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\\JPZ031133\Users\JPZ031132\Desktop\"/>
    </mc:Choice>
  </mc:AlternateContent>
  <xr:revisionPtr revIDLastSave="0" documentId="13_ncr:1_{0C71E1BA-4758-4B3C-9FD5-F8A24BC869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TOCKIN 2025" sheetId="1" r:id="rId1"/>
    <sheet name="MAPPING DESC" sheetId="7" state="hidden" r:id="rId2"/>
    <sheet name="STOCKOUT" sheetId="8" r:id="rId3"/>
    <sheet name="Sheet2" sheetId="2" state="hidden" r:id="rId4"/>
    <sheet name="Sheet3" sheetId="3" state="hidden" r:id="rId5"/>
    <sheet name="DRAFT EXPRESS SAMPLE" sheetId="9" r:id="rId6"/>
    <sheet name="SYSTEM LIST" sheetId="4" state="hidden" r:id="rId7"/>
    <sheet name="SEARCH PO " sheetId="5" r:id="rId8"/>
  </sheets>
  <externalReferences>
    <externalReference r:id="rId9"/>
  </externalReferences>
  <definedNames>
    <definedName name="_xlnm._FilterDatabase" localSheetId="0" hidden="1">'STOCKIN 2025'!$A$2:$K$990</definedName>
    <definedName name="_xlnm.Print_Area" localSheetId="3">Sheet2!$A$1:$J$35</definedName>
    <definedName name="_xlnm.Print_Area" localSheetId="4">Sheet3!$A$1:$J$35</definedName>
    <definedName name="_xlnm.Print_Area" localSheetId="0">'STOCKIN 2025'!$A$1:$K$425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81" i="1" l="1"/>
  <c r="H481" i="1"/>
  <c r="F2" i="5"/>
  <c r="K480" i="1"/>
  <c r="H480" i="1"/>
  <c r="K447" i="1"/>
  <c r="K438" i="1"/>
  <c r="H438" i="1"/>
  <c r="E438" i="1"/>
  <c r="C438" i="1"/>
  <c r="B3" i="9"/>
  <c r="B4" i="9"/>
  <c r="B5" i="9"/>
  <c r="B6" i="9"/>
  <c r="B2" i="9"/>
  <c r="E5" i="9"/>
  <c r="E6" i="9"/>
  <c r="D4" i="9"/>
  <c r="D5" i="9"/>
  <c r="D6" i="9"/>
  <c r="C4" i="9"/>
  <c r="C5" i="9"/>
  <c r="C6" i="9"/>
  <c r="H479" i="1"/>
  <c r="H3" i="5"/>
  <c r="G3" i="5"/>
  <c r="F3" i="5"/>
  <c r="E3" i="5"/>
  <c r="D3" i="5"/>
  <c r="C3" i="5"/>
  <c r="B3" i="5"/>
  <c r="H478" i="1"/>
  <c r="E478" i="1"/>
  <c r="K478" i="1" s="1"/>
  <c r="C478" i="1"/>
  <c r="H477" i="1"/>
  <c r="H470" i="1"/>
  <c r="H471" i="1"/>
  <c r="H472" i="1"/>
  <c r="H473" i="1"/>
  <c r="H474" i="1"/>
  <c r="H475" i="1"/>
  <c r="H476" i="1"/>
  <c r="E4" i="9"/>
  <c r="E3" i="9"/>
  <c r="E2" i="9"/>
  <c r="C3" i="9"/>
  <c r="D3" i="9"/>
  <c r="C2" i="9"/>
  <c r="D2" i="9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C453" i="1"/>
  <c r="E453" i="1"/>
  <c r="C447" i="1"/>
  <c r="C441" i="1"/>
  <c r="E437" i="1"/>
  <c r="C437" i="1"/>
  <c r="H919" i="1" l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E426" i="1"/>
  <c r="K426" i="1" s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E939" i="1"/>
  <c r="C939" i="1"/>
  <c r="E938" i="1"/>
  <c r="C938" i="1"/>
  <c r="E937" i="1"/>
  <c r="K937" i="1" s="1"/>
  <c r="C937" i="1"/>
  <c r="E936" i="1"/>
  <c r="K936" i="1" s="1"/>
  <c r="C936" i="1"/>
  <c r="E935" i="1"/>
  <c r="K935" i="1" s="1"/>
  <c r="C935" i="1"/>
  <c r="E934" i="1"/>
  <c r="K934" i="1" s="1"/>
  <c r="C934" i="1"/>
  <c r="E933" i="1"/>
  <c r="K933" i="1" s="1"/>
  <c r="C933" i="1"/>
  <c r="E932" i="1"/>
  <c r="K932" i="1" s="1"/>
  <c r="C932" i="1"/>
  <c r="E931" i="1"/>
  <c r="K931" i="1" s="1"/>
  <c r="C931" i="1"/>
  <c r="E930" i="1"/>
  <c r="K930" i="1" s="1"/>
  <c r="C930" i="1"/>
  <c r="E929" i="1"/>
  <c r="K929" i="1" s="1"/>
  <c r="C929" i="1"/>
  <c r="E928" i="1"/>
  <c r="K928" i="1" s="1"/>
  <c r="C928" i="1"/>
  <c r="E927" i="1"/>
  <c r="K927" i="1" s="1"/>
  <c r="C927" i="1"/>
  <c r="E926" i="1"/>
  <c r="K926" i="1" s="1"/>
  <c r="C926" i="1"/>
  <c r="E925" i="1"/>
  <c r="K925" i="1" s="1"/>
  <c r="C925" i="1"/>
  <c r="E924" i="1"/>
  <c r="K924" i="1" s="1"/>
  <c r="C924" i="1"/>
  <c r="E923" i="1"/>
  <c r="K923" i="1" s="1"/>
  <c r="C923" i="1"/>
  <c r="E922" i="1"/>
  <c r="K922" i="1" s="1"/>
  <c r="C922" i="1"/>
  <c r="E921" i="1"/>
  <c r="K921" i="1" s="1"/>
  <c r="C921" i="1"/>
  <c r="E920" i="1"/>
  <c r="K920" i="1" s="1"/>
  <c r="C920" i="1"/>
  <c r="E919" i="1"/>
  <c r="K919" i="1" s="1"/>
  <c r="C919" i="1"/>
  <c r="E918" i="1"/>
  <c r="C918" i="1"/>
  <c r="E917" i="1"/>
  <c r="C917" i="1"/>
  <c r="E916" i="1"/>
  <c r="C916" i="1"/>
  <c r="E915" i="1"/>
  <c r="C915" i="1"/>
  <c r="E914" i="1"/>
  <c r="C914" i="1"/>
  <c r="E913" i="1"/>
  <c r="C913" i="1"/>
  <c r="E912" i="1"/>
  <c r="C912" i="1"/>
  <c r="E911" i="1"/>
  <c r="C911" i="1"/>
  <c r="E910" i="1"/>
  <c r="C910" i="1"/>
  <c r="E909" i="1"/>
  <c r="C909" i="1"/>
  <c r="E908" i="1"/>
  <c r="C908" i="1"/>
  <c r="E907" i="1"/>
  <c r="C907" i="1"/>
  <c r="E906" i="1"/>
  <c r="C906" i="1"/>
  <c r="E905" i="1"/>
  <c r="C905" i="1"/>
  <c r="E904" i="1"/>
  <c r="C904" i="1"/>
  <c r="E903" i="1"/>
  <c r="C903" i="1"/>
  <c r="E902" i="1"/>
  <c r="C902" i="1"/>
  <c r="E901" i="1"/>
  <c r="C901" i="1"/>
  <c r="E900" i="1"/>
  <c r="C900" i="1"/>
  <c r="E899" i="1"/>
  <c r="C899" i="1"/>
  <c r="E898" i="1"/>
  <c r="C898" i="1"/>
  <c r="E897" i="1"/>
  <c r="C897" i="1"/>
  <c r="E896" i="1"/>
  <c r="C896" i="1"/>
  <c r="E895" i="1"/>
  <c r="C895" i="1"/>
  <c r="E894" i="1"/>
  <c r="C894" i="1"/>
  <c r="E893" i="1"/>
  <c r="C893" i="1"/>
  <c r="E892" i="1"/>
  <c r="C892" i="1"/>
  <c r="E891" i="1"/>
  <c r="C891" i="1"/>
  <c r="E890" i="1"/>
  <c r="C890" i="1"/>
  <c r="E889" i="1"/>
  <c r="C889" i="1"/>
  <c r="E888" i="1"/>
  <c r="C888" i="1"/>
  <c r="E887" i="1"/>
  <c r="C887" i="1"/>
  <c r="E886" i="1"/>
  <c r="C886" i="1"/>
  <c r="E885" i="1"/>
  <c r="C885" i="1"/>
  <c r="E884" i="1"/>
  <c r="C884" i="1"/>
  <c r="E883" i="1"/>
  <c r="C883" i="1"/>
  <c r="E882" i="1"/>
  <c r="C882" i="1"/>
  <c r="E881" i="1"/>
  <c r="C881" i="1"/>
  <c r="E880" i="1"/>
  <c r="C880" i="1"/>
  <c r="E879" i="1"/>
  <c r="C879" i="1"/>
  <c r="E878" i="1"/>
  <c r="C878" i="1"/>
  <c r="E877" i="1"/>
  <c r="C877" i="1"/>
  <c r="E876" i="1"/>
  <c r="C876" i="1"/>
  <c r="E875" i="1"/>
  <c r="C875" i="1"/>
  <c r="E874" i="1"/>
  <c r="C874" i="1"/>
  <c r="E873" i="1"/>
  <c r="C873" i="1"/>
  <c r="E872" i="1"/>
  <c r="C872" i="1"/>
  <c r="E871" i="1"/>
  <c r="C871" i="1"/>
  <c r="E870" i="1"/>
  <c r="C870" i="1"/>
  <c r="E869" i="1"/>
  <c r="C869" i="1"/>
  <c r="E868" i="1"/>
  <c r="C868" i="1"/>
  <c r="E867" i="1"/>
  <c r="C867" i="1"/>
  <c r="E866" i="1"/>
  <c r="C866" i="1"/>
  <c r="E865" i="1"/>
  <c r="C865" i="1"/>
  <c r="E864" i="1"/>
  <c r="C864" i="1"/>
  <c r="E863" i="1"/>
  <c r="C863" i="1"/>
  <c r="E862" i="1"/>
  <c r="C862" i="1"/>
  <c r="E861" i="1"/>
  <c r="C861" i="1"/>
  <c r="E860" i="1"/>
  <c r="C860" i="1"/>
  <c r="E859" i="1"/>
  <c r="C859" i="1"/>
  <c r="E858" i="1"/>
  <c r="C858" i="1"/>
  <c r="E857" i="1"/>
  <c r="C857" i="1"/>
  <c r="E856" i="1"/>
  <c r="C856" i="1"/>
  <c r="E855" i="1"/>
  <c r="C855" i="1"/>
  <c r="E854" i="1"/>
  <c r="C854" i="1"/>
  <c r="E853" i="1"/>
  <c r="C853" i="1"/>
  <c r="E852" i="1"/>
  <c r="C852" i="1"/>
  <c r="E851" i="1"/>
  <c r="C851" i="1"/>
  <c r="E850" i="1"/>
  <c r="C850" i="1"/>
  <c r="E849" i="1"/>
  <c r="C849" i="1"/>
  <c r="E848" i="1"/>
  <c r="C848" i="1"/>
  <c r="E847" i="1"/>
  <c r="C847" i="1"/>
  <c r="E846" i="1"/>
  <c r="C846" i="1"/>
  <c r="E845" i="1"/>
  <c r="C845" i="1"/>
  <c r="E844" i="1"/>
  <c r="C844" i="1"/>
  <c r="E843" i="1"/>
  <c r="C843" i="1"/>
  <c r="E842" i="1"/>
  <c r="C842" i="1"/>
  <c r="E841" i="1"/>
  <c r="C841" i="1"/>
  <c r="E840" i="1"/>
  <c r="C840" i="1"/>
  <c r="E839" i="1"/>
  <c r="C839" i="1"/>
  <c r="E838" i="1"/>
  <c r="C838" i="1"/>
  <c r="E837" i="1"/>
  <c r="C837" i="1"/>
  <c r="E836" i="1"/>
  <c r="C836" i="1"/>
  <c r="E835" i="1"/>
  <c r="C835" i="1"/>
  <c r="E834" i="1"/>
  <c r="C834" i="1"/>
  <c r="E833" i="1"/>
  <c r="C833" i="1"/>
  <c r="E832" i="1"/>
  <c r="C832" i="1"/>
  <c r="E831" i="1"/>
  <c r="C831" i="1"/>
  <c r="E830" i="1"/>
  <c r="C830" i="1"/>
  <c r="E829" i="1"/>
  <c r="C829" i="1"/>
  <c r="E828" i="1"/>
  <c r="C828" i="1"/>
  <c r="E827" i="1"/>
  <c r="C827" i="1"/>
  <c r="E826" i="1"/>
  <c r="C826" i="1"/>
  <c r="E825" i="1"/>
  <c r="C825" i="1"/>
  <c r="E824" i="1"/>
  <c r="C824" i="1"/>
  <c r="E823" i="1"/>
  <c r="C823" i="1"/>
  <c r="E822" i="1"/>
  <c r="C822" i="1"/>
  <c r="E821" i="1"/>
  <c r="C821" i="1"/>
  <c r="E820" i="1"/>
  <c r="C820" i="1"/>
  <c r="E819" i="1"/>
  <c r="C819" i="1"/>
  <c r="E818" i="1"/>
  <c r="C818" i="1"/>
  <c r="E817" i="1"/>
  <c r="C817" i="1"/>
  <c r="E816" i="1"/>
  <c r="C816" i="1"/>
  <c r="E815" i="1"/>
  <c r="C815" i="1"/>
  <c r="E814" i="1"/>
  <c r="C814" i="1"/>
  <c r="E813" i="1"/>
  <c r="C813" i="1"/>
  <c r="E812" i="1"/>
  <c r="C812" i="1"/>
  <c r="E811" i="1"/>
  <c r="C811" i="1"/>
  <c r="E810" i="1"/>
  <c r="C810" i="1"/>
  <c r="E809" i="1"/>
  <c r="C809" i="1"/>
  <c r="E808" i="1"/>
  <c r="C808" i="1"/>
  <c r="E807" i="1"/>
  <c r="C807" i="1"/>
  <c r="E806" i="1"/>
  <c r="C806" i="1"/>
  <c r="E805" i="1"/>
  <c r="C805" i="1"/>
  <c r="E804" i="1"/>
  <c r="C804" i="1"/>
  <c r="E803" i="1"/>
  <c r="C803" i="1"/>
  <c r="E802" i="1"/>
  <c r="C802" i="1"/>
  <c r="E801" i="1"/>
  <c r="C801" i="1"/>
  <c r="E800" i="1"/>
  <c r="C800" i="1"/>
  <c r="E799" i="1"/>
  <c r="C799" i="1"/>
  <c r="E798" i="1"/>
  <c r="C798" i="1"/>
  <c r="E797" i="1"/>
  <c r="C797" i="1"/>
  <c r="E796" i="1"/>
  <c r="C796" i="1"/>
  <c r="E795" i="1"/>
  <c r="C795" i="1"/>
  <c r="E794" i="1"/>
  <c r="C794" i="1"/>
  <c r="E793" i="1"/>
  <c r="C793" i="1"/>
  <c r="E792" i="1"/>
  <c r="C792" i="1"/>
  <c r="E791" i="1"/>
  <c r="C791" i="1"/>
  <c r="E790" i="1"/>
  <c r="C790" i="1"/>
  <c r="E789" i="1"/>
  <c r="C789" i="1"/>
  <c r="E788" i="1"/>
  <c r="C788" i="1"/>
  <c r="E787" i="1"/>
  <c r="C787" i="1"/>
  <c r="E786" i="1"/>
  <c r="C786" i="1"/>
  <c r="E785" i="1"/>
  <c r="C785" i="1"/>
  <c r="E784" i="1"/>
  <c r="C784" i="1"/>
  <c r="E783" i="1"/>
  <c r="C783" i="1"/>
  <c r="E782" i="1"/>
  <c r="C782" i="1"/>
  <c r="E781" i="1"/>
  <c r="C781" i="1"/>
  <c r="E780" i="1"/>
  <c r="C780" i="1"/>
  <c r="E779" i="1"/>
  <c r="C779" i="1"/>
  <c r="E778" i="1"/>
  <c r="C778" i="1"/>
  <c r="E777" i="1"/>
  <c r="C777" i="1"/>
  <c r="E776" i="1"/>
  <c r="C776" i="1"/>
  <c r="E775" i="1"/>
  <c r="C775" i="1"/>
  <c r="E774" i="1"/>
  <c r="C774" i="1"/>
  <c r="E773" i="1"/>
  <c r="C773" i="1"/>
  <c r="E772" i="1"/>
  <c r="C772" i="1"/>
  <c r="E771" i="1"/>
  <c r="C771" i="1"/>
  <c r="E770" i="1"/>
  <c r="C770" i="1"/>
  <c r="E769" i="1"/>
  <c r="C769" i="1"/>
  <c r="E768" i="1"/>
  <c r="C768" i="1"/>
  <c r="E767" i="1"/>
  <c r="C767" i="1"/>
  <c r="E766" i="1"/>
  <c r="C766" i="1"/>
  <c r="E765" i="1"/>
  <c r="C765" i="1"/>
  <c r="E764" i="1"/>
  <c r="C764" i="1"/>
  <c r="E763" i="1"/>
  <c r="C763" i="1"/>
  <c r="E762" i="1"/>
  <c r="C762" i="1"/>
  <c r="E761" i="1"/>
  <c r="C761" i="1"/>
  <c r="E760" i="1"/>
  <c r="C760" i="1"/>
  <c r="E759" i="1"/>
  <c r="C759" i="1"/>
  <c r="E758" i="1"/>
  <c r="C758" i="1"/>
  <c r="E757" i="1"/>
  <c r="C757" i="1"/>
  <c r="E756" i="1"/>
  <c r="C756" i="1"/>
  <c r="E755" i="1"/>
  <c r="C755" i="1"/>
  <c r="E754" i="1"/>
  <c r="C754" i="1"/>
  <c r="E753" i="1"/>
  <c r="C753" i="1"/>
  <c r="E752" i="1"/>
  <c r="C752" i="1"/>
  <c r="E751" i="1"/>
  <c r="C751" i="1"/>
  <c r="E750" i="1"/>
  <c r="C750" i="1"/>
  <c r="E749" i="1"/>
  <c r="C749" i="1"/>
  <c r="E748" i="1"/>
  <c r="C748" i="1"/>
  <c r="E747" i="1"/>
  <c r="C747" i="1"/>
  <c r="E746" i="1"/>
  <c r="C746" i="1"/>
  <c r="E745" i="1"/>
  <c r="C745" i="1"/>
  <c r="E744" i="1"/>
  <c r="C744" i="1"/>
  <c r="E743" i="1"/>
  <c r="C743" i="1"/>
  <c r="E742" i="1"/>
  <c r="C742" i="1"/>
  <c r="E741" i="1"/>
  <c r="C741" i="1"/>
  <c r="E740" i="1"/>
  <c r="C740" i="1"/>
  <c r="E739" i="1"/>
  <c r="C739" i="1"/>
  <c r="E738" i="1"/>
  <c r="C738" i="1"/>
  <c r="E737" i="1"/>
  <c r="C737" i="1"/>
  <c r="E736" i="1"/>
  <c r="C736" i="1"/>
  <c r="E735" i="1"/>
  <c r="C735" i="1"/>
  <c r="E734" i="1"/>
  <c r="C734" i="1"/>
  <c r="E733" i="1"/>
  <c r="C733" i="1"/>
  <c r="E732" i="1"/>
  <c r="C732" i="1"/>
  <c r="E731" i="1"/>
  <c r="C731" i="1"/>
  <c r="E730" i="1"/>
  <c r="C730" i="1"/>
  <c r="E729" i="1"/>
  <c r="C729" i="1"/>
  <c r="E728" i="1"/>
  <c r="C728" i="1"/>
  <c r="E727" i="1"/>
  <c r="C727" i="1"/>
  <c r="E726" i="1"/>
  <c r="C726" i="1"/>
  <c r="E725" i="1"/>
  <c r="C725" i="1"/>
  <c r="E724" i="1"/>
  <c r="C724" i="1"/>
  <c r="E723" i="1"/>
  <c r="C723" i="1"/>
  <c r="E722" i="1"/>
  <c r="C722" i="1"/>
  <c r="E721" i="1"/>
  <c r="C721" i="1"/>
  <c r="E720" i="1"/>
  <c r="C720" i="1"/>
  <c r="E719" i="1"/>
  <c r="C719" i="1"/>
  <c r="E718" i="1"/>
  <c r="C718" i="1"/>
  <c r="E717" i="1"/>
  <c r="C717" i="1"/>
  <c r="E716" i="1"/>
  <c r="C716" i="1"/>
  <c r="E715" i="1"/>
  <c r="C715" i="1"/>
  <c r="E714" i="1"/>
  <c r="C714" i="1"/>
  <c r="E713" i="1"/>
  <c r="C713" i="1"/>
  <c r="E712" i="1"/>
  <c r="C712" i="1"/>
  <c r="E711" i="1"/>
  <c r="C711" i="1"/>
  <c r="E710" i="1"/>
  <c r="C710" i="1"/>
  <c r="E709" i="1"/>
  <c r="C709" i="1"/>
  <c r="E708" i="1"/>
  <c r="C708" i="1"/>
  <c r="E707" i="1"/>
  <c r="C707" i="1"/>
  <c r="E706" i="1"/>
  <c r="C706" i="1"/>
  <c r="E705" i="1"/>
  <c r="C705" i="1"/>
  <c r="E704" i="1"/>
  <c r="C704" i="1"/>
  <c r="E703" i="1"/>
  <c r="C703" i="1"/>
  <c r="E702" i="1"/>
  <c r="C702" i="1"/>
  <c r="E701" i="1"/>
  <c r="C701" i="1"/>
  <c r="E700" i="1"/>
  <c r="C700" i="1"/>
  <c r="E699" i="1"/>
  <c r="C699" i="1"/>
  <c r="E698" i="1"/>
  <c r="C698" i="1"/>
  <c r="E697" i="1"/>
  <c r="C697" i="1"/>
  <c r="E696" i="1"/>
  <c r="C696" i="1"/>
  <c r="E695" i="1"/>
  <c r="C695" i="1"/>
  <c r="E694" i="1"/>
  <c r="C694" i="1"/>
  <c r="E693" i="1"/>
  <c r="C693" i="1"/>
  <c r="E692" i="1"/>
  <c r="C692" i="1"/>
  <c r="E691" i="1"/>
  <c r="C691" i="1"/>
  <c r="E690" i="1"/>
  <c r="C690" i="1"/>
  <c r="E689" i="1"/>
  <c r="C689" i="1"/>
  <c r="E688" i="1"/>
  <c r="C688" i="1"/>
  <c r="E687" i="1"/>
  <c r="C687" i="1"/>
  <c r="E686" i="1"/>
  <c r="C686" i="1"/>
  <c r="E685" i="1"/>
  <c r="C685" i="1"/>
  <c r="E684" i="1"/>
  <c r="C684" i="1"/>
  <c r="E683" i="1"/>
  <c r="C683" i="1"/>
  <c r="E682" i="1"/>
  <c r="C682" i="1"/>
  <c r="E681" i="1"/>
  <c r="C681" i="1"/>
  <c r="E680" i="1"/>
  <c r="C680" i="1"/>
  <c r="E679" i="1"/>
  <c r="C679" i="1"/>
  <c r="E678" i="1"/>
  <c r="C678" i="1"/>
  <c r="E677" i="1"/>
  <c r="C677" i="1"/>
  <c r="E676" i="1"/>
  <c r="C676" i="1"/>
  <c r="E675" i="1"/>
  <c r="C675" i="1"/>
  <c r="E674" i="1"/>
  <c r="C674" i="1"/>
  <c r="E673" i="1"/>
  <c r="C673" i="1"/>
  <c r="E672" i="1"/>
  <c r="C672" i="1"/>
  <c r="E671" i="1"/>
  <c r="C671" i="1"/>
  <c r="E670" i="1"/>
  <c r="C670" i="1"/>
  <c r="E669" i="1"/>
  <c r="C669" i="1"/>
  <c r="E668" i="1"/>
  <c r="C668" i="1"/>
  <c r="E667" i="1"/>
  <c r="C667" i="1"/>
  <c r="E666" i="1"/>
  <c r="C666" i="1"/>
  <c r="E665" i="1"/>
  <c r="C665" i="1"/>
  <c r="E664" i="1"/>
  <c r="C664" i="1"/>
  <c r="E663" i="1"/>
  <c r="C663" i="1"/>
  <c r="E662" i="1"/>
  <c r="C662" i="1"/>
  <c r="E661" i="1"/>
  <c r="C661" i="1"/>
  <c r="E660" i="1"/>
  <c r="C660" i="1"/>
  <c r="E659" i="1"/>
  <c r="C659" i="1"/>
  <c r="E658" i="1"/>
  <c r="C658" i="1"/>
  <c r="E657" i="1"/>
  <c r="C657" i="1"/>
  <c r="E656" i="1"/>
  <c r="C656" i="1"/>
  <c r="E655" i="1"/>
  <c r="C655" i="1"/>
  <c r="E654" i="1"/>
  <c r="C654" i="1"/>
  <c r="E653" i="1"/>
  <c r="C653" i="1"/>
  <c r="E652" i="1"/>
  <c r="C652" i="1"/>
  <c r="E651" i="1"/>
  <c r="C651" i="1"/>
  <c r="E650" i="1"/>
  <c r="C650" i="1"/>
  <c r="E649" i="1"/>
  <c r="C649" i="1"/>
  <c r="E648" i="1"/>
  <c r="C648" i="1"/>
  <c r="E647" i="1"/>
  <c r="C647" i="1"/>
  <c r="E646" i="1"/>
  <c r="C646" i="1"/>
  <c r="E645" i="1"/>
  <c r="C645" i="1"/>
  <c r="E644" i="1"/>
  <c r="C644" i="1"/>
  <c r="E643" i="1"/>
  <c r="C643" i="1"/>
  <c r="E642" i="1"/>
  <c r="C642" i="1"/>
  <c r="E641" i="1"/>
  <c r="C641" i="1"/>
  <c r="E640" i="1"/>
  <c r="C640" i="1"/>
  <c r="E639" i="1"/>
  <c r="C639" i="1"/>
  <c r="E638" i="1"/>
  <c r="C638" i="1"/>
  <c r="E637" i="1"/>
  <c r="C637" i="1"/>
  <c r="E636" i="1"/>
  <c r="C636" i="1"/>
  <c r="E635" i="1"/>
  <c r="C635" i="1"/>
  <c r="E634" i="1"/>
  <c r="C634" i="1"/>
  <c r="E633" i="1"/>
  <c r="C633" i="1"/>
  <c r="E632" i="1"/>
  <c r="C632" i="1"/>
  <c r="E631" i="1"/>
  <c r="C631" i="1"/>
  <c r="E630" i="1"/>
  <c r="C630" i="1"/>
  <c r="E629" i="1"/>
  <c r="C629" i="1"/>
  <c r="E628" i="1"/>
  <c r="C628" i="1"/>
  <c r="E627" i="1"/>
  <c r="C627" i="1"/>
  <c r="E626" i="1"/>
  <c r="C626" i="1"/>
  <c r="E625" i="1"/>
  <c r="C625" i="1"/>
  <c r="E624" i="1"/>
  <c r="C624" i="1"/>
  <c r="E623" i="1"/>
  <c r="C623" i="1"/>
  <c r="E622" i="1"/>
  <c r="C622" i="1"/>
  <c r="E621" i="1"/>
  <c r="C621" i="1"/>
  <c r="E620" i="1"/>
  <c r="C620" i="1"/>
  <c r="E619" i="1"/>
  <c r="C619" i="1"/>
  <c r="E618" i="1"/>
  <c r="C618" i="1"/>
  <c r="E617" i="1"/>
  <c r="C617" i="1"/>
  <c r="E616" i="1"/>
  <c r="C616" i="1"/>
  <c r="E615" i="1"/>
  <c r="C615" i="1"/>
  <c r="E614" i="1"/>
  <c r="C614" i="1"/>
  <c r="E613" i="1"/>
  <c r="C613" i="1"/>
  <c r="E612" i="1"/>
  <c r="C612" i="1"/>
  <c r="E611" i="1"/>
  <c r="C611" i="1"/>
  <c r="E610" i="1"/>
  <c r="C610" i="1"/>
  <c r="E609" i="1"/>
  <c r="C609" i="1"/>
  <c r="E608" i="1"/>
  <c r="C608" i="1"/>
  <c r="E607" i="1"/>
  <c r="C607" i="1"/>
  <c r="E606" i="1"/>
  <c r="C606" i="1"/>
  <c r="E605" i="1"/>
  <c r="C605" i="1"/>
  <c r="E604" i="1"/>
  <c r="C604" i="1"/>
  <c r="E603" i="1"/>
  <c r="C603" i="1"/>
  <c r="E602" i="1"/>
  <c r="C602" i="1"/>
  <c r="E601" i="1"/>
  <c r="C601" i="1"/>
  <c r="E600" i="1"/>
  <c r="C600" i="1"/>
  <c r="E599" i="1"/>
  <c r="C599" i="1"/>
  <c r="E598" i="1"/>
  <c r="C598" i="1"/>
  <c r="E597" i="1"/>
  <c r="C597" i="1"/>
  <c r="E596" i="1"/>
  <c r="C596" i="1"/>
  <c r="E595" i="1"/>
  <c r="C595" i="1"/>
  <c r="E594" i="1"/>
  <c r="C594" i="1"/>
  <c r="E593" i="1"/>
  <c r="C593" i="1"/>
  <c r="E592" i="1"/>
  <c r="C592" i="1"/>
  <c r="E591" i="1"/>
  <c r="C591" i="1"/>
  <c r="E590" i="1"/>
  <c r="C590" i="1"/>
  <c r="E589" i="1"/>
  <c r="C589" i="1"/>
  <c r="E588" i="1"/>
  <c r="C588" i="1"/>
  <c r="E587" i="1"/>
  <c r="C587" i="1"/>
  <c r="E586" i="1"/>
  <c r="C586" i="1"/>
  <c r="E585" i="1"/>
  <c r="C585" i="1"/>
  <c r="E584" i="1"/>
  <c r="C584" i="1"/>
  <c r="E583" i="1"/>
  <c r="C583" i="1"/>
  <c r="E582" i="1"/>
  <c r="C582" i="1"/>
  <c r="E581" i="1"/>
  <c r="C581" i="1"/>
  <c r="E580" i="1"/>
  <c r="C580" i="1"/>
  <c r="E579" i="1"/>
  <c r="C579" i="1"/>
  <c r="E578" i="1"/>
  <c r="C578" i="1"/>
  <c r="E577" i="1"/>
  <c r="C577" i="1"/>
  <c r="E576" i="1"/>
  <c r="C576" i="1"/>
  <c r="E575" i="1"/>
  <c r="C575" i="1"/>
  <c r="E574" i="1"/>
  <c r="C574" i="1"/>
  <c r="E573" i="1"/>
  <c r="C573" i="1"/>
  <c r="E572" i="1"/>
  <c r="C572" i="1"/>
  <c r="E571" i="1"/>
  <c r="C571" i="1"/>
  <c r="E570" i="1"/>
  <c r="C570" i="1"/>
  <c r="E569" i="1"/>
  <c r="C569" i="1"/>
  <c r="E568" i="1"/>
  <c r="C568" i="1"/>
  <c r="E567" i="1"/>
  <c r="C567" i="1"/>
  <c r="E566" i="1"/>
  <c r="C566" i="1"/>
  <c r="E565" i="1"/>
  <c r="C565" i="1"/>
  <c r="E564" i="1"/>
  <c r="C564" i="1"/>
  <c r="E563" i="1"/>
  <c r="C563" i="1"/>
  <c r="E562" i="1"/>
  <c r="C562" i="1"/>
  <c r="E561" i="1"/>
  <c r="C561" i="1"/>
  <c r="E560" i="1"/>
  <c r="C560" i="1"/>
  <c r="E559" i="1"/>
  <c r="C559" i="1"/>
  <c r="E558" i="1"/>
  <c r="C558" i="1"/>
  <c r="E557" i="1"/>
  <c r="C557" i="1"/>
  <c r="E556" i="1"/>
  <c r="C556" i="1"/>
  <c r="E555" i="1"/>
  <c r="C555" i="1"/>
  <c r="E554" i="1"/>
  <c r="C554" i="1"/>
  <c r="E553" i="1"/>
  <c r="C553" i="1"/>
  <c r="E552" i="1"/>
  <c r="C552" i="1"/>
  <c r="E551" i="1"/>
  <c r="C551" i="1"/>
  <c r="E550" i="1"/>
  <c r="C550" i="1"/>
  <c r="E549" i="1"/>
  <c r="C549" i="1"/>
  <c r="E548" i="1"/>
  <c r="C548" i="1"/>
  <c r="E547" i="1"/>
  <c r="C547" i="1"/>
  <c r="E546" i="1"/>
  <c r="C546" i="1"/>
  <c r="E545" i="1"/>
  <c r="C545" i="1"/>
  <c r="E544" i="1"/>
  <c r="C544" i="1"/>
  <c r="E543" i="1"/>
  <c r="C543" i="1"/>
  <c r="E542" i="1"/>
  <c r="C542" i="1"/>
  <c r="E541" i="1"/>
  <c r="C541" i="1"/>
  <c r="E540" i="1"/>
  <c r="C540" i="1"/>
  <c r="E539" i="1"/>
  <c r="C539" i="1"/>
  <c r="E538" i="1"/>
  <c r="C538" i="1"/>
  <c r="E537" i="1"/>
  <c r="C537" i="1"/>
  <c r="E536" i="1"/>
  <c r="C536" i="1"/>
  <c r="E535" i="1"/>
  <c r="C535" i="1"/>
  <c r="E534" i="1"/>
  <c r="C534" i="1"/>
  <c r="E533" i="1"/>
  <c r="C533" i="1"/>
  <c r="E532" i="1"/>
  <c r="C532" i="1"/>
  <c r="E531" i="1"/>
  <c r="C531" i="1"/>
  <c r="E530" i="1"/>
  <c r="C530" i="1"/>
  <c r="E529" i="1"/>
  <c r="C529" i="1"/>
  <c r="E528" i="1"/>
  <c r="C528" i="1"/>
  <c r="E527" i="1"/>
  <c r="C527" i="1"/>
  <c r="E526" i="1"/>
  <c r="C526" i="1"/>
  <c r="E525" i="1"/>
  <c r="C525" i="1"/>
  <c r="E524" i="1"/>
  <c r="C524" i="1"/>
  <c r="E523" i="1"/>
  <c r="C523" i="1"/>
  <c r="E522" i="1"/>
  <c r="C522" i="1"/>
  <c r="E521" i="1"/>
  <c r="C521" i="1"/>
  <c r="E520" i="1"/>
  <c r="C520" i="1"/>
  <c r="E519" i="1"/>
  <c r="C519" i="1"/>
  <c r="E518" i="1"/>
  <c r="C518" i="1"/>
  <c r="E517" i="1"/>
  <c r="C517" i="1"/>
  <c r="E516" i="1"/>
  <c r="C516" i="1"/>
  <c r="E515" i="1"/>
  <c r="C515" i="1"/>
  <c r="E514" i="1"/>
  <c r="C514" i="1"/>
  <c r="E513" i="1"/>
  <c r="C513" i="1"/>
  <c r="E512" i="1"/>
  <c r="C512" i="1"/>
  <c r="E511" i="1"/>
  <c r="C511" i="1"/>
  <c r="E510" i="1"/>
  <c r="C510" i="1"/>
  <c r="E509" i="1"/>
  <c r="C509" i="1"/>
  <c r="E508" i="1"/>
  <c r="C508" i="1"/>
  <c r="E507" i="1"/>
  <c r="C507" i="1"/>
  <c r="E506" i="1"/>
  <c r="C506" i="1"/>
  <c r="E505" i="1"/>
  <c r="C505" i="1"/>
  <c r="E504" i="1"/>
  <c r="C504" i="1"/>
  <c r="E503" i="1"/>
  <c r="C503" i="1"/>
  <c r="E502" i="1"/>
  <c r="C502" i="1"/>
  <c r="E501" i="1"/>
  <c r="C501" i="1"/>
  <c r="E500" i="1"/>
  <c r="C500" i="1"/>
  <c r="E499" i="1"/>
  <c r="C499" i="1"/>
  <c r="E498" i="1"/>
  <c r="C498" i="1"/>
  <c r="E497" i="1"/>
  <c r="C497" i="1"/>
  <c r="E496" i="1"/>
  <c r="C496" i="1"/>
  <c r="E495" i="1"/>
  <c r="C495" i="1"/>
  <c r="E494" i="1"/>
  <c r="C494" i="1"/>
  <c r="E493" i="1"/>
  <c r="C493" i="1"/>
  <c r="E492" i="1"/>
  <c r="C492" i="1"/>
  <c r="E491" i="1"/>
  <c r="C491" i="1"/>
  <c r="E490" i="1"/>
  <c r="C490" i="1"/>
  <c r="E489" i="1"/>
  <c r="C489" i="1"/>
  <c r="E488" i="1"/>
  <c r="C488" i="1"/>
  <c r="E487" i="1"/>
  <c r="C487" i="1"/>
  <c r="E486" i="1"/>
  <c r="C486" i="1"/>
  <c r="E485" i="1"/>
  <c r="C485" i="1"/>
  <c r="E484" i="1"/>
  <c r="C484" i="1"/>
  <c r="E483" i="1"/>
  <c r="C483" i="1"/>
  <c r="E482" i="1"/>
  <c r="C482" i="1"/>
  <c r="E481" i="1"/>
  <c r="C481" i="1"/>
  <c r="E480" i="1"/>
  <c r="C480" i="1"/>
  <c r="E479" i="1"/>
  <c r="K479" i="1" s="1"/>
  <c r="C479" i="1"/>
  <c r="E477" i="1"/>
  <c r="K477" i="1" s="1"/>
  <c r="C477" i="1"/>
  <c r="E476" i="1"/>
  <c r="K476" i="1" s="1"/>
  <c r="C476" i="1"/>
  <c r="E475" i="1"/>
  <c r="K475" i="1" s="1"/>
  <c r="C475" i="1"/>
  <c r="E474" i="1"/>
  <c r="K474" i="1" s="1"/>
  <c r="C474" i="1"/>
  <c r="E473" i="1"/>
  <c r="K473" i="1" s="1"/>
  <c r="C473" i="1"/>
  <c r="E472" i="1"/>
  <c r="K472" i="1" s="1"/>
  <c r="C472" i="1"/>
  <c r="E471" i="1"/>
  <c r="K471" i="1" s="1"/>
  <c r="C471" i="1"/>
  <c r="E470" i="1"/>
  <c r="K470" i="1" s="1"/>
  <c r="C470" i="1"/>
  <c r="E469" i="1"/>
  <c r="K469" i="1" s="1"/>
  <c r="C469" i="1"/>
  <c r="E468" i="1"/>
  <c r="K468" i="1" s="1"/>
  <c r="C468" i="1"/>
  <c r="E467" i="1"/>
  <c r="K467" i="1" s="1"/>
  <c r="C467" i="1"/>
  <c r="E466" i="1"/>
  <c r="K466" i="1" s="1"/>
  <c r="C466" i="1"/>
  <c r="E465" i="1"/>
  <c r="K465" i="1" s="1"/>
  <c r="C465" i="1"/>
  <c r="E464" i="1"/>
  <c r="K464" i="1" s="1"/>
  <c r="C464" i="1"/>
  <c r="E463" i="1"/>
  <c r="K463" i="1" s="1"/>
  <c r="C463" i="1"/>
  <c r="E462" i="1"/>
  <c r="K462" i="1" s="1"/>
  <c r="C462" i="1"/>
  <c r="E461" i="1"/>
  <c r="K461" i="1" s="1"/>
  <c r="C461" i="1"/>
  <c r="E460" i="1"/>
  <c r="K460" i="1" s="1"/>
  <c r="C460" i="1"/>
  <c r="E459" i="1"/>
  <c r="K459" i="1" s="1"/>
  <c r="C459" i="1"/>
  <c r="E458" i="1"/>
  <c r="K458" i="1" s="1"/>
  <c r="C458" i="1"/>
  <c r="E457" i="1"/>
  <c r="K457" i="1" s="1"/>
  <c r="C457" i="1"/>
  <c r="E456" i="1"/>
  <c r="K456" i="1" s="1"/>
  <c r="C456" i="1"/>
  <c r="K455" i="1"/>
  <c r="E454" i="1"/>
  <c r="K454" i="1" s="1"/>
  <c r="C454" i="1"/>
  <c r="K453" i="1"/>
  <c r="E452" i="1"/>
  <c r="K452" i="1" s="1"/>
  <c r="C452" i="1"/>
  <c r="E451" i="1"/>
  <c r="K451" i="1" s="1"/>
  <c r="C451" i="1"/>
  <c r="E450" i="1"/>
  <c r="K450" i="1" s="1"/>
  <c r="C450" i="1"/>
  <c r="E449" i="1"/>
  <c r="K449" i="1" s="1"/>
  <c r="C449" i="1"/>
  <c r="E448" i="1"/>
  <c r="K448" i="1" s="1"/>
  <c r="C448" i="1"/>
  <c r="E447" i="1"/>
  <c r="E446" i="1"/>
  <c r="K446" i="1" s="1"/>
  <c r="C446" i="1"/>
  <c r="E445" i="1"/>
  <c r="K445" i="1" s="1"/>
  <c r="C445" i="1"/>
  <c r="E444" i="1"/>
  <c r="K444" i="1" s="1"/>
  <c r="C444" i="1"/>
  <c r="E443" i="1"/>
  <c r="K443" i="1" s="1"/>
  <c r="C443" i="1"/>
  <c r="E442" i="1"/>
  <c r="K442" i="1" s="1"/>
  <c r="C442" i="1"/>
  <c r="E441" i="1"/>
  <c r="E440" i="1"/>
  <c r="K440" i="1" s="1"/>
  <c r="C440" i="1"/>
  <c r="E439" i="1"/>
  <c r="K439" i="1" s="1"/>
  <c r="C439" i="1"/>
  <c r="K437" i="1"/>
  <c r="E436" i="1"/>
  <c r="C436" i="1"/>
  <c r="E435" i="1"/>
  <c r="K435" i="1" s="1"/>
  <c r="C435" i="1"/>
  <c r="E434" i="1"/>
  <c r="K434" i="1" s="1"/>
  <c r="C434" i="1"/>
  <c r="E433" i="1"/>
  <c r="K433" i="1" s="1"/>
  <c r="C433" i="1"/>
  <c r="E432" i="1"/>
  <c r="K432" i="1" s="1"/>
  <c r="C432" i="1"/>
  <c r="E431" i="1"/>
  <c r="C431" i="1"/>
  <c r="E430" i="1"/>
  <c r="K430" i="1" s="1"/>
  <c r="C430" i="1"/>
  <c r="E429" i="1"/>
  <c r="K429" i="1" s="1"/>
  <c r="C429" i="1"/>
  <c r="E428" i="1"/>
  <c r="K428" i="1" s="1"/>
  <c r="C428" i="1"/>
  <c r="E427" i="1"/>
  <c r="K427" i="1" s="1"/>
  <c r="C427" i="1"/>
  <c r="C426" i="1"/>
  <c r="C408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G2" i="5"/>
  <c r="C370" i="1"/>
  <c r="H2" i="5"/>
  <c r="E2" i="5"/>
  <c r="D2" i="5"/>
  <c r="B2" i="5"/>
  <c r="E425" i="1"/>
  <c r="K425" i="1" s="1"/>
  <c r="C425" i="1"/>
  <c r="E424" i="1"/>
  <c r="K424" i="1" s="1"/>
  <c r="C424" i="1"/>
  <c r="E423" i="1"/>
  <c r="K423" i="1" s="1"/>
  <c r="C423" i="1"/>
  <c r="E422" i="1"/>
  <c r="K422" i="1" s="1"/>
  <c r="C422" i="1"/>
  <c r="E421" i="1"/>
  <c r="K421" i="1" s="1"/>
  <c r="C421" i="1"/>
  <c r="E420" i="1"/>
  <c r="K420" i="1" s="1"/>
  <c r="C420" i="1"/>
  <c r="E419" i="1"/>
  <c r="K419" i="1" s="1"/>
  <c r="C419" i="1"/>
  <c r="E418" i="1"/>
  <c r="K418" i="1" s="1"/>
  <c r="C418" i="1"/>
  <c r="E417" i="1"/>
  <c r="K417" i="1" s="1"/>
  <c r="C417" i="1"/>
  <c r="E416" i="1"/>
  <c r="K416" i="1" s="1"/>
  <c r="C416" i="1"/>
  <c r="E415" i="1"/>
  <c r="K415" i="1" s="1"/>
  <c r="C415" i="1"/>
  <c r="E414" i="1"/>
  <c r="K414" i="1" s="1"/>
  <c r="C414" i="1"/>
  <c r="E413" i="1"/>
  <c r="K413" i="1" s="1"/>
  <c r="C413" i="1"/>
  <c r="E412" i="1"/>
  <c r="K412" i="1" s="1"/>
  <c r="C412" i="1"/>
  <c r="E411" i="1"/>
  <c r="K411" i="1" s="1"/>
  <c r="C411" i="1"/>
  <c r="E410" i="1"/>
  <c r="K410" i="1" s="1"/>
  <c r="C410" i="1"/>
  <c r="E409" i="1"/>
  <c r="K409" i="1" s="1"/>
  <c r="C409" i="1"/>
  <c r="E408" i="1"/>
  <c r="K408" i="1" s="1"/>
  <c r="E407" i="1"/>
  <c r="K407" i="1" s="1"/>
  <c r="C407" i="1"/>
  <c r="E406" i="1"/>
  <c r="K406" i="1" s="1"/>
  <c r="C406" i="1"/>
  <c r="E405" i="1"/>
  <c r="K405" i="1" s="1"/>
  <c r="C405" i="1"/>
  <c r="E404" i="1"/>
  <c r="K404" i="1" s="1"/>
  <c r="C404" i="1"/>
  <c r="E403" i="1"/>
  <c r="K403" i="1" s="1"/>
  <c r="C403" i="1"/>
  <c r="E402" i="1"/>
  <c r="K402" i="1" s="1"/>
  <c r="C402" i="1"/>
  <c r="E401" i="1"/>
  <c r="K401" i="1" s="1"/>
  <c r="C401" i="1"/>
  <c r="E400" i="1"/>
  <c r="K400" i="1" s="1"/>
  <c r="C400" i="1"/>
  <c r="E399" i="1"/>
  <c r="K399" i="1" s="1"/>
  <c r="C399" i="1"/>
  <c r="E398" i="1"/>
  <c r="K398" i="1" s="1"/>
  <c r="C398" i="1"/>
  <c r="E397" i="1"/>
  <c r="K397" i="1" s="1"/>
  <c r="C397" i="1"/>
  <c r="E396" i="1"/>
  <c r="K396" i="1" s="1"/>
  <c r="C396" i="1"/>
  <c r="E395" i="1"/>
  <c r="K395" i="1" s="1"/>
  <c r="C395" i="1"/>
  <c r="E394" i="1"/>
  <c r="K394" i="1" s="1"/>
  <c r="C394" i="1"/>
  <c r="E393" i="1"/>
  <c r="K393" i="1" s="1"/>
  <c r="C393" i="1"/>
  <c r="E392" i="1"/>
  <c r="K392" i="1" s="1"/>
  <c r="C392" i="1"/>
  <c r="E391" i="1"/>
  <c r="K391" i="1" s="1"/>
  <c r="C391" i="1"/>
  <c r="E390" i="1"/>
  <c r="K390" i="1" s="1"/>
  <c r="C390" i="1"/>
  <c r="E389" i="1"/>
  <c r="K389" i="1" s="1"/>
  <c r="C389" i="1"/>
  <c r="E388" i="1"/>
  <c r="K388" i="1" s="1"/>
  <c r="C388" i="1"/>
  <c r="E387" i="1"/>
  <c r="K387" i="1" s="1"/>
  <c r="C387" i="1"/>
  <c r="E386" i="1"/>
  <c r="K386" i="1" s="1"/>
  <c r="C386" i="1"/>
  <c r="E385" i="1"/>
  <c r="K385" i="1" s="1"/>
  <c r="C385" i="1"/>
  <c r="E384" i="1"/>
  <c r="K384" i="1" s="1"/>
  <c r="C384" i="1"/>
  <c r="E383" i="1"/>
  <c r="K383" i="1" s="1"/>
  <c r="C383" i="1"/>
  <c r="E382" i="1"/>
  <c r="K382" i="1" s="1"/>
  <c r="C382" i="1"/>
  <c r="E381" i="1"/>
  <c r="K381" i="1" s="1"/>
  <c r="C381" i="1"/>
  <c r="E380" i="1"/>
  <c r="K380" i="1" s="1"/>
  <c r="C380" i="1"/>
  <c r="E379" i="1"/>
  <c r="K379" i="1" s="1"/>
  <c r="C379" i="1"/>
  <c r="E378" i="1"/>
  <c r="K378" i="1" s="1"/>
  <c r="C378" i="1"/>
  <c r="E377" i="1"/>
  <c r="K377" i="1" s="1"/>
  <c r="C377" i="1"/>
  <c r="E376" i="1"/>
  <c r="K376" i="1" s="1"/>
  <c r="C376" i="1"/>
  <c r="E375" i="1"/>
  <c r="K375" i="1" s="1"/>
  <c r="C375" i="1"/>
  <c r="E374" i="1"/>
  <c r="K374" i="1" s="1"/>
  <c r="C374" i="1"/>
  <c r="E373" i="1"/>
  <c r="K373" i="1" s="1"/>
  <c r="C373" i="1"/>
  <c r="E372" i="1"/>
  <c r="K372" i="1" s="1"/>
  <c r="C372" i="1"/>
  <c r="E371" i="1"/>
  <c r="K371" i="1" s="1"/>
  <c r="C371" i="1"/>
  <c r="E370" i="1"/>
  <c r="K370" i="1" s="1"/>
  <c r="E369" i="1"/>
  <c r="K369" i="1" s="1"/>
  <c r="C369" i="1"/>
  <c r="E368" i="1"/>
  <c r="K368" i="1" s="1"/>
  <c r="C368" i="1"/>
  <c r="E367" i="1"/>
  <c r="K367" i="1" s="1"/>
  <c r="C367" i="1"/>
  <c r="E366" i="1"/>
  <c r="K366" i="1" s="1"/>
  <c r="C366" i="1"/>
  <c r="E365" i="1"/>
  <c r="K365" i="1" s="1"/>
  <c r="C365" i="1"/>
  <c r="C2" i="5" l="1"/>
</calcChain>
</file>

<file path=xl/sharedStrings.xml><?xml version="1.0" encoding="utf-8"?>
<sst xmlns="http://schemas.openxmlformats.org/spreadsheetml/2006/main" count="40595" uniqueCount="5452">
  <si>
    <t>取样登记表</t>
  </si>
  <si>
    <t>日期</t>
  </si>
  <si>
    <t>生产单号</t>
  </si>
  <si>
    <t>生产名称</t>
  </si>
  <si>
    <t>产品编号</t>
  </si>
  <si>
    <t>客户</t>
  </si>
  <si>
    <t>取样大小</t>
  </si>
  <si>
    <t>数量</t>
  </si>
  <si>
    <t>颜色风格手感确认</t>
  </si>
  <si>
    <t>用途</t>
  </si>
  <si>
    <t>2407041-01</t>
  </si>
  <si>
    <t>UDAY-CS-米灰</t>
  </si>
  <si>
    <t>BTJJ</t>
  </si>
  <si>
    <t>A4</t>
  </si>
  <si>
    <t>寄客户确认颜色</t>
  </si>
  <si>
    <t>2407043-01</t>
  </si>
  <si>
    <t>XPAY-FX-深蓝91</t>
  </si>
  <si>
    <t>GJ</t>
  </si>
  <si>
    <t>A3</t>
  </si>
  <si>
    <t>寄客户配PVC</t>
  </si>
  <si>
    <t>2407049-01</t>
  </si>
  <si>
    <t>XPAY-FH-马鞍84</t>
  </si>
  <si>
    <t>HU</t>
  </si>
  <si>
    <t>2406046-01</t>
  </si>
  <si>
    <t>XPAY-FT-棕409</t>
  </si>
  <si>
    <t>2407048-01</t>
  </si>
  <si>
    <t>XPAY-FX-浅棕108</t>
  </si>
  <si>
    <t>2407054-01</t>
  </si>
  <si>
    <t>XPSY-FH-奶白186</t>
  </si>
  <si>
    <t>HLZN</t>
  </si>
  <si>
    <t>留底</t>
  </si>
  <si>
    <t>2407050-01</t>
  </si>
  <si>
    <t>XZDS-FB-米黄269</t>
  </si>
  <si>
    <t>2408033-01</t>
  </si>
  <si>
    <t>2408029-01</t>
  </si>
  <si>
    <t>XPDY-FT-灰670</t>
  </si>
  <si>
    <t>HP</t>
  </si>
  <si>
    <t>一张</t>
  </si>
  <si>
    <t>2408031-01</t>
  </si>
  <si>
    <t>2408028-01</t>
  </si>
  <si>
    <t>UDAY-CS-米灰42</t>
  </si>
  <si>
    <t>2408025-01</t>
  </si>
  <si>
    <t>XPGY-FS-灰蓝85</t>
  </si>
  <si>
    <t>2408018-01</t>
  </si>
  <si>
    <t>2408027-01</t>
  </si>
  <si>
    <t>UXCY-ET-浅蓝121</t>
  </si>
  <si>
    <t>寄客户</t>
  </si>
  <si>
    <t>2408030-01</t>
  </si>
  <si>
    <t>XZDY-FT-灰513</t>
  </si>
  <si>
    <t>2407010-01</t>
  </si>
  <si>
    <t>XPDY-EX-白162</t>
  </si>
  <si>
    <t>2407022-01</t>
  </si>
  <si>
    <t>2408032-01</t>
  </si>
  <si>
    <t>2408038-01</t>
  </si>
  <si>
    <t>2408042/43-01</t>
  </si>
  <si>
    <t>XPAY-FX-灰657</t>
  </si>
  <si>
    <t>2408041-01</t>
  </si>
  <si>
    <t>XPDY-ET-白154</t>
  </si>
  <si>
    <t>2408044-01</t>
  </si>
  <si>
    <t>半张</t>
  </si>
  <si>
    <t>2408045-01</t>
  </si>
  <si>
    <t>2409015-01</t>
  </si>
  <si>
    <t>2409010-01</t>
  </si>
  <si>
    <t>2409027-01</t>
  </si>
  <si>
    <t>XDSS-EB-橄榄118</t>
  </si>
  <si>
    <t>2409022-01</t>
  </si>
  <si>
    <t>XPAY-FX-浅棕105</t>
  </si>
  <si>
    <t>2409029-01</t>
  </si>
  <si>
    <t>XPAY-FT-蘑菇05</t>
  </si>
  <si>
    <t>2409028-01</t>
  </si>
  <si>
    <t>2409030-01</t>
  </si>
  <si>
    <t>2409035-01</t>
  </si>
  <si>
    <t>XPAY-FT-深灰11</t>
  </si>
  <si>
    <t>30*30</t>
  </si>
  <si>
    <t>2409021-01</t>
  </si>
  <si>
    <t>DPGY-FB-黄棕443</t>
  </si>
  <si>
    <t>2409018-01</t>
  </si>
  <si>
    <t>XPDY-FT-灰白233</t>
  </si>
  <si>
    <t>2409044-01</t>
  </si>
  <si>
    <t>2409046-01</t>
  </si>
  <si>
    <t>2409033-01</t>
  </si>
  <si>
    <t>2409047-01</t>
  </si>
  <si>
    <t>2409043-01</t>
  </si>
  <si>
    <t>XPAY-FX-灰719</t>
  </si>
  <si>
    <t>HNOS</t>
  </si>
  <si>
    <t>50*50</t>
  </si>
  <si>
    <t>2409050-01</t>
  </si>
  <si>
    <t>XPSY-FB-灰绿44</t>
  </si>
  <si>
    <t>2409045-01</t>
  </si>
  <si>
    <t>XPAY-FX-黄棕438</t>
  </si>
  <si>
    <t>2409032-01</t>
  </si>
  <si>
    <t xml:space="preserve">XPAY-FX-灰657 </t>
  </si>
  <si>
    <t>2409061-01</t>
  </si>
  <si>
    <t>2409067-01</t>
  </si>
  <si>
    <t>2409065-01</t>
  </si>
  <si>
    <t xml:space="preserve">XPAY-FX-浅棕108 </t>
  </si>
  <si>
    <t>2409066-01</t>
  </si>
  <si>
    <t>XPDY-FX-黑511</t>
  </si>
  <si>
    <t>2409060-01</t>
  </si>
  <si>
    <t>2409042-01</t>
  </si>
  <si>
    <t>UXCY-ET-蓝283</t>
  </si>
  <si>
    <t>2409071-01</t>
  </si>
  <si>
    <t>2409068-01</t>
  </si>
  <si>
    <t>2409062-01</t>
  </si>
  <si>
    <t>2409070-01</t>
  </si>
  <si>
    <t>XPAY-FX-深蓝86</t>
  </si>
  <si>
    <t>2410016-01</t>
  </si>
  <si>
    <t>2410015-01</t>
  </si>
  <si>
    <t>2409075-01</t>
  </si>
  <si>
    <t>2410013-01</t>
  </si>
  <si>
    <t>2409016-01</t>
  </si>
  <si>
    <t xml:space="preserve"> XPAY-FT-棕409</t>
  </si>
  <si>
    <t>2409077-01</t>
  </si>
  <si>
    <t>2409079-01</t>
  </si>
  <si>
    <t xml:space="preserve"> UDAY-CS-米灰42</t>
  </si>
  <si>
    <t>2410023-01</t>
  </si>
  <si>
    <t>XPDY-EX-蓝304</t>
  </si>
  <si>
    <t>2410032-01</t>
  </si>
  <si>
    <t>XPDY-FX-浅灰145</t>
  </si>
  <si>
    <t>01.10.U756043</t>
  </si>
  <si>
    <t>2409078-01</t>
  </si>
  <si>
    <t>UDAY-CS-黄棕410</t>
  </si>
  <si>
    <t>2410024-01</t>
  </si>
  <si>
    <t>2410008-01</t>
  </si>
  <si>
    <t>2410018-01</t>
  </si>
  <si>
    <t>XPAY-FX-黄棕415</t>
  </si>
  <si>
    <t>2410035-01</t>
  </si>
  <si>
    <t>2410014-01</t>
  </si>
  <si>
    <t>2410017-01</t>
  </si>
  <si>
    <t>UXCY-ET-深棕762</t>
  </si>
  <si>
    <t>2410031-01</t>
  </si>
  <si>
    <t>XPAY-FX-蘑菇05</t>
  </si>
  <si>
    <t>2410033-01</t>
  </si>
  <si>
    <t>UXCY-ET-烟灰162</t>
  </si>
  <si>
    <t>2410030-01</t>
  </si>
  <si>
    <t>XPDY-FX-浅棕108</t>
  </si>
  <si>
    <t>2410048-01</t>
  </si>
  <si>
    <t>2410060-01</t>
  </si>
  <si>
    <t>XPDY-FX-土黄216</t>
  </si>
  <si>
    <t>2410025-01</t>
  </si>
  <si>
    <t xml:space="preserve"> 2410042-01</t>
  </si>
  <si>
    <t>2410034-01</t>
  </si>
  <si>
    <t>XPGY-FS-灰蓝71</t>
  </si>
  <si>
    <t>2410044-01</t>
  </si>
  <si>
    <t>2410043-01</t>
  </si>
  <si>
    <t>2410045-01</t>
  </si>
  <si>
    <t>2410065-01</t>
  </si>
  <si>
    <t>XZSY-ES-深烟灰196</t>
  </si>
  <si>
    <t>2410046-01</t>
  </si>
  <si>
    <t>2410066-01</t>
  </si>
  <si>
    <t>UDAY-DT-棕 454</t>
  </si>
  <si>
    <t>2410047-01</t>
  </si>
  <si>
    <t>2410071-01</t>
  </si>
  <si>
    <t>2411025-01</t>
  </si>
  <si>
    <t>寄客户对色</t>
  </si>
  <si>
    <t>2411028-01</t>
  </si>
  <si>
    <t>2410072-01</t>
  </si>
  <si>
    <t>2409081-01</t>
  </si>
  <si>
    <t>2411005-01</t>
  </si>
  <si>
    <t>2411006-01</t>
  </si>
  <si>
    <t>2411027-01</t>
  </si>
  <si>
    <t>2411026-01</t>
  </si>
  <si>
    <t>2411004-01</t>
  </si>
  <si>
    <t>2411064-01</t>
  </si>
  <si>
    <t>XPAY-FX-浅灰145</t>
  </si>
  <si>
    <t>2411060-01</t>
  </si>
  <si>
    <t>2411050-01</t>
  </si>
  <si>
    <t>2411052-01</t>
  </si>
  <si>
    <t>2411030-01</t>
  </si>
  <si>
    <t>2411040-01</t>
  </si>
  <si>
    <t>2410055-01</t>
  </si>
  <si>
    <t>TGX-XM-酒红290</t>
  </si>
  <si>
    <t>MH-TBL</t>
  </si>
  <si>
    <t>留样</t>
  </si>
  <si>
    <t>2411057-01</t>
  </si>
  <si>
    <t>2410053-01</t>
  </si>
  <si>
    <t>TGX-XM-灰白204</t>
  </si>
  <si>
    <t>2410054-01</t>
  </si>
  <si>
    <t>XZGY-FT-焦糖24</t>
  </si>
  <si>
    <t>2411051-01</t>
  </si>
  <si>
    <t>2411023-01</t>
  </si>
  <si>
    <t>2411024-01</t>
  </si>
  <si>
    <t>XPGY-FB-黄棕443</t>
  </si>
  <si>
    <t>2411062-01</t>
  </si>
  <si>
    <t>XPDY-FX-米灰56</t>
  </si>
  <si>
    <t>2411034-01</t>
  </si>
  <si>
    <t>XPDY-EX-卡其108</t>
  </si>
  <si>
    <t>2411059-01</t>
  </si>
  <si>
    <t>2411047-01</t>
  </si>
  <si>
    <t>XPAY-FX-灰628</t>
  </si>
  <si>
    <t>2411056-01</t>
  </si>
  <si>
    <t>UDAY-DT-棕454</t>
  </si>
  <si>
    <t>2411058-01</t>
  </si>
  <si>
    <t xml:space="preserve"> UXCY-ET-深棕762</t>
  </si>
  <si>
    <t>2411066-01</t>
  </si>
  <si>
    <t xml:space="preserve"> XPDY-EX-白162</t>
  </si>
  <si>
    <t>2411046-01</t>
  </si>
  <si>
    <t>2411063-01</t>
  </si>
  <si>
    <t>XPDY-EX-白164</t>
  </si>
  <si>
    <t>2411049-01</t>
  </si>
  <si>
    <t>2411067-01</t>
  </si>
  <si>
    <t>2411065-01</t>
  </si>
  <si>
    <t>2412031-01</t>
  </si>
  <si>
    <t>2411075-01</t>
  </si>
  <si>
    <t>XZGY-FH-深棕756</t>
  </si>
  <si>
    <t>2412030-01</t>
  </si>
  <si>
    <t>XPGY-FX-灰白274</t>
  </si>
  <si>
    <t>2412023-01</t>
  </si>
  <si>
    <t>2412022-01</t>
  </si>
  <si>
    <t>2411043-01</t>
  </si>
  <si>
    <t>2412006-01</t>
  </si>
  <si>
    <t>2411045-01</t>
  </si>
  <si>
    <t>2411077-01</t>
  </si>
  <si>
    <t>2412043-01</t>
  </si>
  <si>
    <t>2412017-01</t>
  </si>
  <si>
    <t>2412117-01/2307005-01</t>
  </si>
  <si>
    <t>XZGY-FH-黄棕398</t>
  </si>
  <si>
    <t>2412024-01</t>
  </si>
  <si>
    <t>2412026-01</t>
  </si>
  <si>
    <t xml:space="preserve"> XZDY-FT-灰513</t>
  </si>
  <si>
    <t>2412042-01</t>
  </si>
  <si>
    <t>2412041-01</t>
  </si>
  <si>
    <t>2412056-01</t>
  </si>
  <si>
    <t>2412087-01</t>
  </si>
  <si>
    <t>2412068-01</t>
  </si>
  <si>
    <t>2412057-01</t>
  </si>
  <si>
    <t>2412055-01</t>
  </si>
  <si>
    <t>2412025-01</t>
  </si>
  <si>
    <t>2412027-01</t>
  </si>
  <si>
    <t>2412069-01</t>
  </si>
  <si>
    <t>2412058-01</t>
  </si>
  <si>
    <t>2412052-01</t>
  </si>
  <si>
    <t>LV</t>
  </si>
  <si>
    <t>/</t>
  </si>
  <si>
    <t>2412067-01</t>
  </si>
  <si>
    <t>2412059-01</t>
  </si>
  <si>
    <t>2412060-01</t>
  </si>
  <si>
    <t>2412066-01</t>
  </si>
  <si>
    <t xml:space="preserve"> XDSS-EB-深蓝89</t>
  </si>
  <si>
    <t xml:space="preserve"> 2412099-01</t>
  </si>
  <si>
    <t xml:space="preserve"> XPAY-FX-蘑菇05</t>
  </si>
  <si>
    <t>2412082-01</t>
  </si>
  <si>
    <t>2412098-01</t>
  </si>
  <si>
    <t xml:space="preserve"> XPDY-FX-灰白159</t>
  </si>
  <si>
    <t>2412084-01</t>
  </si>
  <si>
    <t xml:space="preserve"> XZSY-ES-灰白278</t>
  </si>
  <si>
    <t>2412085-01</t>
  </si>
  <si>
    <t>XZSY-ES-浅棕125</t>
  </si>
  <si>
    <t>2412100-01</t>
  </si>
  <si>
    <t>2412081-01</t>
  </si>
  <si>
    <t xml:space="preserve"> XZDS-FB-米黄269</t>
  </si>
  <si>
    <t>2412107-01</t>
  </si>
  <si>
    <t>2412083-01</t>
  </si>
  <si>
    <t>UDAY-DT-棕456</t>
  </si>
  <si>
    <t>2412108-01</t>
  </si>
  <si>
    <t>2501037-01</t>
  </si>
  <si>
    <t>XZDF-FB-黑540</t>
  </si>
  <si>
    <t>2412074--01</t>
  </si>
  <si>
    <t>XPSY-FB-深棕751</t>
  </si>
  <si>
    <t>2412086-01</t>
  </si>
  <si>
    <t>UDAY-DT-浅灰172</t>
  </si>
  <si>
    <t>2412113-01</t>
  </si>
  <si>
    <t>2412114-01</t>
  </si>
  <si>
    <t>2412106-01</t>
  </si>
  <si>
    <t xml:space="preserve"> XDSS-EB-浅蓝103</t>
  </si>
  <si>
    <t>2501019-01</t>
  </si>
  <si>
    <t xml:space="preserve"> XPAY-FX-浅棕108</t>
  </si>
  <si>
    <t>2501020-01</t>
  </si>
  <si>
    <t>2501039-01</t>
  </si>
  <si>
    <t>2412105-01</t>
  </si>
  <si>
    <t xml:space="preserve"> XPDY-FX-黄279</t>
  </si>
  <si>
    <t>2501041-01</t>
  </si>
  <si>
    <t>2501017-01</t>
  </si>
  <si>
    <t>XPAY-FX-米白331</t>
  </si>
  <si>
    <t>YNZX</t>
  </si>
  <si>
    <t>2501016-01</t>
  </si>
  <si>
    <t>XPAY-FX-深蓝85</t>
  </si>
  <si>
    <t>2501015- 01</t>
  </si>
  <si>
    <t>XPAY-FX-灰659</t>
  </si>
  <si>
    <t>2501026-01</t>
  </si>
  <si>
    <t>UDAY-ES-黄棕410</t>
  </si>
  <si>
    <t>2412077-01</t>
  </si>
  <si>
    <t>2501054-01</t>
  </si>
  <si>
    <t>XPDY-FX-灰白159</t>
  </si>
  <si>
    <t>2409074-01</t>
  </si>
  <si>
    <t>XPSY-FX-黄棕307</t>
  </si>
  <si>
    <t>2501040-01</t>
  </si>
  <si>
    <t>2501032-01</t>
  </si>
  <si>
    <t>2501031-01</t>
  </si>
  <si>
    <t>2501043-01</t>
  </si>
  <si>
    <t>2501034-01</t>
  </si>
  <si>
    <t>2501036-01</t>
  </si>
  <si>
    <t>2501052-01</t>
  </si>
  <si>
    <t>2501035-01</t>
  </si>
  <si>
    <t>2501050-01</t>
  </si>
  <si>
    <t>UDAY-ET-灰721</t>
  </si>
  <si>
    <t>2501053-01</t>
  </si>
  <si>
    <t>2501059-01</t>
  </si>
  <si>
    <t>2501060-01</t>
  </si>
  <si>
    <t>2501027-01</t>
  </si>
  <si>
    <t>2501073-01</t>
  </si>
  <si>
    <t>2501051-01</t>
  </si>
  <si>
    <t>2502007-01</t>
  </si>
  <si>
    <t>2501061-01</t>
  </si>
  <si>
    <t>2502023-01</t>
  </si>
  <si>
    <t>XDSS-EB-浅蓝103</t>
  </si>
  <si>
    <t>2501076-01</t>
  </si>
  <si>
    <t>2501075-01</t>
  </si>
  <si>
    <t>2502020-01</t>
  </si>
  <si>
    <t>XDSS-EB-深蓝89</t>
  </si>
  <si>
    <t>2502039-01</t>
  </si>
  <si>
    <t>2501083-01</t>
  </si>
  <si>
    <t>2501074-01</t>
  </si>
  <si>
    <t>2502009-01</t>
  </si>
  <si>
    <t xml:space="preserve"> UDAY-ES-米灰42</t>
  </si>
  <si>
    <t>2502040-01</t>
  </si>
  <si>
    <t>2501056-01</t>
  </si>
  <si>
    <t>2502044-01</t>
  </si>
  <si>
    <t>2502024-01</t>
  </si>
  <si>
    <t>2502041-01</t>
  </si>
  <si>
    <t>2502047-01</t>
  </si>
  <si>
    <t>2502012-01</t>
  </si>
  <si>
    <t>UDAY-ES -黄棕 410</t>
  </si>
  <si>
    <t>2502011-01</t>
  </si>
  <si>
    <t>2502043-01</t>
  </si>
  <si>
    <t>2502025-01</t>
  </si>
  <si>
    <t>2502053-01</t>
  </si>
  <si>
    <t>2502038-01</t>
  </si>
  <si>
    <t>2502052-01</t>
  </si>
  <si>
    <t>2502054-01</t>
  </si>
  <si>
    <t>2503006-01</t>
  </si>
  <si>
    <t>2502001-01</t>
  </si>
  <si>
    <t>UDAY-ES-米灰61</t>
  </si>
  <si>
    <t>2502002-01</t>
  </si>
  <si>
    <t>UDAY-ES-黄棕473</t>
  </si>
  <si>
    <t>2502019-01</t>
  </si>
  <si>
    <t>2503022-01</t>
  </si>
  <si>
    <t>2502058-01</t>
  </si>
  <si>
    <t>2502042-01</t>
  </si>
  <si>
    <t>XPGY-FX-棕红119</t>
  </si>
  <si>
    <t>2503021-01</t>
  </si>
  <si>
    <t>2502056-01</t>
  </si>
  <si>
    <t>2501033-01</t>
  </si>
  <si>
    <t>UDAY-ET-棕454</t>
  </si>
  <si>
    <t>2502026-01</t>
  </si>
  <si>
    <t>2502051-01</t>
  </si>
  <si>
    <t>XZAY-EX-深棕796</t>
  </si>
  <si>
    <t>2503009-01</t>
  </si>
  <si>
    <t>2503005-01</t>
  </si>
  <si>
    <t>2503010-01</t>
  </si>
  <si>
    <t>2503019-01</t>
  </si>
  <si>
    <t>XDDS-EB-黑617</t>
  </si>
  <si>
    <t>2502021-01</t>
  </si>
  <si>
    <t>2503015-01</t>
  </si>
  <si>
    <t>2503016-01</t>
  </si>
  <si>
    <t>2503001-01</t>
  </si>
  <si>
    <t>UDAY-ES-黄棕 473</t>
  </si>
  <si>
    <t>2503002-01</t>
  </si>
  <si>
    <t>UDAY-ES-米灰 61</t>
  </si>
  <si>
    <t>2502057-01</t>
  </si>
  <si>
    <t>UDAY-ET-棕456</t>
  </si>
  <si>
    <t>2502067-01</t>
  </si>
  <si>
    <t>2503056-01</t>
  </si>
  <si>
    <t>2503025-01</t>
  </si>
  <si>
    <t>2503007-01</t>
  </si>
  <si>
    <t>2503026-01</t>
  </si>
  <si>
    <t>2503044-01</t>
  </si>
  <si>
    <t>2503018-01</t>
  </si>
  <si>
    <t>2503017-01</t>
  </si>
  <si>
    <t>XZSY-ES-灰白278</t>
  </si>
  <si>
    <t>2503037-01</t>
  </si>
  <si>
    <t>XPAY-FX-深蓝45</t>
  </si>
  <si>
    <t>RX</t>
  </si>
  <si>
    <t>整张</t>
  </si>
  <si>
    <t>给 HLZN</t>
  </si>
  <si>
    <t>2503036-01</t>
  </si>
  <si>
    <t>XPSY-FT-灰710</t>
  </si>
  <si>
    <t>2411032-01</t>
  </si>
  <si>
    <t>XPSY-FS-棕458</t>
  </si>
  <si>
    <t>LH</t>
  </si>
  <si>
    <t>2503043-01</t>
  </si>
  <si>
    <t>2503066-01</t>
  </si>
  <si>
    <t>2503041-01</t>
  </si>
  <si>
    <t>2503082-01</t>
  </si>
  <si>
    <t>2503058-01</t>
  </si>
  <si>
    <t>2503057-01</t>
  </si>
  <si>
    <t>2503034-01</t>
  </si>
  <si>
    <t>2503059-01</t>
  </si>
  <si>
    <t>2503083-01</t>
  </si>
  <si>
    <t>2503067-01</t>
  </si>
  <si>
    <t>XPAY-FX-灰658</t>
  </si>
  <si>
    <t>2503055-01</t>
  </si>
  <si>
    <t>2503100-01</t>
  </si>
  <si>
    <t>2503095-01</t>
  </si>
  <si>
    <t>2503060-01</t>
  </si>
  <si>
    <t>2503071-01</t>
  </si>
  <si>
    <t>2503040-01</t>
  </si>
  <si>
    <t>2504020-01</t>
  </si>
  <si>
    <t>XPDY-FX-卡其115</t>
  </si>
  <si>
    <t>2503069-01</t>
  </si>
  <si>
    <t>2503072-01</t>
  </si>
  <si>
    <t>2503039-01</t>
  </si>
  <si>
    <t>UXCY-ET-深烟灰185</t>
  </si>
  <si>
    <t>2503073-01</t>
  </si>
  <si>
    <t>2503093-01</t>
  </si>
  <si>
    <t>2503101-01</t>
  </si>
  <si>
    <t>2503098-01</t>
  </si>
  <si>
    <t>2503032-01</t>
  </si>
  <si>
    <t>2503097-01</t>
  </si>
  <si>
    <t>2503099-01</t>
  </si>
  <si>
    <t>2503068-01</t>
  </si>
  <si>
    <t>2503094-01</t>
  </si>
  <si>
    <t>2503096-01</t>
  </si>
  <si>
    <t>2504064-01</t>
  </si>
  <si>
    <t>2504026-01</t>
  </si>
  <si>
    <t>2504024-01</t>
  </si>
  <si>
    <t>2504030-01</t>
  </si>
  <si>
    <t>2504019-01</t>
  </si>
  <si>
    <t>2504031-01</t>
  </si>
  <si>
    <t>2504025-01</t>
  </si>
  <si>
    <t>2504022-01</t>
  </si>
  <si>
    <t>2504023-01</t>
  </si>
  <si>
    <t>XPDY-FX-黄279</t>
  </si>
  <si>
    <t>2504034-01</t>
  </si>
  <si>
    <t>XPAY-FX-黄棕500</t>
  </si>
  <si>
    <t>2504065-01</t>
  </si>
  <si>
    <t>2504045-01</t>
  </si>
  <si>
    <t>2504062-01</t>
  </si>
  <si>
    <t>2504007-01</t>
  </si>
  <si>
    <t>XPAY-FT-黄棕470</t>
  </si>
  <si>
    <t>2504012-01</t>
  </si>
  <si>
    <t>XZJY-EX-白121</t>
  </si>
  <si>
    <t>2504046-01</t>
  </si>
  <si>
    <t>XXGY-ET-卡其125</t>
  </si>
  <si>
    <t>2504093-01</t>
  </si>
  <si>
    <t>2504067-01</t>
  </si>
  <si>
    <t>XZSY-EX-黄棕365</t>
  </si>
  <si>
    <t>2504038-01</t>
  </si>
  <si>
    <t>2504013-01</t>
  </si>
  <si>
    <t>TGX-XM-咖啡78</t>
  </si>
  <si>
    <t>2504063-01</t>
  </si>
  <si>
    <t>2504094-01</t>
  </si>
  <si>
    <t>2504069-01</t>
  </si>
  <si>
    <t>XZGY-GT-深棕729</t>
  </si>
  <si>
    <t>2504042-01</t>
  </si>
  <si>
    <t>GCX-XM-淡黄51</t>
  </si>
  <si>
    <t>2504039-01</t>
  </si>
  <si>
    <t xml:space="preserve">TGX-XM-酒红290 </t>
  </si>
  <si>
    <t>2504072-01</t>
  </si>
  <si>
    <t>UXCY-ET-焦糖10</t>
  </si>
  <si>
    <t>2504083-01</t>
  </si>
  <si>
    <t>2504076-01</t>
  </si>
  <si>
    <t>2504084-01</t>
  </si>
  <si>
    <t>2504090-01</t>
  </si>
  <si>
    <t>2504044-01</t>
  </si>
  <si>
    <t>2504052-01</t>
  </si>
  <si>
    <t>2504095-01</t>
  </si>
  <si>
    <t>2504074-01</t>
  </si>
  <si>
    <t>2504073-01</t>
  </si>
  <si>
    <t>2504068-01</t>
  </si>
  <si>
    <t>2504075-01</t>
  </si>
  <si>
    <t>2504080-01</t>
  </si>
  <si>
    <t>2504079-01</t>
  </si>
  <si>
    <t>2504089-01</t>
  </si>
  <si>
    <t>2504082-01</t>
  </si>
  <si>
    <t>2504096-01</t>
  </si>
  <si>
    <t>2505057-01</t>
  </si>
  <si>
    <t>2504040-01</t>
  </si>
  <si>
    <t>XZGY-FT-灰718</t>
  </si>
  <si>
    <t>2504098-01</t>
  </si>
  <si>
    <t>2505020-01</t>
  </si>
  <si>
    <t>XDGY-ET-浅棕94</t>
  </si>
  <si>
    <t>2505015-01</t>
  </si>
  <si>
    <t>XXGY-ET-马鞍94</t>
  </si>
  <si>
    <t>2505013-01</t>
  </si>
  <si>
    <t>2505011-01</t>
  </si>
  <si>
    <t>UDAY-ES-米灰42</t>
  </si>
  <si>
    <t>2505009-01</t>
  </si>
  <si>
    <t>2505039-01</t>
  </si>
  <si>
    <t>XZGY-FH-深棕219</t>
  </si>
  <si>
    <t>JLF-TLT</t>
  </si>
  <si>
    <t>2505038-01</t>
  </si>
  <si>
    <t>TX-XM-灰400</t>
  </si>
  <si>
    <t>2505036-01</t>
  </si>
  <si>
    <t>XZSS-FB-灰55</t>
  </si>
  <si>
    <t>2505037-01</t>
  </si>
  <si>
    <t>TX-XM-灰白177</t>
  </si>
  <si>
    <t>2505044-01</t>
  </si>
  <si>
    <t>2505034-01</t>
  </si>
  <si>
    <t>XPAY-FX-浅棕145</t>
  </si>
  <si>
    <t>2505041-01</t>
  </si>
  <si>
    <t>2505055-01</t>
  </si>
  <si>
    <t>XPDY-EX-浅灰94</t>
  </si>
  <si>
    <t>2505056-01</t>
  </si>
  <si>
    <t>2505054-01</t>
  </si>
  <si>
    <t>2505040-01</t>
  </si>
  <si>
    <t>2505066-01
2505066-01</t>
  </si>
  <si>
    <t>2505084-01</t>
  </si>
  <si>
    <t>2505014-01</t>
  </si>
  <si>
    <t>2505077-01</t>
  </si>
  <si>
    <t>2505065-01</t>
  </si>
  <si>
    <t>2505081-01</t>
  </si>
  <si>
    <t>2505052-01</t>
  </si>
  <si>
    <t>25/05/2025</t>
  </si>
  <si>
    <t>2411048-01</t>
  </si>
  <si>
    <t xml:space="preserve">XPAY-FX-深蓝91	</t>
  </si>
  <si>
    <t>2505043-01</t>
  </si>
  <si>
    <t>2505064-01</t>
  </si>
  <si>
    <t>26/05/2025</t>
  </si>
  <si>
    <t>2505069-01</t>
  </si>
  <si>
    <t>2505059-01</t>
  </si>
  <si>
    <t>24/05/2025</t>
  </si>
  <si>
    <t>28/05/2025</t>
  </si>
  <si>
    <t>2505090-01</t>
  </si>
  <si>
    <t>2505067-01</t>
  </si>
  <si>
    <t>寄客户配PVC 李技艳</t>
  </si>
  <si>
    <t>寄客户确认颜色 李技艳</t>
  </si>
  <si>
    <t>PO</t>
  </si>
  <si>
    <t>CLIENT</t>
  </si>
  <si>
    <t>PRODUCTION NAME</t>
  </si>
  <si>
    <t>PO NO</t>
  </si>
  <si>
    <t>LAYER</t>
  </si>
  <si>
    <t>PRODCUTION SCALE</t>
  </si>
  <si>
    <t>ITEM NO</t>
  </si>
  <si>
    <t xml:space="preserve">DATE CODE </t>
  </si>
  <si>
    <t>编号</t>
  </si>
  <si>
    <t>任务单号</t>
  </si>
  <si>
    <t>完成情况</t>
  </si>
  <si>
    <t>生产状态</t>
  </si>
  <si>
    <t>紧急程度</t>
  </si>
  <si>
    <t>客户订单号</t>
  </si>
  <si>
    <t>交易方式</t>
  </si>
  <si>
    <t>下单日期</t>
  </si>
  <si>
    <t>制单人</t>
  </si>
  <si>
    <t>产品名称</t>
  </si>
  <si>
    <t>皮坯名称</t>
  </si>
  <si>
    <t>皮等级</t>
  </si>
  <si>
    <t>皮层次</t>
  </si>
  <si>
    <t>纹路</t>
  </si>
  <si>
    <t>风格</t>
  </si>
  <si>
    <t>厚度</t>
  </si>
  <si>
    <t>手册号</t>
  </si>
  <si>
    <t>任务量张</t>
  </si>
  <si>
    <t>任务量尺码</t>
  </si>
  <si>
    <t>交货日期</t>
  </si>
  <si>
    <t>类别</t>
  </si>
  <si>
    <t>类型</t>
  </si>
  <si>
    <t>质量要求</t>
  </si>
  <si>
    <t>备注</t>
  </si>
  <si>
    <t>产品序号</t>
  </si>
  <si>
    <t>250527010-01</t>
  </si>
  <si>
    <t>未完成</t>
  </si>
  <si>
    <t>下单</t>
  </si>
  <si>
    <t>普通</t>
  </si>
  <si>
    <t>JLF-MH-TBL</t>
  </si>
  <si>
    <t>20250527</t>
  </si>
  <si>
    <t>复出口</t>
  </si>
  <si>
    <t>邹琴</t>
  </si>
  <si>
    <t>3714</t>
  </si>
  <si>
    <t>外销C</t>
  </si>
  <si>
    <t>C3</t>
  </si>
  <si>
    <t>头层</t>
  </si>
  <si>
    <t>11#</t>
  </si>
  <si>
    <t>Young</t>
  </si>
  <si>
    <t>1.2-1.3</t>
  </si>
  <si>
    <t>常规</t>
  </si>
  <si>
    <t>新单</t>
  </si>
  <si>
    <t>1、颜色，风格，手感参照样板；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</si>
  <si>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250527009-01</t>
  </si>
  <si>
    <t>XZSY-EX-蓝243</t>
  </si>
  <si>
    <t>3723</t>
  </si>
  <si>
    <t>1、颜色，风格，手感参照样板；成品单独量一托3千尺的数据。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</si>
  <si>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250527008-01</t>
  </si>
  <si>
    <t>3728</t>
  </si>
  <si>
    <t>250527007-01</t>
  </si>
  <si>
    <t>4053</t>
  </si>
  <si>
    <t>单色珠光</t>
  </si>
  <si>
    <t>1、颜色，风格，手感按样，颜色参照特配样板出货，2504012单出过2万的；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</si>
  <si>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250527006-01</t>
  </si>
  <si>
    <t>2507005-01</t>
  </si>
  <si>
    <t>生产-</t>
  </si>
  <si>
    <t>JLF-GJ</t>
  </si>
  <si>
    <t>9000717197</t>
  </si>
  <si>
    <t>代晓利</t>
  </si>
  <si>
    <t>01.10.U528073</t>
  </si>
  <si>
    <t>外销</t>
  </si>
  <si>
    <t>9#</t>
  </si>
  <si>
    <t>Nest</t>
  </si>
  <si>
    <t>1.2-1.3走上限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</si>
  <si>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</si>
  <si>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250527005-01</t>
  </si>
  <si>
    <t>2506098-01</t>
  </si>
  <si>
    <t>01.10.U756033</t>
  </si>
  <si>
    <t>11#纹</t>
  </si>
  <si>
    <t>传奇</t>
  </si>
  <si>
    <t>1.1-1.2走上限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</si>
  <si>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</si>
  <si>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250527004-01</t>
  </si>
  <si>
    <t>2506097-01</t>
  </si>
  <si>
    <t>01.10.W061010</t>
  </si>
  <si>
    <t>S3</t>
  </si>
  <si>
    <t>摔纹</t>
  </si>
  <si>
    <t>单色顶光</t>
  </si>
  <si>
    <t>0.9-1.1</t>
  </si>
  <si>
    <t>250527003-01</t>
  </si>
  <si>
    <t>2506096-01</t>
  </si>
  <si>
    <t>01.10.W783010</t>
  </si>
  <si>
    <t>巴西胚</t>
  </si>
  <si>
    <t>TR1</t>
  </si>
  <si>
    <t>BERLIN</t>
  </si>
  <si>
    <t>1.4-1.5</t>
  </si>
  <si>
    <t>250527002-01</t>
  </si>
  <si>
    <t>2506095-01</t>
  </si>
  <si>
    <t>9000717636</t>
  </si>
  <si>
    <t>XXGY-ET-深蓝84</t>
  </si>
  <si>
    <t>01.10.U243040</t>
  </si>
  <si>
    <t>巴西坯</t>
  </si>
  <si>
    <t>TR5</t>
  </si>
  <si>
    <t>813仿蜡</t>
  </si>
  <si>
    <t>1.3-1.4</t>
  </si>
  <si>
    <t>250527001-01</t>
  </si>
  <si>
    <t>9000717635</t>
  </si>
  <si>
    <t>250526004-01</t>
  </si>
  <si>
    <t>2507004-01</t>
  </si>
  <si>
    <t>JLF-BTJJ</t>
  </si>
  <si>
    <t>备货2025.5.26</t>
  </si>
  <si>
    <t>叶满秀</t>
  </si>
  <si>
    <t>NMP-401</t>
  </si>
  <si>
    <t>巴西</t>
  </si>
  <si>
    <t>Charlott</t>
  </si>
  <si>
    <t>1、颜色，风格，手感参照样板；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</si>
  <si>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250526003-01</t>
  </si>
  <si>
    <t>2506094-01</t>
  </si>
  <si>
    <t>加急</t>
  </si>
  <si>
    <t>250526002-01</t>
  </si>
  <si>
    <t>2507003-01</t>
  </si>
  <si>
    <t>SJ0B-317</t>
  </si>
  <si>
    <t>Paris(WAX)</t>
  </si>
  <si>
    <t>250526001-01</t>
  </si>
  <si>
    <t>2507002-01</t>
  </si>
  <si>
    <t>NMP-029J</t>
  </si>
  <si>
    <t>TR4</t>
  </si>
  <si>
    <t>辊涂</t>
  </si>
  <si>
    <t>1.0-1.1</t>
  </si>
  <si>
    <t>250524001-01</t>
  </si>
  <si>
    <t>2506093-01</t>
  </si>
  <si>
    <t>JMI水位</t>
  </si>
  <si>
    <t>01.10.U741023</t>
  </si>
  <si>
    <t>MONTANA</t>
  </si>
  <si>
    <t>1.3-1.5</t>
  </si>
  <si>
    <t>1、颜色，风格，手感参照样板；
2、制单人：代晓利；
做到磨革暂停，等通知恢复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</si>
  <si>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250523005-01</t>
  </si>
  <si>
    <t>2506092-01</t>
  </si>
  <si>
    <t>9000716362</t>
  </si>
  <si>
    <t xml:space="preserve"> XPAY-FX-黄棕438</t>
  </si>
  <si>
    <t>01.10.U528122</t>
  </si>
  <si>
    <t>9#纹</t>
  </si>
  <si>
    <t>250523004-01</t>
  </si>
  <si>
    <t>2505131-01</t>
  </si>
  <si>
    <t>JLF-HP</t>
  </si>
  <si>
    <t>20250523</t>
  </si>
  <si>
    <t>XX-样品-01</t>
  </si>
  <si>
    <t>样品</t>
  </si>
  <si>
    <t>TR2</t>
  </si>
  <si>
    <t>单色</t>
  </si>
  <si>
    <t>1、颜色，风格，手感参照样板；
2、制单人：叶满秀；
柬埔寨订单，5张船头版，进仓时用万富阁发越南的消毒托盘
进出口部报关数据要求，请提供体积（长×宽×高）相关数据，同时提供净重和毛重给营销内勤，
入库备注好打包方式</t>
  </si>
  <si>
    <t>250523003-01</t>
  </si>
  <si>
    <t>2506091-01</t>
  </si>
  <si>
    <t>JLF-WFG</t>
  </si>
  <si>
    <t>正式单</t>
  </si>
  <si>
    <t>陈佳敏</t>
  </si>
  <si>
    <t>XPAY-EX-红棕761</t>
  </si>
  <si>
    <t>140522</t>
  </si>
  <si>
    <t>C2</t>
  </si>
  <si>
    <t>LONDON</t>
  </si>
  <si>
    <t xml:space="preserve"> 1.1-1.2 </t>
  </si>
  <si>
    <t>1、颜色，风格，手感参照样板；
2、制单人：陈佳敏；
不要船头板
生产成品入库量请控制在±2%以内
最小38SF，平均44SF，4*50*50</t>
  </si>
  <si>
    <t>250523002-01</t>
  </si>
  <si>
    <t>2506090-01</t>
  </si>
  <si>
    <t>250523001-01</t>
  </si>
  <si>
    <t>2506089-01</t>
  </si>
  <si>
    <t>140478</t>
  </si>
  <si>
    <t>外销S</t>
  </si>
  <si>
    <t>双色</t>
  </si>
  <si>
    <t>1.0-1.2</t>
  </si>
  <si>
    <t>1、颜色，风格，手感参照样板；
2、制单人：陈佳敏；
不要船头板
生产成品入库量请控制在±2%以内
单张尺码低于25SF需做等外皮处理</t>
  </si>
  <si>
    <t>250521006-01</t>
  </si>
  <si>
    <t>2506088-01</t>
  </si>
  <si>
    <t>1、颜色，风格，手感参照样板；
2、制单人：代晓利；
做到磨革暂停，等通知恢复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</si>
  <si>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250521005-01</t>
  </si>
  <si>
    <t>2506087-01</t>
  </si>
  <si>
    <t>9000713331</t>
  </si>
  <si>
    <t>01.10.U756061</t>
  </si>
  <si>
    <t>250521004-01</t>
  </si>
  <si>
    <t>2506086-01</t>
  </si>
  <si>
    <t>9000713335</t>
  </si>
  <si>
    <t>01.10.L2929</t>
  </si>
  <si>
    <t>X-man单色</t>
  </si>
  <si>
    <t>1.1-1.2</t>
  </si>
  <si>
    <t>250521003-01</t>
  </si>
  <si>
    <t>2506082-01</t>
  </si>
  <si>
    <t>JLF-RX</t>
  </si>
  <si>
    <t>VPL2550795</t>
  </si>
  <si>
    <t>王敏</t>
  </si>
  <si>
    <t>XPSY-FT-马鞍104</t>
  </si>
  <si>
    <t>科纳马鞍棕色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</si>
  <si>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不要等外。最小张幅38/平均张幅50尺。放板标准：60%/30%/10% 3/2/1 60X60CM</t>
  </si>
  <si>
    <t>250521002-01</t>
  </si>
  <si>
    <t>2506079-01</t>
  </si>
  <si>
    <t>VPL2550794</t>
  </si>
  <si>
    <t>XPSY-FT-黑715</t>
  </si>
  <si>
    <t>科纳暗黑色</t>
  </si>
  <si>
    <t>250521001-01</t>
  </si>
  <si>
    <t>2506085-01</t>
  </si>
  <si>
    <t>VPL2550784</t>
  </si>
  <si>
    <t>XPDY-FX-灰白215</t>
  </si>
  <si>
    <t>L580</t>
  </si>
  <si>
    <t>母牛</t>
  </si>
  <si>
    <t>10#</t>
  </si>
  <si>
    <t>小锤子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</si>
  <si>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</t>
  </si>
  <si>
    <t>250520001-01</t>
  </si>
  <si>
    <t>2506084-01</t>
  </si>
  <si>
    <t>GYOJY_M25381</t>
  </si>
  <si>
    <t>姜芬芬</t>
  </si>
  <si>
    <t>M1243灰色</t>
  </si>
  <si>
    <t>TR2（8）</t>
  </si>
  <si>
    <t>1、颜色，风格，手感参照样板；
2、制单人：姜芬芬；
柬埔寨订单，5张船头版，进仓时用万富阁发越南的消毒托盘
进出口部报关数据要求，请提供体积（长×宽×高）相关数据，同时提供净重和毛重给营销内勤，
入库备注好打包方式</t>
  </si>
  <si>
    <t>250519010-01</t>
  </si>
  <si>
    <t>2506083-01</t>
  </si>
  <si>
    <t>VPL2550654</t>
  </si>
  <si>
    <t>XPSY-FT-米104</t>
  </si>
  <si>
    <t>科纳米色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</si>
  <si>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科纳系列不要等外。张幅最小38/平均50。方板标准：60%/30%/10% 3/2/1 60X60CM</t>
  </si>
  <si>
    <t>250519009-01</t>
  </si>
  <si>
    <t>VPL2550653</t>
  </si>
  <si>
    <t>250519008-01</t>
  </si>
  <si>
    <t>2506081-01</t>
  </si>
  <si>
    <t>VPL2550652</t>
  </si>
  <si>
    <t>XPSY-FT-深灰11</t>
  </si>
  <si>
    <t>科纳深灰色</t>
  </si>
  <si>
    <t>250519007-01</t>
  </si>
  <si>
    <t>2506074-01</t>
  </si>
  <si>
    <t>JLF-HLZN</t>
  </si>
  <si>
    <t>HL-NP00016-TTXCB</t>
  </si>
  <si>
    <t>Light Brown 108</t>
  </si>
  <si>
    <t>1、颜色，风格，手感参照样板；
2、制单人：姜芬芬；
不要船头板 ，每批留样A3，用2.2*1.1的消毒托盘包装</t>
  </si>
  <si>
    <t>250519006-01</t>
  </si>
  <si>
    <t>2506073-01</t>
  </si>
  <si>
    <t>UXCY-ET-浅蓝132</t>
  </si>
  <si>
    <t>Light Blue 121</t>
  </si>
  <si>
    <t>1.4-1.6</t>
  </si>
  <si>
    <t>250519005-01</t>
  </si>
  <si>
    <t>2506080-01</t>
  </si>
  <si>
    <t>VPL2550651</t>
  </si>
  <si>
    <t>XPDY-FX-黑669</t>
  </si>
  <si>
    <t>索伦暗黑色</t>
  </si>
  <si>
    <t>250519004-01</t>
  </si>
  <si>
    <t>VPL2550562</t>
  </si>
  <si>
    <t>250519003-01</t>
  </si>
  <si>
    <t>2506078-01</t>
  </si>
  <si>
    <t>6601215251</t>
  </si>
  <si>
    <t>3716</t>
  </si>
  <si>
    <t>250519002-01</t>
  </si>
  <si>
    <t>2506077-01</t>
  </si>
  <si>
    <t>6601215250</t>
  </si>
  <si>
    <t>250519001-01</t>
  </si>
  <si>
    <t>2506062-01</t>
  </si>
  <si>
    <t>补VPL2530602</t>
  </si>
  <si>
    <t>XPAY-FT-黄棕480</t>
  </si>
  <si>
    <t>美福布丁色</t>
  </si>
  <si>
    <t>辊涂套点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</si>
  <si>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</t>
  </si>
  <si>
    <t>250518002-01</t>
  </si>
  <si>
    <t>2506076-01</t>
  </si>
  <si>
    <t>6601215252</t>
  </si>
  <si>
    <t>250518001-01</t>
  </si>
  <si>
    <t>2506075-01</t>
  </si>
  <si>
    <t>6601215249</t>
  </si>
  <si>
    <t>TGX-XM-灰378</t>
  </si>
  <si>
    <t>3701</t>
  </si>
  <si>
    <t>250516014-01</t>
  </si>
  <si>
    <t>2506072-01</t>
  </si>
  <si>
    <t>250516013-01</t>
  </si>
  <si>
    <t>2506071-01</t>
  </si>
  <si>
    <t>250516012-01</t>
  </si>
  <si>
    <t>2506070-01</t>
  </si>
  <si>
    <t>250516011-01</t>
  </si>
  <si>
    <t>2506069-01</t>
  </si>
  <si>
    <t>XPDY-FB-黑757</t>
  </si>
  <si>
    <t>140519</t>
  </si>
  <si>
    <t>1、颜色，风格，手感参照样板；
2、制单人：陈佳敏；
不要船头板
生产成品入库量请控制在±2%以内
最小25SF,平均35SF,3*50*50</t>
  </si>
  <si>
    <t>250516010-01</t>
  </si>
  <si>
    <t>2506068-01</t>
  </si>
  <si>
    <t xml:space="preserve">
不要船头板
生产成品入库量请控制在±2%以内
最小25SF,平均35SF,3*50*50</t>
  </si>
  <si>
    <t>250516009-02</t>
  </si>
  <si>
    <t>2506067-01</t>
  </si>
  <si>
    <t>生产-T-dyeing【染色】</t>
  </si>
  <si>
    <t>增单</t>
  </si>
  <si>
    <t>250516009-01</t>
  </si>
  <si>
    <t>250516008-01</t>
  </si>
  <si>
    <t>2506066-01</t>
  </si>
  <si>
    <t>250516007-01</t>
  </si>
  <si>
    <t>2506065-01</t>
  </si>
  <si>
    <t>UDGY-ET-深棕803</t>
  </si>
  <si>
    <t>140513</t>
  </si>
  <si>
    <t>Berlin辊涂</t>
  </si>
  <si>
    <t>1、颜色，风格，手感参照样板；
2、制单人：陈佳敏；
不要船头板
生产成品入库量请控制在±2%以内
最小38SF，平均44SF,3*50*50</t>
  </si>
  <si>
    <t>250516006-01</t>
  </si>
  <si>
    <t>2506064-01</t>
  </si>
  <si>
    <t>XZSY-FB-蓝299</t>
  </si>
  <si>
    <t>140491</t>
  </si>
  <si>
    <t>双色珠光</t>
  </si>
  <si>
    <t>250516005-01</t>
  </si>
  <si>
    <t>2506063-01</t>
  </si>
  <si>
    <t>250516004-01</t>
  </si>
  <si>
    <t>VPL2550563</t>
  </si>
  <si>
    <t>250516003-01</t>
  </si>
  <si>
    <t>2506061-01</t>
  </si>
  <si>
    <t>250516002-01</t>
  </si>
  <si>
    <t>2506060-01</t>
  </si>
  <si>
    <t>试生产</t>
  </si>
  <si>
    <t>JLF-JSZN</t>
  </si>
  <si>
    <t>20250513-001</t>
  </si>
  <si>
    <t>XDGY-ET-马鞍114</t>
  </si>
  <si>
    <t>RD2409117</t>
  </si>
  <si>
    <t>Florida</t>
  </si>
  <si>
    <t xml:space="preserve">1、颜色，风格，手感参照样板（客户稍后提供），不要低于订单数量
打样编号：RD2409117-02  打样名称：Florida-马鞍23  现改为：RD2409117 打样人：邹刚
2、制单人：邹琴；
97版   对色光源D65  需量船头版 </t>
  </si>
  <si>
    <t>250516001-01</t>
  </si>
  <si>
    <t>2506059-01</t>
  </si>
  <si>
    <t>XZAY-FT-浅灰203</t>
  </si>
  <si>
    <t>RD2409086</t>
  </si>
  <si>
    <t>靓妹</t>
  </si>
  <si>
    <t xml:space="preserve">1、颜色，风格，手感参照样板（客户晚些提供）；不要低于订单数量
2、制单人：邹琴；
打样编号：RD2409086-03  打样名称：靓妹TR-Light grey  现改为：RD2409086 打样人：杨叶
97版   对色光源D65  需量船头版 </t>
  </si>
  <si>
    <t>250515003-01</t>
  </si>
  <si>
    <t>2506058-01</t>
  </si>
  <si>
    <t>9000709446</t>
  </si>
  <si>
    <t>250515002-01</t>
  </si>
  <si>
    <t>2506057-01</t>
  </si>
  <si>
    <t>01.10.U243022</t>
  </si>
  <si>
    <t>1、颜色，风格，手感参照样板；
2、制单人：代晓利；
做到磨革暂停等通知恢复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</si>
  <si>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250515001-01</t>
  </si>
  <si>
    <t>2506056-01</t>
  </si>
  <si>
    <t>JLF-HU</t>
  </si>
  <si>
    <t>PO-HS-25050284</t>
  </si>
  <si>
    <t>WALNUT M2895-X</t>
  </si>
  <si>
    <t>滚涂套色</t>
  </si>
  <si>
    <t>1、颜色参照2504089-01的大货留底做，风格，手感参照样板；
2、制单人：姜芬芬；
不要船头板
生产成品入库量请控制在±5%以内
每批大货检验时留样A3</t>
  </si>
  <si>
    <t>250514011-01</t>
  </si>
  <si>
    <t>2506054-01</t>
  </si>
  <si>
    <t>VNPO-000692</t>
  </si>
  <si>
    <t>SP0F</t>
  </si>
  <si>
    <t>辊涂珠光</t>
  </si>
  <si>
    <t xml:space="preserve">1、颜色，风格，手感参照样板；
2、制单人：王敏；
不要船头版,量码版98，用2.2.×1.1托盘包装，码单上注明等级,如B级,C级。一块板、等外皮用编织袋包装,并且把码单贴在编织袋外面 </t>
  </si>
  <si>
    <t>250514010-01</t>
  </si>
  <si>
    <t>2506055-01</t>
  </si>
  <si>
    <t>TX-XM-深棕685</t>
  </si>
  <si>
    <t>CG0G</t>
  </si>
  <si>
    <t>X-man单色珠光</t>
  </si>
  <si>
    <t>2506055-02</t>
  </si>
  <si>
    <t>TX-深棕685</t>
  </si>
  <si>
    <t>CG1G</t>
  </si>
  <si>
    <t>外销二层</t>
  </si>
  <si>
    <t>2</t>
  </si>
  <si>
    <t>二层</t>
  </si>
  <si>
    <t>250514009-01</t>
  </si>
  <si>
    <t>2506053-01</t>
  </si>
  <si>
    <t>250512</t>
  </si>
  <si>
    <t>XZGY-FH-灰114</t>
  </si>
  <si>
    <t>01.10.O6509</t>
  </si>
  <si>
    <t>2506053-02</t>
  </si>
  <si>
    <t>EZGF-灰114</t>
  </si>
  <si>
    <t>01.11.S6509</t>
  </si>
  <si>
    <t>5#纹</t>
  </si>
  <si>
    <t>250514008-02</t>
  </si>
  <si>
    <t>2506049-01</t>
  </si>
  <si>
    <t>9000706636</t>
  </si>
  <si>
    <t>250514008-01</t>
  </si>
  <si>
    <t>9000707052</t>
  </si>
  <si>
    <t>250514007-01</t>
  </si>
  <si>
    <t>2506052-01</t>
  </si>
  <si>
    <t>01.10.U562032-K</t>
  </si>
  <si>
    <t>250514006-01</t>
  </si>
  <si>
    <t>2506051-01</t>
  </si>
  <si>
    <t>250514005-01</t>
  </si>
  <si>
    <t>2506050-01</t>
  </si>
  <si>
    <t>01.10.W783049</t>
  </si>
  <si>
    <t>250514004-01</t>
  </si>
  <si>
    <t>250514003-01</t>
  </si>
  <si>
    <t>2506048-01</t>
  </si>
  <si>
    <t>9000707953</t>
  </si>
  <si>
    <t>01.10.U756051</t>
  </si>
  <si>
    <t>250514002-01</t>
  </si>
  <si>
    <t>2506047-01</t>
  </si>
  <si>
    <t>01.10.W783032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</si>
  <si>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跟国内的套色管理涂饰技术对接好， 注意手感，特别注意涂饰的喷量。</t>
  </si>
  <si>
    <t>250514001-01</t>
  </si>
  <si>
    <t>2506046-01</t>
  </si>
  <si>
    <t>9000707055</t>
  </si>
  <si>
    <t>01.10.W653191</t>
  </si>
  <si>
    <t>2506046-02</t>
  </si>
  <si>
    <t>EPDF-浅灰94二层</t>
  </si>
  <si>
    <t>01.11.S653191</t>
  </si>
  <si>
    <t>5#</t>
  </si>
  <si>
    <t>250513003-01</t>
  </si>
  <si>
    <t>2506045-01</t>
  </si>
  <si>
    <t>VPL2550333</t>
  </si>
  <si>
    <t>XPAY-FX-咖啡110</t>
  </si>
  <si>
    <t>索伦咖啡色</t>
  </si>
  <si>
    <t>小锤子辊涂套点</t>
  </si>
  <si>
    <t>250513001-01</t>
  </si>
  <si>
    <t>2506035-01</t>
  </si>
  <si>
    <t>6601212252</t>
  </si>
  <si>
    <t>3707</t>
  </si>
  <si>
    <t>250512004-01</t>
  </si>
  <si>
    <t>2506044-01</t>
  </si>
  <si>
    <t>VPL2550354</t>
  </si>
  <si>
    <t>250512003-01</t>
  </si>
  <si>
    <t>2506043-01</t>
  </si>
  <si>
    <t>VPL2550353</t>
  </si>
  <si>
    <t>L577</t>
  </si>
  <si>
    <t>250512002-01</t>
  </si>
  <si>
    <t>2506042-01</t>
  </si>
  <si>
    <t>VPL2550352</t>
  </si>
  <si>
    <t>250512001-01</t>
  </si>
  <si>
    <t>2506028-01</t>
  </si>
  <si>
    <t>生产-P-toggling【绷板-湿】</t>
  </si>
  <si>
    <t>VPL2550228</t>
  </si>
  <si>
    <t>UXCY-ET-酒红305</t>
  </si>
  <si>
    <t>美福黑莓色</t>
  </si>
  <si>
    <t>250510002-01</t>
  </si>
  <si>
    <t>2506041-01</t>
  </si>
  <si>
    <t>VPL2550335</t>
  </si>
  <si>
    <t>XPAY-FX-巧克力49</t>
  </si>
  <si>
    <t>L579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</si>
  <si>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最小张幅40/平均张幅52，放板标准30%/50%/15%/5%  3/2/1/等外  60X70CM</t>
  </si>
  <si>
    <t>250510001-01</t>
  </si>
  <si>
    <t>2506040-01</t>
  </si>
  <si>
    <t>VPL2550334</t>
  </si>
  <si>
    <t>XPDY-FX-白151</t>
  </si>
  <si>
    <t>索伦骨白色</t>
  </si>
  <si>
    <t>250509010-02</t>
  </si>
  <si>
    <t>2506039-01</t>
  </si>
  <si>
    <t>1、颜色，风格，手感参照样板；
2、制单人：陈佳敏；
不要船头板
生产成品入库量请控制在±2%以内
最小38SF，平均44SF,3*50*50
最小38SF，平均44SF,3*50*50</t>
  </si>
  <si>
    <t>250509010-01</t>
  </si>
  <si>
    <t>250509009-01</t>
  </si>
  <si>
    <t>2506038-01</t>
  </si>
  <si>
    <t>250509008-03</t>
  </si>
  <si>
    <t>2507001-01</t>
  </si>
  <si>
    <t>XPSY-FH-深棕750</t>
  </si>
  <si>
    <t>140480</t>
  </si>
  <si>
    <t>1、颜色，风格，手感参照样板；
2、制单人：陈佳敏；
不要船头板
生产成品入库量请控制在±2%以内
单张尺码低于32SF需做等外皮处理
单张尺码低于32SF需做等外皮处理
单张尺码低于32SF需做等外皮处理</t>
  </si>
  <si>
    <t>250509008-02</t>
  </si>
  <si>
    <t>1、颜色，风格，手感参照样板；
2、制单人：陈佳敏；
不要船头板
生产成品入库量请控制在±2%以内
单张尺码低于32SF需做等外皮处理
单张尺码低于32SF需做等外皮处理</t>
  </si>
  <si>
    <t>250509008-01</t>
  </si>
  <si>
    <t>1、颜色，风格，手感参照样板；
2、制单人：陈佳敏；
不要船头板
生产成品入库量请控制在±2%以内
单张尺码低于32SF需做等外皮处理</t>
  </si>
  <si>
    <t>250509007-01</t>
  </si>
  <si>
    <t>2506037-01</t>
  </si>
  <si>
    <t>250509006-01</t>
  </si>
  <si>
    <t>2506036-01</t>
  </si>
  <si>
    <t>250509005-01</t>
  </si>
  <si>
    <t>2506034-01</t>
  </si>
  <si>
    <t>250509</t>
  </si>
  <si>
    <t>1、颜色，风格，手感参照样板；
2、制单人：代晓利；
客户头层订单14万，请颜色一致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</si>
  <si>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250509004-01</t>
  </si>
  <si>
    <t>2506033-01</t>
  </si>
  <si>
    <t>2506033-02</t>
  </si>
  <si>
    <t>EPAF-灰657</t>
  </si>
  <si>
    <t>01.11.S528073</t>
  </si>
  <si>
    <t>外销二层S</t>
  </si>
  <si>
    <t>250509003-01</t>
  </si>
  <si>
    <t>2506032-01</t>
  </si>
  <si>
    <t>生产-P-dedusting【整理刷灰2】</t>
  </si>
  <si>
    <t>备货2025.5.9</t>
  </si>
  <si>
    <t>L40702-317</t>
  </si>
  <si>
    <t>TR3</t>
  </si>
  <si>
    <t>250509002-01</t>
  </si>
  <si>
    <t>2506031-01</t>
  </si>
  <si>
    <t>250509001-01</t>
  </si>
  <si>
    <t>2506030-01</t>
  </si>
  <si>
    <t>HL-NP00015-TTXCB</t>
  </si>
  <si>
    <t>1、颜色，风格，手感参照样板；请注意和途中的2505035-01的3万SF颜色要对上
2、制单人：姜芬芬；
不要船头板 ，每批留样A3，用2.2*1.1的消毒托盘包装</t>
  </si>
  <si>
    <t>250508005-01</t>
  </si>
  <si>
    <t>2506029-01</t>
  </si>
  <si>
    <t>VPL2550229</t>
  </si>
  <si>
    <t>250508004-01</t>
  </si>
  <si>
    <t>250508003-01</t>
  </si>
  <si>
    <t>2506027-01</t>
  </si>
  <si>
    <t>VPL2550226</t>
  </si>
  <si>
    <t>UXCY-ET-白163</t>
  </si>
  <si>
    <t>美福亮白色</t>
  </si>
  <si>
    <t>250508002-01</t>
  </si>
  <si>
    <t>2506026-01</t>
  </si>
  <si>
    <t>250508001-01</t>
  </si>
  <si>
    <t>2506025-01</t>
  </si>
  <si>
    <t>250507007-01</t>
  </si>
  <si>
    <t>2505130-01</t>
  </si>
  <si>
    <t>6601209901</t>
  </si>
  <si>
    <t>XZDY-EX-灰744</t>
  </si>
  <si>
    <t>4058#</t>
  </si>
  <si>
    <t>250507006-01</t>
  </si>
  <si>
    <t>2506024-01</t>
  </si>
  <si>
    <t>6601209886</t>
  </si>
  <si>
    <t>3704</t>
  </si>
  <si>
    <t>250507005-02</t>
  </si>
  <si>
    <t>2506023-01</t>
  </si>
  <si>
    <t>生产-P-vibrate【整理振软】</t>
  </si>
  <si>
    <t>6601212248</t>
  </si>
  <si>
    <t>3703</t>
  </si>
  <si>
    <t>250507005-01</t>
  </si>
  <si>
    <t>6601209883</t>
  </si>
  <si>
    <t>250507004-02</t>
  </si>
  <si>
    <t>2506022-01</t>
  </si>
  <si>
    <t>6601212244</t>
  </si>
  <si>
    <t>3702</t>
  </si>
  <si>
    <t>250507004-01</t>
  </si>
  <si>
    <t>6601209882</t>
  </si>
  <si>
    <t>250507003-01</t>
  </si>
  <si>
    <t>2505129-01</t>
  </si>
  <si>
    <t>生产-F-dedusting【涂饰刷灰】</t>
  </si>
  <si>
    <t>JLF-LWJJ</t>
  </si>
  <si>
    <t>20250506</t>
  </si>
  <si>
    <t>XZDY-FT-灰768</t>
  </si>
  <si>
    <t>AA003深灰色头层</t>
  </si>
  <si>
    <t>1、颜色，风格，手感参照样板；
2、制单人：叶满秀；
安吉县龙威家具有限责任公司
97版
标途板按HP的XZDY-FT-灰513，对色光源也同HP</t>
  </si>
  <si>
    <t>250507002-01</t>
  </si>
  <si>
    <t>2505128-01</t>
  </si>
  <si>
    <t>XPDY-FT-灰756</t>
  </si>
  <si>
    <t>AA001灰色头层</t>
  </si>
  <si>
    <t>超轻压10#</t>
  </si>
  <si>
    <t>1、颜色，风格，手感参照样板；
2、制单人：叶满秀；
安吉县龙威家具有限责任公司
97版
标途板按HP的XPDY-FT-灰670，对色光源也同HP</t>
  </si>
  <si>
    <t>250507001-01</t>
  </si>
  <si>
    <t>2506021-01</t>
  </si>
  <si>
    <t>GYOJY_M24363</t>
  </si>
  <si>
    <t>XPSY-FT-黑664</t>
  </si>
  <si>
    <t>BLACK CHERRY 黑656</t>
  </si>
  <si>
    <t>超轻压9#</t>
  </si>
  <si>
    <t>暗双色</t>
  </si>
  <si>
    <t>250506011-01</t>
  </si>
  <si>
    <t>2505127-01</t>
  </si>
  <si>
    <t>250506009-01</t>
  </si>
  <si>
    <t>2505126-01</t>
  </si>
  <si>
    <t xml:space="preserve">01.10.U528103 </t>
  </si>
  <si>
    <t>250506008-01</t>
  </si>
  <si>
    <t>2505125-01</t>
  </si>
  <si>
    <t>01.10.U722233</t>
  </si>
  <si>
    <t>白娘子（辊涂)</t>
  </si>
  <si>
    <t>250506007-01</t>
  </si>
  <si>
    <t>2506020-01</t>
  </si>
  <si>
    <t>9000701596</t>
  </si>
  <si>
    <t>250506006-01</t>
  </si>
  <si>
    <t>2506019-01</t>
  </si>
  <si>
    <t>6601205637</t>
  </si>
  <si>
    <t>250506005-01</t>
  </si>
  <si>
    <t>2506018-01</t>
  </si>
  <si>
    <t>6601205636</t>
  </si>
  <si>
    <t>250506004-02</t>
  </si>
  <si>
    <t>2506017-01</t>
  </si>
  <si>
    <t>6601209888</t>
  </si>
  <si>
    <t>250506004-01</t>
  </si>
  <si>
    <t>6601205635</t>
  </si>
  <si>
    <t>250506003-01</t>
  </si>
  <si>
    <t>2506016-01</t>
  </si>
  <si>
    <t>HL-NP00014-TTXCB</t>
  </si>
  <si>
    <t>250506002-01</t>
  </si>
  <si>
    <t>2506015-01</t>
  </si>
  <si>
    <t>GYOJY_M25376</t>
  </si>
  <si>
    <t>250506001-02</t>
  </si>
  <si>
    <t>2506014-01</t>
  </si>
  <si>
    <t>GYOJY_M25377</t>
  </si>
  <si>
    <t>Nick Dove(灰色)</t>
  </si>
  <si>
    <t>250506001-01</t>
  </si>
  <si>
    <t>YNGY25031</t>
  </si>
  <si>
    <t>250430002-01</t>
  </si>
  <si>
    <t>2506013-02</t>
  </si>
  <si>
    <t>9000698256</t>
  </si>
  <si>
    <t>ERGF-灰蓝71</t>
  </si>
  <si>
    <t>01.11.S722233</t>
  </si>
  <si>
    <t>3#纹</t>
  </si>
  <si>
    <t>1、颜色，风格，手感参照样板（特配：2504063/XPGY-FS-灰蓝71/01.10.U722233单头层）；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</si>
  <si>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250430001-01</t>
  </si>
  <si>
    <t>2506012-01</t>
  </si>
  <si>
    <t>JMI</t>
  </si>
  <si>
    <t>250428003-01</t>
  </si>
  <si>
    <t>2505124-01</t>
  </si>
  <si>
    <t>VPL2541113</t>
  </si>
  <si>
    <t>250428002-01</t>
  </si>
  <si>
    <t>2506011-01</t>
  </si>
  <si>
    <t>YNGY25030</t>
  </si>
  <si>
    <t>250428001-01</t>
  </si>
  <si>
    <t>2505123-01</t>
  </si>
  <si>
    <t>250425009-01</t>
  </si>
  <si>
    <t>2506010-01</t>
  </si>
  <si>
    <t>XPGY-FB-浅棕138</t>
  </si>
  <si>
    <t>140518</t>
  </si>
  <si>
    <t>1、颜色，风格，手感参照样板；
2、制单人：陈佳敏；
不要船头板
生产成品入库量请控制在±2%以内
最小25SF，平均35SF, 3*50*50
其中7000特配2504092-01库存（有2755.4尺库存需要消耗）</t>
  </si>
  <si>
    <t>250425008-01</t>
  </si>
  <si>
    <t>2506009-01</t>
  </si>
  <si>
    <t>250425007-01</t>
  </si>
  <si>
    <t>2506008-01</t>
  </si>
  <si>
    <t>XPSY-FB-蓝278</t>
  </si>
  <si>
    <t>140489</t>
  </si>
  <si>
    <t>1、颜色，风格，手感参照样板；
2、制单人：陈佳敏；
不要船头板
生产成品入库量请控制在±2%以内
单张尺码低于25SF需做等外皮处理
其中1.4万特配库存2504091-01单（库存有3487.1尺需要消耗）</t>
  </si>
  <si>
    <t>250425006-01</t>
  </si>
  <si>
    <t>2505122-01</t>
  </si>
  <si>
    <t>HL-NP00013-TTXCB</t>
  </si>
  <si>
    <t>XPSY-FT-灰769</t>
  </si>
  <si>
    <t>Grey 710</t>
  </si>
  <si>
    <t>1、颜色，风格，手感参照样板；途中版参考RX的灰710
2、制单人：姜芬芬；
不要船头板 ，每批留样A3，用2.2*1.1的消毒托盘包装</t>
  </si>
  <si>
    <t>250425005-01</t>
  </si>
  <si>
    <t>2505121-01</t>
  </si>
  <si>
    <t>XPSY-FS-棕489</t>
  </si>
  <si>
    <t>Brown 458</t>
  </si>
  <si>
    <t>3#</t>
  </si>
  <si>
    <t>1、颜色，风格，手感参照样板；途中版参考LH的棕458
2、制单人：姜芬芬；
不要船头板 ，每批留样A3，用2.2*1.1的消毒托盘包装</t>
  </si>
  <si>
    <t>250425004-01</t>
  </si>
  <si>
    <t>2505120-01</t>
  </si>
  <si>
    <t>XPAY-FX-深蓝108</t>
  </si>
  <si>
    <t>Navy 45</t>
  </si>
  <si>
    <t>1、颜色，风格，手感参照样板；途中版参考RX的深蓝45
2、制单人：姜芬芬；
不要船头板 ，每批留样A3，用2.2*1.1的消毒托盘包装</t>
  </si>
  <si>
    <t>250425003-01</t>
  </si>
  <si>
    <t>2506007-01</t>
  </si>
  <si>
    <t>XPSY-FB-奶白184</t>
  </si>
  <si>
    <t>140488</t>
  </si>
  <si>
    <t>250425002-01</t>
  </si>
  <si>
    <t>2506006-01</t>
  </si>
  <si>
    <t>250425001-01</t>
  </si>
  <si>
    <t>2506005-01</t>
  </si>
  <si>
    <t>250424004-01</t>
  </si>
  <si>
    <t>2505119-01</t>
  </si>
  <si>
    <t>已撤销</t>
  </si>
  <si>
    <t>撤销</t>
  </si>
  <si>
    <t>VPL2540927</t>
  </si>
  <si>
    <t>科纳灰色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</si>
  <si>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不要等外。最小张幅38尺，平均张幅50尺。放板标准：60%/30%/10%  3/2/1  60x60cm</t>
  </si>
  <si>
    <t>250424003-01</t>
  </si>
  <si>
    <t>2505118-01</t>
  </si>
  <si>
    <t>VPL2540926</t>
  </si>
  <si>
    <t>250424002-01</t>
  </si>
  <si>
    <t>2505117-02</t>
  </si>
  <si>
    <t>VPL2540925</t>
  </si>
  <si>
    <t>EPAF-深蓝45</t>
  </si>
  <si>
    <t>索伦深蓝二层(L577-S)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</si>
  <si>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二层最小张幅25，平均张幅35，头当二</t>
  </si>
  <si>
    <t>250424001-01</t>
  </si>
  <si>
    <t>2505116-01</t>
  </si>
  <si>
    <t>JLF-LV（利丰）</t>
  </si>
  <si>
    <t>TTX-20250423</t>
  </si>
  <si>
    <t>1、颜色，风格，手感参照样板；客户品名请写9174.
2、制单人：邹琴；97版，正负10%浮动，2.2*1.1托盘，D65为主，TL84为辅，皮面差的写折扣，没有小皮</t>
  </si>
  <si>
    <t>250423001-01</t>
  </si>
  <si>
    <t>2506004-01</t>
  </si>
  <si>
    <t>YNGY25028</t>
  </si>
  <si>
    <t>250422003-01</t>
  </si>
  <si>
    <t>2505115-01</t>
  </si>
  <si>
    <t>XPGY-FS-黄棕425</t>
  </si>
  <si>
    <t>01.10.U758012</t>
  </si>
  <si>
    <t>250422002-02</t>
  </si>
  <si>
    <t>2505114-02</t>
  </si>
  <si>
    <t>250422002-01</t>
  </si>
  <si>
    <t>2505114-01</t>
  </si>
  <si>
    <t>250422001-01</t>
  </si>
  <si>
    <t>2505113-01</t>
  </si>
  <si>
    <t>9000691966</t>
  </si>
  <si>
    <t>250421003-01</t>
  </si>
  <si>
    <t>2505112-01</t>
  </si>
  <si>
    <t>GYOJY_M25374</t>
  </si>
  <si>
    <t>250421002-01</t>
  </si>
  <si>
    <t>2505111-01</t>
  </si>
  <si>
    <t>250421001-01</t>
  </si>
  <si>
    <t>2505110-01</t>
  </si>
  <si>
    <t>HL-NP00010-TTXCB</t>
  </si>
  <si>
    <t>Celadon 39</t>
  </si>
  <si>
    <t>1、颜色，风格，手感参照样板；
2、制单人：姜芬芬；
不要船头板 ，每批留样A3，用2.2*1.1的消毒托盘包装
颜色风格手感参照万福阁的XPSY-FB-灰绿39 样板</t>
  </si>
  <si>
    <t>250418004-01</t>
  </si>
  <si>
    <t>2506003-01</t>
  </si>
  <si>
    <t>250418003-02</t>
  </si>
  <si>
    <t>2505109-01</t>
  </si>
  <si>
    <t>250418003-01</t>
  </si>
  <si>
    <t>250418002-02</t>
  </si>
  <si>
    <t>2506002-01</t>
  </si>
  <si>
    <t>1、颜色，风格，手感参照样板；
2、制单人：陈佳敏；
不要船头板
生产成品入库量请控制在±2%以内
单张尺码低于25SF需做等外皮处理
其中13700特配国内2504427，其中8348特配国内2504426</t>
  </si>
  <si>
    <t>250418002-01</t>
  </si>
  <si>
    <t>250418001-01</t>
  </si>
  <si>
    <t>2505108-01</t>
  </si>
  <si>
    <t>250417002-01</t>
  </si>
  <si>
    <t>2505107-01</t>
  </si>
  <si>
    <t>生产-C-vibrate【成品振软】</t>
  </si>
  <si>
    <t>XPSY-FH-蓝272</t>
  </si>
  <si>
    <t>140468</t>
  </si>
  <si>
    <t>250417001-02</t>
  </si>
  <si>
    <t>2505106-01</t>
  </si>
  <si>
    <t>XZSY-FB-灰676</t>
  </si>
  <si>
    <t>140496</t>
  </si>
  <si>
    <t>1、颜色，风格，手感参照样板；
2、制单人：陈佳敏；
不要船头板
生产成品入库量请控制在±2%以内
单张尺码低于25SF需做等外皮处理
单张尺码低于25SF需做等外皮处理</t>
  </si>
  <si>
    <t>250417001-01</t>
  </si>
  <si>
    <t>250416004-02</t>
  </si>
  <si>
    <t>2505099-01</t>
  </si>
  <si>
    <t>GYOJY_M25371</t>
  </si>
  <si>
    <t>250416004-01</t>
  </si>
  <si>
    <t>250416003-01</t>
  </si>
  <si>
    <t>2505098-01</t>
  </si>
  <si>
    <t>250416002-01</t>
  </si>
  <si>
    <t>2505105-02</t>
  </si>
  <si>
    <t>生产-F-stove【烘皮】</t>
  </si>
  <si>
    <t>20250406</t>
  </si>
  <si>
    <t>TGX-灰718</t>
  </si>
  <si>
    <t>3720-2</t>
  </si>
  <si>
    <t>250416001-01</t>
  </si>
  <si>
    <t>2505104-02</t>
  </si>
  <si>
    <t>生产-C-measuring【成品量码】</t>
  </si>
  <si>
    <t>20250416</t>
  </si>
  <si>
    <t>TGX-灰白204</t>
  </si>
  <si>
    <t>3703-2</t>
  </si>
  <si>
    <t>250415005-01</t>
  </si>
  <si>
    <t>2505103-01</t>
  </si>
  <si>
    <t>备货2025.4.14</t>
  </si>
  <si>
    <t>250415004-01</t>
  </si>
  <si>
    <t>2505102-01</t>
  </si>
  <si>
    <t>250415003-01</t>
  </si>
  <si>
    <t>2505101-01</t>
  </si>
  <si>
    <t>250415002-01</t>
  </si>
  <si>
    <t>2505100-01</t>
  </si>
  <si>
    <t>250415001-01</t>
  </si>
  <si>
    <t>2505097-01</t>
  </si>
  <si>
    <t>VPL2540556</t>
  </si>
  <si>
    <t>250414003-01</t>
  </si>
  <si>
    <t>2505095-01</t>
  </si>
  <si>
    <t>生产-F-top coat【固色手感2】</t>
  </si>
  <si>
    <t>VPL2540464</t>
  </si>
  <si>
    <t>250414002-01</t>
  </si>
  <si>
    <t>2505096-01</t>
  </si>
  <si>
    <t>250414001-01</t>
  </si>
  <si>
    <t>250411019-01</t>
  </si>
  <si>
    <t>2505094-01</t>
  </si>
  <si>
    <t>9000685420</t>
  </si>
  <si>
    <t>250411018-02</t>
  </si>
  <si>
    <t>2505082-01</t>
  </si>
  <si>
    <t>250411018-01</t>
  </si>
  <si>
    <t>YNGY25022</t>
  </si>
  <si>
    <t>250411017-01</t>
  </si>
  <si>
    <t>生产-F-top coat B【固色手感B】</t>
  </si>
  <si>
    <t>250411016-01</t>
  </si>
  <si>
    <t>9000684741</t>
  </si>
  <si>
    <t>250411015-01</t>
  </si>
  <si>
    <t>2505083-01</t>
  </si>
  <si>
    <t>9000684226</t>
  </si>
  <si>
    <t>01.10.U756071</t>
  </si>
  <si>
    <t>250411014-01</t>
  </si>
  <si>
    <t>2505080-01</t>
  </si>
  <si>
    <t>1、颜色，风格，手感参照样板；
2、制单人：陈佳敏；
不要船头板
生产成品入库量请控制在±2%以内
最小25SF，平均35SF, 3*50*50</t>
  </si>
  <si>
    <t>250411013-01</t>
  </si>
  <si>
    <t>2505093-01</t>
  </si>
  <si>
    <t>1、颜色，风格，手感参照样板；
2、制单人：代晓利；
做到磨革好暂停，等通知恢复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</si>
  <si>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250411012-01</t>
  </si>
  <si>
    <t>2505092-01</t>
  </si>
  <si>
    <t>01.10.L2926</t>
  </si>
  <si>
    <t>250411011-01</t>
  </si>
  <si>
    <t>2505091-01</t>
  </si>
  <si>
    <t>01.10.U528110</t>
  </si>
  <si>
    <t>250411010-01</t>
  </si>
  <si>
    <t>250411009-01</t>
  </si>
  <si>
    <t>2505089-01</t>
  </si>
  <si>
    <t>250411008-01</t>
  </si>
  <si>
    <t>2505088-01</t>
  </si>
  <si>
    <t>250411007-01</t>
  </si>
  <si>
    <t>2505087-01</t>
  </si>
  <si>
    <t>250411006-01</t>
  </si>
  <si>
    <t>2505086-01</t>
  </si>
  <si>
    <t>1、颜色，风格，手感参照样板；
2、制单人：代晓利；
做到磨革好暂停，等通知恢复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</si>
  <si>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250411005-01</t>
  </si>
  <si>
    <t>2505085-01</t>
  </si>
  <si>
    <t>250411004-01</t>
  </si>
  <si>
    <t>2505079-01</t>
  </si>
  <si>
    <t>补单</t>
  </si>
  <si>
    <t>250411003-02</t>
  </si>
  <si>
    <t>2505078-01</t>
  </si>
  <si>
    <t>20250414B</t>
  </si>
  <si>
    <t>4092</t>
  </si>
  <si>
    <t>轻压9#</t>
  </si>
  <si>
    <t>TM辊涂珠光</t>
  </si>
  <si>
    <t>250411003-01</t>
  </si>
  <si>
    <t>6601197027</t>
  </si>
  <si>
    <t>250411002-01</t>
  </si>
  <si>
    <t>6601197017</t>
  </si>
  <si>
    <t>250411001-01</t>
  </si>
  <si>
    <t>2505076-01</t>
  </si>
  <si>
    <t>20250411</t>
  </si>
  <si>
    <t>XZSY-EX-红棕690</t>
  </si>
  <si>
    <t>3726</t>
  </si>
  <si>
    <t>1、颜色，风格，手感参照样板；打样编号：RD2408009-01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</si>
  <si>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250409001-01</t>
  </si>
  <si>
    <t>2505075-01</t>
  </si>
  <si>
    <t>已完成</t>
  </si>
  <si>
    <t>完成</t>
  </si>
  <si>
    <t>JLF-KLN</t>
  </si>
  <si>
    <t>TTX20250409SU</t>
  </si>
  <si>
    <t>XZSY-FT-深棕589</t>
  </si>
  <si>
    <t>1390</t>
  </si>
  <si>
    <t>1、颜色，风格，手感参照样板；
2、制单人：陈佳敏；
不要船头板
入库时割2个A4
用2.2*1.1的消毒托盘打包</t>
  </si>
  <si>
    <t>250406005-01</t>
  </si>
  <si>
    <t>2505074-01</t>
  </si>
  <si>
    <t>250406004-02</t>
  </si>
  <si>
    <t>2505073-01</t>
  </si>
  <si>
    <t>1、颜色，风格，手感参照样板；
2、制单人：陈佳敏；
不要船头板
生产成品入库量请控制在±2%以内
单张尺码低于25SF需做等外皮处理
这个5500要求特配库存2504056-01（2805.4尺备料）</t>
  </si>
  <si>
    <t>250406004-01</t>
  </si>
  <si>
    <t>250406003-03</t>
  </si>
  <si>
    <t>2505072-01</t>
  </si>
  <si>
    <t>1、颜色，风格，手感参照样板；
2、制单人：陈佳敏；
不要船头板
生产成品入库量请控制在±2%以内
单张尺码低于25SF需做等外皮处理
这个15100要求特配2504424（国内订单号）</t>
  </si>
  <si>
    <t>250406003-02</t>
  </si>
  <si>
    <t>250406003-01</t>
  </si>
  <si>
    <t>250406002-01</t>
  </si>
  <si>
    <t>2505071-01</t>
  </si>
  <si>
    <t>250406001-01</t>
  </si>
  <si>
    <t>2505070-01</t>
  </si>
  <si>
    <t>250403006-01</t>
  </si>
  <si>
    <t>250403005-01</t>
  </si>
  <si>
    <t>2505068-01</t>
  </si>
  <si>
    <t>9000678672</t>
  </si>
  <si>
    <t>XX-XM-红170</t>
  </si>
  <si>
    <t>01.10.L2924</t>
  </si>
  <si>
    <t>1、颜色，风格，手感参照样板；
2、制单人：代晓利；
入库请单独挑选2张能代表的大货的单独打包寄国内签样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</si>
  <si>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250403004-01</t>
  </si>
  <si>
    <t>9000678466</t>
  </si>
  <si>
    <t>250403003-01</t>
  </si>
  <si>
    <t>9000678755</t>
  </si>
  <si>
    <t>250403002-01</t>
  </si>
  <si>
    <t>2505066-01</t>
  </si>
  <si>
    <t>9000678762</t>
  </si>
  <si>
    <t>250403001-02</t>
  </si>
  <si>
    <t>HL-NP00009-HF</t>
  </si>
  <si>
    <t>Coconut 183</t>
  </si>
  <si>
    <t>250403001-01</t>
  </si>
  <si>
    <t>250401013-01</t>
  </si>
  <si>
    <t>9000676947</t>
  </si>
  <si>
    <t>01.10.U243052</t>
  </si>
  <si>
    <t>250401012-01</t>
  </si>
  <si>
    <t>2505063-01</t>
  </si>
  <si>
    <t>9000675138</t>
  </si>
  <si>
    <t>01.10.U567029</t>
  </si>
  <si>
    <t>Mandheling</t>
  </si>
  <si>
    <t>250401011-01</t>
  </si>
  <si>
    <t>2505062-02</t>
  </si>
  <si>
    <t>9000675076</t>
  </si>
  <si>
    <t>EPAF-蘑菇05</t>
  </si>
  <si>
    <t>01.11.S528103</t>
  </si>
  <si>
    <t>10#纹</t>
  </si>
  <si>
    <t>1、特配：2412099/XPAY-FX-蘑菇05/01.10.U528103头层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</si>
  <si>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250401010-01</t>
  </si>
  <si>
    <t>2505061-01</t>
  </si>
  <si>
    <t>9000675121</t>
  </si>
  <si>
    <t>250401009-01</t>
  </si>
  <si>
    <t>2505060-01</t>
  </si>
  <si>
    <t>250401008-01</t>
  </si>
  <si>
    <t>01.10.U741052</t>
  </si>
  <si>
    <t>250401007-02</t>
  </si>
  <si>
    <t>2505058-01</t>
  </si>
  <si>
    <t>9000678457</t>
  </si>
  <si>
    <t>250401007-01</t>
  </si>
  <si>
    <t>250401006-01</t>
  </si>
  <si>
    <t>250401005-01</t>
  </si>
  <si>
    <t>01.10.W061058</t>
  </si>
  <si>
    <t>双色顶光</t>
  </si>
  <si>
    <t>250401004-01</t>
  </si>
  <si>
    <t>250401003-01</t>
  </si>
  <si>
    <t>250401002-01</t>
  </si>
  <si>
    <t>2505053-01</t>
  </si>
  <si>
    <t>GYOJY_M24367</t>
  </si>
  <si>
    <t>250401001-01</t>
  </si>
  <si>
    <t>250331001-02</t>
  </si>
  <si>
    <t>2505051-01</t>
  </si>
  <si>
    <t>6601197022</t>
  </si>
  <si>
    <t>250331001-01</t>
  </si>
  <si>
    <t>6601190268</t>
  </si>
  <si>
    <t>250328009-01</t>
  </si>
  <si>
    <t>2505050-01</t>
  </si>
  <si>
    <t>250328</t>
  </si>
  <si>
    <t>姜霞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</si>
  <si>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不要等外。最小张幅38/平均张幅50尺。放板标准：60%/30%/10% 3/2/1 60X60CM</t>
  </si>
  <si>
    <t>250328008-02</t>
  </si>
  <si>
    <t>2505049-01</t>
  </si>
  <si>
    <t>1、颜色，风格，手感参照样板；
2、制单人：陈佳敏；
不要船头板
生产成品入库量请控制在±2%以内
最小25SF，平均35SF, 3*50*50
最小25SF，平均35SF, 3*50*50</t>
  </si>
  <si>
    <t>250328008-01</t>
  </si>
  <si>
    <t>250328007-01</t>
  </si>
  <si>
    <t>2505048-01</t>
  </si>
  <si>
    <t>250328006-02</t>
  </si>
  <si>
    <t>2505047-01</t>
  </si>
  <si>
    <t>VPL2531235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</si>
  <si>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
不要等外，最小张幅45/平均52，放版标准30%/55%/15%  3/2/1  60X70CM
不要等外，最小张幅45/平均52，放版标准30%/55%/15%  3/2/1  60X70CM</t>
  </si>
  <si>
    <t>250328006-01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</si>
  <si>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</t>
  </si>
  <si>
    <t>250328005-01</t>
  </si>
  <si>
    <t>2505046-01</t>
  </si>
  <si>
    <t>生产-F-ironing【熨平】</t>
  </si>
  <si>
    <t>VPL2531234</t>
  </si>
  <si>
    <t>250328004-02</t>
  </si>
  <si>
    <t>2505045-01</t>
  </si>
  <si>
    <t>1、颜色，风格，手感参照样板；
2、制单人：陈佳敏；
不要船头板
生产成品入库量请控制在±2%以内
单张尺码低于25SF需做等外皮处理
这个8700需要特配国内2504388单（PT24K23）</t>
  </si>
  <si>
    <t>250328004-01</t>
  </si>
  <si>
    <t>250328003-01</t>
  </si>
  <si>
    <t>6601190217</t>
  </si>
  <si>
    <t>250328002-02</t>
  </si>
  <si>
    <t>6601197010</t>
  </si>
  <si>
    <t>250328002-01</t>
  </si>
  <si>
    <t>6601190250</t>
  </si>
  <si>
    <t>250328001-02</t>
  </si>
  <si>
    <t>2505042-01</t>
  </si>
  <si>
    <t>6601197009</t>
  </si>
  <si>
    <t>250328001-01</t>
  </si>
  <si>
    <t>6601190255</t>
  </si>
  <si>
    <t>250327001-01</t>
  </si>
  <si>
    <t>20250327</t>
  </si>
  <si>
    <t>1、颜色，风格，手感参照样板；增单到HP的2504082单一起做，成品单独量码4000尺给BTJJ
2、制单人：叶满秀；
柬埔寨订单，5张船头版，进仓时用万富阁发越南的消毒托盘
进出口部报关数据要求，请提供体积（长×宽×高）相关数据，同时提供净重和毛重给营销内勤，
入库备注好打包方式</t>
  </si>
  <si>
    <t>250326001-01</t>
  </si>
  <si>
    <t>2506001-01</t>
  </si>
  <si>
    <t>XPSY-FH-奶白183</t>
  </si>
  <si>
    <t>140467</t>
  </si>
  <si>
    <t xml:space="preserve">1、颜色，风格，手感参照样板；
2、制单人：陈佳敏；
不要船头板
生产成品入库量请控制在±2%以内
单张尺码低于32SF需做等外皮处理
皮从备胚单号2503035单拿
</t>
  </si>
  <si>
    <t>250325004-01</t>
  </si>
  <si>
    <t>9000671103</t>
  </si>
  <si>
    <t>250325003-01</t>
  </si>
  <si>
    <t>01.10.W782040</t>
  </si>
  <si>
    <t>玛奇朵</t>
  </si>
  <si>
    <t>250325002-01</t>
  </si>
  <si>
    <t>VNPO-000293</t>
  </si>
  <si>
    <t>1、颜色，风格，手感参照样板；
2、制单人：王敏；</t>
  </si>
  <si>
    <t>250325001-01</t>
  </si>
  <si>
    <t>CG0P</t>
  </si>
  <si>
    <t>1、颜色，风格，手感参照样板；
2、制单人：王敏；
不要船头版,码单上注明等级,如B级,C级,一块板.原托盘包装的一块板、等外皮改用编织袋包装,并且把码单贴在编织袋外面</t>
  </si>
  <si>
    <t>250324006-01</t>
  </si>
  <si>
    <t>CG0B</t>
  </si>
  <si>
    <t>250324005-01</t>
  </si>
  <si>
    <t>AR0F</t>
  </si>
  <si>
    <t>250324004-01</t>
  </si>
  <si>
    <t>2505035-01</t>
  </si>
  <si>
    <t>HL-NP00006-TTXCB</t>
  </si>
  <si>
    <t>1、颜色，风格，手感参照样板；打样编号：RD2501002-01，打样名称：Light Blue 121
2、制单人：姜芬芬；
不要船头板 ，每批留样A3，用2.2*1.1的消毒托盘包装</t>
  </si>
  <si>
    <t>250324003-01</t>
  </si>
  <si>
    <t>1、颜色，风格，手感参照样板；工艺和途中版参考GJ的浅棕108
2、制单人：姜芬芬；
不要船头板 ，每批留样A3，用2.2*1.1的消毒托盘包装</t>
  </si>
  <si>
    <t>250324002-02</t>
  </si>
  <si>
    <t>2505033-01</t>
  </si>
  <si>
    <t>6601197014</t>
  </si>
  <si>
    <t>250324002-01</t>
  </si>
  <si>
    <t>6601187550</t>
  </si>
  <si>
    <t>250324001-01</t>
  </si>
  <si>
    <t>2505032-01</t>
  </si>
  <si>
    <t>6601183395/660118754</t>
  </si>
  <si>
    <t>250321007-01</t>
  </si>
  <si>
    <t>2505031-01</t>
  </si>
  <si>
    <t>TTX20250321SU</t>
  </si>
  <si>
    <t>TX-TM-灰白208</t>
  </si>
  <si>
    <t>M1243米色</t>
  </si>
  <si>
    <t>250321006-02</t>
  </si>
  <si>
    <t>2505030-01</t>
  </si>
  <si>
    <t>250321006-01</t>
  </si>
  <si>
    <t>250321005-02</t>
  </si>
  <si>
    <t>2505029-01</t>
  </si>
  <si>
    <t>250321005-01</t>
  </si>
  <si>
    <t>250321004-01</t>
  </si>
  <si>
    <t>2505028-01</t>
  </si>
  <si>
    <t>250321003-02</t>
  </si>
  <si>
    <t>2505027-01</t>
  </si>
  <si>
    <t>250321003-01</t>
  </si>
  <si>
    <t>250321002-03</t>
  </si>
  <si>
    <t>2505026-01</t>
  </si>
  <si>
    <t xml:space="preserve">1、颜色，风格，手感参照样板；
2、制单人：陈佳敏；
不要船头板
生产成品入库量请控制在±2%以内
单张尺码低于32SF需做等外皮处理
</t>
  </si>
  <si>
    <t>250321002-02</t>
  </si>
  <si>
    <t>250321002-01</t>
  </si>
  <si>
    <t>250321001-01</t>
  </si>
  <si>
    <t>2505025-01</t>
  </si>
  <si>
    <t>250320008-01</t>
  </si>
  <si>
    <t>2505024-02</t>
  </si>
  <si>
    <t>9000667926</t>
  </si>
  <si>
    <t>EPAF-深蓝91二层</t>
  </si>
  <si>
    <t>01.11.S528110</t>
  </si>
  <si>
    <t>1、颜色，风格，手感参照样板（特配2502052-01  XPAY-FX-深蓝91  01.10.U528110   CLF-250219头层留底）；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</si>
  <si>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250320007-01</t>
  </si>
  <si>
    <t>2505023-01</t>
  </si>
  <si>
    <t>9000667904</t>
  </si>
  <si>
    <t>250320006-01</t>
  </si>
  <si>
    <t>2505022-01</t>
  </si>
  <si>
    <t>01.10.L2923</t>
  </si>
  <si>
    <t>250320005-01</t>
  </si>
  <si>
    <t>2505021-01</t>
  </si>
  <si>
    <t>250320004-01</t>
  </si>
  <si>
    <t>9000668385</t>
  </si>
  <si>
    <t>1、颜色，风格，手感参照样板，往2308004/XXGY-ET-浅棕94/01.10.U243022头层靠，做到两者之间，要和样板能配上，也要和库存配上，目的是带走库里的库存。
2、制单人：代晓利；
3、订单1.3万，库存4400SF，下8600SF；入库批次为:CLF-231016.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</si>
  <si>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250320003-01</t>
  </si>
  <si>
    <t>2505019-01</t>
  </si>
  <si>
    <t>VPL2530839</t>
  </si>
  <si>
    <t>UXCY-ET-深蓝81</t>
  </si>
  <si>
    <t>美福蓝莓色</t>
  </si>
  <si>
    <t>250320002-01</t>
  </si>
  <si>
    <t>2505018-01</t>
  </si>
  <si>
    <t>VPL2530838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</si>
  <si>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科纳系列不要等外。张幅最小38/平均50。方板标准：60%/30%/10% 3/2/1 60X60CM</t>
  </si>
  <si>
    <t>250320001-01</t>
  </si>
  <si>
    <t>2505017-01</t>
  </si>
  <si>
    <t>VPL2530837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</si>
  <si>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</t>
  </si>
  <si>
    <t>250319002-01</t>
  </si>
  <si>
    <t>250319</t>
  </si>
  <si>
    <t>1、颜色，风格，手感参照样板；和2504079单一起生产，成品单独量码3万尺给BTJJ
2、制单人：叶满秀；
柬埔寨订单，5张船头版，进仓时用万富阁发越南的消毒托盘
进出口部报关数据要求，请提供体积（长×宽×高）相关数据，同时提供净重和毛重给营销内勤，
入库备注好打包方式</t>
  </si>
  <si>
    <t>250319001-01</t>
  </si>
  <si>
    <t>2505016-01</t>
  </si>
  <si>
    <t>VPL2530712</t>
  </si>
  <si>
    <t>250318007-01</t>
  </si>
  <si>
    <t>9000663754</t>
  </si>
  <si>
    <t>01.10.U243082</t>
  </si>
  <si>
    <t>250318006-01</t>
  </si>
  <si>
    <t>KBCGDD167784</t>
  </si>
  <si>
    <t>250318005-01</t>
  </si>
  <si>
    <t>250318004-01</t>
  </si>
  <si>
    <t>2505012-01</t>
  </si>
  <si>
    <t>KBCGDD167783</t>
  </si>
  <si>
    <t>250318003-01</t>
  </si>
  <si>
    <t>KBCGDD167782</t>
  </si>
  <si>
    <t>250318002-01</t>
  </si>
  <si>
    <t>2505010-01</t>
  </si>
  <si>
    <t>KBCGDD167780</t>
  </si>
  <si>
    <t>RB0604</t>
  </si>
  <si>
    <t>250318001-01</t>
  </si>
  <si>
    <t>KBCGDD167779</t>
  </si>
  <si>
    <t>250317001-01</t>
  </si>
  <si>
    <t>2505008-01</t>
  </si>
  <si>
    <t>250316001-01</t>
  </si>
  <si>
    <t>2505007-02</t>
  </si>
  <si>
    <t>250316</t>
  </si>
  <si>
    <t>EPAF-黄棕438</t>
  </si>
  <si>
    <t>01.11.S528122</t>
  </si>
  <si>
    <t>1、颜色，风格，手感参照样板（特配客户样板，客户会寄样来）；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</si>
  <si>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250315001-01</t>
  </si>
  <si>
    <t>2505006-01</t>
  </si>
  <si>
    <t>VPL2530602</t>
  </si>
  <si>
    <t>250314013-01</t>
  </si>
  <si>
    <t>2505005-01</t>
  </si>
  <si>
    <t>VPL2530599</t>
  </si>
  <si>
    <t>XPSY-FT-烟草19</t>
  </si>
  <si>
    <t>科纳烟草色</t>
  </si>
  <si>
    <t>250314012-01</t>
  </si>
  <si>
    <t>9000663929</t>
  </si>
  <si>
    <t>250314011-01</t>
  </si>
  <si>
    <t>2505004-01</t>
  </si>
  <si>
    <t>VPL2530598</t>
  </si>
  <si>
    <t>250314010-01</t>
  </si>
  <si>
    <t>2505003-02</t>
  </si>
  <si>
    <t>VPL2530597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</si>
  <si>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二层最小张幅25，平均张幅35</t>
  </si>
  <si>
    <t>250314009-01</t>
  </si>
  <si>
    <t>2505002-01</t>
  </si>
  <si>
    <t>VPL2530596</t>
  </si>
  <si>
    <t>250314008-01</t>
  </si>
  <si>
    <t>2504097-01</t>
  </si>
  <si>
    <t>250314007-01</t>
  </si>
  <si>
    <t>250314006-01</t>
  </si>
  <si>
    <t>01.10.U528062</t>
  </si>
  <si>
    <t>250314005-01</t>
  </si>
  <si>
    <t>250314004-03</t>
  </si>
  <si>
    <t>HL-NP00007-TTXCB</t>
  </si>
  <si>
    <t>1、颜色，风格，手感参照样板；
2、不用投料，从途中拿皮，具体联系曾学礼
3、制单人：姜芬芬；
不要船头板 ，每批留样A3，用2.2*1.1的消毒托盘包装
颜色风格手感参照万福阁的XPSY-FB-灰绿39 样板
颜色风格手感参照万福阁的XPSY-FB-灰绿39 样板
颜色风格手感参照万福阁的XPSY-FB-灰绿39 样板</t>
  </si>
  <si>
    <t>250314004-02</t>
  </si>
  <si>
    <t>HL-NP00005-TTXCB</t>
  </si>
  <si>
    <t>1、颜色，风格，手感参照样板；
2、不用投料，从途中拿皮，具体联系曾学礼
3、制单人：姜芬芬；
不要船头板 ，每批留样A3，用2.2*1.1的消毒托盘包装
颜色风格手感参照万福阁的XPSY-FB-灰绿39 样板
颜色风格手感参照万福阁的XPSY-FB-灰绿39 样板</t>
  </si>
  <si>
    <t>250314004-01</t>
  </si>
  <si>
    <t>HL-NP00004-TTXCB</t>
  </si>
  <si>
    <t>1、颜色，风格，手感参照样板；
2、不用投料，从途中拿皮，具体联系曾学礼
3、制单人：姜芬芬；
不要船头板 ，每批留样A3，用2.2*1.1的消毒托盘包装
颜色风格手感参照万福阁的XPSY-FB-灰绿39 样板</t>
  </si>
  <si>
    <t>250314003-02</t>
  </si>
  <si>
    <t>2504092-01</t>
  </si>
  <si>
    <t>250314003-01</t>
  </si>
  <si>
    <t>250314002-01</t>
  </si>
  <si>
    <t>2504091-01</t>
  </si>
  <si>
    <t>250313008-01</t>
  </si>
  <si>
    <t>9000663393</t>
  </si>
  <si>
    <t>250313007-01</t>
  </si>
  <si>
    <t>PO-HS-25030291</t>
  </si>
  <si>
    <t>1、颜色参照2501061-01的大货留底做，风格，手感参照样板；
2、制单人：姜芬芬；
不要船头板
生产成品入库量请控制在±5%以内
每批大货检验时留样A3</t>
  </si>
  <si>
    <t>250313006-01</t>
  </si>
  <si>
    <t>2504088-01</t>
  </si>
  <si>
    <t>VPL2530545</t>
  </si>
  <si>
    <t>250313005-01</t>
  </si>
  <si>
    <t>2504087-01</t>
  </si>
  <si>
    <t>VPL2530544</t>
  </si>
  <si>
    <t>250313004-01</t>
  </si>
  <si>
    <t>2504086-01</t>
  </si>
  <si>
    <t>VPL2530543</t>
  </si>
  <si>
    <t>250313003-01</t>
  </si>
  <si>
    <t>2504085-01</t>
  </si>
  <si>
    <t>VPL2530542</t>
  </si>
  <si>
    <t>250313002-01</t>
  </si>
  <si>
    <t>250313001-01</t>
  </si>
  <si>
    <t>250312006-01</t>
  </si>
  <si>
    <t>YNGY25017</t>
  </si>
  <si>
    <t>250312005-01</t>
  </si>
  <si>
    <t>2504081-01</t>
  </si>
  <si>
    <t>250312004-02</t>
  </si>
  <si>
    <t>250312004-01</t>
  </si>
  <si>
    <t>GYOJY_M24360</t>
  </si>
  <si>
    <t>250312003-01</t>
  </si>
  <si>
    <t>250312002-01</t>
  </si>
  <si>
    <t>2504078-01</t>
  </si>
  <si>
    <t>VPL2530523</t>
  </si>
  <si>
    <t>250312001-01</t>
  </si>
  <si>
    <t>2504077-01</t>
  </si>
  <si>
    <t>VPL2530522</t>
  </si>
  <si>
    <t>250311007-01</t>
  </si>
  <si>
    <t>9000660089</t>
  </si>
  <si>
    <t>250311006-01</t>
  </si>
  <si>
    <t>250311005-01</t>
  </si>
  <si>
    <t>9000661047</t>
  </si>
  <si>
    <t>250311004-01</t>
  </si>
  <si>
    <t>250311003-01</t>
  </si>
  <si>
    <t>6601177670</t>
  </si>
  <si>
    <t>4546</t>
  </si>
  <si>
    <t>Hippo（Valencia）</t>
  </si>
  <si>
    <t>1.6-1.8</t>
  </si>
  <si>
    <t>1、颜色，风格，手感参照样板；打样单号：RD2503002-01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</si>
  <si>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250311002-01</t>
  </si>
  <si>
    <t>2504071-01</t>
  </si>
  <si>
    <t>VPL2530458</t>
  </si>
  <si>
    <t>250311001-01</t>
  </si>
  <si>
    <t>2504070-01</t>
  </si>
  <si>
    <t>VPL2530457</t>
  </si>
  <si>
    <t>250310008-02</t>
  </si>
  <si>
    <t>6601187557</t>
  </si>
  <si>
    <t>1、颜色，风格，手感参照样板；打样编号：RD2503001-01
2、制单人：邹琴；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</si>
  <si>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250310008-01</t>
  </si>
  <si>
    <t>6601179905</t>
  </si>
  <si>
    <t>250310007-01</t>
  </si>
  <si>
    <t>6601177585</t>
  </si>
  <si>
    <t>250310006-01</t>
  </si>
  <si>
    <t>7584-7686</t>
  </si>
  <si>
    <t>250310005-01</t>
  </si>
  <si>
    <t>2504066-01</t>
  </si>
  <si>
    <t>250310004-01</t>
  </si>
  <si>
    <t>250310003-01</t>
  </si>
  <si>
    <t>250310002-01</t>
  </si>
  <si>
    <t>250310001-03</t>
  </si>
  <si>
    <t>2504062-02</t>
  </si>
  <si>
    <t>9000662858</t>
  </si>
  <si>
    <t>XX-黄棕307</t>
  </si>
  <si>
    <t>01.11.S2931</t>
  </si>
  <si>
    <t>250310001-02</t>
  </si>
  <si>
    <t>01.10.L2931</t>
  </si>
  <si>
    <t>X-man双色</t>
  </si>
  <si>
    <t>250310001-01</t>
  </si>
  <si>
    <t>250308004-01</t>
  </si>
  <si>
    <t>2504061-01</t>
  </si>
  <si>
    <t>VPL2530349</t>
  </si>
  <si>
    <t>250308003-01</t>
  </si>
  <si>
    <t>2504060-01</t>
  </si>
  <si>
    <t>VPL2530301/VPL2666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</si>
  <si>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
二层最小张幅25，平均张幅35</t>
  </si>
  <si>
    <t>2504060-02</t>
  </si>
  <si>
    <t>EPDF-灰白215</t>
  </si>
  <si>
    <t>索伦米色二层-L580-S</t>
  </si>
  <si>
    <t>250308002-01</t>
  </si>
  <si>
    <t>2504059-01</t>
  </si>
  <si>
    <t>VPL2530300</t>
  </si>
  <si>
    <t>250308001-01</t>
  </si>
  <si>
    <t>2504058-01</t>
  </si>
  <si>
    <t>VPL2530299</t>
  </si>
  <si>
    <t>250307006-03</t>
  </si>
  <si>
    <t>2504057-01</t>
  </si>
  <si>
    <t>1、颜色，风格，手感参照样板；
2、制单人：陈佳敏；
不要船头板
生产成品入库量请控制在±2%以内
最小38SF，平均44SF,3*50*50
请注意这个1万要特配2503030-01单（填补订单数量缺口）</t>
  </si>
  <si>
    <t>250307006-02</t>
  </si>
  <si>
    <t>250307006-01</t>
  </si>
  <si>
    <t>250307005-02</t>
  </si>
  <si>
    <t>2504056-01</t>
  </si>
  <si>
    <t>1、颜色，风格，手感参照样板；
2、制单人：陈佳敏；
不要船头板
生产成品入库量请控制在±2%以内
单张尺码低于25SF需做等外皮处理
这个4300尺请特配2504002-01单，补数量缺口</t>
  </si>
  <si>
    <t>250307005-01</t>
  </si>
  <si>
    <t>250307004-01</t>
  </si>
  <si>
    <t>2504055-01</t>
  </si>
  <si>
    <t>250307003-01</t>
  </si>
  <si>
    <t>2504054-01</t>
  </si>
  <si>
    <t>250307002-01</t>
  </si>
  <si>
    <t>2504053-01</t>
  </si>
  <si>
    <t>250307001-01</t>
  </si>
  <si>
    <t>GYOJY_M24358</t>
  </si>
  <si>
    <t>250306005-01</t>
  </si>
  <si>
    <t>2504051-01</t>
  </si>
  <si>
    <t>VPL2530271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</si>
  <si>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最小张幅40/平均张幅52，放板标准30%/50%/15%/5%  3/2/1/等外  60X70CM</t>
  </si>
  <si>
    <t>250306004-01</t>
  </si>
  <si>
    <t>2504050-01</t>
  </si>
  <si>
    <t>VPL2530270</t>
  </si>
  <si>
    <t>XPDY-FX-灰636</t>
  </si>
  <si>
    <t>索伦灰色</t>
  </si>
  <si>
    <t>250306003-01</t>
  </si>
  <si>
    <t>2504049-01</t>
  </si>
  <si>
    <t>VPL2530269</t>
  </si>
  <si>
    <t>250306002-01</t>
  </si>
  <si>
    <t>2504048-01</t>
  </si>
  <si>
    <t>VPL2530268</t>
  </si>
  <si>
    <t>250306001-01</t>
  </si>
  <si>
    <t>2504047-01</t>
  </si>
  <si>
    <t>VPL2530267</t>
  </si>
  <si>
    <t>250305011-01</t>
  </si>
  <si>
    <t>9000656965</t>
  </si>
  <si>
    <t>250305010-01</t>
  </si>
  <si>
    <t>9000657461</t>
  </si>
  <si>
    <t>250305009-02</t>
  </si>
  <si>
    <t>YNGY25005/6补单</t>
  </si>
  <si>
    <t>250305009-01</t>
  </si>
  <si>
    <t>YNGY25014</t>
  </si>
  <si>
    <t>250305008-01</t>
  </si>
  <si>
    <t>2504043-01</t>
  </si>
  <si>
    <t>250305007-02</t>
  </si>
  <si>
    <t>4254-7580-7588</t>
  </si>
  <si>
    <t>250305007-01</t>
  </si>
  <si>
    <t>20250305B</t>
  </si>
  <si>
    <t>250305006-01</t>
  </si>
  <si>
    <t>2504041-01</t>
  </si>
  <si>
    <t>250305005-01</t>
  </si>
  <si>
    <t>3720</t>
  </si>
  <si>
    <t>250305004-01</t>
  </si>
  <si>
    <t>250305003-01</t>
  </si>
  <si>
    <t>9000655490</t>
  </si>
  <si>
    <t>250305002-01</t>
  </si>
  <si>
    <t>2504037-01</t>
  </si>
  <si>
    <t>XZDY-EX-浅灰188</t>
  </si>
  <si>
    <t>4055#</t>
  </si>
  <si>
    <t>250305001-01</t>
  </si>
  <si>
    <t>2504036-01</t>
  </si>
  <si>
    <t>250304002-01</t>
  </si>
  <si>
    <t>2504035-01</t>
  </si>
  <si>
    <t>JLF-HNOS</t>
  </si>
  <si>
    <t>AJ2952</t>
  </si>
  <si>
    <t>XZDY-FB-深棕814</t>
  </si>
  <si>
    <t>Nest-2210141褐色滚条</t>
  </si>
  <si>
    <t>1、颜色，风格，手感参照样板；
2.打样编号：RD2412058-01，打样名：棕色滚绳，打样人：邹刚665770，控制要点：磨革、（压花）回软、成品浆/成品效应
3、制单人：叶满秀；
数量±不能超3%。对色光源：D65为主，自然光为辅。量码版97。滚筒套袋打包</t>
  </si>
  <si>
    <t>250304001-01</t>
  </si>
  <si>
    <t>Nest-2210141</t>
  </si>
  <si>
    <t>1、颜色，风格，手感参照样板；
2.打样编号：RD2412070-01，打样名：nest-2210141，打样人：邹刚665770，控制要点：磨革、（压花）回软、套点、成品浆/成品效应
3、制单人：叶满秀；
数量±不能超3%。对色光源：D65为主，自然光为辅。量码版97。滚筒套袋打包</t>
  </si>
  <si>
    <t>250301001-01</t>
  </si>
  <si>
    <t>2504033-01</t>
  </si>
  <si>
    <t>VPL2520901</t>
  </si>
  <si>
    <t>250228004-01</t>
  </si>
  <si>
    <t>2504032-01</t>
  </si>
  <si>
    <t>9000653386</t>
  </si>
  <si>
    <t>250228003-01</t>
  </si>
  <si>
    <t>01.10.W061070</t>
  </si>
  <si>
    <t>250228002-01</t>
  </si>
  <si>
    <t>2505001-01</t>
  </si>
  <si>
    <t>250228001-01</t>
  </si>
  <si>
    <t>2504029-01</t>
  </si>
  <si>
    <t>250227001-01</t>
  </si>
  <si>
    <t>9000653109</t>
  </si>
  <si>
    <t>250226003-01</t>
  </si>
  <si>
    <t>2504028-01</t>
  </si>
  <si>
    <t>VPL2520799</t>
  </si>
  <si>
    <t>250226002-01</t>
  </si>
  <si>
    <t>2504027-01</t>
  </si>
  <si>
    <t>VPL2520798</t>
  </si>
  <si>
    <t>250226001-02</t>
  </si>
  <si>
    <t>YNGY25013</t>
  </si>
  <si>
    <t>祝亚珍</t>
  </si>
  <si>
    <t>1、颜色，风格，手感参照样板；
2、制单人：祝亚珍；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</si>
  <si>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250226001-01</t>
  </si>
  <si>
    <t>GYOJY-M24353</t>
  </si>
  <si>
    <t>250224009-01</t>
  </si>
  <si>
    <t>9000647217</t>
  </si>
  <si>
    <t>01.10.W782033</t>
  </si>
  <si>
    <t>250224008-01</t>
  </si>
  <si>
    <t>250224007-01</t>
  </si>
  <si>
    <t>9000648292</t>
  </si>
  <si>
    <t>250224006-01</t>
  </si>
  <si>
    <t>01.10.U741049</t>
  </si>
  <si>
    <t>250224005-01</t>
  </si>
  <si>
    <t>2504021-01</t>
  </si>
  <si>
    <t>250224004-01</t>
  </si>
  <si>
    <t>9000649091</t>
  </si>
  <si>
    <t>250224003-01</t>
  </si>
  <si>
    <t>9000646754</t>
  </si>
  <si>
    <t>1、颜色，风格，手感参照样板；
2、制单人：代晓利；
拼单5500+700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</si>
  <si>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250224002-02</t>
  </si>
  <si>
    <t>250224002-01</t>
  </si>
  <si>
    <t>9000649451</t>
  </si>
  <si>
    <t>250224001-01</t>
  </si>
  <si>
    <t>2503104-02</t>
  </si>
  <si>
    <t>VPL2520530</t>
  </si>
  <si>
    <t>250221006-01</t>
  </si>
  <si>
    <t>2503103-02</t>
  </si>
  <si>
    <t>特急</t>
  </si>
  <si>
    <t>9000575883补单</t>
  </si>
  <si>
    <t>1、颜色，风格，手感参照样板；特配2410044-02/EPAF-蘑菇05/01.11.S528103二层，入库批次为：CLF-241023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</si>
  <si>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250221005-02</t>
  </si>
  <si>
    <t>2503102-01</t>
  </si>
  <si>
    <t>250221005-01</t>
  </si>
  <si>
    <t>250221004-02</t>
  </si>
  <si>
    <t>2504018-01</t>
  </si>
  <si>
    <t>250221004-01</t>
  </si>
  <si>
    <t>250221003-02</t>
  </si>
  <si>
    <t>2504017-01</t>
  </si>
  <si>
    <t>250221003-01</t>
  </si>
  <si>
    <t>250221002-01</t>
  </si>
  <si>
    <t>2504016-01</t>
  </si>
  <si>
    <t>250221001-01</t>
  </si>
  <si>
    <t>2504015-01</t>
  </si>
  <si>
    <t>250220019-01</t>
  </si>
  <si>
    <t>JLF-YNZX</t>
  </si>
  <si>
    <t>PE250000002270</t>
  </si>
  <si>
    <t>Nest深蓝</t>
  </si>
  <si>
    <t>C4</t>
  </si>
  <si>
    <t>1、颜色，风格，手感参照样板；
2、制单人：代晓利；
不要船头版</t>
  </si>
  <si>
    <t>250220018-01</t>
  </si>
  <si>
    <t>250220017-01</t>
  </si>
  <si>
    <t>250220016-01</t>
  </si>
  <si>
    <t>250219</t>
  </si>
  <si>
    <t>250220015-01</t>
  </si>
  <si>
    <t>9000645781</t>
  </si>
  <si>
    <t>250220014-01</t>
  </si>
  <si>
    <t>250220013-01</t>
  </si>
  <si>
    <t>01.10.W782011</t>
  </si>
  <si>
    <t>250220012-01</t>
  </si>
  <si>
    <t>250220011-01</t>
  </si>
  <si>
    <t>01.10.U347032-K</t>
  </si>
  <si>
    <t>250220010-01</t>
  </si>
  <si>
    <t>01.10.U741018</t>
  </si>
  <si>
    <t>250220009-01</t>
  </si>
  <si>
    <t>250220008-01</t>
  </si>
  <si>
    <t>2503092-01</t>
  </si>
  <si>
    <t>VPL2520534</t>
  </si>
  <si>
    <t>XPAY-FX-黄棕423</t>
  </si>
  <si>
    <t>赛威黄色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</si>
  <si>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不要等外，最小张幅40/平均52，放板标准40%/50%/10%  3/2/1  60X70CM</t>
  </si>
  <si>
    <t>250220007-01</t>
  </si>
  <si>
    <t>2503091-01</t>
  </si>
  <si>
    <t>VPL2520533</t>
  </si>
  <si>
    <t>250220006-02</t>
  </si>
  <si>
    <t>2503090-01</t>
  </si>
  <si>
    <t>VPL24C1039补单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</si>
  <si>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
最小张幅40/平均张幅52，放板要求30%/50%/15%/5%  3/2/1/等外  60X70CM
最小张幅40/平均张幅52，放板要求30%/50%/15%/5%  3/2/1/等外  60X70CM
最小张幅40/平均张幅52，放板要求30%/50%/15%/5%  3/2/1/等外  60X70CM</t>
  </si>
  <si>
    <t>250220006-01</t>
  </si>
  <si>
    <t>VPL2520532</t>
  </si>
  <si>
    <t>250220005-01</t>
  </si>
  <si>
    <t>2503089-01</t>
  </si>
  <si>
    <t>VPL2520531</t>
  </si>
  <si>
    <t>250220004-01</t>
  </si>
  <si>
    <t>2503088-01</t>
  </si>
  <si>
    <t>VPL2520529</t>
  </si>
  <si>
    <t>250220003-01</t>
  </si>
  <si>
    <t>2503087-01</t>
  </si>
  <si>
    <t>VPL2520528</t>
  </si>
  <si>
    <t>250220002-01</t>
  </si>
  <si>
    <t>2503086-01</t>
  </si>
  <si>
    <t>VPL2520527</t>
  </si>
  <si>
    <t>250220001-02</t>
  </si>
  <si>
    <t>2503085-01</t>
  </si>
  <si>
    <t>250220001-01</t>
  </si>
  <si>
    <t>250219001-01</t>
  </si>
  <si>
    <t>2503084-01</t>
  </si>
  <si>
    <t>9000643227</t>
  </si>
  <si>
    <t>250218002-01</t>
  </si>
  <si>
    <t>PE250000002153</t>
  </si>
  <si>
    <t>IVORY</t>
  </si>
  <si>
    <t>250218001-01</t>
  </si>
  <si>
    <t>250217012-01</t>
  </si>
  <si>
    <t>2504014-01</t>
  </si>
  <si>
    <t>20250217</t>
  </si>
  <si>
    <t>1、颜色，风格，手感参照样板；
2、制单人：邹琴；
打样单号：RD2408008-01
复出口客户，要求使用2.2*1.8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</si>
  <si>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250217011-02</t>
  </si>
  <si>
    <t>1、颜色，风格，手感参照样板；
2、制单人：邹琴；
打样单号：RD2408003-01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</si>
  <si>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250217011-01</t>
  </si>
  <si>
    <t>250217010-02</t>
  </si>
  <si>
    <t>1、颜色，风格，手感参照样板；
2、制单人：邹琴；
打样单号：RD2502002-01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</si>
  <si>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250217010-01</t>
  </si>
  <si>
    <t>250217009-01</t>
  </si>
  <si>
    <t>2504011-01</t>
  </si>
  <si>
    <t>1、颜色，风格，手感参照样板；
2、制单人：邹琴；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</si>
  <si>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250217008-02</t>
  </si>
  <si>
    <t>2504010-01</t>
  </si>
  <si>
    <t>1、颜色，风格，手感参照样板；
2、制单人：邹琴；
打样单号：RD2408010-01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</si>
  <si>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250217008-01</t>
  </si>
  <si>
    <t>250217007-02</t>
  </si>
  <si>
    <t>2504009-01</t>
  </si>
  <si>
    <t>7474-7476</t>
  </si>
  <si>
    <t>1、颜色，风格，手感参照样板；
2、制单人：邹琴；
打样单号：RD2408012-01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</si>
  <si>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250217007-01</t>
  </si>
  <si>
    <t>250217006-02</t>
  </si>
  <si>
    <t>2504008-02</t>
  </si>
  <si>
    <t>6601177624</t>
  </si>
  <si>
    <t>1、颜色，风格，手感参照样板；
2、制单人：邹琴；
打样单号：RD2408008-01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</si>
  <si>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250217006-01</t>
  </si>
  <si>
    <t>2504008-01</t>
  </si>
  <si>
    <t>250217005-02</t>
  </si>
  <si>
    <t>1、颜色，风格，手感参照样板；
2、制单人：邹琴；
打样单号：RD2408007-01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</si>
  <si>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250217005-01</t>
  </si>
  <si>
    <t>250217004-01</t>
  </si>
  <si>
    <t>2504006-01</t>
  </si>
  <si>
    <t>1、颜色，风格，手感参照样板；
2、制单人：邹琴；
打样单号：RD2408006-01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</si>
  <si>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250217003-02</t>
  </si>
  <si>
    <t>2504005-01</t>
  </si>
  <si>
    <t>1、颜色，风格，手感参照样板；
2、制单人：邹琴；
打样编号：RD2408002-01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</si>
  <si>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250217003-01</t>
  </si>
  <si>
    <t>250217002-02</t>
  </si>
  <si>
    <t>2504004-01</t>
  </si>
  <si>
    <t>1、颜色，风格，手感参照样板；
2、制单人：邹琴；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</si>
  <si>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250217002-01</t>
  </si>
  <si>
    <t>6601168672</t>
  </si>
  <si>
    <t>250217001-03</t>
  </si>
  <si>
    <t>2504003-02</t>
  </si>
  <si>
    <t>6601177629</t>
  </si>
  <si>
    <t>250217001-01</t>
  </si>
  <si>
    <t>2504003-01</t>
  </si>
  <si>
    <t>6601168670</t>
  </si>
  <si>
    <t>250214009-01</t>
  </si>
  <si>
    <t>2503081-01</t>
  </si>
  <si>
    <t>加急试生产</t>
  </si>
  <si>
    <t>250214</t>
  </si>
  <si>
    <t>UXCY-ET-浅灰195</t>
  </si>
  <si>
    <t>NMP-421</t>
  </si>
  <si>
    <t>1、颜色，风格，手感参照样板；
2.打样编号：RD2202033-08，打样名：Motana-6，打样人：杨叶666475，控制要点：磨革、（压花）回软、套点、成品浆/成品效应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</si>
  <si>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250214008-01</t>
  </si>
  <si>
    <t>2503080-01</t>
  </si>
  <si>
    <t>备料</t>
  </si>
  <si>
    <t>XZGY-FH-灰07</t>
  </si>
  <si>
    <t>SP0D</t>
  </si>
  <si>
    <t>1、颜色，风格，手感参照样板；
2、制单人：王敏；
3/做到一次绷板修边好，量码入库，打包方式学习LYS干胚包装方式，尽量减少皱印，按85版量码
备料订单，做到一次绷板好暂停,量码入库，打包方式学习LYS干胚包装方式，，尽量减少皱印</t>
  </si>
  <si>
    <t>250214007-01</t>
  </si>
  <si>
    <t>2503079-01</t>
  </si>
  <si>
    <t>XZGY-FH-土黄27</t>
  </si>
  <si>
    <t>SP0H</t>
  </si>
  <si>
    <t>1、颜色，风格，手感参照样板；
2、制单人：王敏；
3/做到一次绷板修边好，量码入库，打包方式学习LYS干胚包装方式，尽量减少皱印，按85版量码</t>
  </si>
  <si>
    <t>250214006-01</t>
  </si>
  <si>
    <t>2503078-01</t>
  </si>
  <si>
    <t>XZGY-FH-红棕267</t>
  </si>
  <si>
    <t>SP0K</t>
  </si>
  <si>
    <t>250214005-01</t>
  </si>
  <si>
    <t>2503077-01</t>
  </si>
  <si>
    <t>1、颜色，风格，手感参照样板；
2、制单人：王敏；
3、做到一次绷板修边好，量码入库，打包方式学习LYS干胚包装方式，尽量减少皱印，按85版量码</t>
  </si>
  <si>
    <t>250214004-01</t>
  </si>
  <si>
    <t>2503076-01</t>
  </si>
  <si>
    <t>250214003-01</t>
  </si>
  <si>
    <t>2503075-01</t>
  </si>
  <si>
    <t>JLF-JL</t>
  </si>
  <si>
    <t>20250214</t>
  </si>
  <si>
    <t>汪杰</t>
  </si>
  <si>
    <t>XZGY-FH-深棕588</t>
  </si>
  <si>
    <t>L35406</t>
  </si>
  <si>
    <t>1、颜色，风格，手感参照样板；
2、制单人：汪杰；
【做到一次绷板修边好，量码入库，打包方式学习LYS干胚包装方式，尽量减少皱印，按85版量码】
备料订单，投料联系范雪明。做到一次绷板好暂停,量码入库，打包方式学习LYS干胚包装方式，，尽量减少皱印</t>
  </si>
  <si>
    <t>250214002-01</t>
  </si>
  <si>
    <t>2503074-01</t>
  </si>
  <si>
    <t>备料单</t>
  </si>
  <si>
    <t>250214001-03</t>
  </si>
  <si>
    <t>2504002-01</t>
  </si>
  <si>
    <t>1、颜色，风格，手感参照样板；
2、制单人：陈佳敏；
不要船头板
生产成品入库量请控制在±2%以内
单张尺码低于25SF需做等外皮处理
单张尺码低于25SF需做等外皮处理
单张尺码低于25SF需做等外皮处理</t>
  </si>
  <si>
    <t>250214001-02</t>
  </si>
  <si>
    <t>250214001-01</t>
  </si>
  <si>
    <t>250213005-01</t>
  </si>
  <si>
    <t>250213</t>
  </si>
  <si>
    <t>2503073-02</t>
  </si>
  <si>
    <t>250213004-01</t>
  </si>
  <si>
    <t>9000641907</t>
  </si>
  <si>
    <t>250213003-01</t>
  </si>
  <si>
    <t>250213002-01</t>
  </si>
  <si>
    <t>2502069-01</t>
  </si>
  <si>
    <t>JLF-SHAYNE</t>
  </si>
  <si>
    <t>20250213</t>
  </si>
  <si>
    <t>CYX-红棕281</t>
  </si>
  <si>
    <t>Tri-Tone Whiskey</t>
  </si>
  <si>
    <t>(1-)</t>
  </si>
  <si>
    <t>平纹</t>
  </si>
  <si>
    <t xml:space="preserve">双色（不固色） </t>
  </si>
  <si>
    <t>1、颜色，风格，手感参照样板；
2、制单人：邹琴；
不要船头板 订单小于1万SF不能超10%；1万SF以上不能超5%,卷辊套袋，外销托盘2.2*1.1，</t>
  </si>
  <si>
    <t>250213001-01</t>
  </si>
  <si>
    <t>2503051-01</t>
  </si>
  <si>
    <t>VPL24C0686补单</t>
  </si>
  <si>
    <t>和2503051-01单一起做</t>
  </si>
  <si>
    <t>250212011-01</t>
  </si>
  <si>
    <t>2503070-01</t>
  </si>
  <si>
    <t>VPL2520256</t>
  </si>
  <si>
    <t>250212010-01</t>
  </si>
  <si>
    <t>9000640437</t>
  </si>
  <si>
    <t>250212009-01</t>
  </si>
  <si>
    <t>250212008-01</t>
  </si>
  <si>
    <t>250212007-01</t>
  </si>
  <si>
    <t>250212006-01</t>
  </si>
  <si>
    <t>250212005-01</t>
  </si>
  <si>
    <t>250212004-01</t>
  </si>
  <si>
    <t>250212003-01</t>
  </si>
  <si>
    <t>250212002-01</t>
  </si>
  <si>
    <t>2503065-01</t>
  </si>
  <si>
    <t>250212001-01</t>
  </si>
  <si>
    <t>250211008-01</t>
  </si>
  <si>
    <t>2503064-01</t>
  </si>
  <si>
    <t>VPL2520206</t>
  </si>
  <si>
    <t>250211007-01</t>
  </si>
  <si>
    <t>2503063-01</t>
  </si>
  <si>
    <t>VPL2520205</t>
  </si>
  <si>
    <t>250211006-01</t>
  </si>
  <si>
    <t>2503062-01</t>
  </si>
  <si>
    <t>VPL2520204</t>
  </si>
  <si>
    <t>250211005-01</t>
  </si>
  <si>
    <t>2503061-01</t>
  </si>
  <si>
    <t>VPL2520202</t>
  </si>
  <si>
    <t>250211004-01</t>
  </si>
  <si>
    <t>KBCGDD157017</t>
  </si>
  <si>
    <t>250211003-01</t>
  </si>
  <si>
    <t>KBCGDD157013</t>
  </si>
  <si>
    <t>RB08649</t>
  </si>
  <si>
    <t>1、颜色，风格，手感参照样板；请注意需严格控制肥颈纹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</si>
  <si>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250211002-01</t>
  </si>
  <si>
    <t>备货2025.2.10</t>
  </si>
  <si>
    <t>250211001-01</t>
  </si>
  <si>
    <t>250210002-01</t>
  </si>
  <si>
    <t>250210001-01</t>
  </si>
  <si>
    <t>250207009-01</t>
  </si>
  <si>
    <t>2503054-01</t>
  </si>
  <si>
    <t>1、颜色，风格，手感参照样板；
2、制单人：陈佳敏；
注意控制手感，颜色要准
不要船头板
生产成品入库量请控制在±2%以内
最小25SF，平均35SF, 3*50*50</t>
  </si>
  <si>
    <t>250207008-01</t>
  </si>
  <si>
    <t>2503053-01</t>
  </si>
  <si>
    <t>VPL2520098</t>
  </si>
  <si>
    <t>XPSY-FT-酒红312</t>
  </si>
  <si>
    <t>科纳酒红色</t>
  </si>
  <si>
    <t>250207007-01</t>
  </si>
  <si>
    <t>2503052-01</t>
  </si>
  <si>
    <t>VPL2520097</t>
  </si>
  <si>
    <t>250207006-01</t>
  </si>
  <si>
    <t>VPL2520096</t>
  </si>
  <si>
    <t>250207005-01</t>
  </si>
  <si>
    <t>2503050-01</t>
  </si>
  <si>
    <t>VPL2520099</t>
  </si>
  <si>
    <t>250207004-01</t>
  </si>
  <si>
    <t>2503049-01</t>
  </si>
  <si>
    <t>250207003-01</t>
  </si>
  <si>
    <t>2503048-01</t>
  </si>
  <si>
    <t>VPL2520100</t>
  </si>
  <si>
    <t>从备料单2503028-01单里面拿皮做，不用单独投料。</t>
  </si>
  <si>
    <t>250207002-01</t>
  </si>
  <si>
    <t>2503047-01</t>
  </si>
  <si>
    <t>250207001-01</t>
  </si>
  <si>
    <t>2503046-01</t>
  </si>
  <si>
    <t>1、颜色，风格，手感参照样板；
2、制单人：陈佳敏；
皮从备胚单号2503035单拿
不要船头板
生产成品入库量请控制在±2%以内
单张尺码低于32SF需做等外皮处理</t>
  </si>
  <si>
    <t>250206009-01</t>
  </si>
  <si>
    <t>2503045-01</t>
  </si>
  <si>
    <t>9000637258</t>
  </si>
  <si>
    <t>01.10.L2010-K</t>
  </si>
  <si>
    <t>250206008-01</t>
  </si>
  <si>
    <t>01.10.L2007-K</t>
  </si>
  <si>
    <t>250206007-01</t>
  </si>
  <si>
    <t>9000637257</t>
  </si>
  <si>
    <t>250206006-01</t>
  </si>
  <si>
    <t>2503042-01</t>
  </si>
  <si>
    <t>9000637259</t>
  </si>
  <si>
    <t>250206005-01</t>
  </si>
  <si>
    <t>9000637260</t>
  </si>
  <si>
    <t>250206004-01</t>
  </si>
  <si>
    <t>9000637261</t>
  </si>
  <si>
    <t>250206003-01</t>
  </si>
  <si>
    <t>9000637653</t>
  </si>
  <si>
    <t>250206002-01</t>
  </si>
  <si>
    <t>VPL24C0167补单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</si>
  <si>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不要等外。最小张幅38尺，平均张幅50尺。放板标准：60%/30%/10%  3/2/1  60x60cm</t>
  </si>
  <si>
    <t>和2503036单一起做</t>
  </si>
  <si>
    <t>250206001-01</t>
  </si>
  <si>
    <t>2502068-01</t>
  </si>
  <si>
    <t>HL-NP00001-TTXCB</t>
  </si>
  <si>
    <t>NMP-231</t>
  </si>
  <si>
    <t>1、颜色，风格，手感参照样板；
2、制单人：祝亚珍；
不要船头板 ，每批留样A3，用2.2*1.1的消毒托盘包装</t>
  </si>
  <si>
    <t>250126003-01</t>
  </si>
  <si>
    <t>2503038-01</t>
  </si>
  <si>
    <t>VPL2510963</t>
  </si>
  <si>
    <t>250126002-01</t>
  </si>
  <si>
    <t>VPL2510962</t>
  </si>
  <si>
    <t>250126001-01</t>
  </si>
  <si>
    <t>VPL2510961</t>
  </si>
  <si>
    <t>250124015-01</t>
  </si>
  <si>
    <t>2503035-01</t>
  </si>
  <si>
    <t>1、颜色，风格，手感参照样板；
2、制单人：陈佳敏；
不要船头板
生产成品入库量请控制在±2%以内
单张尺码低于32SF需做等外皮处理
做到一次崩板好</t>
  </si>
  <si>
    <t>250124014-01</t>
  </si>
  <si>
    <t>1、颜色，风格，手感参照样板；
2、制单人：陈佳敏；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</si>
  <si>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250124013-01</t>
  </si>
  <si>
    <t>2503033-01</t>
  </si>
  <si>
    <t>XPDY-FT-灰白276</t>
  </si>
  <si>
    <t>140499</t>
  </si>
  <si>
    <t>1、颜色，风格，手感参照样板；
2、制单人：陈佳敏；
不要船头板
生产成品入库量请控制在±2%以内
做到一次崩板好</t>
  </si>
  <si>
    <t>250124012-01</t>
  </si>
  <si>
    <t>NMP-400</t>
  </si>
  <si>
    <t>1、颜色，风格，手感参照样板；
2、制单人：陈佳敏；
6万做到崩板好（先试做一万到成品，没问题再做剩下的大货）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</si>
  <si>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250124011-01</t>
  </si>
  <si>
    <t>2503031-01</t>
  </si>
  <si>
    <t>1、颜色，风格，手感参照样板；
2、制单人：陈佳敏；
10万做到崩板好（先试做一万到成品，没问题再做剩下的大货）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</si>
  <si>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250124010-01</t>
  </si>
  <si>
    <t>2503030-01</t>
  </si>
  <si>
    <t>250124009-01</t>
  </si>
  <si>
    <t>2503028-01</t>
  </si>
  <si>
    <t>备料单，做到一次绷板好暂停</t>
  </si>
  <si>
    <t>250124008-01</t>
  </si>
  <si>
    <t>2503027-01</t>
  </si>
  <si>
    <t>1、颜色，风格，手感参照样板；
2.做到一次绷板好暂停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</si>
  <si>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250124007-01</t>
  </si>
  <si>
    <t>250124006-01</t>
  </si>
  <si>
    <t>9000637201</t>
  </si>
  <si>
    <t>1、颜色，风格，手感参照样板；
2、制单人：陈佳敏；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</si>
  <si>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250124005-01</t>
  </si>
  <si>
    <t>2502066-01</t>
  </si>
  <si>
    <t>VPL2510900</t>
  </si>
  <si>
    <t>250124004-01</t>
  </si>
  <si>
    <t>2502065-01</t>
  </si>
  <si>
    <t>VPL2510899</t>
  </si>
  <si>
    <t>250124003-01</t>
  </si>
  <si>
    <t>PO-HS-25010421</t>
  </si>
  <si>
    <t>1、颜色按2409015单大货留底，风格，手感参照样板
2、制单人：祝亚珍；
不要船头板
生产成品入库量请控制在±5%以内
每批大货检验时留样A3</t>
  </si>
  <si>
    <t>250124002-03</t>
  </si>
  <si>
    <t>2503024-01</t>
  </si>
  <si>
    <t>250124002-02</t>
  </si>
  <si>
    <t>250124002-01</t>
  </si>
  <si>
    <t>250124001-01</t>
  </si>
  <si>
    <t>2503023-01</t>
  </si>
  <si>
    <t>2503029-01</t>
  </si>
  <si>
    <t>250123006-01</t>
  </si>
  <si>
    <t>9000635940</t>
  </si>
  <si>
    <t>01.10.U756022</t>
  </si>
  <si>
    <t>250123005-01</t>
  </si>
  <si>
    <t>250123004-01</t>
  </si>
  <si>
    <t>2502064-01</t>
  </si>
  <si>
    <t>VPL2510862</t>
  </si>
  <si>
    <t>250123003-01</t>
  </si>
  <si>
    <t>2502063-01</t>
  </si>
  <si>
    <t>VPL2510861</t>
  </si>
  <si>
    <t>250123002-01</t>
  </si>
  <si>
    <t>2502062-01</t>
  </si>
  <si>
    <t>VPL2510820</t>
  </si>
  <si>
    <t>250123001-01</t>
  </si>
  <si>
    <t>2502061-01</t>
  </si>
  <si>
    <t>VPL2510860</t>
  </si>
  <si>
    <t>250122002-01</t>
  </si>
  <si>
    <t>2502060-01</t>
  </si>
  <si>
    <t>VPL2510819</t>
  </si>
  <si>
    <t>250122001-01</t>
  </si>
  <si>
    <t>2502059-01</t>
  </si>
  <si>
    <t>VPL2510520</t>
  </si>
  <si>
    <t>250121004-01</t>
  </si>
  <si>
    <t>2503020-01</t>
  </si>
  <si>
    <t>9000635294</t>
  </si>
  <si>
    <t>01.10.U347022-K</t>
  </si>
  <si>
    <t>250121003-01</t>
  </si>
  <si>
    <t>250121002-01</t>
  </si>
  <si>
    <t>250121001-01</t>
  </si>
  <si>
    <t>250120001-01</t>
  </si>
  <si>
    <t>GYOJY-M24346</t>
  </si>
  <si>
    <t>250118004-01</t>
  </si>
  <si>
    <t>9000633585</t>
  </si>
  <si>
    <t>250118003-01</t>
  </si>
  <si>
    <t>9000633591</t>
  </si>
  <si>
    <t>250118002-01</t>
  </si>
  <si>
    <t>9000634074</t>
  </si>
  <si>
    <t>250118001-01</t>
  </si>
  <si>
    <t>250117006-01</t>
  </si>
  <si>
    <t>2502055-01</t>
  </si>
  <si>
    <t>250117005-01</t>
  </si>
  <si>
    <t>2503014-01</t>
  </si>
  <si>
    <t>250117004-01</t>
  </si>
  <si>
    <t>2504001-01</t>
  </si>
  <si>
    <t>250117003-01</t>
  </si>
  <si>
    <t>2503013-01</t>
  </si>
  <si>
    <t>250117002-01</t>
  </si>
  <si>
    <t>2503012-01</t>
  </si>
  <si>
    <t>250117001-01</t>
  </si>
  <si>
    <t>2503011-01</t>
  </si>
  <si>
    <t>250116007-01</t>
  </si>
  <si>
    <t>250116006-01</t>
  </si>
  <si>
    <t>250116005-01</t>
  </si>
  <si>
    <t>9000632274</t>
  </si>
  <si>
    <t>250116004-01</t>
  </si>
  <si>
    <t>9000632272</t>
  </si>
  <si>
    <t>250116003-01</t>
  </si>
  <si>
    <t>9000632461</t>
  </si>
  <si>
    <t>250116002-01</t>
  </si>
  <si>
    <t>9000632431</t>
  </si>
  <si>
    <t>250116001-01</t>
  </si>
  <si>
    <t>9000632515</t>
  </si>
  <si>
    <t>250115004-01</t>
  </si>
  <si>
    <t>2502050-01</t>
  </si>
  <si>
    <t>6601161588</t>
  </si>
  <si>
    <t>250115003-01</t>
  </si>
  <si>
    <t>2502049-01</t>
  </si>
  <si>
    <t>6601161586</t>
  </si>
  <si>
    <t>250115002-01</t>
  </si>
  <si>
    <t>2502048-01</t>
  </si>
  <si>
    <t>250115001-01</t>
  </si>
  <si>
    <t>20250115</t>
  </si>
  <si>
    <t>250114001-01</t>
  </si>
  <si>
    <t>2502046-01</t>
  </si>
  <si>
    <t>VPL2510463</t>
  </si>
  <si>
    <t>250113002-01</t>
  </si>
  <si>
    <t>2502029-01</t>
  </si>
  <si>
    <t>VPL2510333</t>
  </si>
  <si>
    <t>和2502029-01单一起做</t>
  </si>
  <si>
    <t>250113001-01</t>
  </si>
  <si>
    <t>2502045-01</t>
  </si>
  <si>
    <t>20250113</t>
  </si>
  <si>
    <t>1、颜色，风格，手感参照样板；
2、制单人：邹琴；
打样编号：RD2501001-01  打样名称：4058    控制点：磨革、（压花）回软、成品浆/成品效应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</si>
  <si>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250112008-01</t>
  </si>
  <si>
    <t>PE250000000563</t>
  </si>
  <si>
    <t>250112007-01</t>
  </si>
  <si>
    <t>250112006-01</t>
  </si>
  <si>
    <t>250112</t>
  </si>
  <si>
    <t>250112004-01</t>
  </si>
  <si>
    <t>250112003-01</t>
  </si>
  <si>
    <t>250112002-01</t>
  </si>
  <si>
    <t>250112001-01</t>
  </si>
  <si>
    <t>250110011-01</t>
  </si>
  <si>
    <t>2502037-01</t>
  </si>
  <si>
    <t>1、颜色，风格，手感参照样板；
2、制单人：陈佳敏；
不要船头板
生产成品入库量请控制在±2%以内
单张尺码低于25SF需做等外皮处理
客户总订单4750，新订单3300跟库存2411069单和2412033单特配</t>
  </si>
  <si>
    <t>250110010-01</t>
  </si>
  <si>
    <t>2502036-01</t>
  </si>
  <si>
    <t>250110009-01</t>
  </si>
  <si>
    <t>2502035-01</t>
  </si>
  <si>
    <t>250110008-03</t>
  </si>
  <si>
    <t>2502034-01</t>
  </si>
  <si>
    <t>1、颜色，风格，手感参照样板；
2、制单人：陈佳敏；
不要船头板
生产成品入库量请控制在±2%以内
单张尺码低于25SF需做等外皮处理
单张尺码低于32SF需做等外皮处理
单张尺码低于32SF需做等外皮处理
要求跟2501009-01特配
单张尺码低于32SF需做等外皮处理</t>
  </si>
  <si>
    <t>250110008-02</t>
  </si>
  <si>
    <t>1、颜色，风格，手感参照样板；
2、制单人：陈佳敏；
不要船头板
生产成品入库量请控制在±2%以内
单张尺码低于25SF需做等外皮处理
单张尺码低于32SF需做等外皮处理
单张尺码低于32SF需做等外皮处理
要求跟2501009-01特配</t>
  </si>
  <si>
    <t>250110008-01</t>
  </si>
  <si>
    <t>1、颜色，风格，手感参照样板；
2、制单人：陈佳敏；
不要船头板
生产成品入库量请控制在±2%以内
单张尺码低于25SF需做等外皮处理
单张尺码低于32SF需做等外皮处理</t>
  </si>
  <si>
    <t>250110007-01</t>
  </si>
  <si>
    <t>2502033-01</t>
  </si>
  <si>
    <t>250110006-01</t>
  </si>
  <si>
    <t>2502032-02</t>
  </si>
  <si>
    <t>VPL2510331</t>
  </si>
  <si>
    <t>EPAF-黄棕423</t>
  </si>
  <si>
    <t>赛威黄色二层</t>
  </si>
  <si>
    <t>(2)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</si>
  <si>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二层最小张幅17，平均张幅20</t>
  </si>
  <si>
    <t>250110005-01</t>
  </si>
  <si>
    <t>2502030-02</t>
  </si>
  <si>
    <t>颜色和今天下单的头层相配</t>
  </si>
  <si>
    <t>250110004-01</t>
  </si>
  <si>
    <t>2502031-01</t>
  </si>
  <si>
    <t>VPL2510334</t>
  </si>
  <si>
    <t>250110003-01</t>
  </si>
  <si>
    <t>250110002-01</t>
  </si>
  <si>
    <t>2502028-01</t>
  </si>
  <si>
    <t>VPL2510332</t>
  </si>
  <si>
    <t>250110001-01</t>
  </si>
  <si>
    <t>2502027-01</t>
  </si>
  <si>
    <t>VPL2510283</t>
  </si>
  <si>
    <t>250106003-01</t>
  </si>
  <si>
    <t>2503008-01</t>
  </si>
  <si>
    <t>250106002-01</t>
  </si>
  <si>
    <t>GYOJY-M24341</t>
  </si>
  <si>
    <t>1、颜色，风格，手感参照样板；
2、正式单6.5万SF，备料3.5万SF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</si>
  <si>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250106001-01</t>
  </si>
  <si>
    <t>250103018-01</t>
  </si>
  <si>
    <t>9000619872</t>
  </si>
  <si>
    <t>01.10.U528043</t>
  </si>
  <si>
    <t>250103017-01</t>
  </si>
  <si>
    <t>01.10.W061060</t>
  </si>
  <si>
    <t>250103016-01</t>
  </si>
  <si>
    <t>250103015-01</t>
  </si>
  <si>
    <t>250103014-01</t>
  </si>
  <si>
    <t>250103013-01</t>
  </si>
  <si>
    <t>2502022-01</t>
  </si>
  <si>
    <t>250103012-01</t>
  </si>
  <si>
    <t>250103011-01</t>
  </si>
  <si>
    <t>250103010-01</t>
  </si>
  <si>
    <t>250103009-01</t>
  </si>
  <si>
    <t>9000620667</t>
  </si>
  <si>
    <t>250103008-01</t>
  </si>
  <si>
    <t>备货2025.01.03</t>
  </si>
  <si>
    <t>250103007-01</t>
  </si>
  <si>
    <t>2502018-01</t>
  </si>
  <si>
    <t>6601154833</t>
  </si>
  <si>
    <t>250103006-01</t>
  </si>
  <si>
    <t>2502017-01</t>
  </si>
  <si>
    <t>VPL24C1036/0685</t>
  </si>
  <si>
    <t>250103005-01</t>
  </si>
  <si>
    <t>2502016-01</t>
  </si>
  <si>
    <t>250103004-01</t>
  </si>
  <si>
    <t>2502015-01</t>
  </si>
  <si>
    <t>250103003-01</t>
  </si>
  <si>
    <t>2503004-01</t>
  </si>
  <si>
    <t>250103002-01</t>
  </si>
  <si>
    <t>2503003-01</t>
  </si>
  <si>
    <t>250103001-01</t>
  </si>
  <si>
    <t>2502014-01</t>
  </si>
  <si>
    <t>2507008-01</t>
  </si>
  <si>
    <t>2507007-01</t>
  </si>
  <si>
    <t>2507006-01</t>
  </si>
  <si>
    <t>2506099-01</t>
  </si>
  <si>
    <t>生产-C-trimming【成品修边】</t>
  </si>
  <si>
    <t>241231001-01</t>
  </si>
  <si>
    <t>2501086-01</t>
  </si>
  <si>
    <t>20241231</t>
  </si>
  <si>
    <t>241230003-01</t>
  </si>
  <si>
    <t>2501085-01</t>
  </si>
  <si>
    <t>20241230</t>
  </si>
  <si>
    <t>241230002-01</t>
  </si>
  <si>
    <t>2501084-01</t>
  </si>
  <si>
    <t>1、颜色，风格，手感参照样板；
2、制单人：邹琴；
打样编号：RD2412002-01  打样名称：4055   打样人： 控制点：磨革、（压花）回软、成品浆/成品效应  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</t>
  </si>
  <si>
    <t>241230001-01</t>
  </si>
  <si>
    <t>2502013-01</t>
  </si>
  <si>
    <t>GYOJY-M24339</t>
  </si>
  <si>
    <t>241228006-01</t>
  </si>
  <si>
    <t>备货2024.12.28</t>
  </si>
  <si>
    <t>241228005-01</t>
  </si>
  <si>
    <t>CGDD144498</t>
  </si>
  <si>
    <t>241228004-01</t>
  </si>
  <si>
    <t>241228003-01</t>
  </si>
  <si>
    <t>2502010-01</t>
  </si>
  <si>
    <t>241228002-01</t>
  </si>
  <si>
    <t>241228001-01</t>
  </si>
  <si>
    <t>2501082-01</t>
  </si>
  <si>
    <t>JLF-TTX</t>
  </si>
  <si>
    <t>20241228备</t>
  </si>
  <si>
    <t>UXSW-AH-白172</t>
  </si>
  <si>
    <t>白</t>
  </si>
  <si>
    <t>磨砂蜡变</t>
  </si>
  <si>
    <t>1、白色磨砂蜡变备胚，具体联系杨顺665841
做到一次绷板修边好，量码入库，打包方式学习LYS干胚包装方式，尽量减少皱印，按85版量码
2、制单人：叶满秀；</t>
  </si>
  <si>
    <t>241227003-01</t>
  </si>
  <si>
    <t>2502008-01</t>
  </si>
  <si>
    <t>241227002-01</t>
  </si>
  <si>
    <t>2501081-01</t>
  </si>
  <si>
    <t>241227001-01</t>
  </si>
  <si>
    <t>2501080-01</t>
  </si>
  <si>
    <t>VPL24B0586</t>
  </si>
  <si>
    <t>此批为补单和2501047-01单一起做</t>
  </si>
  <si>
    <t>241226003-01</t>
  </si>
  <si>
    <t>2501079-01</t>
  </si>
  <si>
    <t>VPL24C1180</t>
  </si>
  <si>
    <t>241226002-01</t>
  </si>
  <si>
    <t>2501078-01</t>
  </si>
  <si>
    <t>VPL24C1179</t>
  </si>
  <si>
    <t>241226001-01</t>
  </si>
  <si>
    <t>2501077-01</t>
  </si>
  <si>
    <t>VPL24C1178</t>
  </si>
  <si>
    <t>241225007-01</t>
  </si>
  <si>
    <t>1、颜色，风格，手感参照样板；
2、制单人：代晓利；
量码联系内勤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</si>
  <si>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241225006-01</t>
  </si>
  <si>
    <t>241225005-01</t>
  </si>
  <si>
    <t>241225004-01</t>
  </si>
  <si>
    <t>241225003-01</t>
  </si>
  <si>
    <t>2501072-01</t>
  </si>
  <si>
    <t>VPL24C1110</t>
  </si>
  <si>
    <t>241225002-01</t>
  </si>
  <si>
    <t>2501071-01</t>
  </si>
  <si>
    <t>VPL24C1109</t>
  </si>
  <si>
    <t>241225001-01</t>
  </si>
  <si>
    <t>2501070-01</t>
  </si>
  <si>
    <t>VPL24C0686/1037</t>
  </si>
  <si>
    <t>241224008-01</t>
  </si>
  <si>
    <t>2501069-01</t>
  </si>
  <si>
    <t>B13100395A</t>
  </si>
  <si>
    <t>241224007-01</t>
  </si>
  <si>
    <t>2501068-02</t>
  </si>
  <si>
    <t>VPL24C1046</t>
  </si>
  <si>
    <t>EPAF-巧克力49</t>
  </si>
  <si>
    <t>索伦巧克力二层(L579-S)</t>
  </si>
  <si>
    <t>241224006-01</t>
  </si>
  <si>
    <t>2501067-01</t>
  </si>
  <si>
    <t>241224005-01</t>
  </si>
  <si>
    <t>2501065-02</t>
  </si>
  <si>
    <t>VPL24C1045</t>
  </si>
  <si>
    <t>241224004-01</t>
  </si>
  <si>
    <t>2501064-02</t>
  </si>
  <si>
    <t>VPL24C1044</t>
  </si>
  <si>
    <t>241224003-01</t>
  </si>
  <si>
    <t>2501066-01</t>
  </si>
  <si>
    <t>VPL24C1043</t>
  </si>
  <si>
    <t>241224002-01</t>
  </si>
  <si>
    <t>2501063-01</t>
  </si>
  <si>
    <t>VPL24C1042</t>
  </si>
  <si>
    <t>241224001-01</t>
  </si>
  <si>
    <t>2501062-01</t>
  </si>
  <si>
    <t>VPL24C1039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</si>
  <si>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二层最小张幅17，平均张幅20
最小张幅40/平均张幅52，放板要求30%/50%/15%/5%  3/2/1/等外  60X70CM</t>
  </si>
  <si>
    <t>241221001-01</t>
  </si>
  <si>
    <t>PO-HS-24120460</t>
  </si>
  <si>
    <t>1、颜色按2409015单大货留底，风格，手感参照样板
2.年前做好，年后2月3日左右寄出大货样给客户
3、制单人：祝亚珍；
不要船头板
生产成品入库量请控制在±5%以内
每批大货检验时留样A3</t>
  </si>
  <si>
    <t>241220001-01</t>
  </si>
  <si>
    <t>YNGY24101</t>
  </si>
  <si>
    <t>241219003-01</t>
  </si>
  <si>
    <t>9000610043</t>
  </si>
  <si>
    <t>241219002-01</t>
  </si>
  <si>
    <t>9000609623</t>
  </si>
  <si>
    <t>01.10.U756081</t>
  </si>
  <si>
    <t>241219001-01</t>
  </si>
  <si>
    <t>2501058-01</t>
  </si>
  <si>
    <t>EPDF-白164</t>
  </si>
  <si>
    <t>01.11.S756081</t>
  </si>
  <si>
    <t>241218002-01</t>
  </si>
  <si>
    <t>2501057-01</t>
  </si>
  <si>
    <t>9000609615</t>
  </si>
  <si>
    <t>1、颜色，风格，手感参照样板；
2、制单人：代晓利；
特配：2501021单 XPAY-FX-蘑菇05/01.10.U528103头层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</si>
  <si>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241218001-01</t>
  </si>
  <si>
    <t>JMI备胚</t>
  </si>
  <si>
    <t>1、颜色，风格，手感参照样板；
2、制单人：代晓利；
客户JMI备胚，做到磨革暂停等客户通知恢复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</si>
  <si>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241217009-01</t>
  </si>
  <si>
    <t>备货2024.11.19</t>
  </si>
  <si>
    <t>241217008-01</t>
  </si>
  <si>
    <t>241217007-01</t>
  </si>
  <si>
    <t>241217006-01</t>
  </si>
  <si>
    <t>9000606101</t>
  </si>
  <si>
    <t>241217005-01</t>
  </si>
  <si>
    <t>2501055-01</t>
  </si>
  <si>
    <t>9000608128</t>
  </si>
  <si>
    <t>EPAF-浅棕108二层</t>
  </si>
  <si>
    <t>01.11.S528062</t>
  </si>
  <si>
    <t>1、颜色，风格，手感参照样板；
2、制单人：代晓利；
特配：2501019/XPAY-FX-浅棕108/01.10.U528062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</si>
  <si>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241217004-01</t>
  </si>
  <si>
    <t>241217003-01</t>
  </si>
  <si>
    <t>241217002-01</t>
  </si>
  <si>
    <t>241217001-01</t>
  </si>
  <si>
    <t>2502006-01</t>
  </si>
  <si>
    <t>VPL24C0687</t>
  </si>
  <si>
    <t>241216001-01</t>
  </si>
  <si>
    <t>2501049-01</t>
  </si>
  <si>
    <t>GYOJY-M24332</t>
  </si>
  <si>
    <t>241213008-01</t>
  </si>
  <si>
    <t>2501048-01</t>
  </si>
  <si>
    <t>VPL24C0550</t>
  </si>
  <si>
    <t>241213007-01</t>
  </si>
  <si>
    <t>2501047-01</t>
  </si>
  <si>
    <t>VPL24C0551</t>
  </si>
  <si>
    <t>241213006-01</t>
  </si>
  <si>
    <t>2501046-01</t>
  </si>
  <si>
    <t>VPL24C0552</t>
  </si>
  <si>
    <t>241213005-01</t>
  </si>
  <si>
    <t>2501045-01</t>
  </si>
  <si>
    <t>241213004-01</t>
  </si>
  <si>
    <t>2501044-01</t>
  </si>
  <si>
    <t>241213003-01</t>
  </si>
  <si>
    <t>2502005-01</t>
  </si>
  <si>
    <t>241213002-01</t>
  </si>
  <si>
    <t>2502004-01</t>
  </si>
  <si>
    <t>241213001-02</t>
  </si>
  <si>
    <t>2502003-01</t>
  </si>
  <si>
    <t>241213001-01</t>
  </si>
  <si>
    <t>241211001-01</t>
  </si>
  <si>
    <t>9000604078</t>
  </si>
  <si>
    <t>241210003-01</t>
  </si>
  <si>
    <t>备货2024.11.28</t>
  </si>
  <si>
    <t>241210002-01</t>
  </si>
  <si>
    <t>241210001-01</t>
  </si>
  <si>
    <t>2501042-01</t>
  </si>
  <si>
    <t>VPL24C0374</t>
  </si>
  <si>
    <t>241208006-01</t>
  </si>
  <si>
    <t>9000601036</t>
  </si>
  <si>
    <t>241208005-01</t>
  </si>
  <si>
    <t>241208004-01</t>
  </si>
  <si>
    <t>9000601048</t>
  </si>
  <si>
    <t>241208002-01</t>
  </si>
  <si>
    <t>9000601049</t>
  </si>
  <si>
    <t>241208001-01</t>
  </si>
  <si>
    <t>241207010-01</t>
  </si>
  <si>
    <t>2501038-01</t>
  </si>
  <si>
    <t>9000597918</t>
  </si>
  <si>
    <t>241207009-01</t>
  </si>
  <si>
    <t>241207008-01</t>
  </si>
  <si>
    <t>9000598927</t>
  </si>
  <si>
    <t>241207007-01</t>
  </si>
  <si>
    <t>9000599865</t>
  </si>
  <si>
    <t>241207006-01</t>
  </si>
  <si>
    <t>241207005-01</t>
  </si>
  <si>
    <t>241207004-01</t>
  </si>
  <si>
    <t>241207003-01</t>
  </si>
  <si>
    <t>UDAY-ET-浅灰172</t>
  </si>
  <si>
    <t>01.10.W783023</t>
  </si>
  <si>
    <t>241207002-01</t>
  </si>
  <si>
    <t>241207001-01</t>
  </si>
  <si>
    <t>2501030-01</t>
  </si>
  <si>
    <t>9000599866</t>
  </si>
  <si>
    <t>241206002-01</t>
  </si>
  <si>
    <t>2501029-01</t>
  </si>
  <si>
    <t>正式单2</t>
  </si>
  <si>
    <t>241206001-01</t>
  </si>
  <si>
    <t>2501028-01</t>
  </si>
  <si>
    <t>241205004-01</t>
  </si>
  <si>
    <t>2412118-01</t>
  </si>
  <si>
    <t>VPL24A0255</t>
  </si>
  <si>
    <t>为2411035-01这个单号补单做的</t>
  </si>
  <si>
    <t>241205003-01</t>
  </si>
  <si>
    <t>备货2024.12.4</t>
  </si>
  <si>
    <t>241205002-01</t>
  </si>
  <si>
    <t>241205001-01</t>
  </si>
  <si>
    <t>2412117-01</t>
  </si>
  <si>
    <t>GG2307005</t>
  </si>
  <si>
    <t>1、颜色，风格，手感参照样板；
2、制单人：代晓利；
☆☆☆☆☆
之前订单2307005系统超期无法入库，此单仅做量革用，无需投料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</si>
  <si>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241204005-01</t>
  </si>
  <si>
    <t>2501025-01</t>
  </si>
  <si>
    <t>VPL24C0168</t>
  </si>
  <si>
    <t>和2501025-01单一起做</t>
  </si>
  <si>
    <t>241204004-01</t>
  </si>
  <si>
    <t>241204003-01</t>
  </si>
  <si>
    <t>2501024-01</t>
  </si>
  <si>
    <t>VPL24C0167</t>
  </si>
  <si>
    <t>此单8万和前面下单的7万，颜色要相配</t>
  </si>
  <si>
    <t>241204002-01</t>
  </si>
  <si>
    <t>2501023-01</t>
  </si>
  <si>
    <t>VPL24C00167</t>
  </si>
  <si>
    <t>此订单7万和后面一个订单8万，大货颜色要相同</t>
  </si>
  <si>
    <t>241204001-01</t>
  </si>
  <si>
    <t>2501022-01</t>
  </si>
  <si>
    <t>VPL24C0166</t>
  </si>
  <si>
    <t>241203004-01</t>
  </si>
  <si>
    <t>2501021-01</t>
  </si>
  <si>
    <t>9000596697</t>
  </si>
  <si>
    <t>1、颜色特配：2410045-02单/EPAF-蘑菇05/01.11.S528103二层，CLF-241024，风格，手感参照样板；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</si>
  <si>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241203003-01</t>
  </si>
  <si>
    <t>9000596698</t>
  </si>
  <si>
    <t>241203002-01</t>
  </si>
  <si>
    <t>241203001-01</t>
  </si>
  <si>
    <t>2501018-01</t>
  </si>
  <si>
    <t xml:space="preserve">XPAY-FX-黄棕415 </t>
  </si>
  <si>
    <t>01.10.U528052</t>
  </si>
  <si>
    <t>241202003-01</t>
  </si>
  <si>
    <t>PEGB050-241130-00000</t>
  </si>
  <si>
    <t>241202002-01</t>
  </si>
  <si>
    <t>241202001-01</t>
  </si>
  <si>
    <t>2501015-01</t>
  </si>
  <si>
    <t>Nest灰618</t>
  </si>
  <si>
    <t>1.2-1.4</t>
  </si>
  <si>
    <t>241130006-01</t>
  </si>
  <si>
    <t>2412116-01</t>
  </si>
  <si>
    <t>VPL24A0269</t>
  </si>
  <si>
    <t>给2411037-01补单</t>
  </si>
  <si>
    <t>241130005-01</t>
  </si>
  <si>
    <t>2501014-01</t>
  </si>
  <si>
    <t>VPL24B1236</t>
  </si>
  <si>
    <t>241130004-01</t>
  </si>
  <si>
    <t>2501013-01</t>
  </si>
  <si>
    <t>VPL24B1231</t>
  </si>
  <si>
    <t>241130003-01</t>
  </si>
  <si>
    <t>2501012-01</t>
  </si>
  <si>
    <t>VPL24B1233</t>
  </si>
  <si>
    <t>241130002-01</t>
  </si>
  <si>
    <t>2501011-01</t>
  </si>
  <si>
    <t>VPL24B1230</t>
  </si>
  <si>
    <t>241129002-01</t>
  </si>
  <si>
    <t>2501010-01</t>
  </si>
  <si>
    <t>CGDD137332</t>
  </si>
  <si>
    <t>241129001-01</t>
  </si>
  <si>
    <t>2412115-01</t>
  </si>
  <si>
    <t>备货2024.11.29</t>
  </si>
  <si>
    <t>1、颜色，风格，手感参照样板；需严格控制肥颈纹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</si>
  <si>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241127004-01</t>
  </si>
  <si>
    <t>9000592917</t>
  </si>
  <si>
    <t>241127003-01</t>
  </si>
  <si>
    <t>9000592916</t>
  </si>
  <si>
    <t>241127002-01</t>
  </si>
  <si>
    <t>2412112-01</t>
  </si>
  <si>
    <t>B13100442A</t>
  </si>
  <si>
    <t>241127001-01</t>
  </si>
  <si>
    <t>2412109-01</t>
  </si>
  <si>
    <t>VPL24B1088</t>
  </si>
  <si>
    <t>241126010-01</t>
  </si>
  <si>
    <t>9000591006</t>
  </si>
  <si>
    <t>241126009-01</t>
  </si>
  <si>
    <t>241126008-01</t>
  </si>
  <si>
    <t>9000591007</t>
  </si>
  <si>
    <t>241126007-01</t>
  </si>
  <si>
    <t>9000591003</t>
  </si>
  <si>
    <t>241126005-01</t>
  </si>
  <si>
    <t>2412110-01</t>
  </si>
  <si>
    <t>9000591002</t>
  </si>
  <si>
    <t>241126004-01</t>
  </si>
  <si>
    <t>2412111-01</t>
  </si>
  <si>
    <t>241126003-01</t>
  </si>
  <si>
    <t>2412104-01</t>
  </si>
  <si>
    <t>9000588929</t>
  </si>
  <si>
    <t>241126002-01</t>
  </si>
  <si>
    <t>2412103-01</t>
  </si>
  <si>
    <t>VPL24B1013</t>
  </si>
  <si>
    <t>241126001-01</t>
  </si>
  <si>
    <t>2412102-01</t>
  </si>
  <si>
    <t>VPL24B1012</t>
  </si>
  <si>
    <t>241122016-01</t>
  </si>
  <si>
    <t>2412101-01</t>
  </si>
  <si>
    <t>9000587590</t>
  </si>
  <si>
    <t>241122015-01</t>
  </si>
  <si>
    <t>241122014-01</t>
  </si>
  <si>
    <t>2412099-01</t>
  </si>
  <si>
    <t>241122013-01</t>
  </si>
  <si>
    <t>1、颜色，风格，手感参照样板；
2、制单人：代晓利；
入库5000尺一拖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</si>
  <si>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241122012-01</t>
  </si>
  <si>
    <t>2412091-01</t>
  </si>
  <si>
    <t>241122011-01</t>
  </si>
  <si>
    <t>2412097-01</t>
  </si>
  <si>
    <t>VPL24B0870</t>
  </si>
  <si>
    <t>241122010-01</t>
  </si>
  <si>
    <t>2412096-01</t>
  </si>
  <si>
    <t>VPL24B0868</t>
  </si>
  <si>
    <t>241122009-01</t>
  </si>
  <si>
    <t>2412095-01</t>
  </si>
  <si>
    <t>VPL24B0867</t>
  </si>
  <si>
    <t>241122008-01</t>
  </si>
  <si>
    <t>2412094-01</t>
  </si>
  <si>
    <t>VPL24B0866</t>
  </si>
  <si>
    <t>241122007-01</t>
  </si>
  <si>
    <t>2412093-01</t>
  </si>
  <si>
    <t>VPL24B0864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</si>
  <si>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</t>
  </si>
  <si>
    <t>和8万头层颜色要相配</t>
  </si>
  <si>
    <t>241122006-01</t>
  </si>
  <si>
    <t>2412092-01</t>
  </si>
  <si>
    <t>VPL24B0863</t>
  </si>
  <si>
    <t>颜色和二层要相配</t>
  </si>
  <si>
    <t>241122005-01</t>
  </si>
  <si>
    <t>2412090-01</t>
  </si>
  <si>
    <t>241122004-01</t>
  </si>
  <si>
    <t>2501008-01</t>
  </si>
  <si>
    <t>241122003-03</t>
  </si>
  <si>
    <t>2501009-01</t>
  </si>
  <si>
    <t>241122003-02</t>
  </si>
  <si>
    <t>241122003-01</t>
  </si>
  <si>
    <t>241122002-02</t>
  </si>
  <si>
    <t>2501007-01</t>
  </si>
  <si>
    <t>241122002-01</t>
  </si>
  <si>
    <t>241122001-01</t>
  </si>
  <si>
    <t>2501006-01</t>
  </si>
  <si>
    <t>241121002-01</t>
  </si>
  <si>
    <t>2412089-01</t>
  </si>
  <si>
    <t>1、颜色，风格，手感参照样板；博泰12月份需求数量是2万尺，剩余6万尺2025年3月份左右才会提货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</si>
  <si>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241121001-01</t>
  </si>
  <si>
    <t>2412088-01</t>
  </si>
  <si>
    <t>1、颜色，风格，手感参照样板；博泰12月份需求数量是1.5万，剩余39200尺2025年3月份左右才会提货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</si>
  <si>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241119008-01</t>
  </si>
  <si>
    <t>9000584525</t>
  </si>
  <si>
    <t>01.10.U756010</t>
  </si>
  <si>
    <t>241119007-01</t>
  </si>
  <si>
    <t>9000582987</t>
  </si>
  <si>
    <t>241119006-01</t>
  </si>
  <si>
    <t>9000582978</t>
  </si>
  <si>
    <t>1、颜色，风格，手感参照样板；
2、制单人：代晓利；
新产品跟国内对接好工艺和关键工序要求。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</si>
  <si>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241119005-01</t>
  </si>
  <si>
    <t>241119004-01</t>
  </si>
  <si>
    <t>241119003-01</t>
  </si>
  <si>
    <t>241119002-01</t>
  </si>
  <si>
    <t>9000582015</t>
  </si>
  <si>
    <t>241119001-01</t>
  </si>
  <si>
    <t>9000582012</t>
  </si>
  <si>
    <t>241118002-01</t>
  </si>
  <si>
    <t>2412071-01</t>
  </si>
  <si>
    <t>VPL24B0674</t>
  </si>
  <si>
    <t>和2412071单一起做</t>
  </si>
  <si>
    <t>241118001-01</t>
  </si>
  <si>
    <t>2412080-01</t>
  </si>
  <si>
    <t>VPL24B0641</t>
  </si>
  <si>
    <t>241116002-01</t>
  </si>
  <si>
    <t>2412079-01</t>
  </si>
  <si>
    <t>20241116自备</t>
  </si>
  <si>
    <t>1.蜡变备胚，颜色，风格，手感工艺等具体联系杨顺665841；先做一鼓200张，做到一次绷板修边好，量码入库，打包方式学习LYS干胚包装方式，尽量减少皱印，按85版量码
2、制单人：叶满秀；</t>
  </si>
  <si>
    <t>241116001-01</t>
  </si>
  <si>
    <t>2412062-01</t>
  </si>
  <si>
    <t>VPL24B0504</t>
  </si>
  <si>
    <t>和2412062-01单一起做</t>
  </si>
  <si>
    <t>241115012-01</t>
  </si>
  <si>
    <t>9000577079</t>
  </si>
  <si>
    <t>241115011-01</t>
  </si>
  <si>
    <t>2412078-01</t>
  </si>
  <si>
    <t>9000578059</t>
  </si>
  <si>
    <t>XZAY-EX-棕457</t>
  </si>
  <si>
    <t>01.10.U567012</t>
  </si>
  <si>
    <t>241115010-01</t>
  </si>
  <si>
    <t>2412076-01</t>
  </si>
  <si>
    <t>241115009-01</t>
  </si>
  <si>
    <t>2412075-01</t>
  </si>
  <si>
    <t>XZAY-EX-米112</t>
  </si>
  <si>
    <t>01.10.U567033</t>
  </si>
  <si>
    <t>241115008-01</t>
  </si>
  <si>
    <t>2412074-01</t>
  </si>
  <si>
    <t>1、颜色，风格，手感参照样板；
2、入库时品名更改成BROWN 751
3、制单人：祝亚珍；
不要船头板 ，每批留样A3，用2.2*1.1的消毒托盘包装
单张尺码低于25SF需做等外皮处理</t>
  </si>
  <si>
    <t>241115007-01</t>
  </si>
  <si>
    <t>2412073-01</t>
  </si>
  <si>
    <t>241115006-01</t>
  </si>
  <si>
    <t>2501005-01</t>
  </si>
  <si>
    <t>241115005-01</t>
  </si>
  <si>
    <t>2501004-01</t>
  </si>
  <si>
    <t>241115004-01</t>
  </si>
  <si>
    <t>2412061-01</t>
  </si>
  <si>
    <t>VPL24B0584</t>
  </si>
  <si>
    <t>和2412061单一起做</t>
  </si>
  <si>
    <t>241115003-01</t>
  </si>
  <si>
    <t>2412072-01</t>
  </si>
  <si>
    <t>VPL24B0587</t>
  </si>
  <si>
    <t>241115002-01</t>
  </si>
  <si>
    <t>241115001-01</t>
  </si>
  <si>
    <t>2412070-01</t>
  </si>
  <si>
    <t>VPL24B0585</t>
  </si>
  <si>
    <t>241114005-01</t>
  </si>
  <si>
    <t>9000577104</t>
  </si>
  <si>
    <t>241114003-01</t>
  </si>
  <si>
    <t>241114002-01</t>
  </si>
  <si>
    <t>9000580893</t>
  </si>
  <si>
    <t>241114001-01</t>
  </si>
  <si>
    <t>9000580894</t>
  </si>
  <si>
    <t>241113005-01</t>
  </si>
  <si>
    <t>2412065-01</t>
  </si>
  <si>
    <t>GYOJY-M24323</t>
  </si>
  <si>
    <t>241113004-01</t>
  </si>
  <si>
    <t>2412064-01</t>
  </si>
  <si>
    <t>VPL24B0506</t>
  </si>
  <si>
    <t>241113003-01</t>
  </si>
  <si>
    <t>2412063-01</t>
  </si>
  <si>
    <t>VPL24B0505</t>
  </si>
  <si>
    <t>241113002-01</t>
  </si>
  <si>
    <t>241113001-01</t>
  </si>
  <si>
    <t>VPL24B0503</t>
  </si>
  <si>
    <t>241112009-01</t>
  </si>
  <si>
    <t>9000577002</t>
  </si>
  <si>
    <t>241112008-01</t>
  </si>
  <si>
    <t>241112007-01</t>
  </si>
  <si>
    <t>241112006-01</t>
  </si>
  <si>
    <t>241112005-01</t>
  </si>
  <si>
    <t>241112004-01</t>
  </si>
  <si>
    <t>9000577493</t>
  </si>
  <si>
    <t>241112003-02</t>
  </si>
  <si>
    <t>241112003-01</t>
  </si>
  <si>
    <t>9000578624</t>
  </si>
  <si>
    <t>241112002-03</t>
  </si>
  <si>
    <t>241112002-02</t>
  </si>
  <si>
    <t>241112002-01</t>
  </si>
  <si>
    <t>9000579453</t>
  </si>
  <si>
    <t>241112001-01</t>
  </si>
  <si>
    <t>2412054-01</t>
  </si>
  <si>
    <t>241110001-01</t>
  </si>
  <si>
    <t>2412053-01</t>
  </si>
  <si>
    <t>VPL24B0361</t>
  </si>
  <si>
    <t>241109001-01</t>
  </si>
  <si>
    <t>20241109</t>
  </si>
  <si>
    <t>一般贸易</t>
  </si>
  <si>
    <t xml:space="preserve">9173 </t>
  </si>
  <si>
    <t>1、颜色，风格，手感参照样板；
2、制单人：邹琴；</t>
  </si>
  <si>
    <t>241108007-01</t>
  </si>
  <si>
    <t>2412051-01</t>
  </si>
  <si>
    <t>1、颜色，风格，手感参照样板；
2、制单人：陈佳敏；
打样编号：RD2408235-01
打样品名：988棕
打样人：洪燕
不要船头板
生产成品入库量请控制在±2%以内
最小38SF，平均44SF,3*50*50</t>
  </si>
  <si>
    <t>241108006-01</t>
  </si>
  <si>
    <t>2412050-01</t>
  </si>
  <si>
    <t>XZSS-FB-灰103</t>
  </si>
  <si>
    <t>140363</t>
  </si>
  <si>
    <t>1、颜色，风格，手感参照样板；
2、制单人：陈佳敏；
不要船头板
生产成品入库量请控制在±2%以内
最小38SF，平均44SF, 3*50*50</t>
  </si>
  <si>
    <t>241108005-01</t>
  </si>
  <si>
    <t>2412049-01</t>
  </si>
  <si>
    <t>9000575075</t>
  </si>
  <si>
    <t>241108004-01</t>
  </si>
  <si>
    <t>241108003-01</t>
  </si>
  <si>
    <t>2412048-01</t>
  </si>
  <si>
    <t>9000574454</t>
  </si>
  <si>
    <t>241108002-01</t>
  </si>
  <si>
    <t>2412047-01</t>
  </si>
  <si>
    <t>241108001-01</t>
  </si>
  <si>
    <t>2412046-01</t>
  </si>
  <si>
    <t>241107001-01</t>
  </si>
  <si>
    <t>2412045-01</t>
  </si>
  <si>
    <t>VPL24B0241</t>
  </si>
  <si>
    <t>241106001-01</t>
  </si>
  <si>
    <t>2412044-01</t>
  </si>
  <si>
    <t>B13100488A</t>
  </si>
  <si>
    <t>241105005-01</t>
  </si>
  <si>
    <t>2501003-01</t>
  </si>
  <si>
    <t>CGDD129353</t>
  </si>
  <si>
    <t>241105004-01</t>
  </si>
  <si>
    <t>2501002-01</t>
  </si>
  <si>
    <t>CGDD129354</t>
  </si>
  <si>
    <t>XPCY-FX-深烟灰150</t>
  </si>
  <si>
    <t>RB3358</t>
  </si>
  <si>
    <t>AH(2)</t>
  </si>
  <si>
    <t>手擦</t>
  </si>
  <si>
    <t>241105003-01</t>
  </si>
  <si>
    <t>CGDD129350</t>
  </si>
  <si>
    <t>1、颜色，风格，手感参照样板；注意：需严格控制肥颈纹问题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</si>
  <si>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241105002-01</t>
  </si>
  <si>
    <t>CDDD129355</t>
  </si>
  <si>
    <t>241105001-01</t>
  </si>
  <si>
    <t>CGDD129355</t>
  </si>
  <si>
    <t>241103004-01</t>
  </si>
  <si>
    <t>2412040-01</t>
  </si>
  <si>
    <t>VPL24B0070</t>
  </si>
  <si>
    <t>241103003-01</t>
  </si>
  <si>
    <t>2412039-01</t>
  </si>
  <si>
    <t>VPL24B0069</t>
  </si>
  <si>
    <t>241103002-01</t>
  </si>
  <si>
    <t>2412038-01</t>
  </si>
  <si>
    <t>VPL24B0068</t>
  </si>
  <si>
    <t>241103001-01</t>
  </si>
  <si>
    <t>2412036-01</t>
  </si>
  <si>
    <t>和2412036单一起做</t>
  </si>
  <si>
    <t>241101006-01</t>
  </si>
  <si>
    <t>2412037-01</t>
  </si>
  <si>
    <t>B13100489A</t>
  </si>
  <si>
    <t>241101005-01</t>
  </si>
  <si>
    <t>241101004-01</t>
  </si>
  <si>
    <t>2412035-01</t>
  </si>
  <si>
    <t>VPL24A1225</t>
  </si>
  <si>
    <t>241101003-01</t>
  </si>
  <si>
    <t>2412034-01</t>
  </si>
  <si>
    <t>241101002-02</t>
  </si>
  <si>
    <t>2412033-01</t>
  </si>
  <si>
    <t>241101002-01</t>
  </si>
  <si>
    <t>241101001-02</t>
  </si>
  <si>
    <t>2412032-01</t>
  </si>
  <si>
    <t>241101001-01</t>
  </si>
  <si>
    <t>241031001-01</t>
  </si>
  <si>
    <t>2411078-01</t>
  </si>
  <si>
    <t>241030007-01</t>
  </si>
  <si>
    <t>9000567350</t>
  </si>
  <si>
    <t>241030006-01</t>
  </si>
  <si>
    <t>9000567351</t>
  </si>
  <si>
    <t>241030005-01</t>
  </si>
  <si>
    <t>9000567346</t>
  </si>
  <si>
    <t>01.10.U562013-K</t>
  </si>
  <si>
    <t>241030004-01</t>
  </si>
  <si>
    <t>241030003-01</t>
  </si>
  <si>
    <t>241030002-01</t>
  </si>
  <si>
    <t>9000565375</t>
  </si>
  <si>
    <t>241030001-01</t>
  </si>
  <si>
    <t>241029009-01</t>
  </si>
  <si>
    <t>2501001-01</t>
  </si>
  <si>
    <t>YNGY24088</t>
  </si>
  <si>
    <t>241029008-01</t>
  </si>
  <si>
    <t>2412029-01</t>
  </si>
  <si>
    <t>GYOJY-M24315</t>
  </si>
  <si>
    <t>241029007-01</t>
  </si>
  <si>
    <t>2412028-01</t>
  </si>
  <si>
    <t>241029006-01</t>
  </si>
  <si>
    <t>GYOJY-M24311</t>
  </si>
  <si>
    <t>241029005-01</t>
  </si>
  <si>
    <t>241029004-01</t>
  </si>
  <si>
    <t>241029003-01</t>
  </si>
  <si>
    <t>241029002-01</t>
  </si>
  <si>
    <t>GYOJY-M24299</t>
  </si>
  <si>
    <t>241029001-01</t>
  </si>
  <si>
    <t>241028002-01</t>
  </si>
  <si>
    <t>2412021-01</t>
  </si>
  <si>
    <t>VPL24A0719</t>
  </si>
  <si>
    <t>241028001-01</t>
  </si>
  <si>
    <t>2412020-01</t>
  </si>
  <si>
    <t>VPL24A0717</t>
  </si>
  <si>
    <t>241026001-01</t>
  </si>
  <si>
    <t>2411076-01</t>
  </si>
  <si>
    <t>VPL24A0996</t>
  </si>
  <si>
    <t>241025002-02</t>
  </si>
  <si>
    <t>2412019-01</t>
  </si>
  <si>
    <t>241025002-01</t>
  </si>
  <si>
    <t>241025001-02</t>
  </si>
  <si>
    <t>2412018-01</t>
  </si>
  <si>
    <t>241025001-01</t>
  </si>
  <si>
    <t>241024003-01</t>
  </si>
  <si>
    <t>9000562119</t>
  </si>
  <si>
    <t>241024002-01</t>
  </si>
  <si>
    <t>2412016-01</t>
  </si>
  <si>
    <t>9000562795</t>
  </si>
  <si>
    <t>241024001-01</t>
  </si>
  <si>
    <t>9000562794</t>
  </si>
  <si>
    <t>241023002-01</t>
  </si>
  <si>
    <t>2410073-01</t>
  </si>
  <si>
    <t>JLF-LH</t>
  </si>
  <si>
    <t>20241023</t>
  </si>
  <si>
    <t>1、颜色，风格，手感参照样板；
2、制单人：叶满秀；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</si>
  <si>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241023001-01</t>
  </si>
  <si>
    <t>2411074-01</t>
  </si>
  <si>
    <t>241022001-01</t>
  </si>
  <si>
    <t>2411073-01</t>
  </si>
  <si>
    <t>备货2024.10.12</t>
  </si>
  <si>
    <t>1、颜色，风格，手感参照样板；注意：裴总通知此单用C4投料，有问题直接联系裴总。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</si>
  <si>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241021001-01</t>
  </si>
  <si>
    <t>2411072-01</t>
  </si>
  <si>
    <t>VPL24A0716</t>
  </si>
  <si>
    <t>XZGY-EX-浅灰167</t>
  </si>
  <si>
    <t>索福淡灰色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</si>
  <si>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不要等外，最小张幅40/平均52，放板标准50%/40%/10%  3/2/1  60X70CM</t>
  </si>
  <si>
    <t>和10.20下单的索福淡灰色一起做，总共2万尺</t>
  </si>
  <si>
    <t>241020009-01</t>
  </si>
  <si>
    <t>2412015-01</t>
  </si>
  <si>
    <t>VPL24A0677</t>
  </si>
  <si>
    <t>2412015-02</t>
  </si>
  <si>
    <t>241020008-01</t>
  </si>
  <si>
    <t>2412014-01</t>
  </si>
  <si>
    <t>VPL24A0679</t>
  </si>
  <si>
    <t>2412014-02</t>
  </si>
  <si>
    <t>241020007-01</t>
  </si>
  <si>
    <t>2412013-01</t>
  </si>
  <si>
    <t>VPL24A0675</t>
  </si>
  <si>
    <t>2412013-02</t>
  </si>
  <si>
    <t>241020006-01</t>
  </si>
  <si>
    <t>2412012-01</t>
  </si>
  <si>
    <t>VPL24A0721</t>
  </si>
  <si>
    <t>241020005-01</t>
  </si>
  <si>
    <t>2412011-01</t>
  </si>
  <si>
    <t>241020004-01</t>
  </si>
  <si>
    <t>2412010-01</t>
  </si>
  <si>
    <t>241020003-01</t>
  </si>
  <si>
    <t>241020002-01</t>
  </si>
  <si>
    <t>2411071-01</t>
  </si>
  <si>
    <t>VPL24A0714</t>
  </si>
  <si>
    <t>XZGY-EX-酒红310</t>
  </si>
  <si>
    <t>索福黑莓色</t>
  </si>
  <si>
    <t>241020001-01</t>
  </si>
  <si>
    <t>2411070-01</t>
  </si>
  <si>
    <t>VPL24A0713</t>
  </si>
  <si>
    <t>241018002-02</t>
  </si>
  <si>
    <t>2411069-01</t>
  </si>
  <si>
    <t>241018002-01</t>
  </si>
  <si>
    <t>241018001-01</t>
  </si>
  <si>
    <t>2411068-01</t>
  </si>
  <si>
    <t>241017004-01</t>
  </si>
  <si>
    <t>9000557270</t>
  </si>
  <si>
    <t>241017003-01</t>
  </si>
  <si>
    <t>241017002-01</t>
  </si>
  <si>
    <t>9000557269</t>
  </si>
  <si>
    <t>241017001-01</t>
  </si>
  <si>
    <t>241015006-01</t>
  </si>
  <si>
    <t>9000554508</t>
  </si>
  <si>
    <t>2411064-02</t>
  </si>
  <si>
    <t>EPDF-浅灰145</t>
  </si>
  <si>
    <t>01.11.S756043</t>
  </si>
  <si>
    <t>241015005-01</t>
  </si>
  <si>
    <t>9000554498</t>
  </si>
  <si>
    <t>2411063-02</t>
  </si>
  <si>
    <t>241015004-01</t>
  </si>
  <si>
    <t>9000554495</t>
  </si>
  <si>
    <t>241015003-01</t>
  </si>
  <si>
    <t>2411061-01</t>
  </si>
  <si>
    <t>241015002-01</t>
  </si>
  <si>
    <t>9000554492</t>
  </si>
  <si>
    <t>241015001-01</t>
  </si>
  <si>
    <t>9000554493</t>
  </si>
  <si>
    <t>241014008-01</t>
  </si>
  <si>
    <t>9000548859</t>
  </si>
  <si>
    <t>241014007-01</t>
  </si>
  <si>
    <t>241014006-01</t>
  </si>
  <si>
    <t>241014005-01</t>
  </si>
  <si>
    <t>241014004-01</t>
  </si>
  <si>
    <t>2412009-01</t>
  </si>
  <si>
    <t>VPL24A0419</t>
  </si>
  <si>
    <t>241014003-01</t>
  </si>
  <si>
    <t>2412008-01</t>
  </si>
  <si>
    <t>VPL24A0414</t>
  </si>
  <si>
    <t>241014002-01</t>
  </si>
  <si>
    <t>2412007-01</t>
  </si>
  <si>
    <t>VPL24A0413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</si>
  <si>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</t>
  </si>
  <si>
    <t>241014001-01</t>
  </si>
  <si>
    <t>2411055-01</t>
  </si>
  <si>
    <t>VPL24A0375</t>
  </si>
  <si>
    <t>241012018-01</t>
  </si>
  <si>
    <t>2411053-01</t>
  </si>
  <si>
    <t>9000551878</t>
  </si>
  <si>
    <t>241012017-01</t>
  </si>
  <si>
    <t>241012016-01</t>
  </si>
  <si>
    <t>9000552661</t>
  </si>
  <si>
    <t>241012015-01</t>
  </si>
  <si>
    <t>9000551925</t>
  </si>
  <si>
    <t>241012014-01</t>
  </si>
  <si>
    <t>241012013-01</t>
  </si>
  <si>
    <t>9000551609</t>
  </si>
  <si>
    <t>241012012-01</t>
  </si>
  <si>
    <t>9000550790</t>
  </si>
  <si>
    <t>241012011-01</t>
  </si>
  <si>
    <t>1、颜色，风格，手感参照样板；
2、制单人：代晓利；
客户JMI备胚，做到磨革暂停等客户通知恢复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</si>
  <si>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241012010-01</t>
  </si>
  <si>
    <t>9000550342</t>
  </si>
  <si>
    <t>241012009-01</t>
  </si>
  <si>
    <t>9000550339</t>
  </si>
  <si>
    <t>241012008-01</t>
  </si>
  <si>
    <t>2411042-01</t>
  </si>
  <si>
    <t>CGDD120242</t>
  </si>
  <si>
    <t>241012007-01</t>
  </si>
  <si>
    <t>241012006-01</t>
  </si>
  <si>
    <t>2411044-01</t>
  </si>
  <si>
    <t>241012005-01</t>
  </si>
  <si>
    <t>CGDD120239</t>
  </si>
  <si>
    <t>241012004-01</t>
  </si>
  <si>
    <t>CGDD120240</t>
  </si>
  <si>
    <t>241012003-01</t>
  </si>
  <si>
    <t>2411054-01</t>
  </si>
  <si>
    <t>CGDD120053</t>
  </si>
  <si>
    <t>241012002-01</t>
  </si>
  <si>
    <t>2411041-01</t>
  </si>
  <si>
    <t>1、颜色，风格，手感参照样板；注意肥颈纹，用中层皮做。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</si>
  <si>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241012001-01</t>
  </si>
  <si>
    <t>CGDD120243</t>
  </si>
  <si>
    <t>241011006-01</t>
  </si>
  <si>
    <t>2412005-01</t>
  </si>
  <si>
    <t>VPL24A0270</t>
  </si>
  <si>
    <t>241011005-01</t>
  </si>
  <si>
    <t>2411039-01</t>
  </si>
  <si>
    <t>241011004-01</t>
  </si>
  <si>
    <t>2411038-01</t>
  </si>
  <si>
    <t>241011003-01</t>
  </si>
  <si>
    <t>2411037-01</t>
  </si>
  <si>
    <t>241011002-01</t>
  </si>
  <si>
    <t>2411036-01</t>
  </si>
  <si>
    <t>VPL24A0268</t>
  </si>
  <si>
    <t>241011001-01</t>
  </si>
  <si>
    <t>2411035-01</t>
  </si>
  <si>
    <t>241004007-01</t>
  </si>
  <si>
    <t>9000546322</t>
  </si>
  <si>
    <t>241004006-01</t>
  </si>
  <si>
    <t>241004005-01</t>
  </si>
  <si>
    <t>9000545158</t>
  </si>
  <si>
    <t>241004004-01</t>
  </si>
  <si>
    <t>2411033-01</t>
  </si>
  <si>
    <t>POT20240912011</t>
  </si>
  <si>
    <t>APOLLO 3601</t>
  </si>
  <si>
    <t>1、颜色，风格，手感参照样板；因大货成品后客户可能要送外检，各项理化指标要确保能过
2、制单人：叶满秀；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</si>
  <si>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241004003-01</t>
  </si>
  <si>
    <t>241004002-01</t>
  </si>
  <si>
    <t>2411031-01</t>
  </si>
  <si>
    <t>勿延期试生产</t>
  </si>
  <si>
    <t>1、颜色，风格，手感参照样板；因大货成品后客户可能要送外检，各项理化指标要确保能过
2.打样编号：RD2409001-02，打样名：Apollo 3601棕，打样人：黄维超，控制要点：磨革、（压花）回软、成品浆/成品效应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</si>
  <si>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241004001-01</t>
  </si>
  <si>
    <t>2411029-01</t>
  </si>
  <si>
    <t>1、颜色，风格，手感参照样板；
2、制单人：陈佳敏；
不要船头板
生产成品入库量请控制在±2%以内
单张尺码低于25SF需做等外皮处理
Match with WNK stock PT1X379</t>
  </si>
  <si>
    <t>240929001-01</t>
  </si>
  <si>
    <t>9000540428</t>
  </si>
  <si>
    <t>240928024-01</t>
  </si>
  <si>
    <t>CGDD112076</t>
  </si>
  <si>
    <t>240928023-01</t>
  </si>
  <si>
    <t>CGDD112060</t>
  </si>
  <si>
    <t>240928022-01</t>
  </si>
  <si>
    <t>2410070-01</t>
  </si>
  <si>
    <t>CGDD112073</t>
  </si>
  <si>
    <t>1、颜色，风格，手感参照样板；需要等博泰要寄特配样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</si>
  <si>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240928021-01</t>
  </si>
  <si>
    <t>240928020-01</t>
  </si>
  <si>
    <t>240928019-01</t>
  </si>
  <si>
    <t>CGDD112078</t>
  </si>
  <si>
    <t>SJ0X</t>
  </si>
  <si>
    <t>240928018-01</t>
  </si>
  <si>
    <t>CGDD112064</t>
  </si>
  <si>
    <t>240928017-01</t>
  </si>
  <si>
    <t>2412004-01</t>
  </si>
  <si>
    <t>1、颜色，风格，手感参照样板；
2、制单人：陈佳敏；
不要船头板
生产成品入库量请控制在±2%以内</t>
  </si>
  <si>
    <t>240928016-01</t>
  </si>
  <si>
    <t>2412003-01</t>
  </si>
  <si>
    <t>XPSY-FB-灰绿39</t>
  </si>
  <si>
    <t>140484</t>
  </si>
  <si>
    <t>240928015-01</t>
  </si>
  <si>
    <t>2412002-01</t>
  </si>
  <si>
    <t>240928014-04</t>
  </si>
  <si>
    <t>2412001-01</t>
  </si>
  <si>
    <t>1、颜色，风格，手感参照样板；
2、制单人：陈佳敏；
其中10500请注意要跟库存2410007-01单特配，消耗备料
不要船头板
生产成品入库量请控制在±2%以内
单张尺码低于32SF需做等外皮处理
单张尺码低于32SF需做等外皮处理
单张尺码低于32SF需做等外皮处理
单张尺码低于32SF需做等外皮处理</t>
  </si>
  <si>
    <t>240928014-03</t>
  </si>
  <si>
    <t>1、颜色，风格，手感参照样板；
2、制单人：陈佳敏；
其中10500请注意要跟库存2410007-01单特配，消耗备料
不要船头板
生产成品入库量请控制在±2%以内
单张尺码低于32SF需做等外皮处理
单张尺码低于32SF需做等外皮处理
单张尺码低于32SF需做等外皮处理</t>
  </si>
  <si>
    <t>240928014-02</t>
  </si>
  <si>
    <t>1、颜色，风格，手感参照样板；
2、制单人：陈佳敏；
其中10500请注意要跟库存2410007-01单特配，消耗备料
不要船头板
生产成品入库量请控制在±2%以内
单张尺码低于32SF需做等外皮处理
单张尺码低于32SF需做等外皮处理</t>
  </si>
  <si>
    <t>240928014-01</t>
  </si>
  <si>
    <t>240928013-01</t>
  </si>
  <si>
    <t>2411022-01</t>
  </si>
  <si>
    <t>240928012-01</t>
  </si>
  <si>
    <t>2411021-01</t>
  </si>
  <si>
    <t>240928011-01</t>
  </si>
  <si>
    <t>2411020-01</t>
  </si>
  <si>
    <t>240928010-02</t>
  </si>
  <si>
    <t>2411019-01</t>
  </si>
  <si>
    <t>240928010-01</t>
  </si>
  <si>
    <t>240928009-01</t>
  </si>
  <si>
    <t>2410069-01</t>
  </si>
  <si>
    <t>240928008-01</t>
  </si>
  <si>
    <t>2411018-01</t>
  </si>
  <si>
    <t>240928007-01</t>
  </si>
  <si>
    <t>2411017-01</t>
  </si>
  <si>
    <t>240928006-01</t>
  </si>
  <si>
    <t>2411016-01</t>
  </si>
  <si>
    <t>240928005-01</t>
  </si>
  <si>
    <t>2411015-01</t>
  </si>
  <si>
    <t>240928004-01</t>
  </si>
  <si>
    <t>2411014-01</t>
  </si>
  <si>
    <t>240928003-01</t>
  </si>
  <si>
    <t>2411013-01</t>
  </si>
  <si>
    <t>240928002-01</t>
  </si>
  <si>
    <t>2411012-01</t>
  </si>
  <si>
    <t>240928001-01</t>
  </si>
  <si>
    <t>2411011-01</t>
  </si>
  <si>
    <t>240927006-01</t>
  </si>
  <si>
    <t>9000541382</t>
  </si>
  <si>
    <t>240927005-02</t>
  </si>
  <si>
    <t>2411010-01</t>
  </si>
  <si>
    <t>240927005-01</t>
  </si>
  <si>
    <t>240927004-01</t>
  </si>
  <si>
    <t>2411009-01</t>
  </si>
  <si>
    <t>240927003-01</t>
  </si>
  <si>
    <t>2411008-01</t>
  </si>
  <si>
    <t>240927002-01</t>
  </si>
  <si>
    <t>2410068-01</t>
  </si>
  <si>
    <t>240927001-02</t>
  </si>
  <si>
    <t>2411007-01</t>
  </si>
  <si>
    <t>240927001-01</t>
  </si>
  <si>
    <t>240925003-01</t>
  </si>
  <si>
    <t>2410067-01</t>
  </si>
  <si>
    <t>VPL2490979</t>
  </si>
  <si>
    <t>240925002-01</t>
  </si>
  <si>
    <t>2410027-01</t>
  </si>
  <si>
    <t>备货2024.9.23</t>
  </si>
  <si>
    <t>1、颜色，风格，手感参照样板；订单做到磨革暂停，等国内寄板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</si>
  <si>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240925001-01</t>
  </si>
  <si>
    <t>2410026-01</t>
  </si>
  <si>
    <t>240923005-01</t>
  </si>
  <si>
    <t>9000536323</t>
  </si>
  <si>
    <t>240923004-01</t>
  </si>
  <si>
    <t>240923003-01</t>
  </si>
  <si>
    <t>9000536301</t>
  </si>
  <si>
    <t>2411004-02</t>
  </si>
  <si>
    <t>EPDF-土黄216</t>
  </si>
  <si>
    <t>01.11.S756022</t>
  </si>
  <si>
    <t>240923002-02</t>
  </si>
  <si>
    <t>9000545567</t>
  </si>
  <si>
    <t>1、颜色，风格，手感参照样板；
2、制单人：代晓利；
RD2401112-07打样名：01.10.W783010打样人：洪燕677577 
注意事项：磨革、压花、回软、成品浆/成品效应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</si>
  <si>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240923002-01</t>
  </si>
  <si>
    <t>9000530069</t>
  </si>
  <si>
    <t>240923001-02</t>
  </si>
  <si>
    <t>9000545143</t>
  </si>
  <si>
    <t>1、颜色，风格，手感参照样板；
2、制单人：代晓利；
入库请单独打包3张单独寄国内，1张寄检测，2张寄评审签样。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</si>
  <si>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240923001-01</t>
  </si>
  <si>
    <t>240921002-01</t>
  </si>
  <si>
    <t>2411003-01</t>
  </si>
  <si>
    <t>VPL2490774</t>
  </si>
  <si>
    <t>240921001-01</t>
  </si>
  <si>
    <t>2411002-01</t>
  </si>
  <si>
    <t>VPL2490773</t>
  </si>
  <si>
    <t>240920010-01</t>
  </si>
  <si>
    <t>2410064-01</t>
  </si>
  <si>
    <t>VPL2490772</t>
  </si>
  <si>
    <t>240920009-02</t>
  </si>
  <si>
    <t>2411001-01</t>
  </si>
  <si>
    <t>240920009-01</t>
  </si>
  <si>
    <t>240920008-01</t>
  </si>
  <si>
    <t>2410063-01</t>
  </si>
  <si>
    <t>240920007-01</t>
  </si>
  <si>
    <t>2410062-01</t>
  </si>
  <si>
    <t>240920006-01</t>
  </si>
  <si>
    <t>2410061-01</t>
  </si>
  <si>
    <t>240920005-02</t>
  </si>
  <si>
    <t>2410060-02</t>
  </si>
  <si>
    <t>9000537747</t>
  </si>
  <si>
    <t>240920005-01</t>
  </si>
  <si>
    <t>9000534864</t>
  </si>
  <si>
    <t>240920004-02</t>
  </si>
  <si>
    <t>2410059-01</t>
  </si>
  <si>
    <t>1、颜色，风格，手感参照样板；
2、制单人：陈佳敏；
特配2409019-01单（PT1Z325）
不要船头板
生产成品入库量请控制在±2%以内
单张尺码低于25SF需做等外皮处理
单张尺码低于25SF需做等外皮处理</t>
  </si>
  <si>
    <t>240920004-01</t>
  </si>
  <si>
    <t>240920003-01</t>
  </si>
  <si>
    <t>2410058-01</t>
  </si>
  <si>
    <t>240920002-01</t>
  </si>
  <si>
    <t>2410057-01</t>
  </si>
  <si>
    <t>240920001-01</t>
  </si>
  <si>
    <t>2410056-01</t>
  </si>
  <si>
    <t>240919004-01</t>
  </si>
  <si>
    <t>240919003-01</t>
  </si>
  <si>
    <t>20240919</t>
  </si>
  <si>
    <t>1、颜色，风格，手感参照样板；
2、制单人：邹琴；
复出口客户，要求使用2.2*1.1M的消毒托盘，200张/托，需称毛重和净重。【不能出现等外。】【船头办塞在托盘PVC膜里】敏华二层皮：平均张幅≥25SF。敏华母牛皮须≥38SF，巴西皮须≥40SF，水牛皮最小张福不得小于33SF（水牛平均张福不得小于38SF）,营销需1块A3样。</t>
  </si>
  <si>
    <t>240919002-01</t>
  </si>
  <si>
    <t>240919001-01</t>
  </si>
  <si>
    <t>240918004-01</t>
  </si>
  <si>
    <t>2410052-01</t>
  </si>
  <si>
    <t>VPL2490615</t>
  </si>
  <si>
    <t>240918003-01</t>
  </si>
  <si>
    <t>2410051-01</t>
  </si>
  <si>
    <t>VPL2490614</t>
  </si>
  <si>
    <t>240918002-01</t>
  </si>
  <si>
    <t>2410050-01</t>
  </si>
  <si>
    <t>VPL2490613</t>
  </si>
  <si>
    <t>240918001-01</t>
  </si>
  <si>
    <t>2410049-01</t>
  </si>
  <si>
    <t>VPL2490612</t>
  </si>
  <si>
    <t>240914001-01</t>
  </si>
  <si>
    <t>9000531291</t>
  </si>
  <si>
    <t>240913012-02</t>
  </si>
  <si>
    <t>2410047-02</t>
  </si>
  <si>
    <t>9000530178</t>
  </si>
  <si>
    <t>240913012-01</t>
  </si>
  <si>
    <t>240913011-01</t>
  </si>
  <si>
    <t>2410046-02</t>
  </si>
  <si>
    <t>240913010-01</t>
  </si>
  <si>
    <t>2410045-02</t>
  </si>
  <si>
    <t>240913009-01</t>
  </si>
  <si>
    <t>2410044-02</t>
  </si>
  <si>
    <t>240913008-01</t>
  </si>
  <si>
    <t>9000530171</t>
  </si>
  <si>
    <t>2410043-02</t>
  </si>
  <si>
    <t>240913007-01</t>
  </si>
  <si>
    <t>2410042-01</t>
  </si>
  <si>
    <t>2410042-02</t>
  </si>
  <si>
    <t>240913006-02</t>
  </si>
  <si>
    <t>2410041-01</t>
  </si>
  <si>
    <t>240913006-01</t>
  </si>
  <si>
    <t>240913005-01</t>
  </si>
  <si>
    <t>2410040-01</t>
  </si>
  <si>
    <t>240913004-01</t>
  </si>
  <si>
    <t>2410039-01</t>
  </si>
  <si>
    <t>240913003-01</t>
  </si>
  <si>
    <t>2410038-01</t>
  </si>
  <si>
    <t>240913002-01</t>
  </si>
  <si>
    <t>2410037-01</t>
  </si>
  <si>
    <t>1、颜色，风格，手感参照样板；
2、制单人：陈佳敏；
不要船头板
生产成品入库量请控制在±2%以内
单张尺码低于32SF需做等外皮处理
注意特配：Matching with WNK stock PT1W698</t>
  </si>
  <si>
    <t>240913001-01</t>
  </si>
  <si>
    <t>2410036-01</t>
  </si>
  <si>
    <t>1、颜色，风格，手感参照样板；
2、制单人：陈佳敏；
不要船头板
生产成品入库量请控制在±2%以内
单张尺码低于32SF需做等外皮处理
注意要特配：Matching with WNK stock PT1VC55/T1V587</t>
  </si>
  <si>
    <t>240911006-01</t>
  </si>
  <si>
    <t>9000529014</t>
  </si>
  <si>
    <t>240911005-01</t>
  </si>
  <si>
    <t>9000527641</t>
  </si>
  <si>
    <t>240911004-01</t>
  </si>
  <si>
    <t>240911003-01</t>
  </si>
  <si>
    <t>240911002-01</t>
  </si>
  <si>
    <t>2410031-02</t>
  </si>
  <si>
    <t>240911001-01</t>
  </si>
  <si>
    <t>9000526159</t>
  </si>
  <si>
    <t>2410030-02</t>
  </si>
  <si>
    <t>240909004-01</t>
  </si>
  <si>
    <t>2410029-01</t>
  </si>
  <si>
    <t>VPL2490226</t>
  </si>
  <si>
    <t>240909003-01</t>
  </si>
  <si>
    <t>2410028-01</t>
  </si>
  <si>
    <t>VPL2490225</t>
  </si>
  <si>
    <t>240909002-01</t>
  </si>
  <si>
    <t>备货2024.9.9</t>
  </si>
  <si>
    <t>240909001-01</t>
  </si>
  <si>
    <t>240908001-01</t>
  </si>
  <si>
    <t>9000526161</t>
  </si>
  <si>
    <t>240906005-01</t>
  </si>
  <si>
    <t>9000525189</t>
  </si>
  <si>
    <t>240906004-01</t>
  </si>
  <si>
    <t>2410022-01</t>
  </si>
  <si>
    <t>1、颜色，风格，手感参照样板；
2、制单人：陈佳敏；
不要船头板
生产成品入库量请控制在±2%以内
单张尺码低于25SF需做等外皮处理
请注意这个订单要特配库里的2407046-01单XZSY-FB-灰676合计1件47张1737.8尺</t>
  </si>
  <si>
    <t>240906003-01</t>
  </si>
  <si>
    <t>2410012-01</t>
  </si>
  <si>
    <t>240906002-01</t>
  </si>
  <si>
    <t>2410021-01</t>
  </si>
  <si>
    <t>240906001-01</t>
  </si>
  <si>
    <t>2410020-01</t>
  </si>
  <si>
    <t>240905001-01</t>
  </si>
  <si>
    <t>2410019-01</t>
  </si>
  <si>
    <t>HL-ML000157-TTX-CB</t>
  </si>
  <si>
    <t xml:space="preserve">1、颜色，风格，手感参照样板；
2、制单人：祝亚珍；
不要船头板 ，每批留样A3，用2.2*1.1的消毒托盘包装
</t>
  </si>
  <si>
    <t>240904004-01</t>
  </si>
  <si>
    <t>9000522184</t>
  </si>
  <si>
    <t>240904003-01</t>
  </si>
  <si>
    <t>240904002-01</t>
  </si>
  <si>
    <t>240904001-01</t>
  </si>
  <si>
    <t>240903001-01</t>
  </si>
  <si>
    <t>9000521948</t>
  </si>
  <si>
    <t>240831001-01</t>
  </si>
  <si>
    <t>9000520328</t>
  </si>
  <si>
    <t>240830005-01</t>
  </si>
  <si>
    <t>240830004-01</t>
  </si>
  <si>
    <t>2410011-01</t>
  </si>
  <si>
    <t>240830003-01</t>
  </si>
  <si>
    <t>2410010-01</t>
  </si>
  <si>
    <t>240830002-01</t>
  </si>
  <si>
    <t>2409080-01</t>
  </si>
  <si>
    <t>240830001-01</t>
  </si>
  <si>
    <t>2410009-01</t>
  </si>
  <si>
    <t>240828005-01</t>
  </si>
  <si>
    <t>备230828</t>
  </si>
  <si>
    <t>1、颜色，风格，手感参照样板；
2.大货做到涂饰回软好暂停，等国内2406087单TR1的米灰42大货做好，寄一张去特配颜色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</si>
  <si>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240828004-01</t>
  </si>
  <si>
    <t>备240828</t>
  </si>
  <si>
    <t>240828003-01</t>
  </si>
  <si>
    <t>CGDD101269</t>
  </si>
  <si>
    <t>240828002-01</t>
  </si>
  <si>
    <t>CGDD101265</t>
  </si>
  <si>
    <t>240828001-01</t>
  </si>
  <si>
    <t>2409076-01</t>
  </si>
  <si>
    <t>VPL2481081</t>
  </si>
  <si>
    <t>240827002-01</t>
  </si>
  <si>
    <t>240827001-01</t>
  </si>
  <si>
    <t>240826004-01</t>
  </si>
  <si>
    <t>2409073-01</t>
  </si>
  <si>
    <t>B13100131A二层</t>
  </si>
  <si>
    <t>深蓝45二层颜色要严格按标准板配色，可以参考前面出的面皮大货留样，有问题及时杨文静。</t>
  </si>
  <si>
    <t>240826003-01</t>
  </si>
  <si>
    <t>2409072-01</t>
  </si>
  <si>
    <t>HL-ML000150-TTX-CB</t>
  </si>
  <si>
    <t>1、颜色，风格，手感参照样板；
2、制单人：祝亚珍；
不要船头板 ，每批留样A3，用2.2*1.1的消毒托盘包装
颜色风格手感参照万福阁的XPSY-FB-灰绿39 样板</t>
  </si>
  <si>
    <t>240826002-01</t>
  </si>
  <si>
    <t>240826001-01</t>
  </si>
  <si>
    <t>HL-ML00151-TTX</t>
  </si>
  <si>
    <t>Nest Navy</t>
  </si>
  <si>
    <t>1、颜色按特配样，风格，手感参照样板；
2、制单人：祝亚珍；
不要船头板 ，每批留样A3，用2.2*1.1的消毒托盘包装
工艺和途中版参照XPAY-FX-深蓝85</t>
  </si>
  <si>
    <t>240824005-01</t>
  </si>
  <si>
    <t>9000513606</t>
  </si>
  <si>
    <t>240824004-01</t>
  </si>
  <si>
    <t>2409069-01</t>
  </si>
  <si>
    <t>240824003-01</t>
  </si>
  <si>
    <t>240824002-01</t>
  </si>
  <si>
    <t>9000514952</t>
  </si>
  <si>
    <t>240824001-01</t>
  </si>
  <si>
    <t>240823002-01</t>
  </si>
  <si>
    <t>2409064-01</t>
  </si>
  <si>
    <t>240823001-01</t>
  </si>
  <si>
    <t>2409063-01</t>
  </si>
  <si>
    <t>240822001-01</t>
  </si>
  <si>
    <t>9000512599</t>
  </si>
  <si>
    <t>240821001-01</t>
  </si>
  <si>
    <t>HL-ML000148-TTX-CB</t>
  </si>
  <si>
    <t>Nest Taupe</t>
  </si>
  <si>
    <t>240820001-01</t>
  </si>
  <si>
    <t>9000511092</t>
  </si>
  <si>
    <t>240818005-01</t>
  </si>
  <si>
    <t>2409049-01</t>
  </si>
  <si>
    <t>VPL2480710</t>
  </si>
  <si>
    <t>和2409049单一起做</t>
  </si>
  <si>
    <t>240818004-01</t>
  </si>
  <si>
    <t>2409038-01</t>
  </si>
  <si>
    <t>VPL2480709</t>
  </si>
  <si>
    <t>和2409038单一起做</t>
  </si>
  <si>
    <t>240818003-01</t>
  </si>
  <si>
    <t>2409059-01</t>
  </si>
  <si>
    <t>VPL2480708</t>
  </si>
  <si>
    <t>240818002-01</t>
  </si>
  <si>
    <t>2409058-01</t>
  </si>
  <si>
    <t>VPL2480707</t>
  </si>
  <si>
    <t>240818001-01</t>
  </si>
  <si>
    <t>2409057-01</t>
  </si>
  <si>
    <t>VPL2480706</t>
  </si>
  <si>
    <t>240816010-01</t>
  </si>
  <si>
    <t>2410007-01</t>
  </si>
  <si>
    <t>240816009-01</t>
  </si>
  <si>
    <t>2410006-01</t>
  </si>
  <si>
    <t>240816008-01</t>
  </si>
  <si>
    <t>2410005-01</t>
  </si>
  <si>
    <t>240816007-01</t>
  </si>
  <si>
    <t>2409056-01</t>
  </si>
  <si>
    <t>240816006-01</t>
  </si>
  <si>
    <t>2409055-01</t>
  </si>
  <si>
    <t>240816005-02</t>
  </si>
  <si>
    <t>2409054-01</t>
  </si>
  <si>
    <t>240816005-01</t>
  </si>
  <si>
    <t>240816004-01</t>
  </si>
  <si>
    <t>2409053-01</t>
  </si>
  <si>
    <t>240816003-01</t>
  </si>
  <si>
    <t>2409052-01</t>
  </si>
  <si>
    <t>240816002-01</t>
  </si>
  <si>
    <t>2409051-01</t>
  </si>
  <si>
    <t>240816001-01</t>
  </si>
  <si>
    <t>HL-ML000144-TTX-CB</t>
  </si>
  <si>
    <t>240814002-01</t>
  </si>
  <si>
    <t>VPL2480546</t>
  </si>
  <si>
    <t>240814001-01</t>
  </si>
  <si>
    <t>2409048-01</t>
  </si>
  <si>
    <t>VPL2480545</t>
  </si>
  <si>
    <t>240813003-01</t>
  </si>
  <si>
    <t>9000506071</t>
  </si>
  <si>
    <t>240813002-01</t>
  </si>
  <si>
    <t>240813001-01</t>
  </si>
  <si>
    <t>9000505842</t>
  </si>
  <si>
    <t>240812001-02</t>
  </si>
  <si>
    <t>240812001-01</t>
  </si>
  <si>
    <t>HL-ML000140-TTX-CB</t>
  </si>
  <si>
    <t>240810001-01</t>
  </si>
  <si>
    <t>AJ2817</t>
  </si>
  <si>
    <t>Nest Grey TTX657</t>
  </si>
  <si>
    <t>1、颜色，风格，手感参照样板；途中版参考XPAY-FX-灰657
2、制单人：叶满秀；
数量±不能超3%。对色光源：D65为主，自然光为辅。量码版97。滚筒套袋打包</t>
  </si>
  <si>
    <t>240809008-01</t>
  </si>
  <si>
    <t>9000503032</t>
  </si>
  <si>
    <t>240809007-01</t>
  </si>
  <si>
    <t>2409040-01</t>
  </si>
  <si>
    <t>240809006-01</t>
  </si>
  <si>
    <t>2410004-01</t>
  </si>
  <si>
    <t>240809005-01</t>
  </si>
  <si>
    <t>2409041-01</t>
  </si>
  <si>
    <t>240809004-01</t>
  </si>
  <si>
    <t>2409039-01</t>
  </si>
  <si>
    <t>VPL2480335</t>
  </si>
  <si>
    <t>240809003-01</t>
  </si>
  <si>
    <t>VPL2480334</t>
  </si>
  <si>
    <t>240809002-01</t>
  </si>
  <si>
    <t>VPL2480332</t>
  </si>
  <si>
    <t>和2409035单一起做，交期9.7成品验货</t>
  </si>
  <si>
    <t>240809001-01</t>
  </si>
  <si>
    <t>2409037-01</t>
  </si>
  <si>
    <t>VPL2480339</t>
  </si>
  <si>
    <t>240808003-01</t>
  </si>
  <si>
    <t>2409036-01</t>
  </si>
  <si>
    <t>B13100444A</t>
  </si>
  <si>
    <t>240808002-01</t>
  </si>
  <si>
    <t>B13100443A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</si>
  <si>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不要等外。最小张幅38/平均张幅50尺。放板标准：60%/30%/10% 3/2/1 60X60CM</t>
  </si>
  <si>
    <t>240808001-01</t>
  </si>
  <si>
    <t>2409034-01</t>
  </si>
  <si>
    <t>B13100445A</t>
  </si>
  <si>
    <t>240806012-01</t>
  </si>
  <si>
    <t>2409031-01</t>
  </si>
  <si>
    <t>9000498591</t>
  </si>
  <si>
    <t>240806011-01</t>
  </si>
  <si>
    <t>240806010-01</t>
  </si>
  <si>
    <t>240806009-01</t>
  </si>
  <si>
    <t>240806008-01</t>
  </si>
  <si>
    <t>240806007-01</t>
  </si>
  <si>
    <t>9000498590</t>
  </si>
  <si>
    <t>240806006-01</t>
  </si>
  <si>
    <t>240806005-01</t>
  </si>
  <si>
    <t>240806004-01</t>
  </si>
  <si>
    <t>240806003-01</t>
  </si>
  <si>
    <t>240806002-01</t>
  </si>
  <si>
    <t>240806001-01</t>
  </si>
  <si>
    <t>240802006-01</t>
  </si>
  <si>
    <t>20240802</t>
  </si>
  <si>
    <t>1、颜色，风格，手感参照样板；
打样编号：RD2405137-01，打样名：SJ0B-317-Charlott，打样人：王燕666719，控制要点：磨革、滚树脂/封底、（压花）回软、成品浆（量）、固色浆（量）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</si>
  <si>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240802005-01</t>
  </si>
  <si>
    <t>1、颜色，风格，手感参照样板；
打样编号：RD2405136-01，打样名：L40702-317-Charlott，打样人：王燕666719，控制要点：磨革、滚树脂/封底、（压花）回软、成品浆（量）、固色浆（量）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</si>
  <si>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240802004-01</t>
  </si>
  <si>
    <t>240802</t>
  </si>
  <si>
    <t>240802003-01</t>
  </si>
  <si>
    <t>2410003-01</t>
  </si>
  <si>
    <t>240802002-01</t>
  </si>
  <si>
    <t>2409026-01</t>
  </si>
  <si>
    <t>240802001-01</t>
  </si>
  <si>
    <t>2409025-01</t>
  </si>
  <si>
    <t>1、颜色，风格，手感参照样板；
2、制单人：陈佳敏；
请帮忙跟2407052-01单多做的备料39张2127.3特配
不要船头板
生产成品入库量请控制在±2%以内
单张尺码低于32SF需做等外皮处理</t>
  </si>
  <si>
    <t>240801003-01</t>
  </si>
  <si>
    <t>2409024-01</t>
  </si>
  <si>
    <t>VPL2480015</t>
  </si>
  <si>
    <t>240801002-01</t>
  </si>
  <si>
    <t>2409023-01</t>
  </si>
  <si>
    <t>VPL2480014</t>
  </si>
  <si>
    <t>240801001-01</t>
  </si>
  <si>
    <t>2408047-01</t>
  </si>
  <si>
    <t>B13100081A</t>
  </si>
  <si>
    <t>公牛坯</t>
  </si>
  <si>
    <t>A(2)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</si>
  <si>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  皮胚用英龙公牛,我们自己试三千尺</t>
  </si>
  <si>
    <t>240731001-01</t>
  </si>
  <si>
    <t>HL-ML000135-TTX-CB</t>
  </si>
  <si>
    <t>240730005-01</t>
  </si>
  <si>
    <t>备货2024.7.30</t>
  </si>
  <si>
    <t>240730004-01</t>
  </si>
  <si>
    <t>2409017-01</t>
  </si>
  <si>
    <t>CGDD089169</t>
  </si>
  <si>
    <t>240730003-01</t>
  </si>
  <si>
    <t>2409020-01</t>
  </si>
  <si>
    <t>240730002-01</t>
  </si>
  <si>
    <t>2409019-01</t>
  </si>
  <si>
    <t>240730001-01</t>
  </si>
  <si>
    <t>2408046-01</t>
  </si>
  <si>
    <t>240729004-01</t>
  </si>
  <si>
    <t>CGDD89169</t>
  </si>
  <si>
    <t>240729003-01</t>
  </si>
  <si>
    <t>CGDD089152</t>
  </si>
  <si>
    <t>240729002-01</t>
  </si>
  <si>
    <t>CGDD089150</t>
  </si>
  <si>
    <t>240729001-01</t>
  </si>
  <si>
    <t>PO-HS-24070855</t>
  </si>
  <si>
    <t>1、颜色按2407049单大货留底，风格，手感参照样板
2、制单人：祝亚珍；
不要船头板
生产成品入库量请控制在±5%以内
每批大货检验时留样A3</t>
  </si>
  <si>
    <t>240726003-01</t>
  </si>
  <si>
    <t>2409014-01</t>
  </si>
  <si>
    <t>240726002-01</t>
  </si>
  <si>
    <t>2409013-01</t>
  </si>
  <si>
    <t>240726001-02</t>
  </si>
  <si>
    <t>2409012-01</t>
  </si>
  <si>
    <t>240726001-01</t>
  </si>
  <si>
    <t>240725005-01</t>
  </si>
  <si>
    <t>2409011-01</t>
  </si>
  <si>
    <t>YNGY24059</t>
  </si>
  <si>
    <t>240725004-01</t>
  </si>
  <si>
    <t>240725003-01</t>
  </si>
  <si>
    <t>2409009-01</t>
  </si>
  <si>
    <t>240725002-01</t>
  </si>
  <si>
    <t>GYOJY-M24282</t>
  </si>
  <si>
    <t>240725001-01</t>
  </si>
  <si>
    <t>240724004-01</t>
  </si>
  <si>
    <t>2408036-01</t>
  </si>
  <si>
    <t>VPL2470672</t>
  </si>
  <si>
    <t>和2408036-01单一起做</t>
  </si>
  <si>
    <t>240724003-01</t>
  </si>
  <si>
    <t>2408035-01</t>
  </si>
  <si>
    <t>VPL2470671</t>
  </si>
  <si>
    <t>和2408035-01单一起做</t>
  </si>
  <si>
    <t>240724002-01</t>
  </si>
  <si>
    <t>2408043-01</t>
  </si>
  <si>
    <t>9000491262</t>
  </si>
  <si>
    <t>240724001-01</t>
  </si>
  <si>
    <t>2408042-01</t>
  </si>
  <si>
    <t>240723002-01</t>
  </si>
  <si>
    <t>2410002-01</t>
  </si>
  <si>
    <t>VPL2470923</t>
  </si>
  <si>
    <t>240723001-01</t>
  </si>
  <si>
    <t>2410001-01</t>
  </si>
  <si>
    <t>VPL2470922</t>
  </si>
  <si>
    <t>240722002-01</t>
  </si>
  <si>
    <t>2409008-01</t>
  </si>
  <si>
    <t>VPL2470787</t>
  </si>
  <si>
    <t>皮胚到后特急安排做，成品交期回复9.19</t>
  </si>
  <si>
    <t>240722001-01</t>
  </si>
  <si>
    <t>2409007-01</t>
  </si>
  <si>
    <t>VPL2470786</t>
  </si>
  <si>
    <t>240719007-01</t>
  </si>
  <si>
    <t>备货2024.7.19</t>
  </si>
  <si>
    <t>240719005-01</t>
  </si>
  <si>
    <t>2409006-01</t>
  </si>
  <si>
    <t>240719004-01</t>
  </si>
  <si>
    <t>2409005-01</t>
  </si>
  <si>
    <t>240719003-01</t>
  </si>
  <si>
    <t>2409004-01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</si>
  <si>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最小张幅38/平均张幅52，放板要求30%/50%/15%/5%  3/2/1/等外  60X70CM</t>
  </si>
  <si>
    <t>此批大货要和2409004-01这个订单一起做</t>
  </si>
  <si>
    <t>240719002-01</t>
  </si>
  <si>
    <t>2408040-01</t>
  </si>
  <si>
    <t>PT1WW16</t>
  </si>
  <si>
    <t>1、颜色，风格，手感参照样板；
2、制单人：陈佳敏；
特配客户仿皮：Matching with WNK stock 180739N PT1Q058
不要船头板
生产成品入库量请控制在±2%以内
单张尺码低于25SF需做等外皮处理</t>
  </si>
  <si>
    <t>240719001-01</t>
  </si>
  <si>
    <t>2408039-01</t>
  </si>
  <si>
    <t>240718001-01</t>
  </si>
  <si>
    <t>9000488122</t>
  </si>
  <si>
    <t>240717007-01</t>
  </si>
  <si>
    <t>240717006-01</t>
  </si>
  <si>
    <t>2409003-01</t>
  </si>
  <si>
    <t>B13100061A</t>
  </si>
  <si>
    <t>240717005-01</t>
  </si>
  <si>
    <t>2408037-01</t>
  </si>
  <si>
    <t>VPL2470673</t>
  </si>
  <si>
    <t>240717004-01</t>
  </si>
  <si>
    <t>240717003-01</t>
  </si>
  <si>
    <t>240717002-01</t>
  </si>
  <si>
    <t>2409002-01</t>
  </si>
  <si>
    <t>20240717备</t>
  </si>
  <si>
    <t>1、颜色，风格，手感参照样板；
2、制单人：叶满秀；
3.大货做到一次绷板好暂停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</si>
  <si>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240717001-01</t>
  </si>
  <si>
    <t>2408034-01</t>
  </si>
  <si>
    <t>240716005-02</t>
  </si>
  <si>
    <t>240716005-01</t>
  </si>
  <si>
    <t>GYOJY-M24274</t>
  </si>
  <si>
    <t>240716004-01</t>
  </si>
  <si>
    <t>240716003-01</t>
  </si>
  <si>
    <t>YNGY24055B</t>
  </si>
  <si>
    <t>240716002-01</t>
  </si>
  <si>
    <t>240716001-01</t>
  </si>
  <si>
    <t>9000486919</t>
  </si>
  <si>
    <t>240715002-01</t>
  </si>
  <si>
    <t>备240715</t>
  </si>
  <si>
    <t>240715001-01</t>
  </si>
  <si>
    <t>备货2024.7.13</t>
  </si>
  <si>
    <t>240712010-01</t>
  </si>
  <si>
    <t>2408026-01</t>
  </si>
  <si>
    <t>CGDD05382</t>
  </si>
  <si>
    <t>240712009-01</t>
  </si>
  <si>
    <t>备货2024.7.12</t>
  </si>
  <si>
    <t>NMP-291</t>
  </si>
  <si>
    <t>1、颜色，风格，手感参照样板；
2、制单人：叶满秀；
柬埔寨打样编号：RD2401001-01，打样名：U722233，打样人：黄维超，控制要点：磨革、（压花）回软、滚效应、成品效应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</si>
  <si>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240712008-01</t>
  </si>
  <si>
    <t>2408024-01</t>
  </si>
  <si>
    <t>B13100272A</t>
  </si>
  <si>
    <t>大货暂停在磨革好，等客户打样确认</t>
  </si>
  <si>
    <t>240712007-01</t>
  </si>
  <si>
    <t>2409001-01</t>
  </si>
  <si>
    <t>240712006-01</t>
  </si>
  <si>
    <t>2408021-01</t>
  </si>
  <si>
    <t>240712005-01</t>
  </si>
  <si>
    <t>2408020-01</t>
  </si>
  <si>
    <t>20240712备</t>
  </si>
  <si>
    <t>XPDS-FB-白168</t>
  </si>
  <si>
    <t>6#</t>
  </si>
  <si>
    <t>1、颜色，风格，手感参照样板；投料请联系范雪明
2、制单人：叶满秀；
备薄型白色干胚，做到一次绷板修边好,量码入库，打包方式学习LYS干胚包装方式，尽量减少皱印，按85版量码</t>
  </si>
  <si>
    <t>240712004-01</t>
  </si>
  <si>
    <t>2408019-01</t>
  </si>
  <si>
    <t>1、颜色，风格，手感参照样板；具体直接联系杨顺
2、制单人：叶满秀；
备薄型白色干胚，做到一次绷板修边好,量码入库，打包方式学习LYS干胚包装方式，尽量减少皱印，按85版量码</t>
  </si>
  <si>
    <t>240712003-01</t>
  </si>
  <si>
    <t>240712002-01</t>
  </si>
  <si>
    <t>2408023-01</t>
  </si>
  <si>
    <t>B13100316A</t>
  </si>
  <si>
    <t>大货先做到磨革好暂停，等客户打样先确认。</t>
  </si>
  <si>
    <t>240712001-01</t>
  </si>
  <si>
    <t>2408022-01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</si>
  <si>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最小张幅38/平均张幅52，放板要求30%/50%/15%/5%  3/2/1/等外  60X70CM</t>
  </si>
  <si>
    <t>240708002-01</t>
  </si>
  <si>
    <t>2408017-01</t>
  </si>
  <si>
    <t>1、颜色，风格，手感参照样板；
2、做到一次绷板修边好,量码入库，打包方式学习LYS干胚包装方式，尽量减少皱印，按85版量码
2、制单人：祝亚珍；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</si>
  <si>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240708001-01</t>
  </si>
  <si>
    <t>2408016-01</t>
  </si>
  <si>
    <t>1、颜色，风格，手感参照样板；
2、做到一次绷板修边好,量码入库，打包方式学习LYS干胚包装方式，尽量减少皱印，按85版量码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</si>
  <si>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240706005-01</t>
  </si>
  <si>
    <t>2408015-01</t>
  </si>
  <si>
    <t>240706004-01</t>
  </si>
  <si>
    <t>2408014-01</t>
  </si>
  <si>
    <t>240706003-01</t>
  </si>
  <si>
    <t>2408013-01</t>
  </si>
  <si>
    <t>240706002-01</t>
  </si>
  <si>
    <t>2408012-01</t>
  </si>
  <si>
    <t>240706001-01</t>
  </si>
  <si>
    <t>2408011-01</t>
  </si>
  <si>
    <t>240705005-01</t>
  </si>
  <si>
    <t>HL-ML000112-TTX</t>
  </si>
  <si>
    <t>1、颜色，风格，手感参照样板,途中版和工艺可参考WFG的奶白183；
2、制单人：祝亚珍；
不要船头板 ，每批留样A3，用2.2*1.1的消毒托盘包装</t>
  </si>
  <si>
    <t>240705004-01</t>
  </si>
  <si>
    <t>2408010-01</t>
  </si>
  <si>
    <t>240705003-01</t>
  </si>
  <si>
    <t>2408009-01</t>
  </si>
  <si>
    <t>240705002-01</t>
  </si>
  <si>
    <t>2408008-01</t>
  </si>
  <si>
    <t>240705001-01</t>
  </si>
  <si>
    <t>2408007-01</t>
  </si>
  <si>
    <t>240704003-01</t>
  </si>
  <si>
    <t>2408006-01</t>
  </si>
  <si>
    <t>20240704备</t>
  </si>
  <si>
    <t>240704002-01</t>
  </si>
  <si>
    <t>2407051-01</t>
  </si>
  <si>
    <t>1、颜色，风格，手感参照样板；,需要等国内寄特配样去特配颜色的，此单需要和2407051单增单一起做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</si>
  <si>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240704001-01</t>
  </si>
  <si>
    <t>2408005-01</t>
  </si>
  <si>
    <t>VPL2470176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</si>
  <si>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最小张幅45/平均张幅52，放板要求30%/50%/15%/5%  3/2/1/等外  60X70CM</t>
  </si>
  <si>
    <t>240702001-01</t>
  </si>
  <si>
    <t>2408004-01</t>
  </si>
  <si>
    <t>9000475517</t>
  </si>
  <si>
    <t>XZGY-FH-红棕529</t>
  </si>
  <si>
    <t>01.10.O6508</t>
  </si>
  <si>
    <t>240628005-01</t>
  </si>
  <si>
    <t>2408003-01</t>
  </si>
  <si>
    <t>240628004-01</t>
  </si>
  <si>
    <t>2407053-01</t>
  </si>
  <si>
    <t>1、颜色，风格，手感参照样板；
2、制单人：陈佳敏；
不要船头板
生产成品入库量请控制在±2%以内
单张尺码低于25SF需做等外皮处理</t>
  </si>
  <si>
    <t>240628003-01</t>
  </si>
  <si>
    <t>2408002-01</t>
  </si>
  <si>
    <t>240628002-01</t>
  </si>
  <si>
    <t>2408001-01</t>
  </si>
  <si>
    <t>240628001-01</t>
  </si>
  <si>
    <t>2407052-01</t>
  </si>
  <si>
    <t>240627001-01</t>
  </si>
  <si>
    <t>20240627备</t>
  </si>
  <si>
    <t>1、颜色，风格，手感参照样板；
2、制单人：叶满秀；
3.因博泰TR3皮胚要特配TR1皮胚使用，此批大货要按博泰特配样做，特配样要等博泰寄过去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</si>
  <si>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240626001-01</t>
  </si>
  <si>
    <t>9000472724</t>
  </si>
  <si>
    <t>240624001-01</t>
  </si>
  <si>
    <t>PO-HS-24061507</t>
  </si>
  <si>
    <t>1、颜色按2406023单大货留底，风格，手感参照样板；
2、制单人：祝亚珍；
不要船头板
生产成品入库量请控制在±5%以内
每批大货检验时留样A3</t>
  </si>
  <si>
    <t>240623001-01</t>
  </si>
  <si>
    <t>9000470687</t>
  </si>
  <si>
    <t>240621003-01</t>
  </si>
  <si>
    <t>2407047-01</t>
  </si>
  <si>
    <t>240621002-01</t>
  </si>
  <si>
    <t>2407046-01</t>
  </si>
  <si>
    <t>240621001-01</t>
  </si>
  <si>
    <t>2407045-01</t>
  </si>
  <si>
    <t>VPL2460688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</si>
  <si>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最小张幅45/平均张幅52，方板要求30%/50%/15%/5%  3/2/1/等外  60X70CM</t>
  </si>
  <si>
    <t>240620004-01</t>
  </si>
  <si>
    <t>2407044-01</t>
  </si>
  <si>
    <t>9000467031</t>
  </si>
  <si>
    <t>240620003-01</t>
  </si>
  <si>
    <t>9000467193</t>
  </si>
  <si>
    <t>240620002-01</t>
  </si>
  <si>
    <t>2407042-01</t>
  </si>
  <si>
    <t>9000468714</t>
  </si>
  <si>
    <t>240620001-01</t>
  </si>
  <si>
    <t>备货2024.6.20</t>
  </si>
  <si>
    <t>1、颜色，风格，手感参照样板；
2、制单人：叶满秀；
3.因博泰TR3皮胚要特配TR1皮胚使用，此批大货要按博泰特配样做，特配样博泰会寄过去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</si>
  <si>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240617004-01</t>
  </si>
  <si>
    <t>2407039-01</t>
  </si>
  <si>
    <t>VPL2460546</t>
  </si>
  <si>
    <t>240617003-01</t>
  </si>
  <si>
    <t>2407038-01</t>
  </si>
  <si>
    <t>VPL2460547</t>
  </si>
  <si>
    <t>240617002-01</t>
  </si>
  <si>
    <t>2407037-01</t>
  </si>
  <si>
    <t>VPL2460548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</si>
  <si>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科纳系列不要等外。张幅最小38/平均50。方板标准：60%/30%/10%  3/2/1  60X60CM</t>
  </si>
  <si>
    <t>240617001-01</t>
  </si>
  <si>
    <t>2407040-01</t>
  </si>
  <si>
    <t>9000466098</t>
  </si>
  <si>
    <t>2407040-02</t>
  </si>
  <si>
    <t>240614005-01</t>
  </si>
  <si>
    <t>2407036-01</t>
  </si>
  <si>
    <t>1、颜色,风格，手感参照LD-WFG的XPSY-FB-灰绿39 样板
2、制单人：祝亚珍；
不要船头板 ，每批留样A3，用2.2*1.1的消毒托盘包装
颜色风格手感参照万福阁的XPSY-FB-灰绿39 样板</t>
  </si>
  <si>
    <t>240614004-01</t>
  </si>
  <si>
    <t>2407035-01</t>
  </si>
  <si>
    <t>240614003-01</t>
  </si>
  <si>
    <t>2407034-01</t>
  </si>
  <si>
    <t>240614002-01</t>
  </si>
  <si>
    <t>2407033-01</t>
  </si>
  <si>
    <t>240614001-01</t>
  </si>
  <si>
    <t>2407032-01</t>
  </si>
  <si>
    <t>240613002-01</t>
  </si>
  <si>
    <t>2406088-01</t>
  </si>
  <si>
    <t>陈月</t>
  </si>
  <si>
    <t>1、颜色，风格，手感参照样板；
2、制单人：陈月；
复出口客户，请保证订单数量，要求按万福阁的包装方式包装，需称毛重和净重,正常产品外包装上写A,等外产品外包装上要写上B 货物的外包装上需要写上客户的料号 对色光源：D65 自然光并参考TL84(不能跳色） 量码97版 不要量船头版</t>
  </si>
  <si>
    <t>240613001-01</t>
  </si>
  <si>
    <t>2407031-01</t>
  </si>
  <si>
    <t>AJ2765</t>
  </si>
  <si>
    <t>XPAY-FX-深蓝95</t>
  </si>
  <si>
    <t>1、颜色，风格，手感参照样板；
2、制单人：叶满秀；
3.途中版参考深蓝85
数量±不能超3%。对色光源：D65为主，自然光为辅。量码版97。滚筒套袋打包</t>
  </si>
  <si>
    <t>240611006-01</t>
  </si>
  <si>
    <t>2407030-01</t>
  </si>
  <si>
    <t>9000462744</t>
  </si>
  <si>
    <t>240611005-01</t>
  </si>
  <si>
    <t>2407029-01</t>
  </si>
  <si>
    <t>240611004-01</t>
  </si>
  <si>
    <t>2407028-01</t>
  </si>
  <si>
    <t>240611003-01</t>
  </si>
  <si>
    <t>2407027-01</t>
  </si>
  <si>
    <t>240611002-01</t>
  </si>
  <si>
    <t>2407026-01</t>
  </si>
  <si>
    <t>240611001-01</t>
  </si>
  <si>
    <t>2407025-01</t>
  </si>
  <si>
    <t>9000461073</t>
  </si>
  <si>
    <t>240608002-01</t>
  </si>
  <si>
    <t>2407024-01</t>
  </si>
  <si>
    <t>VPL2460258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</si>
  <si>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科纳系列不要等外。张幅：最小40尺，平均要达到48尺。60%/30%/10% 3/2/1 60X60CM标准来执行</t>
  </si>
  <si>
    <t>请严格按24.6.7寄去的新标样对色生产</t>
  </si>
  <si>
    <t>240608001-01</t>
  </si>
  <si>
    <t>2407023-01</t>
  </si>
  <si>
    <t>240607005-01</t>
  </si>
  <si>
    <t>CGDD064145</t>
  </si>
  <si>
    <t>240607004-01</t>
  </si>
  <si>
    <t>2407021-01</t>
  </si>
  <si>
    <t>CGDD064148</t>
  </si>
  <si>
    <t>240607003-01</t>
  </si>
  <si>
    <t>2406087-01</t>
  </si>
  <si>
    <t>240607002-01</t>
  </si>
  <si>
    <t>2407020-01</t>
  </si>
  <si>
    <t>240607001-01</t>
  </si>
  <si>
    <t>2407019-01</t>
  </si>
  <si>
    <t>240606001-01</t>
  </si>
  <si>
    <t>2407018-01</t>
  </si>
  <si>
    <t>JLF-YNHF</t>
  </si>
  <si>
    <t>PO-VHA00010913</t>
  </si>
  <si>
    <t>陈诗雅</t>
  </si>
  <si>
    <t>XDGY-ET-淡黄63</t>
  </si>
  <si>
    <t>LEA1S0130</t>
  </si>
  <si>
    <t>1、颜色，风格，手感参照样板；
2、制单人：陈诗雅；
所有订单均不要等外皮（等外皮不要单独挑出打包，混在大货里一起打包，账上备注等外张数，注意皮面特别差的不要进仓，不要出现等外字样)。对色光源：以 D65 光源为主，TL84、A灯、日光灯为辅；请注意掉色问题，量码版97版；叠消毒托盘打包：2.2*1.8
入库数量按照﹢10%控制，不允许少于订单量</t>
  </si>
  <si>
    <t>240605009-01</t>
  </si>
  <si>
    <t>2407017-01</t>
  </si>
  <si>
    <t>9000457313</t>
  </si>
  <si>
    <t>XDGY-ET-深灰01</t>
  </si>
  <si>
    <t>01.10.U243068</t>
  </si>
  <si>
    <t>240605008-01</t>
  </si>
  <si>
    <t>2407016-01</t>
  </si>
  <si>
    <t>240605007-01</t>
  </si>
  <si>
    <t>2407015-01</t>
  </si>
  <si>
    <t>240605006-01</t>
  </si>
  <si>
    <t>2407014-01</t>
  </si>
  <si>
    <t>240605005-01</t>
  </si>
  <si>
    <t>2407013-01</t>
  </si>
  <si>
    <t>240605004-01</t>
  </si>
  <si>
    <t>2407012-01</t>
  </si>
  <si>
    <t>240605003-01</t>
  </si>
  <si>
    <t>2407011-01</t>
  </si>
  <si>
    <t>9000458299</t>
  </si>
  <si>
    <t>240605002-01</t>
  </si>
  <si>
    <t>9000457332</t>
  </si>
  <si>
    <t>240605001-01</t>
  </si>
  <si>
    <t>2407009-01</t>
  </si>
  <si>
    <t>9000457289</t>
  </si>
  <si>
    <t>240604003-01</t>
  </si>
  <si>
    <t>2406086-01</t>
  </si>
  <si>
    <t>240604002-01</t>
  </si>
  <si>
    <t>2407008-01</t>
  </si>
  <si>
    <t>20240604备</t>
  </si>
  <si>
    <t>XPGS-FH-深棕701</t>
  </si>
  <si>
    <t>M6025</t>
  </si>
  <si>
    <t>滚涂</t>
  </si>
  <si>
    <t>1、颜色，风格，手感参照样板；
2、制单人：叶满秀；
备料订单，做到一次绷板好暂停,量码入库，打包方式学习LYS干胚包装方式，尽量减少皱印，按85版量码。
数量±不能超10%，左右智能XPGS-FH-深棕701颜色备料</t>
  </si>
  <si>
    <t>240604001-01</t>
  </si>
  <si>
    <t>2407007-01</t>
  </si>
  <si>
    <t>240603004-01</t>
  </si>
  <si>
    <t>2407006-01</t>
  </si>
  <si>
    <t>1、颜色，风格，手感参照样板；
2、自己备料，试工艺，具体联系裴水良
3、制单人：祝亚珍；
柬埔寨订单，5张船头版，进仓时用万富阁发越南的消毒托盘
进出口部报关数据要求，请提供体积（长×宽×高）相关数据，同时提供净重和毛重给营销内勤，
入库备注好打包方式</t>
  </si>
  <si>
    <t>240603003-01</t>
  </si>
  <si>
    <t>2407005-01</t>
  </si>
  <si>
    <t>240603002-01</t>
  </si>
  <si>
    <t>2407004-01</t>
  </si>
  <si>
    <t>240603001-01</t>
  </si>
  <si>
    <t>2407003-01</t>
  </si>
  <si>
    <t>240531004-01</t>
  </si>
  <si>
    <t>2407002-01</t>
  </si>
  <si>
    <t>240531003-01</t>
  </si>
  <si>
    <t>2407001-01</t>
  </si>
  <si>
    <t>240531002-01</t>
  </si>
  <si>
    <t>2406085-01</t>
  </si>
  <si>
    <t>240531001-01</t>
  </si>
  <si>
    <t>2406084-01</t>
  </si>
  <si>
    <t>240529003-01</t>
  </si>
  <si>
    <t>2406083-01</t>
  </si>
  <si>
    <t>9000454147</t>
  </si>
  <si>
    <t>240529002-01</t>
  </si>
  <si>
    <t>2406082-01</t>
  </si>
  <si>
    <t>240529001-01</t>
  </si>
  <si>
    <t>2406081-01</t>
  </si>
  <si>
    <t>9000453594</t>
  </si>
  <si>
    <t>240528003-01</t>
  </si>
  <si>
    <t>2406080-01</t>
  </si>
  <si>
    <t>9000453122</t>
  </si>
  <si>
    <t>240528002-01</t>
  </si>
  <si>
    <t>2406079-01</t>
  </si>
  <si>
    <t>240528001-01</t>
  </si>
  <si>
    <t>2406078-01</t>
  </si>
  <si>
    <t>240527002-01</t>
  </si>
  <si>
    <t>2406077-01</t>
  </si>
  <si>
    <t>20240527备</t>
  </si>
  <si>
    <t>240527001-01</t>
  </si>
  <si>
    <t>2406076-01</t>
  </si>
  <si>
    <t>240524009-01</t>
  </si>
  <si>
    <t>2406075-01</t>
  </si>
  <si>
    <t>9000451001</t>
  </si>
  <si>
    <t>240524008-01</t>
  </si>
  <si>
    <t>2406074-01</t>
  </si>
  <si>
    <t>240524007-01</t>
  </si>
  <si>
    <t>2406073-01</t>
  </si>
  <si>
    <t>9000446490</t>
  </si>
  <si>
    <t>1、颜色，风格，手感参照样板；
2、制单人：代晓利；
打样单号：RD2305076-03，打样名称：U756022，打样人员：王燕；
控制要点：磨革、压花（回软）、成品浆/成品效应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</si>
  <si>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240524006-01</t>
  </si>
  <si>
    <t>2406072-01</t>
  </si>
  <si>
    <t>9000447429</t>
  </si>
  <si>
    <t>1、颜色，风格，手感参照样板；
2、制单人：代晓利；
打样单号：RD2305076-03，打样名称：U756022，打样人员：王燕；
控制要点：磨革、压花（回软）、成品浆/成品效应
入库时单独打包2张能代表大货的，寄回国内评审签封样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</si>
  <si>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2406072-02</t>
  </si>
  <si>
    <t>240524005-01</t>
  </si>
  <si>
    <t>2406071-01</t>
  </si>
  <si>
    <t>9000448439</t>
  </si>
  <si>
    <t>240524004-01</t>
  </si>
  <si>
    <t>2406070-01</t>
  </si>
  <si>
    <t>9000448061</t>
  </si>
  <si>
    <t>240524003-01</t>
  </si>
  <si>
    <t>2406069-01</t>
  </si>
  <si>
    <t>240524002-01</t>
  </si>
  <si>
    <t>2406068-01</t>
  </si>
  <si>
    <t>240524001-01</t>
  </si>
  <si>
    <t>2406067-01</t>
  </si>
  <si>
    <t>XZSS-FB-深烟灰111</t>
  </si>
  <si>
    <t>01.10.L2001</t>
  </si>
  <si>
    <t>240523001-01</t>
  </si>
  <si>
    <t>2406066-01</t>
  </si>
  <si>
    <t>PO-HS-24050543</t>
  </si>
  <si>
    <t>1、颜色要和上批2405045-01单留底一致，风格，手感参照样板，；
2、制单人：祝亚珍；
不要船头板
生产成品入库量请控制在±5%以内
每批大货检验时留样A3</t>
  </si>
  <si>
    <t>240522003-01</t>
  </si>
  <si>
    <t>2406065-01</t>
  </si>
  <si>
    <t>1、颜色，风格，手感参照样板；
2、制单人：姜霞；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科纳系列不要等外。张幅：最小40尺，平均要达到48尺。方板标准：50%/30%/20%</t>
  </si>
  <si>
    <t>240522002-01</t>
  </si>
  <si>
    <t>2406064-01</t>
  </si>
  <si>
    <t>240522001-01</t>
  </si>
  <si>
    <t>2406063-01</t>
  </si>
  <si>
    <t>B13100446A</t>
  </si>
  <si>
    <t>240521001-01</t>
  </si>
  <si>
    <t>2406062-01</t>
  </si>
  <si>
    <t>B13100319A</t>
  </si>
  <si>
    <t>240518006-01</t>
  </si>
  <si>
    <t>2406060-01</t>
  </si>
  <si>
    <t>9000445540</t>
  </si>
  <si>
    <t>240518005-01</t>
  </si>
  <si>
    <t>2406059-01</t>
  </si>
  <si>
    <t>2406059-02</t>
  </si>
  <si>
    <t>240518004-01</t>
  </si>
  <si>
    <t>2406061-01</t>
  </si>
  <si>
    <t>9000442859</t>
  </si>
  <si>
    <t>240518002-01</t>
  </si>
  <si>
    <t>2406058-01</t>
  </si>
  <si>
    <t>9000444382</t>
  </si>
  <si>
    <t>XDGY-ET-橄榄129</t>
  </si>
  <si>
    <t>01.10.U243013</t>
  </si>
  <si>
    <t>240518001-01</t>
  </si>
  <si>
    <t>2406057-01</t>
  </si>
  <si>
    <t>2406057-02</t>
  </si>
  <si>
    <t>240517002-01</t>
  </si>
  <si>
    <t>2406056-01</t>
  </si>
  <si>
    <t>240517001-01</t>
  </si>
  <si>
    <t>2406055-01</t>
  </si>
  <si>
    <t>240513002-01</t>
  </si>
  <si>
    <t>2406054-01</t>
  </si>
  <si>
    <t>9000441931</t>
  </si>
  <si>
    <t>240513001-01</t>
  </si>
  <si>
    <t>2406053-01</t>
  </si>
  <si>
    <t>9000441930</t>
  </si>
  <si>
    <t>240511004-01</t>
  </si>
  <si>
    <t>2406052-01</t>
  </si>
  <si>
    <t>240511003-01</t>
  </si>
  <si>
    <t>2406051-01</t>
  </si>
  <si>
    <t>240511002-01</t>
  </si>
  <si>
    <t>2406050-01</t>
  </si>
  <si>
    <t>240511001-01</t>
  </si>
  <si>
    <t>2406049-01</t>
  </si>
  <si>
    <t>9000439774</t>
  </si>
  <si>
    <t>1、颜色，风格，手感参照样板；
2、制单人：陈佳敏；
3.需要特配客户9000433734-20国内订单头层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</si>
  <si>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240510006-01</t>
  </si>
  <si>
    <t>2406048-01</t>
  </si>
  <si>
    <t>240510005-01</t>
  </si>
  <si>
    <t>2406047-01</t>
  </si>
  <si>
    <t>240510004-01</t>
  </si>
  <si>
    <t>CGDD053822</t>
  </si>
  <si>
    <t>240510003-01</t>
  </si>
  <si>
    <t>2406045-01</t>
  </si>
  <si>
    <t>CGDD053825</t>
  </si>
  <si>
    <t>240510002-01</t>
  </si>
  <si>
    <t>2406044-01</t>
  </si>
  <si>
    <t>CGDD053839</t>
  </si>
  <si>
    <t>240510001-01</t>
  </si>
  <si>
    <t>2406043-01</t>
  </si>
  <si>
    <t>CGDD053829</t>
  </si>
  <si>
    <t>XDDY-DS-白150</t>
  </si>
  <si>
    <t>WHITE-317</t>
  </si>
  <si>
    <t xml:space="preserve">1.2-1.3 </t>
  </si>
  <si>
    <t>240509003-01</t>
  </si>
  <si>
    <t>2406042-01</t>
  </si>
  <si>
    <t>9000437910</t>
  </si>
  <si>
    <t>XXGY-ET-棕442</t>
  </si>
  <si>
    <t>01.10.U243092</t>
  </si>
  <si>
    <t>1、颜色，风格，手感参照样板；
2、制单人：陈佳敏；
3、打样单号：RD2304132-04  打样品名：U243092 打样人：陈杰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</si>
  <si>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2406042-02</t>
  </si>
  <si>
    <t>240509002-01</t>
  </si>
  <si>
    <t>2406041-01</t>
  </si>
  <si>
    <t>9000437935</t>
  </si>
  <si>
    <t>240509001-01</t>
  </si>
  <si>
    <t>2406040-01</t>
  </si>
  <si>
    <t>9000438943</t>
  </si>
  <si>
    <t>240507006-01</t>
  </si>
  <si>
    <t>2406036-01</t>
  </si>
  <si>
    <t>240507</t>
  </si>
  <si>
    <t>XZGY-FH-灰202</t>
  </si>
  <si>
    <t>L35415</t>
  </si>
  <si>
    <t>1、颜色，风格，手感参照样板；
2、制单人：汪杰；量码版：85
备料订单，投料联系范雪明。做到一次绷板好暂停,量码入库，打包方式学习LYS干胚包装方式，，尽量减少皱印</t>
  </si>
  <si>
    <t>240507005-01</t>
  </si>
  <si>
    <t>2406035-01</t>
  </si>
  <si>
    <t>1、颜色，风格，手感参照样板；
2、制单人：汪杰；  量码版：85
备料订单，投料联系范雪明。做到一次绷板好暂停,量码入库，打包方式学习LYS干胚包装方式，，尽量减少皱印</t>
  </si>
  <si>
    <t>240507004-01</t>
  </si>
  <si>
    <t>2406039-01</t>
  </si>
  <si>
    <t>9000436979</t>
  </si>
  <si>
    <t>240507003-01</t>
  </si>
  <si>
    <t>2406038-01</t>
  </si>
  <si>
    <t>9000436994</t>
  </si>
  <si>
    <t>240507002-01</t>
  </si>
  <si>
    <t>2406037-01</t>
  </si>
  <si>
    <t>900436994</t>
  </si>
  <si>
    <t>240507001-01</t>
  </si>
  <si>
    <t>2406034-01</t>
  </si>
  <si>
    <t>TTX20240504SU</t>
  </si>
  <si>
    <t>1、颜色，风格，手感参照样板；
2、制单人：姜芬芬；
不要船头板
入库时割2个A4
用2.2*1.1的消毒托盘打包</t>
  </si>
  <si>
    <t>240506002-01</t>
  </si>
  <si>
    <t>2406033-01</t>
  </si>
  <si>
    <t>20240412</t>
  </si>
  <si>
    <t>240506001-01</t>
  </si>
  <si>
    <t>2406032-01</t>
  </si>
  <si>
    <t>240503003-01</t>
  </si>
  <si>
    <t>2405068-01</t>
  </si>
  <si>
    <t>240503002-01</t>
  </si>
  <si>
    <t>2406031-01</t>
  </si>
  <si>
    <t>9000435776</t>
  </si>
  <si>
    <t>240503001-01</t>
  </si>
  <si>
    <t>2406030-01</t>
  </si>
  <si>
    <t>2406030-02</t>
  </si>
  <si>
    <t>240430008-01</t>
  </si>
  <si>
    <t>2405067-01</t>
  </si>
  <si>
    <t>20240430备</t>
  </si>
  <si>
    <t>1、颜色，风格，手感参照样板；
2、制单人：叶满秀；
3.此单要和营销单号240430007-01一起做，水场染色一起染，保持颜色一致，涂饰一起做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</si>
  <si>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240430007-01</t>
  </si>
  <si>
    <t>2405066-01</t>
  </si>
  <si>
    <t>240430006-01</t>
  </si>
  <si>
    <t>1、颜色，风格，手感参照样板；
2、制单人：叶满秀；
3.此单要和营销单号240430005-01一起做，水场染色一起染，保持颜色一致，涂饰一起做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</si>
  <si>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240430005-01</t>
  </si>
  <si>
    <t>240430004-01</t>
  </si>
  <si>
    <t>2405065-01</t>
  </si>
  <si>
    <t>1、颜色，风格，手感参照样板；
2、制单人：叶满秀；
3.此单要和营销单号240430003-01一起做，水场染色一起染，保持颜色一致，涂饰一起做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</si>
  <si>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240430003-01</t>
  </si>
  <si>
    <t>2405064-01</t>
  </si>
  <si>
    <t>240430002-01</t>
  </si>
  <si>
    <t>1、颜色，风格，手感参照样板；
2、制单人：叶满秀；
3.此单要和营销单号240430001-01一起做，水场染色一起染，保持颜色一致，涂饰一起做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</si>
  <si>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240430001-01</t>
  </si>
  <si>
    <t>240429001-01</t>
  </si>
  <si>
    <t>2406029-01</t>
  </si>
  <si>
    <t>9000432926</t>
  </si>
  <si>
    <t>240427001-01</t>
  </si>
  <si>
    <t>2404056-01</t>
  </si>
  <si>
    <t>20240427</t>
  </si>
  <si>
    <t>1、颜色，风格，手感参照样板；
2、制单人：王敏；
不要船头版</t>
  </si>
  <si>
    <t>240423001-01</t>
  </si>
  <si>
    <t>2406028-01</t>
  </si>
  <si>
    <t>9000429156</t>
  </si>
  <si>
    <t>跟9000423845-10（2406027单）头层相配</t>
  </si>
  <si>
    <t>240422001-01</t>
  </si>
  <si>
    <t>2405063-01</t>
  </si>
  <si>
    <t>240417008-01</t>
  </si>
  <si>
    <t>2406027-01</t>
  </si>
  <si>
    <t>9000423845</t>
  </si>
  <si>
    <t>240417007-01</t>
  </si>
  <si>
    <t>2406026-01</t>
  </si>
  <si>
    <t>9000425699</t>
  </si>
  <si>
    <t>240417006-01</t>
  </si>
  <si>
    <t>2406025-01</t>
  </si>
  <si>
    <t>9000425698</t>
  </si>
  <si>
    <t>240417005-01</t>
  </si>
  <si>
    <t>2406024-01</t>
  </si>
  <si>
    <t>240417004-01</t>
  </si>
  <si>
    <t>2406023-01</t>
  </si>
  <si>
    <t>PO-HS-24040230</t>
  </si>
  <si>
    <t>1、颜色要与2405045单一致，风格，手感参照样板；
2、制单人：祝亚珍；
不要船头板
生产成品入库量请控制在±5%以内
每批大货检验时留样A3</t>
  </si>
  <si>
    <t>240417003-01</t>
  </si>
  <si>
    <t>2406022-01</t>
  </si>
  <si>
    <t>CGDD050360</t>
  </si>
  <si>
    <t>240417002-01</t>
  </si>
  <si>
    <t>2405062-01</t>
  </si>
  <si>
    <t>240412</t>
  </si>
  <si>
    <t>240417001-01</t>
  </si>
  <si>
    <t>2405061-01</t>
  </si>
  <si>
    <t>240412009-01</t>
  </si>
  <si>
    <t>2406021-01</t>
  </si>
  <si>
    <t>240412008-01</t>
  </si>
  <si>
    <t>2406020-01</t>
  </si>
  <si>
    <t>240412007-01</t>
  </si>
  <si>
    <t>2406019-01</t>
  </si>
  <si>
    <t>240412006-01</t>
  </si>
  <si>
    <t>2406018-01</t>
  </si>
  <si>
    <t>240412005-01</t>
  </si>
  <si>
    <t>2406017-01</t>
  </si>
  <si>
    <t>240412004-01</t>
  </si>
  <si>
    <t>2406015-01</t>
  </si>
  <si>
    <t>240412003-01</t>
  </si>
  <si>
    <t>2406016-01</t>
  </si>
  <si>
    <t>240412002-01</t>
  </si>
  <si>
    <t>2406014-01</t>
  </si>
  <si>
    <t>240412001-01</t>
  </si>
  <si>
    <t>2406013-01</t>
  </si>
  <si>
    <t>240410007-01</t>
  </si>
  <si>
    <t>2405060-01</t>
  </si>
  <si>
    <t>1、颜色，风格，手感参照样板；
2.投料前联系叶永彬和李荣，大货做到成品效应前暂停。等刘斌过去看。
3、制单人：姜霞；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</t>
  </si>
  <si>
    <t>240410006-01</t>
  </si>
  <si>
    <t>2405059-01</t>
  </si>
  <si>
    <t>240410005-01</t>
  </si>
  <si>
    <t>2405058-01</t>
  </si>
  <si>
    <t>9000420340</t>
  </si>
  <si>
    <t>EPGF- 深灰01二层</t>
  </si>
  <si>
    <t>01.11.S243068</t>
  </si>
  <si>
    <t>要跟9000412502 10头层配（2405033-01单）</t>
  </si>
  <si>
    <t>240410003-01</t>
  </si>
  <si>
    <t>2406012-01</t>
  </si>
  <si>
    <t>9000420333</t>
  </si>
  <si>
    <t>240410002-01</t>
  </si>
  <si>
    <t>2406011-01</t>
  </si>
  <si>
    <t>240410001-01</t>
  </si>
  <si>
    <t>2406010-01</t>
  </si>
  <si>
    <t>240409010-01</t>
  </si>
  <si>
    <t>2405057-01</t>
  </si>
  <si>
    <t>YNGY24029</t>
  </si>
  <si>
    <t>240409009-01</t>
  </si>
  <si>
    <t>2406009-01</t>
  </si>
  <si>
    <t>240409008-01</t>
  </si>
  <si>
    <t>2406008-01</t>
  </si>
  <si>
    <t>240409007-01</t>
  </si>
  <si>
    <t>2405056-01</t>
  </si>
  <si>
    <t>240409006-01</t>
  </si>
  <si>
    <t>2406007-01</t>
  </si>
  <si>
    <t>240409005-01</t>
  </si>
  <si>
    <t>2405055-01</t>
  </si>
  <si>
    <t>240409004-01</t>
  </si>
  <si>
    <t>2406006-01</t>
  </si>
  <si>
    <t>CGDD049133</t>
  </si>
  <si>
    <t>UXCY-ET-黄棕446</t>
  </si>
  <si>
    <t>NMP-230</t>
  </si>
  <si>
    <t>240409003-01</t>
  </si>
  <si>
    <t>2405054-01</t>
  </si>
  <si>
    <t>CGDD049127</t>
  </si>
  <si>
    <t>240409002-01</t>
  </si>
  <si>
    <t>2405053-01</t>
  </si>
  <si>
    <t>CGDD049128</t>
  </si>
  <si>
    <t>1、颜色，风格，手感参照样板；
2、制单人：叶满秀；
3.此单需要和2405046单的3000次并单一起做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</si>
  <si>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240409001-01</t>
  </si>
  <si>
    <t>2405010-01</t>
  </si>
  <si>
    <t>HL-ML00017-TTX</t>
  </si>
  <si>
    <t>1、颜色，风格，手感参照样板；
2、制单人：祝亚珍；
3.给HLZN-VN,用2.2*1.1消毒托盘包装，不用给QC验货
4.增单到2405010单
不要船头板
生产成品入库量请控制在±2%以内
单张尺码低于25SF需做等外皮处理</t>
  </si>
  <si>
    <t>240407002-01</t>
  </si>
  <si>
    <t>2405051-01</t>
  </si>
  <si>
    <t>240407001-01</t>
  </si>
  <si>
    <t>2405050-01</t>
  </si>
  <si>
    <t>PT1T433</t>
  </si>
  <si>
    <t>240403003-01</t>
  </si>
  <si>
    <t>2405049-01</t>
  </si>
  <si>
    <t>YP</t>
  </si>
  <si>
    <t>240403002-01</t>
  </si>
  <si>
    <t>2405048-01</t>
  </si>
  <si>
    <t>1003116363</t>
  </si>
  <si>
    <t>2405048-02</t>
  </si>
  <si>
    <t>240403001-01</t>
  </si>
  <si>
    <t>2405047-01</t>
  </si>
  <si>
    <t>9000417340</t>
  </si>
  <si>
    <t>240402002-01</t>
  </si>
  <si>
    <t>2405046-01</t>
  </si>
  <si>
    <t>240402</t>
  </si>
  <si>
    <t>1、颜色，风格，手感参照样板；
2.打样编号：RD2402003-01，打样名：RB3358，打样人：黄维超666175，控制要点：磨革、（压花）回软、套点、成品浆/成品效应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</si>
  <si>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240402001-01</t>
  </si>
  <si>
    <t>2405045-01</t>
  </si>
  <si>
    <t>PO-HS-24030489</t>
  </si>
  <si>
    <t>1、颜色，风格，手感参照2403031单大货留底；
2、制单人：祝亚珍；
不要船头板
生产成品入库量请控制在±5%以内
每批大货检验时留样A3</t>
  </si>
  <si>
    <t>240401001-01</t>
  </si>
  <si>
    <t>2404055-01</t>
  </si>
  <si>
    <t>240331001-01</t>
  </si>
  <si>
    <t>2405044-01</t>
  </si>
  <si>
    <t>9000415119</t>
  </si>
  <si>
    <t>240329012-01</t>
  </si>
  <si>
    <t>2405043-01</t>
  </si>
  <si>
    <t>240329011-01</t>
  </si>
  <si>
    <t>2406005-01</t>
  </si>
  <si>
    <t>240329010-01</t>
  </si>
  <si>
    <t>2406004-01</t>
  </si>
  <si>
    <t>240329009-01</t>
  </si>
  <si>
    <t>2406003-01</t>
  </si>
  <si>
    <t>WFG</t>
  </si>
  <si>
    <t>240329008-01</t>
  </si>
  <si>
    <t>2406002-01</t>
  </si>
  <si>
    <t>240329007-01</t>
  </si>
  <si>
    <t>2405042-01</t>
  </si>
  <si>
    <t>1、颜色，风格，手感参照样板；
2、制单人：陈佳敏；
不要船头板
生产成品入库量请控制在±2%以内
单张尺码低于32SF需做等外皮处理
增单到2405029-01一起做</t>
  </si>
  <si>
    <t>240329006-01</t>
  </si>
  <si>
    <t>2405041-01</t>
  </si>
  <si>
    <t>240329005-01</t>
  </si>
  <si>
    <t>2405040-01</t>
  </si>
  <si>
    <t>240329004-01</t>
  </si>
  <si>
    <t>2405039-01</t>
  </si>
  <si>
    <t>240329003-01</t>
  </si>
  <si>
    <t>2405038-01</t>
  </si>
  <si>
    <t>240329002-01</t>
  </si>
  <si>
    <t>2405037-01</t>
  </si>
  <si>
    <t>PO-VHA00010113</t>
  </si>
  <si>
    <t>240329001-01</t>
  </si>
  <si>
    <t>2405036-01</t>
  </si>
  <si>
    <t>9000414116</t>
  </si>
  <si>
    <t>240328003-01</t>
  </si>
  <si>
    <t>2405035-01</t>
  </si>
  <si>
    <t>9000412514</t>
  </si>
  <si>
    <t>240328002-01</t>
  </si>
  <si>
    <t>2405034-01</t>
  </si>
  <si>
    <t>9000412496</t>
  </si>
  <si>
    <t>240328001-01</t>
  </si>
  <si>
    <t>2405033-01</t>
  </si>
  <si>
    <t>9000412502</t>
  </si>
  <si>
    <t>240327002-01</t>
  </si>
  <si>
    <t>2404054-01</t>
  </si>
  <si>
    <t>1、颜色，风格，手感参照样板；
2、制单人：陈佳敏；
增单到2404044-01单一起做
不要船头板
生产成品入库量请控制在±2%以内
单张尺码低于25SF需做等外皮处理</t>
  </si>
  <si>
    <t>240327001-01</t>
  </si>
  <si>
    <t>2405032-01</t>
  </si>
  <si>
    <t>1、颜色，风格，手感参照样板；
2、制单人：陈佳敏；
增单到2405022-01一起做
不要船头板
生产成品入库量请控制在±2%以内
单张尺码低于25SF需做等外皮处理</t>
  </si>
  <si>
    <t>240325001-01</t>
  </si>
  <si>
    <t>2405031-01</t>
  </si>
  <si>
    <t>9000410651</t>
  </si>
  <si>
    <t>240323001-01</t>
  </si>
  <si>
    <t>2404053-01</t>
  </si>
  <si>
    <t>9000407278</t>
  </si>
  <si>
    <t>240322006-01</t>
  </si>
  <si>
    <t>2405030-01</t>
  </si>
  <si>
    <t>240322004-01</t>
  </si>
  <si>
    <t>2406001-01</t>
  </si>
  <si>
    <t>240322003-01</t>
  </si>
  <si>
    <t>2405029-01</t>
  </si>
  <si>
    <t>240322002-01</t>
  </si>
  <si>
    <t>2404052-01</t>
  </si>
  <si>
    <t>90000407278</t>
  </si>
  <si>
    <t>240322001-01</t>
  </si>
  <si>
    <t>2405028-01</t>
  </si>
  <si>
    <t>9000408721</t>
  </si>
  <si>
    <t>240321004-01</t>
  </si>
  <si>
    <t>2404051-01</t>
  </si>
  <si>
    <t>CGDD046621</t>
  </si>
  <si>
    <t>240321003-01</t>
  </si>
  <si>
    <t>2404050-01</t>
  </si>
  <si>
    <t>CGDD046622</t>
  </si>
  <si>
    <t>240321002-01</t>
  </si>
  <si>
    <t>2404049-01</t>
  </si>
  <si>
    <t>CGDD046616</t>
  </si>
  <si>
    <t>240321001-01</t>
  </si>
  <si>
    <t>2405027-01</t>
  </si>
  <si>
    <t>CGDD046618</t>
  </si>
  <si>
    <t>240320001-01</t>
  </si>
  <si>
    <t>2404048-01</t>
  </si>
  <si>
    <t>9000407302</t>
  </si>
  <si>
    <t>请注意要跟库里的2310017-01单XZGY-FH-红棕529的库存30张1671.2SF能配</t>
  </si>
  <si>
    <t>240316003-01</t>
  </si>
  <si>
    <t>2405026-01</t>
  </si>
  <si>
    <t>5月备料单</t>
  </si>
  <si>
    <t>240316002-01</t>
  </si>
  <si>
    <t>2405025-01</t>
  </si>
  <si>
    <t>5月备料</t>
  </si>
  <si>
    <t>240316001-01</t>
  </si>
  <si>
    <t>2405024-01</t>
  </si>
  <si>
    <t>240315023-01</t>
  </si>
  <si>
    <t>2404047-01</t>
  </si>
  <si>
    <t>240315022-01</t>
  </si>
  <si>
    <t>2404046-01</t>
  </si>
  <si>
    <t>240315021-01</t>
  </si>
  <si>
    <t>2404045-01</t>
  </si>
  <si>
    <t>240315020-01</t>
  </si>
  <si>
    <t>2405023-01</t>
  </si>
  <si>
    <t>240315019-01</t>
  </si>
  <si>
    <t>2404044-01</t>
  </si>
  <si>
    <t>240315018-01</t>
  </si>
  <si>
    <t>2405022-01</t>
  </si>
  <si>
    <t>240315017-01</t>
  </si>
  <si>
    <t>2405021-01</t>
  </si>
  <si>
    <t>240315016-01</t>
  </si>
  <si>
    <t>2404043-01</t>
  </si>
  <si>
    <t>240315015-01</t>
  </si>
  <si>
    <t>2404042-01</t>
  </si>
  <si>
    <t>240315014-01</t>
  </si>
  <si>
    <t>2404041-01</t>
  </si>
  <si>
    <t>240315013-01</t>
  </si>
  <si>
    <t>2405020-01</t>
  </si>
  <si>
    <t>240315012-01</t>
  </si>
  <si>
    <t>2404040-01</t>
  </si>
  <si>
    <t>240315011-01</t>
  </si>
  <si>
    <t>2405019-01</t>
  </si>
  <si>
    <t>GYOJY-M24225</t>
  </si>
  <si>
    <t>240315010-01</t>
  </si>
  <si>
    <t>2405018-01</t>
  </si>
  <si>
    <t>240315009-01</t>
  </si>
  <si>
    <t>2404039-01</t>
  </si>
  <si>
    <t>240315008-01</t>
  </si>
  <si>
    <t>2404038-01</t>
  </si>
  <si>
    <t>240315007-01</t>
  </si>
  <si>
    <t>2405017-01</t>
  </si>
  <si>
    <t>240315006-01</t>
  </si>
  <si>
    <t>2405016-01</t>
  </si>
  <si>
    <t>240315005-01</t>
  </si>
  <si>
    <t>2405015-01</t>
  </si>
  <si>
    <t>240315004-01</t>
  </si>
  <si>
    <t>2405014-01</t>
  </si>
  <si>
    <t>240315003-01</t>
  </si>
  <si>
    <t>2404037-01</t>
  </si>
  <si>
    <t>240315002-01</t>
  </si>
  <si>
    <t>2404036-01</t>
  </si>
  <si>
    <t>240315001-01</t>
  </si>
  <si>
    <t>2404035-01</t>
  </si>
  <si>
    <t>240313001-01</t>
  </si>
  <si>
    <t>2404034-01</t>
  </si>
  <si>
    <t>9000403091</t>
  </si>
  <si>
    <t>240312002-01</t>
  </si>
  <si>
    <t>2404033-01</t>
  </si>
  <si>
    <t>9000402024</t>
  </si>
  <si>
    <t>240312001-01</t>
  </si>
  <si>
    <t>2404032-01</t>
  </si>
  <si>
    <t>9000402023</t>
  </si>
  <si>
    <t>240309002-01</t>
  </si>
  <si>
    <t>2404031-01</t>
  </si>
  <si>
    <t>XPGY-ES-焦糖21</t>
  </si>
  <si>
    <t>01.10.W773012-K</t>
  </si>
  <si>
    <t>240309001-01</t>
  </si>
  <si>
    <t>2404030-01</t>
  </si>
  <si>
    <t>JLF-GJJX</t>
  </si>
  <si>
    <t>9000398065</t>
  </si>
  <si>
    <t>1、颜色，风格，手感参照样板；
2、制单人：陈佳敏；
机打标签按照22.3.25最新模板贴2边袋头，手写唛头不变，每托提供细码单，供应商编码：供应商编码：8-72000267  所有产品（除水牛）42尺以下为小皮，二层16尺以下不要，16-25尺为小皮，需分开登记，蜡变皮成品检验留A4，注明单号，颜色，批次号等信息（生产进仓量控制在±10%）</t>
  </si>
  <si>
    <t>240306008-01</t>
  </si>
  <si>
    <t>2405013-01</t>
  </si>
  <si>
    <t>240306007-01</t>
  </si>
  <si>
    <t>2405012-01</t>
  </si>
  <si>
    <t>240306006-01</t>
  </si>
  <si>
    <t>2404028-01</t>
  </si>
  <si>
    <t>9000399424</t>
  </si>
  <si>
    <t>1、颜色，风格，手感参照样板；
2、制单人：陈佳敏；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</si>
  <si>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240306005-01</t>
  </si>
  <si>
    <t>2404027-01</t>
  </si>
  <si>
    <t>240306</t>
  </si>
  <si>
    <t>1、颜色，风格，手感参照样板；
2、制单人：叶满秀；
3.试皮胚，此单要和营销单号为240306002-01的一起做，注意皮胚不要混在一起，需单独标记，量码进仓TR3皮胚的要单独量）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</si>
  <si>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240306004-01</t>
  </si>
  <si>
    <t>2404029-01</t>
  </si>
  <si>
    <t>1、颜色，风格，手感参照样板；
2、制单人：叶满秀；
3.试皮胚（此单要和2404008单一起做，注意皮胚不要混在一起，需单独标记，量码进仓TR3皮胚的要单独量）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</si>
  <si>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240306003-01</t>
  </si>
  <si>
    <t>2404026-01</t>
  </si>
  <si>
    <t>CGDD042579</t>
  </si>
  <si>
    <t>240306002-01</t>
  </si>
  <si>
    <t>2404025-01</t>
  </si>
  <si>
    <t>备货2024.3.4</t>
  </si>
  <si>
    <t>240306001-01</t>
  </si>
  <si>
    <t>2404024-01</t>
  </si>
  <si>
    <t>CGDD044578</t>
  </si>
  <si>
    <t>240304002-01</t>
  </si>
  <si>
    <t>2404023-01</t>
  </si>
  <si>
    <t>备货2023.11.8</t>
  </si>
  <si>
    <t>1、颜色，风格，手感参照样板；
2、制单人：叶满秀；
3.打样编号：RD2305042-02，打样名：Maverick Caribbean，打样人：王燕666719，控制要点：磨革、（压花）回软、滚效应、套色（点）、成品效应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</si>
  <si>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240304001-01</t>
  </si>
  <si>
    <t>2404022-01</t>
  </si>
  <si>
    <t>1、颜色，风格，手感参照样板；
2、制单人：叶满秀；
3.打样编号;RD2305041-03，打样名：NMP-230，打样人：洪燕677577，控制要点：磨革、（压花）回软、滚效应、套色（点）、成品效应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</si>
  <si>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240301010-01</t>
  </si>
  <si>
    <t>2405011-01</t>
  </si>
  <si>
    <t>240301009-01</t>
  </si>
  <si>
    <t>2404021-01</t>
  </si>
  <si>
    <t>240301008-01</t>
  </si>
  <si>
    <t>240301007-01</t>
  </si>
  <si>
    <t>2405009-01</t>
  </si>
  <si>
    <t>240301006-01</t>
  </si>
  <si>
    <t>2405008-01</t>
  </si>
  <si>
    <t>240301005-01</t>
  </si>
  <si>
    <t>2404020-01</t>
  </si>
  <si>
    <t>240301004-01</t>
  </si>
  <si>
    <t>2405007-01</t>
  </si>
  <si>
    <t>240301003-01</t>
  </si>
  <si>
    <t>2404019-01</t>
  </si>
  <si>
    <t>240301002-01</t>
  </si>
  <si>
    <t>2404018-01</t>
  </si>
  <si>
    <t xml:space="preserve">JLF-GF </t>
  </si>
  <si>
    <t>20240301</t>
  </si>
  <si>
    <t>XZGY-FH-黄棕225</t>
  </si>
  <si>
    <t>1421-5（1361）</t>
  </si>
  <si>
    <t>1、颜色，风格，手感参照样板；
2、制单人：邹琴；量码98.3版
船头板放在托盘内部最上面一层，请在码单上注明“内有船头板/尺码”。蜡变产品除个别特殊产品按任务单注明的来包装，正常2.2*1.8米托盘，需称净毛重。(高峰，头层30SF以下的皮，量皮时请挑出，作“折扣”使用！）高峰所有蜡变皮（头层，二层）对色光源，都按D65对色！</t>
  </si>
  <si>
    <t>240301001-01</t>
  </si>
  <si>
    <t>2404017-01</t>
  </si>
  <si>
    <t>XPAS-FH-烟灰82</t>
  </si>
  <si>
    <t>1738-5（1398）</t>
  </si>
  <si>
    <t>240227001-01</t>
  </si>
  <si>
    <t>2404016-01</t>
  </si>
  <si>
    <t>PO-VHA00009705</t>
  </si>
  <si>
    <t>240226002-01</t>
  </si>
  <si>
    <t>2403042-01</t>
  </si>
  <si>
    <t>9000390655</t>
  </si>
  <si>
    <t>240226001-01</t>
  </si>
  <si>
    <t>2403041-01</t>
  </si>
  <si>
    <t>9000391291-10</t>
  </si>
  <si>
    <t>240224001-01</t>
  </si>
  <si>
    <t>2404015-01</t>
  </si>
  <si>
    <t>陆平平</t>
  </si>
  <si>
    <t>1、颜色，风格，手感参照样板；
2、制单人：陆平平；
不要船头板
生产成品入库量请控制在±2%以内
单张尺码低于25SF需做等外皮处理</t>
  </si>
  <si>
    <t>240223003-01</t>
  </si>
  <si>
    <t>2404014-01</t>
  </si>
  <si>
    <t>CGDD043111</t>
  </si>
  <si>
    <t>240223002-01</t>
  </si>
  <si>
    <t>2404013-01</t>
  </si>
  <si>
    <t>备货2024.2.23</t>
  </si>
  <si>
    <t>240223001-01</t>
  </si>
  <si>
    <t>2403040-01</t>
  </si>
  <si>
    <t>240222002-01</t>
  </si>
  <si>
    <t>2405006-01</t>
  </si>
  <si>
    <t>CGDD042953</t>
  </si>
  <si>
    <t>240222001-01</t>
  </si>
  <si>
    <t>2405005-01</t>
  </si>
  <si>
    <t>240221004-01</t>
  </si>
  <si>
    <t>2403039-01</t>
  </si>
  <si>
    <t>自备20240221</t>
  </si>
  <si>
    <t>1、颜色，风格，手感参照样板；
2、制单人：姜芬芬；
备料订单，投料联系范雪明。做到一次绷板好暂停,量码入库，打包方式学习LYS干胚包装方式，，尽量减少皱印</t>
  </si>
  <si>
    <t>240221003-01</t>
  </si>
  <si>
    <t>2403038-01</t>
  </si>
  <si>
    <t>240221002-01</t>
  </si>
  <si>
    <t>2403037-01</t>
  </si>
  <si>
    <t>XPDS-FB-黑654</t>
  </si>
  <si>
    <t>黑</t>
  </si>
  <si>
    <t>6</t>
  </si>
  <si>
    <t>1、颜色，风格，手感参照样板；
2、制单人：姜芬芬；
备薄型黑色干坯，做到一次绷板修边好，量码入库，打包方式学习LYS干坯包装方式，尽量减少皱印，按97量码</t>
  </si>
  <si>
    <t>240221001-01</t>
  </si>
  <si>
    <t>2403036-01</t>
  </si>
  <si>
    <t>试验单</t>
  </si>
  <si>
    <t>XPDY-FX-白104</t>
  </si>
  <si>
    <t>01.10.L2927</t>
  </si>
  <si>
    <t>1、颜色，风格，手感参照样板；
2、制单人：陈佳敏；
3.注意用俊安进口母牛，具体可联系裴总
机打标签按照22.3.25最新模板贴2边袋头，手写唛头不变，每托提供细码单，供应商编码：供应商编码：8-72000267  所有产品（除水牛）42尺以下为小皮，二层16尺以下不要，16-25尺为小皮，需分开登记，蜡变皮成品检验留A4，注明单号，颜色，批次号等信息（生产进仓量控制在±10%）</t>
  </si>
  <si>
    <t>240220002-01</t>
  </si>
  <si>
    <t>2403035-01</t>
  </si>
  <si>
    <t>9000384989</t>
  </si>
  <si>
    <t>240220001-01</t>
  </si>
  <si>
    <t>2402019-01</t>
  </si>
  <si>
    <t>240218006-01</t>
  </si>
  <si>
    <t>2403034-01</t>
  </si>
  <si>
    <t>240218005-01</t>
  </si>
  <si>
    <t>2403033-01</t>
  </si>
  <si>
    <t>240218004-01</t>
  </si>
  <si>
    <t>2404012-01</t>
  </si>
  <si>
    <t>240218003-01</t>
  </si>
  <si>
    <t>2403032-01</t>
  </si>
  <si>
    <t>240218002-01</t>
  </si>
  <si>
    <t>2404011-01</t>
  </si>
  <si>
    <t>240218001-01</t>
  </si>
  <si>
    <t>2404010-01</t>
  </si>
  <si>
    <t>240205001-02</t>
  </si>
  <si>
    <t>2403031-01</t>
  </si>
  <si>
    <t>PO-HS-24020011</t>
  </si>
  <si>
    <t>1、颜色，风格，手感参照样板；
2、制单人：祝亚珍；
不要船头板
生产成品入库量请控制在±5%以内
每批大货检验时留样A3</t>
  </si>
  <si>
    <t>240205001-01</t>
  </si>
  <si>
    <t>240201007-01</t>
  </si>
  <si>
    <t>2405004-01</t>
  </si>
  <si>
    <t>CGDD041956</t>
  </si>
  <si>
    <t>240201006-01</t>
  </si>
  <si>
    <t>2405003-01</t>
  </si>
  <si>
    <t>240201005-01</t>
  </si>
  <si>
    <t>2405002-01</t>
  </si>
  <si>
    <t>240201004-01</t>
  </si>
  <si>
    <t>2405001-01</t>
  </si>
  <si>
    <t>240201003-01</t>
  </si>
  <si>
    <t>2404009-01</t>
  </si>
  <si>
    <t>240201002-01</t>
  </si>
  <si>
    <t>2404008-01</t>
  </si>
  <si>
    <t>CGDD041712</t>
  </si>
  <si>
    <t>240201001-01</t>
  </si>
  <si>
    <t>2404007-01</t>
  </si>
  <si>
    <t>240131003-04</t>
  </si>
  <si>
    <t>2403030-01</t>
  </si>
  <si>
    <t>GYOJY_M24206</t>
  </si>
  <si>
    <t>240131003-03</t>
  </si>
  <si>
    <t>YNGY23104</t>
  </si>
  <si>
    <t>240131003-02</t>
  </si>
  <si>
    <t>GYOJY_M23201</t>
  </si>
  <si>
    <t>240131003-01</t>
  </si>
  <si>
    <t>GYOJY_M23198</t>
  </si>
  <si>
    <t>240131002-01</t>
  </si>
  <si>
    <t>2403029-01</t>
  </si>
  <si>
    <t>GYOJY-M24212</t>
  </si>
  <si>
    <t>240131001-02</t>
  </si>
  <si>
    <t>2403028-01</t>
  </si>
  <si>
    <t>GYOJY-M24214</t>
  </si>
  <si>
    <t>XZGY-FH-红棕667</t>
  </si>
  <si>
    <t>HP023</t>
  </si>
  <si>
    <t>1、颜色，风格，手感参照样板；
2、制单人：祝亚珍；
柬埔寨订单，5张船头版，进仓时用万富阁发越南的消毒托盘
进出口部报关数据要求，请提供体积（长×宽×高）相关数据，同时提供净重和毛重给营销内勤，
入库备注好打包方式
皮胚就是TR2-
皮胚就是TR2-</t>
  </si>
  <si>
    <t>240131001-01</t>
  </si>
  <si>
    <t>1、颜色，风格，手感参照样板；
2、制单人：祝亚珍；
柬埔寨订单，5张船头版，进仓时用万富阁发越南的消毒托盘
进出口部报关数据要求，请提供体积（长×宽×高）相关数据，同时提供净重和毛重给营销内勤，
入库备注好打包方式
皮胚就是TR2-</t>
  </si>
  <si>
    <t>240130002-01</t>
  </si>
  <si>
    <t>2404006-01</t>
  </si>
  <si>
    <t>CGDD041714</t>
  </si>
  <si>
    <t>240130001-01</t>
  </si>
  <si>
    <t>2403027-01</t>
  </si>
  <si>
    <t>231228</t>
  </si>
  <si>
    <t>1、颜色，风格，手感参照样板；
2、制单人：叶满秀；
3.打样编号：RD2310059-03，打样名：SJ0X，打样人：杨叶666475，控制要点：磨革、（压花）回软、滚效应、成品效应
4.样板由越南博泰直接寄柬埔寨工厂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</si>
  <si>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240129001-01</t>
  </si>
  <si>
    <t>2402018-01</t>
  </si>
  <si>
    <t>9000385788</t>
  </si>
  <si>
    <t>240126001-01</t>
  </si>
  <si>
    <t>2403026-01</t>
  </si>
  <si>
    <t>240122004-01</t>
  </si>
  <si>
    <t>2402017-01</t>
  </si>
  <si>
    <t>自备20240122</t>
  </si>
  <si>
    <t>1、颜色，风格，手感参照样板；
2、制单人：姜芬芬；</t>
  </si>
  <si>
    <t>做到一次绷板好暂停,量码入库，打包方式学习LYS干胚包装方式，，尽量减少皱印</t>
  </si>
  <si>
    <t>240122003-01</t>
  </si>
  <si>
    <t>2402016-01</t>
  </si>
  <si>
    <t>240122002-01</t>
  </si>
  <si>
    <t>2403025-01</t>
  </si>
  <si>
    <t>CGDD035161</t>
  </si>
  <si>
    <t>240122001-01</t>
  </si>
  <si>
    <t>2403024-01</t>
  </si>
  <si>
    <t>240120009-01</t>
  </si>
  <si>
    <t>2402015-01</t>
  </si>
  <si>
    <t>9000380673</t>
  </si>
  <si>
    <t>240120008-01</t>
  </si>
  <si>
    <t>2403023-01</t>
  </si>
  <si>
    <t>9000380268</t>
  </si>
  <si>
    <t>XZSY-FB-深咖啡73</t>
  </si>
  <si>
    <t>01.10.L2000</t>
  </si>
  <si>
    <t>240120007-01</t>
  </si>
  <si>
    <t>2402014-01</t>
  </si>
  <si>
    <t>9000380270</t>
  </si>
  <si>
    <t>240120006-01</t>
  </si>
  <si>
    <t>2402013-01</t>
  </si>
  <si>
    <t>9000381374</t>
  </si>
  <si>
    <t>240120005-01</t>
  </si>
  <si>
    <t>2402012-01</t>
  </si>
  <si>
    <t>9000381583</t>
  </si>
  <si>
    <t>XZDY-FH-米白332</t>
  </si>
  <si>
    <t>01.10.NL6210</t>
  </si>
  <si>
    <t>240120004-01</t>
  </si>
  <si>
    <t>2402011-01</t>
  </si>
  <si>
    <t>240120003-01</t>
  </si>
  <si>
    <t>2403022-01</t>
  </si>
  <si>
    <t>240120002-01</t>
  </si>
  <si>
    <t>2403021-01</t>
  </si>
  <si>
    <t>240120001-01</t>
  </si>
  <si>
    <t>2403020-01</t>
  </si>
  <si>
    <t>240117003-01</t>
  </si>
  <si>
    <t>2402010-01</t>
  </si>
  <si>
    <t>9000379655</t>
  </si>
  <si>
    <t>240117002-01</t>
  </si>
  <si>
    <t>2404005-01</t>
  </si>
  <si>
    <t>9000377103</t>
  </si>
  <si>
    <t>240117001-01</t>
  </si>
  <si>
    <t>2404004-01</t>
  </si>
  <si>
    <t>240114003-01</t>
  </si>
  <si>
    <t>2402009-01</t>
  </si>
  <si>
    <t>9000376212</t>
  </si>
  <si>
    <t>240114002-01</t>
  </si>
  <si>
    <t>2402008-01</t>
  </si>
  <si>
    <t>9000375418</t>
  </si>
  <si>
    <t>240114001-01</t>
  </si>
  <si>
    <t>2402007-01</t>
  </si>
  <si>
    <t>9000374791</t>
  </si>
  <si>
    <t>240111001-02</t>
  </si>
  <si>
    <t>备货2023.11.2</t>
  </si>
  <si>
    <t>1、颜色，风格，手感参照样板；
2.国内打样单号：RD2311061-01，打样名：NMP-029J，打样人：杨叶666475，控制要点：滚预底涂、回软、喷浆、套点、成品效应
3.入库请单独量码1000尺，97版，入库给LH，具体联系姜芬芬666308
4、制单人：叶满秀；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</si>
  <si>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2402006-02</t>
  </si>
  <si>
    <t>240111001-01</t>
  </si>
  <si>
    <t>2402006-01</t>
  </si>
  <si>
    <t>1、颜色，风格，手感参照样板；
2.国内打样单号：RD2311061-01，打样名：NMP-029J，打样人：杨叶666475，控制要点：滚预底涂、回软、喷浆、套点、成品效应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</si>
  <si>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240108002-01</t>
  </si>
  <si>
    <t>2403019-01</t>
  </si>
  <si>
    <t>自备20240109</t>
  </si>
  <si>
    <t>1、颜色，风格，手感参照样板；
2、制单人：姜芬芬；
备料订单，做到一次绷板好暂停,量码入库，打包方式学习LYS干胚包装方式，，尽量减少皱印</t>
  </si>
  <si>
    <t>特雷通XZGY-FH-灰07的颜色备料</t>
  </si>
  <si>
    <t>240108001-01</t>
  </si>
  <si>
    <t>2403018-01</t>
  </si>
  <si>
    <t>自备20240108</t>
  </si>
  <si>
    <t>240104001-01</t>
  </si>
  <si>
    <t>2403017-01</t>
  </si>
  <si>
    <t>CGDD038181</t>
  </si>
  <si>
    <t>HALF-PIECE</t>
  </si>
  <si>
    <t>30/05/2025</t>
  </si>
  <si>
    <t>批次号 加利福</t>
  </si>
  <si>
    <t>25/06/02</t>
  </si>
  <si>
    <t>Unknown Code</t>
  </si>
  <si>
    <t/>
  </si>
  <si>
    <t>05/06/20253</t>
  </si>
  <si>
    <t>25/06/06</t>
  </si>
  <si>
    <t>NOTE</t>
  </si>
  <si>
    <t>2505105-01</t>
  </si>
  <si>
    <t>对色</t>
  </si>
  <si>
    <t>万</t>
  </si>
  <si>
    <t>250612001-01</t>
  </si>
  <si>
    <t>2507055-01</t>
  </si>
  <si>
    <t>20250524024</t>
  </si>
  <si>
    <t>XZSY-FB-红棕763</t>
  </si>
  <si>
    <t>红棕690-S</t>
  </si>
  <si>
    <t>1、颜色，风格，手感参照样板；
2、打样编号：RD2504001-01，打样名：红棕690-5，打样人：张梅芳，控制要点：磨革、（压花）回软、成品浆/成品效应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</t>
  </si>
  <si>
    <t>250611001-01</t>
  </si>
  <si>
    <t>2507054-01</t>
  </si>
  <si>
    <t>250610001-01</t>
  </si>
  <si>
    <t>2507053-01</t>
  </si>
  <si>
    <t>备货2025.6.10</t>
  </si>
  <si>
    <t>250607022-01</t>
  </si>
  <si>
    <t>2507048-01</t>
  </si>
  <si>
    <t>9000728035</t>
  </si>
  <si>
    <t>250607021-01</t>
  </si>
  <si>
    <t>2507052-01</t>
  </si>
  <si>
    <t>9000728034</t>
  </si>
  <si>
    <t>250607020-01</t>
  </si>
  <si>
    <t>2507051-01</t>
  </si>
  <si>
    <t>250607019-01</t>
  </si>
  <si>
    <t>2507050-01</t>
  </si>
  <si>
    <t>250607018-01</t>
  </si>
  <si>
    <t>2507047-01</t>
  </si>
  <si>
    <t>250607016-01</t>
  </si>
  <si>
    <t>2507049-01</t>
  </si>
  <si>
    <t>250607015-01</t>
  </si>
  <si>
    <t>250607014-01</t>
  </si>
  <si>
    <t>250607013-01</t>
  </si>
  <si>
    <t>2507046-01</t>
  </si>
  <si>
    <t>9000724707</t>
  </si>
  <si>
    <t>1、颜色，风格，手感参照范围样生产；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</t>
  </si>
  <si>
    <t>250607012-01</t>
  </si>
  <si>
    <t>250607009-01</t>
  </si>
  <si>
    <t>2507045-01</t>
  </si>
  <si>
    <t>250607008-01</t>
  </si>
  <si>
    <t>2507044-01</t>
  </si>
  <si>
    <t>VPL2560249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</si>
  <si>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不要等外，最小张幅40/平均52，放板标准50%/40%/10%  3/2/1  60X70CM</t>
  </si>
  <si>
    <t>250607007-01</t>
  </si>
  <si>
    <t>2507043-01</t>
  </si>
  <si>
    <t>VPL2560248</t>
  </si>
  <si>
    <t>250607006-01</t>
  </si>
  <si>
    <t>2507042-01</t>
  </si>
  <si>
    <t>VPL2560247</t>
  </si>
  <si>
    <t>250607005-01</t>
  </si>
  <si>
    <t>2507041-01</t>
  </si>
  <si>
    <t>VPL2560246</t>
  </si>
  <si>
    <t>250607004-01</t>
  </si>
  <si>
    <t>2507040-01</t>
  </si>
  <si>
    <t>VPL2560245</t>
  </si>
  <si>
    <t>250607003-01</t>
  </si>
  <si>
    <t>2507039-01</t>
  </si>
  <si>
    <t>VPL2560244</t>
  </si>
  <si>
    <t>250607002-01</t>
  </si>
  <si>
    <t>2507038-01</t>
  </si>
  <si>
    <t>备货2025.6.6</t>
  </si>
  <si>
    <t>250607001-01</t>
  </si>
  <si>
    <t>2507037-01</t>
  </si>
  <si>
    <t>250606007-01</t>
  </si>
  <si>
    <t>2507036-01</t>
  </si>
  <si>
    <t>YNGYML25001</t>
  </si>
  <si>
    <t>250606006-01</t>
  </si>
  <si>
    <t>2507035-01</t>
  </si>
  <si>
    <t>250606005-01</t>
  </si>
  <si>
    <t>2507034-01</t>
  </si>
  <si>
    <t>250606004-01</t>
  </si>
  <si>
    <t>2507033-01</t>
  </si>
  <si>
    <t>250606003-01</t>
  </si>
  <si>
    <t>2508001-01</t>
  </si>
  <si>
    <t>250606002-01</t>
  </si>
  <si>
    <t>2507032-01</t>
  </si>
  <si>
    <t>250606001-01</t>
  </si>
  <si>
    <t>2507031-01</t>
  </si>
  <si>
    <t>250605003-01</t>
  </si>
  <si>
    <t>2507030-01</t>
  </si>
  <si>
    <t>KBCGDD186666</t>
  </si>
  <si>
    <t>NMP-419</t>
  </si>
  <si>
    <t>Nirvana</t>
  </si>
  <si>
    <t>1、颜色，风格，手感参照样板；注意，此订单是博泰老厂的，不需要裁样寄给对方确认颜色
2、打样编号：RD2212077-05，打样名：NMP-419，打样人：杨叶，控制要点：磨革、（压花）回软、辊效应、成品效应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</si>
  <si>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250605002-01</t>
  </si>
  <si>
    <t>2507029-01</t>
  </si>
  <si>
    <t>TY20250603A</t>
  </si>
  <si>
    <t>XXSS-AB-灰29</t>
  </si>
  <si>
    <t>Tri-Tone Wolf</t>
  </si>
  <si>
    <t>250605001-01</t>
  </si>
  <si>
    <t>2507028-01</t>
  </si>
  <si>
    <t>CYX-核桃06</t>
  </si>
  <si>
    <t>Tri-tone Walnut</t>
  </si>
  <si>
    <t>250604001-01</t>
  </si>
  <si>
    <t>2507027-01</t>
  </si>
  <si>
    <t>20250604</t>
  </si>
  <si>
    <t>250603001-01</t>
  </si>
  <si>
    <t>2507026-01</t>
  </si>
  <si>
    <t>勿延期</t>
  </si>
  <si>
    <t>20250603</t>
  </si>
  <si>
    <t>250530018-01</t>
  </si>
  <si>
    <t>2507025-01</t>
  </si>
  <si>
    <t>VPL2551184</t>
  </si>
  <si>
    <t>250530017-01</t>
  </si>
  <si>
    <t>2507024-01</t>
  </si>
  <si>
    <t>VPL2551183</t>
  </si>
  <si>
    <t>250530016-01</t>
  </si>
  <si>
    <t>2507023-01</t>
  </si>
  <si>
    <t>GYOJY_M25387</t>
  </si>
  <si>
    <t>250530015-01</t>
  </si>
  <si>
    <t>2507022-01</t>
  </si>
  <si>
    <t>GYOJY M25387</t>
  </si>
  <si>
    <t>250530014-01</t>
  </si>
  <si>
    <t>2507021-01</t>
  </si>
  <si>
    <t>250530013-01</t>
  </si>
  <si>
    <t>2507020-01</t>
  </si>
  <si>
    <t>250530012-01</t>
  </si>
  <si>
    <t>2507019-01</t>
  </si>
  <si>
    <t>250530011-01</t>
  </si>
  <si>
    <t>2507018-01</t>
  </si>
  <si>
    <t>250530010-01</t>
  </si>
  <si>
    <t>2506102-01</t>
  </si>
  <si>
    <t>250530009-01</t>
  </si>
  <si>
    <t>2507017-01</t>
  </si>
  <si>
    <t>250530008-01</t>
  </si>
  <si>
    <t>2507016-01</t>
  </si>
  <si>
    <t>250530007-01</t>
  </si>
  <si>
    <t>2507015-01</t>
  </si>
  <si>
    <t>250530006-01</t>
  </si>
  <si>
    <t>2507014-01</t>
  </si>
  <si>
    <t>VPL2551160</t>
  </si>
  <si>
    <t>250530005-01</t>
  </si>
  <si>
    <t>2507013-01</t>
  </si>
  <si>
    <t>VPL2551159</t>
  </si>
  <si>
    <t>250530004-01</t>
  </si>
  <si>
    <t>2507012-01</t>
  </si>
  <si>
    <t>VPL2551158</t>
  </si>
  <si>
    <t>250530003-01</t>
  </si>
  <si>
    <t>2507011-01</t>
  </si>
  <si>
    <t>VPL2551157</t>
  </si>
  <si>
    <t>250530002-01</t>
  </si>
  <si>
    <t>2507010-01</t>
  </si>
  <si>
    <t>VPL2551156</t>
  </si>
  <si>
    <t>250530001-01</t>
  </si>
  <si>
    <t>2507009-01</t>
  </si>
  <si>
    <t>250529002-01</t>
  </si>
  <si>
    <t>2506101-01</t>
  </si>
  <si>
    <t>9000719487</t>
  </si>
  <si>
    <t>250529001-01</t>
  </si>
  <si>
    <t>2506100-01</t>
  </si>
  <si>
    <t>250527003-02</t>
  </si>
  <si>
    <t>250527002-02</t>
  </si>
  <si>
    <t>9000722156</t>
  </si>
  <si>
    <t>生产-P-toggling【绷板-回水】</t>
  </si>
  <si>
    <t>250516006-02</t>
  </si>
  <si>
    <t>1、颜色，风格，手感参照样板；
2、制单人：陈佳敏；
不要船头板
生产成品入库量请控制在±2%以内
单张尺码低于25SF需做等外皮处理
特配下库存2505074-01单（71张2734.4尺要消耗）</t>
  </si>
  <si>
    <t>250509008-04</t>
  </si>
  <si>
    <t>2506033-01
2506034-01</t>
  </si>
  <si>
    <t>23/06/2025</t>
  </si>
  <si>
    <t>SENT SAMPLE</t>
  </si>
  <si>
    <t>PIECE TYPE</t>
  </si>
  <si>
    <t>250627005-01</t>
  </si>
  <si>
    <t>2507116-01</t>
  </si>
  <si>
    <t>9000741404</t>
  </si>
  <si>
    <t>250627004-01</t>
  </si>
  <si>
    <t>2507115-01</t>
  </si>
  <si>
    <t>250627003-01</t>
  </si>
  <si>
    <t>2507114-01</t>
  </si>
  <si>
    <t>9000741784</t>
  </si>
  <si>
    <t>UXCY-ET-蓝绿21</t>
  </si>
  <si>
    <t>01.10.U741030</t>
  </si>
  <si>
    <t>250627002-01</t>
  </si>
  <si>
    <t>2507113-01</t>
  </si>
  <si>
    <t>9000743430</t>
  </si>
  <si>
    <t>1、颜色，风格，手感参照样板；
2、制单人：代晓利；
和TTX拼单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</si>
  <si>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250627001-01</t>
  </si>
  <si>
    <t>2508004-01</t>
  </si>
  <si>
    <t>1、颜色，风格，手感参照样板；
2、制单人：陈佳敏；
不要船头板
生产成品入库量请控制在±2%以内
单张尺码低于25SF需做等外皮处理
消耗库存2505027-01单1128.1SF，请此单特配</t>
  </si>
  <si>
    <t>250626002-01</t>
  </si>
  <si>
    <t>2507112-01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</si>
  <si>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
英龙母牛国产C3，颜色按标样做，往仿皮靠。</t>
  </si>
  <si>
    <t>250626001-01</t>
  </si>
  <si>
    <t>2507102-01</t>
  </si>
  <si>
    <t>VNPO-001514</t>
  </si>
  <si>
    <t>250625001-01</t>
  </si>
  <si>
    <t>2507111-01</t>
  </si>
  <si>
    <t>备货2025.6.25</t>
  </si>
  <si>
    <t>250624012-01</t>
  </si>
  <si>
    <t>2507110-01</t>
  </si>
  <si>
    <t>20250624</t>
  </si>
  <si>
    <t>250624011-01</t>
  </si>
  <si>
    <t>2507109-01</t>
  </si>
  <si>
    <t>250624009-01</t>
  </si>
  <si>
    <t>2507108-01</t>
  </si>
  <si>
    <t>2507108-02</t>
  </si>
  <si>
    <t>250624008-01</t>
  </si>
  <si>
    <t>2507107-01</t>
  </si>
  <si>
    <t>250624007-01</t>
  </si>
  <si>
    <t>2507106-01</t>
  </si>
  <si>
    <t>2507106-02</t>
  </si>
  <si>
    <t>250624006-01</t>
  </si>
  <si>
    <t>2508003-01</t>
  </si>
  <si>
    <t>KBCGDD197074</t>
  </si>
  <si>
    <t>XPCY-ET-棕495</t>
  </si>
  <si>
    <t>1、颜色，风格，手感参照样板；和2508003单增单一起做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</si>
  <si>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250624005-01</t>
  </si>
  <si>
    <t>2507105-01</t>
  </si>
  <si>
    <t>VPL2560897</t>
  </si>
  <si>
    <t>250624004-01</t>
  </si>
  <si>
    <t>2507104-01</t>
  </si>
  <si>
    <t>VPL2560896</t>
  </si>
  <si>
    <t>250624003-01</t>
  </si>
  <si>
    <t>2507103-01</t>
  </si>
  <si>
    <t>VNPO-001433</t>
  </si>
  <si>
    <t>250624002-01</t>
  </si>
  <si>
    <t>250624001-01</t>
  </si>
  <si>
    <t>2507101-01</t>
  </si>
  <si>
    <t>LM-250623003</t>
  </si>
  <si>
    <t>250622005-01</t>
  </si>
  <si>
    <t>2507100-02</t>
  </si>
  <si>
    <t>VNPO-001414</t>
  </si>
  <si>
    <t>EPCF-深棕758二层</t>
  </si>
  <si>
    <t>ER1L</t>
  </si>
  <si>
    <t>套点</t>
  </si>
  <si>
    <t>250622004-01</t>
  </si>
  <si>
    <t>2507099-01</t>
  </si>
  <si>
    <t>VPL2560830</t>
  </si>
  <si>
    <t>250622003-01</t>
  </si>
  <si>
    <t>2507098-01</t>
  </si>
  <si>
    <t>VPL2560829</t>
  </si>
  <si>
    <t>250622002-01</t>
  </si>
  <si>
    <t>2507097-01</t>
  </si>
  <si>
    <t>VPL2560828</t>
  </si>
  <si>
    <t>250622001-01</t>
  </si>
  <si>
    <t>2507096-01</t>
  </si>
  <si>
    <t>VPL2560827</t>
  </si>
  <si>
    <t>250621006-01</t>
  </si>
  <si>
    <t>2507095-01</t>
  </si>
  <si>
    <t>9000739795</t>
  </si>
  <si>
    <t>250621005-01</t>
  </si>
  <si>
    <t>9000738902</t>
  </si>
  <si>
    <t>250621004-01</t>
  </si>
  <si>
    <t>2507094-01</t>
  </si>
  <si>
    <t>250621003-01</t>
  </si>
  <si>
    <t>2507093-01</t>
  </si>
  <si>
    <t>9000739793</t>
  </si>
  <si>
    <t>250621002-01</t>
  </si>
  <si>
    <t>2507092-02</t>
  </si>
  <si>
    <t>9000738783</t>
  </si>
  <si>
    <t>1、颜色，风格，手感参照样板（特配：2506033-01/2506034-01/XPAY-FX-灰657/01.10.U528073头层，CLF-250619批次）；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</si>
  <si>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250621001-01</t>
  </si>
  <si>
    <t>2507091-01</t>
  </si>
  <si>
    <t>1、颜色，风格，手感参照样板；
2、制单人：陈佳敏；
不要船头板
生产成品入库量请控制在±2%以内
单张尺码低于32SF需做等外皮处理
皮从备胚单号2503035单5万备料拿</t>
  </si>
  <si>
    <t>250620003-01</t>
  </si>
  <si>
    <t>2507090-01</t>
  </si>
  <si>
    <t>补VPL2550228</t>
  </si>
  <si>
    <t>250620002-01</t>
  </si>
  <si>
    <t>2507089-01</t>
  </si>
  <si>
    <t>250620001-02</t>
  </si>
  <si>
    <t>2507088-01</t>
  </si>
  <si>
    <t>250620001-01</t>
  </si>
  <si>
    <t>250619002-02</t>
  </si>
  <si>
    <t>2507087-01</t>
  </si>
  <si>
    <t>250619002-01</t>
  </si>
  <si>
    <t>1、颜色，风格，手感参照样板；
2、制单人：陈佳敏；
不要船头板
生产成品入库量请控制在±2%以内
最小38SF，平均44SF，4*50*50
补单2506026-01单，特配此单</t>
  </si>
  <si>
    <t>250619001-01</t>
  </si>
  <si>
    <t>2507086-01</t>
  </si>
  <si>
    <t>VPL2560731</t>
  </si>
  <si>
    <t>250618008-01</t>
  </si>
  <si>
    <t>2507085-01</t>
  </si>
  <si>
    <t>6601234257</t>
  </si>
  <si>
    <t>250618007-01</t>
  </si>
  <si>
    <t>2507084-01</t>
  </si>
  <si>
    <t>6601234246</t>
  </si>
  <si>
    <t>250618006-01</t>
  </si>
  <si>
    <t>2507083-01</t>
  </si>
  <si>
    <t>6601234240</t>
  </si>
  <si>
    <t>250618005-01</t>
  </si>
  <si>
    <t>CGDD194924</t>
  </si>
  <si>
    <t>1、颜色，风格，手感参照样板；博泰老厂订单，不需要寄版确认颜色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</si>
  <si>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250618004-01</t>
  </si>
  <si>
    <t>2507082-01</t>
  </si>
  <si>
    <t>CGDD195613</t>
  </si>
  <si>
    <t>XZAY-ET-米黄388</t>
  </si>
  <si>
    <t>NMP-420</t>
  </si>
  <si>
    <t>1、颜色，风格，手感参照样板；博泰老厂订单，不需要寄版确认颜色
2.打样编号：RD2312140-05，打样名：米黄-Mandheling，打样人：刘远盼669341，控制要点：磨革、（压花）回软、成品浆/成品效应
3、制单人：叶满秀；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</si>
  <si>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250618003-01</t>
  </si>
  <si>
    <t>2507081-01</t>
  </si>
  <si>
    <t>6601233672</t>
  </si>
  <si>
    <t>250618002-01</t>
  </si>
  <si>
    <t>2507080-01</t>
  </si>
  <si>
    <t>6601233671</t>
  </si>
  <si>
    <t>250618001-01</t>
  </si>
  <si>
    <t>2507079-01</t>
  </si>
  <si>
    <t>250617001-01</t>
  </si>
  <si>
    <t>2507078-01</t>
  </si>
  <si>
    <t>20250617</t>
  </si>
  <si>
    <t>1、颜色，风格，手感参照样板；注意：此单是博泰老厂订单，不需要寄样确认颜色
2、制单人：叶满秀；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</si>
  <si>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250616005-01</t>
  </si>
  <si>
    <t>2507077-01</t>
  </si>
  <si>
    <t>CGDD194558</t>
  </si>
  <si>
    <t>250616004-01</t>
  </si>
  <si>
    <t>2507076-01</t>
  </si>
  <si>
    <t>YNGYML25005</t>
  </si>
  <si>
    <t>250616003-01</t>
  </si>
  <si>
    <t>2507075-01</t>
  </si>
  <si>
    <t>250616002-01</t>
  </si>
  <si>
    <t>2507074-01</t>
  </si>
  <si>
    <t>250616001-01</t>
  </si>
  <si>
    <t>2507073-01</t>
  </si>
  <si>
    <t>250614004-02</t>
  </si>
  <si>
    <t>2507072-01</t>
  </si>
  <si>
    <t>VPL2560730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</si>
  <si>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最小张幅40/平均张幅52，放板要求30%/50%/15%/5%  3/2/1/等外  60X70CM
最小张幅40/平均张幅52，放板要求30%/50%/15%/5%  3/2/1/等外  60X70CM</t>
  </si>
  <si>
    <t>250614004-01</t>
  </si>
  <si>
    <t>VPL2560567</t>
  </si>
  <si>
    <t>250614003-01</t>
  </si>
  <si>
    <t>2507071-01</t>
  </si>
  <si>
    <t>VPL2560566</t>
  </si>
  <si>
    <t>250614002-01</t>
  </si>
  <si>
    <t>2507070-01</t>
  </si>
  <si>
    <t>VPL2560565</t>
  </si>
  <si>
    <t>250614001-01</t>
  </si>
  <si>
    <t>2507069-01</t>
  </si>
  <si>
    <t>VPL,2560564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</si>
  <si>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不要等外，最小张幅40/平均52，放板标准40%/50%/10%  3/2/1  60X70CM</t>
  </si>
  <si>
    <t>250613011-01</t>
  </si>
  <si>
    <t>2507068-01</t>
  </si>
  <si>
    <t>9000731439</t>
  </si>
  <si>
    <t>250613010-01</t>
  </si>
  <si>
    <t>2507067-01</t>
  </si>
  <si>
    <t>VPL2560513</t>
  </si>
  <si>
    <t>250613009-03</t>
  </si>
  <si>
    <t>2507066-01</t>
  </si>
  <si>
    <t>VPL2560729</t>
  </si>
  <si>
    <t>250613009-01</t>
  </si>
  <si>
    <t>VPL2560512</t>
  </si>
  <si>
    <t>250613008-01</t>
  </si>
  <si>
    <t>2507065-02</t>
  </si>
  <si>
    <t>VPL2560510</t>
  </si>
  <si>
    <t>250613007-01</t>
  </si>
  <si>
    <t>2507064-02</t>
  </si>
  <si>
    <t>VPL2560509</t>
  </si>
  <si>
    <t>250613006-01</t>
  </si>
  <si>
    <t>2507063-01</t>
  </si>
  <si>
    <t>VPL2560506</t>
  </si>
  <si>
    <t>250613005-01</t>
  </si>
  <si>
    <t>2507062-01</t>
  </si>
  <si>
    <t>9000731440</t>
  </si>
  <si>
    <t>XPGY-FS-黄棕452</t>
  </si>
  <si>
    <t>01.10.U758072</t>
  </si>
  <si>
    <t>250613004-01</t>
  </si>
  <si>
    <t>2507061-02</t>
  </si>
  <si>
    <t>VPL2560511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</si>
  <si>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二层最小张幅17，平均张幅20</t>
  </si>
  <si>
    <t>250613003-01</t>
  </si>
  <si>
    <t>2507060-01</t>
  </si>
  <si>
    <t>VPL2560505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</si>
  <si>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最小张幅40/平均张幅52，放板标准30%/50%/15%/5%  3/2/1/等外  60X70CM
二层最小张幅17，平均张幅20</t>
  </si>
  <si>
    <t>250613002-01</t>
  </si>
  <si>
    <t>2507059-01</t>
  </si>
  <si>
    <t>VPL2560504</t>
  </si>
  <si>
    <t>250613001-01</t>
  </si>
  <si>
    <t>2508002-01</t>
  </si>
  <si>
    <t>250612004-01</t>
  </si>
  <si>
    <t>2507058-01</t>
  </si>
  <si>
    <t>6601229584</t>
  </si>
  <si>
    <t>250612003-01</t>
  </si>
  <si>
    <t>2507057-02</t>
  </si>
  <si>
    <t>6601229583</t>
  </si>
  <si>
    <t>250612002-01</t>
  </si>
  <si>
    <t>2507056-01</t>
  </si>
  <si>
    <t>1、颜色，风格，手感参照样板；
2、制单人：王敏；
入库数量请控制在±5%以内量皮时请先联系内勤，因为要分国内订单和复出口订单客户自己来验货，99版量码国内订单包装方式：1张船头板,普通托盘打包。复出口包装方式：不要船头板，包装方式同万福阁一样，进仓时提供净重和毛重，报关需要
不要等外，最小张幅45/平均52，放版标准30%/55%/15%  3/2/1  60X70CM （投料注意等级比例，这个订单的6千尺需要和库存2506028-01单超比例部分48张D级的特配生产同时也要对的上标样，QC验货前把大货六千尺和拆包配色的48张D级混一起给QC验货，因为库存48张是D级的所以这6千尺大货投料要投好一点的皮胚）</t>
  </si>
  <si>
    <t>250606003-02</t>
  </si>
  <si>
    <t>250606002-02</t>
  </si>
  <si>
    <t>1、颜色，风格，手感参照样板；
2、制单人：陈佳敏；
不要船头板
生产成品入库量请控制在±2%以内
单张尺码低于25SF需做等外皮处理
补单2505108-01缺口，注意特配此单</t>
  </si>
  <si>
    <t>JLF-AJ</t>
  </si>
  <si>
    <t>231229007-01</t>
  </si>
  <si>
    <t>2401027-01</t>
  </si>
  <si>
    <t>231229006-01</t>
  </si>
  <si>
    <t>2404003-01</t>
  </si>
  <si>
    <t>231229005-01</t>
  </si>
  <si>
    <t>2403016-01</t>
  </si>
  <si>
    <t>231229004-01</t>
  </si>
  <si>
    <t>2404002-01</t>
  </si>
  <si>
    <t>231229003-01</t>
  </si>
  <si>
    <t>2403015-01</t>
  </si>
  <si>
    <t>231229002-01</t>
  </si>
  <si>
    <t>2403014-01</t>
  </si>
  <si>
    <t>231229001-01</t>
  </si>
  <si>
    <t>2404001-01</t>
  </si>
  <si>
    <t>231227001-01</t>
  </si>
  <si>
    <t>2401026-01</t>
  </si>
  <si>
    <t>UXCY-ET-巧克力51</t>
  </si>
  <si>
    <t>美福巧克力色</t>
  </si>
  <si>
    <t>231225002-01</t>
  </si>
  <si>
    <t>2402005-01</t>
  </si>
  <si>
    <t>XXSY-FT-灰682</t>
  </si>
  <si>
    <t>01.10.L1642</t>
  </si>
  <si>
    <t>231225001-01</t>
  </si>
  <si>
    <t>2401023-01</t>
  </si>
  <si>
    <t>PT1QN71</t>
  </si>
  <si>
    <t>XZGY-FH-核桃10</t>
  </si>
  <si>
    <t>140448</t>
  </si>
  <si>
    <t>返工单</t>
  </si>
  <si>
    <t>1、颜色，风格，手感参照样板；
2、制单人：陈佳敏；
不要船头板
生产成品入库量请控制在±2%以内
单张尺码低于38SF需做等外皮处理 不要船头板</t>
  </si>
  <si>
    <t>231223008-01</t>
  </si>
  <si>
    <t>2403013-01</t>
  </si>
  <si>
    <t>231223007-01</t>
  </si>
  <si>
    <t>2403012-01</t>
  </si>
  <si>
    <t>231223006-01</t>
  </si>
  <si>
    <t>2403011-01</t>
  </si>
  <si>
    <t>231223005-01</t>
  </si>
  <si>
    <t>2403010-01</t>
  </si>
  <si>
    <t>231223004-01</t>
  </si>
  <si>
    <t>2403009-01</t>
  </si>
  <si>
    <t>PO23122000010</t>
  </si>
  <si>
    <t>1、颜色，风格，手感参照样板；
2、制单人：代晓利；
越南预测工厂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</si>
  <si>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2403009-02</t>
  </si>
  <si>
    <t>231223003-01</t>
  </si>
  <si>
    <t>2401025-01</t>
  </si>
  <si>
    <t>PO23122000034</t>
  </si>
  <si>
    <t>231223002-01</t>
  </si>
  <si>
    <t>2401024-01</t>
  </si>
  <si>
    <t>231223001-01</t>
  </si>
  <si>
    <t>2403008-01</t>
  </si>
  <si>
    <t>备货2023.12.20</t>
  </si>
  <si>
    <t>231213001-01</t>
  </si>
  <si>
    <t>PT1Q932</t>
  </si>
  <si>
    <t>1、颜色，风格，手感参照样板；
2、制单人：陆平平；
不要船头板
生产成品入库量请控制在±2%以内
单张尺码低于38SF需做等外皮处理 不要船头板</t>
  </si>
  <si>
    <t>231212002-02</t>
  </si>
  <si>
    <t>2401022-01</t>
  </si>
  <si>
    <t>PO23121300081</t>
  </si>
  <si>
    <t>231212002-01</t>
  </si>
  <si>
    <t>PO23121100035</t>
  </si>
  <si>
    <t>231212001-01</t>
  </si>
  <si>
    <t>2401021-01</t>
  </si>
  <si>
    <t>PO23121100049</t>
  </si>
  <si>
    <t>231208005-01</t>
  </si>
  <si>
    <t>2401020-01</t>
  </si>
  <si>
    <t>231208004-01</t>
  </si>
  <si>
    <t>2402004-01</t>
  </si>
  <si>
    <t>PT1Q647</t>
  </si>
  <si>
    <t>231208003-01</t>
  </si>
  <si>
    <t>2402003-01</t>
  </si>
  <si>
    <t>PT1Q649</t>
  </si>
  <si>
    <t>231208002-01</t>
  </si>
  <si>
    <t>2401019-01</t>
  </si>
  <si>
    <t>PT1Q643</t>
  </si>
  <si>
    <t>231208001-01</t>
  </si>
  <si>
    <t>2401018-01</t>
  </si>
  <si>
    <t>PO23120700029</t>
  </si>
  <si>
    <t>2401018-02</t>
  </si>
  <si>
    <t>231207001-01</t>
  </si>
  <si>
    <t>2401017-01</t>
  </si>
  <si>
    <t>试工艺</t>
  </si>
  <si>
    <t>1、颜色，风格，手感参照样板；
2、制单人：代晓利；
试工艺3000尺，注意颜色手感，如有疑问联系裴总。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</si>
  <si>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231206001-01</t>
  </si>
  <si>
    <t>2401016-01</t>
  </si>
  <si>
    <t>231204001-01</t>
  </si>
  <si>
    <t>2401015-01</t>
  </si>
  <si>
    <t>PO-VHL-F-0001120</t>
  </si>
  <si>
    <t>1、颜色，风格，手感参照样板；
2、制单人：陈诗雅；
所有订单均不要等外皮（等外皮不要单独挑出打包，混在大货里一起打包，账上备注等外张数，注意皮面特别差的不要进仓，不要出现等外字样)。对色光源：以 D65 光源为主，TL84、A灯、日光灯为辅；请注意掉色问题，量码版97版；叠消毒托盘打包：2.2*1.8</t>
  </si>
  <si>
    <t>231201001-01</t>
  </si>
  <si>
    <t>2401014-01</t>
  </si>
  <si>
    <t>1、颜色，风格，手感参照样板；
2、制单人：陆平平；
不要船头板
生产成品入库量请控制在±2%以内
单张尺码低于32SF需做等外皮处理</t>
  </si>
  <si>
    <t>231130011-01</t>
  </si>
  <si>
    <t>2403007-01</t>
  </si>
  <si>
    <t>231130010-01</t>
  </si>
  <si>
    <t>2403006-01</t>
  </si>
  <si>
    <t>231130009-01</t>
  </si>
  <si>
    <t>2403005-01</t>
  </si>
  <si>
    <t>231130008-01</t>
  </si>
  <si>
    <t>2403004-01</t>
  </si>
  <si>
    <t>231130007-01</t>
  </si>
  <si>
    <t>2403003-01</t>
  </si>
  <si>
    <t xml:space="preserve"> 备料单</t>
  </si>
  <si>
    <t>231130006-01</t>
  </si>
  <si>
    <t>2403002-01</t>
  </si>
  <si>
    <t>231130005-01</t>
  </si>
  <si>
    <t>2401013-01</t>
  </si>
  <si>
    <t>231130004-01</t>
  </si>
  <si>
    <t>2403001-01</t>
  </si>
  <si>
    <t>231130003-01</t>
  </si>
  <si>
    <t>2402002-01</t>
  </si>
  <si>
    <t>231130002-01</t>
  </si>
  <si>
    <t>2402001-01</t>
  </si>
  <si>
    <t>231130001-01</t>
  </si>
  <si>
    <t>2401012-01</t>
  </si>
  <si>
    <t>231124001-01</t>
  </si>
  <si>
    <t>2401011-01</t>
  </si>
  <si>
    <t>231123001-01</t>
  </si>
  <si>
    <t>2312032-01</t>
  </si>
  <si>
    <t>PO23112200015</t>
  </si>
  <si>
    <t>2312032-02</t>
  </si>
  <si>
    <t>231121001-01</t>
  </si>
  <si>
    <t>2312031-01</t>
  </si>
  <si>
    <t>XPDY-FT-灰白259</t>
  </si>
  <si>
    <t>0604牛面皮</t>
  </si>
  <si>
    <t>1、颜色，风格，手感参照样板；
2、制单人：姜芬芬；
从BTJJ2310003单里拿皮做
不要船头板进仓时用万富阁发越南的消毒托盘(蜡变的要滚筒大欣纸箱打包+消毒托盘），进出口部报关数据要求，请提供体积（长×宽×高）相关数据，同时提供净重和毛重给营销内勤</t>
  </si>
  <si>
    <t>231120003-01</t>
  </si>
  <si>
    <t>2312030-01</t>
  </si>
  <si>
    <t>PT1PG92</t>
  </si>
  <si>
    <t>231120002-01</t>
  </si>
  <si>
    <t>2312029-01</t>
  </si>
  <si>
    <t>PT1PH17</t>
  </si>
  <si>
    <t>231120001-01</t>
  </si>
  <si>
    <t>2312028-01</t>
  </si>
  <si>
    <t>PT1PG65</t>
  </si>
  <si>
    <t>231116009-01</t>
  </si>
  <si>
    <t>2401010-01</t>
  </si>
  <si>
    <t>231116008-01</t>
  </si>
  <si>
    <t>2401009-01</t>
  </si>
  <si>
    <t>231116007-01</t>
  </si>
  <si>
    <t>2401008-01</t>
  </si>
  <si>
    <t>231116006-01</t>
  </si>
  <si>
    <t>2401007-01</t>
  </si>
  <si>
    <t>231116005-01</t>
  </si>
  <si>
    <t>2401006-01</t>
  </si>
  <si>
    <t>231116004-01</t>
  </si>
  <si>
    <t>2401005-01</t>
  </si>
  <si>
    <t>231116003-01</t>
  </si>
  <si>
    <t>2312027-01</t>
  </si>
  <si>
    <t>231116002-01</t>
  </si>
  <si>
    <t>2312026-01</t>
  </si>
  <si>
    <t>PO23111500052</t>
  </si>
  <si>
    <t>231116001-01</t>
  </si>
  <si>
    <t>2312025-01</t>
  </si>
  <si>
    <t>PT1P905</t>
  </si>
  <si>
    <t>231113001-01</t>
  </si>
  <si>
    <t>2312024-01</t>
  </si>
  <si>
    <t>CGDD032249</t>
  </si>
  <si>
    <t>XPDY-FX-灰白227</t>
  </si>
  <si>
    <t>NMP-082J-81137</t>
  </si>
  <si>
    <t>231111002-01</t>
  </si>
  <si>
    <t>2312023-03</t>
  </si>
  <si>
    <t>PO23110900039</t>
  </si>
  <si>
    <t>231111001-01</t>
  </si>
  <si>
    <t>2312022-01</t>
  </si>
  <si>
    <t>PO23110900038</t>
  </si>
  <si>
    <t>231106009-01</t>
  </si>
  <si>
    <t>2312020-01</t>
  </si>
  <si>
    <t>备料单1</t>
  </si>
  <si>
    <t>1、颜色，风格，手感参照样板；
2、制单人：祝亚珍；
不要船头板
生产成品入库量请控制在±2%以内
单张尺码低于32SF需做等外皮处理</t>
  </si>
  <si>
    <t>231106008-01</t>
  </si>
  <si>
    <t>2401004-01</t>
  </si>
  <si>
    <t>1、颜色，风格，手感参照样板；
2、制单人：祝亚珍；
不要船头板
生产成品入库量请控制在±2%以内
单张尺码低于25SF需做等外皮处理</t>
  </si>
  <si>
    <t>231106007-01</t>
  </si>
  <si>
    <t>2312019-01</t>
  </si>
  <si>
    <t>231106006-01</t>
  </si>
  <si>
    <t>2401003-01</t>
  </si>
  <si>
    <t>备料单7</t>
  </si>
  <si>
    <t>231106005-01</t>
  </si>
  <si>
    <t>2401002-01</t>
  </si>
  <si>
    <t>备料单6</t>
  </si>
  <si>
    <t>231106004-01</t>
  </si>
  <si>
    <t>2312018-01</t>
  </si>
  <si>
    <t>备料单5</t>
  </si>
  <si>
    <t>231106003-01</t>
  </si>
  <si>
    <t>2312017-01</t>
  </si>
  <si>
    <t>备料单4</t>
  </si>
  <si>
    <t>231106002-01</t>
  </si>
  <si>
    <t>2401001-01</t>
  </si>
  <si>
    <t>备料单3</t>
  </si>
  <si>
    <t>231106001-01</t>
  </si>
  <si>
    <t>2312016-01</t>
  </si>
  <si>
    <t>备料单2</t>
  </si>
  <si>
    <t>231104001-01</t>
  </si>
  <si>
    <t>2312015-01</t>
  </si>
  <si>
    <t>CGDD030693</t>
  </si>
  <si>
    <t>231103001-01</t>
  </si>
  <si>
    <t>2312014-01</t>
  </si>
  <si>
    <t>PT1P203</t>
  </si>
  <si>
    <t>231102003-01</t>
  </si>
  <si>
    <t>2312021-01</t>
  </si>
  <si>
    <t>PO23110800054</t>
  </si>
  <si>
    <t>231102002-01</t>
  </si>
  <si>
    <t>2312013-01</t>
  </si>
  <si>
    <t>CGDD030099</t>
  </si>
  <si>
    <t>注意：国内皮胚用的是AH（2），下单到加利福后皮胚改为C(2)，水场请金彬彬联系国内水场工程师洪文卿和叶永彬讨论后再生产</t>
  </si>
  <si>
    <t>231102001-01</t>
  </si>
  <si>
    <t>2312012-01</t>
  </si>
  <si>
    <t>PO23110100093</t>
  </si>
  <si>
    <t>2312012-02</t>
  </si>
  <si>
    <t>2312012-03</t>
  </si>
  <si>
    <t>231031002-01</t>
  </si>
  <si>
    <t>2312011-01</t>
  </si>
  <si>
    <t>PO23103000021</t>
  </si>
  <si>
    <t>1、颜色，风格，手感参照样板；
2、制单人：代晓利；
客户2万，库存6680.7SF，下1.4万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</si>
  <si>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231031001-01</t>
  </si>
  <si>
    <t>2312010-01</t>
  </si>
  <si>
    <t>PO23103000022</t>
  </si>
  <si>
    <t>231025001-01</t>
  </si>
  <si>
    <t>2312009-01</t>
  </si>
  <si>
    <t>试单</t>
  </si>
  <si>
    <t>231024001-01</t>
  </si>
  <si>
    <t>2311017-01</t>
  </si>
  <si>
    <t>PT1NQ25</t>
  </si>
  <si>
    <t>231023002-01</t>
  </si>
  <si>
    <t>2311015-01</t>
  </si>
  <si>
    <t xml:space="preserve"> TTX202300909S  </t>
  </si>
  <si>
    <t>1、颜色，风格，手感参照样板；
2、制单人：祝亚珍；
不要船头板
入库时割2个A4
用2.2*1.1的消毒托盘打包</t>
  </si>
  <si>
    <t>231023001-01</t>
  </si>
  <si>
    <t>2311016-01</t>
  </si>
  <si>
    <t>PO23102000039</t>
  </si>
  <si>
    <t>231019001-01</t>
  </si>
  <si>
    <t>2311014-01</t>
  </si>
  <si>
    <t>PO23101900095</t>
  </si>
  <si>
    <t>231011001-02</t>
  </si>
  <si>
    <t>2311013-01</t>
  </si>
  <si>
    <t>PO23101100073</t>
  </si>
  <si>
    <t>231011001-01</t>
  </si>
  <si>
    <t>PO23100900080</t>
  </si>
  <si>
    <t>231006006-01</t>
  </si>
  <si>
    <t>2312005-01</t>
  </si>
  <si>
    <t>231006005-01</t>
  </si>
  <si>
    <t>2312006-01</t>
  </si>
  <si>
    <t>231006004-01</t>
  </si>
  <si>
    <t>2312007-01</t>
  </si>
  <si>
    <t>231006003-01</t>
  </si>
  <si>
    <t>2312008-01</t>
  </si>
  <si>
    <t>231006002-01</t>
  </si>
  <si>
    <t>2311012-01</t>
  </si>
  <si>
    <t>231006001-01</t>
  </si>
  <si>
    <t>2311011-01</t>
  </si>
  <si>
    <t>231004002-01</t>
  </si>
  <si>
    <t>2311009-01</t>
  </si>
  <si>
    <t>GYOJY_M23170</t>
  </si>
  <si>
    <t>XZGY-FH-红棕624</t>
  </si>
  <si>
    <t>HP022</t>
  </si>
  <si>
    <t>1、颜色，风格，手感参照样板；
2、制单人：代晓利；
柬埔寨订单，5张船头版，进仓时用万富阁发越南的消毒托盘
进出口部报关数据要求，请提供体积（长×宽×高）相关数据，同时提供净重和毛重给营销内勤，
入库备注好打包方式
皮胚就是TR2-</t>
  </si>
  <si>
    <t>231004001-01</t>
  </si>
  <si>
    <t>2311010-01</t>
  </si>
  <si>
    <t>PO23092800060</t>
  </si>
  <si>
    <t>XZGY-FH-灰612</t>
  </si>
  <si>
    <t>01.10.U347043-K</t>
  </si>
  <si>
    <t>1、颜色，风格，手感参照样板；
2、制单人：代晓利；
☆☆☆☆☆此单从2308030/XZGY-FH-灰612/ 01.10.U347043-K，单中拿皮，无需重新投料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</si>
  <si>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231002001-01</t>
  </si>
  <si>
    <t>2311008-01</t>
  </si>
  <si>
    <t>PO23092900026</t>
  </si>
  <si>
    <t>XZGY-FH-灰白238</t>
  </si>
  <si>
    <t>01.10.U347013-K</t>
  </si>
  <si>
    <t>230930001-01</t>
  </si>
  <si>
    <t>2311007-01</t>
  </si>
  <si>
    <t>230928009-01</t>
  </si>
  <si>
    <t>2312003-01</t>
  </si>
  <si>
    <t>GYOJY_M23169</t>
  </si>
  <si>
    <t>1、颜色，风格，手感参照样板；
2、制单人：代晓利；
柬埔寨订单，5张船头版，进仓时用万富阁发越南的消毒托盘
进出口部报关数据要求，请提供体积（长×宽×高）相关数据，同时提供净重和毛重给营销内勤，
入库备注好打包方式</t>
  </si>
  <si>
    <t>230928008-01</t>
  </si>
  <si>
    <t>2312002-01</t>
  </si>
  <si>
    <t>230928007-01</t>
  </si>
  <si>
    <t>2312001-01</t>
  </si>
  <si>
    <t>230928006-01</t>
  </si>
  <si>
    <t>2312004-01</t>
  </si>
  <si>
    <t>230928005-01</t>
  </si>
  <si>
    <t>2311006-01</t>
  </si>
  <si>
    <t>230928004-01</t>
  </si>
  <si>
    <t>2311005-01</t>
  </si>
  <si>
    <t>230928003-01</t>
  </si>
  <si>
    <t>2311004-01</t>
  </si>
  <si>
    <t>230928002-01</t>
  </si>
  <si>
    <t>2311003-01</t>
  </si>
  <si>
    <t>230925003-01</t>
  </si>
  <si>
    <t>2310015-01</t>
  </si>
  <si>
    <t>PT1MK02</t>
  </si>
  <si>
    <t>ZZSY-FH-灰329</t>
  </si>
  <si>
    <t>140454</t>
  </si>
  <si>
    <t>8#</t>
  </si>
  <si>
    <t>1、颜色参照特配样PT1KP43，风格，手感参照样板；
2、制单人：祝亚珍；
不要船头板
生产成品入库量请控制在±2%以内
单张尺码低于38SF需做等外皮处理</t>
  </si>
  <si>
    <t>230925002-02</t>
  </si>
  <si>
    <t>2310018-01</t>
  </si>
  <si>
    <t>PO23092000115</t>
  </si>
  <si>
    <t>1、颜色，风格，手感参照样板；
2、制单人：代晓利；
实际PO为：PO23092700110-10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</si>
  <si>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230925002-01</t>
  </si>
  <si>
    <t>230925001-01</t>
  </si>
  <si>
    <t>2310017-01</t>
  </si>
  <si>
    <t>230923001-01</t>
  </si>
  <si>
    <t>2310016-01</t>
  </si>
  <si>
    <t>XDDS-EB-米白297</t>
  </si>
  <si>
    <t>01.10.W061031</t>
  </si>
  <si>
    <t>230922003-02</t>
  </si>
  <si>
    <t>2310014-01</t>
  </si>
  <si>
    <t>PO23092000113</t>
  </si>
  <si>
    <t>230922003-01</t>
  </si>
  <si>
    <t>230922002-02</t>
  </si>
  <si>
    <t>2310012-01</t>
  </si>
  <si>
    <t>PT1N344</t>
  </si>
  <si>
    <t>1、颜色，风格，手感参照样板；
2、制单人：祝亚珍；
不要船头板
生产成品入库量请控制在±2%以内
单张尺码低于25SF需做等外皮处理
单张尺码低于25SF需做等外皮处理</t>
  </si>
  <si>
    <t>230922002-01</t>
  </si>
  <si>
    <t>PT1MX28</t>
  </si>
  <si>
    <t>230922001-02</t>
  </si>
  <si>
    <t>2310013-01</t>
  </si>
  <si>
    <t>PT1N340</t>
  </si>
  <si>
    <t>1、颜色，风格，手感参照样板；
2、制单人：祝亚珍；
不要船头板
生产成品入库量请控制在±2%以内
单张尺码低于32SF需做等外皮处理
单张尺码低于32SF需做等外皮处理</t>
  </si>
  <si>
    <t>230922001-01</t>
  </si>
  <si>
    <t>PT1MX27</t>
  </si>
  <si>
    <t>230918004-01</t>
  </si>
  <si>
    <t>2310011-01</t>
  </si>
  <si>
    <t>GYOJY-M23164</t>
  </si>
  <si>
    <t>230918003-01</t>
  </si>
  <si>
    <t>2310010-01</t>
  </si>
  <si>
    <t>GYOJY_M23164</t>
  </si>
  <si>
    <t>230918002-01</t>
  </si>
  <si>
    <t>2311002-01</t>
  </si>
  <si>
    <t>230918001-01</t>
  </si>
  <si>
    <t>2310009-01</t>
  </si>
  <si>
    <t>230915001-01</t>
  </si>
  <si>
    <t>2310008-01</t>
  </si>
  <si>
    <t>230915</t>
  </si>
  <si>
    <t>1、颜色，风格，手感参照样板；
2、制单人：代晓利；
3、具体联系杨顺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</si>
  <si>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230913006-01</t>
  </si>
  <si>
    <t>2310005-01</t>
  </si>
  <si>
    <t>230913005-01</t>
  </si>
  <si>
    <t>2310007-01</t>
  </si>
  <si>
    <t>230913004-01</t>
  </si>
  <si>
    <t>2310006-01</t>
  </si>
  <si>
    <t>230913003-01</t>
  </si>
  <si>
    <t>2311001-01</t>
  </si>
  <si>
    <t>自备20230913</t>
  </si>
  <si>
    <t>1、颜色，风格，手感参照样板；
2、制单人：姜芬芬；
不要船头板进仓时用万富阁发越南的消毒托盘(蜡变的要滚筒大欣纸箱打包+消毒托盘），进出口部报关数据要求，请提供体积（长×宽×高）相关数据，同时提供净重和毛重给营销内勤 生产订单量请控制在＋5%以内</t>
  </si>
  <si>
    <t>等前面的5万SF手感确认没问题在投料做</t>
  </si>
  <si>
    <t>230913002-01</t>
  </si>
  <si>
    <t>2310003-01</t>
  </si>
  <si>
    <t>230913001-01</t>
  </si>
  <si>
    <t>2310004-01</t>
  </si>
  <si>
    <t>备货2023.9.8</t>
  </si>
  <si>
    <t>230912001-02</t>
  </si>
  <si>
    <t>2310002-01</t>
  </si>
  <si>
    <t>230912001-01</t>
  </si>
  <si>
    <t>230909001-01</t>
  </si>
  <si>
    <t>2310001-01</t>
  </si>
  <si>
    <t>PO23090800049</t>
  </si>
  <si>
    <t>230908002-01</t>
  </si>
  <si>
    <t>2309008-01</t>
  </si>
  <si>
    <t>GYOJY_M23161</t>
  </si>
  <si>
    <t>1、颜色，风格，手感参照样板；
2、制单人：代晓利；
2309008-02增单
柬埔寨订单，5张船头版，进仓时用万富阁发越南的消毒托盘
进出口部报关数据要求，请提供体积（长×宽×高）相关数据，同时提供净重和毛重给营销内勤，
入库备注好打包方式</t>
  </si>
  <si>
    <t>230903006-01</t>
  </si>
  <si>
    <t>2309007-01</t>
  </si>
  <si>
    <t>GYOJY_M23160</t>
  </si>
  <si>
    <t>230903005-01</t>
  </si>
  <si>
    <t>2309005-01</t>
  </si>
  <si>
    <t>GYOJY_M23159</t>
  </si>
  <si>
    <t>2309005-02</t>
  </si>
  <si>
    <t>230903004-01</t>
  </si>
  <si>
    <t>230903003-01</t>
  </si>
  <si>
    <t>2309006-02</t>
  </si>
  <si>
    <t>230903002-01</t>
  </si>
  <si>
    <t>2309004-02</t>
  </si>
  <si>
    <t>230903001-01</t>
  </si>
  <si>
    <t>2309003-01</t>
  </si>
  <si>
    <t>PO23082800039</t>
  </si>
  <si>
    <t>230824001-01</t>
  </si>
  <si>
    <t>2308044-01</t>
  </si>
  <si>
    <t>230822001-01</t>
  </si>
  <si>
    <t>2308039-01</t>
  </si>
  <si>
    <t>PT1M280&amp;PT1M281</t>
  </si>
  <si>
    <t>1、颜色，风格，手感参照样板；
2、成品量码分别量5300SF和4750SF
3、制单人：祝亚珍；
不要船头板
生产成品入库量请控制在±2%以内
单张尺码低于38SF需做等外皮处理</t>
  </si>
  <si>
    <t>230821001-01</t>
  </si>
  <si>
    <t>2308040-01</t>
  </si>
  <si>
    <t>备230821</t>
  </si>
  <si>
    <t>XPSY-FH-灰401</t>
  </si>
  <si>
    <t>M6035</t>
  </si>
  <si>
    <t xml:space="preserve">1、颜色，风格，手感参照样板；
2、制单人：叶满秀；
3.备料订单，做到一次绷板好暂停,打包方式学习LYS干胚包装方式，尽量减少皱印，按90%量码。
数量±不能超10%，左右智能XPSY-FH-灰401颜色备料
</t>
  </si>
  <si>
    <t>230819008-01</t>
  </si>
  <si>
    <t>2308038-01</t>
  </si>
  <si>
    <t>PO23081700189</t>
  </si>
  <si>
    <t>230819007-01</t>
  </si>
  <si>
    <t>2308037-01</t>
  </si>
  <si>
    <t>PO23081700190</t>
  </si>
  <si>
    <t>230819006-01</t>
  </si>
  <si>
    <t>2308036-01</t>
  </si>
  <si>
    <t>230819005-01</t>
  </si>
  <si>
    <t>2308035-01</t>
  </si>
  <si>
    <t>1、颜色，风格，手感参照样板；
2、制单人：代晓利；
3、因为投诉异响问题，需采用新固色工艺，具体工艺联系高工665172，因需要客户重新签样，挑选2张套点风格和颜色与标样一致的，给客户重新签样。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</si>
  <si>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230819004-01</t>
  </si>
  <si>
    <t>2308043-01</t>
  </si>
  <si>
    <t>XDDS-EB-浅灰63</t>
  </si>
  <si>
    <t>01.10.W061043</t>
  </si>
  <si>
    <t>230819003-01</t>
  </si>
  <si>
    <t>2308042-01</t>
  </si>
  <si>
    <t>230819002-01</t>
  </si>
  <si>
    <t>2308034-02</t>
  </si>
  <si>
    <t>230819001-01</t>
  </si>
  <si>
    <t>2308033-02</t>
  </si>
  <si>
    <t>230818001-01</t>
  </si>
  <si>
    <t>2308041-01</t>
  </si>
  <si>
    <t>备230818</t>
  </si>
  <si>
    <t>XPDS-FH-白109</t>
  </si>
  <si>
    <t>M5521</t>
  </si>
  <si>
    <t>1、颜色，风格，手感参照样板；
2、制单人：叶满秀；
3.备料订单，做到一次绷板好暂停,量码入库，打包方式学习LYS干胚包装方式，尽量减少皱印，按97%量码。
数量±不能超10%，左右智能XPDS-FH-白109颜色备料</t>
  </si>
  <si>
    <t>230816001-01</t>
  </si>
  <si>
    <t>2308031-01</t>
  </si>
  <si>
    <t>20230816</t>
  </si>
  <si>
    <t>内销</t>
  </si>
  <si>
    <t>XPDS-FB-黄棕422</t>
  </si>
  <si>
    <t>黄棕</t>
  </si>
  <si>
    <t xml:space="preserve">1、备薄型黄棕色干坯，做到一次绷板修边好，量码入库，打包方式学习LYS干坯包装方式，尽量减少皱印，按97量码
2、制单人：陆平平；
</t>
  </si>
  <si>
    <t>230815009-01</t>
  </si>
  <si>
    <t>2308024-01</t>
  </si>
  <si>
    <t>20230627</t>
  </si>
  <si>
    <t>XZDS-FH-米90</t>
  </si>
  <si>
    <t>01.10.NL6214</t>
  </si>
  <si>
    <t>1、颜色，风格，手感参照样板；
2、制单人：代晓利；
成品补单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</si>
  <si>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230815007-01</t>
  </si>
  <si>
    <t>2308032-01</t>
  </si>
  <si>
    <t>自备</t>
  </si>
  <si>
    <t>ZZGY-FH-深棕673</t>
  </si>
  <si>
    <t>140453</t>
  </si>
  <si>
    <t>1、颜色，风格，手感参照样板；
2、裴总备胚，做至一次绷板好暂停
3、制单人：祝亚珍；
不要船头板
生产成品入库量请控制在±2%以内
单张尺码低于38SF需做等外皮处理</t>
  </si>
  <si>
    <t>230815006-01</t>
  </si>
  <si>
    <t>2308023-01</t>
  </si>
  <si>
    <t>230608</t>
  </si>
  <si>
    <t>1、颜色，风格，手感参照样板；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</si>
  <si>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230815005-01</t>
  </si>
  <si>
    <t>2308027-01</t>
  </si>
  <si>
    <t>PT1LW56</t>
  </si>
  <si>
    <t>1、颜色，风格，手感参照样板；
2、制单人：祝亚珍；
不要船头板
生产成品入库量请控制在±2%以内
单张尺码低于38SF需做等外皮处理</t>
  </si>
  <si>
    <t>230815004-01</t>
  </si>
  <si>
    <t>2308026-01</t>
  </si>
  <si>
    <t>PT1LW55</t>
  </si>
  <si>
    <t>230815003-01</t>
  </si>
  <si>
    <t>2308025-01</t>
  </si>
  <si>
    <t>PT1LW54</t>
  </si>
  <si>
    <t>230815002-01</t>
  </si>
  <si>
    <t>2308030-01</t>
  </si>
  <si>
    <t>230815备胚</t>
  </si>
  <si>
    <t>1、颜色，风格，手感参照样板；
2、制单人：代晓利；
裴总自备，10万绷版好暂停，等通知恢复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</si>
  <si>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230815001-01</t>
  </si>
  <si>
    <t>2308014-01</t>
  </si>
  <si>
    <t>1、颜色，风格，手感参照样板；
2、制单人：姜芬芬；
3、皮已入库，补单的
不要船头板进仓时用万富阁发越南的消毒托盘(蜡变的要滚筒大欣纸箱打包+消毒托盘），进出口部报关数据要求，请提供体积（长×宽×高）相关数据，同时提供净重和毛重给营销内勤</t>
  </si>
  <si>
    <t>230814008-02</t>
  </si>
  <si>
    <t>2309002-01</t>
  </si>
  <si>
    <t>1、颜色，风格，手感参照样板；
2、制单人：祝亚珍；
不要船头板
单张尺码低于25SF需做等外皮处理
单张尺码低于25SF需做等外皮处理</t>
  </si>
  <si>
    <t>230814008-01</t>
  </si>
  <si>
    <t>1、颜色，风格，手感参照样板；
2、制单人：祝亚珍；
不要船头板
单张尺码低于25SF需做等外皮处理</t>
  </si>
  <si>
    <t>230814007-01</t>
  </si>
  <si>
    <t>2309001-01</t>
  </si>
  <si>
    <t>230814006-01</t>
  </si>
  <si>
    <t>2308022-01</t>
  </si>
  <si>
    <t>230814005-01</t>
  </si>
  <si>
    <t>2308029-01</t>
  </si>
  <si>
    <t>备230814</t>
  </si>
  <si>
    <t xml:space="preserve">1、颜色，风格，手感参照样板；
2、制单人：叶满秀；
3.备料订单，做到一次绷板好暂停,量码入库，打包方式学习LYS干胚包装方式，尽量减少皱印，按97%量码。
数量±不能超10%，左右智能XPGS-FH-深棕701颜色备料
 </t>
  </si>
  <si>
    <t>230814004-01</t>
  </si>
  <si>
    <t>2308028-01</t>
  </si>
  <si>
    <t xml:space="preserve">1.颜色，风格，手感参照样板；
2.制单人：叶满秀；
3.备料订单，做到一次绷板好暂停,量码入库，打包方式学习LYS干胚包装方式，尽量减少皱印，按97%量码。
数量±不能超10%，左右智能XPGS-FH-深棕701颜色备料
 </t>
  </si>
  <si>
    <t>230814002-01</t>
  </si>
  <si>
    <t>2308021-01</t>
  </si>
  <si>
    <t>230814</t>
  </si>
  <si>
    <t>230814001-01</t>
  </si>
  <si>
    <t>2308020-01</t>
  </si>
  <si>
    <t>230811005-02</t>
  </si>
  <si>
    <t>2308019-01</t>
  </si>
  <si>
    <t>230811005-01</t>
  </si>
  <si>
    <t>230811004-01</t>
  </si>
  <si>
    <t>2308018-01</t>
  </si>
  <si>
    <t>230811003-01</t>
  </si>
  <si>
    <t>2308017-01</t>
  </si>
  <si>
    <t>230811002-01</t>
  </si>
  <si>
    <t>2308016-01</t>
  </si>
  <si>
    <t>230811备料</t>
  </si>
  <si>
    <t>230811001-01</t>
  </si>
  <si>
    <t>2308015-01</t>
  </si>
  <si>
    <t>PO23072800049</t>
  </si>
  <si>
    <t>230809003-01</t>
  </si>
  <si>
    <t>2308012-01</t>
  </si>
  <si>
    <t>PO23062600031</t>
  </si>
  <si>
    <t>XZDS-FH-蓝298</t>
  </si>
  <si>
    <t>01.10.U638120</t>
  </si>
  <si>
    <t>TR8</t>
  </si>
  <si>
    <t>230809002-01</t>
  </si>
  <si>
    <t>2308011-01</t>
  </si>
  <si>
    <t>PO23062600030</t>
  </si>
  <si>
    <t>230809001-01</t>
  </si>
  <si>
    <t>2308010-01</t>
  </si>
  <si>
    <t>XZDS-FH-深烟灰188</t>
  </si>
  <si>
    <t>01.10.NL5101</t>
  </si>
  <si>
    <t>230805001-01</t>
  </si>
  <si>
    <t>2308013-01</t>
  </si>
  <si>
    <t>230802002-01</t>
  </si>
  <si>
    <t>2308008-02</t>
  </si>
  <si>
    <t>ZZSS-FB-灰148</t>
  </si>
  <si>
    <t>01.10.M1215</t>
  </si>
  <si>
    <t>1、颜色，风格，手感参照样板；做到成品
2、制单人：代晓利；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</si>
  <si>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230727002-01</t>
  </si>
  <si>
    <t>2308006-01</t>
  </si>
  <si>
    <t>备230727</t>
  </si>
  <si>
    <t xml:space="preserve">1、颜色，风格，手感参照样板；
2、制单人：叶满秀；
 </t>
  </si>
  <si>
    <t>备料订单，做到一次绷板好暂停，量码入库，打包方式学习LYS干坯包装方式，尽量减少皱印，按97量码。数量±不能超10%，左右智能XPSY-FH-灰401颜色备料</t>
  </si>
  <si>
    <t>230727001-01</t>
  </si>
  <si>
    <t>2308005-01</t>
  </si>
  <si>
    <t xml:space="preserve">1、颜色，风格，手感参照样板；
2、制单人：叶满秀；
 </t>
  </si>
  <si>
    <t>备料订单，做到一次绷板好暂停，量码入库，打包方式学习LYS干坯包装方式，尽量减少皱印，按97量码。数量±不能超10%，左右智能XPGS-FH-深棕701颜色备料</t>
  </si>
  <si>
    <t>230718010-01</t>
  </si>
  <si>
    <t>2308009-01</t>
  </si>
  <si>
    <t>230710备胚</t>
  </si>
  <si>
    <t>1、颜色，风格，手感参照样板；
2、制单人：代晓利；
备料到磨革好暂停，等通知恢复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</si>
  <si>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230718006-02</t>
  </si>
  <si>
    <t>2307007-02</t>
  </si>
  <si>
    <t>PO23062000027</t>
  </si>
  <si>
    <t>ZPDS-FH-米白316</t>
  </si>
  <si>
    <t>01.10.T529013</t>
  </si>
  <si>
    <t>2307007-03</t>
  </si>
  <si>
    <t>2307007-04</t>
  </si>
  <si>
    <t>230718006-01</t>
  </si>
  <si>
    <t>2307002-01</t>
  </si>
  <si>
    <t>230718004-01</t>
  </si>
  <si>
    <t>2306001-01</t>
  </si>
  <si>
    <t>230718003-01</t>
  </si>
  <si>
    <t>2306004-01</t>
  </si>
  <si>
    <t>20230608</t>
  </si>
  <si>
    <t>230718002-01</t>
  </si>
  <si>
    <t>2306003-01</t>
  </si>
  <si>
    <t>230718001-01</t>
  </si>
  <si>
    <t>2306002-01</t>
  </si>
  <si>
    <t xml:space="preserve">230608备皮胚 </t>
  </si>
  <si>
    <t>1、颜色，风格，手感参照样板；
2、制单人：代晓利；
做到磨革暂停。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所有产品（除水牛）42尺以下为小皮，二层16尺以下不要，16-25尺为小皮，需分开登记，蜡变皮成品检验留A4，注明单号，颜色，批次号等信息（生产进仓量控制在±10%）</t>
  </si>
  <si>
    <t>230717002-01</t>
  </si>
  <si>
    <t>2307006-01</t>
  </si>
  <si>
    <t>1、颜色，风格，手感参照样板；
2、制单人：祝亚珍；
不要船头板
单张尺码低于38SF需做等外皮处理</t>
  </si>
  <si>
    <t>230717001-01</t>
  </si>
  <si>
    <t>2307005-01</t>
  </si>
  <si>
    <t>20230517</t>
  </si>
  <si>
    <t>230716001-01</t>
  </si>
  <si>
    <t>2308007-01</t>
  </si>
  <si>
    <t>230716</t>
  </si>
  <si>
    <t>230714001-01</t>
  </si>
  <si>
    <t>2305001-01</t>
  </si>
  <si>
    <t xml:space="preserve">20230516 </t>
  </si>
  <si>
    <t>TX-灰白94</t>
  </si>
  <si>
    <t>01.10.M1205</t>
  </si>
  <si>
    <t xml:space="preserve">
制单人：陆平平
机打标签按照22.3.25最新模板贴2边袋头，手写唛头不变，每托提供细码单，供应商编码：OA-340</t>
  </si>
  <si>
    <t>230713001-01</t>
  </si>
  <si>
    <t>2308004-01</t>
  </si>
  <si>
    <t>230710</t>
  </si>
  <si>
    <t>颜色，风格，手感参照样板 
备料到磨革好暂停，等通知恢复
制单人：陆平平
机打标签按照22.3.25最新模板贴2边袋头，手写唛头不变，每托提供细码单，供应商编码：OA-34013546 所有产品（除水牛）42尺以下为小皮，二层16尺以下不要，16-25尺为小皮，需分开登记，蜡变皮成品检验留A4，注明单号，颜色，批次号等信息</t>
  </si>
  <si>
    <t>230711001-01</t>
  </si>
  <si>
    <t>2307004-01</t>
  </si>
  <si>
    <t>20230711</t>
  </si>
  <si>
    <t xml:space="preserve">
制单人：陆平平</t>
  </si>
  <si>
    <t>230707003-01</t>
  </si>
  <si>
    <t>2308003-01</t>
  </si>
  <si>
    <t>PT1KW02</t>
  </si>
  <si>
    <t>1、颜色，风格，手感参照样板；
2、不用投料，从JLF230700301单中拿皮
3、制单人：祝亚珍；
不要船头板
单张尺码低于38SF需做等外皮处理</t>
  </si>
  <si>
    <t>230707002-01</t>
  </si>
  <si>
    <t>2308002-01</t>
  </si>
  <si>
    <t>PT1KP31</t>
  </si>
  <si>
    <t>230707001-01</t>
  </si>
  <si>
    <t>2308001-01</t>
  </si>
  <si>
    <t>PT1KW01</t>
  </si>
  <si>
    <t>230630001-01</t>
  </si>
  <si>
    <t>2307003-01</t>
  </si>
  <si>
    <t>XLL230621</t>
  </si>
  <si>
    <t>1、颜色，风格，手感参照样板；
2、制单人：姜芬芬；
不要船头板进仓时用万富阁发越南的消毒托盘(蜡变的要滚筒大欣纸箱打包+消毒托盘），进出口部报关数据要求，请提供体积（长×宽×高）相关数据，同时提供净重和毛重给营销内勤</t>
  </si>
  <si>
    <t>230629001-01</t>
  </si>
  <si>
    <t>2307001-01</t>
  </si>
  <si>
    <t>20230629</t>
  </si>
  <si>
    <t>TGX-SG-深棕673</t>
  </si>
  <si>
    <t>1、颜色，风格，手感参照样板；
2、不用投料，从备料5万SF中拿皮
3、制单人：祝亚珍；
不要船头板
单张尺码低于38SF需做等外皮处理</t>
  </si>
  <si>
    <t>230529001-01</t>
  </si>
  <si>
    <t>2306005-01</t>
  </si>
  <si>
    <t>20230529备料</t>
  </si>
  <si>
    <t>230424001-01</t>
  </si>
  <si>
    <t>2305002-01</t>
  </si>
  <si>
    <t>20230424</t>
  </si>
  <si>
    <t>1、颜色，风格，手感参照样板；
2、制单人：祝亚珍；
不要船头板
单张尺码低于32SF需做等外皮处理</t>
  </si>
  <si>
    <t>存货</t>
  </si>
  <si>
    <t>SENT DATE</t>
  </si>
  <si>
    <t>asdfasd</t>
  </si>
  <si>
    <t>PROD. NAME</t>
  </si>
  <si>
    <t>STATUS</t>
  </si>
  <si>
    <t>SIZE TYPE</t>
  </si>
  <si>
    <t>STOCK</t>
  </si>
  <si>
    <t>加利福寄中国半张</t>
  </si>
  <si>
    <t>2025/0601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</si>
</sst>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804]yyyy\-m\-d"/>
    <numFmt numFmtId="165" formatCode="yyyy/m/d;@"/>
    <numFmt numFmtId="166" formatCode="dd/mm/yyyy"/>
    <numFmt numFmtId="167" formatCode="yyyy\-mm\-dd;@"/>
  </numFmts>
  <fonts count="21">
    <font>
      <sz val="11"/>
      <color theme="1"/>
      <name val="Calibri"/>
      <charset val="134"/>
      <scheme val="minor"/>
    </font>
    <font>
      <sz val="10"/>
      <color indexed="8"/>
      <name val="宋体"/>
      <charset val="134"/>
    </font>
    <font>
      <sz val="18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5"/>
      <color theme="1"/>
      <name val="宋体"/>
      <charset val="134"/>
    </font>
    <font>
      <sz val="14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48"/>
      <color rgb="FF000000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2" fillId="0" borderId="0"/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65" fontId="0" fillId="0" borderId="0" xfId="0" applyNumberFormat="1">
      <alignment vertical="center"/>
    </xf>
    <xf numFmtId="165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6" fillId="0" borderId="5" xfId="0" applyNumberFormat="1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165" fontId="0" fillId="0" borderId="5" xfId="0" applyNumberFormat="1" applyBorder="1">
      <alignment vertical="center"/>
    </xf>
    <xf numFmtId="0" fontId="0" fillId="0" borderId="5" xfId="0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65" fontId="0" fillId="0" borderId="8" xfId="0" applyNumberFormat="1" applyBorder="1" applyAlignment="1">
      <alignment horizontal="center" vertical="center"/>
    </xf>
    <xf numFmtId="165" fontId="11" fillId="0" borderId="5" xfId="0" applyNumberFormat="1" applyFont="1" applyBorder="1">
      <alignment vertical="center"/>
    </xf>
    <xf numFmtId="0" fontId="11" fillId="0" borderId="5" xfId="0" applyFont="1" applyBorder="1" applyAlignment="1">
      <alignment horizontal="center" vertical="center"/>
    </xf>
    <xf numFmtId="0" fontId="1" fillId="0" borderId="1" xfId="1" applyFont="1" applyBorder="1" applyAlignment="1" applyProtection="1">
      <alignment vertical="top" wrapText="1" readingOrder="1"/>
      <protection locked="0"/>
    </xf>
    <xf numFmtId="164" fontId="1" fillId="0" borderId="1" xfId="1" applyNumberFormat="1" applyFont="1" applyBorder="1" applyAlignment="1" applyProtection="1">
      <alignment vertical="top" wrapText="1" readingOrder="1"/>
      <protection locked="0"/>
    </xf>
    <xf numFmtId="166" fontId="11" fillId="0" borderId="5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0" fillId="0" borderId="0" xfId="0" applyAlignment="1"/>
    <xf numFmtId="166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66" fontId="0" fillId="0" borderId="12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166" fontId="11" fillId="3" borderId="11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1" fillId="0" borderId="2" xfId="1" applyFont="1" applyBorder="1" applyAlignment="1" applyProtection="1">
      <alignment vertical="top" wrapText="1" readingOrder="1"/>
      <protection locked="0"/>
    </xf>
    <xf numFmtId="0" fontId="1" fillId="0" borderId="3" xfId="1" applyFont="1" applyBorder="1" applyAlignment="1" applyProtection="1">
      <alignment vertical="top" wrapText="1" readingOrder="1"/>
      <protection locked="0"/>
    </xf>
    <xf numFmtId="0" fontId="1" fillId="0" borderId="4" xfId="1" applyFont="1" applyBorder="1" applyAlignment="1" applyProtection="1">
      <alignment vertical="top" wrapText="1" readingOrder="1"/>
      <protection locked="0"/>
    </xf>
    <xf numFmtId="14" fontId="11" fillId="0" borderId="11" xfId="0" applyNumberFormat="1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1" fillId="0" borderId="0" xfId="0" applyFont="1">
      <alignment vertical="center"/>
    </xf>
    <xf numFmtId="0" fontId="1" fillId="2" borderId="1" xfId="1" applyFont="1" applyFill="1" applyBorder="1" applyAlignment="1" applyProtection="1">
      <alignment horizontal="center" vertical="top" wrapText="1" readingOrder="1"/>
      <protection locked="0"/>
    </xf>
    <xf numFmtId="167" fontId="0" fillId="0" borderId="0" xfId="0" applyNumberFormat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7" fontId="0" fillId="4" borderId="0" xfId="0" applyNumberFormat="1" applyFill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596AB08E-73A1-43F7-88F7-8D7A922D8C85}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PZ031132/Documents/WeChat%20Files/wxid_payicstguybp22/FileStorage/File/2025-05/&#25104;&#21697;&#37327;&#30721;&#20837;&#24211;(Finished%20product%20quantity%20enters%20storage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成品入库"/>
      <sheetName val="中间库"/>
      <sheetName val="蓝皮挑出皮胚发货"/>
      <sheetName val="二层蓝皮发货"/>
      <sheetName val="客户退回"/>
    </sheetNames>
    <sheetDataSet>
      <sheetData sheetId="0" refreshError="1">
        <row r="2">
          <cell r="C2" t="str">
            <v>2307003-01</v>
          </cell>
          <cell r="D2" t="str">
            <v>XPDY-FT-灰白259</v>
          </cell>
          <cell r="F2" t="str">
            <v>明诺华中层TR4-（已片）</v>
          </cell>
          <cell r="H2">
            <v>181</v>
          </cell>
          <cell r="I2">
            <v>9648</v>
          </cell>
          <cell r="J2">
            <v>570.5</v>
          </cell>
          <cell r="K2">
            <v>614.5</v>
          </cell>
          <cell r="L2" t="str">
            <v>A级</v>
          </cell>
          <cell r="P2" t="str">
            <v>97版</v>
          </cell>
          <cell r="Q2" t="str">
            <v>已发货</v>
          </cell>
          <cell r="R2">
            <v>45154</v>
          </cell>
        </row>
        <row r="3">
          <cell r="C3" t="str">
            <v>2307004-01</v>
          </cell>
          <cell r="D3" t="str">
            <v>XPDS-FB-黑654</v>
          </cell>
          <cell r="F3" t="str">
            <v>明诺华TR3</v>
          </cell>
          <cell r="H3">
            <v>300</v>
          </cell>
          <cell r="I3">
            <v>18864.3</v>
          </cell>
          <cell r="J3">
            <v>1162</v>
          </cell>
          <cell r="K3">
            <v>1207</v>
          </cell>
          <cell r="L3" t="str">
            <v>干胚</v>
          </cell>
          <cell r="Q3" t="str">
            <v>已发货</v>
          </cell>
          <cell r="R3">
            <v>45157</v>
          </cell>
        </row>
        <row r="4">
          <cell r="C4" t="str">
            <v>2307004-01</v>
          </cell>
          <cell r="D4" t="str">
            <v>XPDS-FB-黑654</v>
          </cell>
          <cell r="F4" t="str">
            <v>明诺华TR3</v>
          </cell>
          <cell r="H4">
            <v>305</v>
          </cell>
          <cell r="I4">
            <v>19161.3</v>
          </cell>
          <cell r="J4">
            <v>1134.5</v>
          </cell>
          <cell r="K4">
            <v>1179.5</v>
          </cell>
          <cell r="L4" t="str">
            <v>干胚</v>
          </cell>
          <cell r="Q4" t="str">
            <v>已发货</v>
          </cell>
          <cell r="R4">
            <v>45157</v>
          </cell>
        </row>
        <row r="5">
          <cell r="C5" t="str">
            <v>2307004-01</v>
          </cell>
          <cell r="D5" t="str">
            <v>XPDS-FB-黑654</v>
          </cell>
          <cell r="F5" t="str">
            <v>明诺华TR3</v>
          </cell>
          <cell r="H5">
            <v>326</v>
          </cell>
          <cell r="I5">
            <v>20194.400000000001</v>
          </cell>
          <cell r="J5">
            <v>1203</v>
          </cell>
          <cell r="K5">
            <v>1243</v>
          </cell>
          <cell r="L5" t="str">
            <v>干胚</v>
          </cell>
          <cell r="Q5" t="str">
            <v>已发货</v>
          </cell>
          <cell r="R5">
            <v>45157</v>
          </cell>
        </row>
        <row r="6">
          <cell r="C6" t="str">
            <v>2307004-01</v>
          </cell>
          <cell r="D6" t="str">
            <v>XPDS-FB-黑654</v>
          </cell>
          <cell r="F6" t="str">
            <v>明诺华TR3</v>
          </cell>
          <cell r="H6">
            <v>351</v>
          </cell>
          <cell r="I6">
            <v>22320</v>
          </cell>
          <cell r="J6">
            <v>1297.5</v>
          </cell>
          <cell r="K6">
            <v>1342.5</v>
          </cell>
          <cell r="L6" t="str">
            <v>干胚</v>
          </cell>
          <cell r="Q6" t="str">
            <v>已发货</v>
          </cell>
          <cell r="R6">
            <v>45157</v>
          </cell>
        </row>
        <row r="7">
          <cell r="C7" t="str">
            <v>2307004-01</v>
          </cell>
          <cell r="D7" t="str">
            <v>XPDS-FB-黑654</v>
          </cell>
          <cell r="F7" t="str">
            <v>明诺华TR3</v>
          </cell>
          <cell r="H7">
            <v>300</v>
          </cell>
          <cell r="I7">
            <v>19298.599999999999</v>
          </cell>
          <cell r="J7">
            <v>1134.5</v>
          </cell>
          <cell r="K7">
            <v>1179.5</v>
          </cell>
          <cell r="L7" t="str">
            <v>干胚</v>
          </cell>
          <cell r="Q7" t="str">
            <v>已发货</v>
          </cell>
          <cell r="R7">
            <v>45157</v>
          </cell>
        </row>
        <row r="8">
          <cell r="C8" t="str">
            <v>2307004-01</v>
          </cell>
          <cell r="D8" t="str">
            <v>XPDS-FB-黑654</v>
          </cell>
          <cell r="F8" t="str">
            <v>明诺华TR3</v>
          </cell>
          <cell r="H8">
            <v>300</v>
          </cell>
          <cell r="I8">
            <v>19092.8</v>
          </cell>
          <cell r="J8">
            <v>1113</v>
          </cell>
          <cell r="K8">
            <v>1158</v>
          </cell>
          <cell r="L8" t="str">
            <v>干胚</v>
          </cell>
          <cell r="Q8" t="str">
            <v>已发货</v>
          </cell>
          <cell r="R8">
            <v>45157</v>
          </cell>
        </row>
        <row r="9">
          <cell r="C9" t="str">
            <v>2307004-01</v>
          </cell>
          <cell r="D9" t="str">
            <v>XPDS-FB-黑654</v>
          </cell>
          <cell r="F9" t="str">
            <v>明诺华TR3</v>
          </cell>
          <cell r="H9">
            <v>306</v>
          </cell>
          <cell r="I9">
            <v>19427.8</v>
          </cell>
          <cell r="J9">
            <v>1162</v>
          </cell>
          <cell r="K9">
            <v>1207</v>
          </cell>
          <cell r="L9" t="str">
            <v>干胚</v>
          </cell>
          <cell r="Q9" t="str">
            <v>已发货</v>
          </cell>
          <cell r="R9">
            <v>45157</v>
          </cell>
        </row>
        <row r="10">
          <cell r="C10" t="str">
            <v>2308005-01</v>
          </cell>
          <cell r="D10" t="str">
            <v>XPGS-FH-深棕701</v>
          </cell>
          <cell r="F10" t="str">
            <v>明诺华TR2</v>
          </cell>
          <cell r="H10">
            <v>255</v>
          </cell>
          <cell r="I10">
            <v>16167.7</v>
          </cell>
          <cell r="J10">
            <v>1256.5</v>
          </cell>
          <cell r="K10">
            <v>1301.5</v>
          </cell>
          <cell r="L10" t="str">
            <v>干胚</v>
          </cell>
          <cell r="Q10" t="str">
            <v>已发货</v>
          </cell>
          <cell r="R10">
            <v>45157</v>
          </cell>
        </row>
        <row r="11">
          <cell r="C11" t="str">
            <v>2308006-01</v>
          </cell>
          <cell r="D11" t="str">
            <v>XPSY-FH-灰401</v>
          </cell>
          <cell r="F11" t="str">
            <v>明诺华TR2</v>
          </cell>
          <cell r="H11">
            <v>250</v>
          </cell>
          <cell r="I11">
            <v>15955.4</v>
          </cell>
          <cell r="J11">
            <v>1229</v>
          </cell>
          <cell r="K11">
            <v>1274</v>
          </cell>
          <cell r="L11" t="str">
            <v>干胚</v>
          </cell>
          <cell r="Q11" t="str">
            <v>已发货</v>
          </cell>
          <cell r="R11">
            <v>45157</v>
          </cell>
        </row>
        <row r="12">
          <cell r="C12" t="str">
            <v>2306005-01</v>
          </cell>
          <cell r="D12" t="str">
            <v>XPDY-FT-灰白233</v>
          </cell>
          <cell r="F12" t="str">
            <v>JBSTR4-</v>
          </cell>
          <cell r="H12">
            <v>195</v>
          </cell>
          <cell r="I12">
            <v>10198.1</v>
          </cell>
          <cell r="J12">
            <v>847.5</v>
          </cell>
          <cell r="K12">
            <v>892.5</v>
          </cell>
          <cell r="L12" t="str">
            <v>A级</v>
          </cell>
          <cell r="Q12" t="str">
            <v>已发货</v>
          </cell>
          <cell r="R12">
            <v>45154</v>
          </cell>
        </row>
        <row r="13">
          <cell r="C13" t="str">
            <v>2307004-01</v>
          </cell>
          <cell r="D13" t="str">
            <v>XPDS-FB-黑654</v>
          </cell>
          <cell r="F13" t="str">
            <v>明诺华TR3</v>
          </cell>
          <cell r="H13">
            <v>181</v>
          </cell>
          <cell r="I13">
            <v>11901.4</v>
          </cell>
          <cell r="J13">
            <v>677.5</v>
          </cell>
          <cell r="K13">
            <v>722.5</v>
          </cell>
          <cell r="L13" t="str">
            <v>干胚</v>
          </cell>
          <cell r="Q13" t="str">
            <v>已发货</v>
          </cell>
          <cell r="R13">
            <v>45157</v>
          </cell>
        </row>
        <row r="14">
          <cell r="C14" t="str">
            <v>2305001-01</v>
          </cell>
          <cell r="D14" t="str">
            <v>TX-灰白94</v>
          </cell>
          <cell r="F14" t="str">
            <v>WPSTR4-</v>
          </cell>
          <cell r="H14">
            <v>84</v>
          </cell>
          <cell r="I14">
            <v>4579.8999999999996</v>
          </cell>
          <cell r="J14">
            <v>513</v>
          </cell>
          <cell r="K14">
            <v>558</v>
          </cell>
          <cell r="L14" t="str">
            <v>A级</v>
          </cell>
        </row>
        <row r="15">
          <cell r="C15" t="str">
            <v>2305001-01</v>
          </cell>
          <cell r="D15" t="str">
            <v>TX-灰白94</v>
          </cell>
          <cell r="F15" t="str">
            <v>WPSTR4-</v>
          </cell>
          <cell r="H15">
            <v>21</v>
          </cell>
          <cell r="I15">
            <v>1021.9</v>
          </cell>
          <cell r="L15" t="str">
            <v>A级小皮</v>
          </cell>
        </row>
        <row r="16">
          <cell r="C16" t="str">
            <v>2308006-01</v>
          </cell>
          <cell r="D16" t="str">
            <v>XPSY-FH-灰401</v>
          </cell>
          <cell r="F16" t="str">
            <v>明诺华TR2</v>
          </cell>
          <cell r="H16">
            <v>260</v>
          </cell>
          <cell r="I16">
            <v>17047.900000000001</v>
          </cell>
          <cell r="J16">
            <v>1322</v>
          </cell>
          <cell r="K16">
            <v>1367</v>
          </cell>
          <cell r="L16" t="str">
            <v>干胚</v>
          </cell>
          <cell r="Q16" t="str">
            <v>已发货</v>
          </cell>
          <cell r="R16">
            <v>45157</v>
          </cell>
        </row>
        <row r="17">
          <cell r="C17" t="str">
            <v>2308006-01</v>
          </cell>
          <cell r="D17" t="str">
            <v>XPSY-FH-灰401</v>
          </cell>
          <cell r="F17" t="str">
            <v>明诺华TR2</v>
          </cell>
          <cell r="H17">
            <v>275</v>
          </cell>
          <cell r="I17">
            <v>17064.5</v>
          </cell>
          <cell r="J17">
            <v>1304</v>
          </cell>
          <cell r="K17">
            <v>1349</v>
          </cell>
          <cell r="L17" t="str">
            <v>干胚</v>
          </cell>
          <cell r="Q17" t="str">
            <v>已发货</v>
          </cell>
          <cell r="R17">
            <v>45157</v>
          </cell>
        </row>
        <row r="18">
          <cell r="C18" t="str">
            <v>2308010-01</v>
          </cell>
          <cell r="D18" t="str">
            <v>XZDS-FH-深烟灰188</v>
          </cell>
          <cell r="F18" t="str">
            <v>WPSTR4+</v>
          </cell>
          <cell r="H18">
            <v>96</v>
          </cell>
          <cell r="I18">
            <v>5145.6000000000004</v>
          </cell>
          <cell r="J18">
            <v>531</v>
          </cell>
          <cell r="K18">
            <v>576</v>
          </cell>
          <cell r="L18" t="str">
            <v>A级</v>
          </cell>
          <cell r="Q18" t="str">
            <v>已发货</v>
          </cell>
          <cell r="R18">
            <v>45160</v>
          </cell>
        </row>
        <row r="19">
          <cell r="C19" t="str">
            <v>2308010-01</v>
          </cell>
          <cell r="D19" t="str">
            <v>XZDS-FH-深烟灰188</v>
          </cell>
          <cell r="F19" t="str">
            <v>WPSTR4+</v>
          </cell>
          <cell r="H19">
            <v>9</v>
          </cell>
          <cell r="I19">
            <v>357.8</v>
          </cell>
          <cell r="L19" t="str">
            <v>A级小皮</v>
          </cell>
          <cell r="Q19" t="str">
            <v>已发货</v>
          </cell>
          <cell r="R19">
            <v>45160</v>
          </cell>
        </row>
        <row r="20">
          <cell r="C20" t="str">
            <v>2308014-01</v>
          </cell>
          <cell r="D20" t="str">
            <v>XPDY-FT-灰白259</v>
          </cell>
          <cell r="F20" t="str">
            <v>明诺华中层TR4-（已片）</v>
          </cell>
          <cell r="H20">
            <v>65</v>
          </cell>
          <cell r="I20">
            <v>3481.7</v>
          </cell>
          <cell r="J20">
            <v>278.5</v>
          </cell>
          <cell r="K20">
            <v>323.5</v>
          </cell>
          <cell r="L20" t="str">
            <v>A级</v>
          </cell>
          <cell r="Q20" t="str">
            <v>已发货</v>
          </cell>
          <cell r="R20">
            <v>45154</v>
          </cell>
        </row>
        <row r="21">
          <cell r="C21" t="str">
            <v>2306005-01</v>
          </cell>
          <cell r="D21" t="str">
            <v>XPDY-FT-灰白233</v>
          </cell>
          <cell r="F21" t="str">
            <v>JBSTR4-</v>
          </cell>
          <cell r="H21">
            <v>187</v>
          </cell>
          <cell r="I21">
            <v>10103.700000000001</v>
          </cell>
          <cell r="J21">
            <v>884</v>
          </cell>
          <cell r="K21">
            <v>929</v>
          </cell>
          <cell r="L21" t="str">
            <v>A级</v>
          </cell>
          <cell r="Q21" t="str">
            <v>已发货</v>
          </cell>
          <cell r="R21">
            <v>45154</v>
          </cell>
        </row>
        <row r="22">
          <cell r="C22" t="str">
            <v>2308012-01</v>
          </cell>
          <cell r="D22" t="str">
            <v>XZDS-FH-蓝298</v>
          </cell>
          <cell r="F22" t="str">
            <v>WPSTR8</v>
          </cell>
          <cell r="H22">
            <v>109</v>
          </cell>
          <cell r="I22">
            <v>6303.4</v>
          </cell>
          <cell r="J22">
            <v>570.5</v>
          </cell>
          <cell r="K22">
            <v>614.5</v>
          </cell>
          <cell r="L22" t="str">
            <v>A级</v>
          </cell>
          <cell r="Q22" t="str">
            <v>已发货</v>
          </cell>
          <cell r="R22">
            <v>45160</v>
          </cell>
        </row>
        <row r="23">
          <cell r="C23" t="str">
            <v>2308005-01</v>
          </cell>
          <cell r="D23" t="str">
            <v>XPGS-FH-深棕701</v>
          </cell>
          <cell r="F23" t="str">
            <v>明诺华TR2</v>
          </cell>
          <cell r="H23">
            <v>261</v>
          </cell>
          <cell r="I23">
            <v>15657.7</v>
          </cell>
          <cell r="J23">
            <v>1208</v>
          </cell>
          <cell r="K23">
            <v>1253</v>
          </cell>
          <cell r="L23" t="str">
            <v>干胚</v>
          </cell>
          <cell r="Q23" t="str">
            <v>已发货</v>
          </cell>
          <cell r="R23">
            <v>45157</v>
          </cell>
        </row>
        <row r="24">
          <cell r="C24" t="str">
            <v>2308011-01</v>
          </cell>
          <cell r="D24" t="str">
            <v>XZDS-FH-米90</v>
          </cell>
          <cell r="F24" t="str">
            <v>明诺华中层TR4（已片）</v>
          </cell>
          <cell r="H24">
            <v>116</v>
          </cell>
          <cell r="I24">
            <v>6552.1</v>
          </cell>
          <cell r="J24">
            <v>609.5</v>
          </cell>
          <cell r="K24">
            <v>654.5</v>
          </cell>
          <cell r="L24" t="str">
            <v>A级</v>
          </cell>
          <cell r="Q24" t="str">
            <v>已发货</v>
          </cell>
          <cell r="R24">
            <v>45160</v>
          </cell>
        </row>
        <row r="25">
          <cell r="C25" t="str">
            <v>2308006-01</v>
          </cell>
          <cell r="D25" t="str">
            <v>XPSY-FH-灰401</v>
          </cell>
          <cell r="F25" t="str">
            <v>明诺华TR2</v>
          </cell>
          <cell r="H25">
            <v>260</v>
          </cell>
          <cell r="I25">
            <v>16453</v>
          </cell>
          <cell r="J25">
            <v>1258</v>
          </cell>
          <cell r="K25">
            <v>1303</v>
          </cell>
          <cell r="L25" t="str">
            <v>干胚</v>
          </cell>
          <cell r="Q25" t="str">
            <v>已发货</v>
          </cell>
          <cell r="R25">
            <v>45157</v>
          </cell>
        </row>
        <row r="26">
          <cell r="C26" t="str">
            <v>2308006-01</v>
          </cell>
          <cell r="D26" t="str">
            <v>XPSY-FH-灰401</v>
          </cell>
          <cell r="F26" t="str">
            <v>明诺华TR2</v>
          </cell>
          <cell r="H26">
            <v>260</v>
          </cell>
          <cell r="I26">
            <v>16162.6</v>
          </cell>
          <cell r="J26">
            <v>1248.5</v>
          </cell>
          <cell r="K26">
            <v>1293.5</v>
          </cell>
          <cell r="L26" t="str">
            <v>干胚</v>
          </cell>
          <cell r="Q26" t="str">
            <v>已发货</v>
          </cell>
          <cell r="R26">
            <v>45157</v>
          </cell>
        </row>
        <row r="27">
          <cell r="C27" t="str">
            <v>2308006-01</v>
          </cell>
          <cell r="D27" t="str">
            <v>XPSY-FH-灰401</v>
          </cell>
          <cell r="F27" t="str">
            <v>明诺华TR2</v>
          </cell>
          <cell r="H27">
            <v>269</v>
          </cell>
          <cell r="I27">
            <v>16612.099999999999</v>
          </cell>
          <cell r="J27">
            <v>1299.5</v>
          </cell>
          <cell r="K27">
            <v>1344.5</v>
          </cell>
          <cell r="L27" t="str">
            <v>干胚</v>
          </cell>
          <cell r="Q27" t="str">
            <v>已发货</v>
          </cell>
          <cell r="R27">
            <v>45157</v>
          </cell>
        </row>
        <row r="28">
          <cell r="C28" t="str">
            <v>2306004-01</v>
          </cell>
          <cell r="D28" t="str">
            <v>XZGY-FH-灰114</v>
          </cell>
          <cell r="F28" t="str">
            <v>明诺华中层TR4+（已片）</v>
          </cell>
          <cell r="H28">
            <v>155</v>
          </cell>
          <cell r="I28">
            <v>8703.7999999999993</v>
          </cell>
          <cell r="J28">
            <v>795.5</v>
          </cell>
          <cell r="K28">
            <v>840.5</v>
          </cell>
          <cell r="L28" t="str">
            <v>A级</v>
          </cell>
          <cell r="Q28" t="str">
            <v>已发货</v>
          </cell>
          <cell r="R28">
            <v>45183</v>
          </cell>
        </row>
        <row r="29">
          <cell r="C29" t="str">
            <v>2307004-01</v>
          </cell>
          <cell r="D29" t="str">
            <v>XPDS-FB-黑654</v>
          </cell>
          <cell r="F29" t="str">
            <v>明诺华TR3</v>
          </cell>
          <cell r="H29">
            <v>377</v>
          </cell>
          <cell r="I29">
            <v>22969.4</v>
          </cell>
          <cell r="J29">
            <v>1352</v>
          </cell>
          <cell r="K29">
            <v>1397</v>
          </cell>
          <cell r="L29" t="str">
            <v>干胚</v>
          </cell>
          <cell r="Q29" t="str">
            <v>已发货</v>
          </cell>
          <cell r="R29">
            <v>45157</v>
          </cell>
        </row>
        <row r="30">
          <cell r="C30" t="str">
            <v>2306004-01</v>
          </cell>
          <cell r="D30" t="str">
            <v>XZGY-FH-灰114</v>
          </cell>
          <cell r="F30" t="str">
            <v>明诺华中层TR4+（已片）</v>
          </cell>
          <cell r="H30">
            <v>218</v>
          </cell>
          <cell r="I30">
            <v>12362.5</v>
          </cell>
          <cell r="J30">
            <v>1173</v>
          </cell>
          <cell r="K30">
            <v>1218</v>
          </cell>
          <cell r="L30" t="str">
            <v>A级</v>
          </cell>
          <cell r="Q30" t="str">
            <v>已发货</v>
          </cell>
          <cell r="R30">
            <v>45245</v>
          </cell>
        </row>
        <row r="31">
          <cell r="C31" t="str">
            <v>2306004-01</v>
          </cell>
          <cell r="D31" t="str">
            <v>XZGY-FH-灰114</v>
          </cell>
          <cell r="F31" t="str">
            <v>明诺华中层TR4+（已片）</v>
          </cell>
          <cell r="H31">
            <v>13</v>
          </cell>
          <cell r="I31">
            <v>524.6</v>
          </cell>
          <cell r="L31" t="str">
            <v>A级小皮</v>
          </cell>
          <cell r="Q31" t="str">
            <v>已发货</v>
          </cell>
          <cell r="R31">
            <v>45245</v>
          </cell>
        </row>
        <row r="32">
          <cell r="C32" t="str">
            <v>2307004-01</v>
          </cell>
          <cell r="D32" t="str">
            <v>XPDS-FB-黑654</v>
          </cell>
          <cell r="F32" t="str">
            <v>明诺华TR3</v>
          </cell>
          <cell r="H32">
            <v>317</v>
          </cell>
          <cell r="I32">
            <v>19281.099999999999</v>
          </cell>
          <cell r="J32">
            <v>1146</v>
          </cell>
          <cell r="K32">
            <v>1191</v>
          </cell>
          <cell r="L32" t="str">
            <v>干胚</v>
          </cell>
          <cell r="Q32" t="str">
            <v>已发货</v>
          </cell>
          <cell r="R32">
            <v>45237</v>
          </cell>
        </row>
        <row r="33">
          <cell r="C33" t="str">
            <v>2308001-01</v>
          </cell>
          <cell r="D33" t="str">
            <v>ZZGY-FH-深棕673</v>
          </cell>
          <cell r="E33">
            <v>140453</v>
          </cell>
          <cell r="F33" t="str">
            <v>明诺华中层TR4+（已片）</v>
          </cell>
          <cell r="H33">
            <v>145</v>
          </cell>
          <cell r="I33">
            <v>8145.8</v>
          </cell>
          <cell r="J33">
            <v>753.5</v>
          </cell>
          <cell r="K33">
            <v>798.5</v>
          </cell>
          <cell r="L33" t="str">
            <v>A级</v>
          </cell>
          <cell r="M33" t="str">
            <v>/</v>
          </cell>
          <cell r="N33" t="str">
            <v>2.2*1.8*0.52</v>
          </cell>
          <cell r="P33" t="str">
            <v>99版</v>
          </cell>
          <cell r="Q33" t="str">
            <v>已发货</v>
          </cell>
          <cell r="R33">
            <v>45175</v>
          </cell>
        </row>
        <row r="34">
          <cell r="C34" t="str">
            <v>2308001-01</v>
          </cell>
          <cell r="D34" t="str">
            <v>ZZGY-FH-深棕673</v>
          </cell>
          <cell r="E34">
            <v>140453</v>
          </cell>
          <cell r="F34" t="str">
            <v>明诺华中层TR4+（已片）</v>
          </cell>
          <cell r="H34">
            <v>7</v>
          </cell>
          <cell r="I34">
            <v>380.2</v>
          </cell>
          <cell r="L34" t="str">
            <v>折扣</v>
          </cell>
          <cell r="M34" t="str">
            <v>/</v>
          </cell>
          <cell r="P34" t="str">
            <v>99版</v>
          </cell>
          <cell r="Q34" t="str">
            <v>已发货</v>
          </cell>
          <cell r="R34">
            <v>45175</v>
          </cell>
        </row>
        <row r="35">
          <cell r="C35" t="str">
            <v>2308001-01</v>
          </cell>
          <cell r="D35" t="str">
            <v>ZZGY-FH-深棕673</v>
          </cell>
          <cell r="E35">
            <v>140453</v>
          </cell>
          <cell r="F35" t="str">
            <v>明诺华中层TR4+（已片）</v>
          </cell>
          <cell r="H35">
            <v>150</v>
          </cell>
          <cell r="I35">
            <v>8557.9</v>
          </cell>
          <cell r="J35">
            <v>793</v>
          </cell>
          <cell r="K35">
            <v>838</v>
          </cell>
          <cell r="L35" t="str">
            <v>A级</v>
          </cell>
          <cell r="M35" t="str">
            <v>/</v>
          </cell>
          <cell r="N35" t="str">
            <v>2.2*1.8*0.55</v>
          </cell>
          <cell r="P35" t="str">
            <v>99版</v>
          </cell>
          <cell r="Q35" t="str">
            <v>已发货</v>
          </cell>
          <cell r="R35">
            <v>45175</v>
          </cell>
        </row>
        <row r="36">
          <cell r="C36" t="str">
            <v>2308001-01</v>
          </cell>
          <cell r="D36" t="str">
            <v>ZZGY-FH-深棕673</v>
          </cell>
          <cell r="E36">
            <v>140453</v>
          </cell>
          <cell r="F36" t="str">
            <v>明诺华中层TR4+（已片）</v>
          </cell>
          <cell r="H36">
            <v>7</v>
          </cell>
          <cell r="I36">
            <v>393.2</v>
          </cell>
          <cell r="L36" t="str">
            <v>折扣</v>
          </cell>
          <cell r="M36" t="str">
            <v>/</v>
          </cell>
          <cell r="P36" t="str">
            <v>99版</v>
          </cell>
          <cell r="Q36" t="str">
            <v>已发货</v>
          </cell>
          <cell r="R36">
            <v>45175</v>
          </cell>
        </row>
        <row r="37">
          <cell r="C37" t="str">
            <v>2308002-01</v>
          </cell>
          <cell r="D37" t="str">
            <v>ZZGY-FH-深棕673</v>
          </cell>
          <cell r="E37">
            <v>140453</v>
          </cell>
          <cell r="F37" t="str">
            <v>明诺华中层TR4+（已片）</v>
          </cell>
          <cell r="H37">
            <v>125</v>
          </cell>
          <cell r="I37">
            <v>7182.9</v>
          </cell>
          <cell r="J37">
            <v>672</v>
          </cell>
          <cell r="K37">
            <v>717</v>
          </cell>
          <cell r="L37" t="str">
            <v>A级</v>
          </cell>
          <cell r="M37" t="str">
            <v>/</v>
          </cell>
          <cell r="N37" t="str">
            <v>2.2*1.8*0.51</v>
          </cell>
          <cell r="P37" t="str">
            <v>99版</v>
          </cell>
          <cell r="Q37" t="str">
            <v>已发货</v>
          </cell>
          <cell r="R37">
            <v>45197</v>
          </cell>
        </row>
        <row r="38">
          <cell r="C38" t="str">
            <v>2308002-01</v>
          </cell>
          <cell r="D38" t="str">
            <v>ZZGY-FH-深棕673</v>
          </cell>
          <cell r="E38">
            <v>140453</v>
          </cell>
          <cell r="F38" t="str">
            <v>明诺华中层TR4+（已片）</v>
          </cell>
          <cell r="H38">
            <v>7</v>
          </cell>
          <cell r="I38">
            <v>368.1</v>
          </cell>
          <cell r="L38" t="str">
            <v>折扣</v>
          </cell>
          <cell r="M38" t="str">
            <v>/</v>
          </cell>
          <cell r="P38" t="str">
            <v>99版</v>
          </cell>
          <cell r="Q38" t="str">
            <v>已发货</v>
          </cell>
          <cell r="R38">
            <v>45197</v>
          </cell>
        </row>
        <row r="39">
          <cell r="C39" t="str">
            <v>2308002-01</v>
          </cell>
          <cell r="D39" t="str">
            <v>ZZGY-FH-深棕673</v>
          </cell>
          <cell r="E39">
            <v>140453</v>
          </cell>
          <cell r="F39" t="str">
            <v>明诺华中层TR4+（已片）</v>
          </cell>
          <cell r="H39">
            <v>120</v>
          </cell>
          <cell r="I39">
            <v>6903.2</v>
          </cell>
          <cell r="J39">
            <v>652.5</v>
          </cell>
          <cell r="K39">
            <v>697.5</v>
          </cell>
          <cell r="L39" t="str">
            <v>A级</v>
          </cell>
          <cell r="M39" t="str">
            <v>/</v>
          </cell>
          <cell r="N39" t="str">
            <v>2.2*1.8*0.47</v>
          </cell>
          <cell r="P39" t="str">
            <v>99版</v>
          </cell>
          <cell r="Q39" t="str">
            <v>已发货</v>
          </cell>
          <cell r="R39">
            <v>45197</v>
          </cell>
        </row>
        <row r="40">
          <cell r="C40" t="str">
            <v>2308002-01</v>
          </cell>
          <cell r="D40" t="str">
            <v>ZZGY-FH-深棕673</v>
          </cell>
          <cell r="E40">
            <v>140453</v>
          </cell>
          <cell r="F40" t="str">
            <v>明诺华中层TR4+（已片）</v>
          </cell>
          <cell r="H40">
            <v>7</v>
          </cell>
          <cell r="I40">
            <v>367.4</v>
          </cell>
          <cell r="L40" t="str">
            <v>折扣</v>
          </cell>
          <cell r="M40" t="str">
            <v>/</v>
          </cell>
          <cell r="P40" t="str">
            <v>99版</v>
          </cell>
          <cell r="Q40" t="str">
            <v>已发货</v>
          </cell>
          <cell r="R40">
            <v>45197</v>
          </cell>
        </row>
        <row r="41">
          <cell r="C41" t="str">
            <v>2307001-01</v>
          </cell>
          <cell r="D41" t="str">
            <v>TGX-SG-深棕673</v>
          </cell>
          <cell r="E41">
            <v>140453</v>
          </cell>
          <cell r="F41" t="str">
            <v>WPSTR4+</v>
          </cell>
          <cell r="H41">
            <v>55</v>
          </cell>
          <cell r="I41">
            <v>3015.2</v>
          </cell>
          <cell r="J41">
            <v>283</v>
          </cell>
          <cell r="K41">
            <v>328</v>
          </cell>
          <cell r="L41" t="str">
            <v>A级</v>
          </cell>
          <cell r="M41" t="str">
            <v>/</v>
          </cell>
          <cell r="N41" t="str">
            <v>2.2*1.8*0.32</v>
          </cell>
          <cell r="P41" t="str">
            <v>99版</v>
          </cell>
        </row>
        <row r="42">
          <cell r="C42" t="str">
            <v>2308003-01</v>
          </cell>
          <cell r="D42" t="str">
            <v>ZZGY-FH-深棕673</v>
          </cell>
          <cell r="E42">
            <v>140453</v>
          </cell>
          <cell r="F42" t="str">
            <v>明诺华中层TR4+（已片）</v>
          </cell>
          <cell r="H42">
            <v>150</v>
          </cell>
          <cell r="I42">
            <v>8312.2999999999993</v>
          </cell>
          <cell r="J42">
            <v>775</v>
          </cell>
          <cell r="K42">
            <v>820</v>
          </cell>
          <cell r="L42" t="str">
            <v>A级</v>
          </cell>
          <cell r="M42" t="str">
            <v>/</v>
          </cell>
          <cell r="N42" t="str">
            <v>2.2*1.8*0.56</v>
          </cell>
          <cell r="P42" t="str">
            <v>99版</v>
          </cell>
          <cell r="Q42" t="str">
            <v>已发货</v>
          </cell>
          <cell r="R42">
            <v>45197</v>
          </cell>
        </row>
        <row r="43">
          <cell r="C43" t="str">
            <v>2308003-01</v>
          </cell>
          <cell r="D43" t="str">
            <v>ZZGY-FH-深棕673</v>
          </cell>
          <cell r="E43">
            <v>140453</v>
          </cell>
          <cell r="F43" t="str">
            <v>明诺华中层TR4+（已片）</v>
          </cell>
          <cell r="H43">
            <v>8</v>
          </cell>
          <cell r="I43">
            <v>490.7</v>
          </cell>
          <cell r="L43" t="str">
            <v>折扣</v>
          </cell>
          <cell r="M43" t="str">
            <v>/</v>
          </cell>
          <cell r="P43" t="str">
            <v>99版</v>
          </cell>
          <cell r="Q43" t="str">
            <v>已发货</v>
          </cell>
          <cell r="R43">
            <v>45197</v>
          </cell>
        </row>
        <row r="44">
          <cell r="C44" t="str">
            <v>2308003-01</v>
          </cell>
          <cell r="D44" t="str">
            <v>ZZGY-FH-深棕673</v>
          </cell>
          <cell r="E44">
            <v>140453</v>
          </cell>
          <cell r="F44" t="str">
            <v>明诺华中层TR4+（已片）</v>
          </cell>
          <cell r="H44">
            <v>135</v>
          </cell>
          <cell r="I44">
            <v>7568.2</v>
          </cell>
          <cell r="J44">
            <v>767.5</v>
          </cell>
          <cell r="K44">
            <v>812.5</v>
          </cell>
          <cell r="L44" t="str">
            <v>A级</v>
          </cell>
          <cell r="M44" t="str">
            <v>/</v>
          </cell>
          <cell r="N44" t="str">
            <v>2.2*1.8*0.55</v>
          </cell>
          <cell r="P44" t="str">
            <v>99版</v>
          </cell>
          <cell r="Q44" t="str">
            <v>已发货</v>
          </cell>
          <cell r="R44">
            <v>45197</v>
          </cell>
        </row>
        <row r="45">
          <cell r="C45" t="str">
            <v>2308003-01</v>
          </cell>
          <cell r="D45" t="str">
            <v>ZZGY-FH-深棕673</v>
          </cell>
          <cell r="E45">
            <v>140453</v>
          </cell>
          <cell r="F45" t="str">
            <v>明诺华中层TR4+（已片）</v>
          </cell>
          <cell r="H45">
            <v>9</v>
          </cell>
          <cell r="I45">
            <v>560.70000000000005</v>
          </cell>
          <cell r="L45" t="str">
            <v>折扣</v>
          </cell>
          <cell r="M45" t="str">
            <v>/</v>
          </cell>
          <cell r="P45" t="str">
            <v>99版</v>
          </cell>
          <cell r="Q45" t="str">
            <v>已发货</v>
          </cell>
          <cell r="R45">
            <v>45197</v>
          </cell>
        </row>
        <row r="46">
          <cell r="C46" t="str">
            <v>2308006-01</v>
          </cell>
          <cell r="D46" t="str">
            <v>XPSY-FH-灰401</v>
          </cell>
          <cell r="E46" t="str">
            <v>M6035</v>
          </cell>
          <cell r="F46" t="str">
            <v>明诺华TR2</v>
          </cell>
          <cell r="H46">
            <v>158</v>
          </cell>
          <cell r="I46">
            <v>9875.4</v>
          </cell>
          <cell r="J46">
            <v>755.5</v>
          </cell>
          <cell r="K46">
            <v>800.5</v>
          </cell>
          <cell r="L46" t="str">
            <v>干胚</v>
          </cell>
          <cell r="M46" t="str">
            <v>/</v>
          </cell>
          <cell r="N46" t="str">
            <v>2.2*1.8*0.6</v>
          </cell>
          <cell r="P46" t="str">
            <v>90版</v>
          </cell>
          <cell r="Q46" t="str">
            <v>已发货</v>
          </cell>
          <cell r="R46">
            <v>45157</v>
          </cell>
        </row>
        <row r="47">
          <cell r="C47" t="str">
            <v>2308006-01</v>
          </cell>
          <cell r="D47" t="str">
            <v>XPSY-FH-灰401</v>
          </cell>
          <cell r="E47" t="str">
            <v>M6035</v>
          </cell>
          <cell r="F47" t="str">
            <v>明诺华TR2</v>
          </cell>
          <cell r="H47">
            <v>262</v>
          </cell>
          <cell r="I47">
            <v>16673</v>
          </cell>
          <cell r="J47">
            <v>1265.5</v>
          </cell>
          <cell r="K47">
            <v>1310.5</v>
          </cell>
          <cell r="L47" t="str">
            <v>干胚</v>
          </cell>
          <cell r="M47" t="str">
            <v>/</v>
          </cell>
          <cell r="N47" t="str">
            <v>2.2*1.8*0.88</v>
          </cell>
          <cell r="P47" t="str">
            <v>90版</v>
          </cell>
          <cell r="Q47" t="str">
            <v>已发货</v>
          </cell>
          <cell r="R47">
            <v>45177</v>
          </cell>
        </row>
        <row r="48">
          <cell r="C48" t="str">
            <v>2307007-02</v>
          </cell>
          <cell r="D48" t="str">
            <v>ZPDS-FH-米白316</v>
          </cell>
          <cell r="E48" t="str">
            <v>01.10.T529013</v>
          </cell>
          <cell r="F48" t="str">
            <v>明诺华TR8</v>
          </cell>
          <cell r="H48">
            <v>185</v>
          </cell>
          <cell r="I48">
            <v>10259.200000000001</v>
          </cell>
          <cell r="J48">
            <v>1003</v>
          </cell>
          <cell r="K48">
            <v>1048</v>
          </cell>
          <cell r="L48" t="str">
            <v>A级</v>
          </cell>
          <cell r="M48" t="str">
            <v>CLF-230819</v>
          </cell>
          <cell r="N48" t="str">
            <v>2.2*1.8*0.65</v>
          </cell>
          <cell r="P48" t="str">
            <v>99版</v>
          </cell>
          <cell r="Q48" t="str">
            <v>已发货</v>
          </cell>
          <cell r="R48">
            <v>45167</v>
          </cell>
        </row>
        <row r="49">
          <cell r="C49" t="str">
            <v>2307007-02</v>
          </cell>
          <cell r="D49" t="str">
            <v>ZPDS-FH-米白316</v>
          </cell>
          <cell r="E49" t="str">
            <v>01.10.T529013</v>
          </cell>
          <cell r="F49" t="str">
            <v>明诺华TR8</v>
          </cell>
          <cell r="H49">
            <v>180</v>
          </cell>
          <cell r="I49">
            <v>10193.6</v>
          </cell>
          <cell r="J49">
            <v>994</v>
          </cell>
          <cell r="K49">
            <v>1039</v>
          </cell>
          <cell r="L49" t="str">
            <v>A级</v>
          </cell>
          <cell r="M49" t="str">
            <v>CLF-230819</v>
          </cell>
          <cell r="N49" t="str">
            <v>2.2*1.8*0.62</v>
          </cell>
          <cell r="P49" t="str">
            <v>99版</v>
          </cell>
          <cell r="Q49" t="str">
            <v>已发货</v>
          </cell>
          <cell r="R49">
            <v>45167</v>
          </cell>
        </row>
        <row r="50">
          <cell r="C50" t="str">
            <v>2307007-03</v>
          </cell>
          <cell r="D50" t="str">
            <v>ZPDS-FH-米白316</v>
          </cell>
          <cell r="E50" t="str">
            <v>01.10.T529013</v>
          </cell>
          <cell r="F50" t="str">
            <v>明诺华TR8</v>
          </cell>
          <cell r="H50">
            <v>185</v>
          </cell>
          <cell r="I50">
            <v>10014.700000000001</v>
          </cell>
          <cell r="J50">
            <v>985</v>
          </cell>
          <cell r="K50">
            <v>1030</v>
          </cell>
          <cell r="L50" t="str">
            <v>A级</v>
          </cell>
          <cell r="M50" t="str">
            <v>CLF-230821</v>
          </cell>
          <cell r="N50" t="str">
            <v>2.2*1.8*0.66</v>
          </cell>
          <cell r="P50" t="str">
            <v>99版</v>
          </cell>
          <cell r="Q50" t="str">
            <v>已发货</v>
          </cell>
          <cell r="R50">
            <v>45167</v>
          </cell>
        </row>
        <row r="51">
          <cell r="C51" t="str">
            <v>2307007-04</v>
          </cell>
          <cell r="D51" t="str">
            <v>ZPDS-FH-米白316</v>
          </cell>
          <cell r="E51" t="str">
            <v>01.10.T529013</v>
          </cell>
          <cell r="F51" t="str">
            <v>明诺华TR8</v>
          </cell>
          <cell r="H51">
            <v>185</v>
          </cell>
          <cell r="I51">
            <v>10323.299999999999</v>
          </cell>
          <cell r="J51">
            <v>1006.5</v>
          </cell>
          <cell r="K51">
            <v>1051.5</v>
          </cell>
          <cell r="L51" t="str">
            <v>A级</v>
          </cell>
          <cell r="M51" t="str">
            <v>CLF-230821</v>
          </cell>
          <cell r="N51" t="str">
            <v>2.2*1.8*0.68</v>
          </cell>
          <cell r="P51" t="str">
            <v>99版</v>
          </cell>
          <cell r="Q51" t="str">
            <v>已发货</v>
          </cell>
          <cell r="R51">
            <v>45167</v>
          </cell>
        </row>
        <row r="52">
          <cell r="C52" t="str">
            <v>2307007-04</v>
          </cell>
          <cell r="D52" t="str">
            <v>ZPDS-FH-米白316</v>
          </cell>
          <cell r="E52" t="str">
            <v>01.10.T529013</v>
          </cell>
          <cell r="F52" t="str">
            <v>明诺华TR8</v>
          </cell>
          <cell r="H52">
            <v>65</v>
          </cell>
          <cell r="I52">
            <v>2587.3000000000002</v>
          </cell>
          <cell r="J52">
            <v>250</v>
          </cell>
          <cell r="K52">
            <v>295</v>
          </cell>
          <cell r="L52" t="str">
            <v>A级小皮</v>
          </cell>
          <cell r="M52" t="str">
            <v>CLF-230821</v>
          </cell>
          <cell r="N52" t="str">
            <v>2.2*1.8*0.31</v>
          </cell>
          <cell r="P52" t="str">
            <v>99版</v>
          </cell>
          <cell r="Q52" t="str">
            <v>已发货</v>
          </cell>
          <cell r="R52">
            <v>45167</v>
          </cell>
        </row>
        <row r="53">
          <cell r="C53" t="str">
            <v>2307004-01</v>
          </cell>
          <cell r="D53" t="str">
            <v>XPDS-FB-黑654</v>
          </cell>
          <cell r="E53" t="str">
            <v>黑</v>
          </cell>
          <cell r="F53" t="str">
            <v>WPSTR3</v>
          </cell>
          <cell r="H53">
            <v>300</v>
          </cell>
          <cell r="I53">
            <v>18015.599999999999</v>
          </cell>
          <cell r="J53">
            <v>1099</v>
          </cell>
          <cell r="K53">
            <v>1144</v>
          </cell>
          <cell r="L53" t="str">
            <v>干胚</v>
          </cell>
          <cell r="M53" t="str">
            <v>/</v>
          </cell>
          <cell r="N53" t="str">
            <v>2.2*1.8*0.83</v>
          </cell>
          <cell r="P53" t="str">
            <v>90版</v>
          </cell>
          <cell r="Q53" t="str">
            <v>已发货</v>
          </cell>
          <cell r="R53">
            <v>45237</v>
          </cell>
        </row>
        <row r="54">
          <cell r="C54" t="str">
            <v>2307004-01</v>
          </cell>
          <cell r="D54" t="str">
            <v>XPDS-FB-黑654</v>
          </cell>
          <cell r="E54" t="str">
            <v>黑</v>
          </cell>
          <cell r="F54" t="str">
            <v>WPSTR3</v>
          </cell>
          <cell r="H54">
            <v>300</v>
          </cell>
          <cell r="I54">
            <v>17964.7</v>
          </cell>
          <cell r="J54">
            <v>1071</v>
          </cell>
          <cell r="K54">
            <v>1116</v>
          </cell>
          <cell r="L54" t="str">
            <v>干胚</v>
          </cell>
          <cell r="M54" t="str">
            <v>/</v>
          </cell>
          <cell r="N54" t="str">
            <v>2.2*1.8*0.8</v>
          </cell>
          <cell r="P54" t="str">
            <v>90版</v>
          </cell>
          <cell r="Q54" t="str">
            <v>已发货</v>
          </cell>
          <cell r="R54">
            <v>45177</v>
          </cell>
        </row>
        <row r="55">
          <cell r="C55" t="str">
            <v>2307004-01</v>
          </cell>
          <cell r="D55" t="str">
            <v>XPDS-FB-黑654</v>
          </cell>
          <cell r="E55" t="str">
            <v>黑</v>
          </cell>
          <cell r="F55" t="str">
            <v>WPSTR3</v>
          </cell>
          <cell r="H55">
            <v>300</v>
          </cell>
          <cell r="I55">
            <v>18242.099999999999</v>
          </cell>
          <cell r="J55">
            <v>1086.5</v>
          </cell>
          <cell r="K55">
            <v>1131.5</v>
          </cell>
          <cell r="L55" t="str">
            <v>干胚</v>
          </cell>
          <cell r="M55" t="str">
            <v>/</v>
          </cell>
          <cell r="N55" t="str">
            <v>2.2*1.8*0.81</v>
          </cell>
          <cell r="P55" t="str">
            <v>90版</v>
          </cell>
          <cell r="Q55" t="str">
            <v>已发货</v>
          </cell>
          <cell r="R55">
            <v>45237</v>
          </cell>
        </row>
        <row r="56">
          <cell r="C56" t="str">
            <v>2308005-01</v>
          </cell>
          <cell r="D56" t="str">
            <v>XPGS-FH-深棕701</v>
          </cell>
          <cell r="E56" t="str">
            <v>M6025</v>
          </cell>
          <cell r="F56" t="str">
            <v>JBSTR2</v>
          </cell>
          <cell r="H56">
            <v>275</v>
          </cell>
          <cell r="I56">
            <v>15988.8</v>
          </cell>
          <cell r="J56">
            <v>1318</v>
          </cell>
          <cell r="K56">
            <v>1363</v>
          </cell>
          <cell r="L56" t="str">
            <v>干胚</v>
          </cell>
          <cell r="M56" t="str">
            <v>/</v>
          </cell>
          <cell r="N56" t="str">
            <v>2.2*1.8*0.88</v>
          </cell>
          <cell r="P56" t="str">
            <v>90版</v>
          </cell>
          <cell r="Q56" t="str">
            <v>已发货</v>
          </cell>
          <cell r="R56">
            <v>45177</v>
          </cell>
        </row>
        <row r="57">
          <cell r="C57" t="str">
            <v>2308005-01</v>
          </cell>
          <cell r="D57" t="str">
            <v>XPGS-FH-深棕701</v>
          </cell>
          <cell r="E57" t="str">
            <v>M6025</v>
          </cell>
          <cell r="F57" t="str">
            <v>JBSTR2</v>
          </cell>
          <cell r="H57">
            <v>138</v>
          </cell>
          <cell r="I57">
            <v>8161</v>
          </cell>
          <cell r="J57">
            <v>1294</v>
          </cell>
          <cell r="K57">
            <v>1339</v>
          </cell>
          <cell r="L57" t="str">
            <v>干胚</v>
          </cell>
          <cell r="M57" t="str">
            <v>/</v>
          </cell>
          <cell r="N57" t="str">
            <v>2.2*1.8*0.88</v>
          </cell>
          <cell r="P57" t="str">
            <v>90版</v>
          </cell>
          <cell r="Q57" t="str">
            <v>已发货</v>
          </cell>
          <cell r="R57">
            <v>45177</v>
          </cell>
        </row>
        <row r="58">
          <cell r="C58" t="str">
            <v>2308005-01</v>
          </cell>
          <cell r="D58" t="str">
            <v>XPGS-FH-深棕701</v>
          </cell>
          <cell r="E58" t="str">
            <v>M6025</v>
          </cell>
          <cell r="F58" t="str">
            <v>明诺华TR2</v>
          </cell>
          <cell r="H58">
            <v>140</v>
          </cell>
          <cell r="I58">
            <v>8176.7</v>
          </cell>
          <cell r="L58" t="str">
            <v>干胚</v>
          </cell>
          <cell r="M58" t="str">
            <v>/</v>
          </cell>
          <cell r="P58" t="str">
            <v>90版</v>
          </cell>
          <cell r="Q58" t="str">
            <v>已发货</v>
          </cell>
          <cell r="R58">
            <v>45177</v>
          </cell>
        </row>
        <row r="59">
          <cell r="C59" t="str">
            <v>2308005-01</v>
          </cell>
          <cell r="D59" t="str">
            <v>XPGS-FH-深棕701</v>
          </cell>
          <cell r="E59" t="str">
            <v>M6025</v>
          </cell>
          <cell r="F59" t="str">
            <v>JBSTR2</v>
          </cell>
          <cell r="H59">
            <v>310</v>
          </cell>
          <cell r="I59">
            <v>18116.599999999999</v>
          </cell>
          <cell r="J59">
            <v>1475.5</v>
          </cell>
          <cell r="K59">
            <v>1520.5</v>
          </cell>
          <cell r="L59" t="str">
            <v>干胚</v>
          </cell>
          <cell r="M59" t="str">
            <v>/</v>
          </cell>
          <cell r="N59" t="str">
            <v>2.2*1.8*0.98</v>
          </cell>
          <cell r="P59" t="str">
            <v>90版</v>
          </cell>
          <cell r="Q59" t="str">
            <v>已发货</v>
          </cell>
          <cell r="R59">
            <v>45177</v>
          </cell>
        </row>
        <row r="60">
          <cell r="C60" t="str">
            <v>2307004-01</v>
          </cell>
          <cell r="D60" t="str">
            <v>XPDS-FB-黑654</v>
          </cell>
          <cell r="E60" t="str">
            <v>黑</v>
          </cell>
          <cell r="F60" t="str">
            <v>WPSTR3</v>
          </cell>
          <cell r="H60">
            <v>242</v>
          </cell>
          <cell r="I60">
            <v>14629.6</v>
          </cell>
          <cell r="J60">
            <v>865</v>
          </cell>
          <cell r="K60">
            <v>910</v>
          </cell>
          <cell r="L60" t="str">
            <v>干胚</v>
          </cell>
          <cell r="M60" t="str">
            <v>/</v>
          </cell>
          <cell r="N60" t="str">
            <v>2.2*1.8*0.63</v>
          </cell>
          <cell r="P60" t="str">
            <v>90版</v>
          </cell>
          <cell r="Q60" t="str">
            <v>已发货</v>
          </cell>
          <cell r="R60">
            <v>45177</v>
          </cell>
        </row>
        <row r="61">
          <cell r="C61" t="str">
            <v>2308005-01</v>
          </cell>
          <cell r="D61" t="str">
            <v>XPGS-FH-深棕701</v>
          </cell>
          <cell r="E61" t="str">
            <v>M6025</v>
          </cell>
          <cell r="F61" t="str">
            <v>DLTR2</v>
          </cell>
          <cell r="H61">
            <v>240</v>
          </cell>
          <cell r="I61">
            <v>15396.8</v>
          </cell>
          <cell r="J61">
            <v>1225</v>
          </cell>
          <cell r="K61">
            <v>1270</v>
          </cell>
          <cell r="L61" t="str">
            <v>干胚</v>
          </cell>
          <cell r="M61" t="str">
            <v>/</v>
          </cell>
          <cell r="N61" t="str">
            <v>2.2*1.8*0.83</v>
          </cell>
          <cell r="P61" t="str">
            <v>90版</v>
          </cell>
          <cell r="Q61" t="str">
            <v>已发货</v>
          </cell>
          <cell r="R61">
            <v>45177</v>
          </cell>
        </row>
        <row r="62">
          <cell r="C62" t="str">
            <v>2306005-01</v>
          </cell>
          <cell r="D62" t="str">
            <v>XPDY-FT-灰白233</v>
          </cell>
          <cell r="E62" t="str">
            <v>RB0604</v>
          </cell>
          <cell r="F62" t="str">
            <v>明诺华中层TR4-（已片）</v>
          </cell>
          <cell r="H62">
            <v>200</v>
          </cell>
          <cell r="I62">
            <v>11410.3</v>
          </cell>
          <cell r="J62">
            <v>956</v>
          </cell>
          <cell r="K62">
            <v>1001</v>
          </cell>
          <cell r="L62" t="str">
            <v>A级</v>
          </cell>
          <cell r="M62" t="str">
            <v>/</v>
          </cell>
          <cell r="N62" t="str">
            <v>2.2*1.8*0.67</v>
          </cell>
          <cell r="P62" t="str">
            <v>97版</v>
          </cell>
          <cell r="Q62" t="str">
            <v>已发货</v>
          </cell>
          <cell r="R62">
            <v>45183</v>
          </cell>
        </row>
        <row r="63">
          <cell r="C63" t="str">
            <v>2308005-01</v>
          </cell>
          <cell r="D63" t="str">
            <v>XPGS-FH-深棕701</v>
          </cell>
          <cell r="E63" t="str">
            <v>M6025</v>
          </cell>
          <cell r="F63" t="str">
            <v>DLTR2</v>
          </cell>
          <cell r="H63">
            <v>251</v>
          </cell>
          <cell r="I63">
            <v>16270.2</v>
          </cell>
          <cell r="J63">
            <v>1358</v>
          </cell>
          <cell r="K63">
            <v>1403</v>
          </cell>
          <cell r="L63" t="str">
            <v>干胚</v>
          </cell>
          <cell r="M63" t="str">
            <v>/</v>
          </cell>
          <cell r="N63" t="str">
            <v>2.2*1.8*0.9</v>
          </cell>
          <cell r="P63" t="str">
            <v>90版</v>
          </cell>
          <cell r="Q63" t="str">
            <v>已发货</v>
          </cell>
          <cell r="R63">
            <v>45177</v>
          </cell>
        </row>
        <row r="64">
          <cell r="C64" t="str">
            <v>2308005-01</v>
          </cell>
          <cell r="D64" t="str">
            <v>XPGS-FH-深棕701</v>
          </cell>
          <cell r="E64" t="str">
            <v>M6025</v>
          </cell>
          <cell r="F64" t="str">
            <v>DLTR2</v>
          </cell>
          <cell r="H64">
            <v>255</v>
          </cell>
          <cell r="I64">
            <v>16108</v>
          </cell>
          <cell r="J64">
            <v>1269.5</v>
          </cell>
          <cell r="K64">
            <v>1314.5</v>
          </cell>
          <cell r="L64" t="str">
            <v>干胚</v>
          </cell>
          <cell r="M64" t="str">
            <v>/</v>
          </cell>
          <cell r="N64" t="str">
            <v>2.2*1.8*0.86</v>
          </cell>
          <cell r="P64" t="str">
            <v>90版</v>
          </cell>
          <cell r="Q64" t="str">
            <v>已发货</v>
          </cell>
          <cell r="R64">
            <v>45177</v>
          </cell>
        </row>
        <row r="65">
          <cell r="C65" t="str">
            <v>2306005-01</v>
          </cell>
          <cell r="D65" t="str">
            <v>XPDY-FT-灰白233</v>
          </cell>
          <cell r="E65" t="str">
            <v>RB0604</v>
          </cell>
          <cell r="F65" t="str">
            <v>明诺华中层TR4-（已片）</v>
          </cell>
          <cell r="H65">
            <v>215</v>
          </cell>
          <cell r="I65">
            <v>12317.4</v>
          </cell>
          <cell r="J65">
            <v>1057.5</v>
          </cell>
          <cell r="K65">
            <v>1102.5</v>
          </cell>
          <cell r="L65" t="str">
            <v>A级</v>
          </cell>
          <cell r="M65" t="str">
            <v>/</v>
          </cell>
          <cell r="N65" t="str">
            <v>2.2*1.8*0.7</v>
          </cell>
          <cell r="P65" t="str">
            <v>97版</v>
          </cell>
          <cell r="Q65" t="str">
            <v>已发货</v>
          </cell>
          <cell r="R65">
            <v>45183</v>
          </cell>
        </row>
        <row r="66">
          <cell r="C66" t="str">
            <v>2308007-01</v>
          </cell>
          <cell r="D66" t="str">
            <v>XPDY-FT-灰白233</v>
          </cell>
          <cell r="E66" t="str">
            <v>RB0604</v>
          </cell>
          <cell r="F66" t="str">
            <v>明诺华中层TR4-（已片）</v>
          </cell>
          <cell r="H66">
            <v>205</v>
          </cell>
          <cell r="I66">
            <v>11221.3</v>
          </cell>
          <cell r="J66">
            <v>958.5</v>
          </cell>
          <cell r="K66">
            <v>1003.5</v>
          </cell>
          <cell r="L66" t="str">
            <v>A级</v>
          </cell>
          <cell r="M66" t="str">
            <v>/</v>
          </cell>
          <cell r="N66" t="str">
            <v>2.2*1.8*0.63</v>
          </cell>
          <cell r="P66" t="str">
            <v>97版</v>
          </cell>
          <cell r="Q66" t="str">
            <v>已发货</v>
          </cell>
          <cell r="R66">
            <v>45183</v>
          </cell>
        </row>
        <row r="67">
          <cell r="C67" t="str">
            <v>2308007-01</v>
          </cell>
          <cell r="D67" t="str">
            <v>XPDY-FT-灰白233</v>
          </cell>
          <cell r="E67" t="str">
            <v>RB0604</v>
          </cell>
          <cell r="F67" t="str">
            <v>JBSTR4</v>
          </cell>
          <cell r="H67">
            <v>169</v>
          </cell>
          <cell r="I67">
            <v>8922.2999999999993</v>
          </cell>
          <cell r="J67">
            <v>742</v>
          </cell>
          <cell r="K67">
            <v>787</v>
          </cell>
          <cell r="L67" t="str">
            <v>A级</v>
          </cell>
          <cell r="M67" t="str">
            <v>/</v>
          </cell>
          <cell r="N67" t="str">
            <v>2.2*1.8*0.53</v>
          </cell>
          <cell r="P67" t="str">
            <v>97版</v>
          </cell>
          <cell r="Q67" t="str">
            <v>已发货</v>
          </cell>
          <cell r="R67">
            <v>45183</v>
          </cell>
        </row>
        <row r="68">
          <cell r="C68" t="str">
            <v>2308031-01</v>
          </cell>
          <cell r="D68" t="str">
            <v>XPDS-FB-黄棕422</v>
          </cell>
          <cell r="E68" t="str">
            <v>黄棕</v>
          </cell>
          <cell r="F68" t="str">
            <v>明诺华中层TR3（已片）</v>
          </cell>
          <cell r="H68">
            <v>202</v>
          </cell>
          <cell r="I68">
            <v>14323.8</v>
          </cell>
          <cell r="J68">
            <v>872</v>
          </cell>
          <cell r="K68">
            <v>917</v>
          </cell>
          <cell r="L68" t="str">
            <v>干胚</v>
          </cell>
          <cell r="M68" t="str">
            <v>/</v>
          </cell>
          <cell r="N68" t="str">
            <v>2.2*1.8*0.72</v>
          </cell>
          <cell r="P68" t="str">
            <v>90版</v>
          </cell>
          <cell r="Q68" t="str">
            <v>已发货</v>
          </cell>
          <cell r="R68">
            <v>45237</v>
          </cell>
        </row>
        <row r="69">
          <cell r="C69" t="str">
            <v>2308007-01</v>
          </cell>
          <cell r="D69" t="str">
            <v>XPDY-FT-灰白233</v>
          </cell>
          <cell r="E69" t="str">
            <v>RB0604</v>
          </cell>
          <cell r="F69" t="str">
            <v>明诺华中层TR4-（已片）</v>
          </cell>
          <cell r="H69">
            <v>175</v>
          </cell>
          <cell r="I69">
            <v>9669.4</v>
          </cell>
          <cell r="J69">
            <v>780.5</v>
          </cell>
          <cell r="K69">
            <v>825.5</v>
          </cell>
          <cell r="L69" t="str">
            <v>A级</v>
          </cell>
          <cell r="M69" t="str">
            <v>/</v>
          </cell>
          <cell r="N69" t="str">
            <v>2.2*1.8*0.59</v>
          </cell>
          <cell r="O69" t="str">
            <v>01T23090601</v>
          </cell>
          <cell r="P69" t="str">
            <v>97版</v>
          </cell>
          <cell r="Q69" t="str">
            <v>已发货</v>
          </cell>
          <cell r="R69">
            <v>45183</v>
          </cell>
        </row>
        <row r="70">
          <cell r="C70" t="str">
            <v>2308007-01</v>
          </cell>
          <cell r="D70" t="str">
            <v>XPDY-FT-灰白233</v>
          </cell>
          <cell r="E70" t="str">
            <v>RB0604</v>
          </cell>
          <cell r="F70" t="str">
            <v>WPSTR4</v>
          </cell>
          <cell r="H70">
            <v>218</v>
          </cell>
          <cell r="I70">
            <v>12055.3</v>
          </cell>
          <cell r="J70">
            <v>997.5</v>
          </cell>
          <cell r="K70">
            <v>1042.5</v>
          </cell>
          <cell r="L70" t="str">
            <v>A级</v>
          </cell>
          <cell r="M70" t="str">
            <v>/</v>
          </cell>
          <cell r="N70" t="str">
            <v>2.2*1.8*0.72</v>
          </cell>
          <cell r="O70" t="str">
            <v>01T23090602</v>
          </cell>
          <cell r="P70" t="str">
            <v>97版</v>
          </cell>
          <cell r="Q70" t="str">
            <v>已发货</v>
          </cell>
          <cell r="R70">
            <v>45183</v>
          </cell>
        </row>
        <row r="71">
          <cell r="C71" t="str">
            <v>2306001-01</v>
          </cell>
          <cell r="D71" t="str">
            <v>XZGY-FH-灰612</v>
          </cell>
          <cell r="E71" t="str">
            <v>01.10.U347043-K</v>
          </cell>
          <cell r="F71" t="str">
            <v>JBSTR4</v>
          </cell>
          <cell r="H71">
            <v>176</v>
          </cell>
          <cell r="I71">
            <v>9256.4</v>
          </cell>
          <cell r="J71">
            <v>856</v>
          </cell>
          <cell r="K71">
            <v>901</v>
          </cell>
          <cell r="L71" t="str">
            <v>A级</v>
          </cell>
          <cell r="M71" t="str">
            <v>CLF-230908</v>
          </cell>
          <cell r="N71" t="str">
            <v>2.2*1.8*0.61</v>
          </cell>
          <cell r="O71" t="str">
            <v>01T23090801</v>
          </cell>
          <cell r="P71" t="str">
            <v>99版</v>
          </cell>
          <cell r="Q71" t="str">
            <v>已发货</v>
          </cell>
          <cell r="R71">
            <v>45427</v>
          </cell>
        </row>
        <row r="72">
          <cell r="C72" t="str">
            <v>2306001-01</v>
          </cell>
          <cell r="D72" t="str">
            <v>XZGY-FH-灰612</v>
          </cell>
          <cell r="E72" t="str">
            <v>01.10.U347043-K</v>
          </cell>
          <cell r="F72" t="str">
            <v>JBSTR4</v>
          </cell>
          <cell r="H72">
            <v>14</v>
          </cell>
          <cell r="I72">
            <v>652.70000000000005</v>
          </cell>
          <cell r="L72" t="str">
            <v>A级小皮</v>
          </cell>
          <cell r="M72" t="str">
            <v>CLF-230908</v>
          </cell>
          <cell r="O72" t="str">
            <v>01T23090801</v>
          </cell>
          <cell r="P72" t="str">
            <v>99版</v>
          </cell>
          <cell r="Q72" t="str">
            <v>已发货</v>
          </cell>
          <cell r="R72">
            <v>45427</v>
          </cell>
        </row>
        <row r="73">
          <cell r="C73" t="str">
            <v>2305001-01</v>
          </cell>
          <cell r="D73" t="str">
            <v>TX-灰白94</v>
          </cell>
          <cell r="E73" t="str">
            <v>01.10.M1205</v>
          </cell>
          <cell r="F73" t="str">
            <v>JBSTR4+</v>
          </cell>
          <cell r="H73">
            <v>109</v>
          </cell>
          <cell r="I73">
            <v>5354.4</v>
          </cell>
          <cell r="J73">
            <v>467.5</v>
          </cell>
          <cell r="K73">
            <v>512.5</v>
          </cell>
          <cell r="L73" t="str">
            <v>A级</v>
          </cell>
          <cell r="M73" t="str">
            <v>CLF-230810</v>
          </cell>
          <cell r="N73" t="str">
            <v>2.2*1.8*0.41</v>
          </cell>
          <cell r="O73" t="str">
            <v>01T23090802</v>
          </cell>
          <cell r="P73" t="str">
            <v>99版</v>
          </cell>
          <cell r="Q73" t="str">
            <v>已发货</v>
          </cell>
          <cell r="R73">
            <v>45183</v>
          </cell>
        </row>
        <row r="74">
          <cell r="C74" t="str">
            <v>2308015-01</v>
          </cell>
          <cell r="D74" t="str">
            <v>XZGY-FH-红棕529</v>
          </cell>
          <cell r="E74" t="str">
            <v>01.10.O6508</v>
          </cell>
          <cell r="F74" t="str">
            <v>WPSTR4</v>
          </cell>
          <cell r="H74">
            <v>172</v>
          </cell>
          <cell r="I74">
            <v>9952.2000000000007</v>
          </cell>
          <cell r="J74">
            <v>869</v>
          </cell>
          <cell r="K74">
            <v>914</v>
          </cell>
          <cell r="L74" t="str">
            <v>A级</v>
          </cell>
          <cell r="M74" t="str">
            <v>CLF-230909</v>
          </cell>
          <cell r="N74" t="str">
            <v>2.2*1.8*0.61</v>
          </cell>
          <cell r="O74" t="str">
            <v>01T23090901</v>
          </cell>
          <cell r="P74" t="str">
            <v>99版</v>
          </cell>
          <cell r="Q74" t="str">
            <v>已发货</v>
          </cell>
          <cell r="R74">
            <v>45183</v>
          </cell>
        </row>
        <row r="75">
          <cell r="C75" t="str">
            <v>2308015-01</v>
          </cell>
          <cell r="D75" t="str">
            <v>XZGY-FH-红棕529</v>
          </cell>
          <cell r="E75" t="str">
            <v>01.10.O6508</v>
          </cell>
          <cell r="F75" t="str">
            <v>明诺华中层TR4（已片）</v>
          </cell>
          <cell r="H75">
            <v>170</v>
          </cell>
          <cell r="I75">
            <v>9584.1</v>
          </cell>
          <cell r="J75">
            <v>961</v>
          </cell>
          <cell r="K75">
            <v>1006</v>
          </cell>
          <cell r="L75" t="str">
            <v>A级</v>
          </cell>
          <cell r="M75" t="str">
            <v>CLF-230909</v>
          </cell>
          <cell r="N75" t="str">
            <v>2.2*1.8*0.68</v>
          </cell>
          <cell r="O75" t="str">
            <v>01T23091101</v>
          </cell>
          <cell r="P75" t="str">
            <v>99版</v>
          </cell>
          <cell r="Q75" t="str">
            <v>已发货</v>
          </cell>
          <cell r="R75">
            <v>45183</v>
          </cell>
        </row>
        <row r="76">
          <cell r="C76" t="str">
            <v>2308015-01</v>
          </cell>
          <cell r="D76" t="str">
            <v>XZGY-FH-红棕529</v>
          </cell>
          <cell r="E76" t="str">
            <v>01.10.O6508</v>
          </cell>
          <cell r="F76" t="str">
            <v>明诺华中层TR4（已片）</v>
          </cell>
          <cell r="H76">
            <v>10</v>
          </cell>
          <cell r="I76">
            <v>479.1</v>
          </cell>
          <cell r="L76" t="str">
            <v>折扣</v>
          </cell>
          <cell r="M76" t="str">
            <v>CLF-230909</v>
          </cell>
          <cell r="O76" t="str">
            <v>01T23091101</v>
          </cell>
          <cell r="P76" t="str">
            <v>99版</v>
          </cell>
          <cell r="Q76" t="str">
            <v>已发货</v>
          </cell>
          <cell r="R76">
            <v>45183</v>
          </cell>
        </row>
        <row r="77">
          <cell r="C77" t="str">
            <v>2308015-01</v>
          </cell>
          <cell r="D77" t="str">
            <v>XZGY-FH-红棕529</v>
          </cell>
          <cell r="E77" t="str">
            <v>01.10.O6508</v>
          </cell>
          <cell r="F77" t="str">
            <v>明诺华中层TR4（已片）</v>
          </cell>
          <cell r="H77">
            <v>6</v>
          </cell>
          <cell r="I77">
            <v>236.7</v>
          </cell>
          <cell r="L77" t="str">
            <v>A级小皮</v>
          </cell>
          <cell r="M77" t="str">
            <v>CLF-230909</v>
          </cell>
          <cell r="O77" t="str">
            <v>01T23091101</v>
          </cell>
          <cell r="P77" t="str">
            <v>99版</v>
          </cell>
          <cell r="Q77" t="str">
            <v>已发货</v>
          </cell>
          <cell r="R77">
            <v>45183</v>
          </cell>
        </row>
        <row r="78">
          <cell r="C78" t="str">
            <v>2308031-01</v>
          </cell>
          <cell r="D78" t="str">
            <v>XPDS-FB-黄棕422</v>
          </cell>
          <cell r="E78" t="str">
            <v>黄棕</v>
          </cell>
          <cell r="F78" t="str">
            <v>明诺华中层TR3（已片）</v>
          </cell>
          <cell r="H78">
            <v>242</v>
          </cell>
          <cell r="I78">
            <v>16225.6</v>
          </cell>
          <cell r="J78">
            <v>992.5</v>
          </cell>
          <cell r="K78">
            <v>1037.5</v>
          </cell>
          <cell r="L78" t="str">
            <v>干胚</v>
          </cell>
          <cell r="M78" t="str">
            <v>/</v>
          </cell>
          <cell r="N78" t="str">
            <v>2.2*1.8*0.75</v>
          </cell>
          <cell r="O78" t="str">
            <v>01T23091201</v>
          </cell>
          <cell r="P78" t="str">
            <v>90版</v>
          </cell>
          <cell r="Q78" t="str">
            <v>已发货</v>
          </cell>
          <cell r="R78">
            <v>45237</v>
          </cell>
        </row>
        <row r="79">
          <cell r="C79" t="str">
            <v>2308038-01</v>
          </cell>
          <cell r="D79" t="str">
            <v>XZSS-FB-深烟灰111</v>
          </cell>
          <cell r="E79" t="str">
            <v>01.10.L2001</v>
          </cell>
          <cell r="F79" t="str">
            <v>水牛皮S3（干胚）</v>
          </cell>
          <cell r="H79">
            <v>130</v>
          </cell>
          <cell r="I79">
            <v>4982.1000000000004</v>
          </cell>
          <cell r="J79">
            <v>379.5</v>
          </cell>
          <cell r="K79">
            <v>424.5</v>
          </cell>
          <cell r="L79" t="str">
            <v>A级</v>
          </cell>
          <cell r="M79" t="str">
            <v>CLF-230920</v>
          </cell>
          <cell r="N79" t="str">
            <v>2.2*1.8*0.40</v>
          </cell>
          <cell r="O79" t="str">
            <v>01T23092001</v>
          </cell>
          <cell r="P79" t="str">
            <v>98版</v>
          </cell>
          <cell r="Q79" t="str">
            <v>已发货</v>
          </cell>
          <cell r="R79">
            <v>45405</v>
          </cell>
        </row>
        <row r="80">
          <cell r="C80" t="str">
            <v>2308038-01</v>
          </cell>
          <cell r="D80" t="str">
            <v>XZSS-FB-深烟灰111</v>
          </cell>
          <cell r="E80" t="str">
            <v>01.10.L2001</v>
          </cell>
          <cell r="F80" t="str">
            <v>水牛皮S3（干胚）</v>
          </cell>
          <cell r="H80">
            <v>4</v>
          </cell>
          <cell r="I80">
            <v>117.9</v>
          </cell>
          <cell r="L80" t="str">
            <v>A级小皮</v>
          </cell>
          <cell r="M80" t="str">
            <v>CLF-230920</v>
          </cell>
          <cell r="O80" t="str">
            <v>01T23092001</v>
          </cell>
          <cell r="P80" t="str">
            <v>98版</v>
          </cell>
          <cell r="Q80" t="str">
            <v>已发货</v>
          </cell>
          <cell r="R80">
            <v>45405</v>
          </cell>
        </row>
        <row r="81">
          <cell r="C81" t="str">
            <v>2308035-01</v>
          </cell>
          <cell r="D81" t="str">
            <v>XXGY-ET-橄榄129</v>
          </cell>
          <cell r="E81" t="str">
            <v>01.10.U243013</v>
          </cell>
          <cell r="F81" t="str">
            <v>WPSTR5</v>
          </cell>
          <cell r="H81">
            <v>190</v>
          </cell>
          <cell r="I81">
            <v>10032.799999999999</v>
          </cell>
          <cell r="J81">
            <v>863.5</v>
          </cell>
          <cell r="K81">
            <v>908.5</v>
          </cell>
          <cell r="L81" t="str">
            <v>A级</v>
          </cell>
          <cell r="M81" t="str">
            <v>CLF-230920</v>
          </cell>
          <cell r="N81" t="str">
            <v>2.2*1.8*0.62</v>
          </cell>
          <cell r="O81" t="str">
            <v>01T23092002</v>
          </cell>
          <cell r="P81" t="str">
            <v>99版</v>
          </cell>
          <cell r="Q81" t="str">
            <v>已发货</v>
          </cell>
          <cell r="R81">
            <v>45190</v>
          </cell>
        </row>
        <row r="82">
          <cell r="C82" t="str">
            <v>2308035-01</v>
          </cell>
          <cell r="D82" t="str">
            <v>XXGY-ET-橄榄129</v>
          </cell>
          <cell r="E82" t="str">
            <v>01.10.U243013</v>
          </cell>
          <cell r="F82" t="str">
            <v>WPSTR5</v>
          </cell>
          <cell r="H82">
            <v>135</v>
          </cell>
          <cell r="I82">
            <v>7074.6</v>
          </cell>
          <cell r="J82">
            <v>615</v>
          </cell>
          <cell r="K82">
            <v>660</v>
          </cell>
          <cell r="L82" t="str">
            <v>A级</v>
          </cell>
          <cell r="M82" t="str">
            <v>CLF-230920</v>
          </cell>
          <cell r="N82" t="str">
            <v>2.2*1.8*0.48</v>
          </cell>
          <cell r="O82" t="str">
            <v>01T23092003</v>
          </cell>
          <cell r="P82" t="str">
            <v>99版</v>
          </cell>
          <cell r="Q82" t="str">
            <v>已发货</v>
          </cell>
          <cell r="R82">
            <v>45190</v>
          </cell>
        </row>
        <row r="83">
          <cell r="C83" t="str">
            <v>2308036-01</v>
          </cell>
          <cell r="D83" t="str">
            <v>XXGY-ET-橄榄129</v>
          </cell>
          <cell r="E83" t="str">
            <v>01.10.U243013</v>
          </cell>
          <cell r="F83" t="str">
            <v>WPSTR5</v>
          </cell>
          <cell r="H83">
            <v>200</v>
          </cell>
          <cell r="I83">
            <v>10231.4</v>
          </cell>
          <cell r="J83">
            <v>887.5</v>
          </cell>
          <cell r="K83">
            <v>932.5</v>
          </cell>
          <cell r="L83" t="str">
            <v>A级</v>
          </cell>
          <cell r="M83" t="str">
            <v>CLF-230920</v>
          </cell>
          <cell r="N83" t="str">
            <v>2.2*1.8*0.68</v>
          </cell>
          <cell r="O83" t="str">
            <v>01T23092004</v>
          </cell>
          <cell r="P83" t="str">
            <v>99版</v>
          </cell>
          <cell r="Q83" t="str">
            <v>已发货</v>
          </cell>
          <cell r="R83">
            <v>45190</v>
          </cell>
        </row>
        <row r="84">
          <cell r="C84" t="str">
            <v>2308036-01</v>
          </cell>
          <cell r="D84" t="str">
            <v>XXGY-ET-橄榄129</v>
          </cell>
          <cell r="E84" t="str">
            <v>01.10.U243013</v>
          </cell>
          <cell r="F84" t="str">
            <v>WPSTR5</v>
          </cell>
          <cell r="H84">
            <v>59</v>
          </cell>
          <cell r="I84">
            <v>3128.4</v>
          </cell>
          <cell r="J84">
            <v>587</v>
          </cell>
          <cell r="K84">
            <v>632</v>
          </cell>
          <cell r="L84" t="str">
            <v>A级</v>
          </cell>
          <cell r="M84" t="str">
            <v>CLF-230920</v>
          </cell>
          <cell r="N84" t="str">
            <v>2.2*1.8*0.51</v>
          </cell>
          <cell r="O84" t="str">
            <v>01T23092005</v>
          </cell>
          <cell r="P84" t="str">
            <v>99版</v>
          </cell>
          <cell r="Q84" t="str">
            <v>已发货</v>
          </cell>
          <cell r="R84">
            <v>45190</v>
          </cell>
        </row>
        <row r="85">
          <cell r="C85" t="str">
            <v>2308036-01</v>
          </cell>
          <cell r="D85" t="str">
            <v>XXGY-ET-橄榄129</v>
          </cell>
          <cell r="E85" t="str">
            <v>01.10.U243013</v>
          </cell>
          <cell r="F85" t="str">
            <v>WPSTR5</v>
          </cell>
          <cell r="H85">
            <v>91</v>
          </cell>
          <cell r="I85">
            <v>3661.3</v>
          </cell>
          <cell r="L85" t="str">
            <v>A级小皮</v>
          </cell>
          <cell r="M85" t="str">
            <v>CLF-230920</v>
          </cell>
          <cell r="O85" t="str">
            <v>01T23092005</v>
          </cell>
          <cell r="P85" t="str">
            <v>99版</v>
          </cell>
          <cell r="Q85" t="str">
            <v>已发货</v>
          </cell>
          <cell r="R85">
            <v>45190</v>
          </cell>
        </row>
        <row r="86">
          <cell r="C86" t="str">
            <v>2306003-01</v>
          </cell>
          <cell r="D86" t="str">
            <v>XZGY-FH-红棕529</v>
          </cell>
          <cell r="E86" t="str">
            <v>01.10.O6508</v>
          </cell>
          <cell r="F86" t="str">
            <v>明诺华中层TR4（已片）</v>
          </cell>
          <cell r="H86">
            <v>170</v>
          </cell>
          <cell r="I86">
            <v>9460.1</v>
          </cell>
          <cell r="J86">
            <v>940.5</v>
          </cell>
          <cell r="K86">
            <v>985.5</v>
          </cell>
          <cell r="L86" t="str">
            <v>A级</v>
          </cell>
          <cell r="M86" t="str">
            <v>CLF-230909</v>
          </cell>
          <cell r="N86" t="str">
            <v>2.2*1.8*0.68</v>
          </cell>
          <cell r="O86" t="str">
            <v>01T23092201</v>
          </cell>
          <cell r="P86" t="str">
            <v>99版</v>
          </cell>
          <cell r="Q86" t="str">
            <v>已发货</v>
          </cell>
          <cell r="R86">
            <v>45217</v>
          </cell>
        </row>
        <row r="87">
          <cell r="C87" t="str">
            <v>2306003-01</v>
          </cell>
          <cell r="D87" t="str">
            <v>XZGY-FH-红棕529</v>
          </cell>
          <cell r="E87" t="str">
            <v>01.10.O6508</v>
          </cell>
          <cell r="F87" t="str">
            <v>明诺华中层TR4（已片）</v>
          </cell>
          <cell r="H87">
            <v>10</v>
          </cell>
          <cell r="I87">
            <v>560.9</v>
          </cell>
          <cell r="L87" t="str">
            <v>折扣</v>
          </cell>
          <cell r="M87" t="str">
            <v>CLF-230909</v>
          </cell>
          <cell r="O87" t="str">
            <v>01T23092201</v>
          </cell>
          <cell r="P87" t="str">
            <v>99版</v>
          </cell>
          <cell r="Q87" t="str">
            <v>已发货</v>
          </cell>
          <cell r="R87">
            <v>45217</v>
          </cell>
        </row>
        <row r="88">
          <cell r="C88" t="str">
            <v>2308016-01</v>
          </cell>
          <cell r="D88" t="str">
            <v>XZGY-FH-红棕529</v>
          </cell>
          <cell r="E88" t="str">
            <v>01.10.O6508</v>
          </cell>
          <cell r="F88" t="str">
            <v>明诺华中层TR4（已片）</v>
          </cell>
          <cell r="H88">
            <v>80</v>
          </cell>
          <cell r="I88">
            <v>4394.3</v>
          </cell>
          <cell r="J88">
            <v>462</v>
          </cell>
          <cell r="K88">
            <v>507</v>
          </cell>
          <cell r="L88" t="str">
            <v>A级</v>
          </cell>
          <cell r="M88" t="str">
            <v>CLF-230909</v>
          </cell>
          <cell r="N88" t="str">
            <v>2.2*1.8*0.43</v>
          </cell>
          <cell r="O88" t="str">
            <v>01T23092202</v>
          </cell>
          <cell r="P88" t="str">
            <v>99版</v>
          </cell>
          <cell r="Q88" t="str">
            <v>已发货</v>
          </cell>
          <cell r="R88">
            <v>45217</v>
          </cell>
        </row>
        <row r="89">
          <cell r="C89" t="str">
            <v>2308016-01</v>
          </cell>
          <cell r="D89" t="str">
            <v>XZGY-FH-红棕529</v>
          </cell>
          <cell r="E89" t="str">
            <v>01.10.O6508</v>
          </cell>
          <cell r="F89" t="str">
            <v>明诺华中层TR4（已片）</v>
          </cell>
          <cell r="H89">
            <v>14</v>
          </cell>
          <cell r="I89">
            <v>546.9</v>
          </cell>
          <cell r="L89" t="str">
            <v>A级小皮</v>
          </cell>
          <cell r="M89" t="str">
            <v>CLF-230909</v>
          </cell>
          <cell r="O89" t="str">
            <v>01T23092202</v>
          </cell>
          <cell r="P89" t="str">
            <v>99版</v>
          </cell>
          <cell r="Q89" t="str">
            <v>已发货</v>
          </cell>
          <cell r="R89">
            <v>45217</v>
          </cell>
        </row>
        <row r="90">
          <cell r="C90" t="str">
            <v>2308027-01</v>
          </cell>
          <cell r="D90" t="str">
            <v>ZZSY-FH-灰329</v>
          </cell>
          <cell r="E90">
            <v>140454</v>
          </cell>
          <cell r="F90" t="str">
            <v>JBSTR4+</v>
          </cell>
          <cell r="H90">
            <v>177</v>
          </cell>
          <cell r="I90">
            <v>8936.1</v>
          </cell>
          <cell r="J90">
            <v>816.5</v>
          </cell>
          <cell r="K90">
            <v>861.5</v>
          </cell>
          <cell r="L90" t="str">
            <v>A级</v>
          </cell>
          <cell r="M90" t="str">
            <v>/</v>
          </cell>
          <cell r="N90" t="str">
            <v>2.2*1.8*0.57</v>
          </cell>
          <cell r="O90" t="str">
            <v>01T23092301</v>
          </cell>
          <cell r="P90" t="str">
            <v>99版</v>
          </cell>
          <cell r="Q90" t="str">
            <v>已发货</v>
          </cell>
          <cell r="R90">
            <v>45203</v>
          </cell>
        </row>
        <row r="91">
          <cell r="C91" t="str">
            <v>2308027-01</v>
          </cell>
          <cell r="D91" t="str">
            <v>ZZSY-FH-灰329</v>
          </cell>
          <cell r="E91">
            <v>140454</v>
          </cell>
          <cell r="F91" t="str">
            <v>JBSTR4+</v>
          </cell>
          <cell r="H91">
            <v>7</v>
          </cell>
          <cell r="I91">
            <v>361</v>
          </cell>
          <cell r="L91" t="str">
            <v>折扣</v>
          </cell>
          <cell r="M91" t="str">
            <v>/</v>
          </cell>
          <cell r="O91" t="str">
            <v>01T23092301</v>
          </cell>
          <cell r="P91" t="str">
            <v>99版</v>
          </cell>
          <cell r="Q91" t="str">
            <v>已发货</v>
          </cell>
          <cell r="R91">
            <v>45203</v>
          </cell>
        </row>
        <row r="92">
          <cell r="C92" t="str">
            <v>2308039-01</v>
          </cell>
          <cell r="D92" t="str">
            <v>ZZSY-FH-灰329</v>
          </cell>
          <cell r="E92">
            <v>140454</v>
          </cell>
          <cell r="F92" t="str">
            <v>JBSTR4+</v>
          </cell>
          <cell r="H92">
            <v>115</v>
          </cell>
          <cell r="I92">
            <v>5824.6</v>
          </cell>
          <cell r="J92">
            <v>536</v>
          </cell>
          <cell r="K92">
            <v>581</v>
          </cell>
          <cell r="L92" t="str">
            <v>A级</v>
          </cell>
          <cell r="M92" t="str">
            <v>/</v>
          </cell>
          <cell r="N92" t="str">
            <v>2.2*1.8*0.44</v>
          </cell>
          <cell r="O92" t="str">
            <v>01T23092302</v>
          </cell>
          <cell r="P92" t="str">
            <v>99版</v>
          </cell>
          <cell r="Q92" t="str">
            <v>已发货</v>
          </cell>
          <cell r="R92">
            <v>45203</v>
          </cell>
        </row>
        <row r="93">
          <cell r="C93" t="str">
            <v>2308039-01</v>
          </cell>
          <cell r="D93" t="str">
            <v>ZZSY-FH-灰329</v>
          </cell>
          <cell r="E93">
            <v>140454</v>
          </cell>
          <cell r="F93" t="str">
            <v>JBSTR4+</v>
          </cell>
          <cell r="H93">
            <v>5</v>
          </cell>
          <cell r="I93">
            <v>236.1</v>
          </cell>
          <cell r="L93" t="str">
            <v>折扣</v>
          </cell>
          <cell r="M93" t="str">
            <v>/</v>
          </cell>
          <cell r="O93" t="str">
            <v>01T23092302</v>
          </cell>
          <cell r="P93" t="str">
            <v>99版</v>
          </cell>
          <cell r="Q93" t="str">
            <v>已发货</v>
          </cell>
          <cell r="R93">
            <v>45203</v>
          </cell>
        </row>
        <row r="94">
          <cell r="C94" t="str">
            <v>2308039-01</v>
          </cell>
          <cell r="D94" t="str">
            <v>ZZSY-FH-灰329</v>
          </cell>
          <cell r="E94">
            <v>140454</v>
          </cell>
          <cell r="F94" t="str">
            <v>JBSTR4+</v>
          </cell>
          <cell r="H94">
            <v>100</v>
          </cell>
          <cell r="I94">
            <v>5016.7</v>
          </cell>
          <cell r="J94">
            <v>464</v>
          </cell>
          <cell r="K94">
            <v>509</v>
          </cell>
          <cell r="L94" t="str">
            <v>A级</v>
          </cell>
          <cell r="M94" t="str">
            <v>/</v>
          </cell>
          <cell r="N94" t="str">
            <v>2.2*1.8*0.35</v>
          </cell>
          <cell r="O94" t="str">
            <v>01T23092401</v>
          </cell>
          <cell r="P94" t="str">
            <v>99版</v>
          </cell>
          <cell r="Q94" t="str">
            <v>已发货</v>
          </cell>
          <cell r="R94">
            <v>45203</v>
          </cell>
        </row>
        <row r="95">
          <cell r="C95" t="str">
            <v>2308039-01</v>
          </cell>
          <cell r="D95" t="str">
            <v>ZZSY-FH-灰329</v>
          </cell>
          <cell r="E95">
            <v>140454</v>
          </cell>
          <cell r="F95" t="str">
            <v>JBSTR4+</v>
          </cell>
          <cell r="H95">
            <v>5</v>
          </cell>
          <cell r="I95">
            <v>253.2</v>
          </cell>
          <cell r="L95" t="str">
            <v>折扣</v>
          </cell>
          <cell r="M95" t="str">
            <v>/</v>
          </cell>
          <cell r="O95" t="str">
            <v>01T23092401</v>
          </cell>
          <cell r="P95" t="str">
            <v>99版</v>
          </cell>
          <cell r="Q95" t="str">
            <v>已发货</v>
          </cell>
          <cell r="R95">
            <v>45203</v>
          </cell>
        </row>
        <row r="96">
          <cell r="C96" t="str">
            <v>2308026-01</v>
          </cell>
          <cell r="D96" t="str">
            <v>ZZSY-FH-灰329</v>
          </cell>
          <cell r="E96">
            <v>140454</v>
          </cell>
          <cell r="F96" t="str">
            <v>JBSTR4+</v>
          </cell>
          <cell r="H96">
            <v>135</v>
          </cell>
          <cell r="I96">
            <v>6780.3</v>
          </cell>
          <cell r="J96">
            <v>626</v>
          </cell>
          <cell r="K96">
            <v>671</v>
          </cell>
          <cell r="L96" t="str">
            <v>A级</v>
          </cell>
          <cell r="M96" t="str">
            <v>/</v>
          </cell>
          <cell r="N96" t="str">
            <v>2.2*1.8*0.49</v>
          </cell>
          <cell r="O96" t="str">
            <v>01T23092402</v>
          </cell>
          <cell r="P96" t="str">
            <v>99版</v>
          </cell>
          <cell r="Q96" t="str">
            <v>已发货</v>
          </cell>
          <cell r="R96">
            <v>45203</v>
          </cell>
        </row>
        <row r="97">
          <cell r="C97" t="str">
            <v>2308026-01</v>
          </cell>
          <cell r="D97" t="str">
            <v>ZZSY-FH-灰329</v>
          </cell>
          <cell r="E97">
            <v>140454</v>
          </cell>
          <cell r="F97" t="str">
            <v>JBSTR4+</v>
          </cell>
          <cell r="H97">
            <v>5</v>
          </cell>
          <cell r="I97">
            <v>251.7</v>
          </cell>
          <cell r="L97" t="str">
            <v>折扣</v>
          </cell>
          <cell r="M97" t="str">
            <v>/</v>
          </cell>
          <cell r="O97" t="str">
            <v>01T23092402</v>
          </cell>
          <cell r="P97" t="str">
            <v>99版</v>
          </cell>
          <cell r="Q97" t="str">
            <v>已发货</v>
          </cell>
          <cell r="R97">
            <v>45203</v>
          </cell>
        </row>
        <row r="98">
          <cell r="C98" t="str">
            <v>2308026-01</v>
          </cell>
          <cell r="D98" t="str">
            <v>ZZSY-FH-灰329</v>
          </cell>
          <cell r="E98">
            <v>140454</v>
          </cell>
          <cell r="F98" t="str">
            <v>JBSTR4+</v>
          </cell>
          <cell r="H98">
            <v>140</v>
          </cell>
          <cell r="I98">
            <v>7023.2</v>
          </cell>
          <cell r="J98">
            <v>659</v>
          </cell>
          <cell r="K98">
            <v>704</v>
          </cell>
          <cell r="L98" t="str">
            <v>A级</v>
          </cell>
          <cell r="M98" t="str">
            <v>/</v>
          </cell>
          <cell r="N98" t="str">
            <v>2.2*1.8*0.55</v>
          </cell>
          <cell r="O98" t="str">
            <v>01T23092403</v>
          </cell>
          <cell r="P98" t="str">
            <v>99版</v>
          </cell>
          <cell r="Q98" t="str">
            <v>已发货</v>
          </cell>
          <cell r="R98">
            <v>45203</v>
          </cell>
        </row>
        <row r="99">
          <cell r="C99" t="str">
            <v>2308026-01</v>
          </cell>
          <cell r="D99" t="str">
            <v>ZZSY-FH-灰329</v>
          </cell>
          <cell r="E99">
            <v>140454</v>
          </cell>
          <cell r="F99" t="str">
            <v>JBSTR4+</v>
          </cell>
          <cell r="H99">
            <v>5</v>
          </cell>
          <cell r="I99">
            <v>259.39999999999998</v>
          </cell>
          <cell r="L99" t="str">
            <v>折扣</v>
          </cell>
          <cell r="M99" t="str">
            <v>/</v>
          </cell>
          <cell r="O99" t="str">
            <v>01T23092403</v>
          </cell>
          <cell r="P99" t="str">
            <v>99版</v>
          </cell>
          <cell r="Q99" t="str">
            <v>已发货</v>
          </cell>
          <cell r="R99">
            <v>45203</v>
          </cell>
        </row>
        <row r="100">
          <cell r="C100" t="str">
            <v>2308025-01</v>
          </cell>
          <cell r="D100" t="str">
            <v>ZZSY-FH-灰329</v>
          </cell>
          <cell r="E100">
            <v>140454</v>
          </cell>
          <cell r="F100" t="str">
            <v>JBSTR4+</v>
          </cell>
          <cell r="H100">
            <v>105</v>
          </cell>
          <cell r="I100">
            <v>5259.1</v>
          </cell>
          <cell r="J100">
            <v>485</v>
          </cell>
          <cell r="K100">
            <v>530</v>
          </cell>
          <cell r="L100" t="str">
            <v>A级</v>
          </cell>
          <cell r="M100" t="str">
            <v>/</v>
          </cell>
          <cell r="N100" t="str">
            <v>2.2*1.8*0.45</v>
          </cell>
          <cell r="O100" t="str">
            <v>01T23092404</v>
          </cell>
          <cell r="P100" t="str">
            <v>99版</v>
          </cell>
          <cell r="Q100" t="str">
            <v>已发货</v>
          </cell>
          <cell r="R100">
            <v>45203</v>
          </cell>
        </row>
        <row r="101">
          <cell r="C101" t="str">
            <v>2308025-01</v>
          </cell>
          <cell r="D101" t="str">
            <v>ZZSY-FH-灰329</v>
          </cell>
          <cell r="E101">
            <v>140454</v>
          </cell>
          <cell r="F101" t="str">
            <v>JBSTR4+</v>
          </cell>
          <cell r="H101">
            <v>4</v>
          </cell>
          <cell r="I101">
            <v>190.2</v>
          </cell>
          <cell r="L101" t="str">
            <v>折扣</v>
          </cell>
          <cell r="M101" t="str">
            <v>/</v>
          </cell>
          <cell r="O101" t="str">
            <v>01T23092404</v>
          </cell>
          <cell r="P101" t="str">
            <v>99版</v>
          </cell>
          <cell r="Q101" t="str">
            <v>已发货</v>
          </cell>
          <cell r="R101">
            <v>45203</v>
          </cell>
        </row>
        <row r="102">
          <cell r="C102" t="str">
            <v>2308025-01</v>
          </cell>
          <cell r="D102" t="str">
            <v>ZZSY-FH-灰329</v>
          </cell>
          <cell r="E102">
            <v>140454</v>
          </cell>
          <cell r="F102" t="str">
            <v>JBSTR4+</v>
          </cell>
          <cell r="H102">
            <v>90</v>
          </cell>
          <cell r="I102">
            <v>4463.8999999999996</v>
          </cell>
          <cell r="J102">
            <v>423</v>
          </cell>
          <cell r="K102">
            <v>468</v>
          </cell>
          <cell r="L102" t="str">
            <v>A级</v>
          </cell>
          <cell r="M102" t="str">
            <v>/</v>
          </cell>
          <cell r="N102" t="str">
            <v>2.2*1.8*0.41</v>
          </cell>
          <cell r="O102" t="str">
            <v>01T23092405</v>
          </cell>
          <cell r="P102" t="str">
            <v>99版</v>
          </cell>
          <cell r="Q102" t="str">
            <v>已发货</v>
          </cell>
          <cell r="R102">
            <v>45203</v>
          </cell>
        </row>
        <row r="103">
          <cell r="C103" t="str">
            <v>2308025-01</v>
          </cell>
          <cell r="D103" t="str">
            <v>ZZSY-FH-灰329</v>
          </cell>
          <cell r="E103">
            <v>140454</v>
          </cell>
          <cell r="F103" t="str">
            <v>JBSTR4+</v>
          </cell>
          <cell r="H103">
            <v>5</v>
          </cell>
          <cell r="I103">
            <v>216.7</v>
          </cell>
          <cell r="L103" t="str">
            <v>折扣</v>
          </cell>
          <cell r="M103" t="str">
            <v>/</v>
          </cell>
          <cell r="O103" t="str">
            <v>01T23092405</v>
          </cell>
          <cell r="P103" t="str">
            <v>99版</v>
          </cell>
          <cell r="Q103" t="str">
            <v>已发货</v>
          </cell>
          <cell r="R103">
            <v>45203</v>
          </cell>
        </row>
        <row r="104">
          <cell r="C104" t="str">
            <v>2308025-01</v>
          </cell>
          <cell r="D104" t="str">
            <v>ZZSY-FH-灰329</v>
          </cell>
          <cell r="E104">
            <v>140454</v>
          </cell>
          <cell r="F104" t="str">
            <v>JBSTR4+</v>
          </cell>
          <cell r="H104">
            <v>41</v>
          </cell>
          <cell r="I104">
            <v>2062.5</v>
          </cell>
          <cell r="J104">
            <v>184</v>
          </cell>
          <cell r="K104">
            <v>229</v>
          </cell>
          <cell r="L104" t="str">
            <v>A级</v>
          </cell>
          <cell r="N104" t="str">
            <v>2.2*1.8*0.32</v>
          </cell>
          <cell r="O104" t="str">
            <v>01T23092405-02</v>
          </cell>
          <cell r="P104" t="str">
            <v>99版</v>
          </cell>
          <cell r="Q104" t="str">
            <v>已发货</v>
          </cell>
          <cell r="R104">
            <v>45371</v>
          </cell>
        </row>
        <row r="105">
          <cell r="C105" t="str">
            <v>2309001-01</v>
          </cell>
          <cell r="D105" t="str">
            <v>XPSY-FB-深棕751</v>
          </cell>
          <cell r="E105">
            <v>140478</v>
          </cell>
          <cell r="F105" t="str">
            <v>水牛皮S3（干胚）</v>
          </cell>
          <cell r="H105">
            <v>250</v>
          </cell>
          <cell r="I105">
            <v>9400.7000000000007</v>
          </cell>
          <cell r="J105">
            <v>674.5</v>
          </cell>
          <cell r="K105">
            <v>719.5</v>
          </cell>
          <cell r="L105" t="str">
            <v>A级</v>
          </cell>
          <cell r="M105" t="str">
            <v>/</v>
          </cell>
          <cell r="N105" t="str">
            <v>2.2*1.8*0.52</v>
          </cell>
          <cell r="O105" t="str">
            <v>01T23092502</v>
          </cell>
          <cell r="P105" t="str">
            <v>99版</v>
          </cell>
          <cell r="Q105" t="str">
            <v>已发货</v>
          </cell>
          <cell r="R105">
            <v>45197</v>
          </cell>
        </row>
        <row r="106">
          <cell r="C106" t="str">
            <v>2309001-01</v>
          </cell>
          <cell r="D106" t="str">
            <v>XPSY-FB-深棕751</v>
          </cell>
          <cell r="E106">
            <v>140478</v>
          </cell>
          <cell r="F106" t="str">
            <v>水牛皮S3（干胚）</v>
          </cell>
          <cell r="H106">
            <v>160</v>
          </cell>
          <cell r="I106">
            <v>6070.4</v>
          </cell>
          <cell r="J106">
            <v>435</v>
          </cell>
          <cell r="K106">
            <v>480</v>
          </cell>
          <cell r="L106" t="str">
            <v>A级</v>
          </cell>
          <cell r="M106" t="str">
            <v>/</v>
          </cell>
          <cell r="N106" t="str">
            <v>2.2*1.8*0.41</v>
          </cell>
          <cell r="O106" t="str">
            <v>01T23092503</v>
          </cell>
          <cell r="P106" t="str">
            <v>99版</v>
          </cell>
          <cell r="Q106" t="str">
            <v>已发货</v>
          </cell>
          <cell r="R106">
            <v>45197</v>
          </cell>
        </row>
        <row r="107">
          <cell r="C107" t="str">
            <v>2309001-01</v>
          </cell>
          <cell r="D107" t="str">
            <v>XPSY-FB-深棕751</v>
          </cell>
          <cell r="E107">
            <v>140478</v>
          </cell>
          <cell r="F107" t="str">
            <v>水牛皮S3（干胚）</v>
          </cell>
          <cell r="H107">
            <v>165</v>
          </cell>
          <cell r="I107">
            <v>6254.5</v>
          </cell>
          <cell r="J107">
            <v>453.5</v>
          </cell>
          <cell r="K107">
            <v>498.5</v>
          </cell>
          <cell r="L107" t="str">
            <v>A级</v>
          </cell>
          <cell r="M107" t="str">
            <v>/</v>
          </cell>
          <cell r="N107" t="str">
            <v>2.2*1.8*0.40</v>
          </cell>
          <cell r="O107" t="str">
            <v>01T23092504</v>
          </cell>
          <cell r="P107" t="str">
            <v>99版</v>
          </cell>
          <cell r="Q107" t="str">
            <v>已发货</v>
          </cell>
          <cell r="R107">
            <v>45197</v>
          </cell>
        </row>
        <row r="108">
          <cell r="C108" t="str">
            <v>2309001-01</v>
          </cell>
          <cell r="D108" t="str">
            <v>XPSY-FB-深棕751</v>
          </cell>
          <cell r="E108">
            <v>140478</v>
          </cell>
          <cell r="F108" t="str">
            <v>水牛皮S3（干胚）</v>
          </cell>
          <cell r="H108">
            <v>250</v>
          </cell>
          <cell r="I108">
            <v>9748.1</v>
          </cell>
          <cell r="J108">
            <v>697</v>
          </cell>
          <cell r="K108">
            <v>742</v>
          </cell>
          <cell r="L108" t="str">
            <v>A级</v>
          </cell>
          <cell r="M108" t="str">
            <v>/</v>
          </cell>
          <cell r="N108" t="str">
            <v>2.2*1.8*0.64</v>
          </cell>
          <cell r="O108" t="str">
            <v>01T23092505</v>
          </cell>
          <cell r="P108" t="str">
            <v>99版</v>
          </cell>
          <cell r="Q108" t="str">
            <v>已发货</v>
          </cell>
          <cell r="R108">
            <v>45197</v>
          </cell>
        </row>
        <row r="109">
          <cell r="C109" t="str">
            <v>2309001-01</v>
          </cell>
          <cell r="D109" t="str">
            <v>XPSY-FB-深棕751</v>
          </cell>
          <cell r="E109">
            <v>140478</v>
          </cell>
          <cell r="F109" t="str">
            <v>水牛皮S3（干胚）</v>
          </cell>
          <cell r="H109">
            <v>250</v>
          </cell>
          <cell r="I109">
            <v>9505</v>
          </cell>
          <cell r="J109">
            <v>678.5</v>
          </cell>
          <cell r="K109">
            <v>723.5</v>
          </cell>
          <cell r="L109" t="str">
            <v>A级</v>
          </cell>
          <cell r="M109" t="str">
            <v>/</v>
          </cell>
          <cell r="N109" t="str">
            <v>2.2*1.8*0.63</v>
          </cell>
          <cell r="O109" t="str">
            <v>01T23092506</v>
          </cell>
          <cell r="P109" t="str">
            <v>99版</v>
          </cell>
          <cell r="Q109" t="str">
            <v>已发货</v>
          </cell>
          <cell r="R109">
            <v>45197</v>
          </cell>
        </row>
        <row r="110">
          <cell r="C110" t="str">
            <v>2308013-01</v>
          </cell>
          <cell r="D110" t="str">
            <v>XPSY-FB-深棕751</v>
          </cell>
          <cell r="E110">
            <v>140478</v>
          </cell>
          <cell r="F110" t="str">
            <v>水牛皮S3（干胚）</v>
          </cell>
          <cell r="H110">
            <v>250</v>
          </cell>
          <cell r="I110">
            <v>9661</v>
          </cell>
          <cell r="J110">
            <v>659.5</v>
          </cell>
          <cell r="K110">
            <v>704.5</v>
          </cell>
          <cell r="L110" t="str">
            <v>A级</v>
          </cell>
          <cell r="M110" t="str">
            <v>/</v>
          </cell>
          <cell r="N110" t="str">
            <v>2.2*1.8*0.64</v>
          </cell>
          <cell r="O110" t="str">
            <v>01T23092507</v>
          </cell>
          <cell r="P110" t="str">
            <v>99版</v>
          </cell>
          <cell r="Q110" t="str">
            <v>已发货</v>
          </cell>
          <cell r="R110">
            <v>45197</v>
          </cell>
        </row>
        <row r="111">
          <cell r="C111" t="str">
            <v>2308013-01</v>
          </cell>
          <cell r="D111" t="str">
            <v>XPSY-FB-深棕751</v>
          </cell>
          <cell r="E111">
            <v>140478</v>
          </cell>
          <cell r="F111" t="str">
            <v>水牛皮S3（干胚）</v>
          </cell>
          <cell r="H111">
            <v>130</v>
          </cell>
          <cell r="I111">
            <v>5140.2</v>
          </cell>
          <cell r="J111">
            <v>355</v>
          </cell>
          <cell r="K111">
            <v>400</v>
          </cell>
          <cell r="L111" t="str">
            <v>A级</v>
          </cell>
          <cell r="M111" t="str">
            <v>/</v>
          </cell>
          <cell r="N111" t="str">
            <v>2.2*1.8*0.43</v>
          </cell>
          <cell r="O111" t="str">
            <v>01T23092601</v>
          </cell>
          <cell r="P111" t="str">
            <v>99版</v>
          </cell>
          <cell r="Q111" t="str">
            <v>已发货</v>
          </cell>
          <cell r="R111">
            <v>45197</v>
          </cell>
        </row>
        <row r="112">
          <cell r="C112" t="str">
            <v>2308013-01</v>
          </cell>
          <cell r="D112" t="str">
            <v>XPSY-FB-深棕751</v>
          </cell>
          <cell r="E112">
            <v>140478</v>
          </cell>
          <cell r="F112" t="str">
            <v>水牛皮S3（干胚）</v>
          </cell>
          <cell r="H112">
            <v>250</v>
          </cell>
          <cell r="I112">
            <v>9917.2999999999993</v>
          </cell>
          <cell r="J112">
            <v>684</v>
          </cell>
          <cell r="K112">
            <v>729</v>
          </cell>
          <cell r="L112" t="str">
            <v>A级</v>
          </cell>
          <cell r="M112" t="str">
            <v>/</v>
          </cell>
          <cell r="N112" t="str">
            <v>2.2*1.8*0.62</v>
          </cell>
          <cell r="O112" t="str">
            <v>01T23092602</v>
          </cell>
          <cell r="P112" t="str">
            <v>99版</v>
          </cell>
          <cell r="Q112" t="str">
            <v>已发货</v>
          </cell>
          <cell r="R112">
            <v>45197</v>
          </cell>
        </row>
        <row r="113">
          <cell r="C113" t="str">
            <v>2308013-01</v>
          </cell>
          <cell r="D113" t="str">
            <v>XPSY-FB-深棕751</v>
          </cell>
          <cell r="E113">
            <v>140478</v>
          </cell>
          <cell r="F113" t="str">
            <v>水牛皮S3（干胚）</v>
          </cell>
          <cell r="H113">
            <v>250</v>
          </cell>
          <cell r="I113">
            <v>9967.7999999999993</v>
          </cell>
          <cell r="J113">
            <v>686.5</v>
          </cell>
          <cell r="K113">
            <v>731.5</v>
          </cell>
          <cell r="L113" t="str">
            <v>A级</v>
          </cell>
          <cell r="M113" t="str">
            <v>/</v>
          </cell>
          <cell r="N113" t="str">
            <v>2.2*1.8*0.63</v>
          </cell>
          <cell r="O113" t="str">
            <v>01T23092603</v>
          </cell>
          <cell r="P113" t="str">
            <v>99版</v>
          </cell>
          <cell r="Q113" t="str">
            <v>已发货</v>
          </cell>
          <cell r="R113">
            <v>45197</v>
          </cell>
        </row>
        <row r="114">
          <cell r="C114" t="str">
            <v>2308013-01</v>
          </cell>
          <cell r="D114" t="str">
            <v>XPSY-FB-深棕751</v>
          </cell>
          <cell r="E114">
            <v>140478</v>
          </cell>
          <cell r="F114" t="str">
            <v>水牛皮S3（干胚）</v>
          </cell>
          <cell r="H114">
            <v>250</v>
          </cell>
          <cell r="I114">
            <v>9772.5</v>
          </cell>
          <cell r="J114">
            <v>688</v>
          </cell>
          <cell r="K114">
            <v>733</v>
          </cell>
          <cell r="L114" t="str">
            <v>A级</v>
          </cell>
          <cell r="M114" t="str">
            <v>/</v>
          </cell>
          <cell r="N114" t="str">
            <v>2.2*1.8*0.59</v>
          </cell>
          <cell r="O114" t="str">
            <v>01T23092604</v>
          </cell>
          <cell r="P114" t="str">
            <v>99版</v>
          </cell>
          <cell r="Q114" t="str">
            <v>已发货</v>
          </cell>
          <cell r="R114">
            <v>45197</v>
          </cell>
        </row>
        <row r="115">
          <cell r="C115" t="str">
            <v>2308013-01</v>
          </cell>
          <cell r="D115" t="str">
            <v>XPSY-FB-深棕751</v>
          </cell>
          <cell r="E115">
            <v>140478</v>
          </cell>
          <cell r="F115" t="str">
            <v>水牛皮S3（干胚）</v>
          </cell>
          <cell r="H115">
            <v>270</v>
          </cell>
          <cell r="I115">
            <v>10504.4</v>
          </cell>
          <cell r="J115">
            <v>726.5</v>
          </cell>
          <cell r="K115">
            <v>771.5</v>
          </cell>
          <cell r="L115" t="str">
            <v>A级</v>
          </cell>
          <cell r="M115" t="str">
            <v>/</v>
          </cell>
          <cell r="N115" t="str">
            <v>2.2*1.8*0.56</v>
          </cell>
          <cell r="O115" t="str">
            <v>01T23092605</v>
          </cell>
          <cell r="P115" t="str">
            <v>99版</v>
          </cell>
          <cell r="Q115" t="str">
            <v>已发货</v>
          </cell>
          <cell r="R115">
            <v>45197</v>
          </cell>
        </row>
        <row r="116">
          <cell r="C116" t="str">
            <v>2308013-01</v>
          </cell>
          <cell r="D116" t="str">
            <v>XPSY-FB-深棕751</v>
          </cell>
          <cell r="E116">
            <v>140478</v>
          </cell>
          <cell r="F116" t="str">
            <v>水牛皮S3（干胚）</v>
          </cell>
          <cell r="H116">
            <v>269</v>
          </cell>
          <cell r="I116">
            <v>10636.6</v>
          </cell>
          <cell r="J116">
            <v>735.5</v>
          </cell>
          <cell r="K116">
            <v>780.5</v>
          </cell>
          <cell r="L116" t="str">
            <v>A级</v>
          </cell>
          <cell r="M116" t="str">
            <v>/</v>
          </cell>
          <cell r="N116" t="str">
            <v>2.2*1.8*0.57</v>
          </cell>
          <cell r="O116" t="str">
            <v>01T23092606</v>
          </cell>
          <cell r="P116" t="str">
            <v>99版</v>
          </cell>
          <cell r="Q116" t="str">
            <v>已发货</v>
          </cell>
          <cell r="R116">
            <v>45197</v>
          </cell>
        </row>
        <row r="117">
          <cell r="C117" t="str">
            <v>2308013-01</v>
          </cell>
          <cell r="D117" t="str">
            <v>XPSY-FB-深棕751</v>
          </cell>
          <cell r="E117">
            <v>140478</v>
          </cell>
          <cell r="F117" t="str">
            <v>水牛皮S3（干胚）</v>
          </cell>
          <cell r="H117">
            <v>230</v>
          </cell>
          <cell r="I117">
            <v>9007</v>
          </cell>
          <cell r="J117">
            <v>684.5</v>
          </cell>
          <cell r="K117">
            <v>729.5</v>
          </cell>
          <cell r="L117" t="str">
            <v>A级</v>
          </cell>
          <cell r="M117" t="str">
            <v>/</v>
          </cell>
          <cell r="N117" t="str">
            <v>2.2*1.8*0.56</v>
          </cell>
          <cell r="O117" t="str">
            <v>01T23092705</v>
          </cell>
          <cell r="P117" t="str">
            <v>99版</v>
          </cell>
          <cell r="Q117" t="str">
            <v>已发货</v>
          </cell>
          <cell r="R117">
            <v>45197</v>
          </cell>
        </row>
        <row r="118">
          <cell r="C118" t="str">
            <v>2308013-01</v>
          </cell>
          <cell r="D118" t="str">
            <v>XPSY-FB-深棕751</v>
          </cell>
          <cell r="E118">
            <v>140478</v>
          </cell>
          <cell r="F118" t="str">
            <v>水牛皮S3（干胚）</v>
          </cell>
          <cell r="H118">
            <v>27</v>
          </cell>
          <cell r="I118">
            <v>990.3</v>
          </cell>
          <cell r="L118" t="str">
            <v>折扣</v>
          </cell>
          <cell r="M118" t="str">
            <v>/</v>
          </cell>
          <cell r="O118" t="str">
            <v>01T23092705</v>
          </cell>
          <cell r="P118" t="str">
            <v>99版</v>
          </cell>
          <cell r="Q118" t="str">
            <v>已发货</v>
          </cell>
          <cell r="R118">
            <v>45197</v>
          </cell>
        </row>
        <row r="119">
          <cell r="C119" t="str">
            <v>2308019-01</v>
          </cell>
          <cell r="D119" t="str">
            <v>XPSY-FB-深棕751</v>
          </cell>
          <cell r="E119">
            <v>140478</v>
          </cell>
          <cell r="F119" t="str">
            <v>水牛皮S3（干胚）</v>
          </cell>
          <cell r="H119">
            <v>260</v>
          </cell>
          <cell r="I119">
            <v>10128.1</v>
          </cell>
          <cell r="J119">
            <v>692</v>
          </cell>
          <cell r="K119">
            <v>737</v>
          </cell>
          <cell r="L119" t="str">
            <v>A级</v>
          </cell>
          <cell r="M119" t="str">
            <v>/</v>
          </cell>
          <cell r="N119" t="str">
            <v>2.2*1.8*0.56</v>
          </cell>
          <cell r="O119" t="str">
            <v>01T23092707</v>
          </cell>
          <cell r="P119" t="str">
            <v>99版</v>
          </cell>
          <cell r="Q119" t="str">
            <v>已发货</v>
          </cell>
          <cell r="R119">
            <v>45197</v>
          </cell>
        </row>
        <row r="120">
          <cell r="C120" t="str">
            <v>2308019-01</v>
          </cell>
          <cell r="D120" t="str">
            <v>XPSY-FB-深棕751</v>
          </cell>
          <cell r="E120">
            <v>140478</v>
          </cell>
          <cell r="F120" t="str">
            <v>水牛皮S3（干胚）</v>
          </cell>
          <cell r="H120">
            <v>135</v>
          </cell>
          <cell r="I120">
            <v>5027</v>
          </cell>
          <cell r="J120">
            <v>347.5</v>
          </cell>
          <cell r="K120">
            <v>392.5</v>
          </cell>
          <cell r="L120" t="str">
            <v>A级</v>
          </cell>
          <cell r="M120" t="str">
            <v>/</v>
          </cell>
          <cell r="N120" t="str">
            <v>2.2*1.8*0.40</v>
          </cell>
          <cell r="O120" t="str">
            <v>01T23092708</v>
          </cell>
          <cell r="P120" t="str">
            <v>99版</v>
          </cell>
          <cell r="Q120" t="str">
            <v>已发货</v>
          </cell>
          <cell r="R120">
            <v>45197</v>
          </cell>
        </row>
        <row r="121">
          <cell r="C121" t="str">
            <v>2309003-01</v>
          </cell>
          <cell r="D121" t="str">
            <v>XXGY-ET-橄榄129</v>
          </cell>
          <cell r="E121" t="str">
            <v>01.10.U243013</v>
          </cell>
          <cell r="F121" t="str">
            <v>JBSTR5</v>
          </cell>
          <cell r="H121">
            <v>140</v>
          </cell>
          <cell r="I121">
            <v>7217.1</v>
          </cell>
          <cell r="J121">
            <v>639.5</v>
          </cell>
          <cell r="K121">
            <v>684.5</v>
          </cell>
          <cell r="L121" t="str">
            <v>A级</v>
          </cell>
          <cell r="M121" t="str">
            <v>CLF-230920</v>
          </cell>
          <cell r="N121" t="str">
            <v>2.2*1.8*0.52</v>
          </cell>
          <cell r="O121" t="str">
            <v>01T23092701</v>
          </cell>
          <cell r="P121" t="str">
            <v>99版</v>
          </cell>
          <cell r="Q121" t="str">
            <v>已发货</v>
          </cell>
          <cell r="R121">
            <v>45217</v>
          </cell>
        </row>
        <row r="122">
          <cell r="C122" t="str">
            <v>2309003-01</v>
          </cell>
          <cell r="D122" t="str">
            <v>XXGY-ET-橄榄129</v>
          </cell>
          <cell r="E122" t="str">
            <v>01.10.U243013</v>
          </cell>
          <cell r="F122" t="str">
            <v>JBSTR5</v>
          </cell>
          <cell r="H122">
            <v>140</v>
          </cell>
          <cell r="I122">
            <v>7097.5</v>
          </cell>
          <cell r="J122">
            <v>624</v>
          </cell>
          <cell r="K122">
            <v>669</v>
          </cell>
          <cell r="L122" t="str">
            <v>A级</v>
          </cell>
          <cell r="M122" t="str">
            <v>CLF-230920</v>
          </cell>
          <cell r="N122" t="str">
            <v>2.2*1.8*0.52</v>
          </cell>
          <cell r="O122" t="str">
            <v>01T23092702</v>
          </cell>
          <cell r="P122" t="str">
            <v>99版</v>
          </cell>
          <cell r="Q122" t="str">
            <v>已发货</v>
          </cell>
          <cell r="R122">
            <v>45217</v>
          </cell>
        </row>
        <row r="123">
          <cell r="C123" t="str">
            <v>2308037-01</v>
          </cell>
          <cell r="D123" t="str">
            <v>XXGY-ET-橄榄129</v>
          </cell>
          <cell r="E123" t="str">
            <v>01.10.U243013</v>
          </cell>
          <cell r="F123" t="str">
            <v>JBSTR5</v>
          </cell>
          <cell r="H123">
            <v>140</v>
          </cell>
          <cell r="I123">
            <v>7288.5</v>
          </cell>
          <cell r="J123">
            <v>639</v>
          </cell>
          <cell r="K123">
            <v>684</v>
          </cell>
          <cell r="L123" t="str">
            <v>A级</v>
          </cell>
          <cell r="M123" t="str">
            <v>CLF-230920</v>
          </cell>
          <cell r="N123" t="str">
            <v>2.2*1.8*0.52</v>
          </cell>
          <cell r="O123" t="str">
            <v>01T23092703</v>
          </cell>
          <cell r="P123" t="str">
            <v>99版</v>
          </cell>
          <cell r="Q123" t="str">
            <v>已发货</v>
          </cell>
          <cell r="R123">
            <v>45217</v>
          </cell>
        </row>
        <row r="124">
          <cell r="C124" t="str">
            <v>2308037-01</v>
          </cell>
          <cell r="D124" t="str">
            <v>XXGY-ET-橄榄129</v>
          </cell>
          <cell r="E124" t="str">
            <v>01.10.U243013</v>
          </cell>
          <cell r="F124" t="str">
            <v>WPSTR5</v>
          </cell>
          <cell r="H124">
            <v>130</v>
          </cell>
          <cell r="I124">
            <v>6799.2</v>
          </cell>
          <cell r="J124">
            <v>721.5</v>
          </cell>
          <cell r="K124">
            <v>766.5</v>
          </cell>
          <cell r="L124" t="str">
            <v>A级</v>
          </cell>
          <cell r="M124" t="str">
            <v>CLF-230920</v>
          </cell>
          <cell r="N124" t="str">
            <v>2.2*1.8*0.54</v>
          </cell>
          <cell r="O124" t="str">
            <v>01T23092704</v>
          </cell>
          <cell r="P124" t="str">
            <v>99版</v>
          </cell>
          <cell r="Q124" t="str">
            <v>已发货</v>
          </cell>
          <cell r="R124">
            <v>45217</v>
          </cell>
        </row>
        <row r="125">
          <cell r="C125" t="str">
            <v>2308037-01</v>
          </cell>
          <cell r="D125" t="str">
            <v>XXGY-ET-橄榄129</v>
          </cell>
          <cell r="E125" t="str">
            <v>01.10.U243013</v>
          </cell>
          <cell r="F125" t="str">
            <v>WPSTR5</v>
          </cell>
          <cell r="H125">
            <v>34</v>
          </cell>
          <cell r="I125">
            <v>1353.7</v>
          </cell>
          <cell r="L125" t="str">
            <v>A级小皮</v>
          </cell>
          <cell r="M125" t="str">
            <v>CLF-230920</v>
          </cell>
          <cell r="O125" t="str">
            <v>01T23092704</v>
          </cell>
          <cell r="P125" t="str">
            <v>99版</v>
          </cell>
          <cell r="Q125" t="str">
            <v>已发货</v>
          </cell>
          <cell r="R125">
            <v>45217</v>
          </cell>
        </row>
        <row r="126">
          <cell r="C126" t="str">
            <v>2308008-02</v>
          </cell>
          <cell r="D126" t="str">
            <v>ZZSS-FB-灰148</v>
          </cell>
          <cell r="E126" t="str">
            <v>01.10.M1215</v>
          </cell>
          <cell r="F126" t="str">
            <v>JBSTR4+</v>
          </cell>
          <cell r="H126">
            <v>200</v>
          </cell>
          <cell r="I126">
            <v>10111.1</v>
          </cell>
          <cell r="J126">
            <v>820.5</v>
          </cell>
          <cell r="K126">
            <v>865.5</v>
          </cell>
          <cell r="L126" t="str">
            <v>A级</v>
          </cell>
          <cell r="M126" t="str">
            <v>CLF-230928</v>
          </cell>
          <cell r="N126" t="str">
            <v>2.2*1.8*0.61</v>
          </cell>
          <cell r="O126" t="str">
            <v>01T23092801</v>
          </cell>
          <cell r="P126" t="str">
            <v>99版</v>
          </cell>
          <cell r="Q126" t="str">
            <v>已发货</v>
          </cell>
          <cell r="R126">
            <v>45369</v>
          </cell>
        </row>
        <row r="127">
          <cell r="C127" t="str">
            <v>2308008-02</v>
          </cell>
          <cell r="D127" t="str">
            <v>ZZSS-FB-灰148</v>
          </cell>
          <cell r="E127" t="str">
            <v>01.10.M1215</v>
          </cell>
          <cell r="F127" t="str">
            <v>JBSTR4+</v>
          </cell>
          <cell r="H127">
            <v>210</v>
          </cell>
          <cell r="I127">
            <v>10379.4</v>
          </cell>
          <cell r="J127">
            <v>838</v>
          </cell>
          <cell r="K127">
            <v>883</v>
          </cell>
          <cell r="L127" t="str">
            <v>A级</v>
          </cell>
          <cell r="M127" t="str">
            <v>CLF-230928</v>
          </cell>
          <cell r="N127" t="str">
            <v>2.2*1.8*0.62</v>
          </cell>
          <cell r="O127" t="str">
            <v>01T23092802</v>
          </cell>
          <cell r="P127" t="str">
            <v>99版</v>
          </cell>
          <cell r="Q127" t="str">
            <v>已发货</v>
          </cell>
          <cell r="R127">
            <v>45369</v>
          </cell>
        </row>
        <row r="128">
          <cell r="C128" t="str">
            <v>2308008-02</v>
          </cell>
          <cell r="D128" t="str">
            <v>ZZSS-FB-灰148</v>
          </cell>
          <cell r="E128" t="str">
            <v>01.10.M1215</v>
          </cell>
          <cell r="F128" t="str">
            <v>JBSTR4+</v>
          </cell>
          <cell r="H128">
            <v>110</v>
          </cell>
          <cell r="I128">
            <v>5411.6</v>
          </cell>
          <cell r="J128">
            <v>440.5</v>
          </cell>
          <cell r="K128">
            <v>485.5</v>
          </cell>
          <cell r="L128" t="str">
            <v>A级</v>
          </cell>
          <cell r="M128" t="str">
            <v>CLF-230928</v>
          </cell>
          <cell r="N128" t="str">
            <v>2.2*1.8*0.41</v>
          </cell>
          <cell r="O128" t="str">
            <v>01T23092803</v>
          </cell>
          <cell r="P128" t="str">
            <v>99版</v>
          </cell>
          <cell r="Q128" t="str">
            <v>已发货</v>
          </cell>
          <cell r="R128">
            <v>45369</v>
          </cell>
        </row>
        <row r="129">
          <cell r="C129" t="str">
            <v>2308008-02</v>
          </cell>
          <cell r="D129" t="str">
            <v>ZZSS-FB-灰148</v>
          </cell>
          <cell r="E129" t="str">
            <v>01.10.M1215</v>
          </cell>
          <cell r="F129" t="str">
            <v>JBSTR4+</v>
          </cell>
          <cell r="H129">
            <v>110</v>
          </cell>
          <cell r="I129">
            <v>5470.1</v>
          </cell>
          <cell r="J129">
            <v>440</v>
          </cell>
          <cell r="K129">
            <v>485</v>
          </cell>
          <cell r="L129" t="str">
            <v>A级</v>
          </cell>
          <cell r="M129" t="str">
            <v>CLF-230928</v>
          </cell>
          <cell r="N129" t="str">
            <v>2.2*1.8*0.43</v>
          </cell>
          <cell r="O129" t="str">
            <v>01T23092804</v>
          </cell>
          <cell r="P129" t="str">
            <v>99版</v>
          </cell>
          <cell r="Q129" t="str">
            <v>已发货</v>
          </cell>
          <cell r="R129">
            <v>45369</v>
          </cell>
        </row>
        <row r="130">
          <cell r="C130" t="str">
            <v>2308008-02</v>
          </cell>
          <cell r="D130" t="str">
            <v>ZZSS-FB-灰148</v>
          </cell>
          <cell r="E130" t="str">
            <v>01.10.M1215</v>
          </cell>
          <cell r="F130" t="str">
            <v>JBSTR4+</v>
          </cell>
          <cell r="H130">
            <v>110</v>
          </cell>
          <cell r="I130">
            <v>5484.3</v>
          </cell>
          <cell r="J130">
            <v>449</v>
          </cell>
          <cell r="K130">
            <v>494</v>
          </cell>
          <cell r="L130" t="str">
            <v>A级</v>
          </cell>
          <cell r="M130" t="str">
            <v>CLF-230928</v>
          </cell>
          <cell r="N130" t="str">
            <v>2.2*1.8*0.38</v>
          </cell>
          <cell r="O130" t="str">
            <v>01T23092805</v>
          </cell>
          <cell r="P130" t="str">
            <v>99版</v>
          </cell>
          <cell r="Q130" t="str">
            <v>已发货</v>
          </cell>
          <cell r="R130">
            <v>45369</v>
          </cell>
        </row>
        <row r="131">
          <cell r="C131" t="str">
            <v>2308008-02</v>
          </cell>
          <cell r="D131" t="str">
            <v>ZZSS-FB-灰148</v>
          </cell>
          <cell r="E131" t="str">
            <v>01.10.M1215</v>
          </cell>
          <cell r="F131" t="str">
            <v>JBSTR4+</v>
          </cell>
          <cell r="H131">
            <v>90</v>
          </cell>
          <cell r="I131">
            <v>4522.8</v>
          </cell>
          <cell r="J131">
            <v>369.5</v>
          </cell>
          <cell r="K131">
            <v>414.5</v>
          </cell>
          <cell r="L131" t="str">
            <v>A级</v>
          </cell>
          <cell r="M131" t="str">
            <v>CLF-230928</v>
          </cell>
          <cell r="N131" t="str">
            <v>2.2*1.8*0.4</v>
          </cell>
          <cell r="O131" t="str">
            <v>01T23092806</v>
          </cell>
          <cell r="P131" t="str">
            <v>99版</v>
          </cell>
          <cell r="Q131" t="str">
            <v>已发货</v>
          </cell>
          <cell r="R131">
            <v>45369</v>
          </cell>
        </row>
        <row r="132">
          <cell r="C132" t="str">
            <v>2308008-02</v>
          </cell>
          <cell r="D132" t="str">
            <v>ZZSS-FB-灰148</v>
          </cell>
          <cell r="E132" t="str">
            <v>01.10.M1215</v>
          </cell>
          <cell r="F132" t="str">
            <v>JBSTR4+</v>
          </cell>
          <cell r="H132">
            <v>100</v>
          </cell>
          <cell r="I132">
            <v>4901.5</v>
          </cell>
          <cell r="J132">
            <v>401.5</v>
          </cell>
          <cell r="K132">
            <v>446.5</v>
          </cell>
          <cell r="L132" t="str">
            <v>A级</v>
          </cell>
          <cell r="M132" t="str">
            <v>CLF-230928</v>
          </cell>
          <cell r="N132" t="str">
            <v>2.2*1.8*0.39</v>
          </cell>
          <cell r="O132" t="str">
            <v>01T23092807</v>
          </cell>
          <cell r="P132" t="str">
            <v>99版</v>
          </cell>
          <cell r="Q132" t="str">
            <v>已发货</v>
          </cell>
          <cell r="R132">
            <v>45369</v>
          </cell>
        </row>
        <row r="133">
          <cell r="C133" t="str">
            <v>2308008-02</v>
          </cell>
          <cell r="D133" t="str">
            <v>ZZSS-FB-灰148</v>
          </cell>
          <cell r="E133" t="str">
            <v>01.10.M1215</v>
          </cell>
          <cell r="F133" t="str">
            <v>JBSTR4+</v>
          </cell>
          <cell r="H133">
            <v>87</v>
          </cell>
          <cell r="I133">
            <v>4338.8</v>
          </cell>
          <cell r="J133">
            <v>356</v>
          </cell>
          <cell r="K133">
            <v>401</v>
          </cell>
          <cell r="L133" t="str">
            <v>A级</v>
          </cell>
          <cell r="M133" t="str">
            <v>CLF-230928</v>
          </cell>
          <cell r="N133" t="str">
            <v>2.2*1.8*0.39</v>
          </cell>
          <cell r="O133" t="str">
            <v>01T23092808</v>
          </cell>
          <cell r="P133" t="str">
            <v>99版</v>
          </cell>
          <cell r="Q133" t="str">
            <v>已发货</v>
          </cell>
          <cell r="R133">
            <v>45369</v>
          </cell>
        </row>
        <row r="134">
          <cell r="C134" t="str">
            <v>2308008-02</v>
          </cell>
          <cell r="D134" t="str">
            <v>ZZSS-FB-灰148</v>
          </cell>
          <cell r="E134" t="str">
            <v>01.10.M1215</v>
          </cell>
          <cell r="F134" t="str">
            <v>JBSTR4+</v>
          </cell>
          <cell r="H134">
            <v>1</v>
          </cell>
          <cell r="I134">
            <v>40.5</v>
          </cell>
          <cell r="L134" t="str">
            <v>A级小皮</v>
          </cell>
          <cell r="M134" t="str">
            <v>CLF-230928</v>
          </cell>
          <cell r="O134" t="str">
            <v>01T23092808</v>
          </cell>
          <cell r="P134" t="str">
            <v>99版</v>
          </cell>
          <cell r="Q134" t="str">
            <v>已发货</v>
          </cell>
          <cell r="R134">
            <v>45369</v>
          </cell>
        </row>
        <row r="135">
          <cell r="C135" t="str">
            <v>2308043-01</v>
          </cell>
          <cell r="D135" t="str">
            <v>XXDS-EB-浅灰63</v>
          </cell>
          <cell r="E135" t="str">
            <v>01.10.W061043</v>
          </cell>
          <cell r="F135" t="str">
            <v>水牛皮S3（干胚）</v>
          </cell>
          <cell r="H135">
            <v>250</v>
          </cell>
          <cell r="I135">
            <v>10297.1</v>
          </cell>
          <cell r="J135">
            <v>731</v>
          </cell>
          <cell r="K135">
            <v>776</v>
          </cell>
          <cell r="L135" t="str">
            <v>A级</v>
          </cell>
          <cell r="M135" t="str">
            <v>CLF-230929</v>
          </cell>
          <cell r="N135" t="str">
            <v>2.2*1.8*0.61</v>
          </cell>
          <cell r="O135" t="str">
            <v>01T23092901</v>
          </cell>
          <cell r="P135" t="str">
            <v>98版</v>
          </cell>
          <cell r="Q135" t="str">
            <v>已发货</v>
          </cell>
          <cell r="R135">
            <v>45295</v>
          </cell>
        </row>
        <row r="136">
          <cell r="C136" t="str">
            <v>2308043-01</v>
          </cell>
          <cell r="D136" t="str">
            <v>XXDS-EB-浅灰63</v>
          </cell>
          <cell r="E136" t="str">
            <v>01.10.W061043</v>
          </cell>
          <cell r="F136" t="str">
            <v>水牛皮S3（干胚）</v>
          </cell>
          <cell r="H136">
            <v>250</v>
          </cell>
          <cell r="I136">
            <v>10273.9</v>
          </cell>
          <cell r="J136">
            <v>726.5</v>
          </cell>
          <cell r="K136">
            <v>771.5</v>
          </cell>
          <cell r="L136" t="str">
            <v>A级</v>
          </cell>
          <cell r="M136" t="str">
            <v>CLF-230929</v>
          </cell>
          <cell r="N136" t="str">
            <v>2.2*1.8*0.62</v>
          </cell>
          <cell r="O136" t="str">
            <v>01T23092902</v>
          </cell>
          <cell r="P136" t="str">
            <v>98版</v>
          </cell>
          <cell r="Q136" t="str">
            <v>已发货</v>
          </cell>
          <cell r="R136">
            <v>45295</v>
          </cell>
        </row>
        <row r="137">
          <cell r="C137" t="str">
            <v>2308043-01</v>
          </cell>
          <cell r="D137" t="str">
            <v>XXDS-EB-浅灰63</v>
          </cell>
          <cell r="E137" t="str">
            <v>01.10.W061043</v>
          </cell>
          <cell r="F137" t="str">
            <v>水牛皮S3（干胚）</v>
          </cell>
          <cell r="H137">
            <v>97</v>
          </cell>
          <cell r="I137">
            <v>3871.1</v>
          </cell>
          <cell r="J137">
            <v>297</v>
          </cell>
          <cell r="K137">
            <v>342</v>
          </cell>
          <cell r="L137" t="str">
            <v>A级</v>
          </cell>
          <cell r="M137" t="str">
            <v>CLF-230929</v>
          </cell>
          <cell r="N137" t="str">
            <v>2.2*1.8*0.36</v>
          </cell>
          <cell r="O137" t="str">
            <v>01T23092903</v>
          </cell>
          <cell r="P137" t="str">
            <v>98版</v>
          </cell>
        </row>
        <row r="138">
          <cell r="C138" t="str">
            <v>2308043-01</v>
          </cell>
          <cell r="D138" t="str">
            <v>XXDS-EB-浅灰63</v>
          </cell>
          <cell r="E138" t="str">
            <v>01.10.W061043</v>
          </cell>
          <cell r="F138" t="str">
            <v>水牛皮S3（干胚）</v>
          </cell>
          <cell r="H138">
            <v>5</v>
          </cell>
          <cell r="I138">
            <v>196.3</v>
          </cell>
          <cell r="L138" t="str">
            <v>折扣</v>
          </cell>
          <cell r="M138" t="str">
            <v>CLF-230929</v>
          </cell>
          <cell r="O138" t="str">
            <v>01T23092903</v>
          </cell>
          <cell r="P138" t="str">
            <v>98版</v>
          </cell>
        </row>
        <row r="139">
          <cell r="C139" t="str">
            <v>2308043-01</v>
          </cell>
          <cell r="D139" t="str">
            <v>XXDS-EB-浅灰63</v>
          </cell>
          <cell r="E139" t="str">
            <v>01.10.W061043</v>
          </cell>
          <cell r="F139" t="str">
            <v>水牛皮S3（干胚）</v>
          </cell>
          <cell r="H139">
            <v>3</v>
          </cell>
          <cell r="I139">
            <v>86.7</v>
          </cell>
          <cell r="L139" t="str">
            <v>A级小皮</v>
          </cell>
          <cell r="M139" t="str">
            <v>CLF-230929</v>
          </cell>
          <cell r="O139" t="str">
            <v>01T23092903</v>
          </cell>
          <cell r="P139" t="str">
            <v>98版</v>
          </cell>
        </row>
        <row r="140">
          <cell r="C140" t="str">
            <v>2308042-01</v>
          </cell>
          <cell r="D140" t="str">
            <v>XXDS-EB-米白297</v>
          </cell>
          <cell r="E140" t="str">
            <v>01.10.W061031</v>
          </cell>
          <cell r="F140" t="str">
            <v>水牛皮S3（干胚）</v>
          </cell>
          <cell r="H140">
            <v>250</v>
          </cell>
          <cell r="I140">
            <v>10176.5</v>
          </cell>
          <cell r="J140">
            <v>726</v>
          </cell>
          <cell r="K140">
            <v>771</v>
          </cell>
          <cell r="L140" t="str">
            <v>A级</v>
          </cell>
          <cell r="M140" t="str">
            <v>CLF-230929</v>
          </cell>
          <cell r="N140" t="str">
            <v>2.2*1.8*0.63</v>
          </cell>
          <cell r="O140" t="str">
            <v>01T23092904</v>
          </cell>
          <cell r="P140" t="str">
            <v>98版</v>
          </cell>
          <cell r="Q140" t="str">
            <v>已发货</v>
          </cell>
          <cell r="R140">
            <v>45231</v>
          </cell>
        </row>
        <row r="141">
          <cell r="C141" t="str">
            <v>2308042-01</v>
          </cell>
          <cell r="D141" t="str">
            <v>XXDS-EB-米白297</v>
          </cell>
          <cell r="E141" t="str">
            <v>01.10.W061031</v>
          </cell>
          <cell r="F141" t="str">
            <v>水牛皮S3（干胚）</v>
          </cell>
          <cell r="H141">
            <v>250</v>
          </cell>
          <cell r="I141">
            <v>10284.4</v>
          </cell>
          <cell r="J141">
            <v>729.5</v>
          </cell>
          <cell r="K141">
            <v>774.5</v>
          </cell>
          <cell r="L141" t="str">
            <v>A级</v>
          </cell>
          <cell r="M141" t="str">
            <v>CLF-230929</v>
          </cell>
          <cell r="N141" t="str">
            <v>2.2*1.8*0.63</v>
          </cell>
          <cell r="O141" t="str">
            <v>01T23092905</v>
          </cell>
          <cell r="P141" t="str">
            <v>98版</v>
          </cell>
          <cell r="Q141" t="str">
            <v>已发货</v>
          </cell>
          <cell r="R141">
            <v>45231</v>
          </cell>
        </row>
        <row r="142">
          <cell r="C142" t="str">
            <v>2308042-01</v>
          </cell>
          <cell r="D142" t="str">
            <v>XXDS-EB-米白297</v>
          </cell>
          <cell r="E142" t="str">
            <v>01.10.W061031</v>
          </cell>
          <cell r="F142" t="str">
            <v>水牛皮S3（干胚）</v>
          </cell>
          <cell r="H142">
            <v>130</v>
          </cell>
          <cell r="I142">
            <v>5196.6000000000004</v>
          </cell>
          <cell r="J142">
            <v>373.5</v>
          </cell>
          <cell r="K142">
            <v>418.5</v>
          </cell>
          <cell r="L142" t="str">
            <v>A级</v>
          </cell>
          <cell r="M142" t="str">
            <v>CLF-230929</v>
          </cell>
          <cell r="N142" t="str">
            <v>2.2*1.8*0.41</v>
          </cell>
          <cell r="O142" t="str">
            <v>01T23092906</v>
          </cell>
          <cell r="P142" t="str">
            <v>98版</v>
          </cell>
          <cell r="Q142" t="str">
            <v>已发货</v>
          </cell>
          <cell r="R142">
            <v>45231</v>
          </cell>
        </row>
        <row r="143">
          <cell r="C143" t="str">
            <v>2308042-01</v>
          </cell>
          <cell r="D143" t="str">
            <v>XXDS-EB-米白297</v>
          </cell>
          <cell r="E143" t="str">
            <v>01.10.W061031</v>
          </cell>
          <cell r="F143" t="str">
            <v>水牛皮S3（干胚）</v>
          </cell>
          <cell r="H143">
            <v>120</v>
          </cell>
          <cell r="I143">
            <v>4814.2</v>
          </cell>
          <cell r="J143">
            <v>345.5</v>
          </cell>
          <cell r="K143">
            <v>390.5</v>
          </cell>
          <cell r="L143" t="str">
            <v>A级</v>
          </cell>
          <cell r="M143" t="str">
            <v>CLF-230929</v>
          </cell>
          <cell r="N143" t="str">
            <v>2.2*1.8*0.41</v>
          </cell>
          <cell r="O143" t="str">
            <v>01T23092907</v>
          </cell>
          <cell r="P143" t="str">
            <v>98版</v>
          </cell>
          <cell r="Q143" t="str">
            <v>已发货</v>
          </cell>
          <cell r="R143">
            <v>45231</v>
          </cell>
        </row>
        <row r="144">
          <cell r="C144" t="str">
            <v>2308042-01</v>
          </cell>
          <cell r="D144" t="str">
            <v>XXDS-EB-米白297</v>
          </cell>
          <cell r="E144" t="str">
            <v>01.10.W061031</v>
          </cell>
          <cell r="F144" t="str">
            <v>水牛皮S3（干胚）</v>
          </cell>
          <cell r="H144">
            <v>120</v>
          </cell>
          <cell r="I144">
            <v>4847.3</v>
          </cell>
          <cell r="J144">
            <v>347.5</v>
          </cell>
          <cell r="K144">
            <v>392.5</v>
          </cell>
          <cell r="L144" t="str">
            <v>A级</v>
          </cell>
          <cell r="M144" t="str">
            <v>CLF-230929</v>
          </cell>
          <cell r="N144" t="str">
            <v>2.2*1.8*0.42</v>
          </cell>
          <cell r="O144" t="str">
            <v>01T23093001</v>
          </cell>
          <cell r="P144" t="str">
            <v>98版</v>
          </cell>
          <cell r="Q144" t="str">
            <v>已发货</v>
          </cell>
          <cell r="R144">
            <v>45231</v>
          </cell>
        </row>
        <row r="145">
          <cell r="C145" t="str">
            <v>2308042-01</v>
          </cell>
          <cell r="D145" t="str">
            <v>XXDS-EB-米白297</v>
          </cell>
          <cell r="E145" t="str">
            <v>01.10.W061031</v>
          </cell>
          <cell r="F145" t="str">
            <v>水牛皮S3（干胚）</v>
          </cell>
          <cell r="H145">
            <v>115</v>
          </cell>
          <cell r="I145">
            <v>4702.2</v>
          </cell>
          <cell r="J145">
            <v>302.5</v>
          </cell>
          <cell r="K145">
            <v>347.5</v>
          </cell>
          <cell r="L145" t="str">
            <v>A级</v>
          </cell>
          <cell r="M145" t="str">
            <v>CLF-230929</v>
          </cell>
          <cell r="N145" t="str">
            <v>2.2*1.8*0.37</v>
          </cell>
          <cell r="O145" t="str">
            <v>01T23093002</v>
          </cell>
          <cell r="P145" t="str">
            <v>98版</v>
          </cell>
          <cell r="Q145" t="str">
            <v>已发货</v>
          </cell>
          <cell r="R145">
            <v>45231</v>
          </cell>
        </row>
        <row r="146">
          <cell r="C146" t="str">
            <v>2308042-01</v>
          </cell>
          <cell r="D146" t="str">
            <v>XXDS-EB-米白297</v>
          </cell>
          <cell r="E146" t="str">
            <v>01.10.W061031</v>
          </cell>
          <cell r="F146" t="str">
            <v>水牛皮S3（干胚）</v>
          </cell>
          <cell r="H146">
            <v>1</v>
          </cell>
          <cell r="I146">
            <v>29.5</v>
          </cell>
          <cell r="L146" t="str">
            <v>A级小皮</v>
          </cell>
          <cell r="M146" t="str">
            <v>CLF-230929</v>
          </cell>
          <cell r="O146" t="str">
            <v>01T23093002</v>
          </cell>
          <cell r="P146" t="str">
            <v>98版</v>
          </cell>
          <cell r="Q146" t="str">
            <v>已发货</v>
          </cell>
          <cell r="R146">
            <v>45231</v>
          </cell>
        </row>
        <row r="147">
          <cell r="C147" t="str">
            <v>2308016-01</v>
          </cell>
          <cell r="D147" t="str">
            <v>XZGY-FH-红棕529</v>
          </cell>
          <cell r="E147" t="str">
            <v>01.10.O6508</v>
          </cell>
          <cell r="F147" t="str">
            <v>明诺华中层TR4（已片）</v>
          </cell>
          <cell r="H147">
            <v>97</v>
          </cell>
          <cell r="I147">
            <v>5477.1</v>
          </cell>
          <cell r="J147">
            <v>632</v>
          </cell>
          <cell r="K147">
            <v>677</v>
          </cell>
          <cell r="L147" t="str">
            <v>A级</v>
          </cell>
          <cell r="M147" t="str">
            <v>CLF-230909</v>
          </cell>
          <cell r="N147" t="str">
            <v>2.2*1.8*0.53</v>
          </cell>
          <cell r="O147" t="str">
            <v>01T23093003</v>
          </cell>
          <cell r="P147" t="str">
            <v>99版</v>
          </cell>
          <cell r="Q147" t="str">
            <v>已发货</v>
          </cell>
          <cell r="R147">
            <v>45308</v>
          </cell>
        </row>
        <row r="148">
          <cell r="C148" t="str">
            <v>2308016-01</v>
          </cell>
          <cell r="D148" t="str">
            <v>XZGY-FH-红棕529</v>
          </cell>
          <cell r="E148" t="str">
            <v>01.10.O6508</v>
          </cell>
          <cell r="F148" t="str">
            <v>明诺华中层TR4（已片）</v>
          </cell>
          <cell r="H148">
            <v>20</v>
          </cell>
          <cell r="I148">
            <v>1080.3</v>
          </cell>
          <cell r="L148" t="str">
            <v>折扣</v>
          </cell>
          <cell r="M148" t="str">
            <v>CLF-230909</v>
          </cell>
          <cell r="O148" t="str">
            <v>01T23093003</v>
          </cell>
          <cell r="P148" t="str">
            <v>99版</v>
          </cell>
          <cell r="Q148" t="str">
            <v>已发货</v>
          </cell>
          <cell r="R148">
            <v>45308</v>
          </cell>
        </row>
        <row r="149">
          <cell r="C149" t="str">
            <v>2308016-01</v>
          </cell>
          <cell r="D149" t="str">
            <v>XZGY-FH-红棕529</v>
          </cell>
          <cell r="E149" t="str">
            <v>01.10.O6508</v>
          </cell>
          <cell r="F149" t="str">
            <v>明诺华中层TR4（已片）</v>
          </cell>
          <cell r="H149">
            <v>3</v>
          </cell>
          <cell r="I149">
            <v>123.3</v>
          </cell>
          <cell r="L149" t="str">
            <v>A级小皮</v>
          </cell>
          <cell r="M149" t="str">
            <v>CLF-230909</v>
          </cell>
          <cell r="O149" t="str">
            <v>01T23093003</v>
          </cell>
          <cell r="P149" t="str">
            <v>99版</v>
          </cell>
          <cell r="Q149" t="str">
            <v>已发货</v>
          </cell>
          <cell r="R149">
            <v>45308</v>
          </cell>
        </row>
        <row r="150">
          <cell r="C150" t="str">
            <v>2310001-01</v>
          </cell>
          <cell r="D150" t="str">
            <v>XZGY-FH-红棕529</v>
          </cell>
          <cell r="E150" t="str">
            <v>01.10.O6508</v>
          </cell>
          <cell r="F150" t="str">
            <v>明诺华中层TR4（已片）</v>
          </cell>
          <cell r="H150">
            <v>130</v>
          </cell>
          <cell r="I150">
            <v>7433.8</v>
          </cell>
          <cell r="J150">
            <v>679.5</v>
          </cell>
          <cell r="K150">
            <v>724.5</v>
          </cell>
          <cell r="L150" t="str">
            <v>A级</v>
          </cell>
          <cell r="M150" t="str">
            <v>CLF-230930</v>
          </cell>
          <cell r="N150" t="str">
            <v>2.2*1.8*0.53</v>
          </cell>
          <cell r="O150" t="str">
            <v>01T23093004</v>
          </cell>
          <cell r="P150" t="str">
            <v>99版</v>
          </cell>
          <cell r="Q150" t="str">
            <v>已发货</v>
          </cell>
          <cell r="R150">
            <v>45245</v>
          </cell>
        </row>
        <row r="151">
          <cell r="C151" t="str">
            <v>2310001-01</v>
          </cell>
          <cell r="D151" t="str">
            <v>XZGY-FH-红棕529</v>
          </cell>
          <cell r="E151" t="str">
            <v>01.10.O6508</v>
          </cell>
          <cell r="F151" t="str">
            <v>明诺华中层TR4（已片）</v>
          </cell>
          <cell r="H151">
            <v>111</v>
          </cell>
          <cell r="I151">
            <v>6691.1</v>
          </cell>
          <cell r="J151">
            <v>620.5</v>
          </cell>
          <cell r="K151">
            <v>665.5</v>
          </cell>
          <cell r="L151" t="str">
            <v>A级</v>
          </cell>
          <cell r="M151" t="str">
            <v>CLF-230930</v>
          </cell>
          <cell r="N151" t="str">
            <v>2.2*1.8*0.48</v>
          </cell>
          <cell r="O151" t="str">
            <v>01T23093005</v>
          </cell>
          <cell r="P151" t="str">
            <v>99版</v>
          </cell>
          <cell r="Q151" t="str">
            <v>已发货</v>
          </cell>
          <cell r="R151">
            <v>45245</v>
          </cell>
        </row>
        <row r="152">
          <cell r="C152" t="str">
            <v>2310001-01</v>
          </cell>
          <cell r="D152" t="str">
            <v>XZGY-FH-红棕529</v>
          </cell>
          <cell r="E152" t="str">
            <v>01.10.O6508</v>
          </cell>
          <cell r="F152" t="str">
            <v>明诺华中层TR4（已片）</v>
          </cell>
          <cell r="H152">
            <v>2</v>
          </cell>
          <cell r="I152">
            <v>80.3</v>
          </cell>
          <cell r="L152" t="str">
            <v>A级小皮</v>
          </cell>
          <cell r="M152" t="str">
            <v>CLF-230930</v>
          </cell>
          <cell r="O152" t="str">
            <v>01T23093005</v>
          </cell>
          <cell r="P152" t="str">
            <v>99版</v>
          </cell>
          <cell r="Q152" t="str">
            <v>已发货</v>
          </cell>
          <cell r="R152">
            <v>45245</v>
          </cell>
        </row>
        <row r="153">
          <cell r="C153" t="str">
            <v>2305002-01</v>
          </cell>
          <cell r="D153" t="str">
            <v>XPSY-FH-深棕750</v>
          </cell>
          <cell r="E153">
            <v>140480</v>
          </cell>
          <cell r="F153" t="str">
            <v>明诺华中层TR4（已片）</v>
          </cell>
          <cell r="H153">
            <v>41</v>
          </cell>
          <cell r="I153">
            <v>2041.1</v>
          </cell>
          <cell r="J153">
            <v>182.5</v>
          </cell>
          <cell r="K153">
            <v>227.5</v>
          </cell>
          <cell r="L153" t="str">
            <v>A级</v>
          </cell>
          <cell r="M153" t="str">
            <v>/</v>
          </cell>
          <cell r="N153" t="str">
            <v>2.2*1.8*0.31</v>
          </cell>
          <cell r="O153" t="str">
            <v>01T23093006</v>
          </cell>
          <cell r="P153" t="str">
            <v>99版</v>
          </cell>
          <cell r="Q153" t="str">
            <v>已发货</v>
          </cell>
          <cell r="R153">
            <v>45203</v>
          </cell>
        </row>
        <row r="154">
          <cell r="C154" t="str">
            <v>2305002-01</v>
          </cell>
          <cell r="D154" t="str">
            <v>XPSY-FH-深棕750</v>
          </cell>
          <cell r="E154">
            <v>140480</v>
          </cell>
          <cell r="F154" t="str">
            <v>明诺华中层TR4（已片）</v>
          </cell>
          <cell r="H154">
            <v>3</v>
          </cell>
          <cell r="I154">
            <v>148.9</v>
          </cell>
          <cell r="L154" t="str">
            <v>折扣</v>
          </cell>
          <cell r="M154" t="str">
            <v>/</v>
          </cell>
          <cell r="O154" t="str">
            <v>01T23093006</v>
          </cell>
          <cell r="P154" t="str">
            <v>99版</v>
          </cell>
          <cell r="Q154" t="str">
            <v>已发货</v>
          </cell>
          <cell r="R154">
            <v>45203</v>
          </cell>
        </row>
        <row r="155">
          <cell r="C155" t="str">
            <v>2308019-01</v>
          </cell>
          <cell r="D155" t="str">
            <v>XPSY-FB-深棕751</v>
          </cell>
          <cell r="E155">
            <v>140478</v>
          </cell>
          <cell r="F155" t="str">
            <v>水牛皮S3（干胚）</v>
          </cell>
          <cell r="H155">
            <v>250</v>
          </cell>
          <cell r="I155">
            <v>10007.700000000001</v>
          </cell>
          <cell r="J155">
            <v>670.5</v>
          </cell>
          <cell r="K155">
            <v>715.5</v>
          </cell>
          <cell r="L155" t="str">
            <v>A级</v>
          </cell>
          <cell r="M155" t="str">
            <v>/</v>
          </cell>
          <cell r="N155" t="str">
            <v>2.2*1.8*0.52</v>
          </cell>
          <cell r="O155" t="str">
            <v>01T23093007</v>
          </cell>
          <cell r="P155" t="str">
            <v>99版</v>
          </cell>
          <cell r="Q155" t="str">
            <v>已发货</v>
          </cell>
          <cell r="R155">
            <v>45217</v>
          </cell>
        </row>
        <row r="156">
          <cell r="C156" t="str">
            <v>2308019-01</v>
          </cell>
          <cell r="D156" t="str">
            <v>XPSY-FB-深棕751</v>
          </cell>
          <cell r="E156">
            <v>140478</v>
          </cell>
          <cell r="F156" t="str">
            <v>水牛皮S3（干胚）</v>
          </cell>
          <cell r="H156">
            <v>160</v>
          </cell>
          <cell r="I156">
            <v>6175.2</v>
          </cell>
          <cell r="J156">
            <v>422.5</v>
          </cell>
          <cell r="K156">
            <v>467.5</v>
          </cell>
          <cell r="L156" t="str">
            <v>A级</v>
          </cell>
          <cell r="M156" t="str">
            <v>/</v>
          </cell>
          <cell r="N156" t="str">
            <v>2.2*1.8*0.42</v>
          </cell>
          <cell r="O156" t="str">
            <v>01T23093008</v>
          </cell>
          <cell r="P156" t="str">
            <v>99版</v>
          </cell>
          <cell r="Q156" t="str">
            <v>已发货</v>
          </cell>
          <cell r="R156">
            <v>45217</v>
          </cell>
        </row>
        <row r="157">
          <cell r="C157" t="str">
            <v>2308019-01</v>
          </cell>
          <cell r="D157" t="str">
            <v>XPSY-FB-深棕751</v>
          </cell>
          <cell r="E157">
            <v>140478</v>
          </cell>
          <cell r="F157" t="str">
            <v>水牛皮S3（干胚）</v>
          </cell>
          <cell r="H157">
            <v>265</v>
          </cell>
          <cell r="I157">
            <v>10027.9</v>
          </cell>
          <cell r="J157">
            <v>683.5</v>
          </cell>
          <cell r="K157">
            <v>728.5</v>
          </cell>
          <cell r="L157" t="str">
            <v>A级</v>
          </cell>
          <cell r="M157" t="str">
            <v>/</v>
          </cell>
          <cell r="N157" t="str">
            <v>2.2*1.8*0.52</v>
          </cell>
          <cell r="O157" t="str">
            <v>01T230100201</v>
          </cell>
          <cell r="P157" t="str">
            <v>99版</v>
          </cell>
          <cell r="Q157" t="str">
            <v>已发货</v>
          </cell>
          <cell r="R157">
            <v>45217</v>
          </cell>
        </row>
        <row r="158">
          <cell r="C158" t="str">
            <v>2308019-01</v>
          </cell>
          <cell r="D158" t="str">
            <v>XPSY-FB-深棕751</v>
          </cell>
          <cell r="E158">
            <v>140478</v>
          </cell>
          <cell r="F158" t="str">
            <v>水牛皮S3（干胚）</v>
          </cell>
          <cell r="H158">
            <v>265</v>
          </cell>
          <cell r="I158">
            <v>10170.799999999999</v>
          </cell>
          <cell r="J158">
            <v>691.5</v>
          </cell>
          <cell r="K158">
            <v>736.5</v>
          </cell>
          <cell r="L158" t="str">
            <v>A级</v>
          </cell>
          <cell r="M158" t="str">
            <v>/</v>
          </cell>
          <cell r="N158" t="str">
            <v>2.2*1.8*0.54</v>
          </cell>
          <cell r="O158" t="str">
            <v>01T230100202</v>
          </cell>
          <cell r="P158" t="str">
            <v>99版</v>
          </cell>
          <cell r="Q158" t="str">
            <v>已发货</v>
          </cell>
          <cell r="R158">
            <v>45217</v>
          </cell>
        </row>
        <row r="159">
          <cell r="C159" t="str">
            <v>2308019-01</v>
          </cell>
          <cell r="D159" t="str">
            <v>XPSY-FB-深棕751</v>
          </cell>
          <cell r="E159">
            <v>140478</v>
          </cell>
          <cell r="F159" t="str">
            <v>水牛皮S3（干胚）</v>
          </cell>
          <cell r="H159">
            <v>270</v>
          </cell>
          <cell r="I159">
            <v>10193.200000000001</v>
          </cell>
          <cell r="J159">
            <v>700</v>
          </cell>
          <cell r="K159">
            <v>745</v>
          </cell>
          <cell r="L159" t="str">
            <v>A级</v>
          </cell>
          <cell r="M159" t="str">
            <v>/</v>
          </cell>
          <cell r="N159" t="str">
            <v>2.2*1.8*0.52</v>
          </cell>
          <cell r="O159" t="str">
            <v>01T230100203</v>
          </cell>
          <cell r="P159" t="str">
            <v>99版</v>
          </cell>
          <cell r="Q159" t="str">
            <v>已发货</v>
          </cell>
          <cell r="R159">
            <v>45217</v>
          </cell>
        </row>
        <row r="160">
          <cell r="C160" t="str">
            <v>2308019-01</v>
          </cell>
          <cell r="D160" t="str">
            <v>XPSY-FB-深棕751</v>
          </cell>
          <cell r="E160">
            <v>140478</v>
          </cell>
          <cell r="F160" t="str">
            <v>水牛皮S3（干胚）</v>
          </cell>
          <cell r="H160">
            <v>260</v>
          </cell>
          <cell r="I160">
            <v>10074.6</v>
          </cell>
          <cell r="J160">
            <v>686</v>
          </cell>
          <cell r="K160">
            <v>731</v>
          </cell>
          <cell r="L160" t="str">
            <v>A级</v>
          </cell>
          <cell r="M160" t="str">
            <v>/</v>
          </cell>
          <cell r="N160" t="str">
            <v>2.2*1.8*0.55</v>
          </cell>
          <cell r="O160" t="str">
            <v>01T230100204</v>
          </cell>
          <cell r="P160" t="str">
            <v>99版</v>
          </cell>
          <cell r="Q160" t="str">
            <v>已发货</v>
          </cell>
          <cell r="R160">
            <v>45217</v>
          </cell>
        </row>
        <row r="161">
          <cell r="C161" t="str">
            <v>2308019-01</v>
          </cell>
          <cell r="D161" t="str">
            <v>XPSY-FB-深棕751</v>
          </cell>
          <cell r="E161">
            <v>140478</v>
          </cell>
          <cell r="F161" t="str">
            <v>水牛皮S3（干胚）</v>
          </cell>
          <cell r="H161">
            <v>260</v>
          </cell>
          <cell r="I161">
            <v>10166.5</v>
          </cell>
          <cell r="J161">
            <v>680.5</v>
          </cell>
          <cell r="K161">
            <v>725.5</v>
          </cell>
          <cell r="L161" t="str">
            <v>A级</v>
          </cell>
          <cell r="M161" t="str">
            <v>/</v>
          </cell>
          <cell r="N161" t="str">
            <v>2.2*1.8*0.56</v>
          </cell>
          <cell r="O161" t="str">
            <v>01T230100205</v>
          </cell>
          <cell r="P161" t="str">
            <v>99版</v>
          </cell>
          <cell r="Q161" t="str">
            <v>已发货</v>
          </cell>
          <cell r="R161">
            <v>45223</v>
          </cell>
        </row>
        <row r="162">
          <cell r="C162" t="str">
            <v>2308019-01</v>
          </cell>
          <cell r="D162" t="str">
            <v>XPSY-FB-深棕751</v>
          </cell>
          <cell r="E162">
            <v>140478</v>
          </cell>
          <cell r="F162" t="str">
            <v>水牛皮S3（干胚）</v>
          </cell>
          <cell r="H162">
            <v>260</v>
          </cell>
          <cell r="I162">
            <v>10113.700000000001</v>
          </cell>
          <cell r="J162">
            <v>696.5</v>
          </cell>
          <cell r="K162">
            <v>741.5</v>
          </cell>
          <cell r="L162" t="str">
            <v>A级</v>
          </cell>
          <cell r="M162" t="str">
            <v>/</v>
          </cell>
          <cell r="N162" t="str">
            <v>2.2*1.8*0.58</v>
          </cell>
          <cell r="O162" t="str">
            <v>01T230100301</v>
          </cell>
          <cell r="P162" t="str">
            <v>99版</v>
          </cell>
          <cell r="Q162" t="str">
            <v>已发货</v>
          </cell>
          <cell r="R162">
            <v>45223</v>
          </cell>
        </row>
        <row r="163">
          <cell r="C163" t="str">
            <v>2308019-01</v>
          </cell>
          <cell r="D163" t="str">
            <v>XPSY-FB-深棕751</v>
          </cell>
          <cell r="E163">
            <v>140478</v>
          </cell>
          <cell r="F163" t="str">
            <v>水牛皮S3（干胚）</v>
          </cell>
          <cell r="H163">
            <v>255</v>
          </cell>
          <cell r="I163">
            <v>10125</v>
          </cell>
          <cell r="J163">
            <v>683</v>
          </cell>
          <cell r="K163">
            <v>728</v>
          </cell>
          <cell r="L163" t="str">
            <v>A级</v>
          </cell>
          <cell r="M163" t="str">
            <v>/</v>
          </cell>
          <cell r="N163" t="str">
            <v>2.2*1.8*0.53</v>
          </cell>
          <cell r="O163" t="str">
            <v>01T230100302</v>
          </cell>
          <cell r="P163" t="str">
            <v>99版</v>
          </cell>
          <cell r="Q163" t="str">
            <v>已发货</v>
          </cell>
          <cell r="R163">
            <v>45223</v>
          </cell>
        </row>
        <row r="164">
          <cell r="C164" t="str">
            <v>2308019-01</v>
          </cell>
          <cell r="D164" t="str">
            <v>XPSY-FB-深棕751</v>
          </cell>
          <cell r="E164">
            <v>140478</v>
          </cell>
          <cell r="F164" t="str">
            <v>水牛皮S3（干胚）</v>
          </cell>
          <cell r="H164">
            <v>65</v>
          </cell>
          <cell r="I164">
            <v>2506.8000000000002</v>
          </cell>
          <cell r="J164">
            <v>188.5</v>
          </cell>
          <cell r="K164">
            <v>233.5</v>
          </cell>
          <cell r="L164" t="str">
            <v>A级</v>
          </cell>
          <cell r="M164" t="str">
            <v>/</v>
          </cell>
          <cell r="N164" t="str">
            <v>2.2*1.8*0.53</v>
          </cell>
          <cell r="O164" t="str">
            <v>01T230100303</v>
          </cell>
          <cell r="P164" t="str">
            <v>99版</v>
          </cell>
          <cell r="Q164" t="str">
            <v>已发货</v>
          </cell>
          <cell r="R164">
            <v>45223</v>
          </cell>
        </row>
        <row r="165">
          <cell r="C165" t="str">
            <v>2308019-01</v>
          </cell>
          <cell r="D165" t="str">
            <v>XPSY-FB-深棕751</v>
          </cell>
          <cell r="E165">
            <v>140478</v>
          </cell>
          <cell r="F165" t="str">
            <v>水牛皮S3（干胚）</v>
          </cell>
          <cell r="H165">
            <v>4</v>
          </cell>
          <cell r="I165">
            <v>144.5</v>
          </cell>
          <cell r="L165" t="str">
            <v>折扣</v>
          </cell>
          <cell r="M165" t="str">
            <v>/</v>
          </cell>
          <cell r="O165" t="str">
            <v>01T230100303</v>
          </cell>
          <cell r="P165" t="str">
            <v>99版</v>
          </cell>
          <cell r="Q165" t="str">
            <v>已发货</v>
          </cell>
          <cell r="R165">
            <v>45223</v>
          </cell>
        </row>
        <row r="166">
          <cell r="C166" t="str">
            <v>2308031-01</v>
          </cell>
          <cell r="D166" t="str">
            <v>XPDS-FB-黄棕422</v>
          </cell>
          <cell r="E166" t="str">
            <v>黄棕</v>
          </cell>
          <cell r="F166" t="str">
            <v>明诺华中层TR3（已片）</v>
          </cell>
          <cell r="H166">
            <v>179</v>
          </cell>
          <cell r="I166">
            <v>11954.1</v>
          </cell>
          <cell r="J166">
            <v>738.5</v>
          </cell>
          <cell r="K166">
            <v>783.5</v>
          </cell>
          <cell r="L166" t="str">
            <v>干胚</v>
          </cell>
          <cell r="M166" t="str">
            <v>/</v>
          </cell>
          <cell r="N166" t="str">
            <v>2.2*1.8*0.6</v>
          </cell>
          <cell r="O166" t="str">
            <v>01T230100304</v>
          </cell>
          <cell r="P166" t="str">
            <v>90版</v>
          </cell>
          <cell r="Q166" t="str">
            <v>已发货</v>
          </cell>
          <cell r="R166">
            <v>45237</v>
          </cell>
        </row>
        <row r="167">
          <cell r="C167" t="str">
            <v>2308031-01</v>
          </cell>
          <cell r="D167" t="str">
            <v>XPDS-FB-黄棕422</v>
          </cell>
          <cell r="E167" t="str">
            <v>黄棕</v>
          </cell>
          <cell r="F167" t="str">
            <v>明诺华中层TR3（已片）</v>
          </cell>
          <cell r="H167">
            <v>152</v>
          </cell>
          <cell r="I167">
            <v>9866.2999999999993</v>
          </cell>
          <cell r="J167">
            <v>612.5</v>
          </cell>
          <cell r="K167">
            <v>657.5</v>
          </cell>
          <cell r="L167" t="str">
            <v>干胚</v>
          </cell>
          <cell r="M167" t="str">
            <v>/</v>
          </cell>
          <cell r="N167" t="str">
            <v>2.2*1.8*0.61</v>
          </cell>
          <cell r="O167" t="str">
            <v>01T230100305</v>
          </cell>
          <cell r="P167" t="str">
            <v>90版</v>
          </cell>
          <cell r="Q167" t="str">
            <v>已发货</v>
          </cell>
          <cell r="R167">
            <v>45237</v>
          </cell>
        </row>
        <row r="168">
          <cell r="C168" t="str">
            <v>2308044-01</v>
          </cell>
          <cell r="D168" t="str">
            <v>XPDY-FT-灰白233</v>
          </cell>
          <cell r="E168" t="str">
            <v>RB0604</v>
          </cell>
          <cell r="F168" t="str">
            <v>DLTR4-</v>
          </cell>
          <cell r="H168">
            <v>195</v>
          </cell>
          <cell r="I168">
            <v>10795</v>
          </cell>
          <cell r="J168">
            <v>911</v>
          </cell>
          <cell r="K168">
            <v>956</v>
          </cell>
          <cell r="L168" t="str">
            <v>A级</v>
          </cell>
          <cell r="M168" t="str">
            <v>/</v>
          </cell>
          <cell r="N168" t="str">
            <v>2.2*1.8*0.65</v>
          </cell>
          <cell r="O168" t="str">
            <v>01T230100401</v>
          </cell>
          <cell r="P168" t="str">
            <v>97版</v>
          </cell>
          <cell r="Q168" t="str">
            <v>已发货</v>
          </cell>
          <cell r="R168">
            <v>45231</v>
          </cell>
        </row>
        <row r="169">
          <cell r="C169" t="str">
            <v>2308044-01</v>
          </cell>
          <cell r="D169" t="str">
            <v>XPDY-FT-灰白233</v>
          </cell>
          <cell r="E169" t="str">
            <v>RB0604</v>
          </cell>
          <cell r="F169" t="str">
            <v>JBSTR4</v>
          </cell>
          <cell r="H169">
            <v>215</v>
          </cell>
          <cell r="I169">
            <v>11101.5</v>
          </cell>
          <cell r="J169">
            <v>913.5</v>
          </cell>
          <cell r="K169">
            <v>958.5</v>
          </cell>
          <cell r="L169" t="str">
            <v>A级</v>
          </cell>
          <cell r="M169" t="str">
            <v>/</v>
          </cell>
          <cell r="N169" t="str">
            <v>2.2*1.8*0.66</v>
          </cell>
          <cell r="O169" t="str">
            <v>01T230100701</v>
          </cell>
          <cell r="P169" t="str">
            <v>97版</v>
          </cell>
          <cell r="Q169" t="str">
            <v>已发货</v>
          </cell>
          <cell r="R169">
            <v>45231</v>
          </cell>
        </row>
        <row r="170">
          <cell r="C170" t="str">
            <v>2308044-01</v>
          </cell>
          <cell r="D170" t="str">
            <v>XPDY-FT-灰白233</v>
          </cell>
          <cell r="E170" t="str">
            <v>RB0604</v>
          </cell>
          <cell r="F170" t="str">
            <v>JBSTR4</v>
          </cell>
          <cell r="H170">
            <v>220</v>
          </cell>
          <cell r="I170">
            <v>11251.5</v>
          </cell>
          <cell r="J170">
            <v>939.5</v>
          </cell>
          <cell r="K170">
            <v>984.5</v>
          </cell>
          <cell r="L170" t="str">
            <v>A级</v>
          </cell>
          <cell r="M170" t="str">
            <v>/</v>
          </cell>
          <cell r="N170" t="str">
            <v>2.2*1.8*0.69</v>
          </cell>
          <cell r="O170" t="str">
            <v>01T230100702</v>
          </cell>
          <cell r="P170" t="str">
            <v>97版</v>
          </cell>
          <cell r="Q170" t="str">
            <v>已发货</v>
          </cell>
          <cell r="R170">
            <v>45231</v>
          </cell>
        </row>
        <row r="171">
          <cell r="C171" t="str">
            <v>2308044-01</v>
          </cell>
          <cell r="D171" t="str">
            <v>XPDY-FT-灰白233</v>
          </cell>
          <cell r="E171" t="str">
            <v>RB0604</v>
          </cell>
          <cell r="F171" t="str">
            <v>JBSTR4</v>
          </cell>
          <cell r="H171">
            <v>220</v>
          </cell>
          <cell r="I171">
            <v>11499.1</v>
          </cell>
          <cell r="J171">
            <v>957.5</v>
          </cell>
          <cell r="K171">
            <v>1002.5</v>
          </cell>
          <cell r="L171" t="str">
            <v>A级</v>
          </cell>
          <cell r="M171" t="str">
            <v>/</v>
          </cell>
          <cell r="N171" t="str">
            <v>2.2*1.8*0.73</v>
          </cell>
          <cell r="O171" t="str">
            <v>01T230100703</v>
          </cell>
          <cell r="P171" t="str">
            <v>97版</v>
          </cell>
          <cell r="Q171" t="str">
            <v>已发货</v>
          </cell>
          <cell r="R171">
            <v>45231</v>
          </cell>
        </row>
        <row r="172">
          <cell r="C172" t="str">
            <v>2308044-01</v>
          </cell>
          <cell r="D172" t="str">
            <v>XPDY-FT-灰白233</v>
          </cell>
          <cell r="E172" t="str">
            <v>RB0604</v>
          </cell>
          <cell r="F172" t="str">
            <v>JBSTR4</v>
          </cell>
          <cell r="H172">
            <v>220</v>
          </cell>
          <cell r="I172">
            <v>11404.3</v>
          </cell>
          <cell r="J172">
            <v>945</v>
          </cell>
          <cell r="K172">
            <v>990</v>
          </cell>
          <cell r="L172" t="str">
            <v>A级</v>
          </cell>
          <cell r="M172" t="str">
            <v>/</v>
          </cell>
          <cell r="N172" t="str">
            <v>2.2*1.8*0.70</v>
          </cell>
          <cell r="O172" t="str">
            <v>01T230100704</v>
          </cell>
          <cell r="P172" t="str">
            <v>97版</v>
          </cell>
          <cell r="Q172" t="str">
            <v>已发货</v>
          </cell>
          <cell r="R172">
            <v>45231</v>
          </cell>
        </row>
        <row r="173">
          <cell r="C173" t="str">
            <v>2308044-01</v>
          </cell>
          <cell r="D173" t="str">
            <v>XPDY-FT-灰白233</v>
          </cell>
          <cell r="E173" t="str">
            <v>RB0604</v>
          </cell>
          <cell r="F173" t="str">
            <v>JBSTR4</v>
          </cell>
          <cell r="H173">
            <v>220</v>
          </cell>
          <cell r="I173">
            <v>11272.7</v>
          </cell>
          <cell r="J173">
            <v>943.5</v>
          </cell>
          <cell r="K173">
            <v>988.5</v>
          </cell>
          <cell r="L173" t="str">
            <v>A级</v>
          </cell>
          <cell r="M173" t="str">
            <v>/</v>
          </cell>
          <cell r="N173" t="str">
            <v>2.2*1.8*0.66</v>
          </cell>
          <cell r="O173" t="str">
            <v>01T230100705</v>
          </cell>
          <cell r="P173" t="str">
            <v>97版</v>
          </cell>
          <cell r="Q173" t="str">
            <v>已发货</v>
          </cell>
          <cell r="R173">
            <v>45231</v>
          </cell>
        </row>
        <row r="174">
          <cell r="C174" t="str">
            <v>2308044-01</v>
          </cell>
          <cell r="D174" t="str">
            <v>XPDY-FT-灰白233</v>
          </cell>
          <cell r="E174" t="str">
            <v>RB0604</v>
          </cell>
          <cell r="F174" t="str">
            <v>JBSTR4</v>
          </cell>
          <cell r="H174">
            <v>220</v>
          </cell>
          <cell r="I174">
            <v>11438.5</v>
          </cell>
          <cell r="J174">
            <v>954.5</v>
          </cell>
          <cell r="K174">
            <v>999.5</v>
          </cell>
          <cell r="L174" t="str">
            <v>A级</v>
          </cell>
          <cell r="M174" t="str">
            <v>/</v>
          </cell>
          <cell r="N174" t="str">
            <v>2.2*1.8*0.67</v>
          </cell>
          <cell r="O174" t="str">
            <v>01T230100801</v>
          </cell>
          <cell r="P174" t="str">
            <v>97版</v>
          </cell>
          <cell r="Q174" t="str">
            <v>已发货</v>
          </cell>
          <cell r="R174">
            <v>45231</v>
          </cell>
        </row>
        <row r="175">
          <cell r="C175" t="str">
            <v>2308044-01</v>
          </cell>
          <cell r="D175" t="str">
            <v>XPDY-FT-灰白233</v>
          </cell>
          <cell r="E175" t="str">
            <v>RB0604</v>
          </cell>
          <cell r="F175" t="str">
            <v>JBSTR4</v>
          </cell>
          <cell r="H175">
            <v>220</v>
          </cell>
          <cell r="I175">
            <v>11473</v>
          </cell>
          <cell r="J175">
            <v>954.5</v>
          </cell>
          <cell r="K175">
            <v>999.5</v>
          </cell>
          <cell r="L175" t="str">
            <v>A级</v>
          </cell>
          <cell r="M175" t="str">
            <v>/</v>
          </cell>
          <cell r="N175" t="str">
            <v>2.2*1.8*0.68</v>
          </cell>
          <cell r="O175" t="str">
            <v>01T230100802</v>
          </cell>
          <cell r="P175" t="str">
            <v>97版</v>
          </cell>
          <cell r="Q175" t="str">
            <v>已发货</v>
          </cell>
          <cell r="R175">
            <v>45231</v>
          </cell>
        </row>
        <row r="176">
          <cell r="C176" t="str">
            <v>2308044-01</v>
          </cell>
          <cell r="D176" t="str">
            <v>XPDY-FT-灰白233</v>
          </cell>
          <cell r="E176" t="str">
            <v>RB0604</v>
          </cell>
          <cell r="F176" t="str">
            <v>JBS/WPSTR4</v>
          </cell>
          <cell r="H176">
            <v>220</v>
          </cell>
          <cell r="I176">
            <v>12020.5</v>
          </cell>
          <cell r="J176">
            <v>1012.5</v>
          </cell>
          <cell r="K176">
            <v>1057.5</v>
          </cell>
          <cell r="L176" t="str">
            <v>A级</v>
          </cell>
          <cell r="M176" t="str">
            <v>/</v>
          </cell>
          <cell r="N176" t="str">
            <v>2.2*1.8*0.74</v>
          </cell>
          <cell r="O176" t="str">
            <v>01T230100803</v>
          </cell>
          <cell r="P176" t="str">
            <v>97版</v>
          </cell>
          <cell r="Q176" t="str">
            <v>已发货</v>
          </cell>
          <cell r="R176">
            <v>45231</v>
          </cell>
        </row>
        <row r="177">
          <cell r="C177" t="str">
            <v>2308044-01</v>
          </cell>
          <cell r="D177" t="str">
            <v>XPDY-FT-灰白233</v>
          </cell>
          <cell r="E177" t="str">
            <v>RB0604</v>
          </cell>
          <cell r="F177" t="str">
            <v>JBSTR4</v>
          </cell>
          <cell r="H177">
            <v>170</v>
          </cell>
          <cell r="I177">
            <v>9383.4</v>
          </cell>
          <cell r="J177">
            <v>868</v>
          </cell>
          <cell r="K177">
            <v>913</v>
          </cell>
          <cell r="L177" t="str">
            <v>A级</v>
          </cell>
          <cell r="M177" t="str">
            <v>/</v>
          </cell>
          <cell r="N177" t="str">
            <v>2.2*1.8*0.63</v>
          </cell>
          <cell r="O177" t="str">
            <v>01T230100901</v>
          </cell>
          <cell r="P177" t="str">
            <v>97版</v>
          </cell>
          <cell r="Q177" t="str">
            <v>已发货</v>
          </cell>
          <cell r="R177">
            <v>45231</v>
          </cell>
        </row>
        <row r="178">
          <cell r="C178" t="str">
            <v>2308044-01</v>
          </cell>
          <cell r="D178" t="str">
            <v>XPDY-FT-灰白233</v>
          </cell>
          <cell r="E178" t="str">
            <v>RB0604</v>
          </cell>
          <cell r="F178" t="str">
            <v>JBSTR4</v>
          </cell>
          <cell r="H178">
            <v>12</v>
          </cell>
          <cell r="I178">
            <v>602.1</v>
          </cell>
          <cell r="L178" t="str">
            <v>折扣</v>
          </cell>
          <cell r="M178" t="str">
            <v>/</v>
          </cell>
          <cell r="O178" t="str">
            <v>01T230100901</v>
          </cell>
          <cell r="P178" t="str">
            <v>97版</v>
          </cell>
          <cell r="Q178" t="str">
            <v>已发货</v>
          </cell>
          <cell r="R178">
            <v>45231</v>
          </cell>
        </row>
        <row r="179">
          <cell r="C179" t="str">
            <v>2308004-01</v>
          </cell>
          <cell r="D179" t="str">
            <v>XXGY-ET-浅棕94</v>
          </cell>
          <cell r="E179" t="str">
            <v>01.10.U243022</v>
          </cell>
          <cell r="F179" t="str">
            <v>WPSTR5</v>
          </cell>
          <cell r="H179">
            <v>180</v>
          </cell>
          <cell r="I179">
            <v>10239.5</v>
          </cell>
          <cell r="J179">
            <v>915.5</v>
          </cell>
          <cell r="K179">
            <v>960.5</v>
          </cell>
          <cell r="L179" t="str">
            <v>A级</v>
          </cell>
          <cell r="M179" t="str">
            <v>CLF-231016</v>
          </cell>
          <cell r="N179" t="str">
            <v>2.2*1.8*0.66</v>
          </cell>
          <cell r="O179" t="str">
            <v>01T230101601</v>
          </cell>
          <cell r="P179" t="str">
            <v>99版</v>
          </cell>
          <cell r="Q179" t="str">
            <v>已发货</v>
          </cell>
          <cell r="R179">
            <v>45218</v>
          </cell>
        </row>
        <row r="180">
          <cell r="C180" t="str">
            <v>2308004-01</v>
          </cell>
          <cell r="D180" t="str">
            <v>XXGY-ET-浅棕94</v>
          </cell>
          <cell r="E180" t="str">
            <v>01.10.U243022</v>
          </cell>
          <cell r="F180" t="str">
            <v>WPSTR5</v>
          </cell>
          <cell r="H180">
            <v>190</v>
          </cell>
          <cell r="I180">
            <v>10098.6</v>
          </cell>
          <cell r="J180">
            <v>1021</v>
          </cell>
          <cell r="K180">
            <v>1066</v>
          </cell>
          <cell r="L180" t="str">
            <v>A级</v>
          </cell>
          <cell r="M180" t="str">
            <v>CLF-231016</v>
          </cell>
          <cell r="N180" t="str">
            <v>2.2*1.8*0.72</v>
          </cell>
          <cell r="O180" t="str">
            <v>01T230101602</v>
          </cell>
          <cell r="P180" t="str">
            <v>99版</v>
          </cell>
          <cell r="Q180" t="str">
            <v>已发货</v>
          </cell>
          <cell r="R180">
            <v>45218</v>
          </cell>
        </row>
        <row r="181">
          <cell r="C181" t="str">
            <v>2308004-01</v>
          </cell>
          <cell r="D181" t="str">
            <v>XXGY-ET-浅棕94</v>
          </cell>
          <cell r="E181" t="str">
            <v>01.10.U243022</v>
          </cell>
          <cell r="F181" t="str">
            <v>WPSTR5</v>
          </cell>
          <cell r="H181">
            <v>27</v>
          </cell>
          <cell r="I181">
            <v>1071.3</v>
          </cell>
          <cell r="L181" t="str">
            <v>A级小皮</v>
          </cell>
          <cell r="M181" t="str">
            <v>CLF-231016</v>
          </cell>
          <cell r="O181" t="str">
            <v>01T230101602</v>
          </cell>
          <cell r="P181" t="str">
            <v>99版</v>
          </cell>
          <cell r="Q181" t="str">
            <v>已发货</v>
          </cell>
          <cell r="R181">
            <v>45218</v>
          </cell>
        </row>
        <row r="182">
          <cell r="C182" t="str">
            <v>2308004-01</v>
          </cell>
          <cell r="D182" t="str">
            <v>XXGY-ET-浅棕94</v>
          </cell>
          <cell r="E182" t="str">
            <v>01.10.U243022</v>
          </cell>
          <cell r="F182" t="str">
            <v>WPSTR5</v>
          </cell>
          <cell r="H182">
            <v>5</v>
          </cell>
          <cell r="I182">
            <v>270.39999999999998</v>
          </cell>
          <cell r="L182" t="str">
            <v>折扣</v>
          </cell>
          <cell r="M182" t="str">
            <v>CLF-231016</v>
          </cell>
          <cell r="O182" t="str">
            <v>01T230101602</v>
          </cell>
          <cell r="P182" t="str">
            <v>99版</v>
          </cell>
          <cell r="Q182" t="str">
            <v>已发货</v>
          </cell>
          <cell r="R182">
            <v>45218</v>
          </cell>
        </row>
        <row r="183">
          <cell r="C183" t="str">
            <v>2309007-01</v>
          </cell>
          <cell r="D183" t="str">
            <v>XPDY-FT-灰670</v>
          </cell>
          <cell r="E183" t="str">
            <v>Nick Dove(灰色)</v>
          </cell>
          <cell r="F183" t="str">
            <v>DLTR2（8）</v>
          </cell>
          <cell r="H183">
            <v>180</v>
          </cell>
          <cell r="I183">
            <v>10077.799999999999</v>
          </cell>
          <cell r="J183">
            <v>748.5</v>
          </cell>
          <cell r="K183">
            <v>793.5</v>
          </cell>
          <cell r="L183" t="str">
            <v>A级</v>
          </cell>
          <cell r="M183" t="str">
            <v>/</v>
          </cell>
          <cell r="N183" t="str">
            <v>2.2*1.8*0.59</v>
          </cell>
          <cell r="O183" t="str">
            <v>01T230101701</v>
          </cell>
          <cell r="P183" t="str">
            <v>97版</v>
          </cell>
          <cell r="Q183" t="str">
            <v>已发货</v>
          </cell>
          <cell r="R183">
            <v>45274</v>
          </cell>
        </row>
        <row r="184">
          <cell r="C184" t="str">
            <v>2309007-01</v>
          </cell>
          <cell r="D184" t="str">
            <v>XPDY-FT-灰670</v>
          </cell>
          <cell r="E184" t="str">
            <v>Nick Dove(灰色)</v>
          </cell>
          <cell r="F184" t="str">
            <v>DLTR2（8）</v>
          </cell>
          <cell r="H184">
            <v>195</v>
          </cell>
          <cell r="I184">
            <v>10266.9</v>
          </cell>
          <cell r="J184">
            <v>764.5</v>
          </cell>
          <cell r="K184">
            <v>809.5</v>
          </cell>
          <cell r="L184" t="str">
            <v>A级</v>
          </cell>
          <cell r="M184" t="str">
            <v>/</v>
          </cell>
          <cell r="N184" t="str">
            <v>2.2*1.8*0.57</v>
          </cell>
          <cell r="O184" t="str">
            <v>01T230101702</v>
          </cell>
          <cell r="P184" t="str">
            <v>97版</v>
          </cell>
          <cell r="Q184" t="str">
            <v>已发货</v>
          </cell>
          <cell r="R184">
            <v>45274</v>
          </cell>
        </row>
        <row r="185">
          <cell r="C185" t="str">
            <v>2309007-01</v>
          </cell>
          <cell r="D185" t="str">
            <v>XPDY-FT-灰670</v>
          </cell>
          <cell r="E185" t="str">
            <v>Nick Dove(灰色)</v>
          </cell>
          <cell r="F185" t="str">
            <v>DLTR2（8）</v>
          </cell>
          <cell r="H185">
            <v>121</v>
          </cell>
          <cell r="I185">
            <v>6304.3</v>
          </cell>
          <cell r="J185">
            <v>473</v>
          </cell>
          <cell r="K185">
            <v>518</v>
          </cell>
          <cell r="L185" t="str">
            <v>A级</v>
          </cell>
          <cell r="M185" t="str">
            <v>/</v>
          </cell>
          <cell r="N185" t="str">
            <v>2.2*1.8*0.45</v>
          </cell>
          <cell r="O185" t="str">
            <v>01T230101703</v>
          </cell>
          <cell r="P185" t="str">
            <v>97版</v>
          </cell>
          <cell r="Q185" t="str">
            <v>已发货</v>
          </cell>
          <cell r="R185">
            <v>45274</v>
          </cell>
        </row>
        <row r="186">
          <cell r="C186" t="str">
            <v>2309007-01</v>
          </cell>
          <cell r="D186" t="str">
            <v>XPDY-FT-灰670</v>
          </cell>
          <cell r="E186" t="str">
            <v>Nick Dove(灰色)</v>
          </cell>
          <cell r="F186" t="str">
            <v>DLTR2（8）</v>
          </cell>
          <cell r="H186">
            <v>171</v>
          </cell>
          <cell r="I186">
            <v>9755.5</v>
          </cell>
          <cell r="J186">
            <v>730.5</v>
          </cell>
          <cell r="K186">
            <v>775.5</v>
          </cell>
          <cell r="L186" t="str">
            <v>A级</v>
          </cell>
          <cell r="M186" t="str">
            <v>/</v>
          </cell>
          <cell r="N186" t="str">
            <v>2.2*1.8*0.56</v>
          </cell>
          <cell r="O186" t="str">
            <v>01T230101704</v>
          </cell>
          <cell r="P186" t="str">
            <v>97版</v>
          </cell>
          <cell r="Q186" t="str">
            <v>已发货</v>
          </cell>
          <cell r="R186">
            <v>45274</v>
          </cell>
        </row>
        <row r="187">
          <cell r="C187" t="str">
            <v>2308004-01</v>
          </cell>
          <cell r="D187" t="str">
            <v>XXGY-ET-浅棕94</v>
          </cell>
          <cell r="E187" t="str">
            <v>01.10.U243022</v>
          </cell>
          <cell r="F187" t="str">
            <v>明诺华中层TR5（已片）</v>
          </cell>
          <cell r="H187">
            <v>190</v>
          </cell>
          <cell r="I187">
            <v>10520.2</v>
          </cell>
          <cell r="J187">
            <v>940</v>
          </cell>
          <cell r="K187">
            <v>985</v>
          </cell>
          <cell r="L187" t="str">
            <v>A级</v>
          </cell>
          <cell r="M187" t="str">
            <v>CLF-231016</v>
          </cell>
          <cell r="N187" t="str">
            <v>2.2*1.8*0.66</v>
          </cell>
          <cell r="O187" t="str">
            <v>01T230101801</v>
          </cell>
          <cell r="P187" t="str">
            <v>99版</v>
          </cell>
          <cell r="Q187" t="str">
            <v>已发货</v>
          </cell>
          <cell r="R187">
            <v>45253</v>
          </cell>
        </row>
        <row r="188">
          <cell r="C188" t="str">
            <v>2308004-01</v>
          </cell>
          <cell r="D188" t="str">
            <v>XXGY-ET-浅棕94</v>
          </cell>
          <cell r="E188" t="str">
            <v>01.10.U243022</v>
          </cell>
          <cell r="F188" t="str">
            <v>明诺华中层TR5（已片）</v>
          </cell>
          <cell r="H188">
            <v>180</v>
          </cell>
          <cell r="I188">
            <v>10142.5</v>
          </cell>
          <cell r="J188">
            <v>924.5</v>
          </cell>
          <cell r="K188">
            <v>969.5</v>
          </cell>
          <cell r="L188" t="str">
            <v>A级</v>
          </cell>
          <cell r="M188" t="str">
            <v>CLF-231016</v>
          </cell>
          <cell r="N188" t="str">
            <v>2.2*1.8*0.63</v>
          </cell>
          <cell r="O188" t="str">
            <v>01T230101802</v>
          </cell>
          <cell r="P188" t="str">
            <v>99版</v>
          </cell>
          <cell r="Q188" t="str">
            <v>已发货</v>
          </cell>
          <cell r="R188">
            <v>45253</v>
          </cell>
        </row>
        <row r="189">
          <cell r="C189" t="str">
            <v>2308004-01</v>
          </cell>
          <cell r="D189" t="str">
            <v>XXGY-ET-浅棕94</v>
          </cell>
          <cell r="E189" t="str">
            <v>01.10.U243022</v>
          </cell>
          <cell r="F189" t="str">
            <v>明诺华中层TR5（已片）</v>
          </cell>
          <cell r="H189">
            <v>4</v>
          </cell>
          <cell r="I189">
            <v>198</v>
          </cell>
          <cell r="L189" t="str">
            <v>折扣</v>
          </cell>
          <cell r="M189" t="str">
            <v>CLF-231016</v>
          </cell>
          <cell r="O189" t="str">
            <v>01T230101802</v>
          </cell>
          <cell r="P189" t="str">
            <v>99版</v>
          </cell>
          <cell r="Q189" t="str">
            <v>已发货</v>
          </cell>
          <cell r="R189">
            <v>45253</v>
          </cell>
        </row>
        <row r="190">
          <cell r="C190" t="str">
            <v>2308004-01</v>
          </cell>
          <cell r="D190" t="str">
            <v>XXGY-ET-浅棕94</v>
          </cell>
          <cell r="E190" t="str">
            <v>01.10.U243022</v>
          </cell>
          <cell r="F190" t="str">
            <v>明诺华中层TR5（已片）</v>
          </cell>
          <cell r="H190">
            <v>80</v>
          </cell>
          <cell r="I190">
            <v>4605.7</v>
          </cell>
          <cell r="J190">
            <v>416</v>
          </cell>
          <cell r="K190">
            <v>461</v>
          </cell>
          <cell r="L190" t="str">
            <v>A级</v>
          </cell>
          <cell r="M190" t="str">
            <v>CLF-231016</v>
          </cell>
          <cell r="N190" t="str">
            <v>2.2*1.8*0.44</v>
          </cell>
          <cell r="O190" t="str">
            <v>01T230101803</v>
          </cell>
          <cell r="P190" t="str">
            <v>99版</v>
          </cell>
          <cell r="Q190" t="str">
            <v>已发货</v>
          </cell>
          <cell r="R190">
            <v>45286</v>
          </cell>
        </row>
        <row r="191">
          <cell r="C191" t="str">
            <v>2308004-01</v>
          </cell>
          <cell r="D191" t="str">
            <v>XXGY-ET-浅棕94</v>
          </cell>
          <cell r="E191" t="str">
            <v>01.10.U243022</v>
          </cell>
          <cell r="F191" t="str">
            <v>明诺华中层TR5（已片）</v>
          </cell>
          <cell r="H191">
            <v>10</v>
          </cell>
          <cell r="I191">
            <v>397.6</v>
          </cell>
          <cell r="L191" t="str">
            <v>A级小皮</v>
          </cell>
          <cell r="M191" t="str">
            <v>CLF-231016</v>
          </cell>
          <cell r="O191" t="str">
            <v>01T230101803</v>
          </cell>
          <cell r="P191" t="str">
            <v>99版</v>
          </cell>
          <cell r="Q191" t="str">
            <v>已发货</v>
          </cell>
          <cell r="R191">
            <v>45286</v>
          </cell>
        </row>
        <row r="192">
          <cell r="C192" t="str">
            <v>2308004-01</v>
          </cell>
          <cell r="D192" t="str">
            <v>XXGY-ET-浅棕94</v>
          </cell>
          <cell r="E192" t="str">
            <v>01.10.U243022</v>
          </cell>
          <cell r="F192" t="str">
            <v>明诺华中层TR5（已片）</v>
          </cell>
          <cell r="H192">
            <v>70</v>
          </cell>
          <cell r="I192">
            <v>3951</v>
          </cell>
          <cell r="J192">
            <v>371</v>
          </cell>
          <cell r="K192">
            <v>416</v>
          </cell>
          <cell r="L192" t="str">
            <v>A级</v>
          </cell>
          <cell r="M192" t="str">
            <v>CLF-231016</v>
          </cell>
          <cell r="N192" t="str">
            <v>2.2*1.8*0.4</v>
          </cell>
          <cell r="O192" t="str">
            <v>01T230101803</v>
          </cell>
          <cell r="P192" t="str">
            <v>99版</v>
          </cell>
          <cell r="Q192" t="str">
            <v>已发货</v>
          </cell>
          <cell r="R192">
            <v>45800</v>
          </cell>
        </row>
        <row r="193">
          <cell r="C193" t="str">
            <v>2308004-01</v>
          </cell>
          <cell r="D193" t="str">
            <v>XXGY-ET-浅棕94</v>
          </cell>
          <cell r="E193" t="str">
            <v>01.10.U243022</v>
          </cell>
          <cell r="F193" t="str">
            <v>明诺华中层TR5（已片）</v>
          </cell>
          <cell r="H193">
            <v>11</v>
          </cell>
          <cell r="I193">
            <v>429.8</v>
          </cell>
          <cell r="L193" t="str">
            <v>A级小皮</v>
          </cell>
          <cell r="M193" t="str">
            <v>CLF-231016</v>
          </cell>
          <cell r="O193" t="str">
            <v>01T230101803</v>
          </cell>
          <cell r="P193" t="str">
            <v>99版</v>
          </cell>
          <cell r="Q193" t="str">
            <v>已发货</v>
          </cell>
          <cell r="R193">
            <v>45800</v>
          </cell>
        </row>
        <row r="194">
          <cell r="C194" t="str">
            <v>2309005-01</v>
          </cell>
          <cell r="D194" t="str">
            <v>XZDY-FT-灰513</v>
          </cell>
          <cell r="E194" t="str">
            <v>M1243灰色</v>
          </cell>
          <cell r="F194" t="str">
            <v>DLTR2（8）</v>
          </cell>
          <cell r="H194">
            <v>185</v>
          </cell>
          <cell r="I194">
            <v>10204.700000000001</v>
          </cell>
          <cell r="J194">
            <v>744.5</v>
          </cell>
          <cell r="K194">
            <v>789.5</v>
          </cell>
          <cell r="L194" t="str">
            <v>A级</v>
          </cell>
          <cell r="M194" t="str">
            <v>/</v>
          </cell>
          <cell r="N194" t="str">
            <v>2.2*1.8*0.6</v>
          </cell>
          <cell r="O194" t="str">
            <v>01T230101804</v>
          </cell>
          <cell r="P194" t="str">
            <v>97版</v>
          </cell>
          <cell r="Q194" t="str">
            <v>返工出库</v>
          </cell>
          <cell r="R194">
            <v>45271</v>
          </cell>
        </row>
        <row r="195">
          <cell r="C195" t="str">
            <v>2309005-01</v>
          </cell>
          <cell r="D195" t="str">
            <v>XZDY-FT-灰513</v>
          </cell>
          <cell r="E195" t="str">
            <v>M1243灰色</v>
          </cell>
          <cell r="F195" t="str">
            <v>DLTR2（8）</v>
          </cell>
          <cell r="H195">
            <v>130</v>
          </cell>
          <cell r="I195">
            <v>7223.7</v>
          </cell>
          <cell r="J195">
            <v>525.5</v>
          </cell>
          <cell r="K195">
            <v>570.5</v>
          </cell>
          <cell r="L195" t="str">
            <v>A级</v>
          </cell>
          <cell r="M195" t="str">
            <v>/</v>
          </cell>
          <cell r="N195" t="str">
            <v>2.2*1.8*0.46</v>
          </cell>
          <cell r="O195" t="str">
            <v>01T230101805</v>
          </cell>
          <cell r="P195" t="str">
            <v>97版</v>
          </cell>
          <cell r="Q195" t="str">
            <v>返工出库</v>
          </cell>
          <cell r="R195">
            <v>45271</v>
          </cell>
        </row>
        <row r="196">
          <cell r="C196" t="str">
            <v>2309004-02</v>
          </cell>
          <cell r="D196" t="str">
            <v>XPSY-FT-黑664</v>
          </cell>
          <cell r="E196" t="str">
            <v>BLACK CHERRY 黑656</v>
          </cell>
          <cell r="F196" t="str">
            <v>DLTR2</v>
          </cell>
          <cell r="H196">
            <v>203</v>
          </cell>
          <cell r="I196">
            <v>11636.5</v>
          </cell>
          <cell r="J196">
            <v>967.5</v>
          </cell>
          <cell r="K196">
            <v>1012.5</v>
          </cell>
          <cell r="L196" t="str">
            <v>A级</v>
          </cell>
          <cell r="M196" t="str">
            <v>/</v>
          </cell>
          <cell r="N196" t="str">
            <v>2.2*1.8*0.67</v>
          </cell>
          <cell r="O196" t="str">
            <v>01T230101806</v>
          </cell>
          <cell r="P196" t="str">
            <v>97版</v>
          </cell>
          <cell r="Q196" t="str">
            <v>已发货</v>
          </cell>
          <cell r="R196">
            <v>45255</v>
          </cell>
        </row>
        <row r="197">
          <cell r="C197" t="str">
            <v>2309006-02</v>
          </cell>
          <cell r="D197" t="str">
            <v>XPSY-FT-黑664</v>
          </cell>
          <cell r="E197" t="str">
            <v>BLACK CHERRY 黑656</v>
          </cell>
          <cell r="F197" t="str">
            <v>DLTR2</v>
          </cell>
          <cell r="H197">
            <v>231</v>
          </cell>
          <cell r="I197">
            <v>12835.5</v>
          </cell>
          <cell r="J197">
            <v>1085.5</v>
          </cell>
          <cell r="K197">
            <v>1130.5</v>
          </cell>
          <cell r="L197" t="str">
            <v>A级</v>
          </cell>
          <cell r="M197" t="str">
            <v>/</v>
          </cell>
          <cell r="N197" t="str">
            <v>2.2*1.8*0.75</v>
          </cell>
          <cell r="O197" t="str">
            <v>01T230101902</v>
          </cell>
          <cell r="P197" t="str">
            <v>97版</v>
          </cell>
          <cell r="Q197" t="str">
            <v>已发货</v>
          </cell>
          <cell r="R197">
            <v>45255</v>
          </cell>
        </row>
        <row r="198">
          <cell r="C198" t="str">
            <v>2310007-01</v>
          </cell>
          <cell r="D198" t="str">
            <v>XPDY-FT-灰670</v>
          </cell>
          <cell r="E198" t="str">
            <v>Nick Dove(灰色)</v>
          </cell>
          <cell r="F198" t="str">
            <v>明诺华TR8</v>
          </cell>
          <cell r="H198">
            <v>190</v>
          </cell>
          <cell r="I198">
            <v>10067.799999999999</v>
          </cell>
          <cell r="J198">
            <v>755.5</v>
          </cell>
          <cell r="K198">
            <v>800.5</v>
          </cell>
          <cell r="L198" t="str">
            <v>A级</v>
          </cell>
          <cell r="M198" t="str">
            <v>/</v>
          </cell>
          <cell r="N198" t="str">
            <v>2.2*1.8*0.6</v>
          </cell>
          <cell r="O198" t="str">
            <v>01T230101903</v>
          </cell>
          <cell r="P198" t="str">
            <v>97版</v>
          </cell>
          <cell r="Q198" t="str">
            <v>已发货</v>
          </cell>
          <cell r="R198">
            <v>45274</v>
          </cell>
        </row>
        <row r="199">
          <cell r="C199" t="str">
            <v>2310007-01</v>
          </cell>
          <cell r="D199" t="str">
            <v>XPDY-FT-灰670</v>
          </cell>
          <cell r="E199" t="str">
            <v>Nick Dove(灰色)</v>
          </cell>
          <cell r="F199" t="str">
            <v>明诺华TR8</v>
          </cell>
          <cell r="H199">
            <v>195</v>
          </cell>
          <cell r="I199">
            <v>10166.1</v>
          </cell>
          <cell r="J199">
            <v>765.5</v>
          </cell>
          <cell r="K199">
            <v>810.5</v>
          </cell>
          <cell r="L199" t="str">
            <v>A级</v>
          </cell>
          <cell r="M199" t="str">
            <v>/</v>
          </cell>
          <cell r="N199" t="str">
            <v>2.2*1.8*0.6</v>
          </cell>
          <cell r="O199" t="str">
            <v>01T230101904</v>
          </cell>
          <cell r="P199" t="str">
            <v>97版</v>
          </cell>
          <cell r="Q199" t="str">
            <v>已发货</v>
          </cell>
          <cell r="R199">
            <v>45274</v>
          </cell>
        </row>
        <row r="200">
          <cell r="C200" t="str">
            <v>2310007-01</v>
          </cell>
          <cell r="D200" t="str">
            <v>XPDY-FT-灰670</v>
          </cell>
          <cell r="E200" t="str">
            <v>Nick Dove(灰色)</v>
          </cell>
          <cell r="F200" t="str">
            <v>明诺华TR8</v>
          </cell>
          <cell r="H200">
            <v>185</v>
          </cell>
          <cell r="I200">
            <v>10158.6</v>
          </cell>
          <cell r="J200">
            <v>763</v>
          </cell>
          <cell r="K200">
            <v>808</v>
          </cell>
          <cell r="L200" t="str">
            <v>A级</v>
          </cell>
          <cell r="M200" t="str">
            <v>/</v>
          </cell>
          <cell r="N200" t="str">
            <v>2.2*1.8*0.61</v>
          </cell>
          <cell r="O200" t="str">
            <v>01T230102001</v>
          </cell>
          <cell r="P200" t="str">
            <v>97版</v>
          </cell>
          <cell r="Q200" t="str">
            <v>已发货</v>
          </cell>
          <cell r="R200">
            <v>45274</v>
          </cell>
        </row>
        <row r="201">
          <cell r="C201" t="str">
            <v>2310007-01</v>
          </cell>
          <cell r="D201" t="str">
            <v>XPDY-FT-灰670</v>
          </cell>
          <cell r="E201" t="str">
            <v>Nick Dove(灰色)</v>
          </cell>
          <cell r="F201" t="str">
            <v>明诺华TR8</v>
          </cell>
          <cell r="H201">
            <v>52</v>
          </cell>
          <cell r="I201">
            <v>2700.2</v>
          </cell>
          <cell r="J201">
            <v>202.5</v>
          </cell>
          <cell r="K201">
            <v>247.5</v>
          </cell>
          <cell r="L201" t="str">
            <v>A级</v>
          </cell>
          <cell r="M201" t="str">
            <v>/</v>
          </cell>
          <cell r="N201" t="str">
            <v>2.2*1.8*0.39</v>
          </cell>
          <cell r="O201" t="str">
            <v>01T230102002</v>
          </cell>
          <cell r="P201" t="str">
            <v>97版</v>
          </cell>
          <cell r="Q201" t="str">
            <v>已发货</v>
          </cell>
          <cell r="R201">
            <v>45274</v>
          </cell>
        </row>
        <row r="202">
          <cell r="C202" t="str">
            <v>2308017-01</v>
          </cell>
          <cell r="D202" t="str">
            <v>XPSY-FB-奶白184</v>
          </cell>
          <cell r="E202">
            <v>140488</v>
          </cell>
          <cell r="F202" t="str">
            <v>水牛皮S3（干胚）</v>
          </cell>
          <cell r="H202">
            <v>240</v>
          </cell>
          <cell r="I202">
            <v>10021.6</v>
          </cell>
          <cell r="J202">
            <v>664.5</v>
          </cell>
          <cell r="K202">
            <v>709.5</v>
          </cell>
          <cell r="L202" t="str">
            <v>A级</v>
          </cell>
          <cell r="M202" t="str">
            <v>/</v>
          </cell>
          <cell r="N202" t="str">
            <v>2.2*1.8*0.55</v>
          </cell>
          <cell r="O202" t="str">
            <v>01T230102003</v>
          </cell>
          <cell r="P202" t="str">
            <v>99版</v>
          </cell>
          <cell r="Q202" t="str">
            <v>已发货</v>
          </cell>
          <cell r="R202">
            <v>45223</v>
          </cell>
        </row>
        <row r="203">
          <cell r="C203" t="str">
            <v>2308017-01</v>
          </cell>
          <cell r="D203" t="str">
            <v>XPSY-FB-奶白184</v>
          </cell>
          <cell r="E203">
            <v>140488</v>
          </cell>
          <cell r="F203" t="str">
            <v>水牛皮S3（干胚）</v>
          </cell>
          <cell r="H203">
            <v>240</v>
          </cell>
          <cell r="I203">
            <v>10020.299999999999</v>
          </cell>
          <cell r="J203">
            <v>668.5</v>
          </cell>
          <cell r="K203">
            <v>713.5</v>
          </cell>
          <cell r="L203" t="str">
            <v>A级</v>
          </cell>
          <cell r="M203" t="str">
            <v>/</v>
          </cell>
          <cell r="N203" t="str">
            <v>2.2*1.8*0.56</v>
          </cell>
          <cell r="O203" t="str">
            <v>01T230102004</v>
          </cell>
          <cell r="P203" t="str">
            <v>99版</v>
          </cell>
          <cell r="Q203" t="str">
            <v>已发货</v>
          </cell>
          <cell r="R203">
            <v>45223</v>
          </cell>
        </row>
        <row r="204">
          <cell r="C204" t="str">
            <v>2308017-01</v>
          </cell>
          <cell r="D204" t="str">
            <v>XPSY-FB-奶白184</v>
          </cell>
          <cell r="E204">
            <v>140488</v>
          </cell>
          <cell r="F204" t="str">
            <v>水牛皮S3（干胚）</v>
          </cell>
          <cell r="H204">
            <v>245</v>
          </cell>
          <cell r="I204">
            <v>10160.200000000001</v>
          </cell>
          <cell r="J204">
            <v>678.5</v>
          </cell>
          <cell r="K204">
            <v>723.5</v>
          </cell>
          <cell r="L204" t="str">
            <v>A级</v>
          </cell>
          <cell r="M204" t="str">
            <v>/</v>
          </cell>
          <cell r="N204" t="str">
            <v>2.2*1.8*0.59</v>
          </cell>
          <cell r="O204" t="str">
            <v>01T230102005</v>
          </cell>
          <cell r="P204" t="str">
            <v>99版</v>
          </cell>
          <cell r="Q204" t="str">
            <v>已发货</v>
          </cell>
          <cell r="R204">
            <v>45223</v>
          </cell>
        </row>
        <row r="205">
          <cell r="C205" t="str">
            <v>2308017-01</v>
          </cell>
          <cell r="D205" t="str">
            <v>XPSY-FB-奶白184</v>
          </cell>
          <cell r="E205">
            <v>140488</v>
          </cell>
          <cell r="F205" t="str">
            <v>水牛皮S3（干胚）</v>
          </cell>
          <cell r="H205">
            <v>250</v>
          </cell>
          <cell r="I205">
            <v>10162.4</v>
          </cell>
          <cell r="J205">
            <v>690</v>
          </cell>
          <cell r="K205">
            <v>735</v>
          </cell>
          <cell r="L205" t="str">
            <v>A级</v>
          </cell>
          <cell r="M205" t="str">
            <v>/</v>
          </cell>
          <cell r="N205" t="str">
            <v>2.2*1.8*0.55</v>
          </cell>
          <cell r="O205" t="str">
            <v>01T230102101</v>
          </cell>
          <cell r="P205" t="str">
            <v>99版</v>
          </cell>
          <cell r="Q205" t="str">
            <v>已发货</v>
          </cell>
          <cell r="R205">
            <v>45223</v>
          </cell>
        </row>
        <row r="206">
          <cell r="C206" t="str">
            <v>2309004-02</v>
          </cell>
          <cell r="D206" t="str">
            <v>XPSY-FT-黑664</v>
          </cell>
          <cell r="E206" t="str">
            <v>BLACK CHERRY 黑656</v>
          </cell>
          <cell r="F206" t="str">
            <v>DLTR2</v>
          </cell>
          <cell r="H206">
            <v>185</v>
          </cell>
          <cell r="I206">
            <v>10141.5</v>
          </cell>
          <cell r="J206">
            <v>861.5</v>
          </cell>
          <cell r="K206">
            <v>906.5</v>
          </cell>
          <cell r="L206" t="str">
            <v>A级</v>
          </cell>
          <cell r="M206" t="str">
            <v>/</v>
          </cell>
          <cell r="N206" t="str">
            <v>2.2*1.8*0.65</v>
          </cell>
          <cell r="O206" t="str">
            <v>01T230102102</v>
          </cell>
          <cell r="P206" t="str">
            <v>97版</v>
          </cell>
          <cell r="Q206" t="str">
            <v>已发货</v>
          </cell>
          <cell r="R206">
            <v>45255</v>
          </cell>
        </row>
        <row r="207">
          <cell r="C207" t="str">
            <v>2309004-02</v>
          </cell>
          <cell r="D207" t="str">
            <v>XPSY-FT-黑664</v>
          </cell>
          <cell r="E207" t="str">
            <v>BLACK CHERRY 黑656</v>
          </cell>
          <cell r="F207" t="str">
            <v>DLTR2</v>
          </cell>
          <cell r="H207">
            <v>141</v>
          </cell>
          <cell r="I207">
            <v>7805.5</v>
          </cell>
          <cell r="J207">
            <v>655</v>
          </cell>
          <cell r="K207">
            <v>700</v>
          </cell>
          <cell r="L207" t="str">
            <v>A级</v>
          </cell>
          <cell r="M207" t="str">
            <v>/</v>
          </cell>
          <cell r="N207" t="str">
            <v>2.2*1.8*0.53</v>
          </cell>
          <cell r="O207" t="str">
            <v>01T230102103</v>
          </cell>
          <cell r="P207" t="str">
            <v>97版</v>
          </cell>
          <cell r="Q207" t="str">
            <v>已发货</v>
          </cell>
          <cell r="R207">
            <v>45255</v>
          </cell>
        </row>
        <row r="208">
          <cell r="C208" t="str">
            <v>2309006-02</v>
          </cell>
          <cell r="D208" t="str">
            <v>XPSY-FT-黑664</v>
          </cell>
          <cell r="E208" t="str">
            <v>BLACK CHERRY 黑656</v>
          </cell>
          <cell r="F208" t="str">
            <v>DLTR2</v>
          </cell>
          <cell r="H208">
            <v>190</v>
          </cell>
          <cell r="I208">
            <v>10019.6</v>
          </cell>
          <cell r="J208">
            <v>856</v>
          </cell>
          <cell r="K208">
            <v>901</v>
          </cell>
          <cell r="L208" t="str">
            <v>A级</v>
          </cell>
          <cell r="M208" t="str">
            <v>/</v>
          </cell>
          <cell r="N208" t="str">
            <v>2.2*1.8*0.63</v>
          </cell>
          <cell r="O208" t="str">
            <v>01T230102104</v>
          </cell>
          <cell r="P208" t="str">
            <v>97版</v>
          </cell>
          <cell r="Q208" t="str">
            <v>已发货</v>
          </cell>
          <cell r="R208">
            <v>45255</v>
          </cell>
        </row>
        <row r="209">
          <cell r="C209" t="str">
            <v>2309006-02</v>
          </cell>
          <cell r="D209" t="str">
            <v>XPSY-FT-黑664</v>
          </cell>
          <cell r="E209" t="str">
            <v>BLACK CHERRY 黑656</v>
          </cell>
          <cell r="F209" t="str">
            <v>DLTR2</v>
          </cell>
          <cell r="H209">
            <v>55</v>
          </cell>
          <cell r="I209">
            <v>2728.3</v>
          </cell>
          <cell r="J209">
            <v>235.5</v>
          </cell>
          <cell r="K209">
            <v>280.5</v>
          </cell>
          <cell r="L209" t="str">
            <v>A级</v>
          </cell>
          <cell r="M209" t="str">
            <v>/</v>
          </cell>
          <cell r="N209" t="str">
            <v>2.2*1.8*0.36</v>
          </cell>
          <cell r="O209" t="str">
            <v>01T230102105</v>
          </cell>
          <cell r="P209" t="str">
            <v>97版</v>
          </cell>
          <cell r="Q209" t="str">
            <v>已发货</v>
          </cell>
          <cell r="R209">
            <v>45255</v>
          </cell>
        </row>
        <row r="210">
          <cell r="C210" t="str">
            <v>2308017-01</v>
          </cell>
          <cell r="D210" t="str">
            <v>XPSY-FB-奶白184</v>
          </cell>
          <cell r="E210">
            <v>140488</v>
          </cell>
          <cell r="F210" t="str">
            <v>水牛皮S3（干胚）</v>
          </cell>
          <cell r="H210">
            <v>245</v>
          </cell>
          <cell r="I210">
            <v>10145.799999999999</v>
          </cell>
          <cell r="J210">
            <v>685.5</v>
          </cell>
          <cell r="K210">
            <v>730.5</v>
          </cell>
          <cell r="L210" t="str">
            <v>A级</v>
          </cell>
          <cell r="M210" t="str">
            <v>/</v>
          </cell>
          <cell r="N210" t="str">
            <v>2.2*1.8*0.55</v>
          </cell>
          <cell r="O210" t="str">
            <v>01T230102106</v>
          </cell>
          <cell r="P210" t="str">
            <v>99版</v>
          </cell>
          <cell r="Q210" t="str">
            <v>已发货</v>
          </cell>
          <cell r="R210">
            <v>45223</v>
          </cell>
        </row>
        <row r="211">
          <cell r="C211" t="str">
            <v>2308017-01</v>
          </cell>
          <cell r="D211" t="str">
            <v>XPSY-FB-奶白184</v>
          </cell>
          <cell r="E211">
            <v>140488</v>
          </cell>
          <cell r="F211" t="str">
            <v>水牛皮S3（干胚）</v>
          </cell>
          <cell r="H211">
            <v>245</v>
          </cell>
          <cell r="I211">
            <v>10173.299999999999</v>
          </cell>
          <cell r="J211">
            <v>689</v>
          </cell>
          <cell r="K211">
            <v>734</v>
          </cell>
          <cell r="L211" t="str">
            <v>A级</v>
          </cell>
          <cell r="M211" t="str">
            <v>/</v>
          </cell>
          <cell r="N211" t="str">
            <v>2.2*1.8*0.55</v>
          </cell>
          <cell r="O211" t="str">
            <v>01T230102107</v>
          </cell>
          <cell r="P211" t="str">
            <v>99版</v>
          </cell>
          <cell r="Q211" t="str">
            <v>已发货</v>
          </cell>
          <cell r="R211">
            <v>45223</v>
          </cell>
        </row>
        <row r="212">
          <cell r="C212" t="str">
            <v>2308017-01</v>
          </cell>
          <cell r="D212" t="str">
            <v>XPSY-FB-奶白184</v>
          </cell>
          <cell r="E212">
            <v>140488</v>
          </cell>
          <cell r="F212" t="str">
            <v>水牛皮S3（干胚）</v>
          </cell>
          <cell r="H212">
            <v>150</v>
          </cell>
          <cell r="I212">
            <v>6081.9</v>
          </cell>
          <cell r="J212">
            <v>415</v>
          </cell>
          <cell r="K212">
            <v>460</v>
          </cell>
          <cell r="L212" t="str">
            <v>A级</v>
          </cell>
          <cell r="M212" t="str">
            <v>/</v>
          </cell>
          <cell r="N212" t="str">
            <v>2.2*1.8*0.39</v>
          </cell>
          <cell r="O212" t="str">
            <v>01T230102108</v>
          </cell>
          <cell r="P212" t="str">
            <v>99版</v>
          </cell>
          <cell r="Q212" t="str">
            <v>已发货</v>
          </cell>
          <cell r="R212">
            <v>45223</v>
          </cell>
        </row>
        <row r="213">
          <cell r="C213" t="str">
            <v>2308017-01</v>
          </cell>
          <cell r="D213" t="str">
            <v>XPSY-FB-奶白184</v>
          </cell>
          <cell r="E213">
            <v>140488</v>
          </cell>
          <cell r="F213" t="str">
            <v>水牛皮S3（干胚）</v>
          </cell>
          <cell r="H213">
            <v>150</v>
          </cell>
          <cell r="I213">
            <v>6174.4</v>
          </cell>
          <cell r="J213">
            <v>420.5</v>
          </cell>
          <cell r="K213">
            <v>465.5</v>
          </cell>
          <cell r="L213" t="str">
            <v>A级</v>
          </cell>
          <cell r="M213" t="str">
            <v>/</v>
          </cell>
          <cell r="N213" t="str">
            <v>2.2*1.8*0.43</v>
          </cell>
          <cell r="O213" t="str">
            <v>01T230102109</v>
          </cell>
          <cell r="P213" t="str">
            <v>99版</v>
          </cell>
          <cell r="Q213" t="str">
            <v>已发货</v>
          </cell>
          <cell r="R213">
            <v>45223</v>
          </cell>
        </row>
        <row r="214">
          <cell r="C214" t="str">
            <v>2308017-01</v>
          </cell>
          <cell r="D214" t="str">
            <v>XPSY-FB-奶白184</v>
          </cell>
          <cell r="E214">
            <v>140488</v>
          </cell>
          <cell r="F214" t="str">
            <v>水牛皮S3（干胚）</v>
          </cell>
          <cell r="H214">
            <v>250</v>
          </cell>
          <cell r="I214">
            <v>10293.299999999999</v>
          </cell>
          <cell r="J214">
            <v>692.5</v>
          </cell>
          <cell r="K214">
            <v>737.5</v>
          </cell>
          <cell r="L214" t="str">
            <v>A级</v>
          </cell>
          <cell r="M214" t="str">
            <v>/</v>
          </cell>
          <cell r="N214" t="str">
            <v>2.2*1.8*0.57</v>
          </cell>
          <cell r="O214" t="str">
            <v>01T230102201</v>
          </cell>
          <cell r="P214" t="str">
            <v>99版</v>
          </cell>
          <cell r="Q214" t="str">
            <v>已发货</v>
          </cell>
          <cell r="R214">
            <v>45223</v>
          </cell>
        </row>
        <row r="215">
          <cell r="C215" t="str">
            <v>2308017-01</v>
          </cell>
          <cell r="D215" t="str">
            <v>XPSY-FB-奶白184</v>
          </cell>
          <cell r="E215">
            <v>140488</v>
          </cell>
          <cell r="F215" t="str">
            <v>水牛皮S3（干胚）</v>
          </cell>
          <cell r="H215">
            <v>245</v>
          </cell>
          <cell r="I215">
            <v>10189.799999999999</v>
          </cell>
          <cell r="J215">
            <v>683</v>
          </cell>
          <cell r="K215">
            <v>728</v>
          </cell>
          <cell r="L215" t="str">
            <v>A级</v>
          </cell>
          <cell r="M215" t="str">
            <v>/</v>
          </cell>
          <cell r="N215" t="str">
            <v>2.2*1.8*0.55</v>
          </cell>
          <cell r="O215" t="str">
            <v>01T230102202</v>
          </cell>
          <cell r="P215" t="str">
            <v>99版</v>
          </cell>
          <cell r="Q215" t="str">
            <v>已发货</v>
          </cell>
          <cell r="R215">
            <v>45223</v>
          </cell>
        </row>
        <row r="216">
          <cell r="C216" t="str">
            <v>2308017-01</v>
          </cell>
          <cell r="D216" t="str">
            <v>XPSY-FB-奶白184</v>
          </cell>
          <cell r="E216">
            <v>140488</v>
          </cell>
          <cell r="F216" t="str">
            <v>水牛皮S3（干胚）</v>
          </cell>
          <cell r="H216">
            <v>245</v>
          </cell>
          <cell r="I216">
            <v>10033.700000000001</v>
          </cell>
          <cell r="J216">
            <v>675.5</v>
          </cell>
          <cell r="K216">
            <v>720.5</v>
          </cell>
          <cell r="L216" t="str">
            <v>A级</v>
          </cell>
          <cell r="M216" t="str">
            <v>/</v>
          </cell>
          <cell r="N216" t="str">
            <v>2.2*1.8*0.57</v>
          </cell>
          <cell r="O216" t="str">
            <v>01T230102203</v>
          </cell>
          <cell r="P216" t="str">
            <v>99版</v>
          </cell>
          <cell r="Q216" t="str">
            <v>已发货</v>
          </cell>
          <cell r="R216">
            <v>45250</v>
          </cell>
        </row>
        <row r="217">
          <cell r="C217" t="str">
            <v>2308017-01</v>
          </cell>
          <cell r="D217" t="str">
            <v>XPSY-FB-奶白184</v>
          </cell>
          <cell r="E217">
            <v>140488</v>
          </cell>
          <cell r="F217" t="str">
            <v>水牛皮S3（干胚）</v>
          </cell>
          <cell r="H217">
            <v>60</v>
          </cell>
          <cell r="I217">
            <v>2457.5</v>
          </cell>
          <cell r="J217">
            <v>166</v>
          </cell>
          <cell r="K217">
            <v>211</v>
          </cell>
          <cell r="L217" t="str">
            <v>A级</v>
          </cell>
          <cell r="M217" t="str">
            <v>/</v>
          </cell>
          <cell r="N217" t="str">
            <v>2.2*1.8*0.29</v>
          </cell>
          <cell r="O217" t="str">
            <v>01T230102204</v>
          </cell>
          <cell r="P217" t="str">
            <v>99版</v>
          </cell>
          <cell r="Q217" t="str">
            <v>已发货</v>
          </cell>
          <cell r="R217">
            <v>45250</v>
          </cell>
        </row>
        <row r="218">
          <cell r="C218" t="str">
            <v>2308019-01</v>
          </cell>
          <cell r="D218" t="str">
            <v>XPSY-FB-深棕751</v>
          </cell>
          <cell r="E218">
            <v>140478</v>
          </cell>
          <cell r="F218" t="str">
            <v>水牛皮S3（干胚）</v>
          </cell>
          <cell r="H218">
            <v>260</v>
          </cell>
          <cell r="I218">
            <v>10067.6</v>
          </cell>
          <cell r="J218">
            <v>721</v>
          </cell>
          <cell r="K218">
            <v>766</v>
          </cell>
          <cell r="L218" t="str">
            <v>A级</v>
          </cell>
          <cell r="M218" t="str">
            <v>/</v>
          </cell>
          <cell r="N218" t="str">
            <v>2.2*1.8*0.52</v>
          </cell>
          <cell r="O218" t="str">
            <v>01T230102205</v>
          </cell>
          <cell r="P218" t="str">
            <v>99版</v>
          </cell>
          <cell r="Q218" t="str">
            <v>已发货</v>
          </cell>
          <cell r="R218">
            <v>45223</v>
          </cell>
        </row>
        <row r="219">
          <cell r="C219" t="str">
            <v>2308019-01</v>
          </cell>
          <cell r="D219" t="str">
            <v>XPSY-FB-深棕751</v>
          </cell>
          <cell r="E219">
            <v>140478</v>
          </cell>
          <cell r="F219" t="str">
            <v>水牛皮S3（干胚）</v>
          </cell>
          <cell r="H219">
            <v>265</v>
          </cell>
          <cell r="I219">
            <v>10070.5</v>
          </cell>
          <cell r="J219">
            <v>711</v>
          </cell>
          <cell r="K219">
            <v>756</v>
          </cell>
          <cell r="L219" t="str">
            <v>A级</v>
          </cell>
          <cell r="M219" t="str">
            <v>/</v>
          </cell>
          <cell r="N219" t="str">
            <v>2.2*1.8*0.60</v>
          </cell>
          <cell r="O219" t="str">
            <v>01T230102206</v>
          </cell>
          <cell r="P219" t="str">
            <v>99版</v>
          </cell>
          <cell r="Q219" t="str">
            <v>已发货</v>
          </cell>
          <cell r="R219">
            <v>45223</v>
          </cell>
        </row>
        <row r="220">
          <cell r="C220" t="str">
            <v>2308019-01</v>
          </cell>
          <cell r="D220" t="str">
            <v>XPSY-FB-深棕751</v>
          </cell>
          <cell r="E220">
            <v>140478</v>
          </cell>
          <cell r="F220" t="str">
            <v>水牛皮S3（干胚）</v>
          </cell>
          <cell r="H220">
            <v>41</v>
          </cell>
          <cell r="I220">
            <v>1550</v>
          </cell>
          <cell r="J220">
            <v>173</v>
          </cell>
          <cell r="K220">
            <v>218</v>
          </cell>
          <cell r="L220" t="str">
            <v>A级</v>
          </cell>
          <cell r="M220" t="str">
            <v>/</v>
          </cell>
          <cell r="N220" t="str">
            <v>2.2*1.8*0.28</v>
          </cell>
          <cell r="O220" t="str">
            <v>01T230102207</v>
          </cell>
          <cell r="P220" t="str">
            <v>99版</v>
          </cell>
          <cell r="Q220" t="str">
            <v>已发货</v>
          </cell>
          <cell r="R220">
            <v>45223</v>
          </cell>
        </row>
        <row r="221">
          <cell r="C221" t="str">
            <v>2308019-01</v>
          </cell>
          <cell r="D221" t="str">
            <v>XPSY-FB-深棕751</v>
          </cell>
          <cell r="E221">
            <v>140478</v>
          </cell>
          <cell r="F221" t="str">
            <v>水牛皮S3（干胚）</v>
          </cell>
          <cell r="H221">
            <v>20</v>
          </cell>
          <cell r="I221">
            <v>748.3</v>
          </cell>
          <cell r="L221" t="str">
            <v>折扣</v>
          </cell>
          <cell r="M221" t="str">
            <v>/</v>
          </cell>
          <cell r="O221" t="str">
            <v>01T230102207</v>
          </cell>
          <cell r="P221" t="str">
            <v>99版</v>
          </cell>
          <cell r="Q221" t="str">
            <v>已发货</v>
          </cell>
          <cell r="R221">
            <v>45223</v>
          </cell>
        </row>
        <row r="222">
          <cell r="C222" t="str">
            <v>2309002-01</v>
          </cell>
          <cell r="D222" t="str">
            <v>XPSY-FB-蓝278</v>
          </cell>
          <cell r="E222">
            <v>140489</v>
          </cell>
          <cell r="F222" t="str">
            <v>水牛皮S3（干胚）</v>
          </cell>
          <cell r="H222">
            <v>250</v>
          </cell>
          <cell r="I222">
            <v>10045.200000000001</v>
          </cell>
          <cell r="J222">
            <v>680</v>
          </cell>
          <cell r="K222">
            <v>725</v>
          </cell>
          <cell r="L222" t="str">
            <v>A级</v>
          </cell>
          <cell r="M222" t="str">
            <v>/</v>
          </cell>
          <cell r="N222" t="str">
            <v>2.2*1.8*0.58</v>
          </cell>
          <cell r="O222" t="str">
            <v>01T230102208</v>
          </cell>
          <cell r="P222" t="str">
            <v>99版</v>
          </cell>
          <cell r="Q222" t="str">
            <v>已发货</v>
          </cell>
          <cell r="R222">
            <v>45230</v>
          </cell>
        </row>
        <row r="223">
          <cell r="C223" t="str">
            <v>2309002-01</v>
          </cell>
          <cell r="D223" t="str">
            <v>XPSY-FB-蓝278</v>
          </cell>
          <cell r="E223">
            <v>140489</v>
          </cell>
          <cell r="F223" t="str">
            <v>水牛皮S3（干胚）</v>
          </cell>
          <cell r="H223">
            <v>250</v>
          </cell>
          <cell r="I223">
            <v>10072.5</v>
          </cell>
          <cell r="J223">
            <v>675</v>
          </cell>
          <cell r="K223">
            <v>720</v>
          </cell>
          <cell r="L223" t="str">
            <v>A级</v>
          </cell>
          <cell r="M223" t="str">
            <v>/</v>
          </cell>
          <cell r="N223" t="str">
            <v>2.2*1.8*0.54</v>
          </cell>
          <cell r="O223" t="str">
            <v>01T230102301</v>
          </cell>
          <cell r="P223" t="str">
            <v>99版</v>
          </cell>
          <cell r="Q223" t="str">
            <v>已发货</v>
          </cell>
          <cell r="R223">
            <v>45230</v>
          </cell>
        </row>
        <row r="224">
          <cell r="C224" t="str">
            <v>2309002-01</v>
          </cell>
          <cell r="D224" t="str">
            <v>XPSY-FB-蓝278</v>
          </cell>
          <cell r="E224">
            <v>140489</v>
          </cell>
          <cell r="F224" t="str">
            <v>水牛皮S3（干胚）</v>
          </cell>
          <cell r="H224">
            <v>250</v>
          </cell>
          <cell r="I224">
            <v>10172.5</v>
          </cell>
          <cell r="J224">
            <v>692</v>
          </cell>
          <cell r="K224">
            <v>737</v>
          </cell>
          <cell r="L224" t="str">
            <v>A级</v>
          </cell>
          <cell r="M224" t="str">
            <v>/</v>
          </cell>
          <cell r="N224" t="str">
            <v>2.2*1.8*0.58</v>
          </cell>
          <cell r="O224" t="str">
            <v>01T230102302</v>
          </cell>
          <cell r="P224" t="str">
            <v>99版</v>
          </cell>
          <cell r="Q224" t="str">
            <v>已发货</v>
          </cell>
          <cell r="R224">
            <v>45230</v>
          </cell>
        </row>
        <row r="225">
          <cell r="C225" t="str">
            <v>2309002-01</v>
          </cell>
          <cell r="D225" t="str">
            <v>XPSY-FB-蓝278</v>
          </cell>
          <cell r="E225">
            <v>140489</v>
          </cell>
          <cell r="F225" t="str">
            <v>水牛皮S3（干胚）</v>
          </cell>
          <cell r="H225">
            <v>250</v>
          </cell>
          <cell r="I225">
            <v>10010.6</v>
          </cell>
          <cell r="J225">
            <v>675.5</v>
          </cell>
          <cell r="K225">
            <v>720.5</v>
          </cell>
          <cell r="L225" t="str">
            <v>A级</v>
          </cell>
          <cell r="M225" t="str">
            <v>/</v>
          </cell>
          <cell r="N225" t="str">
            <v>2.2*1.8*0.58</v>
          </cell>
          <cell r="O225" t="str">
            <v>01T230102303</v>
          </cell>
          <cell r="P225" t="str">
            <v>99版</v>
          </cell>
          <cell r="Q225" t="str">
            <v>已发货</v>
          </cell>
          <cell r="R225">
            <v>45230</v>
          </cell>
        </row>
        <row r="226">
          <cell r="C226" t="str">
            <v>2309002-01</v>
          </cell>
          <cell r="D226" t="str">
            <v>XPSY-FB-蓝278</v>
          </cell>
          <cell r="E226">
            <v>140489</v>
          </cell>
          <cell r="F226" t="str">
            <v>水牛皮S3（干胚）</v>
          </cell>
          <cell r="H226">
            <v>250</v>
          </cell>
          <cell r="I226">
            <v>10058.200000000001</v>
          </cell>
          <cell r="J226">
            <v>674</v>
          </cell>
          <cell r="K226">
            <v>719</v>
          </cell>
          <cell r="L226" t="str">
            <v>A级</v>
          </cell>
          <cell r="M226" t="str">
            <v>/</v>
          </cell>
          <cell r="N226" t="str">
            <v>2.2*1.8*0.59</v>
          </cell>
          <cell r="O226" t="str">
            <v>01T230102304</v>
          </cell>
          <cell r="P226" t="str">
            <v>99版</v>
          </cell>
          <cell r="Q226" t="str">
            <v>已发货</v>
          </cell>
          <cell r="R226">
            <v>45230</v>
          </cell>
        </row>
        <row r="227">
          <cell r="C227" t="str">
            <v>2309002-01</v>
          </cell>
          <cell r="D227" t="str">
            <v>XPSY-FB-蓝278</v>
          </cell>
          <cell r="E227">
            <v>140489</v>
          </cell>
          <cell r="F227" t="str">
            <v>水牛皮S3（干胚）</v>
          </cell>
          <cell r="H227">
            <v>211</v>
          </cell>
          <cell r="I227">
            <v>8632.6</v>
          </cell>
          <cell r="J227">
            <v>591.5</v>
          </cell>
          <cell r="K227">
            <v>636.5</v>
          </cell>
          <cell r="L227" t="str">
            <v>A级</v>
          </cell>
          <cell r="M227" t="str">
            <v>/</v>
          </cell>
          <cell r="N227" t="str">
            <v>2.2*1.8*0.54</v>
          </cell>
          <cell r="O227" t="str">
            <v>01T230102305</v>
          </cell>
          <cell r="P227" t="str">
            <v>99版</v>
          </cell>
          <cell r="Q227" t="str">
            <v>已发货</v>
          </cell>
          <cell r="R227">
            <v>45230</v>
          </cell>
        </row>
        <row r="228">
          <cell r="C228" t="str">
            <v>2310015-01</v>
          </cell>
          <cell r="D228" t="str">
            <v>ZZSY-FH-灰329</v>
          </cell>
          <cell r="E228">
            <v>140454</v>
          </cell>
          <cell r="F228" t="str">
            <v>DLTR4</v>
          </cell>
          <cell r="H228">
            <v>141</v>
          </cell>
          <cell r="I228">
            <v>7744.8</v>
          </cell>
          <cell r="J228">
            <v>712</v>
          </cell>
          <cell r="K228">
            <v>757</v>
          </cell>
          <cell r="L228" t="str">
            <v>A级</v>
          </cell>
          <cell r="M228" t="str">
            <v>/</v>
          </cell>
          <cell r="N228" t="str">
            <v>2.2*1.8*0.53</v>
          </cell>
          <cell r="O228" t="str">
            <v>01T230102306</v>
          </cell>
          <cell r="P228" t="str">
            <v>99版</v>
          </cell>
          <cell r="Q228" t="str">
            <v>已发货</v>
          </cell>
          <cell r="R228">
            <v>45223</v>
          </cell>
        </row>
        <row r="229">
          <cell r="C229" t="str">
            <v>2310015-01</v>
          </cell>
          <cell r="D229" t="str">
            <v>ZZSY-FH-灰329</v>
          </cell>
          <cell r="E229">
            <v>140454</v>
          </cell>
          <cell r="F229" t="str">
            <v>DLTR4</v>
          </cell>
          <cell r="H229">
            <v>2</v>
          </cell>
          <cell r="I229">
            <v>89.5</v>
          </cell>
          <cell r="L229" t="str">
            <v>折扣</v>
          </cell>
          <cell r="M229" t="str">
            <v>/</v>
          </cell>
          <cell r="O229" t="str">
            <v>01T230102306</v>
          </cell>
          <cell r="P229" t="str">
            <v>99版</v>
          </cell>
          <cell r="Q229" t="str">
            <v>已发货</v>
          </cell>
          <cell r="R229">
            <v>45223</v>
          </cell>
        </row>
        <row r="230">
          <cell r="C230" t="str">
            <v>2310007-01</v>
          </cell>
          <cell r="D230" t="str">
            <v>XPDY-FT-灰670</v>
          </cell>
          <cell r="E230" t="str">
            <v>Nick Dove(灰色)</v>
          </cell>
          <cell r="F230" t="str">
            <v>明诺华TR8</v>
          </cell>
          <cell r="H230">
            <v>188</v>
          </cell>
          <cell r="I230">
            <v>9753.2000000000007</v>
          </cell>
          <cell r="J230">
            <v>732</v>
          </cell>
          <cell r="K230">
            <v>777</v>
          </cell>
          <cell r="L230" t="str">
            <v>A级</v>
          </cell>
          <cell r="M230" t="str">
            <v>/</v>
          </cell>
          <cell r="N230" t="str">
            <v>2.2*1.8*0.57</v>
          </cell>
          <cell r="O230" t="str">
            <v>01T230102307</v>
          </cell>
          <cell r="P230" t="str">
            <v>97版</v>
          </cell>
          <cell r="Q230" t="str">
            <v>已发货</v>
          </cell>
          <cell r="R230">
            <v>45274</v>
          </cell>
        </row>
        <row r="231">
          <cell r="C231" t="str">
            <v>2310007-01</v>
          </cell>
          <cell r="D231" t="str">
            <v>XPDY-FT-灰670</v>
          </cell>
          <cell r="E231" t="str">
            <v>Nick Dove(灰色)</v>
          </cell>
          <cell r="F231" t="str">
            <v>明诺华TR8</v>
          </cell>
          <cell r="H231">
            <v>180</v>
          </cell>
          <cell r="I231">
            <v>10009.6</v>
          </cell>
          <cell r="J231">
            <v>751.5</v>
          </cell>
          <cell r="K231">
            <v>796.5</v>
          </cell>
          <cell r="L231" t="str">
            <v>A级</v>
          </cell>
          <cell r="M231" t="str">
            <v>/</v>
          </cell>
          <cell r="N231" t="str">
            <v>2.2*1.8*0.59</v>
          </cell>
          <cell r="O231" t="str">
            <v>01T230102401</v>
          </cell>
          <cell r="P231" t="str">
            <v>97版</v>
          </cell>
          <cell r="Q231" t="str">
            <v>已发货</v>
          </cell>
          <cell r="R231">
            <v>45274</v>
          </cell>
        </row>
        <row r="232">
          <cell r="C232" t="str">
            <v>2310007-01</v>
          </cell>
          <cell r="D232" t="str">
            <v>XPDY-FT-灰670</v>
          </cell>
          <cell r="E232" t="str">
            <v>Nick Dove(灰色)</v>
          </cell>
          <cell r="F232" t="str">
            <v>明诺华TR8</v>
          </cell>
          <cell r="H232">
            <v>190</v>
          </cell>
          <cell r="I232">
            <v>10113.4</v>
          </cell>
          <cell r="J232">
            <v>766</v>
          </cell>
          <cell r="K232">
            <v>811</v>
          </cell>
          <cell r="L232" t="str">
            <v>A级</v>
          </cell>
          <cell r="M232" t="str">
            <v>/</v>
          </cell>
          <cell r="N232" t="str">
            <v>2.2*1.8*0.59</v>
          </cell>
          <cell r="O232" t="str">
            <v>01T230102402</v>
          </cell>
          <cell r="P232" t="str">
            <v>97版</v>
          </cell>
          <cell r="Q232" t="str">
            <v>已发货</v>
          </cell>
          <cell r="R232">
            <v>45274</v>
          </cell>
        </row>
        <row r="233">
          <cell r="C233" t="str">
            <v>2310007-01</v>
          </cell>
          <cell r="D233" t="str">
            <v>XPDY-FT-灰670</v>
          </cell>
          <cell r="E233" t="str">
            <v>Nick Dove(灰色)</v>
          </cell>
          <cell r="F233" t="str">
            <v>明诺华TR8</v>
          </cell>
          <cell r="H233">
            <v>185</v>
          </cell>
          <cell r="I233">
            <v>9834.1</v>
          </cell>
          <cell r="J233">
            <v>741.5</v>
          </cell>
          <cell r="K233">
            <v>786.5</v>
          </cell>
          <cell r="L233" t="str">
            <v>A级</v>
          </cell>
          <cell r="M233" t="str">
            <v>/</v>
          </cell>
          <cell r="N233" t="str">
            <v>2.2*1.8*0.61</v>
          </cell>
          <cell r="O233" t="str">
            <v>01T230102403</v>
          </cell>
          <cell r="P233" t="str">
            <v>97版</v>
          </cell>
          <cell r="Q233" t="str">
            <v>已发货</v>
          </cell>
          <cell r="R233">
            <v>45274</v>
          </cell>
        </row>
        <row r="234">
          <cell r="C234" t="str">
            <v>2310014-01</v>
          </cell>
          <cell r="D234" t="str">
            <v>XZSS-FB-深烟灰111</v>
          </cell>
          <cell r="E234" t="str">
            <v>01.10.L2001</v>
          </cell>
          <cell r="F234" t="str">
            <v>水牛皮S3（干胚）</v>
          </cell>
          <cell r="H234">
            <v>110</v>
          </cell>
          <cell r="I234">
            <v>4196.1000000000004</v>
          </cell>
          <cell r="J234">
            <v>340</v>
          </cell>
          <cell r="K234">
            <v>385</v>
          </cell>
          <cell r="L234" t="str">
            <v>A级</v>
          </cell>
          <cell r="M234" t="str">
            <v>CLF-231024</v>
          </cell>
          <cell r="N234" t="str">
            <v>2.2*1.8*0.53</v>
          </cell>
          <cell r="O234" t="str">
            <v>01T230102404-01</v>
          </cell>
          <cell r="P234" t="str">
            <v>98版</v>
          </cell>
          <cell r="Q234" t="str">
            <v>已发货</v>
          </cell>
          <cell r="R234">
            <v>45391</v>
          </cell>
        </row>
        <row r="235">
          <cell r="C235" t="str">
            <v>2310014-01</v>
          </cell>
          <cell r="D235" t="str">
            <v>XZSS-FB-深烟灰111</v>
          </cell>
          <cell r="E235" t="str">
            <v>01.10.L2001</v>
          </cell>
          <cell r="F235" t="str">
            <v>水牛皮S3（干胚）</v>
          </cell>
          <cell r="H235">
            <v>120</v>
          </cell>
          <cell r="I235">
            <v>4613.1000000000004</v>
          </cell>
          <cell r="J235">
            <v>365</v>
          </cell>
          <cell r="K235">
            <v>410</v>
          </cell>
          <cell r="L235" t="str">
            <v>A级</v>
          </cell>
          <cell r="M235" t="str">
            <v>CLF-231024</v>
          </cell>
          <cell r="O235" t="str">
            <v>01T230102404-02</v>
          </cell>
          <cell r="P235" t="str">
            <v>98版</v>
          </cell>
          <cell r="Q235" t="str">
            <v>已发货</v>
          </cell>
          <cell r="R235">
            <v>45391</v>
          </cell>
        </row>
        <row r="236">
          <cell r="C236" t="str">
            <v>2310014-01</v>
          </cell>
          <cell r="D236" t="str">
            <v>XZSS-FB-深烟灰111</v>
          </cell>
          <cell r="E236" t="str">
            <v>01.10.L2001</v>
          </cell>
          <cell r="F236" t="str">
            <v>水牛皮S3（干胚）</v>
          </cell>
          <cell r="H236">
            <v>24</v>
          </cell>
          <cell r="I236">
            <v>940.6</v>
          </cell>
          <cell r="M236" t="str">
            <v>CLF-231024</v>
          </cell>
          <cell r="P236" t="str">
            <v>98版</v>
          </cell>
          <cell r="Q236" t="str">
            <v>返工出库</v>
          </cell>
          <cell r="R236">
            <v>45302</v>
          </cell>
        </row>
        <row r="237">
          <cell r="C237" t="str">
            <v>2310014-01</v>
          </cell>
          <cell r="D237" t="str">
            <v>XZSS-FB-深烟灰111</v>
          </cell>
          <cell r="E237" t="str">
            <v>01.10.L2001</v>
          </cell>
          <cell r="F237" t="str">
            <v>水牛皮S3（干胚）</v>
          </cell>
          <cell r="H237">
            <v>1</v>
          </cell>
          <cell r="I237">
            <v>27.6</v>
          </cell>
          <cell r="L237" t="str">
            <v>A级小皮</v>
          </cell>
          <cell r="M237" t="str">
            <v>CLF-231024</v>
          </cell>
          <cell r="O237" t="str">
            <v>01T230102404</v>
          </cell>
          <cell r="P237" t="str">
            <v>98版</v>
          </cell>
          <cell r="Q237" t="str">
            <v>返工出库</v>
          </cell>
          <cell r="R237">
            <v>45302</v>
          </cell>
        </row>
        <row r="238">
          <cell r="C238" t="str">
            <v>2310014-01</v>
          </cell>
          <cell r="D238" t="str">
            <v>XZSS-FB-深烟灰111</v>
          </cell>
          <cell r="E238" t="str">
            <v>01.10.L2001</v>
          </cell>
          <cell r="F238" t="str">
            <v>水牛皮S3（干胚）</v>
          </cell>
          <cell r="H238">
            <v>4</v>
          </cell>
          <cell r="I238">
            <v>139</v>
          </cell>
          <cell r="L238" t="str">
            <v>折扣</v>
          </cell>
          <cell r="M238" t="str">
            <v>CLF-231024</v>
          </cell>
          <cell r="O238" t="str">
            <v>01T230102404</v>
          </cell>
          <cell r="P238" t="str">
            <v>98版</v>
          </cell>
          <cell r="Q238" t="str">
            <v>返工出库</v>
          </cell>
          <cell r="R238">
            <v>45302</v>
          </cell>
        </row>
        <row r="239">
          <cell r="C239" t="str">
            <v>2308019-01</v>
          </cell>
          <cell r="D239" t="str">
            <v>XPSY-FB-深棕751</v>
          </cell>
          <cell r="E239">
            <v>140478</v>
          </cell>
          <cell r="F239" t="str">
            <v>水牛皮S3（干胚）</v>
          </cell>
          <cell r="H239">
            <v>235</v>
          </cell>
          <cell r="I239">
            <v>8891.5</v>
          </cell>
          <cell r="J239">
            <v>725.5</v>
          </cell>
          <cell r="K239">
            <v>770.5</v>
          </cell>
          <cell r="L239" t="str">
            <v>A级</v>
          </cell>
          <cell r="M239" t="str">
            <v>/</v>
          </cell>
          <cell r="N239" t="str">
            <v>2.2*1.8*0.52</v>
          </cell>
          <cell r="O239" t="str">
            <v>01T230102405</v>
          </cell>
          <cell r="P239" t="str">
            <v>99版</v>
          </cell>
          <cell r="Q239" t="str">
            <v>已发货</v>
          </cell>
          <cell r="R239">
            <v>45287</v>
          </cell>
        </row>
        <row r="240">
          <cell r="C240" t="str">
            <v>2308019-01</v>
          </cell>
          <cell r="D240" t="str">
            <v>XPSY-FB-深棕751</v>
          </cell>
          <cell r="E240">
            <v>140478</v>
          </cell>
          <cell r="F240" t="str">
            <v>水牛皮S3（干胚）</v>
          </cell>
          <cell r="H240">
            <v>30</v>
          </cell>
          <cell r="I240">
            <v>1131.3</v>
          </cell>
          <cell r="L240" t="str">
            <v>折扣</v>
          </cell>
          <cell r="M240" t="str">
            <v>/</v>
          </cell>
          <cell r="O240" t="str">
            <v>01T230102405</v>
          </cell>
          <cell r="P240" t="str">
            <v>99版</v>
          </cell>
          <cell r="Q240" t="str">
            <v>已发货</v>
          </cell>
          <cell r="R240">
            <v>45287</v>
          </cell>
        </row>
        <row r="241">
          <cell r="C241" t="str">
            <v>2310007-01</v>
          </cell>
          <cell r="D241" t="str">
            <v>XPDY-FT-灰670</v>
          </cell>
          <cell r="E241" t="str">
            <v>Nick Dove(灰色)</v>
          </cell>
          <cell r="F241" t="str">
            <v>明诺华TR8</v>
          </cell>
          <cell r="H241">
            <v>190</v>
          </cell>
          <cell r="I241">
            <v>10104.200000000001</v>
          </cell>
          <cell r="J241">
            <v>752</v>
          </cell>
          <cell r="K241">
            <v>797</v>
          </cell>
          <cell r="L241" t="str">
            <v>A级</v>
          </cell>
          <cell r="M241" t="str">
            <v>/</v>
          </cell>
          <cell r="N241" t="str">
            <v>2.2*1.8*0.61</v>
          </cell>
          <cell r="O241" t="str">
            <v>01T230102406</v>
          </cell>
          <cell r="P241" t="str">
            <v>97版</v>
          </cell>
          <cell r="Q241" t="str">
            <v>已发货</v>
          </cell>
          <cell r="R241">
            <v>45274</v>
          </cell>
        </row>
        <row r="242">
          <cell r="C242" t="str">
            <v>2310007-01</v>
          </cell>
          <cell r="D242" t="str">
            <v>XPDY-FT-灰670</v>
          </cell>
          <cell r="E242" t="str">
            <v>Nick Dove(灰色)</v>
          </cell>
          <cell r="F242" t="str">
            <v>明诺华TR8</v>
          </cell>
          <cell r="H242">
            <v>140</v>
          </cell>
          <cell r="I242">
            <v>7260.8</v>
          </cell>
          <cell r="J242">
            <v>542</v>
          </cell>
          <cell r="K242">
            <v>587</v>
          </cell>
          <cell r="L242" t="str">
            <v>A级</v>
          </cell>
          <cell r="M242" t="str">
            <v>/</v>
          </cell>
          <cell r="N242" t="str">
            <v>2.2*1.8*0.46</v>
          </cell>
          <cell r="O242" t="str">
            <v>01T230102407</v>
          </cell>
          <cell r="P242" t="str">
            <v>97版</v>
          </cell>
          <cell r="Q242" t="str">
            <v>已发货</v>
          </cell>
          <cell r="R242">
            <v>45274</v>
          </cell>
        </row>
        <row r="243">
          <cell r="C243" t="str">
            <v>2308031-01</v>
          </cell>
          <cell r="D243" t="str">
            <v>XPDS-FB-黄棕422</v>
          </cell>
          <cell r="E243" t="str">
            <v>黄棕</v>
          </cell>
          <cell r="F243" t="str">
            <v>WPSTR3</v>
          </cell>
          <cell r="H243">
            <v>287</v>
          </cell>
          <cell r="I243">
            <v>17558.400000000001</v>
          </cell>
          <cell r="J243">
            <v>1077</v>
          </cell>
          <cell r="K243">
            <v>1122</v>
          </cell>
          <cell r="L243" t="str">
            <v>干胚</v>
          </cell>
          <cell r="M243" t="str">
            <v>/</v>
          </cell>
          <cell r="N243" t="str">
            <v>2.2*1.8*0.77</v>
          </cell>
          <cell r="O243" t="str">
            <v>01T230102501</v>
          </cell>
          <cell r="P243" t="str">
            <v>90版</v>
          </cell>
          <cell r="Q243" t="str">
            <v>已发货</v>
          </cell>
          <cell r="R243">
            <v>45237</v>
          </cell>
        </row>
        <row r="244">
          <cell r="C244" t="str">
            <v>2309005-01</v>
          </cell>
          <cell r="D244" t="str">
            <v>XZDY-FT-灰513</v>
          </cell>
          <cell r="E244" t="str">
            <v>M1243灰色</v>
          </cell>
          <cell r="F244" t="str">
            <v>DLTR2（8）</v>
          </cell>
          <cell r="H244">
            <v>160</v>
          </cell>
          <cell r="I244">
            <v>10002</v>
          </cell>
          <cell r="J244">
            <v>728</v>
          </cell>
          <cell r="K244">
            <v>773</v>
          </cell>
          <cell r="L244" t="str">
            <v>A级</v>
          </cell>
          <cell r="M244" t="str">
            <v>/</v>
          </cell>
          <cell r="N244" t="str">
            <v>2.2*1.8*0.58</v>
          </cell>
          <cell r="O244" t="str">
            <v>01T230102502</v>
          </cell>
          <cell r="P244" t="str">
            <v>97版</v>
          </cell>
          <cell r="Q244" t="str">
            <v>返工出库</v>
          </cell>
          <cell r="R244">
            <v>45271</v>
          </cell>
        </row>
        <row r="245">
          <cell r="C245" t="str">
            <v>2309005-01</v>
          </cell>
          <cell r="D245" t="str">
            <v>XZDY-FT-灰513</v>
          </cell>
          <cell r="E245" t="str">
            <v>M1243灰色</v>
          </cell>
          <cell r="F245" t="str">
            <v>DLTR2（8）</v>
          </cell>
          <cell r="H245">
            <v>180</v>
          </cell>
          <cell r="I245">
            <v>10198.6</v>
          </cell>
          <cell r="J245">
            <v>743</v>
          </cell>
          <cell r="K245">
            <v>788</v>
          </cell>
          <cell r="L245" t="str">
            <v>A级</v>
          </cell>
          <cell r="M245" t="str">
            <v>/</v>
          </cell>
          <cell r="N245" t="str">
            <v>2.2*1.8*0.61</v>
          </cell>
          <cell r="O245" t="str">
            <v>01T230102503</v>
          </cell>
          <cell r="P245" t="str">
            <v>97版</v>
          </cell>
          <cell r="Q245" t="str">
            <v>返工出库</v>
          </cell>
          <cell r="R245">
            <v>45271</v>
          </cell>
        </row>
        <row r="246">
          <cell r="C246" t="str">
            <v>2309005-01</v>
          </cell>
          <cell r="D246" t="str">
            <v>XZDY-FT-灰513</v>
          </cell>
          <cell r="E246" t="str">
            <v>M1243灰色</v>
          </cell>
          <cell r="F246" t="str">
            <v>DLTR2（8）</v>
          </cell>
          <cell r="H246">
            <v>127</v>
          </cell>
          <cell r="I246">
            <v>7115.7</v>
          </cell>
          <cell r="J246">
            <v>516</v>
          </cell>
          <cell r="K246">
            <v>561</v>
          </cell>
          <cell r="L246" t="str">
            <v>A级</v>
          </cell>
          <cell r="M246" t="str">
            <v>/</v>
          </cell>
          <cell r="N246" t="str">
            <v>2.2*1.8*0.43</v>
          </cell>
          <cell r="O246" t="str">
            <v>01T230102504</v>
          </cell>
          <cell r="P246" t="str">
            <v>97版</v>
          </cell>
          <cell r="Q246" t="str">
            <v>返工出库</v>
          </cell>
          <cell r="R246">
            <v>45271</v>
          </cell>
        </row>
        <row r="247">
          <cell r="C247" t="str">
            <v>2310012-01</v>
          </cell>
          <cell r="D247" t="str">
            <v>XZSY-FB-蓝299</v>
          </cell>
          <cell r="E247">
            <v>140491</v>
          </cell>
          <cell r="F247" t="str">
            <v>水牛皮S3（干胚）</v>
          </cell>
          <cell r="H247">
            <v>250</v>
          </cell>
          <cell r="I247">
            <v>10072.799999999999</v>
          </cell>
          <cell r="J247">
            <v>674.5</v>
          </cell>
          <cell r="K247">
            <v>719.5</v>
          </cell>
          <cell r="L247" t="str">
            <v>A级</v>
          </cell>
          <cell r="M247" t="str">
            <v>/</v>
          </cell>
          <cell r="N247" t="str">
            <v>2.2*1.8*0.58</v>
          </cell>
          <cell r="O247" t="str">
            <v>01T230102505</v>
          </cell>
          <cell r="P247" t="str">
            <v>99版</v>
          </cell>
          <cell r="Q247" t="str">
            <v>已发货</v>
          </cell>
          <cell r="R247">
            <v>45230</v>
          </cell>
        </row>
        <row r="248">
          <cell r="C248" t="str">
            <v>2310012-01</v>
          </cell>
          <cell r="D248" t="str">
            <v>XZSY-FB-蓝299</v>
          </cell>
          <cell r="E248">
            <v>140491</v>
          </cell>
          <cell r="F248" t="str">
            <v>水牛皮S3（干胚）</v>
          </cell>
          <cell r="H248">
            <v>255</v>
          </cell>
          <cell r="I248">
            <v>10170.700000000001</v>
          </cell>
          <cell r="J248">
            <v>681</v>
          </cell>
          <cell r="K248">
            <v>726</v>
          </cell>
          <cell r="L248" t="str">
            <v>A级</v>
          </cell>
          <cell r="M248" t="str">
            <v>/</v>
          </cell>
          <cell r="N248" t="str">
            <v>2.2*1.8*0.54</v>
          </cell>
          <cell r="O248" t="str">
            <v>01T230102506</v>
          </cell>
          <cell r="P248" t="str">
            <v>99版</v>
          </cell>
          <cell r="Q248" t="str">
            <v>已发货</v>
          </cell>
          <cell r="R248">
            <v>45230</v>
          </cell>
        </row>
        <row r="249">
          <cell r="C249" t="str">
            <v>2309006-02</v>
          </cell>
          <cell r="D249" t="str">
            <v>XPSY-FT-黑664</v>
          </cell>
          <cell r="E249" t="str">
            <v>BLACK CHERRY 黑656</v>
          </cell>
          <cell r="F249" t="str">
            <v>DLTR2</v>
          </cell>
          <cell r="H249">
            <v>170</v>
          </cell>
          <cell r="I249">
            <v>10027.4</v>
          </cell>
          <cell r="J249">
            <v>861.5</v>
          </cell>
          <cell r="K249">
            <v>906.5</v>
          </cell>
          <cell r="L249" t="str">
            <v>A级</v>
          </cell>
          <cell r="M249" t="str">
            <v>/</v>
          </cell>
          <cell r="N249" t="str">
            <v>2.2*1.8*0.65</v>
          </cell>
          <cell r="O249" t="str">
            <v>01T230102507</v>
          </cell>
          <cell r="P249" t="str">
            <v>97版</v>
          </cell>
          <cell r="Q249" t="str">
            <v>已发货</v>
          </cell>
          <cell r="R249">
            <v>45255</v>
          </cell>
        </row>
        <row r="250">
          <cell r="C250" t="str">
            <v>2309006-02</v>
          </cell>
          <cell r="D250" t="str">
            <v>XPSY-FT-黑664</v>
          </cell>
          <cell r="E250" t="str">
            <v>BLACK CHERRY 黑656</v>
          </cell>
          <cell r="F250" t="str">
            <v>DLTR2</v>
          </cell>
          <cell r="H250">
            <v>185</v>
          </cell>
          <cell r="I250">
            <v>10197.4</v>
          </cell>
          <cell r="J250">
            <v>878.5</v>
          </cell>
          <cell r="K250">
            <v>923.5</v>
          </cell>
          <cell r="L250" t="str">
            <v>A级</v>
          </cell>
          <cell r="M250" t="str">
            <v>/</v>
          </cell>
          <cell r="N250" t="str">
            <v>2.2*1.8*0.6</v>
          </cell>
          <cell r="O250" t="str">
            <v>01T230102601</v>
          </cell>
          <cell r="P250" t="str">
            <v>97版</v>
          </cell>
          <cell r="Q250" t="str">
            <v>已发货</v>
          </cell>
          <cell r="R250">
            <v>45255</v>
          </cell>
        </row>
        <row r="251">
          <cell r="C251" t="str">
            <v>2309006-02</v>
          </cell>
          <cell r="D251" t="str">
            <v>XPSY-FT-黑664</v>
          </cell>
          <cell r="E251" t="str">
            <v>BLACK CHERRY 黑656</v>
          </cell>
          <cell r="F251" t="str">
            <v>DLTR2</v>
          </cell>
          <cell r="H251">
            <v>42</v>
          </cell>
          <cell r="I251">
            <v>2651.5</v>
          </cell>
          <cell r="J251">
            <v>226</v>
          </cell>
          <cell r="K251">
            <v>271</v>
          </cell>
          <cell r="L251" t="str">
            <v>A级</v>
          </cell>
          <cell r="M251" t="str">
            <v>/</v>
          </cell>
          <cell r="N251" t="str">
            <v>2.2*1.8*0.32</v>
          </cell>
          <cell r="O251" t="str">
            <v>01T230102602</v>
          </cell>
          <cell r="P251" t="str">
            <v>97版</v>
          </cell>
          <cell r="Q251" t="str">
            <v>已发货</v>
          </cell>
          <cell r="R251">
            <v>45255</v>
          </cell>
        </row>
        <row r="252">
          <cell r="C252" t="str">
            <v>2309004-02</v>
          </cell>
          <cell r="D252" t="str">
            <v>XPSY-FT-黑664</v>
          </cell>
          <cell r="E252" t="str">
            <v>BLACK CHERRY 黑656</v>
          </cell>
          <cell r="F252" t="str">
            <v>DLTR2</v>
          </cell>
          <cell r="H252">
            <v>170</v>
          </cell>
          <cell r="I252">
            <v>10061.5</v>
          </cell>
          <cell r="J252">
            <v>852.5</v>
          </cell>
          <cell r="K252">
            <v>897.5</v>
          </cell>
          <cell r="L252" t="str">
            <v>A级</v>
          </cell>
          <cell r="M252" t="str">
            <v>/</v>
          </cell>
          <cell r="N252" t="str">
            <v>2.2*1.8*0.63</v>
          </cell>
          <cell r="O252" t="str">
            <v>01T230102603</v>
          </cell>
          <cell r="P252" t="str">
            <v>97版</v>
          </cell>
          <cell r="Q252" t="str">
            <v>已发货</v>
          </cell>
          <cell r="R252">
            <v>45255</v>
          </cell>
        </row>
        <row r="253">
          <cell r="C253" t="str">
            <v>2309004-02</v>
          </cell>
          <cell r="D253" t="str">
            <v>XPSY-FT-黑664</v>
          </cell>
          <cell r="E253" t="str">
            <v>BLACK CHERRY 黑656</v>
          </cell>
          <cell r="F253" t="str">
            <v>DLTR2</v>
          </cell>
          <cell r="H253">
            <v>175</v>
          </cell>
          <cell r="I253">
            <v>10211.6</v>
          </cell>
          <cell r="J253">
            <v>859</v>
          </cell>
          <cell r="K253">
            <v>904</v>
          </cell>
          <cell r="L253" t="str">
            <v>A级</v>
          </cell>
          <cell r="M253" t="str">
            <v>/</v>
          </cell>
          <cell r="N253" t="str">
            <v>2.2*1.8*0.62</v>
          </cell>
          <cell r="O253" t="str">
            <v>01T230102604</v>
          </cell>
          <cell r="P253" t="str">
            <v>97版</v>
          </cell>
          <cell r="Q253" t="str">
            <v>已发货</v>
          </cell>
          <cell r="R253">
            <v>45255</v>
          </cell>
        </row>
        <row r="254">
          <cell r="C254" t="str">
            <v>2309004-02</v>
          </cell>
          <cell r="D254" t="str">
            <v>XPSY-FT-黑664</v>
          </cell>
          <cell r="E254" t="str">
            <v>BLACK CHERRY 黑656</v>
          </cell>
          <cell r="F254" t="str">
            <v>DLTR2</v>
          </cell>
          <cell r="H254">
            <v>73</v>
          </cell>
          <cell r="I254">
            <v>4186.3</v>
          </cell>
          <cell r="J254">
            <v>352.5</v>
          </cell>
          <cell r="K254">
            <v>397.5</v>
          </cell>
          <cell r="L254" t="str">
            <v>A级</v>
          </cell>
          <cell r="M254" t="str">
            <v>/</v>
          </cell>
          <cell r="N254" t="str">
            <v>2.2*1.8*0.37</v>
          </cell>
          <cell r="O254" t="str">
            <v>01T230102605</v>
          </cell>
          <cell r="P254" t="str">
            <v>97版</v>
          </cell>
          <cell r="Q254" t="str">
            <v>已发货</v>
          </cell>
          <cell r="R254">
            <v>45255</v>
          </cell>
        </row>
        <row r="255">
          <cell r="C255" t="str">
            <v>2310012-01</v>
          </cell>
          <cell r="D255" t="str">
            <v>XZSY-FB-蓝299</v>
          </cell>
          <cell r="E255">
            <v>140491</v>
          </cell>
          <cell r="F255" t="str">
            <v>水牛皮S3（干胚）</v>
          </cell>
          <cell r="H255">
            <v>250</v>
          </cell>
          <cell r="I255">
            <v>10132.700000000001</v>
          </cell>
          <cell r="J255">
            <v>680</v>
          </cell>
          <cell r="K255">
            <v>725</v>
          </cell>
          <cell r="L255" t="str">
            <v>A级</v>
          </cell>
          <cell r="M255" t="str">
            <v>/</v>
          </cell>
          <cell r="N255" t="str">
            <v>2.2*1.8*0.52</v>
          </cell>
          <cell r="O255" t="str">
            <v>01T230102606</v>
          </cell>
          <cell r="P255" t="str">
            <v>99版</v>
          </cell>
          <cell r="Q255" t="str">
            <v>已发货</v>
          </cell>
          <cell r="R255">
            <v>45230</v>
          </cell>
        </row>
        <row r="256">
          <cell r="C256" t="str">
            <v>2310012-01</v>
          </cell>
          <cell r="D256" t="str">
            <v>XZSY-FB-蓝299</v>
          </cell>
          <cell r="E256">
            <v>140491</v>
          </cell>
          <cell r="F256" t="str">
            <v>水牛皮S3（干胚）</v>
          </cell>
          <cell r="H256">
            <v>275</v>
          </cell>
          <cell r="I256">
            <v>11160.8</v>
          </cell>
          <cell r="J256">
            <v>757</v>
          </cell>
          <cell r="K256">
            <v>802</v>
          </cell>
          <cell r="L256" t="str">
            <v>A级</v>
          </cell>
          <cell r="M256" t="str">
            <v>/</v>
          </cell>
          <cell r="N256" t="str">
            <v>2.2*1.8*0.61</v>
          </cell>
          <cell r="O256" t="str">
            <v>01T230102607</v>
          </cell>
          <cell r="P256" t="str">
            <v>99版</v>
          </cell>
          <cell r="Q256" t="str">
            <v>已发货</v>
          </cell>
          <cell r="R256">
            <v>45230</v>
          </cell>
        </row>
        <row r="257">
          <cell r="C257" t="str">
            <v>2310012-01</v>
          </cell>
          <cell r="D257" t="str">
            <v>XZSY-FB-蓝299</v>
          </cell>
          <cell r="E257">
            <v>140491</v>
          </cell>
          <cell r="F257" t="str">
            <v>水牛皮S3（干胚）</v>
          </cell>
          <cell r="H257">
            <v>270</v>
          </cell>
          <cell r="I257">
            <v>11044.6</v>
          </cell>
          <cell r="J257">
            <v>741.5</v>
          </cell>
          <cell r="K257">
            <v>786.5</v>
          </cell>
          <cell r="L257" t="str">
            <v>A级</v>
          </cell>
          <cell r="M257" t="str">
            <v>/</v>
          </cell>
          <cell r="N257" t="str">
            <v>2.2*1.8*0.59</v>
          </cell>
          <cell r="O257" t="str">
            <v>01T230102608</v>
          </cell>
          <cell r="P257" t="str">
            <v>99版</v>
          </cell>
          <cell r="Q257" t="str">
            <v>已发货</v>
          </cell>
          <cell r="R257">
            <v>45230</v>
          </cell>
        </row>
        <row r="258">
          <cell r="C258" t="str">
            <v>2310012-01</v>
          </cell>
          <cell r="D258" t="str">
            <v>XZSY-FB-蓝299</v>
          </cell>
          <cell r="E258">
            <v>140491</v>
          </cell>
          <cell r="F258" t="str">
            <v>水牛皮S3（干胚）</v>
          </cell>
          <cell r="H258">
            <v>250</v>
          </cell>
          <cell r="I258">
            <v>10102.299999999999</v>
          </cell>
          <cell r="J258">
            <v>680.5</v>
          </cell>
          <cell r="K258">
            <v>725.5</v>
          </cell>
          <cell r="L258" t="str">
            <v>A级</v>
          </cell>
          <cell r="M258" t="str">
            <v>/</v>
          </cell>
          <cell r="N258" t="str">
            <v>2.2*1.8*0.54</v>
          </cell>
          <cell r="O258" t="str">
            <v>01T230102609</v>
          </cell>
          <cell r="P258" t="str">
            <v>99版</v>
          </cell>
          <cell r="Q258" t="str">
            <v>已发货</v>
          </cell>
          <cell r="R258">
            <v>45230</v>
          </cell>
        </row>
        <row r="259">
          <cell r="C259" t="str">
            <v>2310012-01</v>
          </cell>
          <cell r="D259" t="str">
            <v>XZSY-FB-蓝299</v>
          </cell>
          <cell r="E259">
            <v>140491</v>
          </cell>
          <cell r="F259" t="str">
            <v>水牛皮S3（干胚）</v>
          </cell>
          <cell r="H259">
            <v>250</v>
          </cell>
          <cell r="I259">
            <v>10097.9</v>
          </cell>
          <cell r="J259">
            <v>692.5</v>
          </cell>
          <cell r="K259">
            <v>737.5</v>
          </cell>
          <cell r="L259" t="str">
            <v>A级</v>
          </cell>
          <cell r="M259" t="str">
            <v>/</v>
          </cell>
          <cell r="N259" t="str">
            <v>2.2*1.8*0.54</v>
          </cell>
          <cell r="O259" t="str">
            <v>01T230102610</v>
          </cell>
          <cell r="P259" t="str">
            <v>99版</v>
          </cell>
          <cell r="Q259" t="str">
            <v>已发货</v>
          </cell>
          <cell r="R259">
            <v>45230</v>
          </cell>
        </row>
        <row r="260">
          <cell r="C260" t="str">
            <v>2310012-01</v>
          </cell>
          <cell r="D260" t="str">
            <v>XZSY-FB-蓝299</v>
          </cell>
          <cell r="E260">
            <v>140491</v>
          </cell>
          <cell r="F260" t="str">
            <v>水牛皮S3（干胚）</v>
          </cell>
          <cell r="H260">
            <v>3</v>
          </cell>
          <cell r="I260">
            <v>132.19999999999999</v>
          </cell>
          <cell r="L260" t="str">
            <v>折扣</v>
          </cell>
          <cell r="M260" t="str">
            <v>/</v>
          </cell>
          <cell r="O260" t="str">
            <v>01T230102610</v>
          </cell>
          <cell r="P260" t="str">
            <v>99版</v>
          </cell>
          <cell r="Q260" t="str">
            <v>已发货</v>
          </cell>
          <cell r="R260">
            <v>45230</v>
          </cell>
        </row>
        <row r="261">
          <cell r="C261" t="str">
            <v>2307004-01</v>
          </cell>
          <cell r="D261" t="str">
            <v>XPDS-FB-黑654</v>
          </cell>
          <cell r="E261" t="str">
            <v>黑</v>
          </cell>
          <cell r="F261" t="str">
            <v>WPSTR3</v>
          </cell>
          <cell r="H261">
            <v>330</v>
          </cell>
          <cell r="I261">
            <v>18814.2</v>
          </cell>
          <cell r="J261">
            <v>1142</v>
          </cell>
          <cell r="K261">
            <v>1187</v>
          </cell>
          <cell r="L261" t="str">
            <v>干胚</v>
          </cell>
          <cell r="M261" t="str">
            <v>/</v>
          </cell>
          <cell r="N261" t="str">
            <v>2.2*1.8*0.83</v>
          </cell>
          <cell r="O261" t="str">
            <v>01T230102701</v>
          </cell>
          <cell r="P261" t="str">
            <v>90版</v>
          </cell>
          <cell r="Q261" t="str">
            <v>已发货</v>
          </cell>
          <cell r="R261">
            <v>45246</v>
          </cell>
        </row>
        <row r="262">
          <cell r="C262" t="str">
            <v>2310006-01</v>
          </cell>
          <cell r="D262" t="str">
            <v>XPSY-FT-黑664</v>
          </cell>
          <cell r="E262" t="str">
            <v>BLACK CHERRY 黑656</v>
          </cell>
          <cell r="F262" t="str">
            <v>DLTR2</v>
          </cell>
          <cell r="H262">
            <v>198</v>
          </cell>
          <cell r="I262">
            <v>13167.5</v>
          </cell>
          <cell r="J262">
            <v>1054.5</v>
          </cell>
          <cell r="K262">
            <v>1099.5</v>
          </cell>
          <cell r="L262" t="str">
            <v>干胚</v>
          </cell>
          <cell r="M262" t="str">
            <v>/</v>
          </cell>
          <cell r="N262" t="str">
            <v>2.2*1.8*0.75</v>
          </cell>
          <cell r="O262" t="str">
            <v>01T230102702</v>
          </cell>
          <cell r="P262" t="str">
            <v>90版</v>
          </cell>
          <cell r="Q262" t="str">
            <v>已发货</v>
          </cell>
          <cell r="R262">
            <v>45237</v>
          </cell>
        </row>
        <row r="263">
          <cell r="C263" t="str">
            <v>2310005-01</v>
          </cell>
          <cell r="D263" t="str">
            <v>XZDY-FT-灰513</v>
          </cell>
          <cell r="E263" t="str">
            <v>M1243灰色</v>
          </cell>
          <cell r="F263" t="str">
            <v>DLTR2（8）</v>
          </cell>
          <cell r="H263">
            <v>140</v>
          </cell>
          <cell r="I263">
            <v>9199.9</v>
          </cell>
          <cell r="J263">
            <v>640</v>
          </cell>
          <cell r="K263">
            <v>685</v>
          </cell>
          <cell r="L263" t="str">
            <v>干胚</v>
          </cell>
          <cell r="M263" t="str">
            <v>/</v>
          </cell>
          <cell r="N263" t="str">
            <v>2.2*1.8*0.58</v>
          </cell>
          <cell r="O263" t="str">
            <v>01T230102703</v>
          </cell>
          <cell r="P263" t="str">
            <v>90版</v>
          </cell>
          <cell r="Q263" t="str">
            <v>已发货</v>
          </cell>
          <cell r="R263">
            <v>45237</v>
          </cell>
        </row>
        <row r="264">
          <cell r="C264" t="str">
            <v>2311004-01</v>
          </cell>
          <cell r="D264" t="str">
            <v>XPDY-FT-灰670</v>
          </cell>
          <cell r="E264" t="str">
            <v>Nick Dove(灰色)</v>
          </cell>
          <cell r="F264" t="str">
            <v>DLTR2（8）</v>
          </cell>
          <cell r="H264">
            <v>133</v>
          </cell>
          <cell r="I264">
            <v>8860.4</v>
          </cell>
          <cell r="J264">
            <v>624.5</v>
          </cell>
          <cell r="K264">
            <v>669.5</v>
          </cell>
          <cell r="L264" t="str">
            <v>干胚</v>
          </cell>
          <cell r="M264" t="str">
            <v>/</v>
          </cell>
          <cell r="N264" t="str">
            <v>2.2*1.8*0.53</v>
          </cell>
          <cell r="O264" t="str">
            <v>01T230102704</v>
          </cell>
          <cell r="P264" t="str">
            <v>90版</v>
          </cell>
          <cell r="Q264" t="str">
            <v>已发货</v>
          </cell>
          <cell r="R264">
            <v>45237</v>
          </cell>
        </row>
        <row r="265">
          <cell r="C265" t="str">
            <v>2307004-01</v>
          </cell>
          <cell r="D265" t="str">
            <v>XPDS-FB-黑654</v>
          </cell>
          <cell r="E265" t="str">
            <v>黑</v>
          </cell>
          <cell r="F265" t="str">
            <v>WPSTR3</v>
          </cell>
          <cell r="H265">
            <v>335</v>
          </cell>
          <cell r="I265">
            <v>19049.8</v>
          </cell>
          <cell r="J265">
            <v>1136.5</v>
          </cell>
          <cell r="K265">
            <v>1181.5</v>
          </cell>
          <cell r="L265" t="str">
            <v>干胚</v>
          </cell>
          <cell r="M265" t="str">
            <v>/</v>
          </cell>
          <cell r="N265" t="str">
            <v>2.2*1.8*0.81</v>
          </cell>
          <cell r="O265" t="str">
            <v>01T230102705</v>
          </cell>
          <cell r="P265" t="str">
            <v>90版</v>
          </cell>
          <cell r="Q265" t="str">
            <v>已发货</v>
          </cell>
          <cell r="R265">
            <v>45246</v>
          </cell>
        </row>
        <row r="266">
          <cell r="C266" t="str">
            <v>2307004-01</v>
          </cell>
          <cell r="D266" t="str">
            <v>XPDS-FB-黑654</v>
          </cell>
          <cell r="E266" t="str">
            <v>黑</v>
          </cell>
          <cell r="F266" t="str">
            <v>WPSTR3</v>
          </cell>
          <cell r="H266">
            <v>237</v>
          </cell>
          <cell r="I266">
            <v>13881.7</v>
          </cell>
          <cell r="J266">
            <v>822.5</v>
          </cell>
          <cell r="K266">
            <v>867.5</v>
          </cell>
          <cell r="L266" t="str">
            <v>干胚</v>
          </cell>
          <cell r="M266" t="str">
            <v>/</v>
          </cell>
          <cell r="N266" t="str">
            <v>2.2*1.8*0.65</v>
          </cell>
          <cell r="O266" t="str">
            <v>01T230102801</v>
          </cell>
          <cell r="P266" t="str">
            <v>90版</v>
          </cell>
          <cell r="Q266" t="str">
            <v>已发货</v>
          </cell>
          <cell r="R266">
            <v>45246</v>
          </cell>
        </row>
        <row r="267">
          <cell r="C267" t="str">
            <v>2310016-01</v>
          </cell>
          <cell r="D267" t="str">
            <v>XXDS-EB-米白297</v>
          </cell>
          <cell r="E267" t="str">
            <v>01.10.W061031</v>
          </cell>
          <cell r="F267" t="str">
            <v>水牛皮S3（干胚）</v>
          </cell>
          <cell r="H267">
            <v>250</v>
          </cell>
          <cell r="I267">
            <v>10221.799999999999</v>
          </cell>
          <cell r="J267">
            <v>739.5</v>
          </cell>
          <cell r="K267">
            <v>784.5</v>
          </cell>
          <cell r="L267" t="str">
            <v>A级</v>
          </cell>
          <cell r="M267" t="str">
            <v>CLF-231028</v>
          </cell>
          <cell r="N267" t="str">
            <v>2.2*1.8*0.56</v>
          </cell>
          <cell r="O267" t="str">
            <v>01T230102802</v>
          </cell>
          <cell r="P267" t="str">
            <v>98版</v>
          </cell>
          <cell r="Q267" t="str">
            <v>已发货</v>
          </cell>
          <cell r="R267">
            <v>45642</v>
          </cell>
        </row>
        <row r="268">
          <cell r="C268" t="str">
            <v>2310016-01</v>
          </cell>
          <cell r="D268" t="str">
            <v>XXDS-EB-米白297</v>
          </cell>
          <cell r="E268" t="str">
            <v>01.10.W061031</v>
          </cell>
          <cell r="F268" t="str">
            <v>水牛皮S3（干胚）</v>
          </cell>
          <cell r="H268">
            <v>250</v>
          </cell>
          <cell r="I268">
            <v>10111</v>
          </cell>
          <cell r="J268">
            <v>745.5</v>
          </cell>
          <cell r="K268">
            <v>790.5</v>
          </cell>
          <cell r="L268" t="str">
            <v>A级</v>
          </cell>
          <cell r="M268" t="str">
            <v>CLF-231028</v>
          </cell>
          <cell r="N268" t="str">
            <v>2.2*1.8*0.6</v>
          </cell>
          <cell r="O268" t="str">
            <v>01T230102803</v>
          </cell>
          <cell r="P268" t="str">
            <v>98版</v>
          </cell>
          <cell r="Q268" t="str">
            <v>已发货</v>
          </cell>
          <cell r="R268">
            <v>45642</v>
          </cell>
        </row>
        <row r="269">
          <cell r="C269" t="str">
            <v>2310013-01</v>
          </cell>
          <cell r="D269" t="str">
            <v>XPSY-FH-深棕750</v>
          </cell>
          <cell r="E269">
            <v>140480</v>
          </cell>
          <cell r="F269" t="str">
            <v>DLTR4</v>
          </cell>
          <cell r="H269">
            <v>60</v>
          </cell>
          <cell r="I269">
            <v>3214</v>
          </cell>
          <cell r="J269">
            <v>289.5</v>
          </cell>
          <cell r="K269">
            <v>334.5</v>
          </cell>
          <cell r="L269" t="str">
            <v>A级</v>
          </cell>
          <cell r="M269" t="str">
            <v>/</v>
          </cell>
          <cell r="N269" t="str">
            <v>2.2*1.8*0.33</v>
          </cell>
          <cell r="O269" t="str">
            <v>01T230102805</v>
          </cell>
          <cell r="P269" t="str">
            <v>99版</v>
          </cell>
          <cell r="Q269" t="str">
            <v>已发货</v>
          </cell>
          <cell r="R269">
            <v>45230</v>
          </cell>
        </row>
        <row r="270">
          <cell r="C270" t="str">
            <v>2310013-01</v>
          </cell>
          <cell r="D270" t="str">
            <v>XPSY-FH-深棕750</v>
          </cell>
          <cell r="E270">
            <v>140480</v>
          </cell>
          <cell r="F270" t="str">
            <v>DLTR4</v>
          </cell>
          <cell r="H270">
            <v>60</v>
          </cell>
          <cell r="I270">
            <v>3106.8</v>
          </cell>
          <cell r="J270">
            <v>276.5</v>
          </cell>
          <cell r="K270">
            <v>321.5</v>
          </cell>
          <cell r="L270" t="str">
            <v>A级</v>
          </cell>
          <cell r="M270" t="str">
            <v>/</v>
          </cell>
          <cell r="N270" t="str">
            <v>2.2*1.8*0.3</v>
          </cell>
          <cell r="O270" t="str">
            <v>01T230102806</v>
          </cell>
          <cell r="P270" t="str">
            <v>99版</v>
          </cell>
          <cell r="Q270" t="str">
            <v>已发货</v>
          </cell>
          <cell r="R270">
            <v>45230</v>
          </cell>
        </row>
        <row r="271">
          <cell r="C271" t="str">
            <v>2310013-01</v>
          </cell>
          <cell r="D271" t="str">
            <v>XPSY-FH-深棕750</v>
          </cell>
          <cell r="E271">
            <v>140480</v>
          </cell>
          <cell r="F271" t="str">
            <v>DLTR4</v>
          </cell>
          <cell r="H271">
            <v>85</v>
          </cell>
          <cell r="I271">
            <v>4379.6000000000004</v>
          </cell>
          <cell r="J271">
            <v>390</v>
          </cell>
          <cell r="K271">
            <v>435</v>
          </cell>
          <cell r="L271" t="str">
            <v>A级</v>
          </cell>
          <cell r="M271" t="str">
            <v>/</v>
          </cell>
          <cell r="N271" t="str">
            <v>2.2*1.8*0.39</v>
          </cell>
          <cell r="O271" t="str">
            <v>01T230102807</v>
          </cell>
          <cell r="P271" t="str">
            <v>99版</v>
          </cell>
          <cell r="Q271" t="str">
            <v>已发货</v>
          </cell>
          <cell r="R271">
            <v>45230</v>
          </cell>
        </row>
        <row r="272">
          <cell r="C272" t="str">
            <v>2310013-01</v>
          </cell>
          <cell r="D272" t="str">
            <v>XPSY-FH-深棕750</v>
          </cell>
          <cell r="E272">
            <v>140480</v>
          </cell>
          <cell r="F272" t="str">
            <v>DLTR4</v>
          </cell>
          <cell r="H272">
            <v>90</v>
          </cell>
          <cell r="I272">
            <v>4599.1000000000004</v>
          </cell>
          <cell r="J272">
            <v>416</v>
          </cell>
          <cell r="K272">
            <v>461</v>
          </cell>
          <cell r="L272" t="str">
            <v>A级</v>
          </cell>
          <cell r="M272" t="str">
            <v>/</v>
          </cell>
          <cell r="N272" t="str">
            <v>2.2*1.8*0.39</v>
          </cell>
          <cell r="O272" t="str">
            <v>01T230102808</v>
          </cell>
          <cell r="P272" t="str">
            <v>99版</v>
          </cell>
          <cell r="Q272" t="str">
            <v>已发货</v>
          </cell>
          <cell r="R272">
            <v>45230</v>
          </cell>
        </row>
        <row r="273">
          <cell r="C273" t="str">
            <v>2310013-01</v>
          </cell>
          <cell r="D273" t="str">
            <v>XPSY-FH-深棕750</v>
          </cell>
          <cell r="E273">
            <v>140480</v>
          </cell>
          <cell r="F273" t="str">
            <v>DLTR4</v>
          </cell>
          <cell r="H273">
            <v>170</v>
          </cell>
          <cell r="I273">
            <v>8849.2999999999993</v>
          </cell>
          <cell r="J273">
            <v>784</v>
          </cell>
          <cell r="K273">
            <v>829</v>
          </cell>
          <cell r="L273" t="str">
            <v>A级</v>
          </cell>
          <cell r="M273" t="str">
            <v>/</v>
          </cell>
          <cell r="N273" t="str">
            <v>2.2*1.8*0.58</v>
          </cell>
          <cell r="O273" t="str">
            <v>01T230102809</v>
          </cell>
          <cell r="P273" t="str">
            <v>99版</v>
          </cell>
          <cell r="Q273" t="str">
            <v>已发货</v>
          </cell>
          <cell r="R273">
            <v>45230</v>
          </cell>
        </row>
        <row r="274">
          <cell r="C274" t="str">
            <v>2310013-01</v>
          </cell>
          <cell r="D274" t="str">
            <v>XPSY-FH-深棕750</v>
          </cell>
          <cell r="E274">
            <v>140480</v>
          </cell>
          <cell r="F274" t="str">
            <v>DLTR4</v>
          </cell>
          <cell r="H274">
            <v>198</v>
          </cell>
          <cell r="I274">
            <v>10372</v>
          </cell>
          <cell r="J274">
            <v>922.5</v>
          </cell>
          <cell r="K274">
            <v>967.5</v>
          </cell>
          <cell r="L274" t="str">
            <v>A级</v>
          </cell>
          <cell r="M274" t="str">
            <v>/</v>
          </cell>
          <cell r="N274" t="str">
            <v>2.2*1.8*0.67</v>
          </cell>
          <cell r="O274" t="str">
            <v>01T230102810</v>
          </cell>
          <cell r="P274" t="str">
            <v>99版</v>
          </cell>
          <cell r="Q274" t="str">
            <v>已发货</v>
          </cell>
          <cell r="R274">
            <v>45230</v>
          </cell>
        </row>
        <row r="275">
          <cell r="C275" t="str">
            <v>2308030-01</v>
          </cell>
          <cell r="D275" t="str">
            <v>XZGY-FH-灰612</v>
          </cell>
          <cell r="E275" t="str">
            <v>01.10.U347043-K</v>
          </cell>
          <cell r="F275" t="str">
            <v>明诺华中层TR4（已片）</v>
          </cell>
          <cell r="H275">
            <v>230</v>
          </cell>
          <cell r="I275">
            <v>14789.9</v>
          </cell>
          <cell r="J275">
            <v>1235</v>
          </cell>
          <cell r="K275">
            <v>1280</v>
          </cell>
          <cell r="L275" t="str">
            <v>干胚</v>
          </cell>
          <cell r="M275" t="str">
            <v>/</v>
          </cell>
          <cell r="N275" t="str">
            <v>2.2*1.8*0.86</v>
          </cell>
          <cell r="O275" t="str">
            <v>01T230102901</v>
          </cell>
          <cell r="P275" t="str">
            <v>90版</v>
          </cell>
          <cell r="Q275" t="str">
            <v>已发货</v>
          </cell>
          <cell r="R275">
            <v>45237</v>
          </cell>
        </row>
        <row r="276">
          <cell r="C276" t="str">
            <v>2308030-01</v>
          </cell>
          <cell r="D276" t="str">
            <v>XZGY-FH-灰612</v>
          </cell>
          <cell r="E276" t="str">
            <v>01.10.U347043-K</v>
          </cell>
          <cell r="F276" t="str">
            <v>明诺华中层TR4（已片）</v>
          </cell>
          <cell r="H276">
            <v>220</v>
          </cell>
          <cell r="I276">
            <v>14981.9</v>
          </cell>
          <cell r="J276">
            <v>1256</v>
          </cell>
          <cell r="K276">
            <v>1301</v>
          </cell>
          <cell r="L276" t="str">
            <v>干胚</v>
          </cell>
          <cell r="M276" t="str">
            <v>/</v>
          </cell>
          <cell r="N276" t="str">
            <v>2.2*1.8*0.87</v>
          </cell>
          <cell r="O276" t="str">
            <v>01T230102902</v>
          </cell>
          <cell r="P276" t="str">
            <v>90版</v>
          </cell>
          <cell r="Q276" t="str">
            <v>已发货</v>
          </cell>
          <cell r="R276">
            <v>45237</v>
          </cell>
        </row>
        <row r="277">
          <cell r="C277" t="str">
            <v>2308030-01</v>
          </cell>
          <cell r="D277" t="str">
            <v>XZGY-FH-灰612</v>
          </cell>
          <cell r="E277" t="str">
            <v>01.10.U347043-K</v>
          </cell>
          <cell r="F277" t="str">
            <v>明诺华中层TR4（已片）</v>
          </cell>
          <cell r="H277">
            <v>220</v>
          </cell>
          <cell r="I277">
            <v>14982.2</v>
          </cell>
          <cell r="J277">
            <v>1251</v>
          </cell>
          <cell r="K277">
            <v>1296</v>
          </cell>
          <cell r="L277" t="str">
            <v>干胚</v>
          </cell>
          <cell r="M277" t="str">
            <v>/</v>
          </cell>
          <cell r="N277" t="str">
            <v>2.2*1.8*0.85</v>
          </cell>
          <cell r="O277" t="str">
            <v>01T230102903</v>
          </cell>
          <cell r="P277" t="str">
            <v>90版</v>
          </cell>
          <cell r="Q277" t="str">
            <v>已发货</v>
          </cell>
          <cell r="R277">
            <v>45237</v>
          </cell>
        </row>
        <row r="278">
          <cell r="C278" t="str">
            <v>2308030-01</v>
          </cell>
          <cell r="D278" t="str">
            <v>XZGY-FH-灰612</v>
          </cell>
          <cell r="E278" t="str">
            <v>01.10.U347043-K</v>
          </cell>
          <cell r="F278" t="str">
            <v>明诺华中层TR4（已片）</v>
          </cell>
          <cell r="H278">
            <v>225</v>
          </cell>
          <cell r="I278">
            <v>14754.1</v>
          </cell>
          <cell r="J278">
            <v>1223</v>
          </cell>
          <cell r="K278">
            <v>1268</v>
          </cell>
          <cell r="L278" t="str">
            <v>干胚</v>
          </cell>
          <cell r="M278" t="str">
            <v>/</v>
          </cell>
          <cell r="N278" t="str">
            <v>2.2*1.8*0.82</v>
          </cell>
          <cell r="O278" t="str">
            <v>01T230102904</v>
          </cell>
          <cell r="P278" t="str">
            <v>90版</v>
          </cell>
          <cell r="Q278" t="str">
            <v>已发货</v>
          </cell>
          <cell r="R278">
            <v>45237</v>
          </cell>
        </row>
        <row r="279">
          <cell r="C279" t="str">
            <v>2310013-01</v>
          </cell>
          <cell r="D279" t="str">
            <v>XPSY-FH-深棕750</v>
          </cell>
          <cell r="E279">
            <v>140480</v>
          </cell>
          <cell r="F279" t="str">
            <v>DLTR4</v>
          </cell>
          <cell r="H279">
            <v>181</v>
          </cell>
          <cell r="I279">
            <v>9620.4</v>
          </cell>
          <cell r="J279">
            <v>928.5</v>
          </cell>
          <cell r="K279">
            <v>973.5</v>
          </cell>
          <cell r="L279" t="str">
            <v>A级</v>
          </cell>
          <cell r="M279" t="str">
            <v>/</v>
          </cell>
          <cell r="N279" t="str">
            <v>2.2*1.8*0.62</v>
          </cell>
          <cell r="O279" t="str">
            <v>01T230102905</v>
          </cell>
          <cell r="P279" t="str">
            <v>99版</v>
          </cell>
          <cell r="Q279" t="str">
            <v>已发货</v>
          </cell>
          <cell r="R279">
            <v>45230</v>
          </cell>
        </row>
        <row r="280">
          <cell r="C280" t="str">
            <v>2310013-01</v>
          </cell>
          <cell r="D280" t="str">
            <v>XPSY-FH-深棕750</v>
          </cell>
          <cell r="E280">
            <v>140480</v>
          </cell>
          <cell r="F280" t="str">
            <v>DLTR4</v>
          </cell>
          <cell r="H280">
            <v>18</v>
          </cell>
          <cell r="I280">
            <v>875.1</v>
          </cell>
          <cell r="L280" t="str">
            <v>折扣</v>
          </cell>
          <cell r="M280" t="str">
            <v>/</v>
          </cell>
          <cell r="O280" t="str">
            <v>01T230102905</v>
          </cell>
          <cell r="P280" t="str">
            <v>99版</v>
          </cell>
          <cell r="Q280" t="str">
            <v>已发货</v>
          </cell>
          <cell r="R280">
            <v>45230</v>
          </cell>
        </row>
        <row r="281">
          <cell r="C281" t="str">
            <v>2310012-01</v>
          </cell>
          <cell r="D281" t="str">
            <v>XZSY-FB-蓝299</v>
          </cell>
          <cell r="E281">
            <v>140491</v>
          </cell>
          <cell r="F281" t="str">
            <v>水牛皮S3（干胚）</v>
          </cell>
          <cell r="H281">
            <v>250</v>
          </cell>
          <cell r="I281">
            <v>10150.5</v>
          </cell>
          <cell r="J281">
            <v>680.5</v>
          </cell>
          <cell r="K281">
            <v>725.5</v>
          </cell>
          <cell r="L281" t="str">
            <v>A级</v>
          </cell>
          <cell r="M281" t="str">
            <v>/</v>
          </cell>
          <cell r="N281" t="str">
            <v>2.2*1.8*0.51</v>
          </cell>
          <cell r="O281" t="str">
            <v>01T230103001</v>
          </cell>
          <cell r="P281" t="str">
            <v>99版</v>
          </cell>
          <cell r="Q281" t="str">
            <v>已发货</v>
          </cell>
          <cell r="R281">
            <v>45230</v>
          </cell>
        </row>
        <row r="282">
          <cell r="C282" t="str">
            <v>2310012-01</v>
          </cell>
          <cell r="D282" t="str">
            <v>XZSY-FB-蓝299</v>
          </cell>
          <cell r="E282">
            <v>140491</v>
          </cell>
          <cell r="F282" t="str">
            <v>水牛皮S3（干胚）</v>
          </cell>
          <cell r="H282">
            <v>250</v>
          </cell>
          <cell r="I282">
            <v>10156</v>
          </cell>
          <cell r="J282">
            <v>684.5</v>
          </cell>
          <cell r="K282">
            <v>729.5</v>
          </cell>
          <cell r="L282" t="str">
            <v>A级</v>
          </cell>
          <cell r="M282" t="str">
            <v>/</v>
          </cell>
          <cell r="N282" t="str">
            <v>2.2*1.8*0.58</v>
          </cell>
          <cell r="O282" t="str">
            <v>01T230103002</v>
          </cell>
          <cell r="P282" t="str">
            <v>99版</v>
          </cell>
          <cell r="Q282" t="str">
            <v>已发货</v>
          </cell>
          <cell r="R282">
            <v>45230</v>
          </cell>
        </row>
        <row r="283">
          <cell r="C283" t="str">
            <v>2308030-01</v>
          </cell>
          <cell r="D283" t="str">
            <v>XZGY-FH-灰612</v>
          </cell>
          <cell r="E283" t="str">
            <v>01.10.U347043-K</v>
          </cell>
          <cell r="F283" t="str">
            <v>WPSTR4</v>
          </cell>
          <cell r="H283">
            <v>250</v>
          </cell>
          <cell r="I283">
            <v>14939.4</v>
          </cell>
          <cell r="J283">
            <v>1187.5</v>
          </cell>
          <cell r="K283">
            <v>1232.5</v>
          </cell>
          <cell r="L283" t="str">
            <v>干胚</v>
          </cell>
          <cell r="M283" t="str">
            <v>/</v>
          </cell>
          <cell r="N283" t="str">
            <v>2.2*1.8*0.77</v>
          </cell>
          <cell r="O283" t="str">
            <v>01T230103003</v>
          </cell>
          <cell r="P283" t="str">
            <v>90版</v>
          </cell>
          <cell r="Q283" t="str">
            <v>已发货</v>
          </cell>
          <cell r="R283">
            <v>45237</v>
          </cell>
        </row>
        <row r="284">
          <cell r="C284" t="str">
            <v>2308030-01</v>
          </cell>
          <cell r="D284" t="str">
            <v>XZGY-FH-灰612</v>
          </cell>
          <cell r="E284" t="str">
            <v>01.10.U347043-K</v>
          </cell>
          <cell r="F284" t="str">
            <v>WPSTR4</v>
          </cell>
          <cell r="H284">
            <v>168</v>
          </cell>
          <cell r="I284">
            <v>10254.700000000001</v>
          </cell>
          <cell r="J284">
            <v>1294.5</v>
          </cell>
          <cell r="K284">
            <v>1339.5</v>
          </cell>
          <cell r="L284" t="str">
            <v>干胚</v>
          </cell>
          <cell r="M284" t="str">
            <v>/</v>
          </cell>
          <cell r="N284" t="str">
            <v>2.2*1.8*0.86</v>
          </cell>
          <cell r="O284" t="str">
            <v>01T230103004</v>
          </cell>
          <cell r="P284" t="str">
            <v>90版</v>
          </cell>
          <cell r="Q284" t="str">
            <v>已发货</v>
          </cell>
          <cell r="R284">
            <v>45237</v>
          </cell>
        </row>
        <row r="285">
          <cell r="C285" t="str">
            <v>2308030-01</v>
          </cell>
          <cell r="D285" t="str">
            <v>XZGY-FH-灰612</v>
          </cell>
          <cell r="E285" t="str">
            <v>01.10.U347043-K</v>
          </cell>
          <cell r="F285" t="str">
            <v>明诺华中层TR4（已片）</v>
          </cell>
          <cell r="H285">
            <v>88</v>
          </cell>
          <cell r="I285">
            <v>5756.4</v>
          </cell>
          <cell r="L285" t="str">
            <v>干胚</v>
          </cell>
          <cell r="M285" t="str">
            <v>/</v>
          </cell>
          <cell r="O285" t="str">
            <v>01T230103004</v>
          </cell>
          <cell r="P285" t="str">
            <v>90版</v>
          </cell>
          <cell r="Q285" t="str">
            <v>已发货</v>
          </cell>
          <cell r="R285">
            <v>45237</v>
          </cell>
        </row>
        <row r="286">
          <cell r="C286" t="str">
            <v>2310012-01</v>
          </cell>
          <cell r="D286" t="str">
            <v>XZSY-FB-蓝299</v>
          </cell>
          <cell r="E286">
            <v>140491</v>
          </cell>
          <cell r="F286" t="str">
            <v>水牛皮S3（干胚）</v>
          </cell>
          <cell r="H286">
            <v>255</v>
          </cell>
          <cell r="I286">
            <v>10173.4</v>
          </cell>
          <cell r="J286">
            <v>677.5</v>
          </cell>
          <cell r="K286">
            <v>722.5</v>
          </cell>
          <cell r="L286" t="str">
            <v>A级</v>
          </cell>
          <cell r="M286" t="str">
            <v>/</v>
          </cell>
          <cell r="N286" t="str">
            <v>2.2*1.8*0.55</v>
          </cell>
          <cell r="O286" t="str">
            <v>01T230103005</v>
          </cell>
          <cell r="P286" t="str">
            <v>99版</v>
          </cell>
          <cell r="Q286" t="str">
            <v>已发货</v>
          </cell>
          <cell r="R286">
            <v>45230</v>
          </cell>
        </row>
        <row r="287">
          <cell r="C287" t="str">
            <v>2310012-01</v>
          </cell>
          <cell r="D287" t="str">
            <v>XZSY-FB-蓝299</v>
          </cell>
          <cell r="E287">
            <v>140491</v>
          </cell>
          <cell r="F287" t="str">
            <v>水牛皮S3（干胚）</v>
          </cell>
          <cell r="H287">
            <v>140</v>
          </cell>
          <cell r="I287">
            <v>5570.7</v>
          </cell>
          <cell r="J287">
            <v>646</v>
          </cell>
          <cell r="K287">
            <v>691</v>
          </cell>
          <cell r="L287" t="str">
            <v>A级</v>
          </cell>
          <cell r="M287" t="str">
            <v>/</v>
          </cell>
          <cell r="N287" t="str">
            <v>2.2*1.8*0.53</v>
          </cell>
          <cell r="O287" t="str">
            <v>01T230103006</v>
          </cell>
          <cell r="P287" t="str">
            <v>99版</v>
          </cell>
          <cell r="Q287" t="str">
            <v>已发货</v>
          </cell>
          <cell r="R287">
            <v>45230</v>
          </cell>
        </row>
        <row r="288">
          <cell r="C288" t="str">
            <v>2310012-01</v>
          </cell>
          <cell r="D288" t="str">
            <v>XZSY-FB-蓝299</v>
          </cell>
          <cell r="E288">
            <v>140491</v>
          </cell>
          <cell r="F288" t="str">
            <v>水牛皮S3（干胚）</v>
          </cell>
          <cell r="H288">
            <v>99</v>
          </cell>
          <cell r="I288">
            <v>3891.2</v>
          </cell>
          <cell r="L288" t="str">
            <v>折扣</v>
          </cell>
          <cell r="M288" t="str">
            <v>/</v>
          </cell>
          <cell r="O288" t="str">
            <v>01T230103006</v>
          </cell>
          <cell r="P288" t="str">
            <v>99版</v>
          </cell>
          <cell r="Q288" t="str">
            <v>已发货</v>
          </cell>
          <cell r="R288">
            <v>45230</v>
          </cell>
        </row>
        <row r="289">
          <cell r="C289" t="str">
            <v>2308031-01</v>
          </cell>
          <cell r="D289" t="str">
            <v>XPDS-FB-黄棕422</v>
          </cell>
          <cell r="E289" t="str">
            <v>黄棕</v>
          </cell>
          <cell r="F289" t="str">
            <v>明诺华TR3</v>
          </cell>
          <cell r="H289">
            <v>310</v>
          </cell>
          <cell r="I289">
            <v>19896.599999999999</v>
          </cell>
          <cell r="J289">
            <v>1224</v>
          </cell>
          <cell r="K289">
            <v>1269</v>
          </cell>
          <cell r="L289" t="str">
            <v>干胚</v>
          </cell>
          <cell r="M289" t="str">
            <v>/</v>
          </cell>
          <cell r="N289" t="str">
            <v>2.2*1.8*0.9</v>
          </cell>
          <cell r="O289" t="str">
            <v>01T230103101</v>
          </cell>
          <cell r="P289" t="str">
            <v>90版</v>
          </cell>
          <cell r="Q289" t="str">
            <v>已发货</v>
          </cell>
          <cell r="R289">
            <v>45237</v>
          </cell>
        </row>
        <row r="290">
          <cell r="C290" t="str">
            <v>2307004-01</v>
          </cell>
          <cell r="D290" t="str">
            <v>XPDS-FB-黑654</v>
          </cell>
          <cell r="E290" t="str">
            <v>黑</v>
          </cell>
          <cell r="F290" t="str">
            <v>WPSTR3</v>
          </cell>
          <cell r="H290">
            <v>330</v>
          </cell>
          <cell r="I290">
            <v>19208.599999999999</v>
          </cell>
          <cell r="J290">
            <v>1145</v>
          </cell>
          <cell r="K290">
            <v>1190</v>
          </cell>
          <cell r="L290" t="str">
            <v>干胚</v>
          </cell>
          <cell r="M290" t="str">
            <v>/</v>
          </cell>
          <cell r="N290" t="str">
            <v>2.2*1.8*0.82</v>
          </cell>
          <cell r="O290" t="str">
            <v>01T230103102</v>
          </cell>
          <cell r="P290" t="str">
            <v>90版</v>
          </cell>
          <cell r="Q290" t="str">
            <v>已发货</v>
          </cell>
          <cell r="R290">
            <v>45246</v>
          </cell>
        </row>
        <row r="291">
          <cell r="C291" t="str">
            <v>2308030-01</v>
          </cell>
          <cell r="D291" t="str">
            <v>XZGY-FH-灰612</v>
          </cell>
          <cell r="E291" t="str">
            <v>01.10.U347043-K</v>
          </cell>
          <cell r="F291" t="str">
            <v>AGTTR4（已片）</v>
          </cell>
          <cell r="H291">
            <v>225</v>
          </cell>
          <cell r="I291">
            <v>15129.1</v>
          </cell>
          <cell r="J291">
            <v>1239.5</v>
          </cell>
          <cell r="K291">
            <v>1284.5</v>
          </cell>
          <cell r="L291" t="str">
            <v>干胚</v>
          </cell>
          <cell r="M291" t="str">
            <v>/</v>
          </cell>
          <cell r="N291" t="str">
            <v>2.2*1.8*0.86</v>
          </cell>
          <cell r="O291" t="str">
            <v>01T230103104</v>
          </cell>
          <cell r="P291" t="str">
            <v>90版</v>
          </cell>
          <cell r="Q291" t="str">
            <v>已发货</v>
          </cell>
          <cell r="R291">
            <v>45237</v>
          </cell>
        </row>
        <row r="292">
          <cell r="C292" t="str">
            <v>2308032-01</v>
          </cell>
          <cell r="D292" t="str">
            <v>ZZGY-FH-深棕673</v>
          </cell>
          <cell r="E292">
            <v>140453</v>
          </cell>
          <cell r="F292" t="str">
            <v>明诺华中层TR4（已片）</v>
          </cell>
          <cell r="H292">
            <v>235</v>
          </cell>
          <cell r="I292">
            <v>15473.6</v>
          </cell>
          <cell r="J292">
            <v>1340.5</v>
          </cell>
          <cell r="K292">
            <v>1385.5</v>
          </cell>
          <cell r="L292" t="str">
            <v>干胚</v>
          </cell>
          <cell r="M292" t="str">
            <v>/</v>
          </cell>
          <cell r="N292" t="str">
            <v>2.2*1.8*0.86</v>
          </cell>
          <cell r="O292" t="str">
            <v>01T230103105</v>
          </cell>
          <cell r="P292" t="str">
            <v>90版</v>
          </cell>
          <cell r="Q292" t="str">
            <v>已发货</v>
          </cell>
          <cell r="R292">
            <v>45237</v>
          </cell>
        </row>
        <row r="293">
          <cell r="C293" t="str">
            <v>2308032-01</v>
          </cell>
          <cell r="D293" t="str">
            <v>ZZGY-FH-深棕673</v>
          </cell>
          <cell r="E293">
            <v>140453</v>
          </cell>
          <cell r="F293" t="str">
            <v>明诺华中层TR4（已片）</v>
          </cell>
          <cell r="H293">
            <v>68</v>
          </cell>
          <cell r="I293">
            <v>4491.3999999999996</v>
          </cell>
          <cell r="J293">
            <v>826.5</v>
          </cell>
          <cell r="K293">
            <v>871.5</v>
          </cell>
          <cell r="L293" t="str">
            <v>干胚</v>
          </cell>
          <cell r="M293" t="str">
            <v>/</v>
          </cell>
          <cell r="N293" t="str">
            <v>2.2*1.8*0.64</v>
          </cell>
          <cell r="O293" t="str">
            <v>01T230110101</v>
          </cell>
          <cell r="P293" t="str">
            <v>90版</v>
          </cell>
          <cell r="Q293" t="str">
            <v>已发货</v>
          </cell>
          <cell r="R293">
            <v>45237</v>
          </cell>
        </row>
        <row r="294">
          <cell r="C294" t="str">
            <v>2308030-01</v>
          </cell>
          <cell r="D294" t="str">
            <v>XZGY-FH-灰612</v>
          </cell>
          <cell r="E294" t="str">
            <v>01.10.U347043-K</v>
          </cell>
          <cell r="F294" t="str">
            <v>AGTTR4（已片）</v>
          </cell>
          <cell r="H294">
            <v>75</v>
          </cell>
          <cell r="I294">
            <v>5104.6000000000004</v>
          </cell>
          <cell r="L294" t="str">
            <v>干胚</v>
          </cell>
          <cell r="M294" t="str">
            <v>/</v>
          </cell>
          <cell r="O294" t="str">
            <v>01T230110101</v>
          </cell>
          <cell r="P294" t="str">
            <v>90版</v>
          </cell>
          <cell r="Q294" t="str">
            <v>已发货</v>
          </cell>
          <cell r="R294">
            <v>45237</v>
          </cell>
        </row>
        <row r="295">
          <cell r="C295" t="str">
            <v>2310018-01</v>
          </cell>
          <cell r="D295" t="str">
            <v>XZGY-FH-红棕529</v>
          </cell>
          <cell r="E295" t="str">
            <v>01.10.O6508</v>
          </cell>
          <cell r="F295" t="str">
            <v>明诺华TR4</v>
          </cell>
          <cell r="H295">
            <v>190</v>
          </cell>
          <cell r="I295">
            <v>10404</v>
          </cell>
          <cell r="J295">
            <v>948.5</v>
          </cell>
          <cell r="K295">
            <v>993.5</v>
          </cell>
          <cell r="L295" t="str">
            <v>A级</v>
          </cell>
          <cell r="M295" t="str">
            <v>CLF-231101</v>
          </cell>
          <cell r="N295" t="str">
            <v>2.2*1.8*0.74</v>
          </cell>
          <cell r="O295" t="str">
            <v>01T230110102</v>
          </cell>
          <cell r="P295" t="str">
            <v>99版</v>
          </cell>
          <cell r="Q295" t="str">
            <v>已发货</v>
          </cell>
          <cell r="R295">
            <v>45295</v>
          </cell>
        </row>
        <row r="296">
          <cell r="C296" t="str">
            <v>2310018-01</v>
          </cell>
          <cell r="D296" t="str">
            <v>XZGY-FH-红棕529</v>
          </cell>
          <cell r="E296" t="str">
            <v>01.10.O6508</v>
          </cell>
          <cell r="F296" t="str">
            <v>明诺华TR4</v>
          </cell>
          <cell r="H296">
            <v>130</v>
          </cell>
          <cell r="I296">
            <v>7378.9</v>
          </cell>
          <cell r="J296">
            <v>672</v>
          </cell>
          <cell r="K296">
            <v>717</v>
          </cell>
          <cell r="L296" t="str">
            <v>A级</v>
          </cell>
          <cell r="M296" t="str">
            <v>CLF-231101</v>
          </cell>
          <cell r="N296" t="str">
            <v>2.2*1.8*0.48</v>
          </cell>
          <cell r="O296" t="str">
            <v>01T230110103</v>
          </cell>
          <cell r="P296" t="str">
            <v>99版</v>
          </cell>
          <cell r="Q296" t="str">
            <v>已发货</v>
          </cell>
          <cell r="R296">
            <v>45295</v>
          </cell>
        </row>
        <row r="297">
          <cell r="C297" t="str">
            <v>2310018-01</v>
          </cell>
          <cell r="D297" t="str">
            <v>XZGY-FH-红棕529</v>
          </cell>
          <cell r="E297" t="str">
            <v>01.10.O6508</v>
          </cell>
          <cell r="F297" t="str">
            <v>明诺华TR4</v>
          </cell>
          <cell r="H297">
            <v>120</v>
          </cell>
          <cell r="I297">
            <v>6616.9</v>
          </cell>
          <cell r="J297">
            <v>599</v>
          </cell>
          <cell r="K297">
            <v>644</v>
          </cell>
          <cell r="L297" t="str">
            <v>A级</v>
          </cell>
          <cell r="M297" t="str">
            <v>CLF-231101</v>
          </cell>
          <cell r="N297" t="str">
            <v>2.2*1.8*0.44</v>
          </cell>
          <cell r="O297" t="str">
            <v>01T230110104</v>
          </cell>
          <cell r="P297" t="str">
            <v>99版</v>
          </cell>
          <cell r="Q297" t="str">
            <v>已发货</v>
          </cell>
          <cell r="R297">
            <v>45295</v>
          </cell>
        </row>
        <row r="298">
          <cell r="C298" t="str">
            <v>2310017-01</v>
          </cell>
          <cell r="D298" t="str">
            <v>XZGY-FH-红棕529</v>
          </cell>
          <cell r="E298" t="str">
            <v>01.10.O6508</v>
          </cell>
          <cell r="F298" t="str">
            <v>明诺华TR4</v>
          </cell>
          <cell r="H298">
            <v>138</v>
          </cell>
          <cell r="I298">
            <v>7327.4</v>
          </cell>
          <cell r="J298">
            <v>806.5</v>
          </cell>
          <cell r="K298">
            <v>851.5</v>
          </cell>
          <cell r="L298" t="str">
            <v>A级</v>
          </cell>
          <cell r="M298" t="str">
            <v>CLF-231101</v>
          </cell>
          <cell r="N298" t="str">
            <v>2.2*1.8*0.58</v>
          </cell>
          <cell r="O298" t="str">
            <v>01T230110201</v>
          </cell>
          <cell r="P298" t="str">
            <v>99版</v>
          </cell>
          <cell r="Q298" t="str">
            <v>已发货</v>
          </cell>
          <cell r="R298">
            <v>45308</v>
          </cell>
        </row>
        <row r="299">
          <cell r="C299" t="str">
            <v>2310017-01</v>
          </cell>
          <cell r="D299" t="str">
            <v>XZGY-FH-红棕529</v>
          </cell>
          <cell r="E299" t="str">
            <v>01.10.O6508</v>
          </cell>
          <cell r="F299" t="str">
            <v>明诺华TR4</v>
          </cell>
          <cell r="H299">
            <v>36</v>
          </cell>
          <cell r="I299">
            <v>1456.2</v>
          </cell>
          <cell r="L299" t="str">
            <v>A级小皮</v>
          </cell>
          <cell r="M299" t="str">
            <v>CLF-231101</v>
          </cell>
          <cell r="O299" t="str">
            <v>01T230110201</v>
          </cell>
          <cell r="P299" t="str">
            <v>99版</v>
          </cell>
          <cell r="Q299" t="str">
            <v>已发货</v>
          </cell>
          <cell r="R299">
            <v>45308</v>
          </cell>
        </row>
        <row r="300">
          <cell r="C300" t="str">
            <v>2310017-01</v>
          </cell>
          <cell r="D300" t="str">
            <v>XZGY-FH-红棕529</v>
          </cell>
          <cell r="E300" t="str">
            <v>01.10.O6508</v>
          </cell>
          <cell r="F300" t="str">
            <v>明诺华TR4</v>
          </cell>
          <cell r="H300">
            <v>30</v>
          </cell>
          <cell r="I300">
            <v>1671.2</v>
          </cell>
          <cell r="J300">
            <v>139</v>
          </cell>
          <cell r="K300">
            <v>184</v>
          </cell>
          <cell r="L300" t="str">
            <v>折扣</v>
          </cell>
          <cell r="M300" t="str">
            <v>CLF-231101</v>
          </cell>
          <cell r="N300" t="str">
            <v>2.2*1.8*0.32</v>
          </cell>
          <cell r="O300" t="str">
            <v>01T230110201</v>
          </cell>
          <cell r="P300" t="str">
            <v>99版</v>
          </cell>
          <cell r="Q300" t="str">
            <v>已发货</v>
          </cell>
          <cell r="R300">
            <v>45414</v>
          </cell>
        </row>
        <row r="301">
          <cell r="C301" t="str">
            <v>2310016-01</v>
          </cell>
          <cell r="D301" t="str">
            <v>XXDS-EB-米白297</v>
          </cell>
          <cell r="E301" t="str">
            <v>01.10.W061031</v>
          </cell>
          <cell r="F301" t="str">
            <v>水牛皮S3（干胚）</v>
          </cell>
          <cell r="H301">
            <v>256</v>
          </cell>
          <cell r="I301">
            <v>10393.700000000001</v>
          </cell>
          <cell r="J301">
            <v>764</v>
          </cell>
          <cell r="K301">
            <v>809</v>
          </cell>
          <cell r="L301" t="str">
            <v>A级</v>
          </cell>
          <cell r="M301" t="str">
            <v>CLF-231028</v>
          </cell>
          <cell r="N301" t="str">
            <v>2.2*1.8*0.55</v>
          </cell>
          <cell r="O301" t="str">
            <v>01T230110202</v>
          </cell>
          <cell r="P301" t="str">
            <v>98版</v>
          </cell>
          <cell r="Q301" t="str">
            <v>已发货</v>
          </cell>
          <cell r="R301">
            <v>45670</v>
          </cell>
        </row>
        <row r="302">
          <cell r="C302" t="str">
            <v>2310016-01</v>
          </cell>
          <cell r="D302" t="str">
            <v>XXDS-EB-米白297</v>
          </cell>
          <cell r="E302" t="str">
            <v>01.10.W061031</v>
          </cell>
          <cell r="F302" t="str">
            <v>水牛皮S3（干胚）</v>
          </cell>
          <cell r="H302">
            <v>240</v>
          </cell>
          <cell r="I302">
            <v>9471.4</v>
          </cell>
          <cell r="J302">
            <v>776.5</v>
          </cell>
          <cell r="K302">
            <v>821.5</v>
          </cell>
          <cell r="L302" t="str">
            <v>A级</v>
          </cell>
          <cell r="M302" t="str">
            <v>CLF-231028</v>
          </cell>
          <cell r="N302" t="str">
            <v>2.2*1.8*0.62</v>
          </cell>
          <cell r="O302" t="str">
            <v>01T230110203</v>
          </cell>
          <cell r="P302" t="str">
            <v>98版</v>
          </cell>
          <cell r="Q302" t="str">
            <v>已发货</v>
          </cell>
          <cell r="R302">
            <v>45670</v>
          </cell>
        </row>
        <row r="303">
          <cell r="C303" t="str">
            <v>2310016-01</v>
          </cell>
          <cell r="D303" t="str">
            <v>XXDS-EB-米白297</v>
          </cell>
          <cell r="E303" t="str">
            <v>01.10.W061031</v>
          </cell>
          <cell r="F303" t="str">
            <v>水牛皮S3（干胚）</v>
          </cell>
          <cell r="H303">
            <v>4</v>
          </cell>
          <cell r="I303">
            <v>117</v>
          </cell>
          <cell r="L303" t="str">
            <v>A级小皮</v>
          </cell>
          <cell r="O303" t="str">
            <v>01T230110203</v>
          </cell>
          <cell r="P303" t="str">
            <v>98版</v>
          </cell>
          <cell r="Q303" t="str">
            <v>返工出库</v>
          </cell>
          <cell r="R303">
            <v>45263</v>
          </cell>
        </row>
        <row r="304">
          <cell r="C304" t="str">
            <v>2310016-01</v>
          </cell>
          <cell r="D304" t="str">
            <v>XXDS-EB-米白297</v>
          </cell>
          <cell r="E304" t="str">
            <v>01.10.W061031</v>
          </cell>
          <cell r="F304" t="str">
            <v>水牛皮S3（干胚）</v>
          </cell>
          <cell r="H304">
            <v>20</v>
          </cell>
          <cell r="I304">
            <v>792</v>
          </cell>
          <cell r="L304" t="str">
            <v>A级</v>
          </cell>
          <cell r="O304" t="str">
            <v>01T230110203</v>
          </cell>
          <cell r="P304" t="str">
            <v>98版</v>
          </cell>
          <cell r="Q304" t="str">
            <v>返工出库</v>
          </cell>
          <cell r="R304">
            <v>45263</v>
          </cell>
        </row>
        <row r="305">
          <cell r="C305" t="str">
            <v>2310016-01</v>
          </cell>
          <cell r="D305" t="str">
            <v>XXDS-EB-米白297</v>
          </cell>
          <cell r="E305" t="str">
            <v>01.10.W061031</v>
          </cell>
          <cell r="F305" t="str">
            <v>水牛皮S3（干胚）</v>
          </cell>
          <cell r="H305">
            <v>24</v>
          </cell>
          <cell r="I305">
            <v>920.7</v>
          </cell>
          <cell r="J305">
            <v>76</v>
          </cell>
          <cell r="K305">
            <v>121</v>
          </cell>
          <cell r="L305" t="str">
            <v>A级</v>
          </cell>
          <cell r="O305" t="str">
            <v>01T230110203-02</v>
          </cell>
          <cell r="P305" t="str">
            <v>97版</v>
          </cell>
          <cell r="Q305" t="str">
            <v>已发货</v>
          </cell>
          <cell r="R305">
            <v>45263</v>
          </cell>
        </row>
        <row r="306">
          <cell r="C306" t="str">
            <v>2311008-01</v>
          </cell>
          <cell r="D306" t="str">
            <v>XZGY-FH-灰白238</v>
          </cell>
          <cell r="E306" t="str">
            <v>01.10.U347013-K</v>
          </cell>
          <cell r="F306" t="str">
            <v>DLTR4</v>
          </cell>
          <cell r="H306">
            <v>88</v>
          </cell>
          <cell r="I306">
            <v>4896.3999999999996</v>
          </cell>
          <cell r="J306">
            <v>455</v>
          </cell>
          <cell r="K306">
            <v>500</v>
          </cell>
          <cell r="L306" t="str">
            <v>A级</v>
          </cell>
          <cell r="M306" t="str">
            <v>CLF-231102</v>
          </cell>
          <cell r="N306" t="str">
            <v>2.2*1.8*0.42</v>
          </cell>
          <cell r="O306" t="str">
            <v>01T230110204</v>
          </cell>
          <cell r="P306" t="str">
            <v>99版</v>
          </cell>
        </row>
        <row r="307">
          <cell r="C307" t="str">
            <v>2311008-01</v>
          </cell>
          <cell r="D307" t="str">
            <v>XZGY-FH-灰白238</v>
          </cell>
          <cell r="E307" t="str">
            <v>01.10.U347013-K</v>
          </cell>
          <cell r="F307" t="str">
            <v>DLTR4</v>
          </cell>
          <cell r="H307">
            <v>2</v>
          </cell>
          <cell r="I307">
            <v>79.8</v>
          </cell>
          <cell r="L307" t="str">
            <v>A级小皮</v>
          </cell>
          <cell r="M307" t="str">
            <v>CLF-231102</v>
          </cell>
          <cell r="O307" t="str">
            <v>01T230110204</v>
          </cell>
          <cell r="P307" t="str">
            <v>99版</v>
          </cell>
        </row>
        <row r="308">
          <cell r="C308" t="str">
            <v>2308031-01</v>
          </cell>
          <cell r="D308" t="str">
            <v>XPDS-FB-黄棕422</v>
          </cell>
          <cell r="E308" t="str">
            <v>黄棕</v>
          </cell>
          <cell r="F308" t="str">
            <v>明诺华TR3</v>
          </cell>
          <cell r="H308">
            <v>268</v>
          </cell>
          <cell r="I308">
            <v>16957.5</v>
          </cell>
          <cell r="J308">
            <v>1059</v>
          </cell>
          <cell r="K308">
            <v>1104</v>
          </cell>
          <cell r="L308" t="str">
            <v>干胚</v>
          </cell>
          <cell r="M308" t="str">
            <v>/</v>
          </cell>
          <cell r="N308" t="str">
            <v>2.2*1.8*0.73</v>
          </cell>
          <cell r="O308" t="str">
            <v>01T230110205</v>
          </cell>
          <cell r="P308" t="str">
            <v>90版</v>
          </cell>
          <cell r="Q308" t="str">
            <v>已发货</v>
          </cell>
          <cell r="R308">
            <v>45237</v>
          </cell>
        </row>
        <row r="309">
          <cell r="C309" t="str">
            <v>2307004-01</v>
          </cell>
          <cell r="D309" t="str">
            <v>XPDS-FB-黑654</v>
          </cell>
          <cell r="E309" t="str">
            <v>黑</v>
          </cell>
          <cell r="F309" t="str">
            <v>WPSTR3</v>
          </cell>
          <cell r="H309">
            <v>375</v>
          </cell>
          <cell r="I309">
            <v>21822.7</v>
          </cell>
          <cell r="J309">
            <v>1313.5</v>
          </cell>
          <cell r="K309">
            <v>1358.5</v>
          </cell>
          <cell r="L309" t="str">
            <v>干胚</v>
          </cell>
          <cell r="M309" t="str">
            <v>/</v>
          </cell>
          <cell r="N309" t="str">
            <v>2.2*1.8*0.9</v>
          </cell>
          <cell r="O309" t="str">
            <v>01T230110206</v>
          </cell>
          <cell r="P309" t="str">
            <v>90版</v>
          </cell>
          <cell r="Q309" t="str">
            <v>已发货</v>
          </cell>
          <cell r="R309">
            <v>45246</v>
          </cell>
        </row>
        <row r="310">
          <cell r="C310" t="str">
            <v>2310011-01</v>
          </cell>
          <cell r="D310" t="str">
            <v>XZGY-FH-红棕667</v>
          </cell>
          <cell r="E310" t="str">
            <v>HP023</v>
          </cell>
          <cell r="F310" t="str">
            <v>WPSTR2（8）</v>
          </cell>
          <cell r="H310">
            <v>200</v>
          </cell>
          <cell r="I310">
            <v>10219.1</v>
          </cell>
          <cell r="J310">
            <v>939</v>
          </cell>
          <cell r="K310">
            <v>984</v>
          </cell>
          <cell r="L310" t="str">
            <v>A级</v>
          </cell>
          <cell r="M310" t="str">
            <v>/</v>
          </cell>
          <cell r="N310" t="str">
            <v>2.2*1.8*0.63</v>
          </cell>
          <cell r="O310" t="str">
            <v>01T230110301</v>
          </cell>
          <cell r="P310" t="str">
            <v>97版</v>
          </cell>
          <cell r="Q310" t="str">
            <v>返工出库</v>
          </cell>
          <cell r="R310">
            <v>45253</v>
          </cell>
        </row>
        <row r="311">
          <cell r="C311" t="str">
            <v>2310011-01</v>
          </cell>
          <cell r="D311" t="str">
            <v>XZGY-FH-红棕667</v>
          </cell>
          <cell r="E311" t="str">
            <v>HP023</v>
          </cell>
          <cell r="F311" t="str">
            <v>WPSTR2（8）</v>
          </cell>
          <cell r="H311">
            <v>180</v>
          </cell>
          <cell r="I311">
            <v>10052.9</v>
          </cell>
          <cell r="J311">
            <v>915</v>
          </cell>
          <cell r="K311">
            <v>960</v>
          </cell>
          <cell r="L311" t="str">
            <v>A级</v>
          </cell>
          <cell r="M311" t="str">
            <v>/</v>
          </cell>
          <cell r="N311" t="str">
            <v>2.2*1.8*0.65</v>
          </cell>
          <cell r="O311" t="str">
            <v>01T230110302</v>
          </cell>
          <cell r="P311" t="str">
            <v>97版</v>
          </cell>
          <cell r="Q311" t="str">
            <v>返工出库</v>
          </cell>
          <cell r="R311">
            <v>45253</v>
          </cell>
        </row>
        <row r="312">
          <cell r="C312" t="str">
            <v>2310011-01</v>
          </cell>
          <cell r="D312" t="str">
            <v>XZGY-FH-红棕667</v>
          </cell>
          <cell r="E312" t="str">
            <v>HP023</v>
          </cell>
          <cell r="F312" t="str">
            <v>WPSTR2（8）</v>
          </cell>
          <cell r="H312">
            <v>180</v>
          </cell>
          <cell r="I312">
            <v>10033.700000000001</v>
          </cell>
          <cell r="J312">
            <v>919.5</v>
          </cell>
          <cell r="K312">
            <v>964.5</v>
          </cell>
          <cell r="L312" t="str">
            <v>A级</v>
          </cell>
          <cell r="M312" t="str">
            <v>/</v>
          </cell>
          <cell r="N312" t="str">
            <v>2.2*1.8*0.64</v>
          </cell>
          <cell r="O312" t="str">
            <v>01T230110303</v>
          </cell>
          <cell r="P312" t="str">
            <v>97版</v>
          </cell>
          <cell r="Q312" t="str">
            <v>返工出库</v>
          </cell>
          <cell r="R312">
            <v>45253</v>
          </cell>
        </row>
        <row r="313">
          <cell r="C313" t="str">
            <v>2310011-01</v>
          </cell>
          <cell r="D313" t="str">
            <v>XZGY-FH-红棕667</v>
          </cell>
          <cell r="E313" t="str">
            <v>HP023</v>
          </cell>
          <cell r="F313" t="str">
            <v>WPSTR2（8）</v>
          </cell>
          <cell r="H313">
            <v>200</v>
          </cell>
          <cell r="I313">
            <v>10208.9</v>
          </cell>
          <cell r="J313">
            <v>938</v>
          </cell>
          <cell r="K313">
            <v>983</v>
          </cell>
          <cell r="L313" t="str">
            <v>A级</v>
          </cell>
          <cell r="M313" t="str">
            <v>/</v>
          </cell>
          <cell r="N313" t="str">
            <v>2.2*1.8*0.60</v>
          </cell>
          <cell r="O313" t="str">
            <v>01T230110304</v>
          </cell>
          <cell r="P313" t="str">
            <v>97版</v>
          </cell>
          <cell r="Q313" t="str">
            <v>返工出库</v>
          </cell>
          <cell r="R313">
            <v>45253</v>
          </cell>
        </row>
        <row r="314">
          <cell r="C314" t="str">
            <v>2308028-01</v>
          </cell>
          <cell r="D314" t="str">
            <v>XPGS-FH-深棕701</v>
          </cell>
          <cell r="E314" t="str">
            <v>M6025</v>
          </cell>
          <cell r="F314" t="str">
            <v>DLTR2</v>
          </cell>
          <cell r="H314">
            <v>250</v>
          </cell>
          <cell r="I314">
            <v>15208.4</v>
          </cell>
          <cell r="J314">
            <v>1342</v>
          </cell>
          <cell r="K314">
            <v>1387</v>
          </cell>
          <cell r="L314" t="str">
            <v>干胚</v>
          </cell>
          <cell r="M314" t="str">
            <v>/</v>
          </cell>
          <cell r="N314" t="str">
            <v>2.2*1.8*0.87</v>
          </cell>
          <cell r="O314" t="str">
            <v>01T230110305</v>
          </cell>
          <cell r="P314" t="str">
            <v>90版</v>
          </cell>
          <cell r="Q314" t="str">
            <v>已发货</v>
          </cell>
          <cell r="R314">
            <v>45237</v>
          </cell>
        </row>
        <row r="315">
          <cell r="C315" t="str">
            <v>2310011-01</v>
          </cell>
          <cell r="D315" t="str">
            <v>XZGY-FH-红棕667</v>
          </cell>
          <cell r="E315" t="str">
            <v>HP023</v>
          </cell>
          <cell r="F315" t="str">
            <v>WPSTR2（8）</v>
          </cell>
          <cell r="H315">
            <v>195</v>
          </cell>
          <cell r="I315">
            <v>10000.9</v>
          </cell>
          <cell r="J315">
            <v>921.5</v>
          </cell>
          <cell r="K315">
            <v>966.5</v>
          </cell>
          <cell r="L315" t="str">
            <v>A级</v>
          </cell>
          <cell r="M315" t="str">
            <v>/</v>
          </cell>
          <cell r="N315" t="str">
            <v>2.2*1.8*0.67</v>
          </cell>
          <cell r="O315" t="str">
            <v>01T230110401</v>
          </cell>
          <cell r="P315" t="str">
            <v>97版</v>
          </cell>
          <cell r="Q315" t="str">
            <v>返工出库</v>
          </cell>
          <cell r="R315">
            <v>45253</v>
          </cell>
        </row>
        <row r="316">
          <cell r="C316" t="str">
            <v>2310011-01</v>
          </cell>
          <cell r="D316" t="str">
            <v>XZGY-FH-红棕667</v>
          </cell>
          <cell r="E316" t="str">
            <v>HP023</v>
          </cell>
          <cell r="F316" t="str">
            <v>WPSTR2（8）</v>
          </cell>
          <cell r="H316">
            <v>200</v>
          </cell>
          <cell r="I316">
            <v>10199.799999999999</v>
          </cell>
          <cell r="J316">
            <v>944</v>
          </cell>
          <cell r="K316">
            <v>989</v>
          </cell>
          <cell r="L316" t="str">
            <v>A级</v>
          </cell>
          <cell r="M316" t="str">
            <v>/</v>
          </cell>
          <cell r="N316" t="str">
            <v>2.2*1.8*0.67</v>
          </cell>
          <cell r="O316" t="str">
            <v>01T230110402</v>
          </cell>
          <cell r="P316" t="str">
            <v>97版</v>
          </cell>
          <cell r="Q316" t="str">
            <v>返工出库</v>
          </cell>
          <cell r="R316">
            <v>45253</v>
          </cell>
        </row>
        <row r="317">
          <cell r="C317" t="str">
            <v>2310011-01</v>
          </cell>
          <cell r="D317" t="str">
            <v>XZGY-FH-红棕667</v>
          </cell>
          <cell r="E317" t="str">
            <v>HP023</v>
          </cell>
          <cell r="F317" t="str">
            <v>WPSTR2（8）</v>
          </cell>
          <cell r="H317">
            <v>51</v>
          </cell>
          <cell r="I317">
            <v>2740.6</v>
          </cell>
          <cell r="J317">
            <v>317.5</v>
          </cell>
          <cell r="K317">
            <v>362.5</v>
          </cell>
          <cell r="L317" t="str">
            <v>A级</v>
          </cell>
          <cell r="M317" t="str">
            <v>/</v>
          </cell>
          <cell r="N317" t="str">
            <v>2.2*1.8*0.35</v>
          </cell>
          <cell r="O317" t="str">
            <v>01T230110403</v>
          </cell>
          <cell r="P317" t="str">
            <v>97版</v>
          </cell>
          <cell r="Q317" t="str">
            <v>返工出库</v>
          </cell>
          <cell r="R317">
            <v>45253</v>
          </cell>
        </row>
        <row r="318">
          <cell r="C318" t="str">
            <v>2310011-01</v>
          </cell>
          <cell r="D318" t="str">
            <v>XZGY-FH-红棕667</v>
          </cell>
          <cell r="E318" t="str">
            <v>HP023</v>
          </cell>
          <cell r="F318" t="str">
            <v>WPSTR2（8）</v>
          </cell>
          <cell r="H318">
            <v>14</v>
          </cell>
          <cell r="I318">
            <v>649.9</v>
          </cell>
          <cell r="L318" t="str">
            <v>折扣</v>
          </cell>
          <cell r="M318" t="str">
            <v>/</v>
          </cell>
          <cell r="O318" t="str">
            <v>01T230110403</v>
          </cell>
          <cell r="P318" t="str">
            <v>97版</v>
          </cell>
          <cell r="Q318" t="str">
            <v>返工出库</v>
          </cell>
          <cell r="R318">
            <v>45253</v>
          </cell>
        </row>
        <row r="319">
          <cell r="C319" t="str">
            <v>2310010-01</v>
          </cell>
          <cell r="D319" t="str">
            <v>XZGY-FH-红棕624</v>
          </cell>
          <cell r="E319" t="str">
            <v>HP022</v>
          </cell>
          <cell r="F319" t="str">
            <v>DLTR2（8）</v>
          </cell>
          <cell r="H319">
            <v>180</v>
          </cell>
          <cell r="I319">
            <v>10037.1</v>
          </cell>
          <cell r="J319">
            <v>894</v>
          </cell>
          <cell r="K319">
            <v>939</v>
          </cell>
          <cell r="L319" t="str">
            <v>A级</v>
          </cell>
          <cell r="M319" t="str">
            <v>/</v>
          </cell>
          <cell r="N319" t="str">
            <v>2.2*1.8*0.69</v>
          </cell>
          <cell r="O319" t="str">
            <v>01T230110404</v>
          </cell>
          <cell r="P319" t="str">
            <v>97版</v>
          </cell>
          <cell r="Q319" t="str">
            <v>已发货</v>
          </cell>
          <cell r="R319">
            <v>45255</v>
          </cell>
        </row>
        <row r="320">
          <cell r="C320" t="str">
            <v>2310010-01</v>
          </cell>
          <cell r="D320" t="str">
            <v>XZGY-FH-红棕624</v>
          </cell>
          <cell r="E320" t="str">
            <v>HP022</v>
          </cell>
          <cell r="F320" t="str">
            <v>DLTR2（8）</v>
          </cell>
          <cell r="H320">
            <v>159</v>
          </cell>
          <cell r="I320">
            <v>9086.9</v>
          </cell>
          <cell r="J320">
            <v>898</v>
          </cell>
          <cell r="K320">
            <v>943</v>
          </cell>
          <cell r="L320" t="str">
            <v>A级</v>
          </cell>
          <cell r="M320" t="str">
            <v>/</v>
          </cell>
          <cell r="N320" t="str">
            <v>2.2*1.8*0.74</v>
          </cell>
          <cell r="O320" t="str">
            <v>01T230110405</v>
          </cell>
          <cell r="P320" t="str">
            <v>97版</v>
          </cell>
          <cell r="Q320" t="str">
            <v>已发货</v>
          </cell>
          <cell r="R320">
            <v>45255</v>
          </cell>
        </row>
        <row r="321">
          <cell r="C321" t="str">
            <v>2310010-01</v>
          </cell>
          <cell r="D321" t="str">
            <v>XZGY-FH-红棕624</v>
          </cell>
          <cell r="E321" t="str">
            <v>HP022</v>
          </cell>
          <cell r="F321" t="str">
            <v>DLTR2（8）</v>
          </cell>
          <cell r="H321">
            <v>17</v>
          </cell>
          <cell r="I321">
            <v>965.5</v>
          </cell>
          <cell r="L321" t="str">
            <v>折扣</v>
          </cell>
          <cell r="M321" t="str">
            <v>/</v>
          </cell>
          <cell r="O321" t="str">
            <v>01T230110405</v>
          </cell>
          <cell r="P321" t="str">
            <v>97版</v>
          </cell>
          <cell r="Q321" t="str">
            <v>已发货</v>
          </cell>
          <cell r="R321">
            <v>45255</v>
          </cell>
        </row>
        <row r="322">
          <cell r="C322" t="str">
            <v>2311010-01</v>
          </cell>
          <cell r="D322" t="str">
            <v>XZGY-FH-灰612</v>
          </cell>
          <cell r="E322" t="str">
            <v>01.10.U347043-K</v>
          </cell>
          <cell r="F322" t="str">
            <v>明诺华中层TR4（已片）</v>
          </cell>
          <cell r="H322">
            <v>94</v>
          </cell>
          <cell r="I322">
            <v>5361.3</v>
          </cell>
          <cell r="J322">
            <v>496</v>
          </cell>
          <cell r="K322">
            <v>541</v>
          </cell>
          <cell r="L322" t="str">
            <v>A级</v>
          </cell>
          <cell r="M322" t="str">
            <v>CLF-231104</v>
          </cell>
          <cell r="N322" t="str">
            <v>2.2*1.8*0.46</v>
          </cell>
          <cell r="O322" t="str">
            <v>01T230110406</v>
          </cell>
          <cell r="P322" t="str">
            <v>99版</v>
          </cell>
          <cell r="Q322" t="str">
            <v>已发货</v>
          </cell>
          <cell r="R322">
            <v>45350</v>
          </cell>
        </row>
        <row r="323">
          <cell r="C323" t="str">
            <v>2311010-01</v>
          </cell>
          <cell r="D323" t="str">
            <v>XZGY-FH-灰612</v>
          </cell>
          <cell r="E323" t="str">
            <v>01.10.U347043-K</v>
          </cell>
          <cell r="F323" t="str">
            <v>明诺华中层TR4（已片）</v>
          </cell>
          <cell r="H323">
            <v>3</v>
          </cell>
          <cell r="I323">
            <v>118.9</v>
          </cell>
          <cell r="L323" t="str">
            <v>A级小皮</v>
          </cell>
          <cell r="M323" t="str">
            <v>CLF-231104</v>
          </cell>
          <cell r="O323" t="str">
            <v>01T230110406</v>
          </cell>
          <cell r="P323" t="str">
            <v>99版</v>
          </cell>
          <cell r="Q323" t="str">
            <v>已发货</v>
          </cell>
          <cell r="R323">
            <v>45350</v>
          </cell>
        </row>
        <row r="324">
          <cell r="C324" t="str">
            <v>2308028-01</v>
          </cell>
          <cell r="D324" t="str">
            <v>XPGS-FH-深棕701</v>
          </cell>
          <cell r="E324" t="str">
            <v>M6025</v>
          </cell>
          <cell r="F324" t="str">
            <v>DLTR2</v>
          </cell>
          <cell r="H324">
            <v>240</v>
          </cell>
          <cell r="I324">
            <v>14481.7</v>
          </cell>
          <cell r="J324">
            <v>1243</v>
          </cell>
          <cell r="K324">
            <v>1288</v>
          </cell>
          <cell r="L324" t="str">
            <v>干胚</v>
          </cell>
          <cell r="M324" t="str">
            <v>/</v>
          </cell>
          <cell r="N324" t="str">
            <v>2.2*1.8*0.85</v>
          </cell>
          <cell r="O324" t="str">
            <v>01T230110407</v>
          </cell>
          <cell r="P324" t="str">
            <v>90版</v>
          </cell>
          <cell r="Q324" t="str">
            <v>已发货</v>
          </cell>
          <cell r="R324">
            <v>45237</v>
          </cell>
        </row>
        <row r="325">
          <cell r="C325" t="str">
            <v>2308028-01</v>
          </cell>
          <cell r="D325" t="str">
            <v>XPGS-FH-深棕701</v>
          </cell>
          <cell r="E325" t="str">
            <v>M6025</v>
          </cell>
          <cell r="F325" t="str">
            <v>DLTR2</v>
          </cell>
          <cell r="H325">
            <v>230</v>
          </cell>
          <cell r="I325">
            <v>14219.2</v>
          </cell>
          <cell r="J325">
            <v>1222</v>
          </cell>
          <cell r="K325">
            <v>1267</v>
          </cell>
          <cell r="L325" t="str">
            <v>干胚</v>
          </cell>
          <cell r="M325" t="str">
            <v>/</v>
          </cell>
          <cell r="N325" t="str">
            <v>2.2*1.8*0.87</v>
          </cell>
          <cell r="O325" t="str">
            <v>01T230110408</v>
          </cell>
          <cell r="P325" t="str">
            <v>90版</v>
          </cell>
          <cell r="Q325" t="str">
            <v>已发货</v>
          </cell>
          <cell r="R325">
            <v>45237</v>
          </cell>
        </row>
        <row r="326">
          <cell r="C326" t="str">
            <v>2308028-01</v>
          </cell>
          <cell r="D326" t="str">
            <v>XPGS-FH-深棕701</v>
          </cell>
          <cell r="E326" t="str">
            <v>M6025</v>
          </cell>
          <cell r="F326" t="str">
            <v>DLTR2</v>
          </cell>
          <cell r="H326">
            <v>220</v>
          </cell>
          <cell r="I326">
            <v>13322.9</v>
          </cell>
          <cell r="J326">
            <v>1159</v>
          </cell>
          <cell r="K326">
            <v>1204</v>
          </cell>
          <cell r="L326" t="str">
            <v>干胚</v>
          </cell>
          <cell r="M326" t="str">
            <v>/</v>
          </cell>
          <cell r="N326" t="str">
            <v>2.2*1.8*0.82</v>
          </cell>
          <cell r="O326" t="str">
            <v>01T230110501</v>
          </cell>
          <cell r="P326" t="str">
            <v>90版</v>
          </cell>
          <cell r="Q326" t="str">
            <v>已发货</v>
          </cell>
          <cell r="R326">
            <v>45246</v>
          </cell>
        </row>
        <row r="327">
          <cell r="C327" t="str">
            <v>2308028-01</v>
          </cell>
          <cell r="D327" t="str">
            <v>XPGS-FH-深棕701</v>
          </cell>
          <cell r="E327" t="str">
            <v>M6025</v>
          </cell>
          <cell r="F327" t="str">
            <v>DLTR2</v>
          </cell>
          <cell r="H327">
            <v>225</v>
          </cell>
          <cell r="I327">
            <v>13630.9</v>
          </cell>
          <cell r="J327">
            <v>1167</v>
          </cell>
          <cell r="K327">
            <v>1212</v>
          </cell>
          <cell r="L327" t="str">
            <v>干胚</v>
          </cell>
          <cell r="M327" t="str">
            <v>/</v>
          </cell>
          <cell r="N327" t="str">
            <v>2.2*1.8*0.82</v>
          </cell>
          <cell r="O327" t="str">
            <v>01T230110502</v>
          </cell>
          <cell r="P327" t="str">
            <v>90版</v>
          </cell>
          <cell r="Q327" t="str">
            <v>已发货</v>
          </cell>
          <cell r="R327">
            <v>45246</v>
          </cell>
        </row>
        <row r="328">
          <cell r="C328" t="str">
            <v>2308028-01</v>
          </cell>
          <cell r="D328" t="str">
            <v>XPGS-FH-深棕701</v>
          </cell>
          <cell r="E328" t="str">
            <v>M6025</v>
          </cell>
          <cell r="F328" t="str">
            <v>DLTR2</v>
          </cell>
          <cell r="H328">
            <v>240</v>
          </cell>
          <cell r="I328">
            <v>14690.9</v>
          </cell>
          <cell r="J328">
            <v>1250</v>
          </cell>
          <cell r="K328">
            <v>1295</v>
          </cell>
          <cell r="L328" t="str">
            <v>干胚</v>
          </cell>
          <cell r="M328" t="str">
            <v>/</v>
          </cell>
          <cell r="N328" t="str">
            <v>2.2*1.8*0.84</v>
          </cell>
          <cell r="O328" t="str">
            <v>01T230110503</v>
          </cell>
          <cell r="P328" t="str">
            <v>90版</v>
          </cell>
          <cell r="Q328" t="str">
            <v>已发货</v>
          </cell>
          <cell r="R328">
            <v>45246</v>
          </cell>
        </row>
        <row r="329">
          <cell r="C329" t="str">
            <v>2308028-01</v>
          </cell>
          <cell r="D329" t="str">
            <v>XPGS-FH-深棕701</v>
          </cell>
          <cell r="E329" t="str">
            <v>M6025</v>
          </cell>
          <cell r="F329" t="str">
            <v>DLTR2</v>
          </cell>
          <cell r="H329">
            <v>254</v>
          </cell>
          <cell r="I329">
            <v>15929.7</v>
          </cell>
          <cell r="J329">
            <v>1359</v>
          </cell>
          <cell r="K329">
            <v>1404</v>
          </cell>
          <cell r="L329" t="str">
            <v>干胚</v>
          </cell>
          <cell r="M329" t="str">
            <v>/</v>
          </cell>
          <cell r="N329" t="str">
            <v>2.2*1.8*0.88</v>
          </cell>
          <cell r="O329" t="str">
            <v>01T230110504</v>
          </cell>
          <cell r="P329" t="str">
            <v>90版</v>
          </cell>
          <cell r="Q329" t="str">
            <v>已发货</v>
          </cell>
          <cell r="R329">
            <v>45246</v>
          </cell>
        </row>
        <row r="330">
          <cell r="C330" t="str">
            <v>2311013-01</v>
          </cell>
          <cell r="D330" t="str">
            <v>XXGY-ET-深灰01</v>
          </cell>
          <cell r="E330" t="str">
            <v>01.10.U243068</v>
          </cell>
          <cell r="F330" t="str">
            <v>JBSTR5</v>
          </cell>
          <cell r="H330">
            <v>180</v>
          </cell>
          <cell r="I330">
            <v>10073.799999999999</v>
          </cell>
          <cell r="J330">
            <v>929</v>
          </cell>
          <cell r="K330">
            <v>974</v>
          </cell>
          <cell r="L330" t="str">
            <v>A级</v>
          </cell>
          <cell r="M330" t="str">
            <v>CLF-231107</v>
          </cell>
          <cell r="N330" t="str">
            <v>2.2*1.8*0.67</v>
          </cell>
          <cell r="O330" t="str">
            <v>01T230110701</v>
          </cell>
          <cell r="P330" t="str">
            <v>99版</v>
          </cell>
          <cell r="Q330" t="str">
            <v>已发货</v>
          </cell>
          <cell r="R330">
            <v>45245</v>
          </cell>
        </row>
        <row r="331">
          <cell r="C331" t="str">
            <v>2311013-01</v>
          </cell>
          <cell r="D331" t="str">
            <v>XXGY-ET-深灰01</v>
          </cell>
          <cell r="E331" t="str">
            <v>01.10.U243068</v>
          </cell>
          <cell r="F331" t="str">
            <v>JBSTR5</v>
          </cell>
          <cell r="H331">
            <v>190</v>
          </cell>
          <cell r="I331">
            <v>10284.9</v>
          </cell>
          <cell r="J331">
            <v>958</v>
          </cell>
          <cell r="K331">
            <v>1003</v>
          </cell>
          <cell r="L331" t="str">
            <v>A级</v>
          </cell>
          <cell r="M331" t="str">
            <v>CLF-231107</v>
          </cell>
          <cell r="N331" t="str">
            <v>2.2*1.8*0.61</v>
          </cell>
          <cell r="O331" t="str">
            <v>01T230110702</v>
          </cell>
          <cell r="P331" t="str">
            <v>99版</v>
          </cell>
          <cell r="Q331" t="str">
            <v>已发货</v>
          </cell>
          <cell r="R331">
            <v>45245</v>
          </cell>
        </row>
        <row r="332">
          <cell r="C332" t="str">
            <v>2311013-01</v>
          </cell>
          <cell r="D332" t="str">
            <v>XXGY-ET-深灰01</v>
          </cell>
          <cell r="E332" t="str">
            <v>01.10.U243068</v>
          </cell>
          <cell r="F332" t="str">
            <v>JBSTR5</v>
          </cell>
          <cell r="H332">
            <v>42</v>
          </cell>
          <cell r="I332">
            <v>2228</v>
          </cell>
          <cell r="J332">
            <v>419</v>
          </cell>
          <cell r="K332">
            <v>464</v>
          </cell>
          <cell r="L332" t="str">
            <v>A级</v>
          </cell>
          <cell r="M332" t="str">
            <v>CLF-231107</v>
          </cell>
          <cell r="N332" t="str">
            <v>2.2*1.8*0.4</v>
          </cell>
          <cell r="O332" t="str">
            <v>01T230110703</v>
          </cell>
          <cell r="P332" t="str">
            <v>99版</v>
          </cell>
          <cell r="Q332" t="str">
            <v>已发货</v>
          </cell>
          <cell r="R332">
            <v>45245</v>
          </cell>
        </row>
        <row r="333">
          <cell r="C333" t="str">
            <v>2311013-01</v>
          </cell>
          <cell r="D333" t="str">
            <v>XXGY-ET-深灰01</v>
          </cell>
          <cell r="E333" t="str">
            <v>01.10.U243068</v>
          </cell>
          <cell r="F333" t="str">
            <v>JBSTR5</v>
          </cell>
          <cell r="H333">
            <v>51</v>
          </cell>
          <cell r="I333">
            <v>2002.1</v>
          </cell>
          <cell r="L333" t="str">
            <v>A级小皮</v>
          </cell>
          <cell r="M333" t="str">
            <v>CLF-231107</v>
          </cell>
          <cell r="O333" t="str">
            <v>01T230110703</v>
          </cell>
          <cell r="P333" t="str">
            <v>99版</v>
          </cell>
          <cell r="Q333" t="str">
            <v>已发货</v>
          </cell>
          <cell r="R333">
            <v>45245</v>
          </cell>
        </row>
        <row r="334">
          <cell r="C334" t="str">
            <v>2311013-01</v>
          </cell>
          <cell r="D334" t="str">
            <v>XXGY-ET-深灰01</v>
          </cell>
          <cell r="E334" t="str">
            <v>01.10.U243068</v>
          </cell>
          <cell r="F334" t="str">
            <v>JBSTR5</v>
          </cell>
          <cell r="H334">
            <v>4</v>
          </cell>
          <cell r="I334">
            <v>204.8</v>
          </cell>
          <cell r="L334" t="str">
            <v>折扣</v>
          </cell>
          <cell r="M334" t="str">
            <v>CLF-231107</v>
          </cell>
          <cell r="O334" t="str">
            <v>01T230110703</v>
          </cell>
          <cell r="P334" t="str">
            <v>99版</v>
          </cell>
          <cell r="Q334" t="str">
            <v>已发货</v>
          </cell>
          <cell r="R334">
            <v>45245</v>
          </cell>
        </row>
        <row r="335">
          <cell r="C335" t="str">
            <v>2308028-01</v>
          </cell>
          <cell r="D335" t="str">
            <v>XPGS-FH-深棕701</v>
          </cell>
          <cell r="E335" t="str">
            <v>M6025</v>
          </cell>
          <cell r="F335" t="str">
            <v>DLTR2</v>
          </cell>
          <cell r="H335">
            <v>269</v>
          </cell>
          <cell r="I335">
            <v>16685.2</v>
          </cell>
          <cell r="J335">
            <v>1416</v>
          </cell>
          <cell r="K335">
            <v>1461</v>
          </cell>
          <cell r="L335" t="str">
            <v>干胚</v>
          </cell>
          <cell r="M335" t="str">
            <v>/</v>
          </cell>
          <cell r="N335" t="str">
            <v>2.2*1.8*0.91</v>
          </cell>
          <cell r="O335" t="str">
            <v>01T230110801</v>
          </cell>
          <cell r="P335" t="str">
            <v>90版</v>
          </cell>
          <cell r="Q335" t="str">
            <v>已发货</v>
          </cell>
          <cell r="R335">
            <v>45246</v>
          </cell>
        </row>
        <row r="336">
          <cell r="C336" t="str">
            <v>2308029-01</v>
          </cell>
          <cell r="D336" t="str">
            <v>XPGS-FH-深棕701</v>
          </cell>
          <cell r="E336" t="str">
            <v>M6025</v>
          </cell>
          <cell r="F336" t="str">
            <v>KangTR2</v>
          </cell>
          <cell r="H336">
            <v>240</v>
          </cell>
          <cell r="I336">
            <v>15062.1</v>
          </cell>
          <cell r="J336">
            <v>1277.5</v>
          </cell>
          <cell r="K336">
            <v>1322.5</v>
          </cell>
          <cell r="L336" t="str">
            <v>干胚</v>
          </cell>
          <cell r="M336" t="str">
            <v>/</v>
          </cell>
          <cell r="N336" t="str">
            <v>2.2*1.8*0.9</v>
          </cell>
          <cell r="O336" t="str">
            <v>01T230110802</v>
          </cell>
          <cell r="P336" t="str">
            <v>90版</v>
          </cell>
          <cell r="Q336" t="str">
            <v>已发货</v>
          </cell>
          <cell r="R336">
            <v>45246</v>
          </cell>
        </row>
        <row r="337">
          <cell r="C337" t="str">
            <v>2308029-01</v>
          </cell>
          <cell r="D337" t="str">
            <v>XPGS-FH-深棕701</v>
          </cell>
          <cell r="E337" t="str">
            <v>M6025</v>
          </cell>
          <cell r="F337" t="str">
            <v>KangTR2</v>
          </cell>
          <cell r="H337">
            <v>245</v>
          </cell>
          <cell r="I337">
            <v>15312.1</v>
          </cell>
          <cell r="J337">
            <v>1321</v>
          </cell>
          <cell r="K337">
            <v>1366</v>
          </cell>
          <cell r="L337" t="str">
            <v>干胚</v>
          </cell>
          <cell r="M337" t="str">
            <v>/</v>
          </cell>
          <cell r="N337" t="str">
            <v>2.2*1.8*0.9</v>
          </cell>
          <cell r="O337" t="str">
            <v>01T230111001</v>
          </cell>
          <cell r="P337" t="str">
            <v>90版</v>
          </cell>
          <cell r="Q337" t="str">
            <v>已发货</v>
          </cell>
          <cell r="R337">
            <v>45246</v>
          </cell>
        </row>
        <row r="338">
          <cell r="C338" t="str">
            <v>2308029-01</v>
          </cell>
          <cell r="D338" t="str">
            <v>XPGS-FH-深棕701</v>
          </cell>
          <cell r="E338" t="str">
            <v>M6025</v>
          </cell>
          <cell r="F338" t="str">
            <v>KangTR2</v>
          </cell>
          <cell r="H338">
            <v>230</v>
          </cell>
          <cell r="I338">
            <v>14487.1</v>
          </cell>
          <cell r="J338">
            <v>1232</v>
          </cell>
          <cell r="K338">
            <v>1277</v>
          </cell>
          <cell r="L338" t="str">
            <v>干胚</v>
          </cell>
          <cell r="M338" t="str">
            <v>/</v>
          </cell>
          <cell r="N338" t="str">
            <v>2.2*1.8*0.82</v>
          </cell>
          <cell r="O338" t="str">
            <v>01T230111002</v>
          </cell>
          <cell r="P338" t="str">
            <v>90版</v>
          </cell>
          <cell r="Q338" t="str">
            <v>已发货</v>
          </cell>
          <cell r="R338">
            <v>45246</v>
          </cell>
        </row>
        <row r="339">
          <cell r="C339" t="str">
            <v>2308029-01</v>
          </cell>
          <cell r="D339" t="str">
            <v>XPGS-FH-深棕701</v>
          </cell>
          <cell r="E339" t="str">
            <v>M6025</v>
          </cell>
          <cell r="F339" t="str">
            <v>KangTR2</v>
          </cell>
          <cell r="H339">
            <v>240</v>
          </cell>
          <cell r="I339">
            <v>14714.1</v>
          </cell>
          <cell r="J339">
            <v>1271</v>
          </cell>
          <cell r="K339">
            <v>1316</v>
          </cell>
          <cell r="L339" t="str">
            <v>干胚</v>
          </cell>
          <cell r="M339" t="str">
            <v>/</v>
          </cell>
          <cell r="N339" t="str">
            <v>2.2*1.8*0.86</v>
          </cell>
          <cell r="O339" t="str">
            <v>01T230111003</v>
          </cell>
          <cell r="P339" t="str">
            <v>90版</v>
          </cell>
          <cell r="Q339" t="str">
            <v>已发货</v>
          </cell>
          <cell r="R339">
            <v>45246</v>
          </cell>
        </row>
        <row r="340">
          <cell r="C340" t="str">
            <v>2308031-01</v>
          </cell>
          <cell r="D340" t="str">
            <v>XPDS-FB-黄棕422</v>
          </cell>
          <cell r="E340" t="str">
            <v>黄棕</v>
          </cell>
          <cell r="F340" t="str">
            <v>WPSTR3</v>
          </cell>
          <cell r="H340">
            <v>87</v>
          </cell>
          <cell r="I340">
            <v>5445.1</v>
          </cell>
          <cell r="J340">
            <v>455</v>
          </cell>
          <cell r="K340">
            <v>500</v>
          </cell>
          <cell r="L340" t="str">
            <v>干胚</v>
          </cell>
          <cell r="M340" t="str">
            <v>/</v>
          </cell>
          <cell r="N340" t="str">
            <v>2.2*1.8*0.44</v>
          </cell>
          <cell r="O340" t="str">
            <v>01T230111004</v>
          </cell>
          <cell r="P340" t="str">
            <v>90版</v>
          </cell>
          <cell r="Q340" t="str">
            <v>已发货</v>
          </cell>
          <cell r="R340">
            <v>45246</v>
          </cell>
        </row>
        <row r="341">
          <cell r="C341" t="str">
            <v>2308029-01</v>
          </cell>
          <cell r="D341" t="str">
            <v>XPGS-FH-深棕701</v>
          </cell>
          <cell r="E341" t="str">
            <v>M6025</v>
          </cell>
          <cell r="F341" t="str">
            <v>KangTR2</v>
          </cell>
          <cell r="H341">
            <v>230</v>
          </cell>
          <cell r="I341">
            <v>14341.3</v>
          </cell>
          <cell r="J341">
            <v>1245</v>
          </cell>
          <cell r="K341">
            <v>1290</v>
          </cell>
          <cell r="L341" t="str">
            <v>干胚</v>
          </cell>
          <cell r="M341" t="str">
            <v>/</v>
          </cell>
          <cell r="N341" t="str">
            <v>2.2*1.8*0.85</v>
          </cell>
          <cell r="O341" t="str">
            <v>01T230111005</v>
          </cell>
          <cell r="P341" t="str">
            <v>90版</v>
          </cell>
          <cell r="Q341" t="str">
            <v>已发货</v>
          </cell>
          <cell r="R341">
            <v>45246</v>
          </cell>
        </row>
        <row r="342">
          <cell r="C342" t="str">
            <v>2310002-01</v>
          </cell>
          <cell r="D342" t="str">
            <v>XPSY-FB-深棕751</v>
          </cell>
          <cell r="E342">
            <v>140478</v>
          </cell>
          <cell r="F342" t="str">
            <v>水牛皮S3（干胚）</v>
          </cell>
          <cell r="H342">
            <v>265</v>
          </cell>
          <cell r="I342">
            <v>10127.700000000001</v>
          </cell>
          <cell r="J342">
            <v>728</v>
          </cell>
          <cell r="K342">
            <v>773</v>
          </cell>
          <cell r="L342" t="str">
            <v>A级</v>
          </cell>
          <cell r="M342" t="str">
            <v>/</v>
          </cell>
          <cell r="N342" t="str">
            <v>2.2*1.8*0.65</v>
          </cell>
          <cell r="O342" t="str">
            <v>01T230111006</v>
          </cell>
          <cell r="P342" t="str">
            <v>99版</v>
          </cell>
          <cell r="Q342" t="str">
            <v>已发货</v>
          </cell>
          <cell r="R342">
            <v>45250</v>
          </cell>
        </row>
        <row r="343">
          <cell r="C343" t="str">
            <v>2308029-01</v>
          </cell>
          <cell r="D343" t="str">
            <v>XPGS-FH-深棕701</v>
          </cell>
          <cell r="E343" t="str">
            <v>M6025</v>
          </cell>
          <cell r="F343" t="str">
            <v>KangTR2</v>
          </cell>
          <cell r="H343">
            <v>230</v>
          </cell>
          <cell r="I343">
            <v>14430.9</v>
          </cell>
          <cell r="J343">
            <v>1252</v>
          </cell>
          <cell r="K343">
            <v>1297</v>
          </cell>
          <cell r="L343" t="str">
            <v>干胚</v>
          </cell>
          <cell r="M343" t="str">
            <v>/</v>
          </cell>
          <cell r="N343" t="str">
            <v>2.2*1.8*0.85</v>
          </cell>
          <cell r="O343" t="str">
            <v>01T230111101</v>
          </cell>
          <cell r="P343" t="str">
            <v>90版</v>
          </cell>
          <cell r="Q343" t="str">
            <v>已发货</v>
          </cell>
          <cell r="R343">
            <v>45246</v>
          </cell>
        </row>
        <row r="344">
          <cell r="C344" t="str">
            <v>2308029-01</v>
          </cell>
          <cell r="D344" t="str">
            <v>XPGS-FH-深棕701</v>
          </cell>
          <cell r="E344" t="str">
            <v>M6025</v>
          </cell>
          <cell r="F344" t="str">
            <v>KangTR2</v>
          </cell>
          <cell r="H344">
            <v>240</v>
          </cell>
          <cell r="I344">
            <v>15148.9</v>
          </cell>
          <cell r="J344">
            <v>1296</v>
          </cell>
          <cell r="K344">
            <v>1341</v>
          </cell>
          <cell r="L344" t="str">
            <v>干胚</v>
          </cell>
          <cell r="M344" t="str">
            <v>/</v>
          </cell>
          <cell r="N344" t="str">
            <v>2.2*1.8*0.85</v>
          </cell>
          <cell r="O344" t="str">
            <v>01T230111102</v>
          </cell>
          <cell r="P344" t="str">
            <v>90版</v>
          </cell>
          <cell r="Q344" t="str">
            <v>已发货</v>
          </cell>
          <cell r="R344">
            <v>45246</v>
          </cell>
        </row>
        <row r="345">
          <cell r="C345" t="str">
            <v>2308029-01</v>
          </cell>
          <cell r="D345" t="str">
            <v>XPGS-FH-深棕701</v>
          </cell>
          <cell r="E345" t="str">
            <v>M6025</v>
          </cell>
          <cell r="F345" t="str">
            <v>KangTR2</v>
          </cell>
          <cell r="H345">
            <v>205</v>
          </cell>
          <cell r="I345">
            <v>12944.3</v>
          </cell>
          <cell r="J345">
            <v>1095</v>
          </cell>
          <cell r="K345">
            <v>1140</v>
          </cell>
          <cell r="L345" t="str">
            <v>干胚</v>
          </cell>
          <cell r="M345" t="str">
            <v>/</v>
          </cell>
          <cell r="N345" t="str">
            <v>2.2*1.8*0.80</v>
          </cell>
          <cell r="O345" t="str">
            <v>01T230111103</v>
          </cell>
          <cell r="P345" t="str">
            <v>90版</v>
          </cell>
          <cell r="Q345" t="str">
            <v>已发货</v>
          </cell>
          <cell r="R345">
            <v>45246</v>
          </cell>
        </row>
        <row r="346">
          <cell r="C346" t="str">
            <v>2310002-01</v>
          </cell>
          <cell r="D346" t="str">
            <v>XPSY-FB-深棕751</v>
          </cell>
          <cell r="E346">
            <v>140478</v>
          </cell>
          <cell r="F346" t="str">
            <v>水牛皮S3（干胚）</v>
          </cell>
          <cell r="H346">
            <v>260</v>
          </cell>
          <cell r="I346">
            <v>10117.5</v>
          </cell>
          <cell r="J346">
            <v>722</v>
          </cell>
          <cell r="K346">
            <v>767</v>
          </cell>
          <cell r="L346" t="str">
            <v>A级</v>
          </cell>
          <cell r="M346" t="str">
            <v>/</v>
          </cell>
          <cell r="N346" t="str">
            <v>2.2*1.8*0.59</v>
          </cell>
          <cell r="O346" t="str">
            <v>01T230111104</v>
          </cell>
          <cell r="P346" t="str">
            <v>99版</v>
          </cell>
          <cell r="Q346" t="str">
            <v>已发货</v>
          </cell>
          <cell r="R346">
            <v>45250</v>
          </cell>
        </row>
        <row r="347">
          <cell r="C347" t="str">
            <v>2310002-01</v>
          </cell>
          <cell r="D347" t="str">
            <v>XPSY-FB-深棕751</v>
          </cell>
          <cell r="E347">
            <v>140478</v>
          </cell>
          <cell r="F347" t="str">
            <v>水牛皮S3（干胚）</v>
          </cell>
          <cell r="H347">
            <v>265</v>
          </cell>
          <cell r="I347">
            <v>10158.200000000001</v>
          </cell>
          <cell r="J347">
            <v>735</v>
          </cell>
          <cell r="K347">
            <v>780</v>
          </cell>
          <cell r="L347" t="str">
            <v>A级</v>
          </cell>
          <cell r="M347" t="str">
            <v>/</v>
          </cell>
          <cell r="N347" t="str">
            <v>2.2*1.8*0.63</v>
          </cell>
          <cell r="O347" t="str">
            <v>01T230111105</v>
          </cell>
          <cell r="P347" t="str">
            <v>99版</v>
          </cell>
          <cell r="Q347" t="str">
            <v>已发货</v>
          </cell>
          <cell r="R347">
            <v>45250</v>
          </cell>
        </row>
        <row r="348">
          <cell r="C348" t="str">
            <v>2310002-01</v>
          </cell>
          <cell r="D348" t="str">
            <v>XPSY-FB-深棕751</v>
          </cell>
          <cell r="E348">
            <v>140478</v>
          </cell>
          <cell r="F348" t="str">
            <v>水牛皮S3（干胚）</v>
          </cell>
          <cell r="H348">
            <v>226</v>
          </cell>
          <cell r="I348">
            <v>8661.6</v>
          </cell>
          <cell r="J348">
            <v>619.5</v>
          </cell>
          <cell r="K348">
            <v>664.5</v>
          </cell>
          <cell r="L348" t="str">
            <v>A级</v>
          </cell>
          <cell r="M348" t="str">
            <v>/</v>
          </cell>
          <cell r="N348" t="str">
            <v>2.2*1.8*0.6</v>
          </cell>
          <cell r="O348" t="str">
            <v>01T230111201</v>
          </cell>
          <cell r="P348" t="str">
            <v>99版</v>
          </cell>
          <cell r="Q348" t="str">
            <v>已发货</v>
          </cell>
          <cell r="R348">
            <v>45250</v>
          </cell>
        </row>
        <row r="349">
          <cell r="C349" t="str">
            <v>2310016-01</v>
          </cell>
          <cell r="D349" t="str">
            <v>XXDS-EB-米白297</v>
          </cell>
          <cell r="E349" t="str">
            <v>01.10.W061031</v>
          </cell>
          <cell r="F349" t="str">
            <v>水牛皮S3（干胚）</v>
          </cell>
          <cell r="H349">
            <v>260</v>
          </cell>
          <cell r="I349">
            <v>10259.1</v>
          </cell>
          <cell r="J349">
            <v>789</v>
          </cell>
          <cell r="K349">
            <v>834</v>
          </cell>
          <cell r="L349" t="str">
            <v>A级</v>
          </cell>
          <cell r="M349" t="str">
            <v>CLF-231028</v>
          </cell>
          <cell r="N349" t="str">
            <v>2.2*1.8*0.7</v>
          </cell>
          <cell r="O349" t="str">
            <v>01T230111202</v>
          </cell>
          <cell r="P349" t="str">
            <v>98版</v>
          </cell>
          <cell r="Q349" t="str">
            <v>已发货</v>
          </cell>
          <cell r="R349">
            <v>45769</v>
          </cell>
        </row>
        <row r="350">
          <cell r="C350" t="str">
            <v>2310016-01</v>
          </cell>
          <cell r="D350" t="str">
            <v>XXDS-EB-米白297</v>
          </cell>
          <cell r="E350" t="str">
            <v>01.10.W061031</v>
          </cell>
          <cell r="F350" t="str">
            <v>水牛皮S3（干胚）</v>
          </cell>
          <cell r="H350">
            <v>20</v>
          </cell>
          <cell r="I350">
            <v>826.2</v>
          </cell>
          <cell r="L350" t="str">
            <v>折扣</v>
          </cell>
          <cell r="M350" t="str">
            <v>CLF-231028</v>
          </cell>
          <cell r="O350" t="str">
            <v>01T230111202</v>
          </cell>
          <cell r="P350" t="str">
            <v>98版</v>
          </cell>
          <cell r="Q350" t="str">
            <v>已发货</v>
          </cell>
          <cell r="R350">
            <v>45769</v>
          </cell>
        </row>
        <row r="351">
          <cell r="C351" t="str">
            <v>2310016-01</v>
          </cell>
          <cell r="D351" t="str">
            <v>XXDS-EB-米白297</v>
          </cell>
          <cell r="E351" t="str">
            <v>01.10.W061031</v>
          </cell>
          <cell r="F351" t="str">
            <v>水牛皮S3（干胚）</v>
          </cell>
          <cell r="H351">
            <v>92</v>
          </cell>
          <cell r="I351">
            <v>3579.1</v>
          </cell>
          <cell r="J351">
            <v>258</v>
          </cell>
          <cell r="K351">
            <v>303</v>
          </cell>
          <cell r="L351" t="str">
            <v>A级</v>
          </cell>
          <cell r="M351" t="str">
            <v>CLF-231028</v>
          </cell>
          <cell r="N351" t="str">
            <v>2.2*1.8*0.35</v>
          </cell>
          <cell r="O351" t="str">
            <v>01T230111203-01</v>
          </cell>
          <cell r="P351" t="str">
            <v>98版</v>
          </cell>
          <cell r="Q351" t="str">
            <v>已发货</v>
          </cell>
          <cell r="R351">
            <v>45442</v>
          </cell>
        </row>
        <row r="352">
          <cell r="C352" t="str">
            <v>2310016-01</v>
          </cell>
          <cell r="D352" t="str">
            <v>XXDS-EB-米白297</v>
          </cell>
          <cell r="E352" t="str">
            <v>01.10.W061031</v>
          </cell>
          <cell r="F352" t="str">
            <v>水牛皮S3（干胚）</v>
          </cell>
          <cell r="H352">
            <v>90</v>
          </cell>
          <cell r="I352">
            <v>3470.1</v>
          </cell>
          <cell r="J352">
            <v>423</v>
          </cell>
          <cell r="K352">
            <v>428</v>
          </cell>
          <cell r="L352" t="str">
            <v>A级</v>
          </cell>
          <cell r="M352" t="str">
            <v>CLF-231028</v>
          </cell>
          <cell r="N352" t="str">
            <v>2.2*1.8*0.45</v>
          </cell>
          <cell r="O352" t="str">
            <v>01T230111203-02</v>
          </cell>
          <cell r="P352" t="str">
            <v>98版</v>
          </cell>
          <cell r="Q352" t="str">
            <v>已发货</v>
          </cell>
          <cell r="R352">
            <v>45719</v>
          </cell>
        </row>
        <row r="353">
          <cell r="C353" t="str">
            <v>2310016-01</v>
          </cell>
          <cell r="D353" t="str">
            <v>XXDS-EB-米白297</v>
          </cell>
          <cell r="E353" t="str">
            <v>01.10.W061031</v>
          </cell>
          <cell r="F353" t="str">
            <v>水牛皮S3（干胚）</v>
          </cell>
          <cell r="H353">
            <v>46</v>
          </cell>
          <cell r="I353">
            <v>1455.6</v>
          </cell>
          <cell r="L353" t="str">
            <v>折扣</v>
          </cell>
          <cell r="M353" t="str">
            <v>CLF-231028</v>
          </cell>
          <cell r="O353" t="str">
            <v>01T230111203-02</v>
          </cell>
          <cell r="P353" t="str">
            <v>98版</v>
          </cell>
          <cell r="Q353" t="str">
            <v>已发货</v>
          </cell>
          <cell r="R353">
            <v>45719</v>
          </cell>
        </row>
        <row r="354">
          <cell r="C354" t="str">
            <v>2310004-01</v>
          </cell>
          <cell r="D354" t="str">
            <v>XPDY-ET-白154</v>
          </cell>
          <cell r="E354" t="str">
            <v>RB08649</v>
          </cell>
          <cell r="F354" t="str">
            <v>WPSTR4</v>
          </cell>
          <cell r="H354">
            <v>185</v>
          </cell>
          <cell r="I354">
            <v>10031.9</v>
          </cell>
          <cell r="J354">
            <v>801</v>
          </cell>
          <cell r="K354">
            <v>846</v>
          </cell>
          <cell r="L354" t="str">
            <v>A级</v>
          </cell>
          <cell r="M354" t="str">
            <v>/</v>
          </cell>
          <cell r="N354" t="str">
            <v>2.2*1.8*0.65</v>
          </cell>
          <cell r="O354" t="str">
            <v>01T230111204</v>
          </cell>
          <cell r="P354" t="str">
            <v>97版</v>
          </cell>
          <cell r="Q354" t="str">
            <v>已发货</v>
          </cell>
          <cell r="R354">
            <v>45243</v>
          </cell>
        </row>
        <row r="355">
          <cell r="C355" t="str">
            <v>2310004-01</v>
          </cell>
          <cell r="D355" t="str">
            <v>XPDY-ET-白154</v>
          </cell>
          <cell r="E355" t="str">
            <v>RB08649</v>
          </cell>
          <cell r="F355" t="str">
            <v>WPSTR4</v>
          </cell>
          <cell r="H355">
            <v>180</v>
          </cell>
          <cell r="I355">
            <v>10041.6</v>
          </cell>
          <cell r="J355">
            <v>780</v>
          </cell>
          <cell r="K355">
            <v>825</v>
          </cell>
          <cell r="L355" t="str">
            <v>A级</v>
          </cell>
          <cell r="M355" t="str">
            <v>/</v>
          </cell>
          <cell r="N355" t="str">
            <v>2.2*1.8*0.65</v>
          </cell>
          <cell r="O355" t="str">
            <v>01T230111205</v>
          </cell>
          <cell r="P355" t="str">
            <v>97版</v>
          </cell>
          <cell r="Q355" t="str">
            <v>已发货</v>
          </cell>
          <cell r="R355">
            <v>45243</v>
          </cell>
        </row>
        <row r="356">
          <cell r="C356" t="str">
            <v>2310004-01</v>
          </cell>
          <cell r="D356" t="str">
            <v>XPDY-ET-白154</v>
          </cell>
          <cell r="E356" t="str">
            <v>RB08649</v>
          </cell>
          <cell r="F356" t="str">
            <v>WPSTR4</v>
          </cell>
          <cell r="H356">
            <v>185</v>
          </cell>
          <cell r="I356">
            <v>10186</v>
          </cell>
          <cell r="J356">
            <v>809</v>
          </cell>
          <cell r="K356">
            <v>854</v>
          </cell>
          <cell r="L356" t="str">
            <v>A级</v>
          </cell>
          <cell r="M356" t="str">
            <v>/</v>
          </cell>
          <cell r="N356" t="str">
            <v>2.2*1.8*0.69</v>
          </cell>
          <cell r="O356" t="str">
            <v>01T230111206</v>
          </cell>
          <cell r="P356" t="str">
            <v>97版</v>
          </cell>
          <cell r="Q356" t="str">
            <v>已发货</v>
          </cell>
          <cell r="R356">
            <v>45243</v>
          </cell>
        </row>
        <row r="357">
          <cell r="C357" t="str">
            <v>2310004-01</v>
          </cell>
          <cell r="D357" t="str">
            <v>XPDY-ET-白154</v>
          </cell>
          <cell r="E357" t="str">
            <v>RB08649</v>
          </cell>
          <cell r="F357" t="str">
            <v>WPSTR4</v>
          </cell>
          <cell r="H357">
            <v>190</v>
          </cell>
          <cell r="I357">
            <v>10130.9</v>
          </cell>
          <cell r="J357">
            <v>797</v>
          </cell>
          <cell r="K357">
            <v>842</v>
          </cell>
          <cell r="L357" t="str">
            <v>A级</v>
          </cell>
          <cell r="M357" t="str">
            <v>/</v>
          </cell>
          <cell r="N357" t="str">
            <v>2.2*1.8*0.64</v>
          </cell>
          <cell r="O357" t="str">
            <v>01T230111207</v>
          </cell>
          <cell r="P357" t="str">
            <v>97版</v>
          </cell>
          <cell r="Q357" t="str">
            <v>已发货</v>
          </cell>
          <cell r="R357">
            <v>45243</v>
          </cell>
        </row>
        <row r="358">
          <cell r="C358" t="str">
            <v>2310004-01</v>
          </cell>
          <cell r="D358" t="str">
            <v>XPDY-ET-白154</v>
          </cell>
          <cell r="E358" t="str">
            <v>RB08649</v>
          </cell>
          <cell r="F358" t="str">
            <v>WPSTR4</v>
          </cell>
          <cell r="H358">
            <v>230</v>
          </cell>
          <cell r="I358">
            <v>12563.2</v>
          </cell>
          <cell r="J358">
            <v>1039</v>
          </cell>
          <cell r="K358">
            <v>1084</v>
          </cell>
          <cell r="L358" t="str">
            <v>A级</v>
          </cell>
          <cell r="M358" t="str">
            <v>/</v>
          </cell>
          <cell r="N358" t="str">
            <v>2.2*1.8*0.82</v>
          </cell>
          <cell r="O358" t="str">
            <v>01T230111208</v>
          </cell>
          <cell r="P358" t="str">
            <v>97版</v>
          </cell>
          <cell r="Q358" t="str">
            <v>已发货</v>
          </cell>
          <cell r="R358">
            <v>45243</v>
          </cell>
        </row>
        <row r="359">
          <cell r="C359" t="str">
            <v>2310004-01</v>
          </cell>
          <cell r="D359" t="str">
            <v>XPDY-ET-白154</v>
          </cell>
          <cell r="E359" t="str">
            <v>RB08649</v>
          </cell>
          <cell r="F359" t="str">
            <v>WPSTR4</v>
          </cell>
          <cell r="H359">
            <v>11</v>
          </cell>
          <cell r="I359">
            <v>584.4</v>
          </cell>
          <cell r="L359" t="str">
            <v>折扣</v>
          </cell>
          <cell r="M359" t="str">
            <v>/</v>
          </cell>
          <cell r="O359" t="str">
            <v>01T230111208</v>
          </cell>
          <cell r="P359" t="str">
            <v>97版</v>
          </cell>
          <cell r="Q359" t="str">
            <v>已发货</v>
          </cell>
          <cell r="R359">
            <v>45243</v>
          </cell>
        </row>
        <row r="360">
          <cell r="C360" t="str">
            <v>2310016-01</v>
          </cell>
          <cell r="D360" t="str">
            <v>XXDS-EB-米白297</v>
          </cell>
          <cell r="E360" t="str">
            <v>01.10.W061031</v>
          </cell>
          <cell r="F360" t="str">
            <v>水牛皮S3（干胚）</v>
          </cell>
          <cell r="H360">
            <v>260</v>
          </cell>
          <cell r="I360">
            <v>10274.200000000001</v>
          </cell>
          <cell r="J360">
            <v>726.5</v>
          </cell>
          <cell r="K360">
            <v>771.5</v>
          </cell>
          <cell r="L360" t="str">
            <v>A级</v>
          </cell>
          <cell r="M360" t="str">
            <v>CLF-231028</v>
          </cell>
          <cell r="N360" t="str">
            <v>2.2*1.8*0.62</v>
          </cell>
          <cell r="O360" t="str">
            <v>01T230111301</v>
          </cell>
          <cell r="P360" t="str">
            <v>98版</v>
          </cell>
          <cell r="Q360" t="str">
            <v>已发货</v>
          </cell>
          <cell r="R360">
            <v>45719</v>
          </cell>
        </row>
        <row r="361">
          <cell r="C361" t="str">
            <v>2310016-01</v>
          </cell>
          <cell r="D361" t="str">
            <v>XXDS-EB-米白297</v>
          </cell>
          <cell r="E361" t="str">
            <v>01.10.W061031</v>
          </cell>
          <cell r="F361" t="str">
            <v>水牛皮S3（干胚）</v>
          </cell>
          <cell r="H361">
            <v>140</v>
          </cell>
          <cell r="I361">
            <v>5564.4</v>
          </cell>
          <cell r="J361">
            <v>392.5</v>
          </cell>
          <cell r="K361">
            <v>437.5</v>
          </cell>
          <cell r="L361" t="str">
            <v>A级</v>
          </cell>
          <cell r="M361" t="str">
            <v>CLF-231028</v>
          </cell>
          <cell r="N361" t="str">
            <v>2.2*1.8*0.48</v>
          </cell>
          <cell r="O361" t="str">
            <v>01T230111302</v>
          </cell>
          <cell r="P361" t="str">
            <v>98版</v>
          </cell>
          <cell r="Q361" t="str">
            <v>已发货</v>
          </cell>
          <cell r="R361">
            <v>45719</v>
          </cell>
        </row>
        <row r="362">
          <cell r="C362" t="str">
            <v>2310016-01</v>
          </cell>
          <cell r="D362" t="str">
            <v>XXDS-EB-米白297</v>
          </cell>
          <cell r="E362" t="str">
            <v>01.10.W061031</v>
          </cell>
          <cell r="F362" t="str">
            <v>水牛皮S3（干胚）</v>
          </cell>
          <cell r="H362">
            <v>110</v>
          </cell>
          <cell r="I362">
            <v>4456.7</v>
          </cell>
          <cell r="J362">
            <v>367</v>
          </cell>
          <cell r="K362">
            <v>412</v>
          </cell>
          <cell r="L362" t="str">
            <v>A级</v>
          </cell>
          <cell r="M362" t="str">
            <v>CLF-231028</v>
          </cell>
          <cell r="N362" t="str">
            <v>2.2*1.8*0.46</v>
          </cell>
          <cell r="O362" t="str">
            <v>01T230111302-01</v>
          </cell>
          <cell r="P362" t="str">
            <v>98版</v>
          </cell>
          <cell r="Q362" t="str">
            <v>已发货</v>
          </cell>
          <cell r="R362">
            <v>45643</v>
          </cell>
        </row>
        <row r="363">
          <cell r="C363" t="str">
            <v>2310016-01</v>
          </cell>
          <cell r="D363" t="str">
            <v>XXDS-EB-米白297</v>
          </cell>
          <cell r="E363" t="str">
            <v>01.10.W061031</v>
          </cell>
          <cell r="F363" t="str">
            <v>水牛皮S3（干胚）</v>
          </cell>
          <cell r="H363">
            <v>14</v>
          </cell>
          <cell r="I363">
            <v>942.2</v>
          </cell>
          <cell r="L363" t="str">
            <v>折扣</v>
          </cell>
          <cell r="M363" t="str">
            <v>CLF-231028</v>
          </cell>
          <cell r="O363" t="str">
            <v>01T230111302-01</v>
          </cell>
          <cell r="P363" t="str">
            <v>98版</v>
          </cell>
          <cell r="Q363" t="str">
            <v>已发货</v>
          </cell>
          <cell r="R363">
            <v>45643</v>
          </cell>
        </row>
        <row r="364">
          <cell r="C364" t="str">
            <v>2310016-01</v>
          </cell>
          <cell r="D364" t="str">
            <v>XXDS-EB-米白297</v>
          </cell>
          <cell r="E364" t="str">
            <v>01.10.W061031</v>
          </cell>
          <cell r="F364" t="str">
            <v>水牛皮S3（干胚）</v>
          </cell>
          <cell r="H364">
            <v>124</v>
          </cell>
          <cell r="I364">
            <v>4852</v>
          </cell>
          <cell r="J364">
            <v>352</v>
          </cell>
          <cell r="K364">
            <v>397</v>
          </cell>
          <cell r="L364" t="str">
            <v>A级</v>
          </cell>
          <cell r="M364" t="str">
            <v>CLF-231028</v>
          </cell>
          <cell r="N364" t="str">
            <v>2.2*1.8*0.35</v>
          </cell>
          <cell r="O364" t="str">
            <v>01T230111303</v>
          </cell>
          <cell r="P364" t="str">
            <v>98版</v>
          </cell>
          <cell r="Q364" t="str">
            <v>已发货</v>
          </cell>
          <cell r="R364">
            <v>45631</v>
          </cell>
        </row>
        <row r="365">
          <cell r="C365" t="str">
            <v>2310002-01</v>
          </cell>
          <cell r="D365" t="str">
            <v>XPSY-FB-深棕751</v>
          </cell>
          <cell r="E365">
            <v>140478</v>
          </cell>
          <cell r="F365" t="str">
            <v>水牛皮S3（干胚）</v>
          </cell>
          <cell r="H365">
            <v>260</v>
          </cell>
          <cell r="I365">
            <v>10021.9</v>
          </cell>
          <cell r="J365">
            <v>714</v>
          </cell>
          <cell r="K365">
            <v>759</v>
          </cell>
          <cell r="L365" t="str">
            <v>A级</v>
          </cell>
          <cell r="M365" t="str">
            <v>/</v>
          </cell>
          <cell r="N365" t="str">
            <v>2.2*1.8*0.55</v>
          </cell>
          <cell r="O365" t="str">
            <v>01T230111304</v>
          </cell>
          <cell r="P365" t="str">
            <v>99版</v>
          </cell>
          <cell r="Q365" t="str">
            <v>已发货</v>
          </cell>
          <cell r="R365">
            <v>45250</v>
          </cell>
        </row>
        <row r="366">
          <cell r="C366" t="str">
            <v>2310002-01</v>
          </cell>
          <cell r="D366" t="str">
            <v>XPSY-FB-深棕751</v>
          </cell>
          <cell r="E366">
            <v>140478</v>
          </cell>
          <cell r="F366" t="str">
            <v>水牛皮S3（干胚）</v>
          </cell>
          <cell r="H366">
            <v>260</v>
          </cell>
          <cell r="I366">
            <v>10004.6</v>
          </cell>
          <cell r="J366">
            <v>709</v>
          </cell>
          <cell r="K366">
            <v>754</v>
          </cell>
          <cell r="L366" t="str">
            <v>A级</v>
          </cell>
          <cell r="M366" t="str">
            <v>/</v>
          </cell>
          <cell r="N366" t="str">
            <v>2.2*1.8*0.56</v>
          </cell>
          <cell r="O366" t="str">
            <v>01T230111305</v>
          </cell>
          <cell r="P366" t="str">
            <v>99版</v>
          </cell>
          <cell r="Q366" t="str">
            <v>已发货</v>
          </cell>
          <cell r="R366">
            <v>45250</v>
          </cell>
        </row>
        <row r="367">
          <cell r="C367" t="str">
            <v>2311015-01</v>
          </cell>
          <cell r="D367" t="str">
            <v>TX-SG-深棕589</v>
          </cell>
          <cell r="E367">
            <v>1390</v>
          </cell>
          <cell r="F367" t="str">
            <v>DLTR5</v>
          </cell>
          <cell r="H367">
            <v>165</v>
          </cell>
          <cell r="I367">
            <v>8402.5</v>
          </cell>
          <cell r="J367">
            <v>777.5</v>
          </cell>
          <cell r="K367">
            <v>799.5</v>
          </cell>
          <cell r="L367" t="str">
            <v>A级</v>
          </cell>
          <cell r="M367" t="str">
            <v>/</v>
          </cell>
          <cell r="N367" t="str">
            <v>2.2*1.1*0.85</v>
          </cell>
          <cell r="O367" t="str">
            <v>01T230111306</v>
          </cell>
          <cell r="P367" t="str">
            <v>97版</v>
          </cell>
          <cell r="Q367" t="str">
            <v>已发货</v>
          </cell>
          <cell r="R367">
            <v>45252</v>
          </cell>
        </row>
        <row r="368">
          <cell r="C368" t="str">
            <v>2310002-01</v>
          </cell>
          <cell r="D368" t="str">
            <v>XPSY-FB-深棕751</v>
          </cell>
          <cell r="E368">
            <v>140478</v>
          </cell>
          <cell r="F368" t="str">
            <v>水牛皮S3（干胚）</v>
          </cell>
          <cell r="H368">
            <v>260</v>
          </cell>
          <cell r="I368">
            <v>10052.200000000001</v>
          </cell>
          <cell r="J368">
            <v>711</v>
          </cell>
          <cell r="K368">
            <v>756</v>
          </cell>
          <cell r="L368" t="str">
            <v>A级</v>
          </cell>
          <cell r="M368" t="str">
            <v>/</v>
          </cell>
          <cell r="N368" t="str">
            <v>2.2*1.8*0.54</v>
          </cell>
          <cell r="O368" t="str">
            <v>01T230111401</v>
          </cell>
          <cell r="P368" t="str">
            <v>99版</v>
          </cell>
          <cell r="Q368" t="str">
            <v>已发货</v>
          </cell>
          <cell r="R368">
            <v>45250</v>
          </cell>
        </row>
        <row r="369">
          <cell r="C369" t="str">
            <v>2310002-01</v>
          </cell>
          <cell r="D369" t="str">
            <v>XPSY-FB-深棕751</v>
          </cell>
          <cell r="E369">
            <v>140478</v>
          </cell>
          <cell r="F369" t="str">
            <v>水牛皮S3（干胚）</v>
          </cell>
          <cell r="H369">
            <v>260</v>
          </cell>
          <cell r="I369">
            <v>10034.299999999999</v>
          </cell>
          <cell r="J369">
            <v>719.5</v>
          </cell>
          <cell r="K369">
            <v>764.5</v>
          </cell>
          <cell r="L369" t="str">
            <v>A级</v>
          </cell>
          <cell r="M369" t="str">
            <v>/</v>
          </cell>
          <cell r="N369" t="str">
            <v>2.2*1.8*0.53</v>
          </cell>
          <cell r="O369" t="str">
            <v>01T230111402</v>
          </cell>
          <cell r="P369" t="str">
            <v>99版</v>
          </cell>
          <cell r="Q369" t="str">
            <v>已发货</v>
          </cell>
          <cell r="R369">
            <v>45250</v>
          </cell>
        </row>
        <row r="370">
          <cell r="C370" t="str">
            <v>2310002-01</v>
          </cell>
          <cell r="D370" t="str">
            <v>XPSY-FB-深棕751</v>
          </cell>
          <cell r="E370">
            <v>140478</v>
          </cell>
          <cell r="F370" t="str">
            <v>水牛皮S3（干胚）</v>
          </cell>
          <cell r="H370">
            <v>310</v>
          </cell>
          <cell r="I370">
            <v>11916.1</v>
          </cell>
          <cell r="J370">
            <v>847</v>
          </cell>
          <cell r="K370">
            <v>892</v>
          </cell>
          <cell r="L370" t="str">
            <v>A级</v>
          </cell>
          <cell r="M370" t="str">
            <v>/</v>
          </cell>
          <cell r="N370" t="str">
            <v>2.2*1.8*0.64</v>
          </cell>
          <cell r="O370" t="str">
            <v>01T230111403</v>
          </cell>
          <cell r="P370" t="str">
            <v>99版</v>
          </cell>
          <cell r="Q370" t="str">
            <v>已发货</v>
          </cell>
          <cell r="R370">
            <v>45250</v>
          </cell>
        </row>
        <row r="371">
          <cell r="C371" t="str">
            <v>2310002-01</v>
          </cell>
          <cell r="D371" t="str">
            <v>XPSY-FB-深棕751</v>
          </cell>
          <cell r="E371">
            <v>140478</v>
          </cell>
          <cell r="F371" t="str">
            <v>水牛皮S3（干胚）</v>
          </cell>
          <cell r="H371">
            <v>295</v>
          </cell>
          <cell r="I371">
            <v>11307.8</v>
          </cell>
          <cell r="J371">
            <v>822</v>
          </cell>
          <cell r="K371">
            <v>867</v>
          </cell>
          <cell r="L371" t="str">
            <v>A级</v>
          </cell>
          <cell r="M371" t="str">
            <v>/</v>
          </cell>
          <cell r="N371" t="str">
            <v>2.2*1.8*0.63</v>
          </cell>
          <cell r="O371" t="str">
            <v>01T230111404</v>
          </cell>
          <cell r="P371" t="str">
            <v>99版</v>
          </cell>
          <cell r="Q371" t="str">
            <v>已发货</v>
          </cell>
          <cell r="R371">
            <v>45250</v>
          </cell>
        </row>
        <row r="372">
          <cell r="C372" t="str">
            <v>2310009-01</v>
          </cell>
          <cell r="D372" t="str">
            <v>XPSY-FB-深棕751</v>
          </cell>
          <cell r="E372">
            <v>140478</v>
          </cell>
          <cell r="F372" t="str">
            <v>水牛皮S3（干胚）</v>
          </cell>
          <cell r="H372">
            <v>255</v>
          </cell>
          <cell r="I372">
            <v>10081.5</v>
          </cell>
          <cell r="J372">
            <v>663.5</v>
          </cell>
          <cell r="K372">
            <v>708.5</v>
          </cell>
          <cell r="L372" t="str">
            <v>A级</v>
          </cell>
          <cell r="M372" t="str">
            <v>/</v>
          </cell>
          <cell r="N372" t="str">
            <v>2.2*1.8*0.56</v>
          </cell>
          <cell r="O372" t="str">
            <v>01T230111405</v>
          </cell>
          <cell r="P372" t="str">
            <v>99版</v>
          </cell>
          <cell r="Q372" t="str">
            <v>已发货</v>
          </cell>
          <cell r="R372">
            <v>45250</v>
          </cell>
        </row>
        <row r="373">
          <cell r="C373" t="str">
            <v>2310009-01</v>
          </cell>
          <cell r="D373" t="str">
            <v>XPSY-FB-深棕751</v>
          </cell>
          <cell r="E373">
            <v>140478</v>
          </cell>
          <cell r="F373" t="str">
            <v>水牛皮S3（干胚）</v>
          </cell>
          <cell r="H373">
            <v>260</v>
          </cell>
          <cell r="I373">
            <v>10129.4</v>
          </cell>
          <cell r="J373">
            <v>698.5</v>
          </cell>
          <cell r="K373">
            <v>743.5</v>
          </cell>
          <cell r="L373" t="str">
            <v>A级</v>
          </cell>
          <cell r="M373" t="str">
            <v>/</v>
          </cell>
          <cell r="N373" t="str">
            <v>2.2*1.8*0.53</v>
          </cell>
          <cell r="O373" t="str">
            <v>01T230111406</v>
          </cell>
          <cell r="P373" t="str">
            <v>99版</v>
          </cell>
          <cell r="Q373" t="str">
            <v>已发货</v>
          </cell>
          <cell r="R373">
            <v>45250</v>
          </cell>
        </row>
        <row r="374">
          <cell r="C374" t="str">
            <v>2310009-01</v>
          </cell>
          <cell r="D374" t="str">
            <v>XPSY-FB-深棕751</v>
          </cell>
          <cell r="E374">
            <v>140478</v>
          </cell>
          <cell r="F374" t="str">
            <v>水牛皮S3（干胚）</v>
          </cell>
          <cell r="H374">
            <v>255</v>
          </cell>
          <cell r="I374">
            <v>10049.6</v>
          </cell>
          <cell r="J374">
            <v>695</v>
          </cell>
          <cell r="K374">
            <v>740</v>
          </cell>
          <cell r="L374" t="str">
            <v>A级</v>
          </cell>
          <cell r="M374" t="str">
            <v>/</v>
          </cell>
          <cell r="N374" t="str">
            <v>2.2*1.8*0.55</v>
          </cell>
          <cell r="O374" t="str">
            <v>01T230111501</v>
          </cell>
          <cell r="P374" t="str">
            <v>99版</v>
          </cell>
          <cell r="Q374" t="str">
            <v>已发货</v>
          </cell>
          <cell r="R374">
            <v>45250</v>
          </cell>
        </row>
        <row r="375">
          <cell r="C375" t="str">
            <v>2310009-01</v>
          </cell>
          <cell r="D375" t="str">
            <v>XPSY-FB-深棕751</v>
          </cell>
          <cell r="E375">
            <v>140478</v>
          </cell>
          <cell r="F375" t="str">
            <v>水牛皮S3（干胚）</v>
          </cell>
          <cell r="H375">
            <v>255</v>
          </cell>
          <cell r="I375">
            <v>10049.5</v>
          </cell>
          <cell r="J375">
            <v>687</v>
          </cell>
          <cell r="K375">
            <v>732</v>
          </cell>
          <cell r="L375" t="str">
            <v>A级</v>
          </cell>
          <cell r="M375" t="str">
            <v>/</v>
          </cell>
          <cell r="N375" t="str">
            <v>2.2*1.8*0.56</v>
          </cell>
          <cell r="O375" t="str">
            <v>01T230111502</v>
          </cell>
          <cell r="P375" t="str">
            <v>99版</v>
          </cell>
          <cell r="Q375" t="str">
            <v>已发货</v>
          </cell>
          <cell r="R375">
            <v>45250</v>
          </cell>
        </row>
        <row r="376">
          <cell r="C376" t="str">
            <v>2310009-01</v>
          </cell>
          <cell r="D376" t="str">
            <v>XPSY-FB-深棕751</v>
          </cell>
          <cell r="E376">
            <v>140478</v>
          </cell>
          <cell r="F376" t="str">
            <v>水牛皮S3（干胚）</v>
          </cell>
          <cell r="H376">
            <v>250</v>
          </cell>
          <cell r="I376">
            <v>10138.799999999999</v>
          </cell>
          <cell r="J376">
            <v>675</v>
          </cell>
          <cell r="K376">
            <v>720</v>
          </cell>
          <cell r="L376" t="str">
            <v>A级</v>
          </cell>
          <cell r="M376" t="str">
            <v>/</v>
          </cell>
          <cell r="N376" t="str">
            <v>2.2*1.8*0.56</v>
          </cell>
          <cell r="O376" t="str">
            <v>01T230111503</v>
          </cell>
          <cell r="P376" t="str">
            <v>99版</v>
          </cell>
          <cell r="Q376" t="str">
            <v>已发货</v>
          </cell>
          <cell r="R376">
            <v>45250</v>
          </cell>
        </row>
        <row r="377">
          <cell r="C377" t="str">
            <v>2310009-01</v>
          </cell>
          <cell r="D377" t="str">
            <v>XPSY-FB-深棕751</v>
          </cell>
          <cell r="E377">
            <v>140478</v>
          </cell>
          <cell r="F377" t="str">
            <v>水牛皮S3（干胚）</v>
          </cell>
          <cell r="H377">
            <v>255</v>
          </cell>
          <cell r="I377">
            <v>10067.6</v>
          </cell>
          <cell r="J377">
            <v>676</v>
          </cell>
          <cell r="K377">
            <v>721</v>
          </cell>
          <cell r="L377" t="str">
            <v>A级</v>
          </cell>
          <cell r="M377" t="str">
            <v>/</v>
          </cell>
          <cell r="N377" t="str">
            <v>2.2*1.8*0.56</v>
          </cell>
          <cell r="O377" t="str">
            <v>01T230111504</v>
          </cell>
          <cell r="P377" t="str">
            <v>99版</v>
          </cell>
          <cell r="Q377" t="str">
            <v>已发货</v>
          </cell>
          <cell r="R377">
            <v>45250</v>
          </cell>
        </row>
        <row r="378">
          <cell r="C378" t="str">
            <v>2310009-01</v>
          </cell>
          <cell r="D378" t="str">
            <v>XPSY-FB-深棕751</v>
          </cell>
          <cell r="E378">
            <v>140478</v>
          </cell>
          <cell r="F378" t="str">
            <v>水牛皮S3（干胚）</v>
          </cell>
          <cell r="H378">
            <v>255</v>
          </cell>
          <cell r="I378">
            <v>10010.5</v>
          </cell>
          <cell r="J378">
            <v>677</v>
          </cell>
          <cell r="K378">
            <v>722</v>
          </cell>
          <cell r="L378" t="str">
            <v>A级</v>
          </cell>
          <cell r="M378" t="str">
            <v>/</v>
          </cell>
          <cell r="N378" t="str">
            <v>2.2*1.8*0.56</v>
          </cell>
          <cell r="O378" t="str">
            <v>01T230111505</v>
          </cell>
          <cell r="P378" t="str">
            <v>99版</v>
          </cell>
          <cell r="Q378" t="str">
            <v>已发货</v>
          </cell>
          <cell r="R378">
            <v>45250</v>
          </cell>
        </row>
        <row r="379">
          <cell r="C379" t="str">
            <v>2310009-01</v>
          </cell>
          <cell r="D379" t="str">
            <v>XPSY-FB-深棕751</v>
          </cell>
          <cell r="E379">
            <v>140478</v>
          </cell>
          <cell r="F379" t="str">
            <v>水牛皮S3（干胚）</v>
          </cell>
          <cell r="H379">
            <v>255</v>
          </cell>
          <cell r="I379">
            <v>10013.6</v>
          </cell>
          <cell r="J379">
            <v>694</v>
          </cell>
          <cell r="K379">
            <v>739</v>
          </cell>
          <cell r="L379" t="str">
            <v>A级</v>
          </cell>
          <cell r="M379" t="str">
            <v>/</v>
          </cell>
          <cell r="N379" t="str">
            <v>2.2*1.8*0.57</v>
          </cell>
          <cell r="O379" t="str">
            <v>01T230111506</v>
          </cell>
          <cell r="P379" t="str">
            <v>99版</v>
          </cell>
          <cell r="Q379" t="str">
            <v>已发货</v>
          </cell>
          <cell r="R379">
            <v>45250</v>
          </cell>
        </row>
        <row r="380">
          <cell r="C380" t="str">
            <v>2310009-01</v>
          </cell>
          <cell r="D380" t="str">
            <v>XPSY-FB-深棕751</v>
          </cell>
          <cell r="E380">
            <v>140478</v>
          </cell>
          <cell r="F380" t="str">
            <v>水牛皮S3（干胚）</v>
          </cell>
          <cell r="H380">
            <v>285</v>
          </cell>
          <cell r="I380">
            <v>11019.3</v>
          </cell>
          <cell r="J380">
            <v>816</v>
          </cell>
          <cell r="K380">
            <v>861</v>
          </cell>
          <cell r="L380" t="str">
            <v>A级</v>
          </cell>
          <cell r="M380" t="str">
            <v>/</v>
          </cell>
          <cell r="N380" t="str">
            <v>2.2*1.8*0.62</v>
          </cell>
          <cell r="O380" t="str">
            <v>01T230111601</v>
          </cell>
          <cell r="P380" t="str">
            <v>99版</v>
          </cell>
          <cell r="Q380" t="str">
            <v>已发货</v>
          </cell>
          <cell r="R380">
            <v>45250</v>
          </cell>
        </row>
        <row r="381">
          <cell r="C381" t="str">
            <v>2310009-01</v>
          </cell>
          <cell r="D381" t="str">
            <v>XPSY-FB-深棕751</v>
          </cell>
          <cell r="E381">
            <v>140478</v>
          </cell>
          <cell r="F381" t="str">
            <v>水牛皮S3（干胚）</v>
          </cell>
          <cell r="H381">
            <v>23</v>
          </cell>
          <cell r="I381">
            <v>856.7</v>
          </cell>
          <cell r="L381" t="str">
            <v>折扣</v>
          </cell>
          <cell r="M381" t="str">
            <v>/</v>
          </cell>
          <cell r="O381" t="str">
            <v>01T230111601</v>
          </cell>
          <cell r="P381" t="str">
            <v>99版</v>
          </cell>
          <cell r="Q381" t="str">
            <v>已发货</v>
          </cell>
          <cell r="R381">
            <v>45250</v>
          </cell>
        </row>
        <row r="382">
          <cell r="C382" t="str">
            <v>2311009-01</v>
          </cell>
          <cell r="D382" t="str">
            <v>XZGY-FH-红棕624</v>
          </cell>
          <cell r="E382" t="str">
            <v>HP022</v>
          </cell>
          <cell r="F382" t="str">
            <v>WPSTR2（8）</v>
          </cell>
          <cell r="H382">
            <v>207</v>
          </cell>
          <cell r="I382">
            <v>10879.9</v>
          </cell>
          <cell r="J382">
            <v>1069</v>
          </cell>
          <cell r="K382">
            <v>1114</v>
          </cell>
          <cell r="L382" t="str">
            <v>A级</v>
          </cell>
          <cell r="M382" t="str">
            <v>/</v>
          </cell>
          <cell r="N382" t="str">
            <v>2.2*1.8*0.74</v>
          </cell>
          <cell r="O382" t="str">
            <v>01T230111602</v>
          </cell>
          <cell r="P382" t="str">
            <v>97版</v>
          </cell>
          <cell r="Q382" t="str">
            <v>已发货</v>
          </cell>
          <cell r="R382">
            <v>45255</v>
          </cell>
        </row>
        <row r="383">
          <cell r="C383" t="str">
            <v>2311009-01</v>
          </cell>
          <cell r="D383" t="str">
            <v>XZGY-FH-红棕624</v>
          </cell>
          <cell r="E383" t="str">
            <v>HP022</v>
          </cell>
          <cell r="F383" t="str">
            <v>WPSTR2（8）</v>
          </cell>
          <cell r="H383">
            <v>9</v>
          </cell>
          <cell r="I383">
            <v>468.5</v>
          </cell>
          <cell r="L383" t="str">
            <v>折扣</v>
          </cell>
          <cell r="M383" t="str">
            <v>/</v>
          </cell>
          <cell r="O383" t="str">
            <v>01T230111602</v>
          </cell>
          <cell r="P383" t="str">
            <v>97版</v>
          </cell>
          <cell r="Q383" t="str">
            <v>已发货</v>
          </cell>
          <cell r="R383">
            <v>45255</v>
          </cell>
        </row>
        <row r="384">
          <cell r="C384" t="str">
            <v>2311002-01</v>
          </cell>
          <cell r="D384" t="str">
            <v>XPSY-FB-深棕751</v>
          </cell>
          <cell r="E384">
            <v>140478</v>
          </cell>
          <cell r="F384" t="str">
            <v>水牛皮S3（干胚）</v>
          </cell>
          <cell r="H384">
            <v>255</v>
          </cell>
          <cell r="I384">
            <v>10334.200000000001</v>
          </cell>
          <cell r="J384">
            <v>681.5</v>
          </cell>
          <cell r="K384">
            <v>726.5</v>
          </cell>
          <cell r="L384" t="str">
            <v>A级</v>
          </cell>
          <cell r="M384" t="str">
            <v>/</v>
          </cell>
          <cell r="N384" t="str">
            <v>2.2*1.8*0.54</v>
          </cell>
          <cell r="O384" t="str">
            <v>01T230111603</v>
          </cell>
          <cell r="P384" t="str">
            <v>99版</v>
          </cell>
          <cell r="Q384" t="str">
            <v>已发货</v>
          </cell>
          <cell r="R384">
            <v>45250</v>
          </cell>
        </row>
        <row r="385">
          <cell r="C385" t="str">
            <v>2308040-01</v>
          </cell>
          <cell r="D385" t="str">
            <v>XPSY-FH-灰401</v>
          </cell>
          <cell r="E385" t="str">
            <v>M6035</v>
          </cell>
          <cell r="F385" t="str">
            <v>DLTR2</v>
          </cell>
          <cell r="H385">
            <v>220</v>
          </cell>
          <cell r="I385">
            <v>14175.7</v>
          </cell>
          <cell r="J385">
            <v>1143</v>
          </cell>
          <cell r="K385">
            <v>1188</v>
          </cell>
          <cell r="L385" t="str">
            <v>干胚</v>
          </cell>
          <cell r="M385" t="str">
            <v>/</v>
          </cell>
          <cell r="N385" t="str">
            <v>2.2*1.8*0.84</v>
          </cell>
          <cell r="O385" t="str">
            <v>01T230111604</v>
          </cell>
          <cell r="P385" t="str">
            <v>90版</v>
          </cell>
          <cell r="Q385" t="str">
            <v>已发货</v>
          </cell>
          <cell r="R385">
            <v>45289</v>
          </cell>
        </row>
        <row r="386">
          <cell r="C386" t="str">
            <v>2308040-01</v>
          </cell>
          <cell r="D386" t="str">
            <v>XPSY-FH-灰401</v>
          </cell>
          <cell r="E386" t="str">
            <v>M6035</v>
          </cell>
          <cell r="F386" t="str">
            <v>DLTR2</v>
          </cell>
          <cell r="H386">
            <v>220</v>
          </cell>
          <cell r="I386">
            <v>14008.4</v>
          </cell>
          <cell r="J386">
            <v>1155.5</v>
          </cell>
          <cell r="K386">
            <v>1200.5</v>
          </cell>
          <cell r="L386" t="str">
            <v>干胚</v>
          </cell>
          <cell r="M386" t="str">
            <v>/</v>
          </cell>
          <cell r="N386" t="str">
            <v>2.2*1.8*0.84</v>
          </cell>
          <cell r="O386" t="str">
            <v>01T230111605</v>
          </cell>
          <cell r="P386" t="str">
            <v>90版</v>
          </cell>
          <cell r="Q386" t="str">
            <v>已发货</v>
          </cell>
          <cell r="R386">
            <v>45289</v>
          </cell>
        </row>
        <row r="387">
          <cell r="C387" t="str">
            <v>2308018-01</v>
          </cell>
          <cell r="D387" t="str">
            <v>XPSY-FB-奶白184</v>
          </cell>
          <cell r="E387">
            <v>140488</v>
          </cell>
          <cell r="F387" t="str">
            <v>水牛皮S3（干胚）</v>
          </cell>
          <cell r="H387">
            <v>245</v>
          </cell>
          <cell r="I387">
            <v>10217.5</v>
          </cell>
          <cell r="J387">
            <v>671</v>
          </cell>
          <cell r="K387">
            <v>716</v>
          </cell>
          <cell r="L387" t="str">
            <v>A级</v>
          </cell>
          <cell r="M387" t="str">
            <v>/</v>
          </cell>
          <cell r="N387" t="str">
            <v>2.2*1.8*0.6</v>
          </cell>
          <cell r="O387" t="str">
            <v>01T230111606</v>
          </cell>
          <cell r="P387" t="str">
            <v>99版</v>
          </cell>
          <cell r="Q387" t="str">
            <v>已发货</v>
          </cell>
          <cell r="R387">
            <v>45250</v>
          </cell>
        </row>
        <row r="388">
          <cell r="C388" t="str">
            <v>2308018-01</v>
          </cell>
          <cell r="D388" t="str">
            <v>XPSY-FB-奶白184</v>
          </cell>
          <cell r="E388">
            <v>140488</v>
          </cell>
          <cell r="F388" t="str">
            <v>水牛皮S3（干胚）</v>
          </cell>
          <cell r="H388">
            <v>240</v>
          </cell>
          <cell r="I388">
            <v>10107.200000000001</v>
          </cell>
          <cell r="J388">
            <v>672.5</v>
          </cell>
          <cell r="K388">
            <v>717.5</v>
          </cell>
          <cell r="L388" t="str">
            <v>A级</v>
          </cell>
          <cell r="M388" t="str">
            <v>/</v>
          </cell>
          <cell r="N388" t="str">
            <v>2.2*1.8*0.58</v>
          </cell>
          <cell r="O388" t="str">
            <v>01T230111607</v>
          </cell>
          <cell r="P388" t="str">
            <v>99版</v>
          </cell>
          <cell r="Q388" t="str">
            <v>已发货</v>
          </cell>
          <cell r="R388">
            <v>45250</v>
          </cell>
        </row>
        <row r="389">
          <cell r="C389" t="str">
            <v>2308018-01</v>
          </cell>
          <cell r="D389" t="str">
            <v>XPSY-FB-奶白184</v>
          </cell>
          <cell r="E389">
            <v>140488</v>
          </cell>
          <cell r="F389" t="str">
            <v>水牛皮S3（干胚）</v>
          </cell>
          <cell r="H389">
            <v>240</v>
          </cell>
          <cell r="I389">
            <v>10015.1</v>
          </cell>
          <cell r="J389">
            <v>665</v>
          </cell>
          <cell r="K389">
            <v>710</v>
          </cell>
          <cell r="L389" t="str">
            <v>A级</v>
          </cell>
          <cell r="M389" t="str">
            <v>/</v>
          </cell>
          <cell r="N389" t="str">
            <v>2.2*1.8*0.58</v>
          </cell>
          <cell r="O389" t="str">
            <v>01T230111701</v>
          </cell>
          <cell r="P389" t="str">
            <v>99版</v>
          </cell>
          <cell r="Q389" t="str">
            <v>已发货</v>
          </cell>
          <cell r="R389">
            <v>45250</v>
          </cell>
        </row>
        <row r="390">
          <cell r="C390" t="str">
            <v>2308018-01</v>
          </cell>
          <cell r="D390" t="str">
            <v>XPSY-FB-奶白184</v>
          </cell>
          <cell r="E390">
            <v>140488</v>
          </cell>
          <cell r="F390" t="str">
            <v>水牛皮S3（干胚）</v>
          </cell>
          <cell r="H390">
            <v>240</v>
          </cell>
          <cell r="I390">
            <v>10010.700000000001</v>
          </cell>
          <cell r="J390">
            <v>669</v>
          </cell>
          <cell r="K390">
            <v>714</v>
          </cell>
          <cell r="L390" t="str">
            <v>A级</v>
          </cell>
          <cell r="M390" t="str">
            <v>/</v>
          </cell>
          <cell r="N390" t="str">
            <v>2.2*1.8*0.63</v>
          </cell>
          <cell r="O390" t="str">
            <v>01T230111702</v>
          </cell>
          <cell r="P390" t="str">
            <v>99版</v>
          </cell>
          <cell r="Q390" t="str">
            <v>已发货</v>
          </cell>
          <cell r="R390">
            <v>45250</v>
          </cell>
        </row>
        <row r="391">
          <cell r="C391" t="str">
            <v>2308018-01</v>
          </cell>
          <cell r="D391" t="str">
            <v>XPSY-FB-奶白184</v>
          </cell>
          <cell r="E391">
            <v>140488</v>
          </cell>
          <cell r="F391" t="str">
            <v>水牛皮S3（干胚）</v>
          </cell>
          <cell r="H391">
            <v>245</v>
          </cell>
          <cell r="I391">
            <v>10164.6</v>
          </cell>
          <cell r="J391">
            <v>671.5</v>
          </cell>
          <cell r="K391">
            <v>716.5</v>
          </cell>
          <cell r="L391" t="str">
            <v>A级</v>
          </cell>
          <cell r="M391" t="str">
            <v>/</v>
          </cell>
          <cell r="N391" t="str">
            <v>2.2*1.8*0.63</v>
          </cell>
          <cell r="O391" t="str">
            <v>01T230111703</v>
          </cell>
          <cell r="P391" t="str">
            <v>99版</v>
          </cell>
          <cell r="Q391" t="str">
            <v>已发货</v>
          </cell>
          <cell r="R391">
            <v>45250</v>
          </cell>
        </row>
        <row r="392">
          <cell r="C392" t="str">
            <v>2308018-01</v>
          </cell>
          <cell r="D392" t="str">
            <v>XPSY-FB-奶白184</v>
          </cell>
          <cell r="E392">
            <v>140488</v>
          </cell>
          <cell r="F392" t="str">
            <v>水牛皮S3（干胚）</v>
          </cell>
          <cell r="H392">
            <v>245</v>
          </cell>
          <cell r="I392">
            <v>10109.5</v>
          </cell>
          <cell r="J392">
            <v>672.5</v>
          </cell>
          <cell r="K392">
            <v>717.5</v>
          </cell>
          <cell r="L392" t="str">
            <v>A级</v>
          </cell>
          <cell r="M392" t="str">
            <v>/</v>
          </cell>
          <cell r="N392" t="str">
            <v>2.2*1.8*0.59</v>
          </cell>
          <cell r="O392" t="str">
            <v>01T230111704</v>
          </cell>
          <cell r="P392" t="str">
            <v>99版</v>
          </cell>
          <cell r="Q392" t="str">
            <v>已发货</v>
          </cell>
          <cell r="R392">
            <v>45250</v>
          </cell>
        </row>
        <row r="393">
          <cell r="C393" t="str">
            <v>2308018-01</v>
          </cell>
          <cell r="D393" t="str">
            <v>XPSY-FB-奶白184</v>
          </cell>
          <cell r="E393">
            <v>140488</v>
          </cell>
          <cell r="F393" t="str">
            <v>水牛皮S3（干胚）</v>
          </cell>
          <cell r="H393">
            <v>245</v>
          </cell>
          <cell r="I393">
            <v>10062.4</v>
          </cell>
          <cell r="J393">
            <v>667</v>
          </cell>
          <cell r="K393">
            <v>712</v>
          </cell>
          <cell r="L393" t="str">
            <v>A级</v>
          </cell>
          <cell r="M393" t="str">
            <v>/</v>
          </cell>
          <cell r="N393" t="str">
            <v>2.2*1.8*0.59</v>
          </cell>
          <cell r="O393" t="str">
            <v>01T230111705</v>
          </cell>
          <cell r="P393" t="str">
            <v>99版</v>
          </cell>
          <cell r="Q393" t="str">
            <v>已发货</v>
          </cell>
          <cell r="R393">
            <v>45250</v>
          </cell>
        </row>
        <row r="394">
          <cell r="C394" t="str">
            <v>2308018-01</v>
          </cell>
          <cell r="D394" t="str">
            <v>XPSY-FB-奶白184</v>
          </cell>
          <cell r="E394">
            <v>140488</v>
          </cell>
          <cell r="F394" t="str">
            <v>水牛皮S3（干胚）</v>
          </cell>
          <cell r="H394">
            <v>238</v>
          </cell>
          <cell r="I394">
            <v>10028</v>
          </cell>
          <cell r="J394">
            <v>673.5</v>
          </cell>
          <cell r="K394">
            <v>718.5</v>
          </cell>
          <cell r="L394" t="str">
            <v>A级</v>
          </cell>
          <cell r="M394" t="str">
            <v>/</v>
          </cell>
          <cell r="N394" t="str">
            <v>2.2*1.8*0.58</v>
          </cell>
          <cell r="O394" t="str">
            <v>01T230111706</v>
          </cell>
          <cell r="P394" t="str">
            <v>99版</v>
          </cell>
          <cell r="Q394" t="str">
            <v>已发货</v>
          </cell>
          <cell r="R394">
            <v>45250</v>
          </cell>
        </row>
        <row r="395">
          <cell r="C395" t="str">
            <v>2308018-01</v>
          </cell>
          <cell r="D395" t="str">
            <v>XPSY-FB-奶白184</v>
          </cell>
          <cell r="E395">
            <v>140488</v>
          </cell>
          <cell r="F395" t="str">
            <v>水牛皮S3（干胚）</v>
          </cell>
          <cell r="H395">
            <v>4</v>
          </cell>
          <cell r="I395">
            <v>151.6</v>
          </cell>
          <cell r="L395" t="str">
            <v>折扣</v>
          </cell>
          <cell r="M395" t="str">
            <v>/</v>
          </cell>
          <cell r="O395" t="str">
            <v>01T230111706</v>
          </cell>
          <cell r="P395" t="str">
            <v>99版</v>
          </cell>
          <cell r="Q395" t="str">
            <v>已发货</v>
          </cell>
          <cell r="R395">
            <v>45250</v>
          </cell>
        </row>
        <row r="396">
          <cell r="C396" t="str">
            <v>2311002-01</v>
          </cell>
          <cell r="D396" t="str">
            <v>XPSY-FB-深棕751</v>
          </cell>
          <cell r="E396">
            <v>140478</v>
          </cell>
          <cell r="F396" t="str">
            <v>水牛皮S3（干胚）</v>
          </cell>
          <cell r="H396">
            <v>250</v>
          </cell>
          <cell r="I396">
            <v>10103.1</v>
          </cell>
          <cell r="J396">
            <v>659</v>
          </cell>
          <cell r="K396">
            <v>704</v>
          </cell>
          <cell r="L396" t="str">
            <v>A级</v>
          </cell>
          <cell r="M396" t="str">
            <v>/</v>
          </cell>
          <cell r="N396" t="str">
            <v>2.2*1.8*0.56</v>
          </cell>
          <cell r="O396" t="str">
            <v>01T230111707</v>
          </cell>
          <cell r="P396" t="str">
            <v>99版</v>
          </cell>
          <cell r="Q396" t="str">
            <v>已发货</v>
          </cell>
          <cell r="R396">
            <v>45250</v>
          </cell>
        </row>
        <row r="397">
          <cell r="C397" t="str">
            <v>2311002-01</v>
          </cell>
          <cell r="D397" t="str">
            <v>XPSY-FB-深棕751</v>
          </cell>
          <cell r="E397">
            <v>140478</v>
          </cell>
          <cell r="F397" t="str">
            <v>水牛皮S3（干胚）</v>
          </cell>
          <cell r="H397">
            <v>255</v>
          </cell>
          <cell r="I397">
            <v>10209.1</v>
          </cell>
          <cell r="J397">
            <v>676</v>
          </cell>
          <cell r="K397">
            <v>721</v>
          </cell>
          <cell r="L397" t="str">
            <v>A级</v>
          </cell>
          <cell r="M397" t="str">
            <v>/</v>
          </cell>
          <cell r="N397" t="str">
            <v>2.2*1.8*0.56</v>
          </cell>
          <cell r="O397" t="str">
            <v>01T230111708</v>
          </cell>
          <cell r="P397" t="str">
            <v>99版</v>
          </cell>
          <cell r="Q397" t="str">
            <v>已发货</v>
          </cell>
          <cell r="R397">
            <v>45250</v>
          </cell>
        </row>
        <row r="398">
          <cell r="C398" t="str">
            <v>2311002-01</v>
          </cell>
          <cell r="D398" t="str">
            <v>XPSY-FB-深棕751</v>
          </cell>
          <cell r="E398">
            <v>140478</v>
          </cell>
          <cell r="F398" t="str">
            <v>水牛皮S3（干胚）</v>
          </cell>
          <cell r="H398">
            <v>255</v>
          </cell>
          <cell r="I398">
            <v>10085.6</v>
          </cell>
          <cell r="J398">
            <v>666</v>
          </cell>
          <cell r="K398">
            <v>711</v>
          </cell>
          <cell r="L398" t="str">
            <v>A级</v>
          </cell>
          <cell r="M398" t="str">
            <v>/</v>
          </cell>
          <cell r="N398" t="str">
            <v>2.2*1.8*0.56</v>
          </cell>
          <cell r="O398" t="str">
            <v>01T230111801</v>
          </cell>
          <cell r="P398" t="str">
            <v>99版</v>
          </cell>
          <cell r="Q398" t="str">
            <v>已发货</v>
          </cell>
          <cell r="R398">
            <v>45250</v>
          </cell>
        </row>
        <row r="399">
          <cell r="C399" t="str">
            <v>2311002-01</v>
          </cell>
          <cell r="D399" t="str">
            <v>XPSY-FB-深棕751</v>
          </cell>
          <cell r="E399">
            <v>140478</v>
          </cell>
          <cell r="F399" t="str">
            <v>水牛皮S3（干胚）</v>
          </cell>
          <cell r="H399">
            <v>260</v>
          </cell>
          <cell r="I399">
            <v>10493</v>
          </cell>
          <cell r="J399">
            <v>728.5</v>
          </cell>
          <cell r="K399">
            <v>773.5</v>
          </cell>
          <cell r="L399" t="str">
            <v>A级</v>
          </cell>
          <cell r="M399" t="str">
            <v>/</v>
          </cell>
          <cell r="N399" t="str">
            <v>2.2*1.8*0.56</v>
          </cell>
          <cell r="O399" t="str">
            <v>01T230111802</v>
          </cell>
          <cell r="P399" t="str">
            <v>99版</v>
          </cell>
          <cell r="Q399" t="str">
            <v>已发货</v>
          </cell>
          <cell r="R399">
            <v>45250</v>
          </cell>
        </row>
        <row r="400">
          <cell r="C400" t="str">
            <v>2311002-01</v>
          </cell>
          <cell r="D400" t="str">
            <v>XPSY-FB-深棕751</v>
          </cell>
          <cell r="E400">
            <v>140478</v>
          </cell>
          <cell r="F400" t="str">
            <v>水牛皮S3（干胚）</v>
          </cell>
          <cell r="H400">
            <v>12</v>
          </cell>
          <cell r="I400">
            <v>490.1</v>
          </cell>
          <cell r="L400" t="str">
            <v>折扣</v>
          </cell>
          <cell r="M400" t="str">
            <v>/</v>
          </cell>
          <cell r="O400" t="str">
            <v>01T230111802</v>
          </cell>
          <cell r="P400" t="str">
            <v>99版</v>
          </cell>
          <cell r="Q400" t="str">
            <v>已发货</v>
          </cell>
          <cell r="R400">
            <v>45250</v>
          </cell>
        </row>
        <row r="401">
          <cell r="C401" t="str">
            <v>2311014-01</v>
          </cell>
          <cell r="D401" t="str">
            <v>XXGY-ET-深灰01</v>
          </cell>
          <cell r="E401" t="str">
            <v>01.10.U243068</v>
          </cell>
          <cell r="F401" t="str">
            <v>DLTR5</v>
          </cell>
          <cell r="H401">
            <v>96</v>
          </cell>
          <cell r="I401">
            <v>5162</v>
          </cell>
          <cell r="J401">
            <v>487.5</v>
          </cell>
          <cell r="K401">
            <v>532.5</v>
          </cell>
          <cell r="L401" t="str">
            <v>A级</v>
          </cell>
          <cell r="M401" t="str">
            <v>CLF-231118</v>
          </cell>
          <cell r="N401" t="str">
            <v>2.2*1.8*0.44</v>
          </cell>
          <cell r="O401" t="str">
            <v>01T230111803</v>
          </cell>
          <cell r="P401" t="str">
            <v>99版</v>
          </cell>
          <cell r="Q401" t="str">
            <v>已发货</v>
          </cell>
          <cell r="R401">
            <v>45253</v>
          </cell>
        </row>
        <row r="402">
          <cell r="C402" t="str">
            <v>2311014-01</v>
          </cell>
          <cell r="D402" t="str">
            <v>XXGY-ET-深灰01</v>
          </cell>
          <cell r="E402" t="str">
            <v>01.10.U243068</v>
          </cell>
          <cell r="F402" t="str">
            <v>DLTR5</v>
          </cell>
          <cell r="H402">
            <v>2</v>
          </cell>
          <cell r="I402">
            <v>80.599999999999994</v>
          </cell>
          <cell r="L402" t="str">
            <v>A级小皮</v>
          </cell>
          <cell r="M402" t="str">
            <v>CLF-231118</v>
          </cell>
          <cell r="O402" t="str">
            <v>01T230111803</v>
          </cell>
          <cell r="P402" t="str">
            <v>99版</v>
          </cell>
          <cell r="Q402" t="str">
            <v>已发货</v>
          </cell>
          <cell r="R402">
            <v>45253</v>
          </cell>
        </row>
        <row r="403">
          <cell r="C403" t="str">
            <v>2308018-01</v>
          </cell>
          <cell r="D403" t="str">
            <v>XPSY-FB-奶白184</v>
          </cell>
          <cell r="E403">
            <v>140488</v>
          </cell>
          <cell r="F403" t="str">
            <v>水牛皮S3（干胚）</v>
          </cell>
          <cell r="H403">
            <v>270</v>
          </cell>
          <cell r="I403">
            <v>10381</v>
          </cell>
          <cell r="J403">
            <v>727</v>
          </cell>
          <cell r="K403">
            <v>772</v>
          </cell>
          <cell r="L403" t="str">
            <v>A级</v>
          </cell>
          <cell r="M403" t="str">
            <v>/</v>
          </cell>
          <cell r="N403" t="str">
            <v>2.2*1.8*0.62</v>
          </cell>
          <cell r="O403" t="str">
            <v>01T230111804</v>
          </cell>
          <cell r="P403" t="str">
            <v>99版</v>
          </cell>
          <cell r="Q403" t="str">
            <v>已发货</v>
          </cell>
          <cell r="R403">
            <v>45250</v>
          </cell>
        </row>
        <row r="404">
          <cell r="C404" t="str">
            <v>2308040-01</v>
          </cell>
          <cell r="D404" t="str">
            <v>XPSY-FH-灰401</v>
          </cell>
          <cell r="E404" t="str">
            <v>M6035</v>
          </cell>
          <cell r="F404" t="str">
            <v>DLTR2</v>
          </cell>
          <cell r="H404">
            <v>220</v>
          </cell>
          <cell r="I404">
            <v>14246.8</v>
          </cell>
          <cell r="J404">
            <v>1160</v>
          </cell>
          <cell r="K404">
            <v>1205</v>
          </cell>
          <cell r="L404" t="str">
            <v>干胚</v>
          </cell>
          <cell r="M404" t="str">
            <v>/</v>
          </cell>
          <cell r="N404" t="str">
            <v>2.2*1.8*0.85</v>
          </cell>
          <cell r="O404" t="str">
            <v>01T230112001</v>
          </cell>
          <cell r="P404" t="str">
            <v>90版</v>
          </cell>
          <cell r="Q404" t="str">
            <v>已发货</v>
          </cell>
          <cell r="R404">
            <v>45289</v>
          </cell>
        </row>
        <row r="405">
          <cell r="C405" t="str">
            <v>2308040-01</v>
          </cell>
          <cell r="D405" t="str">
            <v>XPSY-FH-灰401</v>
          </cell>
          <cell r="E405" t="str">
            <v>M6035</v>
          </cell>
          <cell r="F405" t="str">
            <v>DLTR2</v>
          </cell>
          <cell r="H405">
            <v>215</v>
          </cell>
          <cell r="I405">
            <v>14009.7</v>
          </cell>
          <cell r="J405">
            <v>1148</v>
          </cell>
          <cell r="K405">
            <v>1193</v>
          </cell>
          <cell r="L405" t="str">
            <v>干胚</v>
          </cell>
          <cell r="M405" t="str">
            <v>/</v>
          </cell>
          <cell r="N405" t="str">
            <v>2.2*1.8*0.85</v>
          </cell>
          <cell r="O405" t="str">
            <v>01T230112002</v>
          </cell>
          <cell r="P405" t="str">
            <v>90版</v>
          </cell>
          <cell r="Q405" t="str">
            <v>已发货</v>
          </cell>
          <cell r="R405">
            <v>45289</v>
          </cell>
        </row>
        <row r="406">
          <cell r="C406" t="str">
            <v>2308040-01</v>
          </cell>
          <cell r="D406" t="str">
            <v>XPSY-FH-灰401</v>
          </cell>
          <cell r="E406" t="str">
            <v>M6035</v>
          </cell>
          <cell r="F406" t="str">
            <v>DLTR2</v>
          </cell>
          <cell r="H406">
            <v>215</v>
          </cell>
          <cell r="I406">
            <v>14113.1</v>
          </cell>
          <cell r="J406">
            <v>1164.5</v>
          </cell>
          <cell r="K406">
            <v>1209.5</v>
          </cell>
          <cell r="L406" t="str">
            <v>干胚</v>
          </cell>
          <cell r="M406" t="str">
            <v>/</v>
          </cell>
          <cell r="N406" t="str">
            <v>2.2*1.8*0.85</v>
          </cell>
          <cell r="O406" t="str">
            <v>01T230112003</v>
          </cell>
          <cell r="P406" t="str">
            <v>90版</v>
          </cell>
          <cell r="Q406" t="str">
            <v>已发货</v>
          </cell>
          <cell r="R406">
            <v>45289</v>
          </cell>
        </row>
        <row r="407">
          <cell r="C407" t="str">
            <v>2308040-01</v>
          </cell>
          <cell r="D407" t="str">
            <v>XPSY-FH-灰401</v>
          </cell>
          <cell r="E407" t="str">
            <v>M6035</v>
          </cell>
          <cell r="F407" t="str">
            <v>DLTR2</v>
          </cell>
          <cell r="H407">
            <v>217</v>
          </cell>
          <cell r="I407">
            <v>13981.9</v>
          </cell>
          <cell r="J407">
            <v>1137</v>
          </cell>
          <cell r="K407">
            <v>1182</v>
          </cell>
          <cell r="L407" t="str">
            <v>干胚</v>
          </cell>
          <cell r="M407" t="str">
            <v>/</v>
          </cell>
          <cell r="N407" t="str">
            <v>2.2*1.8*0.85</v>
          </cell>
          <cell r="O407" t="str">
            <v>01T230112004</v>
          </cell>
          <cell r="P407" t="str">
            <v>90版</v>
          </cell>
          <cell r="Q407" t="str">
            <v>已发货</v>
          </cell>
          <cell r="R407">
            <v>45289</v>
          </cell>
        </row>
        <row r="408">
          <cell r="C408" t="str">
            <v>2311016-01</v>
          </cell>
          <cell r="D408" t="str">
            <v>XXGY-ET-橄榄129</v>
          </cell>
          <cell r="E408" t="str">
            <v>01.10.U243013</v>
          </cell>
          <cell r="F408" t="str">
            <v>DLTR5</v>
          </cell>
          <cell r="H408">
            <v>180</v>
          </cell>
          <cell r="I408">
            <v>10216.700000000001</v>
          </cell>
          <cell r="J408">
            <v>645</v>
          </cell>
          <cell r="K408">
            <v>690</v>
          </cell>
          <cell r="L408" t="str">
            <v>A级</v>
          </cell>
          <cell r="M408" t="str">
            <v>CLF-231122</v>
          </cell>
          <cell r="N408" t="str">
            <v>2.2*1.8*0.7</v>
          </cell>
          <cell r="O408" t="str">
            <v>01T230112201</v>
          </cell>
          <cell r="P408" t="str">
            <v>99版</v>
          </cell>
          <cell r="Q408" t="str">
            <v>已发货</v>
          </cell>
          <cell r="R408">
            <v>45253</v>
          </cell>
        </row>
        <row r="409">
          <cell r="C409" t="str">
            <v>2311016-01</v>
          </cell>
          <cell r="D409" t="str">
            <v>XXGY-ET-橄榄129</v>
          </cell>
          <cell r="E409" t="str">
            <v>01.10.U243013</v>
          </cell>
          <cell r="F409" t="str">
            <v>DLTR5</v>
          </cell>
          <cell r="H409">
            <v>52</v>
          </cell>
          <cell r="I409">
            <v>3050.8</v>
          </cell>
          <cell r="J409">
            <v>375</v>
          </cell>
          <cell r="K409">
            <v>420</v>
          </cell>
          <cell r="L409" t="str">
            <v>A级</v>
          </cell>
          <cell r="M409" t="str">
            <v>CLF-231122</v>
          </cell>
          <cell r="N409" t="str">
            <v>2.2*1.8*0.38</v>
          </cell>
          <cell r="O409" t="str">
            <v>01T230112202</v>
          </cell>
          <cell r="P409" t="str">
            <v>99版</v>
          </cell>
          <cell r="Q409" t="str">
            <v>已发货</v>
          </cell>
          <cell r="R409">
            <v>45253</v>
          </cell>
        </row>
        <row r="410">
          <cell r="C410" t="str">
            <v>2311016-01</v>
          </cell>
          <cell r="D410" t="str">
            <v>XXGY-ET-橄榄129</v>
          </cell>
          <cell r="E410" t="str">
            <v>01.10.U243013</v>
          </cell>
          <cell r="F410" t="str">
            <v>DLTR5</v>
          </cell>
          <cell r="H410">
            <v>19</v>
          </cell>
          <cell r="I410">
            <v>767.5</v>
          </cell>
          <cell r="L410" t="str">
            <v>A级小皮</v>
          </cell>
          <cell r="M410" t="str">
            <v>CLF-231122</v>
          </cell>
          <cell r="O410" t="str">
            <v>01T230112202</v>
          </cell>
          <cell r="P410" t="str">
            <v>99版</v>
          </cell>
          <cell r="Q410" t="str">
            <v>已发货</v>
          </cell>
          <cell r="R410">
            <v>45253</v>
          </cell>
        </row>
        <row r="411">
          <cell r="C411" t="str">
            <v>2311016-01</v>
          </cell>
          <cell r="D411" t="str">
            <v>XXGY-ET-橄榄129</v>
          </cell>
          <cell r="E411" t="str">
            <v>01.10.U243013</v>
          </cell>
          <cell r="F411" t="str">
            <v>DLTR5</v>
          </cell>
          <cell r="H411">
            <v>8</v>
          </cell>
          <cell r="I411">
            <v>369.6</v>
          </cell>
          <cell r="L411" t="str">
            <v>折扣</v>
          </cell>
          <cell r="M411" t="str">
            <v>CLF-231122</v>
          </cell>
          <cell r="O411" t="str">
            <v>01T230112202</v>
          </cell>
          <cell r="P411" t="str">
            <v>99版</v>
          </cell>
          <cell r="Q411" t="str">
            <v>已发货</v>
          </cell>
          <cell r="R411">
            <v>45253</v>
          </cell>
        </row>
        <row r="412">
          <cell r="C412" t="str">
            <v>2311002-01</v>
          </cell>
          <cell r="D412" t="str">
            <v>XPSY-FB-深棕751</v>
          </cell>
          <cell r="E412">
            <v>140478</v>
          </cell>
          <cell r="F412" t="str">
            <v>水牛皮S3（干胚）</v>
          </cell>
          <cell r="H412">
            <v>245</v>
          </cell>
          <cell r="I412">
            <v>10054.4</v>
          </cell>
          <cell r="J412">
            <v>661</v>
          </cell>
          <cell r="K412">
            <v>706</v>
          </cell>
          <cell r="L412" t="str">
            <v>A级</v>
          </cell>
          <cell r="M412" t="str">
            <v>/</v>
          </cell>
          <cell r="N412" t="str">
            <v>2.2*1.8*0.54</v>
          </cell>
          <cell r="O412" t="str">
            <v>01T230112401</v>
          </cell>
          <cell r="P412" t="str">
            <v>99版</v>
          </cell>
          <cell r="Q412" t="str">
            <v>已发货</v>
          </cell>
          <cell r="R412">
            <v>45285</v>
          </cell>
        </row>
        <row r="413">
          <cell r="C413" t="str">
            <v>2311002-01</v>
          </cell>
          <cell r="D413" t="str">
            <v>XPSY-FB-深棕751</v>
          </cell>
          <cell r="E413">
            <v>140478</v>
          </cell>
          <cell r="F413" t="str">
            <v>水牛皮S3（干胚）</v>
          </cell>
          <cell r="H413">
            <v>231</v>
          </cell>
          <cell r="I413">
            <v>9380.2999999999993</v>
          </cell>
          <cell r="J413">
            <v>616</v>
          </cell>
          <cell r="K413">
            <v>661</v>
          </cell>
          <cell r="L413" t="str">
            <v>A级</v>
          </cell>
          <cell r="M413" t="str">
            <v>/</v>
          </cell>
          <cell r="N413" t="str">
            <v>2.2*1.8*0.53</v>
          </cell>
          <cell r="O413" t="str">
            <v>01T230112402</v>
          </cell>
          <cell r="P413" t="str">
            <v>99版</v>
          </cell>
          <cell r="Q413" t="str">
            <v>已发货</v>
          </cell>
          <cell r="R413">
            <v>45285</v>
          </cell>
        </row>
        <row r="414">
          <cell r="C414" t="str">
            <v>2311011-01</v>
          </cell>
          <cell r="D414" t="str">
            <v>XPSY-FB-深棕751</v>
          </cell>
          <cell r="E414">
            <v>140478</v>
          </cell>
          <cell r="F414" t="str">
            <v>水牛皮S3（干胚）</v>
          </cell>
          <cell r="H414">
            <v>260</v>
          </cell>
          <cell r="I414">
            <v>10142.5</v>
          </cell>
          <cell r="J414">
            <v>708</v>
          </cell>
          <cell r="K414">
            <v>753</v>
          </cell>
          <cell r="L414" t="str">
            <v>A级</v>
          </cell>
          <cell r="M414" t="str">
            <v>/</v>
          </cell>
          <cell r="N414" t="str">
            <v>2.2*1.8*0.55</v>
          </cell>
          <cell r="O414" t="str">
            <v>01T230112403</v>
          </cell>
          <cell r="P414" t="str">
            <v>99版</v>
          </cell>
          <cell r="Q414" t="str">
            <v>已发货</v>
          </cell>
          <cell r="R414">
            <v>45314</v>
          </cell>
        </row>
        <row r="415">
          <cell r="C415" t="str">
            <v>2311011-01</v>
          </cell>
          <cell r="D415" t="str">
            <v>XPSY-FB-深棕751</v>
          </cell>
          <cell r="E415">
            <v>140478</v>
          </cell>
          <cell r="F415" t="str">
            <v>水牛皮S3（干胚）</v>
          </cell>
          <cell r="H415">
            <v>265</v>
          </cell>
          <cell r="I415">
            <v>10173.200000000001</v>
          </cell>
          <cell r="J415">
            <v>703</v>
          </cell>
          <cell r="K415">
            <v>748</v>
          </cell>
          <cell r="L415" t="str">
            <v>A级</v>
          </cell>
          <cell r="M415" t="str">
            <v>/</v>
          </cell>
          <cell r="N415" t="str">
            <v>2.2*1.8*0.54</v>
          </cell>
          <cell r="O415" t="str">
            <v>01T230112404</v>
          </cell>
          <cell r="P415" t="str">
            <v>99版</v>
          </cell>
          <cell r="Q415" t="str">
            <v>已发货</v>
          </cell>
          <cell r="R415">
            <v>45314</v>
          </cell>
        </row>
        <row r="416">
          <cell r="C416" t="str">
            <v>2311011-01</v>
          </cell>
          <cell r="D416" t="str">
            <v>XPSY-FB-深棕751</v>
          </cell>
          <cell r="E416">
            <v>140478</v>
          </cell>
          <cell r="F416" t="str">
            <v>水牛皮S3（干胚）</v>
          </cell>
          <cell r="H416">
            <v>260</v>
          </cell>
          <cell r="I416">
            <v>10074.6</v>
          </cell>
          <cell r="J416">
            <v>697</v>
          </cell>
          <cell r="K416">
            <v>742</v>
          </cell>
          <cell r="L416" t="str">
            <v>A级</v>
          </cell>
          <cell r="M416" t="str">
            <v>/</v>
          </cell>
          <cell r="N416" t="str">
            <v>2.2*1.8*0.54</v>
          </cell>
          <cell r="O416" t="str">
            <v>01T230112405</v>
          </cell>
          <cell r="P416" t="str">
            <v>99版</v>
          </cell>
          <cell r="Q416" t="str">
            <v>已发货</v>
          </cell>
          <cell r="R416">
            <v>45314</v>
          </cell>
        </row>
        <row r="417">
          <cell r="C417" t="str">
            <v>2311011-01</v>
          </cell>
          <cell r="D417" t="str">
            <v>XPSY-FB-深棕751</v>
          </cell>
          <cell r="E417">
            <v>140478</v>
          </cell>
          <cell r="F417" t="str">
            <v>水牛皮S3（干胚）</v>
          </cell>
          <cell r="H417">
            <v>260</v>
          </cell>
          <cell r="I417">
            <v>10026.5</v>
          </cell>
          <cell r="J417">
            <v>700</v>
          </cell>
          <cell r="K417">
            <v>745</v>
          </cell>
          <cell r="L417" t="str">
            <v>A级</v>
          </cell>
          <cell r="M417" t="str">
            <v>/</v>
          </cell>
          <cell r="N417" t="str">
            <v>2.2*1.8*0.54</v>
          </cell>
          <cell r="O417" t="str">
            <v>01T230112406</v>
          </cell>
          <cell r="P417" t="str">
            <v>99版</v>
          </cell>
          <cell r="Q417" t="str">
            <v>已发货</v>
          </cell>
          <cell r="R417">
            <v>45314</v>
          </cell>
        </row>
        <row r="418">
          <cell r="C418" t="str">
            <v>2311011-01</v>
          </cell>
          <cell r="D418" t="str">
            <v>XPSY-FB-深棕751</v>
          </cell>
          <cell r="E418">
            <v>140478</v>
          </cell>
          <cell r="F418" t="str">
            <v>水牛皮S3（干胚）</v>
          </cell>
          <cell r="H418">
            <v>260</v>
          </cell>
          <cell r="I418">
            <v>10032.799999999999</v>
          </cell>
          <cell r="J418">
            <v>692</v>
          </cell>
          <cell r="K418">
            <v>737</v>
          </cell>
          <cell r="L418" t="str">
            <v>A级</v>
          </cell>
          <cell r="M418" t="str">
            <v>/</v>
          </cell>
          <cell r="N418" t="str">
            <v>2.2*1.8*0.54</v>
          </cell>
          <cell r="O418" t="str">
            <v>01T230112501</v>
          </cell>
          <cell r="P418" t="str">
            <v>99版</v>
          </cell>
          <cell r="Q418" t="str">
            <v>已发货</v>
          </cell>
          <cell r="R418">
            <v>45314</v>
          </cell>
        </row>
        <row r="419">
          <cell r="C419" t="str">
            <v>2311011-01</v>
          </cell>
          <cell r="D419" t="str">
            <v>XPSY-FB-深棕751</v>
          </cell>
          <cell r="E419">
            <v>140478</v>
          </cell>
          <cell r="F419" t="str">
            <v>水牛皮S3（干胚）</v>
          </cell>
          <cell r="H419">
            <v>265</v>
          </cell>
          <cell r="I419">
            <v>10176.5</v>
          </cell>
          <cell r="J419">
            <v>704</v>
          </cell>
          <cell r="K419">
            <v>749</v>
          </cell>
          <cell r="L419" t="str">
            <v>A级</v>
          </cell>
          <cell r="M419" t="str">
            <v>/</v>
          </cell>
          <cell r="N419" t="str">
            <v>2.2*1.8*0.54</v>
          </cell>
          <cell r="O419" t="str">
            <v>01T230112502</v>
          </cell>
          <cell r="P419" t="str">
            <v>99版</v>
          </cell>
          <cell r="Q419" t="str">
            <v>已发货</v>
          </cell>
          <cell r="R419">
            <v>45314</v>
          </cell>
        </row>
        <row r="420">
          <cell r="C420" t="str">
            <v>2311011-01</v>
          </cell>
          <cell r="D420" t="str">
            <v>XPSY-FB-深棕751</v>
          </cell>
          <cell r="E420">
            <v>140478</v>
          </cell>
          <cell r="F420" t="str">
            <v>水牛皮S3（干胚）</v>
          </cell>
          <cell r="H420">
            <v>260</v>
          </cell>
          <cell r="I420">
            <v>10139.1</v>
          </cell>
          <cell r="J420">
            <v>708.5</v>
          </cell>
          <cell r="K420">
            <v>753.5</v>
          </cell>
          <cell r="L420" t="str">
            <v>A级</v>
          </cell>
          <cell r="M420" t="str">
            <v>/</v>
          </cell>
          <cell r="N420" t="str">
            <v>2.2*1.8*0.54</v>
          </cell>
          <cell r="O420" t="str">
            <v>01T230112503</v>
          </cell>
          <cell r="P420" t="str">
            <v>99版</v>
          </cell>
          <cell r="Q420" t="str">
            <v>已发货</v>
          </cell>
          <cell r="R420">
            <v>45287</v>
          </cell>
        </row>
        <row r="421">
          <cell r="C421" t="str">
            <v>2311011-01</v>
          </cell>
          <cell r="D421" t="str">
            <v>XPSY-FB-深棕751</v>
          </cell>
          <cell r="E421">
            <v>140478</v>
          </cell>
          <cell r="F421" t="str">
            <v>水牛皮S3（干胚）</v>
          </cell>
          <cell r="H421">
            <v>255</v>
          </cell>
          <cell r="I421">
            <v>10001.799999999999</v>
          </cell>
          <cell r="J421">
            <v>691</v>
          </cell>
          <cell r="K421">
            <v>736</v>
          </cell>
          <cell r="L421" t="str">
            <v>A级</v>
          </cell>
          <cell r="M421" t="str">
            <v>/</v>
          </cell>
          <cell r="N421" t="str">
            <v>2.2*1.8*0.54</v>
          </cell>
          <cell r="O421" t="str">
            <v>01T230112504</v>
          </cell>
          <cell r="P421" t="str">
            <v>99版</v>
          </cell>
          <cell r="Q421" t="str">
            <v>已发货</v>
          </cell>
          <cell r="R421">
            <v>45287</v>
          </cell>
        </row>
        <row r="422">
          <cell r="C422" t="str">
            <v>2311011-01</v>
          </cell>
          <cell r="D422" t="str">
            <v>XPSY-FB-深棕751</v>
          </cell>
          <cell r="E422">
            <v>140478</v>
          </cell>
          <cell r="F422" t="str">
            <v>水牛皮S3（干胚）</v>
          </cell>
          <cell r="H422">
            <v>260</v>
          </cell>
          <cell r="I422">
            <v>10093.4</v>
          </cell>
          <cell r="J422">
            <v>691.5</v>
          </cell>
          <cell r="K422">
            <v>736.5</v>
          </cell>
          <cell r="L422" t="str">
            <v>A级</v>
          </cell>
          <cell r="M422" t="str">
            <v>/</v>
          </cell>
          <cell r="N422" t="str">
            <v>2.2*1.8*0.54</v>
          </cell>
          <cell r="O422" t="str">
            <v>01T230112505</v>
          </cell>
          <cell r="P422" t="str">
            <v>99版</v>
          </cell>
          <cell r="Q422" t="str">
            <v>已发货</v>
          </cell>
          <cell r="R422">
            <v>45287</v>
          </cell>
        </row>
        <row r="423">
          <cell r="C423" t="str">
            <v>2311011-01</v>
          </cell>
          <cell r="D423" t="str">
            <v>XPSY-FB-深棕751</v>
          </cell>
          <cell r="E423">
            <v>140478</v>
          </cell>
          <cell r="F423" t="str">
            <v>水牛皮S3（干胚）</v>
          </cell>
          <cell r="H423">
            <v>260</v>
          </cell>
          <cell r="I423">
            <v>10171.1</v>
          </cell>
          <cell r="J423">
            <v>704</v>
          </cell>
          <cell r="K423">
            <v>749</v>
          </cell>
          <cell r="L423" t="str">
            <v>A级</v>
          </cell>
          <cell r="M423" t="str">
            <v>/</v>
          </cell>
          <cell r="N423" t="str">
            <v>2.2*1.8*0.56</v>
          </cell>
          <cell r="O423" t="str">
            <v>01T230112506</v>
          </cell>
          <cell r="P423" t="str">
            <v>99版</v>
          </cell>
          <cell r="Q423" t="str">
            <v>已发货</v>
          </cell>
          <cell r="R423">
            <v>45287</v>
          </cell>
        </row>
        <row r="424">
          <cell r="C424" t="str">
            <v>2311002-01</v>
          </cell>
          <cell r="D424" t="str">
            <v>XPSY-FB-深棕751</v>
          </cell>
          <cell r="E424">
            <v>140478</v>
          </cell>
          <cell r="F424" t="str">
            <v>水牛皮S3（干胚）</v>
          </cell>
          <cell r="H424">
            <v>250</v>
          </cell>
          <cell r="I424">
            <v>10110.9</v>
          </cell>
          <cell r="J424">
            <v>659</v>
          </cell>
          <cell r="K424">
            <v>704</v>
          </cell>
          <cell r="L424" t="str">
            <v>A级</v>
          </cell>
          <cell r="M424" t="str">
            <v>/</v>
          </cell>
          <cell r="N424" t="str">
            <v>2.2*1.8*0.54</v>
          </cell>
          <cell r="O424" t="str">
            <v>01T230112801</v>
          </cell>
          <cell r="P424" t="str">
            <v>99版</v>
          </cell>
          <cell r="Q424" t="str">
            <v>已发货</v>
          </cell>
          <cell r="R424">
            <v>45285</v>
          </cell>
        </row>
        <row r="425">
          <cell r="C425" t="str">
            <v>2311002-01</v>
          </cell>
          <cell r="D425" t="str">
            <v>XPSY-FB-深棕751</v>
          </cell>
          <cell r="E425">
            <v>140478</v>
          </cell>
          <cell r="F425" t="str">
            <v>水牛皮S3（干胚）</v>
          </cell>
          <cell r="H425">
            <v>255</v>
          </cell>
          <cell r="I425">
            <v>10162.299999999999</v>
          </cell>
          <cell r="J425">
            <v>667</v>
          </cell>
          <cell r="K425">
            <v>712</v>
          </cell>
          <cell r="L425" t="str">
            <v>A级</v>
          </cell>
          <cell r="M425" t="str">
            <v>/</v>
          </cell>
          <cell r="N425" t="str">
            <v>2.2*1.8*0.55</v>
          </cell>
          <cell r="O425" t="str">
            <v>01T230112802</v>
          </cell>
          <cell r="P425" t="str">
            <v>99版</v>
          </cell>
          <cell r="Q425" t="str">
            <v>已发货</v>
          </cell>
          <cell r="R425">
            <v>45285</v>
          </cell>
        </row>
        <row r="426">
          <cell r="C426" t="str">
            <v>2311002-01</v>
          </cell>
          <cell r="D426" t="str">
            <v>XPSY-FB-深棕751</v>
          </cell>
          <cell r="E426">
            <v>140478</v>
          </cell>
          <cell r="F426" t="str">
            <v>水牛皮S3（干胚）</v>
          </cell>
          <cell r="H426">
            <v>255</v>
          </cell>
          <cell r="I426">
            <v>10111.4</v>
          </cell>
          <cell r="J426">
            <v>666.5</v>
          </cell>
          <cell r="K426">
            <v>711.5</v>
          </cell>
          <cell r="L426" t="str">
            <v>A级</v>
          </cell>
          <cell r="M426" t="str">
            <v>/</v>
          </cell>
          <cell r="N426" t="str">
            <v>2.2*1.8*0.55</v>
          </cell>
          <cell r="O426" t="str">
            <v>01T230112803</v>
          </cell>
          <cell r="P426" t="str">
            <v>99版</v>
          </cell>
          <cell r="Q426" t="str">
            <v>已发货</v>
          </cell>
          <cell r="R426">
            <v>45285</v>
          </cell>
        </row>
        <row r="427">
          <cell r="C427" t="str">
            <v>2311002-01</v>
          </cell>
          <cell r="D427" t="str">
            <v>XPSY-FB-深棕751</v>
          </cell>
          <cell r="E427">
            <v>140478</v>
          </cell>
          <cell r="F427" t="str">
            <v>水牛皮S3（干胚）</v>
          </cell>
          <cell r="H427">
            <v>250</v>
          </cell>
          <cell r="I427">
            <v>10079.9</v>
          </cell>
          <cell r="J427">
            <v>671.5</v>
          </cell>
          <cell r="K427">
            <v>716.5</v>
          </cell>
          <cell r="L427" t="str">
            <v>A级</v>
          </cell>
          <cell r="M427" t="str">
            <v>/</v>
          </cell>
          <cell r="N427" t="str">
            <v>2.2*1.8*0.53</v>
          </cell>
          <cell r="O427" t="str">
            <v>01T230112804</v>
          </cell>
          <cell r="P427" t="str">
            <v>99版</v>
          </cell>
          <cell r="Q427" t="str">
            <v>已发货</v>
          </cell>
          <cell r="R427">
            <v>45285</v>
          </cell>
        </row>
        <row r="428">
          <cell r="C428" t="str">
            <v>2311002-01</v>
          </cell>
          <cell r="D428" t="str">
            <v>XPSY-FB-深棕751</v>
          </cell>
          <cell r="E428">
            <v>140478</v>
          </cell>
          <cell r="F428" t="str">
            <v>水牛皮S3（干胚）</v>
          </cell>
          <cell r="H428">
            <v>260</v>
          </cell>
          <cell r="I428">
            <v>10292.799999999999</v>
          </cell>
          <cell r="J428">
            <v>704</v>
          </cell>
          <cell r="K428">
            <v>749</v>
          </cell>
          <cell r="L428" t="str">
            <v>A级</v>
          </cell>
          <cell r="M428" t="str">
            <v>/</v>
          </cell>
          <cell r="N428" t="str">
            <v>2.2*1.8*0.55</v>
          </cell>
          <cell r="O428" t="str">
            <v>01T230112805</v>
          </cell>
          <cell r="P428" t="str">
            <v>99版</v>
          </cell>
          <cell r="Q428" t="str">
            <v>已发货</v>
          </cell>
          <cell r="R428">
            <v>45343</v>
          </cell>
        </row>
        <row r="429">
          <cell r="C429" t="str">
            <v>2311002-01</v>
          </cell>
          <cell r="D429" t="str">
            <v>XPSY-FB-深棕751</v>
          </cell>
          <cell r="E429">
            <v>140478</v>
          </cell>
          <cell r="F429" t="str">
            <v>水牛皮S3（干胚）</v>
          </cell>
          <cell r="H429">
            <v>9</v>
          </cell>
          <cell r="I429">
            <v>331.7</v>
          </cell>
          <cell r="L429" t="str">
            <v>折扣</v>
          </cell>
          <cell r="M429" t="str">
            <v>/</v>
          </cell>
          <cell r="O429" t="str">
            <v>01T230112805</v>
          </cell>
          <cell r="P429" t="str">
            <v>99版</v>
          </cell>
          <cell r="Q429" t="str">
            <v>已发货</v>
          </cell>
          <cell r="R429">
            <v>45343</v>
          </cell>
        </row>
        <row r="430">
          <cell r="C430" t="str">
            <v>2311011-01</v>
          </cell>
          <cell r="D430" t="str">
            <v>XPSY-FB-深棕751</v>
          </cell>
          <cell r="E430">
            <v>140478</v>
          </cell>
          <cell r="F430" t="str">
            <v>水牛皮S3（干胚）</v>
          </cell>
          <cell r="H430">
            <v>265</v>
          </cell>
          <cell r="I430">
            <v>10087</v>
          </cell>
          <cell r="J430">
            <v>691.5</v>
          </cell>
          <cell r="K430">
            <v>736.5</v>
          </cell>
          <cell r="L430" t="str">
            <v>A级</v>
          </cell>
          <cell r="M430" t="str">
            <v>/</v>
          </cell>
          <cell r="N430" t="str">
            <v>2.2*1.8*0.56</v>
          </cell>
          <cell r="O430" t="str">
            <v>01T230112806</v>
          </cell>
          <cell r="P430" t="str">
            <v>99版</v>
          </cell>
          <cell r="Q430" t="str">
            <v>已发货</v>
          </cell>
          <cell r="R430">
            <v>45287</v>
          </cell>
        </row>
        <row r="431">
          <cell r="C431" t="str">
            <v>2311011-01</v>
          </cell>
          <cell r="D431" t="str">
            <v>XPSY-FB-深棕751</v>
          </cell>
          <cell r="E431">
            <v>140478</v>
          </cell>
          <cell r="F431" t="str">
            <v>水牛皮S3（干胚）</v>
          </cell>
          <cell r="H431">
            <v>155</v>
          </cell>
          <cell r="I431">
            <v>6003.8</v>
          </cell>
          <cell r="J431">
            <v>754.5</v>
          </cell>
          <cell r="K431">
            <v>799.5</v>
          </cell>
          <cell r="L431" t="str">
            <v>A级</v>
          </cell>
          <cell r="M431" t="str">
            <v>/</v>
          </cell>
          <cell r="N431" t="str">
            <v>2.2*1.8*0.64</v>
          </cell>
          <cell r="O431" t="str">
            <v>01T230112807</v>
          </cell>
          <cell r="P431" t="str">
            <v>99版</v>
          </cell>
          <cell r="Q431" t="str">
            <v>已发货</v>
          </cell>
          <cell r="R431">
            <v>45287</v>
          </cell>
        </row>
        <row r="432">
          <cell r="C432" t="str">
            <v>2311011-01</v>
          </cell>
          <cell r="D432" t="str">
            <v>XPSY-FB-深棕751</v>
          </cell>
          <cell r="E432">
            <v>140478</v>
          </cell>
          <cell r="F432" t="str">
            <v>水牛皮S3（干胚）</v>
          </cell>
          <cell r="H432">
            <v>55</v>
          </cell>
          <cell r="I432">
            <v>2064.4</v>
          </cell>
          <cell r="L432" t="str">
            <v>折扣</v>
          </cell>
          <cell r="M432" t="str">
            <v>/</v>
          </cell>
          <cell r="O432" t="str">
            <v>01T230112807</v>
          </cell>
          <cell r="P432" t="str">
            <v>99版</v>
          </cell>
          <cell r="Q432" t="str">
            <v>已发货</v>
          </cell>
          <cell r="R432">
            <v>45287</v>
          </cell>
        </row>
        <row r="433">
          <cell r="C433" t="str">
            <v>2311002-01</v>
          </cell>
          <cell r="D433" t="str">
            <v>XPSY-FB-深棕751</v>
          </cell>
          <cell r="E433">
            <v>140478</v>
          </cell>
          <cell r="F433" t="str">
            <v>水牛皮S3（干胚）</v>
          </cell>
          <cell r="H433">
            <v>75</v>
          </cell>
          <cell r="I433">
            <v>2983.8</v>
          </cell>
          <cell r="L433" t="str">
            <v>A级</v>
          </cell>
          <cell r="M433" t="str">
            <v>/</v>
          </cell>
          <cell r="O433" t="str">
            <v>01T230112807</v>
          </cell>
          <cell r="P433" t="str">
            <v>99版</v>
          </cell>
          <cell r="Q433" t="str">
            <v>已发货</v>
          </cell>
          <cell r="R433">
            <v>45287</v>
          </cell>
        </row>
        <row r="434">
          <cell r="C434" t="str">
            <v>2311004-01</v>
          </cell>
          <cell r="D434" t="str">
            <v>XPDY-FT-灰670</v>
          </cell>
          <cell r="E434" t="str">
            <v>Nick Dove(灰色)</v>
          </cell>
          <cell r="F434" t="str">
            <v>DLTR2（8）</v>
          </cell>
          <cell r="H434">
            <v>180</v>
          </cell>
          <cell r="I434">
            <v>10081.4</v>
          </cell>
          <cell r="J434">
            <v>782</v>
          </cell>
          <cell r="K434">
            <v>827</v>
          </cell>
          <cell r="L434" t="str">
            <v>A级</v>
          </cell>
          <cell r="M434" t="str">
            <v>/</v>
          </cell>
          <cell r="N434" t="str">
            <v>2.2*1.8*0.64</v>
          </cell>
          <cell r="O434" t="str">
            <v>01T230112901</v>
          </cell>
          <cell r="P434" t="str">
            <v>97版</v>
          </cell>
          <cell r="Q434" t="str">
            <v>已发货</v>
          </cell>
          <cell r="R434">
            <v>45278</v>
          </cell>
        </row>
        <row r="435">
          <cell r="C435" t="str">
            <v>2311004-01</v>
          </cell>
          <cell r="D435" t="str">
            <v>XPDY-FT-灰670</v>
          </cell>
          <cell r="E435" t="str">
            <v>Nick Dove(灰色)</v>
          </cell>
          <cell r="F435" t="str">
            <v>DLTR2（8）</v>
          </cell>
          <cell r="H435">
            <v>175</v>
          </cell>
          <cell r="I435">
            <v>10047.700000000001</v>
          </cell>
          <cell r="J435">
            <v>778</v>
          </cell>
          <cell r="K435">
            <v>823</v>
          </cell>
          <cell r="L435" t="str">
            <v>A级</v>
          </cell>
          <cell r="M435" t="str">
            <v>/</v>
          </cell>
          <cell r="N435" t="str">
            <v>2.2*1.8*0.64</v>
          </cell>
          <cell r="O435" t="str">
            <v>01T230112902</v>
          </cell>
          <cell r="P435" t="str">
            <v>97版</v>
          </cell>
          <cell r="Q435" t="str">
            <v>已发货</v>
          </cell>
          <cell r="R435">
            <v>45278</v>
          </cell>
        </row>
        <row r="436">
          <cell r="C436" t="str">
            <v>2311004-01</v>
          </cell>
          <cell r="D436" t="str">
            <v>XPDY-FT-灰670</v>
          </cell>
          <cell r="E436" t="str">
            <v>Nick Dove(灰色)</v>
          </cell>
          <cell r="F436" t="str">
            <v>DLTR2（8）</v>
          </cell>
          <cell r="H436">
            <v>190</v>
          </cell>
          <cell r="I436">
            <v>10087.200000000001</v>
          </cell>
          <cell r="J436">
            <v>791</v>
          </cell>
          <cell r="K436">
            <v>836</v>
          </cell>
          <cell r="L436" t="str">
            <v>A级</v>
          </cell>
          <cell r="M436" t="str">
            <v>/</v>
          </cell>
          <cell r="N436" t="str">
            <v>2.2*1.8*0.65</v>
          </cell>
          <cell r="O436" t="str">
            <v>01T230112903</v>
          </cell>
          <cell r="P436" t="str">
            <v>97版</v>
          </cell>
          <cell r="Q436" t="str">
            <v>已发货</v>
          </cell>
          <cell r="R436">
            <v>45278</v>
          </cell>
        </row>
        <row r="437">
          <cell r="C437" t="str">
            <v>2311004-01</v>
          </cell>
          <cell r="D437" t="str">
            <v>XPDY-FT-灰670</v>
          </cell>
          <cell r="E437" t="str">
            <v>Nick Dove(灰色)</v>
          </cell>
          <cell r="F437" t="str">
            <v>DLTR2（8）</v>
          </cell>
          <cell r="H437">
            <v>180</v>
          </cell>
          <cell r="I437">
            <v>10023.299999999999</v>
          </cell>
          <cell r="J437">
            <v>788.5</v>
          </cell>
          <cell r="K437">
            <v>833.5</v>
          </cell>
          <cell r="L437" t="str">
            <v>A级</v>
          </cell>
          <cell r="M437" t="str">
            <v>/</v>
          </cell>
          <cell r="N437" t="str">
            <v>2.2*1.8*0.64</v>
          </cell>
          <cell r="O437" t="str">
            <v>01T230112904</v>
          </cell>
          <cell r="P437" t="str">
            <v>97版</v>
          </cell>
          <cell r="Q437" t="str">
            <v>已发货</v>
          </cell>
          <cell r="R437">
            <v>45278</v>
          </cell>
        </row>
        <row r="438">
          <cell r="C438" t="str">
            <v>2311004-01</v>
          </cell>
          <cell r="D438" t="str">
            <v>XPDY-FT-灰670</v>
          </cell>
          <cell r="E438" t="str">
            <v>Nick Dove(灰色)</v>
          </cell>
          <cell r="F438" t="str">
            <v>DLTR2（8）</v>
          </cell>
          <cell r="H438">
            <v>190</v>
          </cell>
          <cell r="I438">
            <v>10176.299999999999</v>
          </cell>
          <cell r="J438">
            <v>793</v>
          </cell>
          <cell r="K438">
            <v>838</v>
          </cell>
          <cell r="L438" t="str">
            <v>A级</v>
          </cell>
          <cell r="M438" t="str">
            <v>/</v>
          </cell>
          <cell r="N438" t="str">
            <v>2.2*1.8*0.64</v>
          </cell>
          <cell r="O438" t="str">
            <v>01T230112905</v>
          </cell>
          <cell r="P438" t="str">
            <v>97版</v>
          </cell>
          <cell r="Q438" t="str">
            <v>已发货</v>
          </cell>
          <cell r="R438">
            <v>45278</v>
          </cell>
        </row>
        <row r="439">
          <cell r="C439" t="str">
            <v>2311004-01</v>
          </cell>
          <cell r="D439" t="str">
            <v>XPDY-FT-灰670</v>
          </cell>
          <cell r="E439" t="str">
            <v>Nick Dove(灰色)</v>
          </cell>
          <cell r="F439" t="str">
            <v>DLTR2（8）</v>
          </cell>
          <cell r="H439">
            <v>54</v>
          </cell>
          <cell r="I439">
            <v>3013.8</v>
          </cell>
          <cell r="J439">
            <v>276</v>
          </cell>
          <cell r="K439">
            <v>321</v>
          </cell>
          <cell r="L439" t="str">
            <v>A级</v>
          </cell>
          <cell r="M439" t="str">
            <v>/</v>
          </cell>
          <cell r="N439" t="str">
            <v>2.2*1.8*0.31</v>
          </cell>
          <cell r="O439" t="str">
            <v>01T230112906</v>
          </cell>
          <cell r="P439" t="str">
            <v>97版</v>
          </cell>
          <cell r="Q439" t="str">
            <v>已发货</v>
          </cell>
          <cell r="R439">
            <v>45278</v>
          </cell>
        </row>
        <row r="440">
          <cell r="C440" t="str">
            <v>2311004-01</v>
          </cell>
          <cell r="D440" t="str">
            <v>XPDY-FT-灰670</v>
          </cell>
          <cell r="E440" t="str">
            <v>Nick Dove(灰色)</v>
          </cell>
          <cell r="F440" t="str">
            <v>DLTR2（8）</v>
          </cell>
          <cell r="H440">
            <v>10</v>
          </cell>
          <cell r="I440">
            <v>545.1</v>
          </cell>
          <cell r="L440" t="str">
            <v>等外</v>
          </cell>
          <cell r="M440" t="str">
            <v>/</v>
          </cell>
          <cell r="O440" t="str">
            <v>01T230112906</v>
          </cell>
          <cell r="P440" t="str">
            <v>97版</v>
          </cell>
          <cell r="Q440" t="str">
            <v>已发货</v>
          </cell>
          <cell r="R440">
            <v>45278</v>
          </cell>
        </row>
        <row r="441">
          <cell r="C441" t="str">
            <v>2309008-01</v>
          </cell>
          <cell r="D441" t="str">
            <v>XPSY-FT-黑664</v>
          </cell>
          <cell r="E441" t="str">
            <v>BLACK CHERRY 黑656</v>
          </cell>
          <cell r="F441" t="str">
            <v>DLTR2</v>
          </cell>
          <cell r="H441">
            <v>190</v>
          </cell>
          <cell r="I441">
            <v>10196.299999999999</v>
          </cell>
          <cell r="J441">
            <v>890</v>
          </cell>
          <cell r="K441">
            <v>935</v>
          </cell>
          <cell r="L441" t="str">
            <v>A级</v>
          </cell>
          <cell r="M441" t="str">
            <v>/</v>
          </cell>
          <cell r="N441" t="str">
            <v>2.2*1.8*0.64</v>
          </cell>
          <cell r="O441" t="str">
            <v>01T230112907</v>
          </cell>
          <cell r="P441" t="str">
            <v>97版</v>
          </cell>
          <cell r="Q441" t="str">
            <v>已发货</v>
          </cell>
          <cell r="R441">
            <v>45278</v>
          </cell>
        </row>
        <row r="442">
          <cell r="C442" t="str">
            <v>2309008-01</v>
          </cell>
          <cell r="D442" t="str">
            <v>XPSY-FT-黑664</v>
          </cell>
          <cell r="E442" t="str">
            <v>BLACK CHERRY 黑656</v>
          </cell>
          <cell r="F442" t="str">
            <v>DLTR2</v>
          </cell>
          <cell r="H442">
            <v>185</v>
          </cell>
          <cell r="I442">
            <v>10103.200000000001</v>
          </cell>
          <cell r="J442">
            <v>877</v>
          </cell>
          <cell r="K442">
            <v>922</v>
          </cell>
          <cell r="L442" t="str">
            <v>A级</v>
          </cell>
          <cell r="M442" t="str">
            <v>/</v>
          </cell>
          <cell r="N442" t="str">
            <v>2.2*1.8*0.64</v>
          </cell>
          <cell r="O442" t="str">
            <v>01T230112908</v>
          </cell>
          <cell r="P442" t="str">
            <v>97版</v>
          </cell>
          <cell r="Q442" t="str">
            <v>已发货</v>
          </cell>
          <cell r="R442">
            <v>45278</v>
          </cell>
        </row>
        <row r="443">
          <cell r="C443" t="str">
            <v>2309008-01</v>
          </cell>
          <cell r="D443" t="str">
            <v>XPSY-FT-黑664</v>
          </cell>
          <cell r="E443" t="str">
            <v>BLACK CHERRY 黑656</v>
          </cell>
          <cell r="F443" t="str">
            <v>DLTR2</v>
          </cell>
          <cell r="H443">
            <v>190</v>
          </cell>
          <cell r="I443">
            <v>10595.2</v>
          </cell>
          <cell r="J443">
            <v>1031</v>
          </cell>
          <cell r="K443">
            <v>1076</v>
          </cell>
          <cell r="L443" t="str">
            <v>A级</v>
          </cell>
          <cell r="M443" t="str">
            <v>/</v>
          </cell>
          <cell r="N443" t="str">
            <v>2.2*1.8*0.76</v>
          </cell>
          <cell r="O443" t="str">
            <v>01T230112909</v>
          </cell>
          <cell r="P443" t="str">
            <v>97版</v>
          </cell>
          <cell r="Q443" t="str">
            <v>已发货</v>
          </cell>
          <cell r="R443">
            <v>45278</v>
          </cell>
        </row>
        <row r="444">
          <cell r="C444" t="str">
            <v>2309008-01</v>
          </cell>
          <cell r="D444" t="str">
            <v>XPSY-FT-黑664</v>
          </cell>
          <cell r="E444" t="str">
            <v>BLACK CHERRY 黑656</v>
          </cell>
          <cell r="F444" t="str">
            <v>DLTR2</v>
          </cell>
          <cell r="H444">
            <v>25</v>
          </cell>
          <cell r="I444">
            <v>1291.3</v>
          </cell>
          <cell r="L444" t="str">
            <v>等外</v>
          </cell>
          <cell r="M444" t="str">
            <v>/</v>
          </cell>
          <cell r="O444" t="str">
            <v>01T230112909</v>
          </cell>
          <cell r="P444" t="str">
            <v>97版</v>
          </cell>
          <cell r="Q444" t="str">
            <v>已发货</v>
          </cell>
          <cell r="R444">
            <v>45278</v>
          </cell>
        </row>
        <row r="445">
          <cell r="C445" t="str">
            <v>2310005-01</v>
          </cell>
          <cell r="D445" t="str">
            <v>XZDY-FT-灰513</v>
          </cell>
          <cell r="E445" t="str">
            <v>M1243灰色</v>
          </cell>
          <cell r="F445" t="str">
            <v>kangTR2(8)</v>
          </cell>
          <cell r="H445">
            <v>180</v>
          </cell>
          <cell r="I445">
            <v>10081.4</v>
          </cell>
          <cell r="J445">
            <v>773</v>
          </cell>
          <cell r="K445">
            <v>818</v>
          </cell>
          <cell r="L445" t="str">
            <v>A级</v>
          </cell>
          <cell r="M445" t="str">
            <v>/</v>
          </cell>
          <cell r="N445" t="str">
            <v>2.2*1.8*0.64</v>
          </cell>
          <cell r="O445" t="str">
            <v>01T230113001</v>
          </cell>
          <cell r="P445" t="str">
            <v>97版</v>
          </cell>
          <cell r="Q445" t="str">
            <v>返工出库</v>
          </cell>
          <cell r="R445">
            <v>45302</v>
          </cell>
        </row>
        <row r="446">
          <cell r="C446" t="str">
            <v>2310005-01</v>
          </cell>
          <cell r="D446" t="str">
            <v>XZDY-FT-灰513</v>
          </cell>
          <cell r="E446" t="str">
            <v>M1243灰色</v>
          </cell>
          <cell r="F446" t="str">
            <v>kangTR2(8)</v>
          </cell>
          <cell r="H446">
            <v>185</v>
          </cell>
          <cell r="I446">
            <v>10155.4</v>
          </cell>
          <cell r="J446">
            <v>778</v>
          </cell>
          <cell r="K446">
            <v>823</v>
          </cell>
          <cell r="L446" t="str">
            <v>A级</v>
          </cell>
          <cell r="M446" t="str">
            <v>/</v>
          </cell>
          <cell r="N446" t="str">
            <v>2.2*1.8*0.64</v>
          </cell>
          <cell r="O446" t="str">
            <v>01T230113002</v>
          </cell>
          <cell r="P446" t="str">
            <v>97版</v>
          </cell>
          <cell r="Q446" t="str">
            <v>返工出库</v>
          </cell>
          <cell r="R446">
            <v>45302</v>
          </cell>
        </row>
        <row r="447">
          <cell r="C447" t="str">
            <v>2310005-01</v>
          </cell>
          <cell r="D447" t="str">
            <v>XZDY-FT-灰513</v>
          </cell>
          <cell r="E447" t="str">
            <v>M1243灰色</v>
          </cell>
          <cell r="F447" t="str">
            <v>kangTR2(8)</v>
          </cell>
          <cell r="H447">
            <v>180</v>
          </cell>
          <cell r="I447">
            <v>10104.200000000001</v>
          </cell>
          <cell r="J447">
            <v>770.5</v>
          </cell>
          <cell r="K447">
            <v>815.5</v>
          </cell>
          <cell r="L447" t="str">
            <v>A级</v>
          </cell>
          <cell r="M447" t="str">
            <v>/</v>
          </cell>
          <cell r="N447" t="str">
            <v>2.2*1.8*0.64</v>
          </cell>
          <cell r="O447" t="str">
            <v>01T230113003</v>
          </cell>
          <cell r="P447" t="str">
            <v>97版</v>
          </cell>
          <cell r="Q447" t="str">
            <v>返工出库</v>
          </cell>
          <cell r="R447">
            <v>45302</v>
          </cell>
        </row>
        <row r="448">
          <cell r="C448" t="str">
            <v>2310005-01</v>
          </cell>
          <cell r="D448" t="str">
            <v>XZDY-FT-灰513</v>
          </cell>
          <cell r="E448" t="str">
            <v>M1243灰色</v>
          </cell>
          <cell r="F448" t="str">
            <v>kangTR2(8)</v>
          </cell>
          <cell r="H448">
            <v>185</v>
          </cell>
          <cell r="I448">
            <v>10131.799999999999</v>
          </cell>
          <cell r="J448">
            <v>773.5</v>
          </cell>
          <cell r="K448">
            <v>818.5</v>
          </cell>
          <cell r="L448" t="str">
            <v>A级</v>
          </cell>
          <cell r="M448" t="str">
            <v>/</v>
          </cell>
          <cell r="N448" t="str">
            <v>2.2*1.8*0.64</v>
          </cell>
          <cell r="O448" t="str">
            <v>01T230113004</v>
          </cell>
          <cell r="P448" t="str">
            <v>97版</v>
          </cell>
          <cell r="Q448" t="str">
            <v>返工出库</v>
          </cell>
          <cell r="R448">
            <v>45302</v>
          </cell>
        </row>
        <row r="449">
          <cell r="C449" t="str">
            <v>2310005-01</v>
          </cell>
          <cell r="D449" t="str">
            <v>XZDY-FT-灰513</v>
          </cell>
          <cell r="E449" t="str">
            <v>M1243灰色</v>
          </cell>
          <cell r="F449" t="str">
            <v>kangTR2(8)</v>
          </cell>
          <cell r="H449">
            <v>125</v>
          </cell>
          <cell r="I449">
            <v>7082.3</v>
          </cell>
          <cell r="J449">
            <v>538</v>
          </cell>
          <cell r="K449">
            <v>583</v>
          </cell>
          <cell r="L449" t="str">
            <v>A级</v>
          </cell>
          <cell r="M449" t="str">
            <v>/</v>
          </cell>
          <cell r="N449" t="str">
            <v>2.2*1.8*0.52</v>
          </cell>
          <cell r="O449" t="str">
            <v>01T230113005</v>
          </cell>
          <cell r="P449" t="str">
            <v>97版</v>
          </cell>
          <cell r="Q449" t="str">
            <v>返工出库</v>
          </cell>
          <cell r="R449">
            <v>45302</v>
          </cell>
        </row>
        <row r="450">
          <cell r="C450" t="str">
            <v>2311005-01</v>
          </cell>
          <cell r="D450" t="str">
            <v>XZDY-FT-灰513</v>
          </cell>
          <cell r="E450" t="str">
            <v>M1243灰色</v>
          </cell>
          <cell r="F450" t="str">
            <v>kangTR2(8)</v>
          </cell>
          <cell r="H450">
            <v>185</v>
          </cell>
          <cell r="I450">
            <v>10221.799999999999</v>
          </cell>
          <cell r="J450">
            <v>781</v>
          </cell>
          <cell r="K450">
            <v>826</v>
          </cell>
          <cell r="L450" t="str">
            <v>A级</v>
          </cell>
          <cell r="M450" t="str">
            <v>/</v>
          </cell>
          <cell r="N450" t="str">
            <v>2.2*1.8*0.64</v>
          </cell>
          <cell r="O450" t="str">
            <v>01T230113006</v>
          </cell>
          <cell r="P450" t="str">
            <v>97版</v>
          </cell>
          <cell r="Q450" t="str">
            <v>返工出库</v>
          </cell>
          <cell r="R450">
            <v>45302</v>
          </cell>
        </row>
        <row r="451">
          <cell r="C451" t="str">
            <v>2311005-01</v>
          </cell>
          <cell r="D451" t="str">
            <v>XZDY-FT-灰513</v>
          </cell>
          <cell r="E451" t="str">
            <v>M1243灰色</v>
          </cell>
          <cell r="F451" t="str">
            <v>kangTR2(8)</v>
          </cell>
          <cell r="H451">
            <v>195</v>
          </cell>
          <cell r="I451">
            <v>10917.4</v>
          </cell>
          <cell r="J451">
            <v>832</v>
          </cell>
          <cell r="K451">
            <v>877</v>
          </cell>
          <cell r="L451" t="str">
            <v>A级</v>
          </cell>
          <cell r="M451" t="str">
            <v>/</v>
          </cell>
          <cell r="N451" t="str">
            <v>2.2*1.8*0.66</v>
          </cell>
          <cell r="O451" t="str">
            <v>01T230113007</v>
          </cell>
          <cell r="P451" t="str">
            <v>97版</v>
          </cell>
          <cell r="Q451" t="str">
            <v>返工出库</v>
          </cell>
          <cell r="R451">
            <v>45302</v>
          </cell>
        </row>
        <row r="452">
          <cell r="C452" t="str">
            <v>2312010-01</v>
          </cell>
          <cell r="D452" t="str">
            <v>XDGY-ET-深灰01</v>
          </cell>
          <cell r="E452" t="str">
            <v>01.10.U243068</v>
          </cell>
          <cell r="F452" t="str">
            <v>明诺华TR4</v>
          </cell>
          <cell r="H452">
            <v>83</v>
          </cell>
          <cell r="I452">
            <v>4428.7</v>
          </cell>
          <cell r="J452">
            <v>464.5</v>
          </cell>
          <cell r="K452">
            <v>509.5</v>
          </cell>
          <cell r="L452" t="str">
            <v>A级</v>
          </cell>
          <cell r="M452" t="str">
            <v>CLF-231201</v>
          </cell>
          <cell r="N452" t="str">
            <v>2.2*1.8*0.43</v>
          </cell>
          <cell r="O452" t="str">
            <v>01T230120101</v>
          </cell>
          <cell r="P452" t="str">
            <v>99版</v>
          </cell>
          <cell r="Q452" t="str">
            <v>已发货</v>
          </cell>
          <cell r="R452">
            <v>45286</v>
          </cell>
        </row>
        <row r="453">
          <cell r="C453" t="str">
            <v>2312010-01</v>
          </cell>
          <cell r="D453" t="str">
            <v>XDGY-ET-深灰01</v>
          </cell>
          <cell r="E453" t="str">
            <v>01.10.U243068</v>
          </cell>
          <cell r="F453" t="str">
            <v>明诺华TR4</v>
          </cell>
          <cell r="H453">
            <v>3</v>
          </cell>
          <cell r="I453">
            <v>120.3</v>
          </cell>
          <cell r="L453" t="str">
            <v>A级小皮</v>
          </cell>
          <cell r="M453" t="str">
            <v>CLF-231201</v>
          </cell>
          <cell r="O453" t="str">
            <v>01T230120101</v>
          </cell>
          <cell r="P453" t="str">
            <v>99版</v>
          </cell>
          <cell r="Q453" t="str">
            <v>已发货</v>
          </cell>
          <cell r="R453">
            <v>45286</v>
          </cell>
        </row>
        <row r="454">
          <cell r="C454" t="str">
            <v>2312010-01</v>
          </cell>
          <cell r="D454" t="str">
            <v>XDGY-ET-深灰01</v>
          </cell>
          <cell r="E454" t="str">
            <v>01.10.U243068</v>
          </cell>
          <cell r="F454" t="str">
            <v>明诺华TR4</v>
          </cell>
          <cell r="H454">
            <v>3</v>
          </cell>
          <cell r="I454">
            <v>168.8</v>
          </cell>
          <cell r="L454" t="str">
            <v>折扣</v>
          </cell>
          <cell r="M454" t="str">
            <v>CLF-231201</v>
          </cell>
          <cell r="O454" t="str">
            <v>01T230120101</v>
          </cell>
          <cell r="P454" t="str">
            <v>99版</v>
          </cell>
          <cell r="Q454" t="str">
            <v>已发货</v>
          </cell>
          <cell r="R454">
            <v>45286</v>
          </cell>
        </row>
        <row r="455">
          <cell r="C455" t="str">
            <v>2311005-01</v>
          </cell>
          <cell r="D455" t="str">
            <v>XZDY-FT-灰513</v>
          </cell>
          <cell r="E455" t="str">
            <v>M1243灰色</v>
          </cell>
          <cell r="F455" t="str">
            <v>kangTR2(8)</v>
          </cell>
          <cell r="H455">
            <v>174</v>
          </cell>
          <cell r="I455">
            <v>10004.799999999999</v>
          </cell>
          <cell r="J455">
            <v>953</v>
          </cell>
          <cell r="K455">
            <v>998</v>
          </cell>
          <cell r="L455" t="str">
            <v>A级</v>
          </cell>
          <cell r="M455" t="str">
            <v>/</v>
          </cell>
          <cell r="N455" t="str">
            <v>2.2*1.8*0.75</v>
          </cell>
          <cell r="O455" t="str">
            <v>01T230120102</v>
          </cell>
          <cell r="P455" t="str">
            <v>97版</v>
          </cell>
          <cell r="Q455" t="str">
            <v>返工出库</v>
          </cell>
          <cell r="R455">
            <v>45302</v>
          </cell>
        </row>
        <row r="456">
          <cell r="C456" t="str">
            <v>2311005-01</v>
          </cell>
          <cell r="D456" t="str">
            <v>XZDY-FT-灰513</v>
          </cell>
          <cell r="E456" t="str">
            <v>M1243灰色</v>
          </cell>
          <cell r="F456" t="str">
            <v>kangTR2(8)</v>
          </cell>
          <cell r="H456">
            <v>46</v>
          </cell>
          <cell r="I456">
            <v>2502.1999999999998</v>
          </cell>
          <cell r="L456" t="str">
            <v>等外</v>
          </cell>
          <cell r="M456" t="str">
            <v>/</v>
          </cell>
          <cell r="O456" t="str">
            <v>01T230120102</v>
          </cell>
          <cell r="P456" t="str">
            <v>97版</v>
          </cell>
          <cell r="Q456" t="str">
            <v>返工出库</v>
          </cell>
          <cell r="R456">
            <v>45302</v>
          </cell>
        </row>
        <row r="457">
          <cell r="C457" t="str">
            <v>2312031-01</v>
          </cell>
          <cell r="D457" t="str">
            <v>XPDY-FT-灰白259</v>
          </cell>
          <cell r="E457" t="str">
            <v>0604牛面皮</v>
          </cell>
          <cell r="F457" t="str">
            <v>WPSTR4</v>
          </cell>
          <cell r="H457">
            <v>190</v>
          </cell>
          <cell r="I457">
            <v>10270</v>
          </cell>
          <cell r="J457">
            <v>869.5</v>
          </cell>
          <cell r="K457">
            <v>914.5</v>
          </cell>
          <cell r="L457" t="str">
            <v>A级</v>
          </cell>
          <cell r="M457" t="str">
            <v>/</v>
          </cell>
          <cell r="N457" t="str">
            <v>2.2*1.8*0.68</v>
          </cell>
          <cell r="O457" t="str">
            <v>01T230120201</v>
          </cell>
          <cell r="P457" t="str">
            <v>97版</v>
          </cell>
          <cell r="Q457" t="str">
            <v>已发货</v>
          </cell>
          <cell r="R457">
            <v>45303</v>
          </cell>
        </row>
        <row r="458">
          <cell r="C458" t="str">
            <v>2312031-01</v>
          </cell>
          <cell r="D458" t="str">
            <v>XPDY-FT-灰白259</v>
          </cell>
          <cell r="E458" t="str">
            <v>0604牛面皮</v>
          </cell>
          <cell r="F458" t="str">
            <v>WPSTR4</v>
          </cell>
          <cell r="H458">
            <v>181</v>
          </cell>
          <cell r="I458">
            <v>9651.2999999999993</v>
          </cell>
          <cell r="J458">
            <v>850</v>
          </cell>
          <cell r="K458">
            <v>895</v>
          </cell>
          <cell r="L458" t="str">
            <v>A级</v>
          </cell>
          <cell r="M458" t="str">
            <v>/</v>
          </cell>
          <cell r="N458" t="str">
            <v>2.2*1.8*0.68</v>
          </cell>
          <cell r="O458" t="str">
            <v>01T230120202</v>
          </cell>
          <cell r="P458" t="str">
            <v>97版</v>
          </cell>
          <cell r="Q458" t="str">
            <v>已发货</v>
          </cell>
          <cell r="R458">
            <v>45303</v>
          </cell>
        </row>
        <row r="459">
          <cell r="C459" t="str">
            <v>2312031-01</v>
          </cell>
          <cell r="D459" t="str">
            <v>XPDY-FT-灰白259</v>
          </cell>
          <cell r="E459" t="str">
            <v>0604牛面皮</v>
          </cell>
          <cell r="F459" t="str">
            <v>WPSTR4</v>
          </cell>
          <cell r="H459">
            <v>8</v>
          </cell>
          <cell r="I459">
            <v>373.1</v>
          </cell>
          <cell r="L459" t="str">
            <v>折扣</v>
          </cell>
          <cell r="M459" t="str">
            <v>/</v>
          </cell>
          <cell r="O459" t="str">
            <v>01T230120202</v>
          </cell>
          <cell r="P459" t="str">
            <v>97版</v>
          </cell>
          <cell r="Q459" t="str">
            <v>已发货</v>
          </cell>
          <cell r="R459">
            <v>45303</v>
          </cell>
        </row>
        <row r="460">
          <cell r="C460" t="str">
            <v>2309008-01</v>
          </cell>
          <cell r="D460" t="str">
            <v>XPSY-FT-黑664</v>
          </cell>
          <cell r="E460" t="str">
            <v>BLACK CHERRY 黑656</v>
          </cell>
          <cell r="F460" t="str">
            <v>DLTR2</v>
          </cell>
          <cell r="H460">
            <v>190</v>
          </cell>
          <cell r="I460">
            <v>10046.299999999999</v>
          </cell>
          <cell r="J460">
            <v>872.5</v>
          </cell>
          <cell r="K460">
            <v>917.5</v>
          </cell>
          <cell r="L460" t="str">
            <v>A级</v>
          </cell>
          <cell r="M460" t="str">
            <v>/</v>
          </cell>
          <cell r="N460" t="str">
            <v>2.2*1.8*0.69</v>
          </cell>
          <cell r="O460" t="str">
            <v>01T230120203</v>
          </cell>
          <cell r="P460" t="str">
            <v>97版</v>
          </cell>
          <cell r="Q460" t="str">
            <v>已发货</v>
          </cell>
          <cell r="R460">
            <v>45278</v>
          </cell>
        </row>
        <row r="461">
          <cell r="C461" t="str">
            <v>2309008-01</v>
          </cell>
          <cell r="D461" t="str">
            <v>XPSY-FT-黑664</v>
          </cell>
          <cell r="E461" t="str">
            <v>BLACK CHERRY 黑656</v>
          </cell>
          <cell r="F461" t="str">
            <v>DLTR2</v>
          </cell>
          <cell r="H461">
            <v>180</v>
          </cell>
          <cell r="I461">
            <v>10141.6</v>
          </cell>
          <cell r="J461">
            <v>880.5</v>
          </cell>
          <cell r="K461">
            <v>925.5</v>
          </cell>
          <cell r="L461" t="str">
            <v>A级</v>
          </cell>
          <cell r="M461" t="str">
            <v>/</v>
          </cell>
          <cell r="N461" t="str">
            <v>2.2*1.8*0.69</v>
          </cell>
          <cell r="O461" t="str">
            <v>01T230120204</v>
          </cell>
          <cell r="P461" t="str">
            <v>97版</v>
          </cell>
          <cell r="Q461" t="str">
            <v>已发货</v>
          </cell>
          <cell r="R461">
            <v>45278</v>
          </cell>
        </row>
        <row r="462">
          <cell r="C462" t="str">
            <v>2309008-01</v>
          </cell>
          <cell r="D462" t="str">
            <v>XPSY-FT-黑664</v>
          </cell>
          <cell r="E462" t="str">
            <v>BLACK CHERRY 黑656</v>
          </cell>
          <cell r="F462" t="str">
            <v>DLTR2</v>
          </cell>
          <cell r="H462">
            <v>90</v>
          </cell>
          <cell r="I462">
            <v>4920.6000000000004</v>
          </cell>
          <cell r="J462">
            <v>507</v>
          </cell>
          <cell r="K462">
            <v>552</v>
          </cell>
          <cell r="L462" t="str">
            <v>A级</v>
          </cell>
          <cell r="M462" t="str">
            <v>/</v>
          </cell>
          <cell r="N462" t="str">
            <v>2.2*1.8*0.58</v>
          </cell>
          <cell r="O462" t="str">
            <v>01T230120205</v>
          </cell>
          <cell r="P462" t="str">
            <v>97版</v>
          </cell>
          <cell r="Q462" t="str">
            <v>已发货</v>
          </cell>
          <cell r="R462">
            <v>45278</v>
          </cell>
        </row>
        <row r="463">
          <cell r="C463" t="str">
            <v>2309008-01</v>
          </cell>
          <cell r="D463" t="str">
            <v>XPSY-FT-黑664</v>
          </cell>
          <cell r="E463" t="str">
            <v>BLACK CHERRY 黑656</v>
          </cell>
          <cell r="F463" t="str">
            <v>DLTR2</v>
          </cell>
          <cell r="H463">
            <v>19</v>
          </cell>
          <cell r="I463">
            <v>931.6</v>
          </cell>
          <cell r="L463" t="str">
            <v>等外</v>
          </cell>
          <cell r="M463" t="str">
            <v>/</v>
          </cell>
          <cell r="O463" t="str">
            <v>01T230120205</v>
          </cell>
          <cell r="P463" t="str">
            <v>97版</v>
          </cell>
          <cell r="Q463" t="str">
            <v>已发货</v>
          </cell>
          <cell r="R463">
            <v>45278</v>
          </cell>
        </row>
        <row r="464">
          <cell r="C464" t="str">
            <v>2311001-01</v>
          </cell>
          <cell r="D464" t="str">
            <v>XPDY-ET-白154</v>
          </cell>
          <cell r="E464" t="str">
            <v>RB08649</v>
          </cell>
          <cell r="F464" t="str">
            <v>DLTR4</v>
          </cell>
          <cell r="H464">
            <v>180</v>
          </cell>
          <cell r="I464">
            <v>10005.299999999999</v>
          </cell>
          <cell r="J464">
            <v>834</v>
          </cell>
          <cell r="K464">
            <v>879</v>
          </cell>
          <cell r="L464" t="str">
            <v>A级</v>
          </cell>
          <cell r="M464" t="str">
            <v>/</v>
          </cell>
          <cell r="N464" t="str">
            <v>2.2*1.8*0.69</v>
          </cell>
          <cell r="O464" t="str">
            <v>01T230120206</v>
          </cell>
          <cell r="P464" t="str">
            <v>97版</v>
          </cell>
          <cell r="Q464" t="str">
            <v>已发货</v>
          </cell>
          <cell r="R464">
            <v>45344</v>
          </cell>
        </row>
        <row r="465">
          <cell r="C465" t="str">
            <v>2311001-01</v>
          </cell>
          <cell r="D465" t="str">
            <v>XPDY-ET-白154</v>
          </cell>
          <cell r="E465" t="str">
            <v>RB08649</v>
          </cell>
          <cell r="F465" t="str">
            <v>DLTR4</v>
          </cell>
          <cell r="H465">
            <v>185</v>
          </cell>
          <cell r="I465">
            <v>10236.799999999999</v>
          </cell>
          <cell r="J465">
            <v>892</v>
          </cell>
          <cell r="K465">
            <v>937</v>
          </cell>
          <cell r="L465" t="str">
            <v>A级</v>
          </cell>
          <cell r="M465" t="str">
            <v>/</v>
          </cell>
          <cell r="N465" t="str">
            <v>2.2*1.8*0.72</v>
          </cell>
          <cell r="O465" t="str">
            <v>01T230120207</v>
          </cell>
          <cell r="P465" t="str">
            <v>97版</v>
          </cell>
          <cell r="Q465" t="str">
            <v>已发货</v>
          </cell>
          <cell r="R465">
            <v>45344</v>
          </cell>
        </row>
        <row r="466">
          <cell r="C466" t="str">
            <v>2311001-01</v>
          </cell>
          <cell r="D466" t="str">
            <v>XPDY-ET-白154</v>
          </cell>
          <cell r="E466" t="str">
            <v>RB08649</v>
          </cell>
          <cell r="F466" t="str">
            <v>DLTR4</v>
          </cell>
          <cell r="H466">
            <v>8</v>
          </cell>
          <cell r="I466">
            <v>371.7</v>
          </cell>
          <cell r="L466" t="str">
            <v>折扣</v>
          </cell>
          <cell r="M466" t="str">
            <v>/</v>
          </cell>
          <cell r="O466" t="str">
            <v>01T230120207</v>
          </cell>
          <cell r="P466" t="str">
            <v>97版</v>
          </cell>
          <cell r="Q466" t="str">
            <v>已发货</v>
          </cell>
          <cell r="R466">
            <v>45344</v>
          </cell>
        </row>
        <row r="467">
          <cell r="C467" t="str">
            <v>2311001-01</v>
          </cell>
          <cell r="D467" t="str">
            <v>XPDY-ET-白154</v>
          </cell>
          <cell r="E467" t="str">
            <v>RB08649</v>
          </cell>
          <cell r="F467" t="str">
            <v>DLTR4</v>
          </cell>
          <cell r="H467">
            <v>185</v>
          </cell>
          <cell r="I467">
            <v>10138.700000000001</v>
          </cell>
          <cell r="J467">
            <v>852.5</v>
          </cell>
          <cell r="K467">
            <v>897.5</v>
          </cell>
          <cell r="L467" t="str">
            <v>A级</v>
          </cell>
          <cell r="M467" t="str">
            <v>/</v>
          </cell>
          <cell r="N467" t="str">
            <v>2.2*1.8*0.69</v>
          </cell>
          <cell r="O467" t="str">
            <v>01T230120401</v>
          </cell>
          <cell r="P467" t="str">
            <v>97版</v>
          </cell>
          <cell r="Q467" t="str">
            <v>已发货</v>
          </cell>
          <cell r="R467">
            <v>45344</v>
          </cell>
        </row>
        <row r="468">
          <cell r="C468" t="str">
            <v>2311001-01</v>
          </cell>
          <cell r="D468" t="str">
            <v>XPDY-ET-白154</v>
          </cell>
          <cell r="E468" t="str">
            <v>RB08649</v>
          </cell>
          <cell r="F468" t="str">
            <v>DLTR4</v>
          </cell>
          <cell r="H468">
            <v>190</v>
          </cell>
          <cell r="I468">
            <v>10171.700000000001</v>
          </cell>
          <cell r="J468">
            <v>850</v>
          </cell>
          <cell r="K468">
            <v>895</v>
          </cell>
          <cell r="L468" t="str">
            <v>A级</v>
          </cell>
          <cell r="M468" t="str">
            <v>/</v>
          </cell>
          <cell r="N468" t="str">
            <v>2.2*1.8*0.7</v>
          </cell>
          <cell r="O468" t="str">
            <v>01T230120402</v>
          </cell>
          <cell r="P468" t="str">
            <v>97版</v>
          </cell>
          <cell r="Q468" t="str">
            <v>已发货</v>
          </cell>
          <cell r="R468">
            <v>45455</v>
          </cell>
        </row>
        <row r="469">
          <cell r="C469" t="str">
            <v>2311001-01</v>
          </cell>
          <cell r="D469" t="str">
            <v>XPDY-ET-白154</v>
          </cell>
          <cell r="E469" t="str">
            <v>RB08649</v>
          </cell>
          <cell r="F469" t="str">
            <v>DLTR4</v>
          </cell>
          <cell r="H469">
            <v>205</v>
          </cell>
          <cell r="I469">
            <v>11213.2</v>
          </cell>
          <cell r="J469">
            <v>940</v>
          </cell>
          <cell r="K469">
            <v>985</v>
          </cell>
          <cell r="L469" t="str">
            <v>A级</v>
          </cell>
          <cell r="M469" t="str">
            <v>/</v>
          </cell>
          <cell r="N469" t="str">
            <v>2.2*1.8*0.7</v>
          </cell>
          <cell r="O469" t="str">
            <v>01T230120403</v>
          </cell>
          <cell r="P469" t="str">
            <v>97版</v>
          </cell>
          <cell r="Q469" t="str">
            <v>已发货</v>
          </cell>
          <cell r="R469">
            <v>45488</v>
          </cell>
        </row>
        <row r="470">
          <cell r="C470" t="str">
            <v>2310003-01</v>
          </cell>
          <cell r="D470" t="str">
            <v>XPDY-FT-灰白233</v>
          </cell>
          <cell r="E470" t="str">
            <v>RB0604</v>
          </cell>
          <cell r="F470" t="str">
            <v>WPSTR4</v>
          </cell>
          <cell r="H470">
            <v>202</v>
          </cell>
          <cell r="I470">
            <v>10436.9</v>
          </cell>
          <cell r="J470">
            <v>885</v>
          </cell>
          <cell r="K470">
            <v>930</v>
          </cell>
          <cell r="L470" t="str">
            <v>A级</v>
          </cell>
          <cell r="M470" t="str">
            <v>/</v>
          </cell>
          <cell r="N470" t="str">
            <v>2.2*1.8*0.64</v>
          </cell>
          <cell r="O470" t="str">
            <v>01T230120404</v>
          </cell>
          <cell r="P470" t="str">
            <v>97版</v>
          </cell>
          <cell r="Q470" t="str">
            <v>已发货</v>
          </cell>
          <cell r="R470">
            <v>45343</v>
          </cell>
        </row>
        <row r="471">
          <cell r="C471" t="str">
            <v>2312011-01</v>
          </cell>
          <cell r="D471" t="str">
            <v>XZGY-FH-红棕529</v>
          </cell>
          <cell r="E471" t="str">
            <v>01.10.O6508</v>
          </cell>
          <cell r="F471" t="str">
            <v>DLTR4</v>
          </cell>
          <cell r="H471">
            <v>190</v>
          </cell>
          <cell r="I471">
            <v>10512</v>
          </cell>
          <cell r="J471">
            <v>938.5</v>
          </cell>
          <cell r="K471">
            <v>983.5</v>
          </cell>
          <cell r="L471" t="str">
            <v>A级</v>
          </cell>
          <cell r="M471" t="str">
            <v>CLF-231204</v>
          </cell>
          <cell r="N471" t="str">
            <v>2.2*1.8*0.69</v>
          </cell>
          <cell r="O471" t="str">
            <v>01T230120405</v>
          </cell>
          <cell r="P471" t="str">
            <v>99版</v>
          </cell>
          <cell r="Q471" t="str">
            <v>已发货</v>
          </cell>
          <cell r="R471">
            <v>45308</v>
          </cell>
        </row>
        <row r="472">
          <cell r="C472" t="str">
            <v>2312011-01</v>
          </cell>
          <cell r="D472" t="str">
            <v>XZGY-FH-红棕529</v>
          </cell>
          <cell r="E472" t="str">
            <v>01.10.O6508</v>
          </cell>
          <cell r="F472" t="str">
            <v>DLTR4</v>
          </cell>
          <cell r="H472">
            <v>70</v>
          </cell>
          <cell r="I472">
            <v>4008.9</v>
          </cell>
          <cell r="J472">
            <v>377.5</v>
          </cell>
          <cell r="K472">
            <v>422.5</v>
          </cell>
          <cell r="L472" t="str">
            <v>A级</v>
          </cell>
          <cell r="M472" t="str">
            <v>CLF-231204</v>
          </cell>
          <cell r="N472" t="str">
            <v>2.2*1.8*0.36</v>
          </cell>
          <cell r="O472" t="str">
            <v>01T230120406</v>
          </cell>
          <cell r="P472" t="str">
            <v>99版</v>
          </cell>
          <cell r="Q472" t="str">
            <v>已发货</v>
          </cell>
          <cell r="R472">
            <v>45308</v>
          </cell>
        </row>
        <row r="473">
          <cell r="C473" t="str">
            <v>2312011-01</v>
          </cell>
          <cell r="D473" t="str">
            <v>XZGY-FH-红棕529</v>
          </cell>
          <cell r="E473" t="str">
            <v>01.10.O6508</v>
          </cell>
          <cell r="F473" t="str">
            <v>DLTR4</v>
          </cell>
          <cell r="H473">
            <v>1</v>
          </cell>
          <cell r="I473">
            <v>39.799999999999997</v>
          </cell>
          <cell r="L473" t="str">
            <v>A级小皮</v>
          </cell>
          <cell r="M473" t="str">
            <v>CLF-231204</v>
          </cell>
          <cell r="O473" t="str">
            <v>01T230120406</v>
          </cell>
          <cell r="P473" t="str">
            <v>99版</v>
          </cell>
          <cell r="Q473" t="str">
            <v>已发货</v>
          </cell>
          <cell r="R473">
            <v>45308</v>
          </cell>
        </row>
        <row r="474">
          <cell r="C474" t="str">
            <v>2312011-01</v>
          </cell>
          <cell r="D474" t="str">
            <v>XZGY-FH-红棕529</v>
          </cell>
          <cell r="E474" t="str">
            <v>01.10.O6508</v>
          </cell>
          <cell r="F474" t="str">
            <v>DLTR4</v>
          </cell>
          <cell r="H474">
            <v>3</v>
          </cell>
          <cell r="I474">
            <v>156.69999999999999</v>
          </cell>
          <cell r="L474" t="str">
            <v>折扣</v>
          </cell>
          <cell r="M474" t="str">
            <v>CLF-231204</v>
          </cell>
          <cell r="O474" t="str">
            <v>01T230120406</v>
          </cell>
          <cell r="P474" t="str">
            <v>99版</v>
          </cell>
          <cell r="Q474" t="str">
            <v>已发货</v>
          </cell>
          <cell r="R474">
            <v>45308</v>
          </cell>
        </row>
        <row r="475">
          <cell r="C475" t="str">
            <v>2312012-01</v>
          </cell>
          <cell r="D475" t="str">
            <v>XDGY-ET-橄榄129</v>
          </cell>
          <cell r="E475" t="str">
            <v>01.10.U243013</v>
          </cell>
          <cell r="F475" t="str">
            <v>JBSTR5</v>
          </cell>
          <cell r="H475">
            <v>190</v>
          </cell>
          <cell r="I475">
            <v>9935.9</v>
          </cell>
          <cell r="J475">
            <v>891</v>
          </cell>
          <cell r="K475">
            <v>936</v>
          </cell>
          <cell r="L475" t="str">
            <v>A级</v>
          </cell>
          <cell r="M475" t="str">
            <v>CLF-231204</v>
          </cell>
          <cell r="N475" t="str">
            <v>2.2*1.8*0.68</v>
          </cell>
          <cell r="O475" t="str">
            <v>01T230120407</v>
          </cell>
          <cell r="P475" t="str">
            <v>99版</v>
          </cell>
          <cell r="Q475" t="str">
            <v>已发货</v>
          </cell>
          <cell r="R475">
            <v>45286</v>
          </cell>
        </row>
        <row r="476">
          <cell r="C476" t="str">
            <v>2310011-01</v>
          </cell>
          <cell r="D476" t="str">
            <v>XZGY-FH-红棕667</v>
          </cell>
          <cell r="E476" t="str">
            <v>HP023</v>
          </cell>
          <cell r="F476" t="str">
            <v>WPSTR2（8）</v>
          </cell>
          <cell r="H476">
            <v>190</v>
          </cell>
          <cell r="I476">
            <v>10245.799999999999</v>
          </cell>
          <cell r="J476">
            <v>941.5</v>
          </cell>
          <cell r="K476">
            <v>986.5</v>
          </cell>
          <cell r="L476" t="str">
            <v>A级</v>
          </cell>
          <cell r="M476" t="str">
            <v>/</v>
          </cell>
          <cell r="N476" t="str">
            <v>2.2*1.8*0.69</v>
          </cell>
          <cell r="O476" t="str">
            <v>01T230120501</v>
          </cell>
          <cell r="P476" t="str">
            <v>97版</v>
          </cell>
          <cell r="Q476" t="str">
            <v>已发货</v>
          </cell>
          <cell r="R476">
            <v>45278</v>
          </cell>
        </row>
        <row r="477">
          <cell r="C477" t="str">
            <v>2310011-01</v>
          </cell>
          <cell r="D477" t="str">
            <v>XZGY-FH-红棕667</v>
          </cell>
          <cell r="E477" t="str">
            <v>HP023</v>
          </cell>
          <cell r="F477" t="str">
            <v>WPSTR2（8）</v>
          </cell>
          <cell r="H477">
            <v>200</v>
          </cell>
          <cell r="I477">
            <v>10134.700000000001</v>
          </cell>
          <cell r="J477">
            <v>940</v>
          </cell>
          <cell r="K477">
            <v>985</v>
          </cell>
          <cell r="L477" t="str">
            <v>A级</v>
          </cell>
          <cell r="M477" t="str">
            <v>/</v>
          </cell>
          <cell r="N477" t="str">
            <v>2.2*1.8*0.7</v>
          </cell>
          <cell r="O477" t="str">
            <v>01T230120502</v>
          </cell>
          <cell r="P477" t="str">
            <v>97版</v>
          </cell>
          <cell r="Q477" t="str">
            <v>已发货</v>
          </cell>
          <cell r="R477">
            <v>45278</v>
          </cell>
        </row>
        <row r="478">
          <cell r="C478" t="str">
            <v>2310011-01</v>
          </cell>
          <cell r="D478" t="str">
            <v>XZGY-FH-红棕667</v>
          </cell>
          <cell r="E478" t="str">
            <v>HP023</v>
          </cell>
          <cell r="F478" t="str">
            <v>WPSTR2（8）</v>
          </cell>
          <cell r="H478">
            <v>200</v>
          </cell>
          <cell r="I478">
            <v>10037.5</v>
          </cell>
          <cell r="J478">
            <v>931</v>
          </cell>
          <cell r="K478">
            <v>976</v>
          </cell>
          <cell r="L478" t="str">
            <v>A级</v>
          </cell>
          <cell r="M478" t="str">
            <v>/</v>
          </cell>
          <cell r="N478" t="str">
            <v>2.2*1.8*0.7</v>
          </cell>
          <cell r="O478" t="str">
            <v>01T230120503</v>
          </cell>
          <cell r="P478" t="str">
            <v>97版</v>
          </cell>
          <cell r="Q478" t="str">
            <v>已发货</v>
          </cell>
          <cell r="R478">
            <v>45278</v>
          </cell>
        </row>
        <row r="479">
          <cell r="C479" t="str">
            <v>2310011-01</v>
          </cell>
          <cell r="D479" t="str">
            <v>XZGY-FH-红棕667</v>
          </cell>
          <cell r="E479" t="str">
            <v>HP023</v>
          </cell>
          <cell r="F479" t="str">
            <v>WPSTR2（8）</v>
          </cell>
          <cell r="H479">
            <v>219</v>
          </cell>
          <cell r="I479">
            <v>11656.3</v>
          </cell>
          <cell r="J479">
            <v>1073.5</v>
          </cell>
          <cell r="K479">
            <v>1118.5</v>
          </cell>
          <cell r="L479" t="str">
            <v>A级</v>
          </cell>
          <cell r="M479" t="str">
            <v>/</v>
          </cell>
          <cell r="N479" t="str">
            <v>2.2*1.8*0.74</v>
          </cell>
          <cell r="O479" t="str">
            <v>01T230120504</v>
          </cell>
          <cell r="P479" t="str">
            <v>97版</v>
          </cell>
          <cell r="Q479" t="str">
            <v>已发货</v>
          </cell>
          <cell r="R479">
            <v>45278</v>
          </cell>
        </row>
        <row r="480">
          <cell r="C480" t="str">
            <v>2310011-01</v>
          </cell>
          <cell r="D480" t="str">
            <v>XZGY-FH-红棕667</v>
          </cell>
          <cell r="E480" t="str">
            <v>HP023</v>
          </cell>
          <cell r="F480" t="str">
            <v>WPSTR2（8）</v>
          </cell>
          <cell r="H480">
            <v>210</v>
          </cell>
          <cell r="I480">
            <v>11025.9</v>
          </cell>
          <cell r="J480">
            <v>1020.5</v>
          </cell>
          <cell r="K480">
            <v>1065.5</v>
          </cell>
          <cell r="L480" t="str">
            <v>A级</v>
          </cell>
          <cell r="M480" t="str">
            <v>/</v>
          </cell>
          <cell r="N480" t="str">
            <v>2.2*1.8*0.7</v>
          </cell>
          <cell r="O480" t="str">
            <v>01T230120505</v>
          </cell>
          <cell r="P480" t="str">
            <v>97版</v>
          </cell>
          <cell r="Q480" t="str">
            <v>已发货</v>
          </cell>
          <cell r="R480">
            <v>45278</v>
          </cell>
        </row>
        <row r="481">
          <cell r="C481" t="str">
            <v>2310011-01</v>
          </cell>
          <cell r="D481" t="str">
            <v>XZGY-FH-红棕667</v>
          </cell>
          <cell r="E481" t="str">
            <v>HP023</v>
          </cell>
          <cell r="F481" t="str">
            <v>WPSTR2（8）</v>
          </cell>
          <cell r="H481">
            <v>200</v>
          </cell>
          <cell r="I481">
            <v>10754.6</v>
          </cell>
          <cell r="J481">
            <v>989.5</v>
          </cell>
          <cell r="K481">
            <v>1034.5</v>
          </cell>
          <cell r="L481" t="str">
            <v>A级</v>
          </cell>
          <cell r="M481" t="str">
            <v>/</v>
          </cell>
          <cell r="N481" t="str">
            <v>2.2*1.8*0.73</v>
          </cell>
          <cell r="O481" t="str">
            <v>01T230120506</v>
          </cell>
          <cell r="P481" t="str">
            <v>97版</v>
          </cell>
          <cell r="Q481" t="str">
            <v>已发货</v>
          </cell>
          <cell r="R481">
            <v>45278</v>
          </cell>
        </row>
        <row r="482">
          <cell r="C482" t="str">
            <v>2312014-01</v>
          </cell>
          <cell r="D482" t="str">
            <v>XPSY-FB-灰绿39</v>
          </cell>
          <cell r="E482">
            <v>140484</v>
          </cell>
          <cell r="F482" t="str">
            <v>水牛皮S3（干胚）</v>
          </cell>
          <cell r="H482">
            <v>255</v>
          </cell>
          <cell r="I482">
            <v>10203.799999999999</v>
          </cell>
          <cell r="J482">
            <v>661</v>
          </cell>
          <cell r="K482">
            <v>706</v>
          </cell>
          <cell r="L482" t="str">
            <v>A级</v>
          </cell>
          <cell r="M482" t="str">
            <v>/</v>
          </cell>
          <cell r="N482" t="str">
            <v>2.2*1.8*0.58</v>
          </cell>
          <cell r="O482" t="str">
            <v>01T230120507</v>
          </cell>
          <cell r="P482" t="str">
            <v>99版</v>
          </cell>
          <cell r="Q482" t="str">
            <v>已发货</v>
          </cell>
          <cell r="R482">
            <v>45275</v>
          </cell>
        </row>
        <row r="483">
          <cell r="C483" t="str">
            <v>2312014-01</v>
          </cell>
          <cell r="D483" t="str">
            <v>XPSY-FB-灰绿39</v>
          </cell>
          <cell r="E483">
            <v>140484</v>
          </cell>
          <cell r="F483" t="str">
            <v>水牛皮S3（干胚）</v>
          </cell>
          <cell r="H483">
            <v>255</v>
          </cell>
          <cell r="I483">
            <v>10174.1</v>
          </cell>
          <cell r="J483">
            <v>663</v>
          </cell>
          <cell r="K483">
            <v>708</v>
          </cell>
          <cell r="L483" t="str">
            <v>A级</v>
          </cell>
          <cell r="M483" t="str">
            <v>/</v>
          </cell>
          <cell r="N483" t="str">
            <v>2.2*1.8*0.58</v>
          </cell>
          <cell r="O483" t="str">
            <v>01T230120601</v>
          </cell>
          <cell r="P483" t="str">
            <v>99版</v>
          </cell>
          <cell r="Q483" t="str">
            <v>已发货</v>
          </cell>
          <cell r="R483">
            <v>45275</v>
          </cell>
        </row>
        <row r="484">
          <cell r="C484" t="str">
            <v>2312014-01</v>
          </cell>
          <cell r="D484" t="str">
            <v>XPSY-FB-灰绿39</v>
          </cell>
          <cell r="E484">
            <v>140484</v>
          </cell>
          <cell r="F484" t="str">
            <v>水牛皮S3（干胚）</v>
          </cell>
          <cell r="H484">
            <v>255</v>
          </cell>
          <cell r="I484">
            <v>10170.9</v>
          </cell>
          <cell r="J484">
            <v>656.5</v>
          </cell>
          <cell r="K484">
            <v>701.5</v>
          </cell>
          <cell r="L484" t="str">
            <v>A级</v>
          </cell>
          <cell r="M484" t="str">
            <v>/</v>
          </cell>
          <cell r="N484" t="str">
            <v>2.2*1.8*0.58</v>
          </cell>
          <cell r="O484" t="str">
            <v>01T230120602</v>
          </cell>
          <cell r="P484" t="str">
            <v>99版</v>
          </cell>
          <cell r="Q484" t="str">
            <v>已发货</v>
          </cell>
          <cell r="R484">
            <v>45275</v>
          </cell>
        </row>
        <row r="485">
          <cell r="C485" t="str">
            <v>2312014-01</v>
          </cell>
          <cell r="D485" t="str">
            <v>XPSY-FB-灰绿39</v>
          </cell>
          <cell r="E485">
            <v>140484</v>
          </cell>
          <cell r="F485" t="str">
            <v>水牛皮S3（干胚）</v>
          </cell>
          <cell r="H485">
            <v>300</v>
          </cell>
          <cell r="I485">
            <v>11504.8</v>
          </cell>
          <cell r="J485">
            <v>805</v>
          </cell>
          <cell r="K485">
            <v>850</v>
          </cell>
          <cell r="L485" t="str">
            <v>A级</v>
          </cell>
          <cell r="M485" t="str">
            <v>/</v>
          </cell>
          <cell r="N485" t="str">
            <v>2.2*1.8*0.65</v>
          </cell>
          <cell r="O485" t="str">
            <v>01T230120603</v>
          </cell>
          <cell r="P485" t="str">
            <v>99版</v>
          </cell>
          <cell r="Q485" t="str">
            <v>已发货</v>
          </cell>
          <cell r="R485">
            <v>45275</v>
          </cell>
        </row>
        <row r="486">
          <cell r="C486" t="str">
            <v>2312014-01</v>
          </cell>
          <cell r="D486" t="str">
            <v>XPSY-FB-灰绿39</v>
          </cell>
          <cell r="E486">
            <v>140484</v>
          </cell>
          <cell r="F486" t="str">
            <v>水牛皮S3（干胚）</v>
          </cell>
          <cell r="H486">
            <v>255</v>
          </cell>
          <cell r="I486">
            <v>10054.200000000001</v>
          </cell>
          <cell r="J486">
            <v>665</v>
          </cell>
          <cell r="K486">
            <v>710</v>
          </cell>
          <cell r="L486" t="str">
            <v>A级</v>
          </cell>
          <cell r="M486" t="str">
            <v>/</v>
          </cell>
          <cell r="N486" t="str">
            <v>2.2*1.8*0.57</v>
          </cell>
          <cell r="O486" t="str">
            <v>01T230120604</v>
          </cell>
          <cell r="P486" t="str">
            <v>99版</v>
          </cell>
          <cell r="Q486" t="str">
            <v>已发货</v>
          </cell>
          <cell r="R486">
            <v>45275</v>
          </cell>
        </row>
        <row r="487">
          <cell r="C487" t="str">
            <v>2312014-01</v>
          </cell>
          <cell r="D487" t="str">
            <v>XPSY-FB-灰绿39</v>
          </cell>
          <cell r="E487">
            <v>140484</v>
          </cell>
          <cell r="F487" t="str">
            <v>水牛皮S3（干胚）</v>
          </cell>
          <cell r="H487">
            <v>260</v>
          </cell>
          <cell r="I487">
            <v>10156.4</v>
          </cell>
          <cell r="J487">
            <v>664.5</v>
          </cell>
          <cell r="K487">
            <v>709.5</v>
          </cell>
          <cell r="L487" t="str">
            <v>A级</v>
          </cell>
          <cell r="M487" t="str">
            <v>/</v>
          </cell>
          <cell r="N487" t="str">
            <v>2.2*1.8*0.58</v>
          </cell>
          <cell r="O487" t="str">
            <v>01T230120605</v>
          </cell>
          <cell r="P487" t="str">
            <v>99版</v>
          </cell>
          <cell r="Q487" t="str">
            <v>已发货</v>
          </cell>
          <cell r="R487">
            <v>45275</v>
          </cell>
        </row>
        <row r="488">
          <cell r="C488" t="str">
            <v>2312014-01</v>
          </cell>
          <cell r="D488" t="str">
            <v>XPSY-FB-灰绿39</v>
          </cell>
          <cell r="E488">
            <v>140484</v>
          </cell>
          <cell r="F488" t="str">
            <v>水牛皮S3（干胚）</v>
          </cell>
          <cell r="H488">
            <v>290</v>
          </cell>
          <cell r="I488">
            <v>11663.4</v>
          </cell>
          <cell r="J488">
            <v>774</v>
          </cell>
          <cell r="K488">
            <v>819</v>
          </cell>
          <cell r="L488" t="str">
            <v>A级</v>
          </cell>
          <cell r="M488" t="str">
            <v>/</v>
          </cell>
          <cell r="N488" t="str">
            <v>2.2*1.8*0.7</v>
          </cell>
          <cell r="O488" t="str">
            <v>01T230120606</v>
          </cell>
          <cell r="P488" t="str">
            <v>99版</v>
          </cell>
          <cell r="Q488" t="str">
            <v>已发货</v>
          </cell>
          <cell r="R488">
            <v>45275</v>
          </cell>
        </row>
        <row r="489">
          <cell r="C489" t="str">
            <v>2312012-02</v>
          </cell>
          <cell r="D489" t="str">
            <v>XDGY-ET-橄榄129</v>
          </cell>
          <cell r="E489" t="str">
            <v>01.10.U243013</v>
          </cell>
          <cell r="F489" t="str">
            <v>JBSTR5</v>
          </cell>
          <cell r="H489">
            <v>199</v>
          </cell>
          <cell r="I489">
            <v>10342.6</v>
          </cell>
          <cell r="J489">
            <v>932.5</v>
          </cell>
          <cell r="K489">
            <v>977.5</v>
          </cell>
          <cell r="L489" t="str">
            <v>A级</v>
          </cell>
          <cell r="M489" t="str">
            <v>CLF-231204</v>
          </cell>
          <cell r="N489" t="str">
            <v>2.2*1.8*0.7</v>
          </cell>
          <cell r="O489" t="str">
            <v>01T230120701</v>
          </cell>
          <cell r="P489" t="str">
            <v>99版</v>
          </cell>
          <cell r="Q489" t="str">
            <v>已发货</v>
          </cell>
          <cell r="R489">
            <v>45286</v>
          </cell>
        </row>
        <row r="490">
          <cell r="C490" t="str">
            <v>2312012-02</v>
          </cell>
          <cell r="D490" t="str">
            <v>XDGY-ET-橄榄129</v>
          </cell>
          <cell r="E490" t="str">
            <v>01.10.U243013</v>
          </cell>
          <cell r="F490" t="str">
            <v>JBSTR5</v>
          </cell>
          <cell r="H490">
            <v>200</v>
          </cell>
          <cell r="I490">
            <v>10256.6</v>
          </cell>
          <cell r="J490">
            <v>913</v>
          </cell>
          <cell r="K490">
            <v>958</v>
          </cell>
          <cell r="L490" t="str">
            <v>A级</v>
          </cell>
          <cell r="M490" t="str">
            <v>CLF-231204</v>
          </cell>
          <cell r="N490" t="str">
            <v>2.2*1.8*0.7</v>
          </cell>
          <cell r="O490" t="str">
            <v>01T230120702</v>
          </cell>
          <cell r="P490" t="str">
            <v>99版</v>
          </cell>
          <cell r="Q490" t="str">
            <v>已发货</v>
          </cell>
          <cell r="R490">
            <v>45286</v>
          </cell>
        </row>
        <row r="491">
          <cell r="C491" t="str">
            <v>2312012-01</v>
          </cell>
          <cell r="D491" t="str">
            <v>XDGY-ET-橄榄129</v>
          </cell>
          <cell r="E491" t="str">
            <v>01.10.U243013</v>
          </cell>
          <cell r="F491" t="str">
            <v>JBSTR5</v>
          </cell>
          <cell r="H491">
            <v>200</v>
          </cell>
          <cell r="I491">
            <v>10001.299999999999</v>
          </cell>
          <cell r="J491">
            <v>905.5</v>
          </cell>
          <cell r="K491">
            <v>950.5</v>
          </cell>
          <cell r="L491" t="str">
            <v>A级</v>
          </cell>
          <cell r="M491" t="str">
            <v>CLF-231204</v>
          </cell>
          <cell r="N491" t="str">
            <v>2.2*1.8*0.7</v>
          </cell>
          <cell r="O491" t="str">
            <v>01T230120703</v>
          </cell>
          <cell r="P491" t="str">
            <v>99版</v>
          </cell>
          <cell r="Q491" t="str">
            <v>已发货</v>
          </cell>
          <cell r="R491">
            <v>45286</v>
          </cell>
        </row>
        <row r="492">
          <cell r="C492" t="str">
            <v>2312012-03</v>
          </cell>
          <cell r="D492" t="str">
            <v>XDGY-ET-橄榄129</v>
          </cell>
          <cell r="E492" t="str">
            <v>01.10.U243013</v>
          </cell>
          <cell r="F492" t="str">
            <v>JBSTR5</v>
          </cell>
          <cell r="H492">
            <v>190</v>
          </cell>
          <cell r="I492">
            <v>9886.5</v>
          </cell>
          <cell r="J492">
            <v>890</v>
          </cell>
          <cell r="K492">
            <v>935</v>
          </cell>
          <cell r="L492" t="str">
            <v>A级</v>
          </cell>
          <cell r="M492" t="str">
            <v>CLF-231204</v>
          </cell>
          <cell r="N492" t="str">
            <v>2.2*1.8*0.66</v>
          </cell>
          <cell r="O492" t="str">
            <v>01T230120704</v>
          </cell>
          <cell r="P492" t="str">
            <v>99版</v>
          </cell>
          <cell r="Q492" t="str">
            <v>已发货</v>
          </cell>
          <cell r="R492">
            <v>45343</v>
          </cell>
        </row>
        <row r="493">
          <cell r="C493" t="str">
            <v>2312012-03</v>
          </cell>
          <cell r="D493" t="str">
            <v>XDGY-ET-橄榄129</v>
          </cell>
          <cell r="E493" t="str">
            <v>01.10.U243013</v>
          </cell>
          <cell r="F493" t="str">
            <v>JBSTR5</v>
          </cell>
          <cell r="H493">
            <v>200</v>
          </cell>
          <cell r="I493">
            <v>10287.700000000001</v>
          </cell>
          <cell r="J493">
            <v>921</v>
          </cell>
          <cell r="K493">
            <v>966</v>
          </cell>
          <cell r="L493" t="str">
            <v>A级</v>
          </cell>
          <cell r="M493" t="str">
            <v>CLF-231204</v>
          </cell>
          <cell r="N493" t="str">
            <v>2.2*1.8*0.7</v>
          </cell>
          <cell r="O493" t="str">
            <v>01T230120705</v>
          </cell>
          <cell r="P493" t="str">
            <v>99版</v>
          </cell>
          <cell r="Q493" t="str">
            <v>已发货</v>
          </cell>
          <cell r="R493">
            <v>45343</v>
          </cell>
        </row>
        <row r="494">
          <cell r="C494" t="str">
            <v>2312012-03</v>
          </cell>
          <cell r="D494" t="str">
            <v>XDGY-ET-橄榄129</v>
          </cell>
          <cell r="E494" t="str">
            <v>01.10.U243013</v>
          </cell>
          <cell r="F494" t="str">
            <v>JBSTR5</v>
          </cell>
          <cell r="H494">
            <v>53</v>
          </cell>
          <cell r="I494">
            <v>2721.6</v>
          </cell>
          <cell r="J494">
            <v>330.5</v>
          </cell>
          <cell r="K494">
            <v>375.5</v>
          </cell>
          <cell r="L494" t="str">
            <v>A级</v>
          </cell>
          <cell r="M494" t="str">
            <v>CLF-231204</v>
          </cell>
          <cell r="N494" t="str">
            <v>2.2*1.8*0.39</v>
          </cell>
          <cell r="O494" t="str">
            <v>01T230120706</v>
          </cell>
          <cell r="P494" t="str">
            <v>99版</v>
          </cell>
          <cell r="Q494" t="str">
            <v>已发货</v>
          </cell>
          <cell r="R494">
            <v>45343</v>
          </cell>
        </row>
        <row r="495">
          <cell r="C495" t="str">
            <v>2312012-03</v>
          </cell>
          <cell r="D495" t="str">
            <v>XDGY-ET-橄榄129</v>
          </cell>
          <cell r="E495" t="str">
            <v>01.10.U243013</v>
          </cell>
          <cell r="F495" t="str">
            <v>JBSTR5</v>
          </cell>
          <cell r="H495">
            <v>20</v>
          </cell>
          <cell r="I495">
            <v>950.2</v>
          </cell>
          <cell r="L495" t="str">
            <v>折扣</v>
          </cell>
          <cell r="M495" t="str">
            <v>CLF-231204</v>
          </cell>
          <cell r="O495" t="str">
            <v>01T230120706</v>
          </cell>
          <cell r="P495" t="str">
            <v>99版</v>
          </cell>
          <cell r="Q495" t="str">
            <v>已发货</v>
          </cell>
          <cell r="R495">
            <v>45343</v>
          </cell>
        </row>
        <row r="496">
          <cell r="C496" t="str">
            <v>2312014-01</v>
          </cell>
          <cell r="D496" t="str">
            <v>XPSY-FB-灰绿39</v>
          </cell>
          <cell r="E496">
            <v>140484</v>
          </cell>
          <cell r="F496" t="str">
            <v>水牛皮S3（干胚）</v>
          </cell>
          <cell r="H496">
            <v>255</v>
          </cell>
          <cell r="I496">
            <v>10018.299999999999</v>
          </cell>
          <cell r="J496">
            <v>677</v>
          </cell>
          <cell r="K496">
            <v>722</v>
          </cell>
          <cell r="L496" t="str">
            <v>A级</v>
          </cell>
          <cell r="M496" t="str">
            <v>/</v>
          </cell>
          <cell r="N496" t="str">
            <v>2.2*1.8*0.56</v>
          </cell>
          <cell r="O496" t="str">
            <v>01T230120707</v>
          </cell>
          <cell r="P496" t="str">
            <v>99版</v>
          </cell>
          <cell r="Q496" t="str">
            <v>已发货</v>
          </cell>
          <cell r="R496">
            <v>45301</v>
          </cell>
        </row>
        <row r="497">
          <cell r="C497" t="str">
            <v>2312014-01</v>
          </cell>
          <cell r="D497" t="str">
            <v>XPSY-FB-灰绿39</v>
          </cell>
          <cell r="E497">
            <v>140484</v>
          </cell>
          <cell r="F497" t="str">
            <v>水牛皮S3（干胚）</v>
          </cell>
          <cell r="H497">
            <v>280</v>
          </cell>
          <cell r="I497">
            <v>11068.2</v>
          </cell>
          <cell r="J497">
            <v>735</v>
          </cell>
          <cell r="K497">
            <v>780</v>
          </cell>
          <cell r="L497" t="str">
            <v>A级</v>
          </cell>
          <cell r="M497" t="str">
            <v>/</v>
          </cell>
          <cell r="N497" t="str">
            <v>2.2*1.8*0.6</v>
          </cell>
          <cell r="O497" t="str">
            <v>01T230120708</v>
          </cell>
          <cell r="P497" t="str">
            <v>99版</v>
          </cell>
          <cell r="Q497" t="str">
            <v>已发货</v>
          </cell>
          <cell r="R497">
            <v>45301</v>
          </cell>
        </row>
        <row r="498">
          <cell r="C498" t="str">
            <v>2312014-01</v>
          </cell>
          <cell r="D498" t="str">
            <v>XPSY-FB-灰绿39</v>
          </cell>
          <cell r="E498">
            <v>140484</v>
          </cell>
          <cell r="F498" t="str">
            <v>水牛皮S3（干胚）</v>
          </cell>
          <cell r="H498">
            <v>280</v>
          </cell>
          <cell r="I498">
            <v>11043.7</v>
          </cell>
          <cell r="J498">
            <v>726</v>
          </cell>
          <cell r="K498">
            <v>771</v>
          </cell>
          <cell r="L498" t="str">
            <v>A级</v>
          </cell>
          <cell r="M498" t="str">
            <v>/</v>
          </cell>
          <cell r="N498" t="str">
            <v>2.2*1.8*0.58</v>
          </cell>
          <cell r="O498" t="str">
            <v>01T230120801</v>
          </cell>
          <cell r="P498" t="str">
            <v>99版</v>
          </cell>
          <cell r="Q498" t="str">
            <v>已发货</v>
          </cell>
          <cell r="R498">
            <v>45301</v>
          </cell>
        </row>
        <row r="499">
          <cell r="C499" t="str">
            <v>2310006-01</v>
          </cell>
          <cell r="D499" t="str">
            <v>XPSY-FT-黑664</v>
          </cell>
          <cell r="E499" t="str">
            <v>BLACK CHERRY 黑656</v>
          </cell>
          <cell r="F499" t="str">
            <v>DLTR2</v>
          </cell>
          <cell r="H499">
            <v>175</v>
          </cell>
          <cell r="I499">
            <v>10147.700000000001</v>
          </cell>
          <cell r="J499">
            <v>881</v>
          </cell>
          <cell r="K499">
            <v>926</v>
          </cell>
          <cell r="L499" t="str">
            <v>A级</v>
          </cell>
          <cell r="M499" t="str">
            <v>/</v>
          </cell>
          <cell r="N499" t="str">
            <v>2.2*1.8*0.73</v>
          </cell>
          <cell r="O499" t="str">
            <v>01T230120802</v>
          </cell>
          <cell r="P499" t="str">
            <v>97版</v>
          </cell>
          <cell r="Q499" t="str">
            <v>已发货</v>
          </cell>
          <cell r="R499">
            <v>45293</v>
          </cell>
        </row>
        <row r="500">
          <cell r="C500" t="str">
            <v>2310006-01</v>
          </cell>
          <cell r="D500" t="str">
            <v>XPSY-FT-黑664</v>
          </cell>
          <cell r="E500" t="str">
            <v>BLACK CHERRY 黑656</v>
          </cell>
          <cell r="F500" t="str">
            <v>DLTR2</v>
          </cell>
          <cell r="H500">
            <v>170</v>
          </cell>
          <cell r="I500">
            <v>10080.299999999999</v>
          </cell>
          <cell r="J500">
            <v>883.5</v>
          </cell>
          <cell r="K500">
            <v>928.5</v>
          </cell>
          <cell r="L500" t="str">
            <v>A级</v>
          </cell>
          <cell r="M500" t="str">
            <v>/</v>
          </cell>
          <cell r="N500" t="str">
            <v>2.2*1.8*0.7</v>
          </cell>
          <cell r="O500" t="str">
            <v>01T230120901</v>
          </cell>
          <cell r="P500" t="str">
            <v>97版</v>
          </cell>
          <cell r="Q500" t="str">
            <v>已发货</v>
          </cell>
          <cell r="R500">
            <v>45293</v>
          </cell>
        </row>
        <row r="501">
          <cell r="C501" t="str">
            <v>2310006-01</v>
          </cell>
          <cell r="D501" t="str">
            <v>XPSY-FT-黑664</v>
          </cell>
          <cell r="E501" t="str">
            <v>BLACK CHERRY 黑656</v>
          </cell>
          <cell r="F501" t="str">
            <v>DLTR2</v>
          </cell>
          <cell r="H501">
            <v>185</v>
          </cell>
          <cell r="I501">
            <v>10247.5</v>
          </cell>
          <cell r="J501">
            <v>900.5</v>
          </cell>
          <cell r="K501">
            <v>945.5</v>
          </cell>
          <cell r="L501" t="str">
            <v>A级</v>
          </cell>
          <cell r="M501" t="str">
            <v>/</v>
          </cell>
          <cell r="N501" t="str">
            <v>2.2*1.8*0.7</v>
          </cell>
          <cell r="O501" t="str">
            <v>01T230120902</v>
          </cell>
          <cell r="P501" t="str">
            <v>97版</v>
          </cell>
          <cell r="Q501" t="str">
            <v>已发货</v>
          </cell>
          <cell r="R501">
            <v>45293</v>
          </cell>
        </row>
        <row r="502">
          <cell r="C502" t="str">
            <v>2310006-01</v>
          </cell>
          <cell r="D502" t="str">
            <v>XPSY-FT-黑664</v>
          </cell>
          <cell r="E502" t="str">
            <v>BLACK CHERRY 黑656</v>
          </cell>
          <cell r="F502" t="str">
            <v>DLTR2</v>
          </cell>
          <cell r="H502">
            <v>180</v>
          </cell>
          <cell r="I502">
            <v>10078.200000000001</v>
          </cell>
          <cell r="J502">
            <v>896.5</v>
          </cell>
          <cell r="K502">
            <v>941.5</v>
          </cell>
          <cell r="L502" t="str">
            <v>A级</v>
          </cell>
          <cell r="M502" t="str">
            <v>/</v>
          </cell>
          <cell r="N502" t="str">
            <v>2.2*1.8*0.7</v>
          </cell>
          <cell r="O502" t="str">
            <v>01T230120903</v>
          </cell>
          <cell r="P502" t="str">
            <v>97版</v>
          </cell>
          <cell r="Q502" t="str">
            <v>已发货</v>
          </cell>
          <cell r="R502">
            <v>45293</v>
          </cell>
        </row>
        <row r="503">
          <cell r="C503" t="str">
            <v>2310006-01</v>
          </cell>
          <cell r="D503" t="str">
            <v>XPSY-FT-黑664</v>
          </cell>
          <cell r="E503" t="str">
            <v>BLACK CHERRY 黑656</v>
          </cell>
          <cell r="F503" t="str">
            <v>DLTR2</v>
          </cell>
          <cell r="H503">
            <v>170</v>
          </cell>
          <cell r="I503">
            <v>10332.200000000001</v>
          </cell>
          <cell r="J503">
            <v>906</v>
          </cell>
          <cell r="K503">
            <v>951</v>
          </cell>
          <cell r="L503" t="str">
            <v>A级</v>
          </cell>
          <cell r="M503" t="str">
            <v>/</v>
          </cell>
          <cell r="N503" t="str">
            <v>2.2*1.8*0.7</v>
          </cell>
          <cell r="O503" t="str">
            <v>01T230120904</v>
          </cell>
          <cell r="P503" t="str">
            <v>97版</v>
          </cell>
          <cell r="Q503" t="str">
            <v>已发货</v>
          </cell>
          <cell r="R503">
            <v>45293</v>
          </cell>
        </row>
        <row r="504">
          <cell r="C504" t="str">
            <v>2312014-01</v>
          </cell>
          <cell r="D504" t="str">
            <v>XPSY-FB-灰绿39</v>
          </cell>
          <cell r="E504">
            <v>140484</v>
          </cell>
          <cell r="F504" t="str">
            <v>水牛皮S3（干胚）</v>
          </cell>
          <cell r="H504">
            <v>271</v>
          </cell>
          <cell r="I504">
            <v>10662.7</v>
          </cell>
          <cell r="J504">
            <v>756.5</v>
          </cell>
          <cell r="K504">
            <v>801.5</v>
          </cell>
          <cell r="L504" t="str">
            <v>A级</v>
          </cell>
          <cell r="M504" t="str">
            <v>/</v>
          </cell>
          <cell r="N504" t="str">
            <v>2.2*1.8*0.59</v>
          </cell>
          <cell r="O504" t="str">
            <v>01T230120905</v>
          </cell>
          <cell r="P504" t="str">
            <v>99版</v>
          </cell>
          <cell r="Q504" t="str">
            <v>已发货</v>
          </cell>
          <cell r="R504">
            <v>45301</v>
          </cell>
        </row>
        <row r="505">
          <cell r="C505" t="str">
            <v>2312014-01</v>
          </cell>
          <cell r="D505" t="str">
            <v>XPSY-FB-灰绿39</v>
          </cell>
          <cell r="E505">
            <v>140484</v>
          </cell>
          <cell r="F505" t="str">
            <v>水牛皮S3（干胚）</v>
          </cell>
          <cell r="H505">
            <v>22</v>
          </cell>
          <cell r="I505">
            <v>792.9</v>
          </cell>
          <cell r="L505" t="str">
            <v>折扣</v>
          </cell>
          <cell r="M505" t="str">
            <v>/</v>
          </cell>
          <cell r="O505" t="str">
            <v>01T230120905</v>
          </cell>
          <cell r="P505" t="str">
            <v>99版</v>
          </cell>
          <cell r="Q505" t="str">
            <v>已发货</v>
          </cell>
          <cell r="R505">
            <v>45301</v>
          </cell>
        </row>
        <row r="506">
          <cell r="C506" t="str">
            <v>2311006-01</v>
          </cell>
          <cell r="D506" t="str">
            <v>XZGY-FH-红棕667</v>
          </cell>
          <cell r="E506" t="str">
            <v>HP023</v>
          </cell>
          <cell r="F506" t="str">
            <v>WPSTR2（8）</v>
          </cell>
          <cell r="H506">
            <v>195</v>
          </cell>
          <cell r="I506">
            <v>10115</v>
          </cell>
          <cell r="J506">
            <v>931</v>
          </cell>
          <cell r="K506">
            <v>976</v>
          </cell>
          <cell r="L506" t="str">
            <v>A级</v>
          </cell>
          <cell r="M506" t="str">
            <v>/</v>
          </cell>
          <cell r="N506" t="str">
            <v>2.2*1.8*0.7</v>
          </cell>
          <cell r="O506" t="str">
            <v>01T230120906</v>
          </cell>
          <cell r="P506" t="str">
            <v>97版</v>
          </cell>
          <cell r="Q506" t="str">
            <v>已发货</v>
          </cell>
          <cell r="R506">
            <v>45293</v>
          </cell>
        </row>
        <row r="507">
          <cell r="C507" t="str">
            <v>2311006-01</v>
          </cell>
          <cell r="D507" t="str">
            <v>XZGY-FH-红棕667</v>
          </cell>
          <cell r="E507" t="str">
            <v>HP023</v>
          </cell>
          <cell r="F507" t="str">
            <v>WPSTR2（8）</v>
          </cell>
          <cell r="H507">
            <v>195</v>
          </cell>
          <cell r="I507">
            <v>10124.6</v>
          </cell>
          <cell r="J507">
            <v>935.5</v>
          </cell>
          <cell r="K507">
            <v>980.5</v>
          </cell>
          <cell r="L507" t="str">
            <v>A级</v>
          </cell>
          <cell r="M507" t="str">
            <v>/</v>
          </cell>
          <cell r="N507" t="str">
            <v>2.2*1.8*0.73</v>
          </cell>
          <cell r="O507" t="str">
            <v>01T230120907</v>
          </cell>
          <cell r="P507" t="str">
            <v>97版</v>
          </cell>
          <cell r="Q507" t="str">
            <v>已发货</v>
          </cell>
          <cell r="R507">
            <v>45293</v>
          </cell>
        </row>
        <row r="508">
          <cell r="C508" t="str">
            <v>2311006-01</v>
          </cell>
          <cell r="D508" t="str">
            <v>XZGY-FH-红棕667</v>
          </cell>
          <cell r="E508" t="str">
            <v>HP023</v>
          </cell>
          <cell r="F508" t="str">
            <v>WPSTR2（8）</v>
          </cell>
          <cell r="H508">
            <v>190</v>
          </cell>
          <cell r="I508">
            <v>10027.4</v>
          </cell>
          <cell r="J508">
            <v>923</v>
          </cell>
          <cell r="K508">
            <v>968</v>
          </cell>
          <cell r="L508" t="str">
            <v>A级</v>
          </cell>
          <cell r="M508" t="str">
            <v>/</v>
          </cell>
          <cell r="N508" t="str">
            <v>2.2*1.8*0.7</v>
          </cell>
          <cell r="O508" t="str">
            <v>01T230120908</v>
          </cell>
          <cell r="P508" t="str">
            <v>97版</v>
          </cell>
          <cell r="Q508" t="str">
            <v>已发货</v>
          </cell>
          <cell r="R508">
            <v>45293</v>
          </cell>
        </row>
        <row r="509">
          <cell r="C509" t="str">
            <v>2311006-01</v>
          </cell>
          <cell r="D509" t="str">
            <v>XZGY-FH-红棕667</v>
          </cell>
          <cell r="E509" t="str">
            <v>HP023</v>
          </cell>
          <cell r="F509" t="str">
            <v>WPSTR2（8）</v>
          </cell>
          <cell r="H509">
            <v>185</v>
          </cell>
          <cell r="I509">
            <v>10257.700000000001</v>
          </cell>
          <cell r="J509">
            <v>949</v>
          </cell>
          <cell r="K509">
            <v>994</v>
          </cell>
          <cell r="L509" t="str">
            <v>A级</v>
          </cell>
          <cell r="M509" t="str">
            <v>/</v>
          </cell>
          <cell r="N509" t="str">
            <v>2.2*1.8*0.7</v>
          </cell>
          <cell r="O509" t="str">
            <v>01T230121001</v>
          </cell>
          <cell r="P509" t="str">
            <v>97版</v>
          </cell>
          <cell r="Q509" t="str">
            <v>已发货</v>
          </cell>
          <cell r="R509">
            <v>45293</v>
          </cell>
        </row>
        <row r="510">
          <cell r="C510" t="str">
            <v>2310006-01</v>
          </cell>
          <cell r="D510" t="str">
            <v>XPSY-FT-黑664</v>
          </cell>
          <cell r="E510" t="str">
            <v>BLACK CHERRY 黑656</v>
          </cell>
          <cell r="F510" t="str">
            <v>DLTR2</v>
          </cell>
          <cell r="H510">
            <v>152</v>
          </cell>
          <cell r="I510">
            <v>8456.4</v>
          </cell>
          <cell r="J510">
            <v>768</v>
          </cell>
          <cell r="K510">
            <v>813</v>
          </cell>
          <cell r="L510" t="str">
            <v>A级</v>
          </cell>
          <cell r="M510" t="str">
            <v>/</v>
          </cell>
          <cell r="N510" t="str">
            <v>2.2*1.8*0.68</v>
          </cell>
          <cell r="O510" t="str">
            <v>01T230121002</v>
          </cell>
          <cell r="P510" t="str">
            <v>97版</v>
          </cell>
          <cell r="Q510" t="str">
            <v>已发货</v>
          </cell>
          <cell r="R510">
            <v>45293</v>
          </cell>
        </row>
        <row r="511">
          <cell r="C511" t="str">
            <v>2310006-01</v>
          </cell>
          <cell r="D511" t="str">
            <v>XPSY-FT-黑664</v>
          </cell>
          <cell r="E511" t="str">
            <v>BLACK CHERRY 黑656</v>
          </cell>
          <cell r="F511" t="str">
            <v>DLTR2</v>
          </cell>
          <cell r="H511">
            <v>4</v>
          </cell>
          <cell r="I511">
            <v>218.4</v>
          </cell>
          <cell r="L511" t="str">
            <v>等外</v>
          </cell>
          <cell r="M511" t="str">
            <v>/</v>
          </cell>
          <cell r="O511" t="str">
            <v>01T230121002</v>
          </cell>
          <cell r="P511" t="str">
            <v>97版</v>
          </cell>
          <cell r="Q511" t="str">
            <v>已发货</v>
          </cell>
          <cell r="R511">
            <v>45293</v>
          </cell>
        </row>
        <row r="512">
          <cell r="C512" t="str">
            <v>2312022-01</v>
          </cell>
          <cell r="D512" t="str">
            <v>XZGY-FH-灰114</v>
          </cell>
          <cell r="E512" t="str">
            <v>01.10.O6509</v>
          </cell>
          <cell r="F512" t="str">
            <v>DLTR4</v>
          </cell>
          <cell r="H512">
            <v>190</v>
          </cell>
          <cell r="I512">
            <v>10337.299999999999</v>
          </cell>
          <cell r="J512">
            <v>958</v>
          </cell>
          <cell r="K512">
            <v>1003</v>
          </cell>
          <cell r="L512" t="str">
            <v>A级</v>
          </cell>
          <cell r="M512" t="str">
            <v>CLF-231210</v>
          </cell>
          <cell r="N512" t="str">
            <v>2.2*1.8*0.78</v>
          </cell>
          <cell r="O512" t="str">
            <v>01T230121003</v>
          </cell>
          <cell r="P512" t="str">
            <v>99版</v>
          </cell>
          <cell r="Q512" t="str">
            <v>已发货</v>
          </cell>
          <cell r="R512">
            <v>45350</v>
          </cell>
        </row>
        <row r="513">
          <cell r="C513" t="str">
            <v>2312022-01</v>
          </cell>
          <cell r="D513" t="str">
            <v>XZGY-FH-灰114</v>
          </cell>
          <cell r="E513" t="str">
            <v>01.10.O6509</v>
          </cell>
          <cell r="F513" t="str">
            <v>DLTR4</v>
          </cell>
          <cell r="H513">
            <v>183</v>
          </cell>
          <cell r="I513">
            <v>9994.5</v>
          </cell>
          <cell r="J513">
            <v>952</v>
          </cell>
          <cell r="K513">
            <v>997</v>
          </cell>
          <cell r="L513" t="str">
            <v>A级</v>
          </cell>
          <cell r="M513" t="str">
            <v>CLF-231210</v>
          </cell>
          <cell r="N513" t="str">
            <v>2.2*1.8*0.79</v>
          </cell>
          <cell r="O513" t="str">
            <v>01T230121004</v>
          </cell>
          <cell r="P513" t="str">
            <v>99版</v>
          </cell>
          <cell r="Q513" t="str">
            <v>已发货</v>
          </cell>
          <cell r="R513">
            <v>45350</v>
          </cell>
        </row>
        <row r="514">
          <cell r="C514" t="str">
            <v>2312022-01</v>
          </cell>
          <cell r="D514" t="str">
            <v>XZGY-FH-灰114</v>
          </cell>
          <cell r="E514" t="str">
            <v>01.10.O6509</v>
          </cell>
          <cell r="F514" t="str">
            <v>DLTR4</v>
          </cell>
          <cell r="H514">
            <v>7</v>
          </cell>
          <cell r="I514">
            <v>283.3</v>
          </cell>
          <cell r="L514" t="str">
            <v>A级小皮</v>
          </cell>
          <cell r="M514" t="str">
            <v>CLF-231210</v>
          </cell>
          <cell r="O514" t="str">
            <v>01T230121004</v>
          </cell>
          <cell r="P514" t="str">
            <v>99版</v>
          </cell>
          <cell r="Q514" t="str">
            <v>已发货</v>
          </cell>
          <cell r="R514">
            <v>45350</v>
          </cell>
        </row>
        <row r="515">
          <cell r="C515" t="str">
            <v>2312021-01</v>
          </cell>
          <cell r="D515" t="str">
            <v>XDGY-ET-深灰01</v>
          </cell>
          <cell r="E515" t="str">
            <v>01.10.U243068</v>
          </cell>
          <cell r="F515" t="str">
            <v>DLTR5</v>
          </cell>
          <cell r="H515">
            <v>180</v>
          </cell>
          <cell r="I515">
            <v>10478.4</v>
          </cell>
          <cell r="J515">
            <v>968.5</v>
          </cell>
          <cell r="K515">
            <v>1013.5</v>
          </cell>
          <cell r="L515" t="str">
            <v>A级</v>
          </cell>
          <cell r="M515" t="str">
            <v>CLF-231210</v>
          </cell>
          <cell r="N515" t="str">
            <v>2.2*1.8*0.7</v>
          </cell>
          <cell r="O515" t="str">
            <v>01T230121005</v>
          </cell>
          <cell r="P515" t="str">
            <v>99版</v>
          </cell>
          <cell r="Q515" t="str">
            <v>已发货</v>
          </cell>
          <cell r="R515">
            <v>45295</v>
          </cell>
        </row>
        <row r="516">
          <cell r="C516" t="str">
            <v>2312021-01</v>
          </cell>
          <cell r="D516" t="str">
            <v>XDGY-ET-深灰01</v>
          </cell>
          <cell r="E516" t="str">
            <v>01.10.U243068</v>
          </cell>
          <cell r="F516" t="str">
            <v>DLTR5</v>
          </cell>
          <cell r="H516">
            <v>129</v>
          </cell>
          <cell r="I516">
            <v>7575.5</v>
          </cell>
          <cell r="J516">
            <v>716</v>
          </cell>
          <cell r="K516">
            <v>761</v>
          </cell>
          <cell r="L516" t="str">
            <v>A级</v>
          </cell>
          <cell r="M516" t="str">
            <v>CLF-231210</v>
          </cell>
          <cell r="N516" t="str">
            <v>2.2*1.8*0.58</v>
          </cell>
          <cell r="O516" t="str">
            <v>01T230121101</v>
          </cell>
          <cell r="P516" t="str">
            <v>99版</v>
          </cell>
          <cell r="Q516" t="str">
            <v>已发货</v>
          </cell>
          <cell r="R516">
            <v>45295</v>
          </cell>
        </row>
        <row r="517">
          <cell r="C517" t="str">
            <v>2312021-01</v>
          </cell>
          <cell r="D517" t="str">
            <v>XDGY-ET-深灰01</v>
          </cell>
          <cell r="E517" t="str">
            <v>01.10.U243068</v>
          </cell>
          <cell r="F517" t="str">
            <v>DLTR5</v>
          </cell>
          <cell r="H517">
            <v>3</v>
          </cell>
          <cell r="I517">
            <v>120.8</v>
          </cell>
          <cell r="L517" t="str">
            <v>A级小皮</v>
          </cell>
          <cell r="M517" t="str">
            <v>CLF-231210</v>
          </cell>
          <cell r="O517" t="str">
            <v>01T230121101</v>
          </cell>
          <cell r="P517" t="str">
            <v>99版</v>
          </cell>
          <cell r="Q517" t="str">
            <v>已发货</v>
          </cell>
          <cell r="R517">
            <v>45295</v>
          </cell>
        </row>
        <row r="518">
          <cell r="C518" t="str">
            <v>2311012-01</v>
          </cell>
          <cell r="D518" t="str">
            <v>XPSY-FB-深棕751</v>
          </cell>
          <cell r="E518">
            <v>140478</v>
          </cell>
          <cell r="F518" t="str">
            <v>水牛皮S3（干胚）</v>
          </cell>
          <cell r="H518">
            <v>275</v>
          </cell>
          <cell r="I518">
            <v>11114.5</v>
          </cell>
          <cell r="J518">
            <v>717</v>
          </cell>
          <cell r="K518">
            <v>762</v>
          </cell>
          <cell r="L518" t="str">
            <v>A级</v>
          </cell>
          <cell r="M518" t="str">
            <v>/</v>
          </cell>
          <cell r="N518" t="str">
            <v>2.2*1.8*0.63</v>
          </cell>
          <cell r="O518" t="str">
            <v>01T230121102</v>
          </cell>
          <cell r="P518" t="str">
            <v>99版</v>
          </cell>
          <cell r="Q518" t="str">
            <v>已发货</v>
          </cell>
          <cell r="R518">
            <v>45327</v>
          </cell>
        </row>
        <row r="519">
          <cell r="C519" t="str">
            <v>2311012-01</v>
          </cell>
          <cell r="D519" t="str">
            <v>XPSY-FB-深棕751</v>
          </cell>
          <cell r="E519">
            <v>140478</v>
          </cell>
          <cell r="F519" t="str">
            <v>水牛皮S3（干胚）</v>
          </cell>
          <cell r="H519">
            <v>275</v>
          </cell>
          <cell r="I519">
            <v>11069.4</v>
          </cell>
          <cell r="J519">
            <v>712.5</v>
          </cell>
          <cell r="K519">
            <v>757.5</v>
          </cell>
          <cell r="L519" t="str">
            <v>A级</v>
          </cell>
          <cell r="M519" t="str">
            <v>/</v>
          </cell>
          <cell r="N519" t="str">
            <v>2.2*1.8*0.63</v>
          </cell>
          <cell r="O519" t="str">
            <v>01T230121103</v>
          </cell>
          <cell r="P519" t="str">
            <v>99版</v>
          </cell>
          <cell r="Q519" t="str">
            <v>已发货</v>
          </cell>
          <cell r="R519">
            <v>45327</v>
          </cell>
        </row>
        <row r="520">
          <cell r="C520" t="str">
            <v>2311012-01</v>
          </cell>
          <cell r="D520" t="str">
            <v>XPSY-FB-深棕751</v>
          </cell>
          <cell r="E520">
            <v>140478</v>
          </cell>
          <cell r="F520" t="str">
            <v>水牛皮S3（干胚）</v>
          </cell>
          <cell r="H520">
            <v>275</v>
          </cell>
          <cell r="I520">
            <v>11143</v>
          </cell>
          <cell r="J520">
            <v>715.5</v>
          </cell>
          <cell r="K520">
            <v>760.5</v>
          </cell>
          <cell r="L520" t="str">
            <v>A级</v>
          </cell>
          <cell r="M520" t="str">
            <v>/</v>
          </cell>
          <cell r="N520" t="str">
            <v>2.2*1.8*0.63</v>
          </cell>
          <cell r="O520" t="str">
            <v>01T230121104</v>
          </cell>
          <cell r="P520" t="str">
            <v>99版</v>
          </cell>
          <cell r="Q520" t="str">
            <v>已发货</v>
          </cell>
          <cell r="R520">
            <v>45327</v>
          </cell>
        </row>
        <row r="521">
          <cell r="C521" t="str">
            <v>2311012-01</v>
          </cell>
          <cell r="D521" t="str">
            <v>XPSY-FB-深棕751</v>
          </cell>
          <cell r="E521">
            <v>140478</v>
          </cell>
          <cell r="F521" t="str">
            <v>水牛皮S3（干胚）</v>
          </cell>
          <cell r="H521">
            <v>280</v>
          </cell>
          <cell r="I521">
            <v>11081.4</v>
          </cell>
          <cell r="J521">
            <v>711.5</v>
          </cell>
          <cell r="K521">
            <v>756.5</v>
          </cell>
          <cell r="L521" t="str">
            <v>A级</v>
          </cell>
          <cell r="M521" t="str">
            <v>/</v>
          </cell>
          <cell r="N521" t="str">
            <v>2.2*1.8*0.63</v>
          </cell>
          <cell r="O521" t="str">
            <v>01T230121105</v>
          </cell>
          <cell r="P521" t="str">
            <v>99版</v>
          </cell>
          <cell r="Q521" t="str">
            <v>已发货</v>
          </cell>
          <cell r="R521">
            <v>45327</v>
          </cell>
        </row>
        <row r="522">
          <cell r="C522" t="str">
            <v>2309005-01</v>
          </cell>
          <cell r="D522" t="str">
            <v>XZDY-FT-灰513</v>
          </cell>
          <cell r="E522" t="str">
            <v>M1243灰色</v>
          </cell>
          <cell r="F522" t="str">
            <v>DLTR2（8）</v>
          </cell>
          <cell r="H522">
            <v>184</v>
          </cell>
          <cell r="I522">
            <v>10108.5</v>
          </cell>
          <cell r="J522">
            <v>738</v>
          </cell>
          <cell r="K522">
            <v>783</v>
          </cell>
          <cell r="L522" t="str">
            <v>A级</v>
          </cell>
          <cell r="M522" t="str">
            <v>/</v>
          </cell>
          <cell r="N522" t="str">
            <v>2.2*1.8*0.64</v>
          </cell>
          <cell r="O522" t="str">
            <v>01T230121106</v>
          </cell>
          <cell r="P522" t="str">
            <v>97版</v>
          </cell>
          <cell r="Q522" t="str">
            <v>已发货</v>
          </cell>
          <cell r="R522">
            <v>45274</v>
          </cell>
        </row>
        <row r="523">
          <cell r="C523" t="str">
            <v>2311012-01</v>
          </cell>
          <cell r="D523" t="str">
            <v>XPSY-FB-深棕751</v>
          </cell>
          <cell r="E523">
            <v>140478</v>
          </cell>
          <cell r="F523" t="str">
            <v>水牛皮S3（干胚）</v>
          </cell>
          <cell r="H523">
            <v>250</v>
          </cell>
          <cell r="I523">
            <v>10027.4</v>
          </cell>
          <cell r="J523">
            <v>648.5</v>
          </cell>
          <cell r="K523">
            <v>693.5</v>
          </cell>
          <cell r="L523" t="str">
            <v>A级</v>
          </cell>
          <cell r="M523" t="str">
            <v>/</v>
          </cell>
          <cell r="N523" t="str">
            <v>2.2*1.8*0.6</v>
          </cell>
          <cell r="O523" t="str">
            <v>01T230121107</v>
          </cell>
          <cell r="P523" t="str">
            <v>99版</v>
          </cell>
          <cell r="Q523" t="str">
            <v>已发货</v>
          </cell>
          <cell r="R523">
            <v>45327</v>
          </cell>
        </row>
        <row r="524">
          <cell r="C524" t="str">
            <v>2311012-01</v>
          </cell>
          <cell r="D524" t="str">
            <v>XPSY-FB-深棕751</v>
          </cell>
          <cell r="E524">
            <v>140478</v>
          </cell>
          <cell r="F524" t="str">
            <v>水牛皮S3（干胚）</v>
          </cell>
          <cell r="H524">
            <v>245</v>
          </cell>
          <cell r="I524">
            <v>10014.5</v>
          </cell>
          <cell r="J524">
            <v>642.5</v>
          </cell>
          <cell r="K524">
            <v>687.5</v>
          </cell>
          <cell r="L524" t="str">
            <v>A级</v>
          </cell>
          <cell r="M524" t="str">
            <v>/</v>
          </cell>
          <cell r="N524" t="str">
            <v>2.2*1.8*0.54</v>
          </cell>
          <cell r="O524" t="str">
            <v>01T230121201</v>
          </cell>
          <cell r="P524" t="str">
            <v>99版</v>
          </cell>
          <cell r="Q524" t="str">
            <v>已发货</v>
          </cell>
          <cell r="R524">
            <v>45327</v>
          </cell>
        </row>
        <row r="525">
          <cell r="C525" t="str">
            <v>2311012-01</v>
          </cell>
          <cell r="D525" t="str">
            <v>XPSY-FB-深棕751</v>
          </cell>
          <cell r="E525">
            <v>140478</v>
          </cell>
          <cell r="F525" t="str">
            <v>水牛皮S3（干胚）</v>
          </cell>
          <cell r="H525">
            <v>280</v>
          </cell>
          <cell r="I525">
            <v>11128.7</v>
          </cell>
          <cell r="J525">
            <v>725</v>
          </cell>
          <cell r="K525">
            <v>770</v>
          </cell>
          <cell r="L525" t="str">
            <v>A级</v>
          </cell>
          <cell r="M525" t="str">
            <v>/</v>
          </cell>
          <cell r="N525" t="str">
            <v>2.2*1.8*0.6</v>
          </cell>
          <cell r="O525" t="str">
            <v>01T230121202</v>
          </cell>
          <cell r="P525" t="str">
            <v>99版</v>
          </cell>
          <cell r="Q525" t="str">
            <v>已发货</v>
          </cell>
          <cell r="R525">
            <v>45371</v>
          </cell>
        </row>
        <row r="526">
          <cell r="C526" t="str">
            <v>2311012-01</v>
          </cell>
          <cell r="D526" t="str">
            <v>XPSY-FB-深棕751</v>
          </cell>
          <cell r="E526">
            <v>140478</v>
          </cell>
          <cell r="F526" t="str">
            <v>水牛皮S3（干胚）</v>
          </cell>
          <cell r="H526">
            <v>275</v>
          </cell>
          <cell r="I526">
            <v>11041.6</v>
          </cell>
          <cell r="J526">
            <v>717</v>
          </cell>
          <cell r="K526">
            <v>762</v>
          </cell>
          <cell r="L526" t="str">
            <v>A级</v>
          </cell>
          <cell r="M526" t="str">
            <v>/</v>
          </cell>
          <cell r="N526" t="str">
            <v>2.2*1.8*0.59</v>
          </cell>
          <cell r="O526" t="str">
            <v>01T230121203</v>
          </cell>
          <cell r="P526" t="str">
            <v>99版</v>
          </cell>
          <cell r="Q526" t="str">
            <v>已发货</v>
          </cell>
          <cell r="R526">
            <v>45371</v>
          </cell>
        </row>
        <row r="527">
          <cell r="C527" t="str">
            <v>2311012-01</v>
          </cell>
          <cell r="D527" t="str">
            <v>XPSY-FB-深棕751</v>
          </cell>
          <cell r="E527">
            <v>140478</v>
          </cell>
          <cell r="F527" t="str">
            <v>水牛皮S3（干胚）</v>
          </cell>
          <cell r="H527">
            <v>280</v>
          </cell>
          <cell r="I527">
            <v>11116.2</v>
          </cell>
          <cell r="J527">
            <v>718.5</v>
          </cell>
          <cell r="K527">
            <v>763.5</v>
          </cell>
          <cell r="L527" t="str">
            <v>A级</v>
          </cell>
          <cell r="M527" t="str">
            <v>/</v>
          </cell>
          <cell r="N527" t="str">
            <v>2.2*1.8*0.58</v>
          </cell>
          <cell r="O527" t="str">
            <v>01T230121204</v>
          </cell>
          <cell r="P527" t="str">
            <v>99版</v>
          </cell>
          <cell r="Q527" t="str">
            <v>已发货</v>
          </cell>
          <cell r="R527">
            <v>45371</v>
          </cell>
        </row>
        <row r="528">
          <cell r="C528" t="str">
            <v>2309005-01</v>
          </cell>
          <cell r="D528" t="str">
            <v>XZDY-FT-灰513</v>
          </cell>
          <cell r="E528" t="str">
            <v>M1243灰色</v>
          </cell>
          <cell r="F528" t="str">
            <v>DLTR2（8）</v>
          </cell>
          <cell r="H528">
            <v>175</v>
          </cell>
          <cell r="I528">
            <v>10094.799999999999</v>
          </cell>
          <cell r="J528">
            <v>738.5</v>
          </cell>
          <cell r="K528">
            <v>783.5</v>
          </cell>
          <cell r="L528" t="str">
            <v>A级</v>
          </cell>
          <cell r="M528" t="str">
            <v>/</v>
          </cell>
          <cell r="N528" t="str">
            <v>2.2*1.8*0.63</v>
          </cell>
          <cell r="O528" t="str">
            <v>01T230121205</v>
          </cell>
          <cell r="P528" t="str">
            <v>97版</v>
          </cell>
          <cell r="Q528" t="str">
            <v>已发货</v>
          </cell>
          <cell r="R528">
            <v>45274</v>
          </cell>
        </row>
        <row r="529">
          <cell r="C529" t="str">
            <v>2309005-01</v>
          </cell>
          <cell r="D529" t="str">
            <v>XZDY-FT-灰513</v>
          </cell>
          <cell r="E529" t="str">
            <v>M1243灰色</v>
          </cell>
          <cell r="F529" t="str">
            <v>DLTR2（8）</v>
          </cell>
          <cell r="H529">
            <v>170</v>
          </cell>
          <cell r="I529">
            <v>10218.9</v>
          </cell>
          <cell r="J529">
            <v>751</v>
          </cell>
          <cell r="K529">
            <v>796</v>
          </cell>
          <cell r="L529" t="str">
            <v>A级</v>
          </cell>
          <cell r="M529" t="str">
            <v>/</v>
          </cell>
          <cell r="N529" t="str">
            <v>2.2*1.8*0.65</v>
          </cell>
          <cell r="O529" t="str">
            <v>01T230121206</v>
          </cell>
          <cell r="P529" t="str">
            <v>97版</v>
          </cell>
          <cell r="Q529" t="str">
            <v>已发货</v>
          </cell>
          <cell r="R529">
            <v>45274</v>
          </cell>
        </row>
        <row r="530">
          <cell r="C530" t="str">
            <v>2309005-01</v>
          </cell>
          <cell r="D530" t="str">
            <v>XZDY-FT-灰513</v>
          </cell>
          <cell r="E530" t="str">
            <v>M1243灰色</v>
          </cell>
          <cell r="F530" t="str">
            <v>DLTR2（8）</v>
          </cell>
          <cell r="H530">
            <v>180</v>
          </cell>
          <cell r="I530">
            <v>10130.5</v>
          </cell>
          <cell r="J530">
            <v>744.5</v>
          </cell>
          <cell r="K530">
            <v>789.5</v>
          </cell>
          <cell r="L530" t="str">
            <v>A级</v>
          </cell>
          <cell r="M530" t="str">
            <v>/</v>
          </cell>
          <cell r="N530" t="str">
            <v>2.2*1.8*0.6</v>
          </cell>
          <cell r="O530" t="str">
            <v>01T230121207</v>
          </cell>
          <cell r="P530" t="str">
            <v>97版</v>
          </cell>
          <cell r="Q530" t="str">
            <v>已发货</v>
          </cell>
          <cell r="R530">
            <v>45274</v>
          </cell>
        </row>
        <row r="531">
          <cell r="C531" t="str">
            <v>2309005-01</v>
          </cell>
          <cell r="D531" t="str">
            <v>XZDY-FT-灰513</v>
          </cell>
          <cell r="E531" t="str">
            <v>M1243灰色</v>
          </cell>
          <cell r="F531" t="str">
            <v>DLTR2（8）</v>
          </cell>
          <cell r="H531">
            <v>110</v>
          </cell>
          <cell r="I531">
            <v>6299.1</v>
          </cell>
          <cell r="J531">
            <v>528</v>
          </cell>
          <cell r="K531">
            <v>573</v>
          </cell>
          <cell r="L531" t="str">
            <v>A级</v>
          </cell>
          <cell r="M531" t="str">
            <v>/</v>
          </cell>
          <cell r="N531" t="str">
            <v>2.2*1.8*0.5</v>
          </cell>
          <cell r="O531" t="str">
            <v>01T230121208</v>
          </cell>
          <cell r="P531" t="str">
            <v>97版</v>
          </cell>
          <cell r="Q531" t="str">
            <v>已发货</v>
          </cell>
          <cell r="R531">
            <v>45274</v>
          </cell>
        </row>
        <row r="532">
          <cell r="C532" t="str">
            <v>2309005-01</v>
          </cell>
          <cell r="D532" t="str">
            <v>XZDY-FT-灰513</v>
          </cell>
          <cell r="E532" t="str">
            <v>M1243灰色</v>
          </cell>
          <cell r="F532" t="str">
            <v>DLTR2（8）</v>
          </cell>
          <cell r="H532">
            <v>13</v>
          </cell>
          <cell r="I532">
            <v>868</v>
          </cell>
          <cell r="L532" t="str">
            <v>等外</v>
          </cell>
          <cell r="M532" t="str">
            <v>/</v>
          </cell>
          <cell r="O532" t="str">
            <v>01T230121208</v>
          </cell>
          <cell r="P532" t="str">
            <v>97版</v>
          </cell>
          <cell r="Q532" t="str">
            <v>已发货</v>
          </cell>
          <cell r="R532">
            <v>45274</v>
          </cell>
        </row>
        <row r="533">
          <cell r="C533" t="str">
            <v>2311006-01</v>
          </cell>
          <cell r="D533" t="str">
            <v>XZGY-FH-红棕667</v>
          </cell>
          <cell r="E533" t="str">
            <v>HP023</v>
          </cell>
          <cell r="F533" t="str">
            <v>WPSTR2（8）</v>
          </cell>
          <cell r="H533">
            <v>190</v>
          </cell>
          <cell r="I533">
            <v>10016.4</v>
          </cell>
          <cell r="J533">
            <v>882</v>
          </cell>
          <cell r="K533">
            <v>927</v>
          </cell>
          <cell r="L533" t="str">
            <v>A级</v>
          </cell>
          <cell r="M533" t="str">
            <v>/</v>
          </cell>
          <cell r="N533" t="str">
            <v>2.2*1.8*0.67</v>
          </cell>
          <cell r="O533" t="str">
            <v>01T230121209</v>
          </cell>
          <cell r="P533" t="str">
            <v>97版</v>
          </cell>
          <cell r="Q533" t="str">
            <v>已发货</v>
          </cell>
          <cell r="R533">
            <v>45293</v>
          </cell>
        </row>
        <row r="534">
          <cell r="C534" t="str">
            <v>2311006-01</v>
          </cell>
          <cell r="D534" t="str">
            <v>XZGY-FH-红棕667</v>
          </cell>
          <cell r="E534" t="str">
            <v>HP023</v>
          </cell>
          <cell r="F534" t="str">
            <v>WPSTR2（8）</v>
          </cell>
          <cell r="H534">
            <v>166</v>
          </cell>
          <cell r="I534">
            <v>9131.1</v>
          </cell>
          <cell r="J534">
            <v>996</v>
          </cell>
          <cell r="K534">
            <v>1041</v>
          </cell>
          <cell r="L534" t="str">
            <v>A级</v>
          </cell>
          <cell r="M534" t="str">
            <v>/</v>
          </cell>
          <cell r="N534" t="str">
            <v>2.2*1.8*0.73</v>
          </cell>
          <cell r="O534" t="str">
            <v>01T230121210</v>
          </cell>
          <cell r="P534" t="str">
            <v>97版</v>
          </cell>
          <cell r="Q534" t="str">
            <v>已发货</v>
          </cell>
          <cell r="R534">
            <v>45293</v>
          </cell>
        </row>
        <row r="535">
          <cell r="C535" t="str">
            <v>2311006-01</v>
          </cell>
          <cell r="D535" t="str">
            <v>XZGY-FH-红棕667</v>
          </cell>
          <cell r="E535" t="str">
            <v>HP023</v>
          </cell>
          <cell r="F535" t="str">
            <v>WPSTR2（8）</v>
          </cell>
          <cell r="H535">
            <v>31</v>
          </cell>
          <cell r="I535">
            <v>1664.1</v>
          </cell>
          <cell r="L535" t="str">
            <v>等外</v>
          </cell>
          <cell r="M535" t="str">
            <v>/</v>
          </cell>
          <cell r="O535" t="str">
            <v>01T230121210</v>
          </cell>
          <cell r="P535" t="str">
            <v>97版</v>
          </cell>
          <cell r="Q535" t="str">
            <v>已发货</v>
          </cell>
          <cell r="R535">
            <v>45293</v>
          </cell>
        </row>
        <row r="536">
          <cell r="C536" t="str">
            <v>2311012-01</v>
          </cell>
          <cell r="D536" t="str">
            <v>XPSY-FB-深棕751</v>
          </cell>
          <cell r="E536">
            <v>140478</v>
          </cell>
          <cell r="F536" t="str">
            <v>水牛皮S3（干胚）</v>
          </cell>
          <cell r="H536">
            <v>275</v>
          </cell>
          <cell r="I536">
            <v>11031.2</v>
          </cell>
          <cell r="J536">
            <v>711.5</v>
          </cell>
          <cell r="K536">
            <v>756.5</v>
          </cell>
          <cell r="L536" t="str">
            <v>A级</v>
          </cell>
          <cell r="M536" t="str">
            <v>/</v>
          </cell>
          <cell r="N536" t="str">
            <v>2.2*1.8*0.54</v>
          </cell>
          <cell r="O536" t="str">
            <v>01T230121211</v>
          </cell>
          <cell r="P536" t="str">
            <v>99版</v>
          </cell>
          <cell r="Q536" t="str">
            <v>已发货</v>
          </cell>
          <cell r="R536">
            <v>45371</v>
          </cell>
        </row>
        <row r="537">
          <cell r="C537" t="str">
            <v>2312008-01</v>
          </cell>
          <cell r="D537" t="str">
            <v>XPSY-FB-深棕751</v>
          </cell>
          <cell r="E537">
            <v>140478</v>
          </cell>
          <cell r="F537" t="str">
            <v>水牛皮S3（干胚）</v>
          </cell>
          <cell r="H537">
            <v>285</v>
          </cell>
          <cell r="I537">
            <v>11051.5</v>
          </cell>
          <cell r="J537">
            <v>770</v>
          </cell>
          <cell r="K537">
            <v>815</v>
          </cell>
          <cell r="L537" t="str">
            <v>A级</v>
          </cell>
          <cell r="M537" t="str">
            <v>/</v>
          </cell>
          <cell r="N537" t="str">
            <v>2.2*1.8*0.56</v>
          </cell>
          <cell r="O537" t="str">
            <v>01T230121301</v>
          </cell>
          <cell r="P537" t="str">
            <v>99版</v>
          </cell>
          <cell r="Q537" t="str">
            <v>已发货</v>
          </cell>
          <cell r="R537">
            <v>45308</v>
          </cell>
        </row>
        <row r="538">
          <cell r="C538" t="str">
            <v>2312008-01</v>
          </cell>
          <cell r="D538" t="str">
            <v>XPSY-FB-深棕751</v>
          </cell>
          <cell r="E538">
            <v>140478</v>
          </cell>
          <cell r="F538" t="str">
            <v>水牛皮S3（干胚）</v>
          </cell>
          <cell r="H538">
            <v>280</v>
          </cell>
          <cell r="I538">
            <v>11095.7</v>
          </cell>
          <cell r="J538">
            <v>759</v>
          </cell>
          <cell r="K538">
            <v>804</v>
          </cell>
          <cell r="L538" t="str">
            <v>A级</v>
          </cell>
          <cell r="M538" t="str">
            <v>/</v>
          </cell>
          <cell r="N538" t="str">
            <v>2.2*1.8*0.57</v>
          </cell>
          <cell r="O538" t="str">
            <v>01T230121302</v>
          </cell>
          <cell r="P538" t="str">
            <v>99版</v>
          </cell>
          <cell r="Q538" t="str">
            <v>已发货</v>
          </cell>
          <cell r="R538">
            <v>45308</v>
          </cell>
        </row>
        <row r="539">
          <cell r="C539" t="str">
            <v>2312008-01</v>
          </cell>
          <cell r="D539" t="str">
            <v>XPSY-FB-深棕751</v>
          </cell>
          <cell r="E539">
            <v>140478</v>
          </cell>
          <cell r="F539" t="str">
            <v>水牛皮S3（干胚）</v>
          </cell>
          <cell r="H539">
            <v>260</v>
          </cell>
          <cell r="I539">
            <v>10181.799999999999</v>
          </cell>
          <cell r="J539">
            <v>694</v>
          </cell>
          <cell r="K539">
            <v>739</v>
          </cell>
          <cell r="L539" t="str">
            <v>A级</v>
          </cell>
          <cell r="M539" t="str">
            <v>/</v>
          </cell>
          <cell r="N539" t="str">
            <v>2.2*1.8*0.6</v>
          </cell>
          <cell r="O539" t="str">
            <v>01T230121303</v>
          </cell>
          <cell r="P539" t="str">
            <v>99版</v>
          </cell>
          <cell r="Q539" t="str">
            <v>已发货</v>
          </cell>
          <cell r="R539">
            <v>45308</v>
          </cell>
        </row>
        <row r="540">
          <cell r="C540" t="str">
            <v>2312008-01</v>
          </cell>
          <cell r="D540" t="str">
            <v>XPSY-FB-深棕751</v>
          </cell>
          <cell r="E540">
            <v>140478</v>
          </cell>
          <cell r="F540" t="str">
            <v>水牛皮S3（干胚）</v>
          </cell>
          <cell r="H540">
            <v>260</v>
          </cell>
          <cell r="I540">
            <v>10050.5</v>
          </cell>
          <cell r="J540">
            <v>695.5</v>
          </cell>
          <cell r="K540">
            <v>740.5</v>
          </cell>
          <cell r="L540" t="str">
            <v>A级</v>
          </cell>
          <cell r="M540" t="str">
            <v>/</v>
          </cell>
          <cell r="N540" t="str">
            <v>2.2*1.8*0.6</v>
          </cell>
          <cell r="O540" t="str">
            <v>01T230121304</v>
          </cell>
          <cell r="P540" t="str">
            <v>99版</v>
          </cell>
          <cell r="Q540" t="str">
            <v>已发货</v>
          </cell>
          <cell r="R540">
            <v>45308</v>
          </cell>
        </row>
        <row r="541">
          <cell r="C541" t="str">
            <v>2309007-01</v>
          </cell>
          <cell r="D541" t="str">
            <v>XPDY-FT-灰670</v>
          </cell>
          <cell r="E541" t="str">
            <v>Nick Dove(灰色)</v>
          </cell>
          <cell r="F541" t="str">
            <v>DLTR2（8）</v>
          </cell>
          <cell r="H541">
            <v>163</v>
          </cell>
          <cell r="I541">
            <v>9278.4</v>
          </cell>
          <cell r="J541">
            <v>719</v>
          </cell>
          <cell r="K541">
            <v>764</v>
          </cell>
          <cell r="L541" t="str">
            <v>A级</v>
          </cell>
          <cell r="M541" t="str">
            <v>/</v>
          </cell>
          <cell r="N541" t="str">
            <v>2.2*1.8*0.64</v>
          </cell>
          <cell r="O541" t="str">
            <v>01T230121305</v>
          </cell>
          <cell r="P541" t="str">
            <v>97版</v>
          </cell>
          <cell r="Q541" t="str">
            <v>已发货</v>
          </cell>
          <cell r="R541">
            <v>45278</v>
          </cell>
        </row>
        <row r="542">
          <cell r="C542" t="str">
            <v>2309007-01</v>
          </cell>
          <cell r="D542" t="str">
            <v>XPDY-FT-灰670</v>
          </cell>
          <cell r="E542" t="str">
            <v>Nick Dove(灰色)</v>
          </cell>
          <cell r="F542" t="str">
            <v>DLTR2（8）</v>
          </cell>
          <cell r="H542">
            <v>3</v>
          </cell>
          <cell r="I542">
            <v>150.9</v>
          </cell>
          <cell r="L542" t="str">
            <v>等外</v>
          </cell>
          <cell r="M542" t="str">
            <v>/</v>
          </cell>
          <cell r="O542" t="str">
            <v>01T230121305</v>
          </cell>
          <cell r="P542" t="str">
            <v>97版</v>
          </cell>
          <cell r="Q542" t="str">
            <v>已发货</v>
          </cell>
          <cell r="R542">
            <v>45278</v>
          </cell>
        </row>
        <row r="543">
          <cell r="C543" t="str">
            <v>2309006-02</v>
          </cell>
          <cell r="D543" t="str">
            <v>XPSY-FT-黑664</v>
          </cell>
          <cell r="E543" t="str">
            <v>BLACK CHERRY 黑656</v>
          </cell>
          <cell r="F543" t="str">
            <v>DLTR2</v>
          </cell>
          <cell r="H543">
            <v>58</v>
          </cell>
          <cell r="I543">
            <v>3545.4</v>
          </cell>
          <cell r="J543">
            <v>426.5</v>
          </cell>
          <cell r="K543">
            <v>471.5</v>
          </cell>
          <cell r="L543" t="str">
            <v>A级</v>
          </cell>
          <cell r="M543" t="str">
            <v>/</v>
          </cell>
          <cell r="N543" t="str">
            <v>2.2*1.8*0.44</v>
          </cell>
          <cell r="O543" t="str">
            <v>01T230121306</v>
          </cell>
          <cell r="P543" t="str">
            <v>97版</v>
          </cell>
          <cell r="Q543" t="str">
            <v>已发货</v>
          </cell>
          <cell r="R543">
            <v>45278</v>
          </cell>
        </row>
        <row r="544">
          <cell r="C544" t="str">
            <v>2309006-02</v>
          </cell>
          <cell r="D544" t="str">
            <v>XPSY-FT-黑664</v>
          </cell>
          <cell r="E544" t="str">
            <v>BLACK CHERRY 黑656</v>
          </cell>
          <cell r="F544" t="str">
            <v>DLTR2</v>
          </cell>
          <cell r="H544">
            <v>23</v>
          </cell>
          <cell r="I544">
            <v>1340.5</v>
          </cell>
          <cell r="L544" t="str">
            <v>等外</v>
          </cell>
          <cell r="M544" t="str">
            <v>/</v>
          </cell>
          <cell r="O544" t="str">
            <v>01T230121306</v>
          </cell>
          <cell r="P544" t="str">
            <v>97版</v>
          </cell>
          <cell r="Q544" t="str">
            <v>已发货</v>
          </cell>
          <cell r="R544">
            <v>45278</v>
          </cell>
        </row>
        <row r="545">
          <cell r="C545" t="str">
            <v>2309004-02</v>
          </cell>
          <cell r="D545" t="str">
            <v>XPSY-FT-黑664</v>
          </cell>
          <cell r="E545" t="str">
            <v>BLACK CHERRY 黑656</v>
          </cell>
          <cell r="F545" t="str">
            <v>DLTR2</v>
          </cell>
          <cell r="H545">
            <v>45</v>
          </cell>
          <cell r="I545">
            <v>2857.3</v>
          </cell>
          <cell r="J545">
            <v>351.5</v>
          </cell>
          <cell r="K545">
            <v>396.5</v>
          </cell>
          <cell r="L545" t="str">
            <v>A级</v>
          </cell>
          <cell r="M545" t="str">
            <v>/</v>
          </cell>
          <cell r="N545" t="str">
            <v>2.2*1.8*0.41</v>
          </cell>
          <cell r="O545" t="str">
            <v>01T230121307</v>
          </cell>
          <cell r="P545" t="str">
            <v>97版</v>
          </cell>
          <cell r="Q545" t="str">
            <v>已发货</v>
          </cell>
          <cell r="R545">
            <v>45278</v>
          </cell>
        </row>
        <row r="546">
          <cell r="C546" t="str">
            <v>2309004-02</v>
          </cell>
          <cell r="D546" t="str">
            <v>XPSY-FT-黑664</v>
          </cell>
          <cell r="E546" t="str">
            <v>BLACK CHERRY 黑656</v>
          </cell>
          <cell r="F546" t="str">
            <v>DLTR2</v>
          </cell>
          <cell r="H546">
            <v>20</v>
          </cell>
          <cell r="I546">
            <v>1188.9000000000001</v>
          </cell>
          <cell r="L546" t="str">
            <v>等外</v>
          </cell>
          <cell r="M546" t="str">
            <v>/</v>
          </cell>
          <cell r="O546" t="str">
            <v>01T230121307</v>
          </cell>
          <cell r="P546" t="str">
            <v>97版</v>
          </cell>
          <cell r="Q546" t="str">
            <v>已发货</v>
          </cell>
          <cell r="R546">
            <v>45278</v>
          </cell>
        </row>
        <row r="547">
          <cell r="C547" t="str">
            <v>2312008-01</v>
          </cell>
          <cell r="D547" t="str">
            <v>XPSY-FB-深棕751</v>
          </cell>
          <cell r="E547">
            <v>140478</v>
          </cell>
          <cell r="F547" t="str">
            <v>水牛皮S3（干胚）</v>
          </cell>
          <cell r="H547">
            <v>285</v>
          </cell>
          <cell r="I547">
            <v>11086.3</v>
          </cell>
          <cell r="J547">
            <v>766</v>
          </cell>
          <cell r="K547">
            <v>811</v>
          </cell>
          <cell r="L547" t="str">
            <v>A级</v>
          </cell>
          <cell r="M547" t="str">
            <v>/</v>
          </cell>
          <cell r="N547" t="str">
            <v>2.2*1.8*0.64</v>
          </cell>
          <cell r="O547" t="str">
            <v>01T230121308</v>
          </cell>
          <cell r="P547" t="str">
            <v>99版</v>
          </cell>
          <cell r="Q547" t="str">
            <v>已发货</v>
          </cell>
          <cell r="R547">
            <v>45314</v>
          </cell>
        </row>
        <row r="548">
          <cell r="C548" t="str">
            <v>2312008-01</v>
          </cell>
          <cell r="D548" t="str">
            <v>XPSY-FB-深棕751</v>
          </cell>
          <cell r="E548">
            <v>140478</v>
          </cell>
          <cell r="F548" t="str">
            <v>水牛皮S3（干胚）</v>
          </cell>
          <cell r="H548">
            <v>285</v>
          </cell>
          <cell r="I548">
            <v>11033.1</v>
          </cell>
          <cell r="J548">
            <v>768.5</v>
          </cell>
          <cell r="K548">
            <v>813.5</v>
          </cell>
          <cell r="L548" t="str">
            <v>A级</v>
          </cell>
          <cell r="M548" t="str">
            <v>/</v>
          </cell>
          <cell r="N548" t="str">
            <v>2.2*1.8*0.64</v>
          </cell>
          <cell r="O548" t="str">
            <v>01T230121401</v>
          </cell>
          <cell r="P548" t="str">
            <v>99版</v>
          </cell>
          <cell r="Q548" t="str">
            <v>已发货</v>
          </cell>
          <cell r="R548">
            <v>45314</v>
          </cell>
        </row>
        <row r="549">
          <cell r="C549" t="str">
            <v>2312008-01</v>
          </cell>
          <cell r="D549" t="str">
            <v>XPSY-FB-深棕751</v>
          </cell>
          <cell r="E549">
            <v>140478</v>
          </cell>
          <cell r="F549" t="str">
            <v>水牛皮S3（干胚）</v>
          </cell>
          <cell r="H549">
            <v>285</v>
          </cell>
          <cell r="I549">
            <v>11089.7</v>
          </cell>
          <cell r="J549">
            <v>766.5</v>
          </cell>
          <cell r="K549">
            <v>811.5</v>
          </cell>
          <cell r="L549" t="str">
            <v>A级</v>
          </cell>
          <cell r="M549" t="str">
            <v>/</v>
          </cell>
          <cell r="N549" t="str">
            <v>2.2*1.8*0.64</v>
          </cell>
          <cell r="O549" t="str">
            <v>01T230121402</v>
          </cell>
          <cell r="P549" t="str">
            <v>99版</v>
          </cell>
          <cell r="Q549" t="str">
            <v>已发货</v>
          </cell>
          <cell r="R549">
            <v>45314</v>
          </cell>
        </row>
        <row r="550">
          <cell r="C550" t="str">
            <v>2312008-01</v>
          </cell>
          <cell r="D550" t="str">
            <v>XPSY-FB-深棕751</v>
          </cell>
          <cell r="E550">
            <v>140478</v>
          </cell>
          <cell r="F550" t="str">
            <v>水牛皮S3（干胚）</v>
          </cell>
          <cell r="H550">
            <v>260</v>
          </cell>
          <cell r="I550">
            <v>10058.799999999999</v>
          </cell>
          <cell r="J550">
            <v>699.5</v>
          </cell>
          <cell r="K550">
            <v>744.5</v>
          </cell>
          <cell r="L550" t="str">
            <v>A级</v>
          </cell>
          <cell r="M550" t="str">
            <v>/</v>
          </cell>
          <cell r="N550" t="str">
            <v>2.2*1.8*0.63</v>
          </cell>
          <cell r="O550" t="str">
            <v>01T230121403</v>
          </cell>
          <cell r="P550" t="str">
            <v>99版</v>
          </cell>
          <cell r="Q550" t="str">
            <v>已发货</v>
          </cell>
          <cell r="R550">
            <v>45314</v>
          </cell>
        </row>
        <row r="551">
          <cell r="C551" t="str">
            <v>2312008-01</v>
          </cell>
          <cell r="D551" t="str">
            <v>XPSY-FB-深棕751</v>
          </cell>
          <cell r="E551">
            <v>140478</v>
          </cell>
          <cell r="F551" t="str">
            <v>水牛皮S3（干胚）</v>
          </cell>
          <cell r="H551">
            <v>260</v>
          </cell>
          <cell r="I551">
            <v>10111.6</v>
          </cell>
          <cell r="J551">
            <v>689.5</v>
          </cell>
          <cell r="K551">
            <v>734.5</v>
          </cell>
          <cell r="L551" t="str">
            <v>A级</v>
          </cell>
          <cell r="M551" t="str">
            <v>/</v>
          </cell>
          <cell r="N551" t="str">
            <v>2.2*1.8*0.58</v>
          </cell>
          <cell r="O551" t="str">
            <v>01T230121404</v>
          </cell>
          <cell r="P551" t="str">
            <v>99版</v>
          </cell>
          <cell r="Q551" t="str">
            <v>已发货</v>
          </cell>
          <cell r="R551">
            <v>45314</v>
          </cell>
        </row>
        <row r="552">
          <cell r="C552" t="str">
            <v>2312008-01</v>
          </cell>
          <cell r="D552" t="str">
            <v>XPSY-FB-深棕751</v>
          </cell>
          <cell r="E552">
            <v>140478</v>
          </cell>
          <cell r="F552" t="str">
            <v>水牛皮S3（干胚）</v>
          </cell>
          <cell r="H552">
            <v>266</v>
          </cell>
          <cell r="I552">
            <v>10333</v>
          </cell>
          <cell r="J552">
            <v>708.5</v>
          </cell>
          <cell r="K552">
            <v>753.5</v>
          </cell>
          <cell r="L552" t="str">
            <v>A级</v>
          </cell>
          <cell r="M552" t="str">
            <v>/</v>
          </cell>
          <cell r="N552" t="str">
            <v>2.2*1.8*0.57</v>
          </cell>
          <cell r="O552" t="str">
            <v>01T230121405</v>
          </cell>
          <cell r="P552" t="str">
            <v>99版</v>
          </cell>
          <cell r="Q552" t="str">
            <v>已发货</v>
          </cell>
          <cell r="R552">
            <v>45314</v>
          </cell>
        </row>
        <row r="553">
          <cell r="C553" t="str">
            <v>2311012-01</v>
          </cell>
          <cell r="D553" t="str">
            <v>XPSY-FB-深棕751</v>
          </cell>
          <cell r="E553">
            <v>140478</v>
          </cell>
          <cell r="F553" t="str">
            <v>水牛皮S3（干胚）</v>
          </cell>
          <cell r="H553">
            <v>231</v>
          </cell>
          <cell r="I553">
            <v>9136.1</v>
          </cell>
          <cell r="J553">
            <v>698</v>
          </cell>
          <cell r="K553">
            <v>743</v>
          </cell>
          <cell r="L553" t="str">
            <v>A级</v>
          </cell>
          <cell r="M553" t="str">
            <v>/</v>
          </cell>
          <cell r="N553" t="str">
            <v>2.2*1.8*0.57</v>
          </cell>
          <cell r="O553" t="str">
            <v>01T230121406</v>
          </cell>
          <cell r="P553" t="str">
            <v>99版</v>
          </cell>
          <cell r="Q553" t="str">
            <v>已发货</v>
          </cell>
          <cell r="R553">
            <v>45371</v>
          </cell>
        </row>
        <row r="554">
          <cell r="C554" t="str">
            <v>2311012-01</v>
          </cell>
          <cell r="D554" t="str">
            <v>XPSY-FB-深棕751</v>
          </cell>
          <cell r="E554">
            <v>140478</v>
          </cell>
          <cell r="F554" t="str">
            <v>水牛皮S3（干胚）</v>
          </cell>
          <cell r="H554">
            <v>41</v>
          </cell>
          <cell r="I554">
            <v>1560</v>
          </cell>
          <cell r="L554" t="str">
            <v>折扣</v>
          </cell>
          <cell r="M554" t="str">
            <v>/</v>
          </cell>
          <cell r="O554" t="str">
            <v>01T230121406</v>
          </cell>
          <cell r="P554" t="str">
            <v>99版</v>
          </cell>
          <cell r="Q554" t="str">
            <v>已发货</v>
          </cell>
          <cell r="R554">
            <v>45371</v>
          </cell>
        </row>
        <row r="555">
          <cell r="C555" t="str">
            <v>2308040-01</v>
          </cell>
          <cell r="D555" t="str">
            <v>XPSY-FH-灰401</v>
          </cell>
          <cell r="E555" t="str">
            <v>M6035</v>
          </cell>
          <cell r="F555" t="str">
            <v>DLTR2</v>
          </cell>
          <cell r="H555">
            <v>210</v>
          </cell>
          <cell r="I555">
            <v>12660.6</v>
          </cell>
          <cell r="J555">
            <v>1033.5</v>
          </cell>
          <cell r="K555">
            <v>1078.5</v>
          </cell>
          <cell r="L555" t="str">
            <v>干胚</v>
          </cell>
          <cell r="M555" t="str">
            <v>/</v>
          </cell>
          <cell r="N555" t="str">
            <v>2.2*1.8*0.8</v>
          </cell>
          <cell r="O555" t="str">
            <v>01T230121407</v>
          </cell>
          <cell r="P555" t="str">
            <v>90版</v>
          </cell>
          <cell r="Q555" t="str">
            <v>已发货</v>
          </cell>
          <cell r="R555">
            <v>45289</v>
          </cell>
        </row>
        <row r="556">
          <cell r="C556" t="str">
            <v>2308040-01</v>
          </cell>
          <cell r="D556" t="str">
            <v>XPSY-FH-灰401</v>
          </cell>
          <cell r="E556" t="str">
            <v>M6035</v>
          </cell>
          <cell r="F556" t="str">
            <v>DLTR2</v>
          </cell>
          <cell r="H556">
            <v>200</v>
          </cell>
          <cell r="I556">
            <v>12009.4</v>
          </cell>
          <cell r="J556">
            <v>992</v>
          </cell>
          <cell r="K556">
            <v>1037</v>
          </cell>
          <cell r="L556" t="str">
            <v>干胚</v>
          </cell>
          <cell r="M556" t="str">
            <v>/</v>
          </cell>
          <cell r="N556" t="str">
            <v>2.2*1.8*0.8</v>
          </cell>
          <cell r="O556" t="str">
            <v>01T230121408</v>
          </cell>
          <cell r="P556" t="str">
            <v>90版</v>
          </cell>
          <cell r="Q556" t="str">
            <v>已发货</v>
          </cell>
          <cell r="R556">
            <v>45289</v>
          </cell>
        </row>
        <row r="557">
          <cell r="C557" t="str">
            <v>2308040-01</v>
          </cell>
          <cell r="D557" t="str">
            <v>XPSY-FH-灰401</v>
          </cell>
          <cell r="E557" t="str">
            <v>M6035</v>
          </cell>
          <cell r="F557" t="str">
            <v>DLTR2</v>
          </cell>
          <cell r="H557">
            <v>179</v>
          </cell>
          <cell r="I557">
            <v>10693.3</v>
          </cell>
          <cell r="J557">
            <v>876.5</v>
          </cell>
          <cell r="K557">
            <v>921.5</v>
          </cell>
          <cell r="L557" t="str">
            <v>干胚</v>
          </cell>
          <cell r="M557" t="str">
            <v>/</v>
          </cell>
          <cell r="N557" t="str">
            <v>2.2*1.8*0.69</v>
          </cell>
          <cell r="O557" t="str">
            <v>01T230121501</v>
          </cell>
          <cell r="P557" t="str">
            <v>90版</v>
          </cell>
          <cell r="Q557" t="str">
            <v>已发货</v>
          </cell>
          <cell r="R557">
            <v>45289</v>
          </cell>
        </row>
        <row r="558">
          <cell r="C558" t="str">
            <v>2312008-01</v>
          </cell>
          <cell r="D558" t="str">
            <v>XPSY-FB-深棕751</v>
          </cell>
          <cell r="E558">
            <v>140478</v>
          </cell>
          <cell r="F558" t="str">
            <v>水牛皮S3（干胚）</v>
          </cell>
          <cell r="H558">
            <v>280</v>
          </cell>
          <cell r="I558">
            <v>11042.5</v>
          </cell>
          <cell r="J558">
            <v>749</v>
          </cell>
          <cell r="K558">
            <v>794</v>
          </cell>
          <cell r="L558" t="str">
            <v>A级</v>
          </cell>
          <cell r="M558" t="str">
            <v>/</v>
          </cell>
          <cell r="N558" t="str">
            <v>2.2*1.8*0.62</v>
          </cell>
          <cell r="O558" t="str">
            <v>01T230121502</v>
          </cell>
          <cell r="P558" t="str">
            <v>99版</v>
          </cell>
          <cell r="Q558" t="str">
            <v>已发货</v>
          </cell>
          <cell r="R558">
            <v>45392</v>
          </cell>
        </row>
        <row r="559">
          <cell r="C559" t="str">
            <v>2312008-01</v>
          </cell>
          <cell r="D559" t="str">
            <v>XPSY-FB-深棕751</v>
          </cell>
          <cell r="E559">
            <v>140478</v>
          </cell>
          <cell r="F559" t="str">
            <v>水牛皮S3（干胚）</v>
          </cell>
          <cell r="H559">
            <v>108</v>
          </cell>
          <cell r="I559">
            <v>4153.6000000000004</v>
          </cell>
          <cell r="J559">
            <v>430.5</v>
          </cell>
          <cell r="K559">
            <v>475.5</v>
          </cell>
          <cell r="L559" t="str">
            <v>A级</v>
          </cell>
          <cell r="M559" t="str">
            <v>/</v>
          </cell>
          <cell r="N559" t="str">
            <v>2.2*1.8*0.4</v>
          </cell>
          <cell r="O559" t="str">
            <v>01T230121503</v>
          </cell>
          <cell r="P559" t="str">
            <v>99版</v>
          </cell>
          <cell r="Q559" t="str">
            <v>已发货</v>
          </cell>
          <cell r="R559">
            <v>45392</v>
          </cell>
        </row>
        <row r="560">
          <cell r="C560" t="str">
            <v>2312008-01</v>
          </cell>
          <cell r="D560" t="str">
            <v>XPSY-FB-深棕751</v>
          </cell>
          <cell r="E560">
            <v>140478</v>
          </cell>
          <cell r="F560" t="str">
            <v>水牛皮S3（干胚）</v>
          </cell>
          <cell r="H560">
            <v>55</v>
          </cell>
          <cell r="I560">
            <v>2086.8000000000002</v>
          </cell>
          <cell r="L560" t="str">
            <v>折扣</v>
          </cell>
          <cell r="M560" t="str">
            <v>/</v>
          </cell>
          <cell r="O560" t="str">
            <v>01T230121503</v>
          </cell>
          <cell r="P560" t="str">
            <v>99版</v>
          </cell>
          <cell r="Q560" t="str">
            <v>已发货</v>
          </cell>
          <cell r="R560">
            <v>45392</v>
          </cell>
        </row>
        <row r="561">
          <cell r="C561" t="str">
            <v>2312023-03</v>
          </cell>
          <cell r="D561" t="str">
            <v>XDSS-EB-橄榄118</v>
          </cell>
          <cell r="E561" t="str">
            <v>01.10.W061058</v>
          </cell>
          <cell r="F561" t="str">
            <v>水牛皮S3（干胚）</v>
          </cell>
          <cell r="H561">
            <v>230</v>
          </cell>
          <cell r="I561">
            <v>9185.1</v>
          </cell>
          <cell r="J561">
            <v>636</v>
          </cell>
          <cell r="K561">
            <v>681</v>
          </cell>
          <cell r="L561" t="str">
            <v>A级</v>
          </cell>
          <cell r="M561" t="str">
            <v>CLF-231212</v>
          </cell>
          <cell r="N561" t="str">
            <v>2.2*1.8*0.55</v>
          </cell>
          <cell r="O561" t="str">
            <v>01T230121504</v>
          </cell>
          <cell r="P561" t="str">
            <v>98版</v>
          </cell>
          <cell r="Q561" t="str">
            <v>已发货</v>
          </cell>
          <cell r="R561">
            <v>45308</v>
          </cell>
        </row>
        <row r="562">
          <cell r="C562" t="str">
            <v>2311007-01</v>
          </cell>
          <cell r="D562" t="str">
            <v>XPSY-FB-奶白184</v>
          </cell>
          <cell r="E562">
            <v>140488</v>
          </cell>
          <cell r="F562" t="str">
            <v>水牛皮S3（干胚）</v>
          </cell>
          <cell r="H562">
            <v>245</v>
          </cell>
          <cell r="I562">
            <v>10145.9</v>
          </cell>
          <cell r="J562">
            <v>714</v>
          </cell>
          <cell r="K562">
            <v>759</v>
          </cell>
          <cell r="L562" t="str">
            <v>A级</v>
          </cell>
          <cell r="M562" t="str">
            <v>/</v>
          </cell>
          <cell r="N562" t="str">
            <v>2.2*1.8*0.64</v>
          </cell>
          <cell r="O562" t="str">
            <v>01T230121801</v>
          </cell>
          <cell r="P562" t="str">
            <v>99版</v>
          </cell>
          <cell r="Q562" t="str">
            <v>已发货</v>
          </cell>
          <cell r="R562">
            <v>45287</v>
          </cell>
        </row>
        <row r="563">
          <cell r="C563" t="str">
            <v>2311007-01</v>
          </cell>
          <cell r="D563" t="str">
            <v>XPSY-FB-奶白184</v>
          </cell>
          <cell r="E563">
            <v>140488</v>
          </cell>
          <cell r="F563" t="str">
            <v>水牛皮S3（干胚）</v>
          </cell>
          <cell r="H563">
            <v>245</v>
          </cell>
          <cell r="I563">
            <v>10185.700000000001</v>
          </cell>
          <cell r="J563">
            <v>715</v>
          </cell>
          <cell r="K563">
            <v>760</v>
          </cell>
          <cell r="L563" t="str">
            <v>A级</v>
          </cell>
          <cell r="M563" t="str">
            <v>/</v>
          </cell>
          <cell r="N563" t="str">
            <v>2.2*1.8*0.64</v>
          </cell>
          <cell r="O563" t="str">
            <v>01T230121802</v>
          </cell>
          <cell r="P563" t="str">
            <v>99版</v>
          </cell>
          <cell r="Q563" t="str">
            <v>已发货</v>
          </cell>
          <cell r="R563">
            <v>45287</v>
          </cell>
        </row>
        <row r="564">
          <cell r="C564" t="str">
            <v>2311007-01</v>
          </cell>
          <cell r="D564" t="str">
            <v>XPSY-FB-奶白184</v>
          </cell>
          <cell r="E564">
            <v>140488</v>
          </cell>
          <cell r="F564" t="str">
            <v>水牛皮S3（干胚）</v>
          </cell>
          <cell r="H564">
            <v>270</v>
          </cell>
          <cell r="I564">
            <v>11148.3</v>
          </cell>
          <cell r="J564">
            <v>786</v>
          </cell>
          <cell r="K564">
            <v>831</v>
          </cell>
          <cell r="L564" t="str">
            <v>A级</v>
          </cell>
          <cell r="M564" t="str">
            <v>/</v>
          </cell>
          <cell r="N564" t="str">
            <v>2.2*1.8*0.67</v>
          </cell>
          <cell r="O564" t="str">
            <v>01T230121803</v>
          </cell>
          <cell r="P564" t="str">
            <v>99版</v>
          </cell>
          <cell r="Q564" t="str">
            <v>已发货</v>
          </cell>
          <cell r="R564">
            <v>45287</v>
          </cell>
        </row>
        <row r="565">
          <cell r="C565" t="str">
            <v>2311007-01</v>
          </cell>
          <cell r="D565" t="str">
            <v>XPSY-FB-奶白184</v>
          </cell>
          <cell r="E565">
            <v>140488</v>
          </cell>
          <cell r="F565" t="str">
            <v>水牛皮S3（干胚）</v>
          </cell>
          <cell r="H565">
            <v>265</v>
          </cell>
          <cell r="I565">
            <v>11199.5</v>
          </cell>
          <cell r="J565">
            <v>765.5</v>
          </cell>
          <cell r="K565">
            <v>810.5</v>
          </cell>
          <cell r="L565" t="str">
            <v>A级</v>
          </cell>
          <cell r="M565" t="str">
            <v>/</v>
          </cell>
          <cell r="N565" t="str">
            <v>2.2*1.8*0.67</v>
          </cell>
          <cell r="O565" t="str">
            <v>01T230121804</v>
          </cell>
          <cell r="P565" t="str">
            <v>99版</v>
          </cell>
          <cell r="Q565" t="str">
            <v>已发货</v>
          </cell>
          <cell r="R565">
            <v>45287</v>
          </cell>
        </row>
        <row r="566">
          <cell r="C566" t="str">
            <v>2311007-01</v>
          </cell>
          <cell r="D566" t="str">
            <v>XPSY-FB-奶白184</v>
          </cell>
          <cell r="E566">
            <v>140488</v>
          </cell>
          <cell r="F566" t="str">
            <v>水牛皮S3（干胚）</v>
          </cell>
          <cell r="H566">
            <v>275</v>
          </cell>
          <cell r="I566">
            <v>11421.3</v>
          </cell>
          <cell r="J566">
            <v>866.5</v>
          </cell>
          <cell r="K566">
            <v>911.5</v>
          </cell>
          <cell r="L566" t="str">
            <v>A级</v>
          </cell>
          <cell r="M566" t="str">
            <v>/</v>
          </cell>
          <cell r="N566" t="str">
            <v>2.2*1.8*0.69</v>
          </cell>
          <cell r="O566" t="str">
            <v>01T230121805</v>
          </cell>
          <cell r="P566" t="str">
            <v>99版</v>
          </cell>
          <cell r="Q566" t="str">
            <v>已发货</v>
          </cell>
          <cell r="R566">
            <v>45287</v>
          </cell>
        </row>
        <row r="567">
          <cell r="C567" t="str">
            <v>2311007-01</v>
          </cell>
          <cell r="D567" t="str">
            <v>XPSY-FB-奶白184</v>
          </cell>
          <cell r="E567">
            <v>140488</v>
          </cell>
          <cell r="F567" t="str">
            <v>水牛皮S3（干胚）</v>
          </cell>
          <cell r="H567">
            <v>21</v>
          </cell>
          <cell r="I567">
            <v>860.3</v>
          </cell>
          <cell r="L567" t="str">
            <v>折扣</v>
          </cell>
          <cell r="M567" t="str">
            <v>/</v>
          </cell>
          <cell r="O567" t="str">
            <v>01T230121805</v>
          </cell>
          <cell r="P567" t="str">
            <v>99版</v>
          </cell>
          <cell r="Q567" t="str">
            <v>已发货</v>
          </cell>
          <cell r="R567">
            <v>45287</v>
          </cell>
        </row>
        <row r="568">
          <cell r="C568" t="str">
            <v>2312019-01</v>
          </cell>
          <cell r="D568" t="str">
            <v>XPSY-FH-深棕750</v>
          </cell>
          <cell r="E568">
            <v>140480</v>
          </cell>
          <cell r="F568" t="str">
            <v>WPSTR4</v>
          </cell>
          <cell r="H568">
            <v>65</v>
          </cell>
          <cell r="I568">
            <v>3163.3</v>
          </cell>
          <cell r="J568">
            <v>267</v>
          </cell>
          <cell r="K568">
            <v>312</v>
          </cell>
          <cell r="L568" t="str">
            <v>A级</v>
          </cell>
          <cell r="M568" t="str">
            <v>/</v>
          </cell>
          <cell r="N568" t="str">
            <v>2.2*1.8*0.29</v>
          </cell>
          <cell r="P568" t="str">
            <v>99版</v>
          </cell>
          <cell r="Q568" t="str">
            <v>已发货</v>
          </cell>
          <cell r="R568">
            <v>45385</v>
          </cell>
        </row>
        <row r="569">
          <cell r="C569" t="str">
            <v>2312019-01</v>
          </cell>
          <cell r="D569" t="str">
            <v>XPSY-FH-深棕750</v>
          </cell>
          <cell r="E569">
            <v>140480</v>
          </cell>
          <cell r="F569" t="str">
            <v>WPSTR4</v>
          </cell>
          <cell r="H569">
            <v>69</v>
          </cell>
          <cell r="I569">
            <v>3501.4</v>
          </cell>
          <cell r="J569">
            <v>301.5</v>
          </cell>
          <cell r="K569">
            <v>346.5</v>
          </cell>
          <cell r="L569" t="str">
            <v>A级</v>
          </cell>
          <cell r="M569" t="str">
            <v>/</v>
          </cell>
          <cell r="N569" t="str">
            <v>2.2*1.8*0.32</v>
          </cell>
          <cell r="P569" t="str">
            <v>99版</v>
          </cell>
          <cell r="Q569" t="str">
            <v>已发货</v>
          </cell>
          <cell r="R569">
            <v>45392</v>
          </cell>
        </row>
        <row r="570">
          <cell r="C570" t="str">
            <v>2312019-01</v>
          </cell>
          <cell r="D570" t="str">
            <v>XPSY-FH-深棕750</v>
          </cell>
          <cell r="E570">
            <v>140480</v>
          </cell>
          <cell r="F570" t="str">
            <v>WPSTR4</v>
          </cell>
          <cell r="H570">
            <v>70</v>
          </cell>
          <cell r="I570">
            <v>3569.5</v>
          </cell>
          <cell r="J570">
            <v>300.5</v>
          </cell>
          <cell r="K570">
            <v>345.5</v>
          </cell>
          <cell r="L570" t="str">
            <v>A级</v>
          </cell>
          <cell r="M570" t="str">
            <v>/</v>
          </cell>
          <cell r="N570" t="str">
            <v>2.2*1.8*0.35</v>
          </cell>
          <cell r="P570" t="str">
            <v>99版</v>
          </cell>
          <cell r="Q570" t="str">
            <v>已发货</v>
          </cell>
          <cell r="R570">
            <v>45385</v>
          </cell>
        </row>
        <row r="571">
          <cell r="C571" t="str">
            <v>2312019-01</v>
          </cell>
          <cell r="D571" t="str">
            <v>XPSY-FH-深棕750</v>
          </cell>
          <cell r="E571">
            <v>140480</v>
          </cell>
          <cell r="F571" t="str">
            <v>WPSTR4</v>
          </cell>
          <cell r="H571">
            <v>60</v>
          </cell>
          <cell r="I571">
            <v>3125.6</v>
          </cell>
          <cell r="J571">
            <v>261</v>
          </cell>
          <cell r="K571">
            <v>306</v>
          </cell>
          <cell r="L571" t="str">
            <v>A级</v>
          </cell>
          <cell r="M571" t="str">
            <v>/</v>
          </cell>
          <cell r="N571" t="str">
            <v>2.2*1.8*0.35</v>
          </cell>
          <cell r="P571" t="str">
            <v>99版</v>
          </cell>
          <cell r="Q571" t="str">
            <v>已发货</v>
          </cell>
          <cell r="R571">
            <v>45405</v>
          </cell>
        </row>
        <row r="572">
          <cell r="C572" t="str">
            <v>2312019-01</v>
          </cell>
          <cell r="D572" t="str">
            <v>XPSY-FH-深棕750</v>
          </cell>
          <cell r="E572">
            <v>140480</v>
          </cell>
          <cell r="F572" t="str">
            <v>WPSTR4</v>
          </cell>
          <cell r="H572">
            <v>200</v>
          </cell>
          <cell r="I572">
            <v>10022.700000000001</v>
          </cell>
          <cell r="J572">
            <v>864.5</v>
          </cell>
          <cell r="K572">
            <v>909.5</v>
          </cell>
          <cell r="L572" t="str">
            <v>A级</v>
          </cell>
          <cell r="M572" t="str">
            <v>/</v>
          </cell>
          <cell r="N572" t="str">
            <v>2.2*1.8*0.68</v>
          </cell>
          <cell r="O572" t="str">
            <v>01T230121807</v>
          </cell>
          <cell r="P572" t="str">
            <v>99版</v>
          </cell>
          <cell r="Q572" t="str">
            <v>返工出库</v>
          </cell>
          <cell r="R572">
            <v>45279</v>
          </cell>
        </row>
        <row r="573">
          <cell r="C573" t="str">
            <v>2311007-01</v>
          </cell>
          <cell r="D573" t="str">
            <v>XPSY-FB-奶白184</v>
          </cell>
          <cell r="E573">
            <v>140488</v>
          </cell>
          <cell r="F573" t="str">
            <v>水牛皮S3（干胚）</v>
          </cell>
          <cell r="H573">
            <v>250</v>
          </cell>
          <cell r="I573">
            <v>10002.6</v>
          </cell>
          <cell r="J573">
            <v>719</v>
          </cell>
          <cell r="K573">
            <v>764</v>
          </cell>
          <cell r="L573" t="str">
            <v>A级</v>
          </cell>
          <cell r="M573" t="str">
            <v>/</v>
          </cell>
          <cell r="N573" t="str">
            <v>2.2*1.8*0.6</v>
          </cell>
          <cell r="O573" t="str">
            <v>01T230121808</v>
          </cell>
          <cell r="P573" t="str">
            <v>99版</v>
          </cell>
          <cell r="Q573" t="str">
            <v>已发货</v>
          </cell>
          <cell r="R573">
            <v>45285</v>
          </cell>
        </row>
        <row r="574">
          <cell r="C574" t="str">
            <v>2311007-01</v>
          </cell>
          <cell r="D574" t="str">
            <v>XPSY-FB-奶白184</v>
          </cell>
          <cell r="E574">
            <v>140488</v>
          </cell>
          <cell r="F574" t="str">
            <v>水牛皮S3（干胚）</v>
          </cell>
          <cell r="H574">
            <v>270</v>
          </cell>
          <cell r="I574">
            <v>11091.8</v>
          </cell>
          <cell r="J574">
            <v>778.5</v>
          </cell>
          <cell r="K574">
            <v>823.5</v>
          </cell>
          <cell r="L574" t="str">
            <v>A级</v>
          </cell>
          <cell r="M574" t="str">
            <v>/</v>
          </cell>
          <cell r="N574" t="str">
            <v>2.2*1.8*0.67</v>
          </cell>
          <cell r="O574" t="str">
            <v>01T230121901</v>
          </cell>
          <cell r="P574" t="str">
            <v>99版</v>
          </cell>
          <cell r="Q574" t="str">
            <v>已发货</v>
          </cell>
          <cell r="R574">
            <v>45285</v>
          </cell>
        </row>
        <row r="575">
          <cell r="C575" t="str">
            <v>2311007-01</v>
          </cell>
          <cell r="D575" t="str">
            <v>XPSY-FB-奶白184</v>
          </cell>
          <cell r="E575">
            <v>140488</v>
          </cell>
          <cell r="F575" t="str">
            <v>水牛皮S3（干胚）</v>
          </cell>
          <cell r="H575">
            <v>280</v>
          </cell>
          <cell r="I575">
            <v>11134.2</v>
          </cell>
          <cell r="J575">
            <v>785</v>
          </cell>
          <cell r="K575">
            <v>830</v>
          </cell>
          <cell r="L575" t="str">
            <v>A级</v>
          </cell>
          <cell r="M575" t="str">
            <v>/</v>
          </cell>
          <cell r="N575" t="str">
            <v>2.2*1.8*0.67</v>
          </cell>
          <cell r="O575" t="str">
            <v>01T230121902</v>
          </cell>
          <cell r="P575" t="str">
            <v>99版</v>
          </cell>
          <cell r="Q575" t="str">
            <v>已发货</v>
          </cell>
          <cell r="R575">
            <v>45285</v>
          </cell>
        </row>
        <row r="576">
          <cell r="C576" t="str">
            <v>2312019-01</v>
          </cell>
          <cell r="D576" t="str">
            <v>XPSY-FH-深棕750</v>
          </cell>
          <cell r="E576">
            <v>140480</v>
          </cell>
          <cell r="F576" t="str">
            <v>WPSTR4</v>
          </cell>
          <cell r="H576">
            <v>90</v>
          </cell>
          <cell r="I576">
            <v>4669.3</v>
          </cell>
          <cell r="J576">
            <v>403</v>
          </cell>
          <cell r="K576">
            <v>448</v>
          </cell>
          <cell r="L576" t="str">
            <v>A级</v>
          </cell>
          <cell r="M576" t="str">
            <v>/</v>
          </cell>
          <cell r="N576" t="str">
            <v>2.2*1.8*0.4</v>
          </cell>
          <cell r="O576" t="str">
            <v>01T230121903</v>
          </cell>
          <cell r="P576" t="str">
            <v>99版</v>
          </cell>
          <cell r="Q576" t="str">
            <v>已发货</v>
          </cell>
          <cell r="R576">
            <v>45355</v>
          </cell>
        </row>
        <row r="577">
          <cell r="C577" t="str">
            <v>2312019-01</v>
          </cell>
          <cell r="D577" t="str">
            <v>XPSY-FH-深棕750</v>
          </cell>
          <cell r="E577">
            <v>140480</v>
          </cell>
          <cell r="F577" t="str">
            <v>WPSTR4</v>
          </cell>
          <cell r="H577">
            <v>60</v>
          </cell>
          <cell r="I577">
            <v>3147.8</v>
          </cell>
          <cell r="J577">
            <v>271.5</v>
          </cell>
          <cell r="K577">
            <v>316.5</v>
          </cell>
          <cell r="L577" t="str">
            <v>A级</v>
          </cell>
          <cell r="M577" t="str">
            <v>/</v>
          </cell>
          <cell r="N577" t="str">
            <v>2.2*1.8*0.33</v>
          </cell>
          <cell r="O577" t="str">
            <v>01T230121904</v>
          </cell>
          <cell r="P577" t="str">
            <v>99版</v>
          </cell>
          <cell r="Q577" t="str">
            <v>已发货</v>
          </cell>
          <cell r="R577">
            <v>45355</v>
          </cell>
        </row>
        <row r="578">
          <cell r="C578" t="str">
            <v>2312019-01</v>
          </cell>
          <cell r="D578" t="str">
            <v>XPSY-FH-深棕750</v>
          </cell>
          <cell r="E578">
            <v>140480</v>
          </cell>
          <cell r="F578" t="str">
            <v>WPSTR4</v>
          </cell>
          <cell r="H578">
            <v>73</v>
          </cell>
          <cell r="I578">
            <v>3499.3</v>
          </cell>
          <cell r="J578">
            <v>285.5</v>
          </cell>
          <cell r="K578">
            <v>330.5</v>
          </cell>
          <cell r="L578" t="str">
            <v>A级</v>
          </cell>
          <cell r="M578" t="str">
            <v>/</v>
          </cell>
          <cell r="N578" t="str">
            <v>2.2*1.8*0.33</v>
          </cell>
          <cell r="O578" t="str">
            <v>01T230121905</v>
          </cell>
          <cell r="P578" t="str">
            <v>99版</v>
          </cell>
          <cell r="Q578" t="str">
            <v>已发货</v>
          </cell>
          <cell r="R578">
            <v>45355</v>
          </cell>
        </row>
        <row r="579">
          <cell r="C579" t="str">
            <v>2311007-01</v>
          </cell>
          <cell r="D579" t="str">
            <v>XPSY-FB-奶白184</v>
          </cell>
          <cell r="E579">
            <v>140488</v>
          </cell>
          <cell r="F579" t="str">
            <v>水牛皮S3（干胚）</v>
          </cell>
          <cell r="H579">
            <v>116</v>
          </cell>
          <cell r="I579">
            <v>4790.8999999999996</v>
          </cell>
          <cell r="J579">
            <v>760.5</v>
          </cell>
          <cell r="K579">
            <v>805.5</v>
          </cell>
          <cell r="L579" t="str">
            <v>A级</v>
          </cell>
          <cell r="M579" t="str">
            <v>/</v>
          </cell>
          <cell r="N579" t="str">
            <v>2.2*1.8*0.64</v>
          </cell>
          <cell r="O579" t="str">
            <v>01T230121906</v>
          </cell>
          <cell r="P579" t="str">
            <v>99版</v>
          </cell>
          <cell r="Q579" t="str">
            <v>已发货</v>
          </cell>
          <cell r="R579">
            <v>45285</v>
          </cell>
        </row>
        <row r="580">
          <cell r="C580" t="str">
            <v>2311007-01</v>
          </cell>
          <cell r="D580" t="str">
            <v>XPSY-FB-奶白184</v>
          </cell>
          <cell r="E580">
            <v>140488</v>
          </cell>
          <cell r="F580" t="str">
            <v>水牛皮S3（干胚）</v>
          </cell>
          <cell r="H580">
            <v>94</v>
          </cell>
          <cell r="I580">
            <v>3750.5</v>
          </cell>
          <cell r="L580" t="str">
            <v>折扣</v>
          </cell>
          <cell r="M580" t="str">
            <v>/</v>
          </cell>
          <cell r="O580" t="str">
            <v>01T230121906</v>
          </cell>
          <cell r="P580" t="str">
            <v>99版</v>
          </cell>
          <cell r="Q580" t="str">
            <v>已发货</v>
          </cell>
          <cell r="R580">
            <v>45285</v>
          </cell>
        </row>
        <row r="581">
          <cell r="C581" t="str">
            <v>2308018-01</v>
          </cell>
          <cell r="D581" t="str">
            <v>XPSY-FB-奶白184</v>
          </cell>
          <cell r="E581">
            <v>140488</v>
          </cell>
          <cell r="F581" t="str">
            <v>水牛皮S3（干胚）</v>
          </cell>
          <cell r="H581">
            <v>59</v>
          </cell>
          <cell r="I581">
            <v>2215.6</v>
          </cell>
          <cell r="L581" t="str">
            <v>A级</v>
          </cell>
          <cell r="M581" t="str">
            <v>/</v>
          </cell>
          <cell r="O581" t="str">
            <v>01T230121906</v>
          </cell>
          <cell r="P581" t="str">
            <v>99版</v>
          </cell>
          <cell r="Q581" t="str">
            <v>已发货</v>
          </cell>
          <cell r="R581">
            <v>45285</v>
          </cell>
        </row>
        <row r="582">
          <cell r="C582" t="str">
            <v>2312025-01</v>
          </cell>
          <cell r="D582" t="str">
            <v>XZSY-FB-灰676</v>
          </cell>
          <cell r="E582">
            <v>140496</v>
          </cell>
          <cell r="F582" t="str">
            <v>水牛皮S3（干胚）</v>
          </cell>
          <cell r="H582">
            <v>255</v>
          </cell>
          <cell r="I582">
            <v>10194.5</v>
          </cell>
          <cell r="J582">
            <v>745</v>
          </cell>
          <cell r="K582">
            <v>790</v>
          </cell>
          <cell r="L582" t="str">
            <v>A级</v>
          </cell>
          <cell r="M582" t="str">
            <v>/</v>
          </cell>
          <cell r="N582" t="str">
            <v>2.2*1.8*0.63</v>
          </cell>
          <cell r="O582" t="str">
            <v>01T230121907</v>
          </cell>
          <cell r="P582" t="str">
            <v>99版</v>
          </cell>
          <cell r="Q582" t="str">
            <v>已发货</v>
          </cell>
          <cell r="R582">
            <v>45285</v>
          </cell>
        </row>
        <row r="583">
          <cell r="C583" t="str">
            <v>2312025-01</v>
          </cell>
          <cell r="D583" t="str">
            <v>XZSY-FB-灰676</v>
          </cell>
          <cell r="E583">
            <v>140496</v>
          </cell>
          <cell r="F583" t="str">
            <v>水牛皮S3（干胚）</v>
          </cell>
          <cell r="H583">
            <v>80</v>
          </cell>
          <cell r="I583">
            <v>3185.4</v>
          </cell>
          <cell r="J583">
            <v>238</v>
          </cell>
          <cell r="K583">
            <v>283</v>
          </cell>
          <cell r="L583" t="str">
            <v>A级</v>
          </cell>
          <cell r="M583" t="str">
            <v>/</v>
          </cell>
          <cell r="N583" t="str">
            <v>2.2*1.8*0.34</v>
          </cell>
          <cell r="O583" t="str">
            <v>01T230121908</v>
          </cell>
          <cell r="P583" t="str">
            <v>99版</v>
          </cell>
          <cell r="Q583" t="str">
            <v>已发货</v>
          </cell>
          <cell r="R583">
            <v>45287</v>
          </cell>
        </row>
        <row r="584">
          <cell r="C584" t="str">
            <v>2312025-01</v>
          </cell>
          <cell r="D584" t="str">
            <v>XZSY-FB-灰676</v>
          </cell>
          <cell r="E584">
            <v>140496</v>
          </cell>
          <cell r="F584" t="str">
            <v>水牛皮S3（干胚）</v>
          </cell>
          <cell r="H584">
            <v>76</v>
          </cell>
          <cell r="I584">
            <v>3091.2</v>
          </cell>
          <cell r="J584">
            <v>225</v>
          </cell>
          <cell r="K584">
            <v>270</v>
          </cell>
          <cell r="L584" t="str">
            <v>A级</v>
          </cell>
          <cell r="M584" t="str">
            <v>/</v>
          </cell>
          <cell r="N584" t="str">
            <v>2.2*1.8*0.34</v>
          </cell>
          <cell r="O584" t="str">
            <v>01T230121909</v>
          </cell>
          <cell r="P584" t="str">
            <v>99版</v>
          </cell>
          <cell r="Q584" t="str">
            <v>已发货</v>
          </cell>
          <cell r="R584">
            <v>45301</v>
          </cell>
        </row>
        <row r="585">
          <cell r="C585" t="str">
            <v>2312019-01</v>
          </cell>
          <cell r="D585" t="str">
            <v>XPSY-FH-深棕750</v>
          </cell>
          <cell r="E585">
            <v>140480</v>
          </cell>
          <cell r="F585" t="str">
            <v>WPSTR4</v>
          </cell>
          <cell r="H585">
            <v>125</v>
          </cell>
          <cell r="I585">
            <v>6341.1</v>
          </cell>
          <cell r="J585">
            <v>547.5</v>
          </cell>
          <cell r="K585">
            <v>592.5</v>
          </cell>
          <cell r="L585" t="str">
            <v>A级</v>
          </cell>
          <cell r="M585" t="str">
            <v>/</v>
          </cell>
          <cell r="N585" t="str">
            <v>2.2*1.8*0.31</v>
          </cell>
          <cell r="O585" t="str">
            <v>01T230121910</v>
          </cell>
          <cell r="P585" t="str">
            <v>99版</v>
          </cell>
          <cell r="Q585" t="str">
            <v>已发货</v>
          </cell>
          <cell r="R585">
            <v>45366</v>
          </cell>
        </row>
        <row r="586">
          <cell r="C586" t="str">
            <v>2312019-01</v>
          </cell>
          <cell r="D586" t="str">
            <v>XPSY-FH-深棕750</v>
          </cell>
          <cell r="E586">
            <v>140480</v>
          </cell>
          <cell r="F586" t="str">
            <v>WPSTR4</v>
          </cell>
          <cell r="H586">
            <v>82</v>
          </cell>
          <cell r="I586">
            <v>3991.7</v>
          </cell>
          <cell r="J586">
            <v>347</v>
          </cell>
          <cell r="K586">
            <v>392</v>
          </cell>
          <cell r="L586" t="str">
            <v>A级</v>
          </cell>
          <cell r="M586" t="str">
            <v>/</v>
          </cell>
          <cell r="N586" t="str">
            <v>2.2*1.8*0.41</v>
          </cell>
          <cell r="O586" t="str">
            <v>01T230121911</v>
          </cell>
          <cell r="P586" t="str">
            <v>99版</v>
          </cell>
          <cell r="Q586" t="str">
            <v>已发货</v>
          </cell>
          <cell r="R586">
            <v>45327</v>
          </cell>
        </row>
        <row r="587">
          <cell r="C587" t="str">
            <v>2312019-01</v>
          </cell>
          <cell r="D587" t="str">
            <v>XPSY-FH-深棕750</v>
          </cell>
          <cell r="E587">
            <v>140480</v>
          </cell>
          <cell r="F587" t="str">
            <v>WPSTR4</v>
          </cell>
          <cell r="H587">
            <v>60</v>
          </cell>
          <cell r="I587">
            <v>3048</v>
          </cell>
          <cell r="J587">
            <v>268</v>
          </cell>
          <cell r="K587">
            <v>313</v>
          </cell>
          <cell r="L587" t="str">
            <v>A级</v>
          </cell>
          <cell r="M587" t="str">
            <v>/</v>
          </cell>
          <cell r="N587" t="str">
            <v>2.2*1.8*0.34</v>
          </cell>
          <cell r="O587" t="str">
            <v>01T230122001</v>
          </cell>
          <cell r="P587" t="str">
            <v>99版</v>
          </cell>
          <cell r="Q587" t="str">
            <v>已发货</v>
          </cell>
          <cell r="R587">
            <v>45327</v>
          </cell>
        </row>
        <row r="588">
          <cell r="C588" t="str">
            <v>2312019-01</v>
          </cell>
          <cell r="D588" t="str">
            <v>XPSY-FH-深棕750</v>
          </cell>
          <cell r="E588">
            <v>140480</v>
          </cell>
          <cell r="F588" t="str">
            <v>WPSTR4</v>
          </cell>
          <cell r="H588">
            <v>85</v>
          </cell>
          <cell r="I588">
            <v>3981.7</v>
          </cell>
          <cell r="J588">
            <v>345</v>
          </cell>
          <cell r="K588">
            <v>390</v>
          </cell>
          <cell r="L588" t="str">
            <v>A级</v>
          </cell>
          <cell r="M588" t="str">
            <v>/</v>
          </cell>
          <cell r="N588" t="str">
            <v>2.2*1.8*0.37</v>
          </cell>
          <cell r="O588" t="str">
            <v>01T230122002</v>
          </cell>
          <cell r="P588" t="str">
            <v>99版</v>
          </cell>
          <cell r="Q588" t="str">
            <v>已发货</v>
          </cell>
          <cell r="R588">
            <v>45378</v>
          </cell>
        </row>
        <row r="589">
          <cell r="C589" t="str">
            <v>2312019-01</v>
          </cell>
          <cell r="D589" t="str">
            <v>XPSY-FH-深棕750</v>
          </cell>
          <cell r="E589">
            <v>140480</v>
          </cell>
          <cell r="F589" t="str">
            <v>WPSTR4</v>
          </cell>
          <cell r="H589">
            <v>62</v>
          </cell>
          <cell r="I589">
            <v>3067.4</v>
          </cell>
          <cell r="J589">
            <v>265</v>
          </cell>
          <cell r="K589">
            <v>310</v>
          </cell>
          <cell r="L589" t="str">
            <v>A级</v>
          </cell>
          <cell r="M589" t="str">
            <v>/</v>
          </cell>
          <cell r="N589" t="str">
            <v>2.2*1.8*0.35</v>
          </cell>
          <cell r="O589" t="str">
            <v>01T230122003</v>
          </cell>
          <cell r="P589" t="str">
            <v>99版</v>
          </cell>
          <cell r="Q589" t="str">
            <v>已发货</v>
          </cell>
          <cell r="R589">
            <v>45366</v>
          </cell>
        </row>
        <row r="590">
          <cell r="C590" t="str">
            <v>2312025-01</v>
          </cell>
          <cell r="D590" t="str">
            <v>XZSY-FB-灰676</v>
          </cell>
          <cell r="E590">
            <v>140496</v>
          </cell>
          <cell r="F590" t="str">
            <v>水牛皮S3（干胚）</v>
          </cell>
          <cell r="H590">
            <v>98</v>
          </cell>
          <cell r="I590">
            <v>3950.4</v>
          </cell>
          <cell r="J590">
            <v>287</v>
          </cell>
          <cell r="K590">
            <v>332</v>
          </cell>
          <cell r="L590" t="str">
            <v>A级</v>
          </cell>
          <cell r="M590" t="str">
            <v>/</v>
          </cell>
          <cell r="N590" t="str">
            <v>2.2*1.8*0.37</v>
          </cell>
          <cell r="O590" t="str">
            <v>01T230122004</v>
          </cell>
          <cell r="P590" t="str">
            <v>99版</v>
          </cell>
          <cell r="Q590" t="str">
            <v>已发货</v>
          </cell>
          <cell r="R590">
            <v>45301</v>
          </cell>
        </row>
        <row r="591">
          <cell r="C591" t="str">
            <v>2311007-01</v>
          </cell>
          <cell r="D591" t="str">
            <v>XPSY-FB-奶白184</v>
          </cell>
          <cell r="E591">
            <v>140488</v>
          </cell>
          <cell r="F591" t="str">
            <v>水牛皮S3（干胚）</v>
          </cell>
          <cell r="H591">
            <v>106</v>
          </cell>
          <cell r="I591">
            <v>4377.7</v>
          </cell>
          <cell r="J591">
            <v>309.5</v>
          </cell>
          <cell r="K591">
            <v>354.5</v>
          </cell>
          <cell r="L591" t="str">
            <v>A级</v>
          </cell>
          <cell r="M591" t="str">
            <v>/</v>
          </cell>
          <cell r="N591" t="str">
            <v>2.2*1.8*0.4</v>
          </cell>
          <cell r="O591" t="str">
            <v>01T230122005</v>
          </cell>
          <cell r="P591" t="str">
            <v>99版</v>
          </cell>
          <cell r="Q591" t="str">
            <v>已发货</v>
          </cell>
          <cell r="R591">
            <v>45385</v>
          </cell>
        </row>
        <row r="592">
          <cell r="C592" t="str">
            <v>2312019-01</v>
          </cell>
          <cell r="D592" t="str">
            <v>XPSY-FH-深棕750</v>
          </cell>
          <cell r="E592">
            <v>140480</v>
          </cell>
          <cell r="F592" t="str">
            <v>WPSTR4</v>
          </cell>
          <cell r="H592">
            <v>45</v>
          </cell>
          <cell r="I592">
            <v>2238</v>
          </cell>
          <cell r="J592">
            <v>261</v>
          </cell>
          <cell r="K592">
            <v>306</v>
          </cell>
          <cell r="L592" t="str">
            <v>A级</v>
          </cell>
          <cell r="M592" t="str">
            <v>/</v>
          </cell>
          <cell r="N592" t="str">
            <v>2.2*1.8*0.34</v>
          </cell>
          <cell r="O592" t="str">
            <v>01T230122006</v>
          </cell>
          <cell r="P592" t="str">
            <v>99版</v>
          </cell>
          <cell r="Q592" t="str">
            <v>已发货</v>
          </cell>
          <cell r="R592">
            <v>45378</v>
          </cell>
        </row>
        <row r="593">
          <cell r="C593" t="str">
            <v>2312019-01</v>
          </cell>
          <cell r="D593" t="str">
            <v>XPSY-FH-深棕750</v>
          </cell>
          <cell r="E593">
            <v>140480</v>
          </cell>
          <cell r="F593" t="str">
            <v>WPSTR4</v>
          </cell>
          <cell r="H593">
            <v>17</v>
          </cell>
          <cell r="I593">
            <v>748.3</v>
          </cell>
          <cell r="L593" t="str">
            <v>折扣</v>
          </cell>
          <cell r="M593" t="str">
            <v>/</v>
          </cell>
          <cell r="O593" t="str">
            <v>01T230122006</v>
          </cell>
          <cell r="P593" t="str">
            <v>99版</v>
          </cell>
          <cell r="Q593" t="str">
            <v>已发货</v>
          </cell>
          <cell r="R593">
            <v>45378</v>
          </cell>
        </row>
        <row r="594">
          <cell r="C594" t="str">
            <v>2312026-01</v>
          </cell>
          <cell r="D594" t="str">
            <v>XDGY-ET-深灰01</v>
          </cell>
          <cell r="E594" t="str">
            <v>01.10.U243068</v>
          </cell>
          <cell r="F594" t="str">
            <v>JBSTR5</v>
          </cell>
          <cell r="H594">
            <v>210</v>
          </cell>
          <cell r="I594">
            <v>10308.6</v>
          </cell>
          <cell r="J594">
            <v>1004.5</v>
          </cell>
          <cell r="K594">
            <v>1049.5</v>
          </cell>
          <cell r="L594" t="str">
            <v>A级</v>
          </cell>
          <cell r="M594" t="str">
            <v>CLF-231220</v>
          </cell>
          <cell r="N594" t="str">
            <v>2.2*1.8*0.76</v>
          </cell>
          <cell r="O594" t="str">
            <v>01T230122007</v>
          </cell>
          <cell r="P594" t="str">
            <v>99版</v>
          </cell>
          <cell r="Q594" t="str">
            <v>已发货</v>
          </cell>
          <cell r="R594">
            <v>45308</v>
          </cell>
        </row>
        <row r="595">
          <cell r="C595" t="str">
            <v>2312026-01</v>
          </cell>
          <cell r="D595" t="str">
            <v>XDGY-ET-深灰01</v>
          </cell>
          <cell r="E595" t="str">
            <v>01.10.U243068</v>
          </cell>
          <cell r="F595" t="str">
            <v>JBSTR5</v>
          </cell>
          <cell r="H595">
            <v>10</v>
          </cell>
          <cell r="I595">
            <v>476.7</v>
          </cell>
          <cell r="L595" t="str">
            <v>折扣</v>
          </cell>
          <cell r="M595" t="str">
            <v>CLF-231220</v>
          </cell>
          <cell r="O595" t="str">
            <v>01T230122007</v>
          </cell>
          <cell r="P595" t="str">
            <v>99版</v>
          </cell>
          <cell r="Q595" t="str">
            <v>已发货</v>
          </cell>
          <cell r="R595">
            <v>45308</v>
          </cell>
        </row>
        <row r="596">
          <cell r="C596" t="str">
            <v>2312026-01</v>
          </cell>
          <cell r="D596" t="str">
            <v>XDGY-ET-深灰01</v>
          </cell>
          <cell r="E596" t="str">
            <v>01.10.U243068</v>
          </cell>
          <cell r="F596" t="str">
            <v>JBSTR5</v>
          </cell>
          <cell r="H596">
            <v>193</v>
          </cell>
          <cell r="I596">
            <v>9577.6</v>
          </cell>
          <cell r="J596">
            <v>897.5</v>
          </cell>
          <cell r="K596">
            <v>942.5</v>
          </cell>
          <cell r="L596" t="str">
            <v>A级</v>
          </cell>
          <cell r="M596" t="str">
            <v>CLF-231220</v>
          </cell>
          <cell r="N596" t="str">
            <v>2.2*1.8*0.68</v>
          </cell>
          <cell r="O596" t="str">
            <v>01T230122008</v>
          </cell>
          <cell r="P596" t="str">
            <v>99版</v>
          </cell>
          <cell r="Q596" t="str">
            <v>已发货</v>
          </cell>
          <cell r="R596">
            <v>45308</v>
          </cell>
        </row>
        <row r="597">
          <cell r="C597" t="str">
            <v>2312026-01</v>
          </cell>
          <cell r="D597" t="str">
            <v>XDGY-ET-深灰01</v>
          </cell>
          <cell r="E597" t="str">
            <v>01.10.U243068</v>
          </cell>
          <cell r="F597" t="str">
            <v>JBSTR5</v>
          </cell>
          <cell r="H597">
            <v>1</v>
          </cell>
          <cell r="I597">
            <v>40.5</v>
          </cell>
          <cell r="L597" t="str">
            <v>A级小皮</v>
          </cell>
          <cell r="M597" t="str">
            <v>CLF-231220</v>
          </cell>
          <cell r="O597" t="str">
            <v>01T230122008</v>
          </cell>
          <cell r="P597" t="str">
            <v>99版</v>
          </cell>
          <cell r="Q597" t="str">
            <v>已发货</v>
          </cell>
          <cell r="R597">
            <v>45308</v>
          </cell>
        </row>
        <row r="598">
          <cell r="C598" t="str">
            <v>2312007-01</v>
          </cell>
          <cell r="D598" t="str">
            <v>XPSY-FB-蓝278</v>
          </cell>
          <cell r="E598">
            <v>140489</v>
          </cell>
          <cell r="F598" t="str">
            <v>水牛皮S3（干胚）</v>
          </cell>
          <cell r="H598">
            <v>255</v>
          </cell>
          <cell r="I598">
            <v>10170</v>
          </cell>
          <cell r="J598">
            <v>647.5</v>
          </cell>
          <cell r="K598">
            <v>692.5</v>
          </cell>
          <cell r="L598" t="str">
            <v>A级</v>
          </cell>
          <cell r="M598" t="str">
            <v>/</v>
          </cell>
          <cell r="N598" t="str">
            <v>2.2*1.8*0.55</v>
          </cell>
          <cell r="O598" t="str">
            <v>01T230122009</v>
          </cell>
          <cell r="P598" t="str">
            <v>99版</v>
          </cell>
          <cell r="Q598" t="str">
            <v>已发货</v>
          </cell>
          <cell r="R598">
            <v>45287</v>
          </cell>
        </row>
        <row r="599">
          <cell r="C599" t="str">
            <v>2312007-01</v>
          </cell>
          <cell r="D599" t="str">
            <v>XPSY-FB-蓝278</v>
          </cell>
          <cell r="E599">
            <v>140489</v>
          </cell>
          <cell r="F599" t="str">
            <v>水牛皮S3（干胚）</v>
          </cell>
          <cell r="H599">
            <v>125</v>
          </cell>
          <cell r="I599">
            <v>5047.3</v>
          </cell>
          <cell r="J599">
            <v>325.5</v>
          </cell>
          <cell r="K599">
            <v>370.5</v>
          </cell>
          <cell r="L599" t="str">
            <v>A级</v>
          </cell>
          <cell r="M599" t="str">
            <v>/</v>
          </cell>
          <cell r="N599" t="str">
            <v>2.2*1.8*0.41</v>
          </cell>
          <cell r="O599" t="str">
            <v>01T230122010</v>
          </cell>
          <cell r="P599" t="str">
            <v>99版</v>
          </cell>
          <cell r="Q599" t="str">
            <v>已发货</v>
          </cell>
          <cell r="R599">
            <v>45287</v>
          </cell>
        </row>
        <row r="600">
          <cell r="C600" t="str">
            <v>2312007-01</v>
          </cell>
          <cell r="D600" t="str">
            <v>XPSY-FB-蓝278</v>
          </cell>
          <cell r="E600">
            <v>140489</v>
          </cell>
          <cell r="F600" t="str">
            <v>水牛皮S3（干胚）</v>
          </cell>
          <cell r="H600">
            <v>250</v>
          </cell>
          <cell r="I600">
            <v>10049.9</v>
          </cell>
          <cell r="J600">
            <v>649.5</v>
          </cell>
          <cell r="K600">
            <v>694.5</v>
          </cell>
          <cell r="L600" t="str">
            <v>A级</v>
          </cell>
          <cell r="M600" t="str">
            <v>/</v>
          </cell>
          <cell r="N600" t="str">
            <v>2.2*1.8*0.6</v>
          </cell>
          <cell r="O600" t="str">
            <v>01T230122011</v>
          </cell>
          <cell r="P600" t="str">
            <v>99版</v>
          </cell>
          <cell r="Q600" t="str">
            <v>已发货</v>
          </cell>
          <cell r="R600">
            <v>45301</v>
          </cell>
        </row>
        <row r="601">
          <cell r="C601" t="str">
            <v>2312007-01</v>
          </cell>
          <cell r="D601" t="str">
            <v>XPSY-FB-蓝278</v>
          </cell>
          <cell r="E601">
            <v>140489</v>
          </cell>
          <cell r="F601" t="str">
            <v>水牛皮S3（干胚）</v>
          </cell>
          <cell r="H601">
            <v>125</v>
          </cell>
          <cell r="I601">
            <v>5138</v>
          </cell>
          <cell r="J601">
            <v>332.5</v>
          </cell>
          <cell r="K601">
            <v>377.5</v>
          </cell>
          <cell r="L601" t="str">
            <v>A级</v>
          </cell>
          <cell r="M601" t="str">
            <v>/</v>
          </cell>
          <cell r="N601" t="str">
            <v>2.2*1.8*0.41</v>
          </cell>
          <cell r="O601" t="str">
            <v>01T230122012</v>
          </cell>
          <cell r="P601" t="str">
            <v>99版</v>
          </cell>
          <cell r="Q601" t="str">
            <v>已发货</v>
          </cell>
          <cell r="R601">
            <v>45287</v>
          </cell>
        </row>
        <row r="602">
          <cell r="C602" t="str">
            <v>2312007-01</v>
          </cell>
          <cell r="D602" t="str">
            <v>XPSY-FB-蓝278</v>
          </cell>
          <cell r="E602">
            <v>140489</v>
          </cell>
          <cell r="F602" t="str">
            <v>水牛皮S3（干胚）</v>
          </cell>
          <cell r="H602">
            <v>250</v>
          </cell>
          <cell r="I602">
            <v>10189</v>
          </cell>
          <cell r="J602">
            <v>660.5</v>
          </cell>
          <cell r="K602">
            <v>705.5</v>
          </cell>
          <cell r="L602" t="str">
            <v>A级</v>
          </cell>
          <cell r="M602" t="str">
            <v>/</v>
          </cell>
          <cell r="N602" t="str">
            <v>2.2*1.8*0.64</v>
          </cell>
          <cell r="O602" t="str">
            <v>01T230122101</v>
          </cell>
          <cell r="P602" t="str">
            <v>99版</v>
          </cell>
          <cell r="Q602" t="str">
            <v>已发货</v>
          </cell>
          <cell r="R602">
            <v>45301</v>
          </cell>
        </row>
        <row r="603">
          <cell r="C603" t="str">
            <v>2312007-01</v>
          </cell>
          <cell r="D603" t="str">
            <v>XPSY-FB-蓝278</v>
          </cell>
          <cell r="E603">
            <v>140489</v>
          </cell>
          <cell r="F603" t="str">
            <v>水牛皮S3（干胚）</v>
          </cell>
          <cell r="H603">
            <v>250</v>
          </cell>
          <cell r="I603">
            <v>10057.200000000001</v>
          </cell>
          <cell r="J603">
            <v>646</v>
          </cell>
          <cell r="K603">
            <v>691</v>
          </cell>
          <cell r="L603" t="str">
            <v>A级</v>
          </cell>
          <cell r="M603" t="str">
            <v>/</v>
          </cell>
          <cell r="N603" t="str">
            <v>2.2*1.8*0.62</v>
          </cell>
          <cell r="O603" t="str">
            <v>01T230122102</v>
          </cell>
          <cell r="P603" t="str">
            <v>99版</v>
          </cell>
          <cell r="Q603" t="str">
            <v>已发货</v>
          </cell>
          <cell r="R603">
            <v>45287</v>
          </cell>
        </row>
        <row r="604">
          <cell r="C604" t="str">
            <v>2312007-01</v>
          </cell>
          <cell r="D604" t="str">
            <v>XPSY-FB-蓝278</v>
          </cell>
          <cell r="E604">
            <v>140489</v>
          </cell>
          <cell r="F604" t="str">
            <v>水牛皮S3（干胚）</v>
          </cell>
          <cell r="H604">
            <v>250</v>
          </cell>
          <cell r="I604">
            <v>10022.799999999999</v>
          </cell>
          <cell r="J604">
            <v>649.5</v>
          </cell>
          <cell r="K604">
            <v>694.5</v>
          </cell>
          <cell r="L604" t="str">
            <v>A级</v>
          </cell>
          <cell r="M604" t="str">
            <v>/</v>
          </cell>
          <cell r="N604" t="str">
            <v>2.2*1.8*0.63</v>
          </cell>
          <cell r="O604" t="str">
            <v>01T230122103</v>
          </cell>
          <cell r="P604" t="str">
            <v>99版</v>
          </cell>
          <cell r="Q604" t="str">
            <v>已发货</v>
          </cell>
          <cell r="R604">
            <v>45287</v>
          </cell>
        </row>
        <row r="605">
          <cell r="C605" t="str">
            <v>2312007-01</v>
          </cell>
          <cell r="D605" t="str">
            <v>XPSY-FB-蓝278</v>
          </cell>
          <cell r="E605">
            <v>140489</v>
          </cell>
          <cell r="F605" t="str">
            <v>水牛皮S3（干胚）</v>
          </cell>
          <cell r="H605">
            <v>255</v>
          </cell>
          <cell r="I605">
            <v>10169.4</v>
          </cell>
          <cell r="J605">
            <v>659.5</v>
          </cell>
          <cell r="K605">
            <v>704.5</v>
          </cell>
          <cell r="L605" t="str">
            <v>A级</v>
          </cell>
          <cell r="M605" t="str">
            <v>/</v>
          </cell>
          <cell r="N605" t="str">
            <v>2.2*1.8*0.64</v>
          </cell>
          <cell r="O605" t="str">
            <v>01T230122104</v>
          </cell>
          <cell r="P605" t="str">
            <v>99版</v>
          </cell>
          <cell r="Q605" t="str">
            <v>已发货</v>
          </cell>
          <cell r="R605">
            <v>45287</v>
          </cell>
        </row>
        <row r="606">
          <cell r="C606" t="str">
            <v>2312007-01</v>
          </cell>
          <cell r="D606" t="str">
            <v>XPSY-FB-蓝278</v>
          </cell>
          <cell r="E606">
            <v>140489</v>
          </cell>
          <cell r="F606" t="str">
            <v>水牛皮S3（干胚）</v>
          </cell>
          <cell r="H606">
            <v>235</v>
          </cell>
          <cell r="I606">
            <v>9518.9</v>
          </cell>
          <cell r="J606">
            <v>615</v>
          </cell>
          <cell r="K606">
            <v>660</v>
          </cell>
          <cell r="L606" t="str">
            <v>A级</v>
          </cell>
          <cell r="M606" t="str">
            <v>/</v>
          </cell>
          <cell r="N606" t="str">
            <v>2.2*1.8*0.60</v>
          </cell>
          <cell r="O606" t="str">
            <v>01T230122201</v>
          </cell>
          <cell r="P606" t="str">
            <v>99版</v>
          </cell>
          <cell r="Q606" t="str">
            <v>已发货</v>
          </cell>
          <cell r="R606">
            <v>45287</v>
          </cell>
        </row>
        <row r="607">
          <cell r="C607" t="str">
            <v>2312007-01</v>
          </cell>
          <cell r="D607" t="str">
            <v>XPSY-FB-蓝278</v>
          </cell>
          <cell r="E607">
            <v>140489</v>
          </cell>
          <cell r="F607" t="str">
            <v>水牛皮S3（干胚）</v>
          </cell>
          <cell r="H607">
            <v>250</v>
          </cell>
          <cell r="I607">
            <v>10086.5</v>
          </cell>
          <cell r="J607">
            <v>653</v>
          </cell>
          <cell r="K607">
            <v>698</v>
          </cell>
          <cell r="L607" t="str">
            <v>A级</v>
          </cell>
          <cell r="M607" t="str">
            <v>/</v>
          </cell>
          <cell r="N607" t="str">
            <v>2.2*1.8*0.60</v>
          </cell>
          <cell r="O607" t="str">
            <v>01T230122202</v>
          </cell>
          <cell r="P607" t="str">
            <v>99版</v>
          </cell>
          <cell r="Q607" t="str">
            <v>已发货</v>
          </cell>
          <cell r="R607">
            <v>45287</v>
          </cell>
        </row>
        <row r="608">
          <cell r="C608" t="str">
            <v>2312020-01</v>
          </cell>
          <cell r="D608" t="str">
            <v>XPSY-FH-蓝272</v>
          </cell>
          <cell r="E608">
            <v>140468</v>
          </cell>
          <cell r="F608" t="str">
            <v>WPSTR4</v>
          </cell>
          <cell r="H608">
            <v>240</v>
          </cell>
          <cell r="I608">
            <v>11543.5</v>
          </cell>
          <cell r="J608">
            <v>1020</v>
          </cell>
          <cell r="K608">
            <v>1065</v>
          </cell>
          <cell r="L608" t="str">
            <v>A级</v>
          </cell>
          <cell r="M608" t="str">
            <v>/</v>
          </cell>
          <cell r="N608" t="str">
            <v>2.2*1.8*0.80</v>
          </cell>
          <cell r="O608" t="str">
            <v>01T230122203</v>
          </cell>
          <cell r="P608" t="str">
            <v>99版</v>
          </cell>
          <cell r="Q608" t="str">
            <v>已发货</v>
          </cell>
          <cell r="R608">
            <v>45287</v>
          </cell>
        </row>
        <row r="609">
          <cell r="C609" t="str">
            <v>2312020-01</v>
          </cell>
          <cell r="D609" t="str">
            <v>XPSY-FH-蓝272</v>
          </cell>
          <cell r="E609">
            <v>140468</v>
          </cell>
          <cell r="F609" t="str">
            <v>WPSTR4</v>
          </cell>
          <cell r="H609">
            <v>255</v>
          </cell>
          <cell r="I609">
            <v>11470.4</v>
          </cell>
          <cell r="J609">
            <v>1008</v>
          </cell>
          <cell r="K609">
            <v>1053</v>
          </cell>
          <cell r="L609" t="str">
            <v>A级</v>
          </cell>
          <cell r="M609" t="str">
            <v>/</v>
          </cell>
          <cell r="N609" t="str">
            <v>2.2*1.8*0.75</v>
          </cell>
          <cell r="O609" t="str">
            <v>01T230122204</v>
          </cell>
          <cell r="P609" t="str">
            <v>99版</v>
          </cell>
          <cell r="Q609" t="str">
            <v>已发货</v>
          </cell>
          <cell r="R609">
            <v>45287</v>
          </cell>
        </row>
        <row r="610">
          <cell r="C610" t="str">
            <v>2312001-01</v>
          </cell>
          <cell r="D610" t="str">
            <v>XZGY-FH-红棕667</v>
          </cell>
          <cell r="E610" t="str">
            <v>HP023</v>
          </cell>
          <cell r="F610" t="str">
            <v>JBSTR2（8）</v>
          </cell>
          <cell r="H610">
            <v>200</v>
          </cell>
          <cell r="I610">
            <v>10098.5</v>
          </cell>
          <cell r="J610">
            <v>929</v>
          </cell>
          <cell r="K610">
            <v>974</v>
          </cell>
          <cell r="L610" t="str">
            <v>A级</v>
          </cell>
          <cell r="M610" t="str">
            <v>/</v>
          </cell>
          <cell r="N610" t="str">
            <v>2.2*1.8*0.72</v>
          </cell>
          <cell r="O610" t="str">
            <v>01T230122301</v>
          </cell>
          <cell r="P610" t="str">
            <v>97版</v>
          </cell>
          <cell r="Q610" t="str">
            <v>已发货</v>
          </cell>
          <cell r="R610">
            <v>45306</v>
          </cell>
        </row>
        <row r="611">
          <cell r="C611" t="str">
            <v>2312001-01</v>
          </cell>
          <cell r="D611" t="str">
            <v>XZGY-FH-红棕667</v>
          </cell>
          <cell r="E611" t="str">
            <v>HP023</v>
          </cell>
          <cell r="F611" t="str">
            <v>JBSTR2（8）</v>
          </cell>
          <cell r="H611">
            <v>205</v>
          </cell>
          <cell r="I611">
            <v>10148.700000000001</v>
          </cell>
          <cell r="J611">
            <v>934</v>
          </cell>
          <cell r="K611">
            <v>979</v>
          </cell>
          <cell r="L611" t="str">
            <v>A级</v>
          </cell>
          <cell r="M611" t="str">
            <v>/</v>
          </cell>
          <cell r="N611" t="str">
            <v>2.2*1.8*0.73</v>
          </cell>
          <cell r="O611" t="str">
            <v>01T230122302</v>
          </cell>
          <cell r="P611" t="str">
            <v>97版</v>
          </cell>
          <cell r="Q611" t="str">
            <v>已发货</v>
          </cell>
          <cell r="R611">
            <v>45306</v>
          </cell>
        </row>
        <row r="612">
          <cell r="C612" t="str">
            <v>2312001-01</v>
          </cell>
          <cell r="D612" t="str">
            <v>XZGY-FH-红棕667</v>
          </cell>
          <cell r="E612" t="str">
            <v>HP023</v>
          </cell>
          <cell r="F612" t="str">
            <v>JBSTR2（8）</v>
          </cell>
          <cell r="H612">
            <v>200</v>
          </cell>
          <cell r="I612">
            <v>10002.5</v>
          </cell>
          <cell r="J612">
            <v>916.5</v>
          </cell>
          <cell r="K612">
            <v>961.5</v>
          </cell>
          <cell r="L612" t="str">
            <v>A级</v>
          </cell>
          <cell r="M612" t="str">
            <v>/</v>
          </cell>
          <cell r="N612" t="str">
            <v>2.2*1.8*0.7</v>
          </cell>
          <cell r="O612" t="str">
            <v>01T230122303</v>
          </cell>
          <cell r="P612" t="str">
            <v>97版</v>
          </cell>
          <cell r="Q612" t="str">
            <v>已发货</v>
          </cell>
          <cell r="R612">
            <v>45306</v>
          </cell>
        </row>
        <row r="613">
          <cell r="C613" t="str">
            <v>2312001-01</v>
          </cell>
          <cell r="D613" t="str">
            <v>XZGY-FH-红棕667</v>
          </cell>
          <cell r="E613" t="str">
            <v>HP023</v>
          </cell>
          <cell r="F613" t="str">
            <v>JBSTR2（8）</v>
          </cell>
          <cell r="H613">
            <v>200</v>
          </cell>
          <cell r="I613">
            <v>10086.4</v>
          </cell>
          <cell r="J613">
            <v>919.5</v>
          </cell>
          <cell r="K613">
            <v>964.5</v>
          </cell>
          <cell r="L613" t="str">
            <v>A级</v>
          </cell>
          <cell r="M613" t="str">
            <v>/</v>
          </cell>
          <cell r="N613" t="str">
            <v>2.2*1.8*0.68</v>
          </cell>
          <cell r="O613" t="str">
            <v>01T230122304</v>
          </cell>
          <cell r="P613" t="str">
            <v>97版</v>
          </cell>
          <cell r="Q613" t="str">
            <v>已发货</v>
          </cell>
          <cell r="R613">
            <v>45306</v>
          </cell>
        </row>
        <row r="614">
          <cell r="C614" t="str">
            <v>2312001-01</v>
          </cell>
          <cell r="D614" t="str">
            <v>XZGY-FH-红棕667</v>
          </cell>
          <cell r="E614" t="str">
            <v>HP023</v>
          </cell>
          <cell r="F614" t="str">
            <v>JBSTR2（8）</v>
          </cell>
          <cell r="H614">
            <v>200</v>
          </cell>
          <cell r="I614">
            <v>10183.299999999999</v>
          </cell>
          <cell r="J614">
            <v>933</v>
          </cell>
          <cell r="K614">
            <v>978</v>
          </cell>
          <cell r="L614" t="str">
            <v>A级</v>
          </cell>
          <cell r="M614" t="str">
            <v>/</v>
          </cell>
          <cell r="N614" t="str">
            <v>2.2*1.8*0.68</v>
          </cell>
          <cell r="O614" t="str">
            <v>01T230122305</v>
          </cell>
          <cell r="P614" t="str">
            <v>97版</v>
          </cell>
          <cell r="Q614" t="str">
            <v>已发货</v>
          </cell>
          <cell r="R614">
            <v>45306</v>
          </cell>
        </row>
        <row r="615">
          <cell r="C615" t="str">
            <v>2312020-01</v>
          </cell>
          <cell r="D615" t="str">
            <v>XPSY-FH-蓝272</v>
          </cell>
          <cell r="E615">
            <v>140468</v>
          </cell>
          <cell r="F615" t="str">
            <v>WPSTR4</v>
          </cell>
          <cell r="H615">
            <v>215</v>
          </cell>
          <cell r="I615">
            <v>10030.6</v>
          </cell>
          <cell r="J615">
            <v>876</v>
          </cell>
          <cell r="K615">
            <v>921</v>
          </cell>
          <cell r="L615" t="str">
            <v>A级</v>
          </cell>
          <cell r="M615" t="str">
            <v>/</v>
          </cell>
          <cell r="N615" t="str">
            <v>2.2*1.8*0.66</v>
          </cell>
          <cell r="O615" t="str">
            <v>01T230122306</v>
          </cell>
          <cell r="P615" t="str">
            <v>99版</v>
          </cell>
          <cell r="Q615" t="str">
            <v>已发货</v>
          </cell>
          <cell r="R615">
            <v>45301</v>
          </cell>
        </row>
        <row r="616">
          <cell r="C616" t="str">
            <v>2312020-01</v>
          </cell>
          <cell r="D616" t="str">
            <v>XPSY-FH-蓝272</v>
          </cell>
          <cell r="E616">
            <v>140468</v>
          </cell>
          <cell r="F616" t="str">
            <v>WPSTR4</v>
          </cell>
          <cell r="H616">
            <v>210</v>
          </cell>
          <cell r="I616">
            <v>10039.4</v>
          </cell>
          <cell r="J616">
            <v>884</v>
          </cell>
          <cell r="K616">
            <v>929</v>
          </cell>
          <cell r="L616" t="str">
            <v>A级</v>
          </cell>
          <cell r="M616" t="str">
            <v>/</v>
          </cell>
          <cell r="N616" t="str">
            <v>2.2*1.8*0.68</v>
          </cell>
          <cell r="O616" t="str">
            <v>01T230122307</v>
          </cell>
          <cell r="P616" t="str">
            <v>99版</v>
          </cell>
          <cell r="Q616" t="str">
            <v>已发货</v>
          </cell>
          <cell r="R616">
            <v>45301</v>
          </cell>
        </row>
        <row r="617">
          <cell r="C617" t="str">
            <v>2312001-01</v>
          </cell>
          <cell r="D617" t="str">
            <v>XZGY-FH-红棕667</v>
          </cell>
          <cell r="E617" t="str">
            <v>HP023</v>
          </cell>
          <cell r="F617" t="str">
            <v>JBSTR2（8）</v>
          </cell>
          <cell r="H617">
            <v>173</v>
          </cell>
          <cell r="I617">
            <v>8794.4</v>
          </cell>
          <cell r="J617">
            <v>811</v>
          </cell>
          <cell r="K617">
            <v>856</v>
          </cell>
          <cell r="L617" t="str">
            <v>A级</v>
          </cell>
          <cell r="M617" t="str">
            <v>/</v>
          </cell>
          <cell r="N617" t="str">
            <v>2.2*1.8*0.64</v>
          </cell>
          <cell r="O617" t="str">
            <v>01T230122401</v>
          </cell>
          <cell r="P617" t="str">
            <v>97版</v>
          </cell>
          <cell r="Q617" t="str">
            <v>已发货</v>
          </cell>
          <cell r="R617">
            <v>45306</v>
          </cell>
        </row>
        <row r="618">
          <cell r="C618" t="str">
            <v>2312020-01</v>
          </cell>
          <cell r="D618" t="str">
            <v>XPSY-FH-蓝272</v>
          </cell>
          <cell r="E618">
            <v>140468</v>
          </cell>
          <cell r="F618" t="str">
            <v>WPSTR4</v>
          </cell>
          <cell r="H618">
            <v>185</v>
          </cell>
          <cell r="I618">
            <v>8282.6</v>
          </cell>
          <cell r="J618">
            <v>732</v>
          </cell>
          <cell r="K618">
            <v>777</v>
          </cell>
          <cell r="L618" t="str">
            <v>A级</v>
          </cell>
          <cell r="M618" t="str">
            <v>/</v>
          </cell>
          <cell r="N618" t="str">
            <v>2.2*1.8*0.58</v>
          </cell>
          <cell r="O618" t="str">
            <v>01T230122402</v>
          </cell>
          <cell r="P618" t="str">
            <v>99版</v>
          </cell>
          <cell r="Q618" t="str">
            <v>已发货</v>
          </cell>
          <cell r="R618">
            <v>45301</v>
          </cell>
        </row>
        <row r="619">
          <cell r="C619" t="str">
            <v>2312020-01</v>
          </cell>
          <cell r="D619" t="str">
            <v>XPSY-FH-蓝272</v>
          </cell>
          <cell r="E619">
            <v>140468</v>
          </cell>
          <cell r="F619" t="str">
            <v>WPSTR4</v>
          </cell>
          <cell r="H619">
            <v>215</v>
          </cell>
          <cell r="I619">
            <v>10155.700000000001</v>
          </cell>
          <cell r="J619">
            <v>891</v>
          </cell>
          <cell r="K619">
            <v>936</v>
          </cell>
          <cell r="L619" t="str">
            <v>A级</v>
          </cell>
          <cell r="M619" t="str">
            <v>/</v>
          </cell>
          <cell r="N619" t="str">
            <v>2.2*1.8*0.67</v>
          </cell>
          <cell r="O619" t="str">
            <v>01T230122403</v>
          </cell>
          <cell r="P619" t="str">
            <v>99版</v>
          </cell>
          <cell r="Q619" t="str">
            <v>已发货</v>
          </cell>
          <cell r="R619">
            <v>45310</v>
          </cell>
        </row>
        <row r="620">
          <cell r="C620" t="str">
            <v>2312007-01</v>
          </cell>
          <cell r="D620" t="str">
            <v>XPSY-FB-蓝278</v>
          </cell>
          <cell r="E620">
            <v>140489</v>
          </cell>
          <cell r="F620" t="str">
            <v>水牛皮S3（干胚）</v>
          </cell>
          <cell r="H620">
            <v>250</v>
          </cell>
          <cell r="I620">
            <v>10122.799999999999</v>
          </cell>
          <cell r="J620">
            <v>656.5</v>
          </cell>
          <cell r="K620">
            <v>701.5</v>
          </cell>
          <cell r="L620" t="str">
            <v>A级</v>
          </cell>
          <cell r="M620" t="str">
            <v>/</v>
          </cell>
          <cell r="N620" t="str">
            <v>2.2*1.8*0.62</v>
          </cell>
          <cell r="O620" t="str">
            <v>01T230122404</v>
          </cell>
          <cell r="P620" t="str">
            <v>99版</v>
          </cell>
          <cell r="Q620" t="str">
            <v>已发货</v>
          </cell>
          <cell r="R620">
            <v>45287</v>
          </cell>
        </row>
        <row r="621">
          <cell r="C621" t="str">
            <v>2312032-01</v>
          </cell>
          <cell r="D621" t="str">
            <v>XDGY-ET-深灰01</v>
          </cell>
          <cell r="E621" t="str">
            <v>01.10.U243068</v>
          </cell>
          <cell r="F621" t="str">
            <v>JBSTR5</v>
          </cell>
          <cell r="H621">
            <v>220</v>
          </cell>
          <cell r="I621">
            <v>10971.5</v>
          </cell>
          <cell r="J621">
            <v>1031.5</v>
          </cell>
          <cell r="K621">
            <v>1076.5</v>
          </cell>
          <cell r="L621" t="str">
            <v>A级</v>
          </cell>
          <cell r="M621" t="str">
            <v>CLF-231225</v>
          </cell>
          <cell r="N621" t="str">
            <v>2.2*1.8*0.72</v>
          </cell>
          <cell r="O621" t="str">
            <v>01T230122501</v>
          </cell>
          <cell r="P621" t="str">
            <v>99版</v>
          </cell>
          <cell r="Q621" t="str">
            <v>已发货</v>
          </cell>
          <cell r="R621">
            <v>45286</v>
          </cell>
        </row>
        <row r="622">
          <cell r="C622" t="str">
            <v>2312032-02</v>
          </cell>
          <cell r="D622" t="str">
            <v>XDGY-ET-深灰01</v>
          </cell>
          <cell r="E622" t="str">
            <v>01.10.U243068</v>
          </cell>
          <cell r="F622" t="str">
            <v>JBSTR5</v>
          </cell>
          <cell r="H622">
            <v>56</v>
          </cell>
          <cell r="I622">
            <v>2787.9</v>
          </cell>
          <cell r="J622">
            <v>301</v>
          </cell>
          <cell r="K622">
            <v>346</v>
          </cell>
          <cell r="L622" t="str">
            <v>A级</v>
          </cell>
          <cell r="M622" t="str">
            <v>CLF-231225</v>
          </cell>
          <cell r="N622" t="str">
            <v>2.2*1.8*0.38</v>
          </cell>
          <cell r="O622" t="str">
            <v>01T230122502</v>
          </cell>
          <cell r="P622" t="str">
            <v>99版</v>
          </cell>
          <cell r="Q622" t="str">
            <v>已发货</v>
          </cell>
          <cell r="R622">
            <v>45286</v>
          </cell>
        </row>
        <row r="623">
          <cell r="C623" t="str">
            <v>2312032-02</v>
          </cell>
          <cell r="D623" t="str">
            <v>XDGY-ET-深灰01</v>
          </cell>
          <cell r="E623" t="str">
            <v>01.10.U243068</v>
          </cell>
          <cell r="F623" t="str">
            <v>JBSTR5</v>
          </cell>
          <cell r="H623">
            <v>8</v>
          </cell>
          <cell r="I623">
            <v>397.1</v>
          </cell>
          <cell r="L623" t="str">
            <v>折扣</v>
          </cell>
          <cell r="M623" t="str">
            <v>CLF-231225</v>
          </cell>
          <cell r="O623" t="str">
            <v>01T230122502</v>
          </cell>
          <cell r="P623" t="str">
            <v>99版</v>
          </cell>
          <cell r="Q623" t="str">
            <v>已发货</v>
          </cell>
          <cell r="R623">
            <v>45286</v>
          </cell>
        </row>
        <row r="624">
          <cell r="C624" t="str">
            <v>2312007-01</v>
          </cell>
          <cell r="D624" t="str">
            <v>XPSY-FB-蓝278</v>
          </cell>
          <cell r="E624">
            <v>140489</v>
          </cell>
          <cell r="F624" t="str">
            <v>水牛皮S3（干胚）</v>
          </cell>
          <cell r="H624">
            <v>250</v>
          </cell>
          <cell r="I624">
            <v>10090.5</v>
          </cell>
          <cell r="J624">
            <v>654</v>
          </cell>
          <cell r="K624">
            <v>699</v>
          </cell>
          <cell r="L624" t="str">
            <v>A级</v>
          </cell>
          <cell r="M624" t="str">
            <v>/</v>
          </cell>
          <cell r="N624" t="str">
            <v>2.2*1.8*0.59</v>
          </cell>
          <cell r="O624" t="str">
            <v>01T230122503</v>
          </cell>
          <cell r="P624" t="str">
            <v>99版</v>
          </cell>
          <cell r="Q624" t="str">
            <v>已发货</v>
          </cell>
          <cell r="R624">
            <v>45301</v>
          </cell>
        </row>
        <row r="625">
          <cell r="C625" t="str">
            <v>2312001-01</v>
          </cell>
          <cell r="D625" t="str">
            <v>XZGY-FH-红棕667</v>
          </cell>
          <cell r="E625" t="str">
            <v>HP023</v>
          </cell>
          <cell r="F625" t="str">
            <v>JBSTR2（8）</v>
          </cell>
          <cell r="H625">
            <v>200</v>
          </cell>
          <cell r="I625">
            <v>10031.6</v>
          </cell>
          <cell r="J625">
            <v>923.5</v>
          </cell>
          <cell r="K625">
            <v>968.5</v>
          </cell>
          <cell r="L625" t="str">
            <v>A级</v>
          </cell>
          <cell r="M625" t="str">
            <v>/</v>
          </cell>
          <cell r="N625" t="str">
            <v>2.2*1.8*0.68</v>
          </cell>
          <cell r="O625" t="str">
            <v>01T230122504</v>
          </cell>
          <cell r="P625" t="str">
            <v>97版</v>
          </cell>
          <cell r="Q625" t="str">
            <v>已发货</v>
          </cell>
          <cell r="R625">
            <v>45306</v>
          </cell>
        </row>
        <row r="626">
          <cell r="C626" t="str">
            <v>2310008-01</v>
          </cell>
          <cell r="D626" t="str">
            <v>XPDY-FX-白104</v>
          </cell>
          <cell r="E626" t="str">
            <v>01.10.L2927</v>
          </cell>
          <cell r="F626" t="str">
            <v>C2</v>
          </cell>
          <cell r="H626">
            <v>246</v>
          </cell>
          <cell r="I626">
            <v>14338.3</v>
          </cell>
          <cell r="J626">
            <v>1041.5</v>
          </cell>
          <cell r="K626">
            <v>1086.5</v>
          </cell>
          <cell r="L626" t="str">
            <v>干胚</v>
          </cell>
          <cell r="M626" t="str">
            <v>/</v>
          </cell>
          <cell r="N626" t="str">
            <v>2.2*1.8*0.83</v>
          </cell>
          <cell r="O626" t="str">
            <v>01T230122505</v>
          </cell>
          <cell r="P626" t="str">
            <v>90版</v>
          </cell>
          <cell r="Q626" t="str">
            <v>已发货</v>
          </cell>
          <cell r="R626">
            <v>45289</v>
          </cell>
        </row>
        <row r="627">
          <cell r="C627" t="str">
            <v>2312013-01</v>
          </cell>
          <cell r="D627" t="str">
            <v>XPDY-FX-灰白227</v>
          </cell>
          <cell r="E627" t="str">
            <v>NMP-082J-81137</v>
          </cell>
          <cell r="F627" t="str">
            <v>C2</v>
          </cell>
          <cell r="H627">
            <v>197</v>
          </cell>
          <cell r="I627">
            <v>10888</v>
          </cell>
          <cell r="J627">
            <v>812</v>
          </cell>
          <cell r="K627">
            <v>857</v>
          </cell>
          <cell r="L627" t="str">
            <v>干胚</v>
          </cell>
          <cell r="M627" t="str">
            <v>/</v>
          </cell>
          <cell r="N627" t="str">
            <v>2.2*1.8*0.66</v>
          </cell>
          <cell r="O627" t="str">
            <v>01T230122506</v>
          </cell>
          <cell r="P627" t="str">
            <v>90版</v>
          </cell>
          <cell r="Q627" t="str">
            <v>已发货</v>
          </cell>
          <cell r="R627">
            <v>45289</v>
          </cell>
        </row>
        <row r="628">
          <cell r="C628" t="str">
            <v>2310007-01</v>
          </cell>
          <cell r="D628" t="str">
            <v>XPDY-FT-灰670</v>
          </cell>
          <cell r="E628" t="str">
            <v>Nick Dove(灰色)</v>
          </cell>
          <cell r="F628" t="str">
            <v>JBSTR2（8）</v>
          </cell>
          <cell r="H628">
            <v>195</v>
          </cell>
          <cell r="I628">
            <v>11794.4</v>
          </cell>
          <cell r="J628">
            <v>803</v>
          </cell>
          <cell r="K628">
            <v>848</v>
          </cell>
          <cell r="L628" t="str">
            <v>干胚</v>
          </cell>
          <cell r="M628" t="str">
            <v>/</v>
          </cell>
          <cell r="N628" t="str">
            <v>2.2*1.8*0.66</v>
          </cell>
          <cell r="O628" t="str">
            <v>01T230122507</v>
          </cell>
          <cell r="P628" t="str">
            <v>90版</v>
          </cell>
          <cell r="Q628" t="str">
            <v>已发货</v>
          </cell>
          <cell r="R628">
            <v>45289</v>
          </cell>
        </row>
        <row r="629">
          <cell r="C629" t="str">
            <v>2312001-01</v>
          </cell>
          <cell r="D629" t="str">
            <v>XZGY-FH-红棕667</v>
          </cell>
          <cell r="E629" t="str">
            <v>HP023</v>
          </cell>
          <cell r="F629" t="str">
            <v>JBSTR2（8）</v>
          </cell>
          <cell r="H629">
            <v>208</v>
          </cell>
          <cell r="I629">
            <v>10458.6</v>
          </cell>
          <cell r="J629">
            <v>990.5</v>
          </cell>
          <cell r="K629">
            <v>1035.5</v>
          </cell>
          <cell r="L629" t="str">
            <v>A级</v>
          </cell>
          <cell r="M629" t="str">
            <v>/</v>
          </cell>
          <cell r="N629" t="str">
            <v>2.2*1.8*0.67</v>
          </cell>
          <cell r="O629" t="str">
            <v>01T230122508</v>
          </cell>
          <cell r="P629" t="str">
            <v>97版</v>
          </cell>
          <cell r="Q629" t="str">
            <v>已发货</v>
          </cell>
          <cell r="R629">
            <v>45306</v>
          </cell>
        </row>
        <row r="630">
          <cell r="C630" t="str">
            <v>2312001-01</v>
          </cell>
          <cell r="D630" t="str">
            <v>XZGY-FH-红棕667</v>
          </cell>
          <cell r="E630" t="str">
            <v>HP023</v>
          </cell>
          <cell r="F630" t="str">
            <v>JBSTR2（8）</v>
          </cell>
          <cell r="H630">
            <v>6</v>
          </cell>
          <cell r="I630">
            <v>268.3</v>
          </cell>
          <cell r="L630" t="str">
            <v>等外</v>
          </cell>
          <cell r="M630" t="str">
            <v>/</v>
          </cell>
          <cell r="O630" t="str">
            <v>01T230122508</v>
          </cell>
          <cell r="P630" t="str">
            <v>97版</v>
          </cell>
          <cell r="Q630" t="str">
            <v>已发货</v>
          </cell>
          <cell r="R630">
            <v>45306</v>
          </cell>
        </row>
        <row r="631">
          <cell r="C631" t="str">
            <v>2312028-01</v>
          </cell>
          <cell r="D631" t="str">
            <v>XPSY-FH-奶白183</v>
          </cell>
          <cell r="E631">
            <v>140467</v>
          </cell>
          <cell r="F631" t="str">
            <v>WPSTR4</v>
          </cell>
          <cell r="H631">
            <v>235</v>
          </cell>
          <cell r="I631">
            <v>11785</v>
          </cell>
          <cell r="J631">
            <v>947.5</v>
          </cell>
          <cell r="K631">
            <v>992.5</v>
          </cell>
          <cell r="L631" t="str">
            <v>A级</v>
          </cell>
          <cell r="M631" t="str">
            <v>/</v>
          </cell>
          <cell r="N631" t="str">
            <v>2.2*1.8*0.73</v>
          </cell>
          <cell r="O631" t="str">
            <v>01T230122601</v>
          </cell>
          <cell r="P631" t="str">
            <v>99版</v>
          </cell>
          <cell r="Q631" t="str">
            <v>已发货</v>
          </cell>
          <cell r="R631">
            <v>45287</v>
          </cell>
        </row>
        <row r="632">
          <cell r="C632" t="str">
            <v>2312028-01</v>
          </cell>
          <cell r="D632" t="str">
            <v>XPSY-FH-奶白183</v>
          </cell>
          <cell r="E632">
            <v>140467</v>
          </cell>
          <cell r="F632" t="str">
            <v>WPSTR4</v>
          </cell>
          <cell r="H632">
            <v>195</v>
          </cell>
          <cell r="I632">
            <v>10145</v>
          </cell>
          <cell r="J632">
            <v>808</v>
          </cell>
          <cell r="K632">
            <v>853</v>
          </cell>
          <cell r="L632" t="str">
            <v>A级</v>
          </cell>
          <cell r="M632" t="str">
            <v>/</v>
          </cell>
          <cell r="N632" t="str">
            <v>2.2*1.8*0.66</v>
          </cell>
          <cell r="O632" t="str">
            <v>01T230122602</v>
          </cell>
          <cell r="P632" t="str">
            <v>99版</v>
          </cell>
          <cell r="Q632" t="str">
            <v>已发货</v>
          </cell>
          <cell r="R632">
            <v>45287</v>
          </cell>
        </row>
        <row r="633">
          <cell r="C633" t="str">
            <v>2312028-01</v>
          </cell>
          <cell r="D633" t="str">
            <v>XPSY-FH-奶白183</v>
          </cell>
          <cell r="E633">
            <v>140467</v>
          </cell>
          <cell r="F633" t="str">
            <v>WPSTR4</v>
          </cell>
          <cell r="H633">
            <v>190</v>
          </cell>
          <cell r="I633">
            <v>10008.6</v>
          </cell>
          <cell r="J633">
            <v>812</v>
          </cell>
          <cell r="K633">
            <v>857</v>
          </cell>
          <cell r="L633" t="str">
            <v>A级</v>
          </cell>
          <cell r="M633" t="str">
            <v>/</v>
          </cell>
          <cell r="N633" t="str">
            <v>2.2*1.8*0.66</v>
          </cell>
          <cell r="O633" t="str">
            <v>01T230122603</v>
          </cell>
          <cell r="P633" t="str">
            <v>99版</v>
          </cell>
          <cell r="Q633" t="str">
            <v>已发货</v>
          </cell>
          <cell r="R633">
            <v>45287</v>
          </cell>
        </row>
        <row r="634">
          <cell r="C634" t="str">
            <v>2312028-01</v>
          </cell>
          <cell r="D634" t="str">
            <v>XPSY-FH-奶白183</v>
          </cell>
          <cell r="E634">
            <v>140467</v>
          </cell>
          <cell r="F634" t="str">
            <v>WPSTR4</v>
          </cell>
          <cell r="H634">
            <v>75</v>
          </cell>
          <cell r="I634">
            <v>3917.5</v>
          </cell>
          <cell r="J634">
            <v>320</v>
          </cell>
          <cell r="K634">
            <v>365</v>
          </cell>
          <cell r="L634" t="str">
            <v>A级</v>
          </cell>
          <cell r="M634" t="str">
            <v>/</v>
          </cell>
          <cell r="N634" t="str">
            <v>2.2*1.8*0.4</v>
          </cell>
          <cell r="O634" t="str">
            <v>01T230122604</v>
          </cell>
          <cell r="P634" t="str">
            <v>99版</v>
          </cell>
          <cell r="Q634" t="str">
            <v>已发货</v>
          </cell>
          <cell r="R634">
            <v>45287</v>
          </cell>
        </row>
        <row r="635">
          <cell r="C635" t="str">
            <v>2312028-01</v>
          </cell>
          <cell r="D635" t="str">
            <v>XPSY-FH-奶白183</v>
          </cell>
          <cell r="E635">
            <v>140467</v>
          </cell>
          <cell r="F635" t="str">
            <v>WPSTR4</v>
          </cell>
          <cell r="H635">
            <v>195</v>
          </cell>
          <cell r="I635">
            <v>10309.6</v>
          </cell>
          <cell r="J635">
            <v>824.5</v>
          </cell>
          <cell r="K635">
            <v>869.5</v>
          </cell>
          <cell r="L635" t="str">
            <v>A级</v>
          </cell>
          <cell r="M635" t="str">
            <v>/</v>
          </cell>
          <cell r="N635" t="str">
            <v>2.2*1.8*0.68</v>
          </cell>
          <cell r="O635" t="str">
            <v>01T230122605</v>
          </cell>
          <cell r="P635" t="str">
            <v>99版</v>
          </cell>
          <cell r="Q635" t="str">
            <v>已发货</v>
          </cell>
          <cell r="R635">
            <v>45287</v>
          </cell>
        </row>
        <row r="636">
          <cell r="C636" t="str">
            <v>2312030-01</v>
          </cell>
          <cell r="D636" t="str">
            <v>XPSY-FH-奶白183</v>
          </cell>
          <cell r="E636">
            <v>140467</v>
          </cell>
          <cell r="F636" t="str">
            <v>WPSTR4</v>
          </cell>
          <cell r="H636">
            <v>195</v>
          </cell>
          <cell r="I636">
            <v>9993</v>
          </cell>
          <cell r="J636">
            <v>793.5</v>
          </cell>
          <cell r="K636">
            <v>838.5</v>
          </cell>
          <cell r="L636" t="str">
            <v>A级</v>
          </cell>
          <cell r="M636" t="str">
            <v>/</v>
          </cell>
          <cell r="N636" t="str">
            <v>2.2*1.8*0.65</v>
          </cell>
          <cell r="O636" t="str">
            <v>01T230122701</v>
          </cell>
          <cell r="P636" t="str">
            <v>99版</v>
          </cell>
          <cell r="Q636" t="str">
            <v>已发货</v>
          </cell>
          <cell r="R636">
            <v>45371</v>
          </cell>
        </row>
        <row r="637">
          <cell r="C637" t="str">
            <v>2312030-01</v>
          </cell>
          <cell r="D637" t="str">
            <v>XPSY-FH-奶白183</v>
          </cell>
          <cell r="E637">
            <v>140467</v>
          </cell>
          <cell r="F637" t="str">
            <v>WPSTR4</v>
          </cell>
          <cell r="H637">
            <v>200</v>
          </cell>
          <cell r="I637">
            <v>10168</v>
          </cell>
          <cell r="J637">
            <v>816</v>
          </cell>
          <cell r="K637">
            <v>861</v>
          </cell>
          <cell r="L637" t="str">
            <v>A级</v>
          </cell>
          <cell r="M637" t="str">
            <v>/</v>
          </cell>
          <cell r="N637" t="str">
            <v>2.2*1.8*0.66</v>
          </cell>
          <cell r="O637" t="str">
            <v>01T230122702</v>
          </cell>
          <cell r="P637" t="str">
            <v>99版</v>
          </cell>
          <cell r="Q637" t="str">
            <v>已发货</v>
          </cell>
          <cell r="R637">
            <v>45371</v>
          </cell>
        </row>
        <row r="638">
          <cell r="C638" t="str">
            <v>2312030-01</v>
          </cell>
          <cell r="D638" t="str">
            <v>XPSY-FH-奶白183</v>
          </cell>
          <cell r="E638">
            <v>140467</v>
          </cell>
          <cell r="F638" t="str">
            <v>WPSTR4</v>
          </cell>
          <cell r="H638">
            <v>196</v>
          </cell>
          <cell r="I638">
            <v>10360.700000000001</v>
          </cell>
          <cell r="J638">
            <v>853.5</v>
          </cell>
          <cell r="K638">
            <v>898.5</v>
          </cell>
          <cell r="L638" t="str">
            <v>A级</v>
          </cell>
          <cell r="M638" t="str">
            <v>/</v>
          </cell>
          <cell r="N638" t="str">
            <v>2.2*1.8*0.71</v>
          </cell>
          <cell r="O638" t="str">
            <v>01T230122703</v>
          </cell>
          <cell r="P638" t="str">
            <v>99版</v>
          </cell>
          <cell r="Q638" t="str">
            <v>已发货</v>
          </cell>
          <cell r="R638">
            <v>45371</v>
          </cell>
        </row>
        <row r="639">
          <cell r="C639" t="str">
            <v>2312030-01</v>
          </cell>
          <cell r="D639" t="str">
            <v>XPSY-FH-奶白183</v>
          </cell>
          <cell r="E639">
            <v>140467</v>
          </cell>
          <cell r="F639" t="str">
            <v>WPSTR4</v>
          </cell>
          <cell r="H639">
            <v>2</v>
          </cell>
          <cell r="I639">
            <v>113.7</v>
          </cell>
          <cell r="L639" t="str">
            <v>折扣</v>
          </cell>
          <cell r="M639" t="str">
            <v>/</v>
          </cell>
          <cell r="O639" t="str">
            <v>01T230122703</v>
          </cell>
          <cell r="P639" t="str">
            <v>99版</v>
          </cell>
          <cell r="Q639" t="str">
            <v>已发货</v>
          </cell>
          <cell r="R639">
            <v>45371</v>
          </cell>
        </row>
        <row r="640">
          <cell r="C640" t="str">
            <v>2312016-01</v>
          </cell>
          <cell r="D640" t="str">
            <v>XPSY-FB-奶白184</v>
          </cell>
          <cell r="E640">
            <v>140488</v>
          </cell>
          <cell r="F640" t="str">
            <v>水牛皮S3（干胚）</v>
          </cell>
          <cell r="H640">
            <v>240</v>
          </cell>
          <cell r="I640">
            <v>10075.6</v>
          </cell>
          <cell r="J640">
            <v>706</v>
          </cell>
          <cell r="K640">
            <v>751</v>
          </cell>
          <cell r="L640" t="str">
            <v>A级</v>
          </cell>
          <cell r="M640" t="str">
            <v>/</v>
          </cell>
          <cell r="N640" t="str">
            <v>2.2*1.8*0.63</v>
          </cell>
          <cell r="O640" t="str">
            <v>01T230122704</v>
          </cell>
          <cell r="P640" t="str">
            <v>99版</v>
          </cell>
          <cell r="Q640" t="str">
            <v>已发货</v>
          </cell>
          <cell r="R640">
            <v>45308</v>
          </cell>
        </row>
        <row r="641">
          <cell r="C641" t="str">
            <v>2312016-01</v>
          </cell>
          <cell r="D641" t="str">
            <v>XPSY-FB-奶白184</v>
          </cell>
          <cell r="E641">
            <v>140488</v>
          </cell>
          <cell r="F641" t="str">
            <v>水牛皮S3（干胚）</v>
          </cell>
          <cell r="H641">
            <v>245</v>
          </cell>
          <cell r="I641">
            <v>10156.299999999999</v>
          </cell>
          <cell r="J641">
            <v>703.5</v>
          </cell>
          <cell r="K641">
            <v>748.5</v>
          </cell>
          <cell r="L641" t="str">
            <v>A级</v>
          </cell>
          <cell r="M641" t="str">
            <v>/</v>
          </cell>
          <cell r="N641" t="str">
            <v>2.2*1.8*0.63</v>
          </cell>
          <cell r="O641" t="str">
            <v>01T230122705</v>
          </cell>
          <cell r="P641" t="str">
            <v>99版</v>
          </cell>
          <cell r="Q641" t="str">
            <v>已发货</v>
          </cell>
          <cell r="R641">
            <v>45308</v>
          </cell>
        </row>
        <row r="642">
          <cell r="C642" t="str">
            <v>2312016-01</v>
          </cell>
          <cell r="D642" t="str">
            <v>XPSY-FB-奶白184</v>
          </cell>
          <cell r="E642">
            <v>140488</v>
          </cell>
          <cell r="F642" t="str">
            <v>水牛皮S3（干胚）</v>
          </cell>
          <cell r="H642">
            <v>245</v>
          </cell>
          <cell r="I642">
            <v>10204</v>
          </cell>
          <cell r="J642">
            <v>706.5</v>
          </cell>
          <cell r="K642">
            <v>751.5</v>
          </cell>
          <cell r="L642" t="str">
            <v>A级</v>
          </cell>
          <cell r="M642" t="str">
            <v>/</v>
          </cell>
          <cell r="N642" t="str">
            <v>2.2*1.8*0.64</v>
          </cell>
          <cell r="O642" t="str">
            <v>01T230122706</v>
          </cell>
          <cell r="P642" t="str">
            <v>99版</v>
          </cell>
          <cell r="Q642" t="str">
            <v>已发货</v>
          </cell>
          <cell r="R642">
            <v>45308</v>
          </cell>
        </row>
        <row r="643">
          <cell r="C643" t="str">
            <v>2312016-01</v>
          </cell>
          <cell r="D643" t="str">
            <v>XPSY-FB-奶白184</v>
          </cell>
          <cell r="E643">
            <v>140488</v>
          </cell>
          <cell r="F643" t="str">
            <v>水牛皮S3（干胚）</v>
          </cell>
          <cell r="H643">
            <v>270</v>
          </cell>
          <cell r="I643">
            <v>10999.2</v>
          </cell>
          <cell r="J643">
            <v>785</v>
          </cell>
          <cell r="K643">
            <v>830</v>
          </cell>
          <cell r="L643" t="str">
            <v>A级</v>
          </cell>
          <cell r="M643" t="str">
            <v>/</v>
          </cell>
          <cell r="N643" t="str">
            <v>2.2*1.8*0.64</v>
          </cell>
          <cell r="O643" t="str">
            <v>01T230122707</v>
          </cell>
          <cell r="P643" t="str">
            <v>99版</v>
          </cell>
          <cell r="Q643" t="str">
            <v>已发货</v>
          </cell>
          <cell r="R643">
            <v>45308</v>
          </cell>
        </row>
        <row r="644">
          <cell r="C644" t="str">
            <v>2312016-01</v>
          </cell>
          <cell r="D644" t="str">
            <v>XPSY-FB-奶白184</v>
          </cell>
          <cell r="E644">
            <v>140488</v>
          </cell>
          <cell r="F644" t="str">
            <v>水牛皮S3（干胚）</v>
          </cell>
          <cell r="H644">
            <v>7</v>
          </cell>
          <cell r="I644">
            <v>296.3</v>
          </cell>
          <cell r="L644" t="str">
            <v>折扣</v>
          </cell>
          <cell r="M644" t="str">
            <v>/</v>
          </cell>
          <cell r="O644" t="str">
            <v>01T230122707</v>
          </cell>
          <cell r="P644" t="str">
            <v>99版</v>
          </cell>
          <cell r="Q644" t="str">
            <v>已发货</v>
          </cell>
          <cell r="R644">
            <v>45315</v>
          </cell>
        </row>
        <row r="645">
          <cell r="C645" t="str">
            <v>2312016-01</v>
          </cell>
          <cell r="D645" t="str">
            <v>XPSY-FB-奶白184</v>
          </cell>
          <cell r="E645">
            <v>140488</v>
          </cell>
          <cell r="F645" t="str">
            <v>水牛皮S3（干胚）</v>
          </cell>
          <cell r="H645">
            <v>270</v>
          </cell>
          <cell r="I645">
            <v>11098.8</v>
          </cell>
          <cell r="J645">
            <v>780</v>
          </cell>
          <cell r="K645">
            <v>825</v>
          </cell>
          <cell r="L645" t="str">
            <v>A级</v>
          </cell>
          <cell r="M645" t="str">
            <v>/</v>
          </cell>
          <cell r="N645" t="str">
            <v>2.2*1.8*0.64</v>
          </cell>
          <cell r="O645" t="str">
            <v>01T230122708</v>
          </cell>
          <cell r="P645" t="str">
            <v>99版</v>
          </cell>
          <cell r="Q645" t="str">
            <v>已发货</v>
          </cell>
          <cell r="R645">
            <v>45315</v>
          </cell>
        </row>
        <row r="646">
          <cell r="C646" t="str">
            <v>2312016-01</v>
          </cell>
          <cell r="D646" t="str">
            <v>XPSY-FB-奶白184</v>
          </cell>
          <cell r="E646">
            <v>140488</v>
          </cell>
          <cell r="F646" t="str">
            <v>水牛皮S3（干胚）</v>
          </cell>
          <cell r="H646">
            <v>275</v>
          </cell>
          <cell r="I646">
            <v>11499</v>
          </cell>
          <cell r="J646">
            <v>802</v>
          </cell>
          <cell r="K646">
            <v>847</v>
          </cell>
          <cell r="L646" t="str">
            <v>A级</v>
          </cell>
          <cell r="M646" t="str">
            <v>/</v>
          </cell>
          <cell r="N646" t="str">
            <v>2.2*1.8*0.7</v>
          </cell>
          <cell r="O646" t="str">
            <v>01T230122709</v>
          </cell>
          <cell r="P646" t="str">
            <v>99版</v>
          </cell>
          <cell r="Q646" t="str">
            <v>已发货</v>
          </cell>
          <cell r="R646">
            <v>45315</v>
          </cell>
        </row>
        <row r="647">
          <cell r="C647" t="str">
            <v>2312016-01</v>
          </cell>
          <cell r="D647" t="str">
            <v>XPSY-FB-奶白184</v>
          </cell>
          <cell r="E647">
            <v>140488</v>
          </cell>
          <cell r="F647" t="str">
            <v>水牛皮S3（干胚）</v>
          </cell>
          <cell r="H647">
            <v>265</v>
          </cell>
          <cell r="I647">
            <v>11039.7</v>
          </cell>
          <cell r="J647">
            <v>760</v>
          </cell>
          <cell r="K647">
            <v>805</v>
          </cell>
          <cell r="L647" t="str">
            <v>A级</v>
          </cell>
          <cell r="M647" t="str">
            <v>/</v>
          </cell>
          <cell r="N647" t="str">
            <v>2.2*1.8*0.63</v>
          </cell>
          <cell r="O647" t="str">
            <v>01T230122710</v>
          </cell>
          <cell r="P647" t="str">
            <v>99版</v>
          </cell>
          <cell r="Q647" t="str">
            <v>已发货</v>
          </cell>
          <cell r="R647">
            <v>45315</v>
          </cell>
        </row>
        <row r="648">
          <cell r="C648" t="str">
            <v>2312016-01</v>
          </cell>
          <cell r="D648" t="str">
            <v>XPSY-FB-奶白184</v>
          </cell>
          <cell r="E648">
            <v>140488</v>
          </cell>
          <cell r="F648" t="str">
            <v>水牛皮S3（干胚）</v>
          </cell>
          <cell r="H648">
            <v>189</v>
          </cell>
          <cell r="I648">
            <v>7832.2</v>
          </cell>
          <cell r="J648">
            <v>546</v>
          </cell>
          <cell r="K648">
            <v>591</v>
          </cell>
          <cell r="L648" t="str">
            <v>A级</v>
          </cell>
          <cell r="M648" t="str">
            <v>/</v>
          </cell>
          <cell r="N648" t="str">
            <v>2.2*1.8*0.56</v>
          </cell>
          <cell r="O648" t="str">
            <v>01T230122711</v>
          </cell>
          <cell r="P648" t="str">
            <v>99版</v>
          </cell>
          <cell r="Q648" t="str">
            <v>已发货</v>
          </cell>
          <cell r="R648">
            <v>45385</v>
          </cell>
        </row>
        <row r="649">
          <cell r="C649" t="str">
            <v>2312016-01</v>
          </cell>
          <cell r="D649" t="str">
            <v>XPSY-FB-奶白184</v>
          </cell>
          <cell r="E649">
            <v>140488</v>
          </cell>
          <cell r="F649" t="str">
            <v>水牛皮S3（干胚）</v>
          </cell>
          <cell r="H649">
            <v>245</v>
          </cell>
          <cell r="I649">
            <v>10135.6</v>
          </cell>
          <cell r="J649">
            <v>706</v>
          </cell>
          <cell r="K649">
            <v>751</v>
          </cell>
          <cell r="L649" t="str">
            <v>A级</v>
          </cell>
          <cell r="M649" t="str">
            <v>/</v>
          </cell>
          <cell r="N649" t="str">
            <v>2.2*1.8*0.64</v>
          </cell>
          <cell r="O649" t="str">
            <v>01T230122801</v>
          </cell>
          <cell r="P649" t="str">
            <v>99版</v>
          </cell>
          <cell r="Q649" t="str">
            <v>已发货</v>
          </cell>
          <cell r="R649">
            <v>45308</v>
          </cell>
        </row>
        <row r="650">
          <cell r="C650" t="str">
            <v>2312016-01</v>
          </cell>
          <cell r="D650" t="str">
            <v>XPSY-FB-奶白184</v>
          </cell>
          <cell r="E650">
            <v>140488</v>
          </cell>
          <cell r="F650" t="str">
            <v>水牛皮S3（干胚）</v>
          </cell>
          <cell r="H650">
            <v>245</v>
          </cell>
          <cell r="I650">
            <v>10099.200000000001</v>
          </cell>
          <cell r="J650">
            <v>689</v>
          </cell>
          <cell r="K650">
            <v>734</v>
          </cell>
          <cell r="L650" t="str">
            <v>A级</v>
          </cell>
          <cell r="M650" t="str">
            <v>/</v>
          </cell>
          <cell r="N650" t="str">
            <v>2.2*1.8*0.64</v>
          </cell>
          <cell r="O650" t="str">
            <v>01T230122802</v>
          </cell>
          <cell r="P650" t="str">
            <v>99版</v>
          </cell>
          <cell r="Q650" t="str">
            <v>已发货</v>
          </cell>
          <cell r="R650">
            <v>45308</v>
          </cell>
        </row>
        <row r="651">
          <cell r="C651" t="str">
            <v>2312016-01</v>
          </cell>
          <cell r="D651" t="str">
            <v>XPSY-FB-奶白184</v>
          </cell>
          <cell r="E651">
            <v>140488</v>
          </cell>
          <cell r="F651" t="str">
            <v>水牛皮S3（干胚）</v>
          </cell>
          <cell r="H651">
            <v>240</v>
          </cell>
          <cell r="I651">
            <v>10023.799999999999</v>
          </cell>
          <cell r="J651">
            <v>701</v>
          </cell>
          <cell r="K651">
            <v>746</v>
          </cell>
          <cell r="L651" t="str">
            <v>A级</v>
          </cell>
          <cell r="M651" t="str">
            <v>/</v>
          </cell>
          <cell r="N651" t="str">
            <v>2.2*1.8*0.63</v>
          </cell>
          <cell r="O651" t="str">
            <v>01T230122803</v>
          </cell>
          <cell r="P651" t="str">
            <v>99版</v>
          </cell>
          <cell r="Q651" t="str">
            <v>已发货</v>
          </cell>
          <cell r="R651">
            <v>45308</v>
          </cell>
        </row>
        <row r="652">
          <cell r="C652" t="str">
            <v>2312016-01</v>
          </cell>
          <cell r="D652" t="str">
            <v>XPSY-FB-奶白184</v>
          </cell>
          <cell r="E652">
            <v>140488</v>
          </cell>
          <cell r="F652" t="str">
            <v>水牛皮S3（干胚）</v>
          </cell>
          <cell r="H652">
            <v>277</v>
          </cell>
          <cell r="I652">
            <v>11688.7</v>
          </cell>
          <cell r="J652">
            <v>811.5</v>
          </cell>
          <cell r="K652">
            <v>856.5</v>
          </cell>
          <cell r="L652" t="str">
            <v>A级</v>
          </cell>
          <cell r="M652" t="str">
            <v>/</v>
          </cell>
          <cell r="N652" t="str">
            <v>2.2*1.8*0.68</v>
          </cell>
          <cell r="O652" t="str">
            <v>01T230122804</v>
          </cell>
          <cell r="P652" t="str">
            <v>99版</v>
          </cell>
          <cell r="Q652" t="str">
            <v>已发货</v>
          </cell>
          <cell r="R652">
            <v>45308</v>
          </cell>
        </row>
        <row r="653">
          <cell r="C653" t="str">
            <v>2312005-01</v>
          </cell>
          <cell r="D653" t="str">
            <v>XPSY-FB-深棕751</v>
          </cell>
          <cell r="E653">
            <v>140478</v>
          </cell>
          <cell r="F653" t="str">
            <v>水牛皮S3（干胚）</v>
          </cell>
          <cell r="H653">
            <v>290</v>
          </cell>
          <cell r="I653">
            <v>11114.4</v>
          </cell>
          <cell r="J653">
            <v>775</v>
          </cell>
          <cell r="K653">
            <v>820</v>
          </cell>
          <cell r="L653" t="str">
            <v>A级</v>
          </cell>
          <cell r="M653" t="str">
            <v>/</v>
          </cell>
          <cell r="N653" t="str">
            <v>2.2*1.8*0.66</v>
          </cell>
          <cell r="O653" t="str">
            <v>01T230122805</v>
          </cell>
          <cell r="P653" t="str">
            <v>99版</v>
          </cell>
          <cell r="Q653" t="str">
            <v>已发货</v>
          </cell>
          <cell r="R653">
            <v>44220</v>
          </cell>
        </row>
        <row r="654">
          <cell r="C654" t="str">
            <v>2312005-01</v>
          </cell>
          <cell r="D654" t="str">
            <v>XPSY-FB-深棕751</v>
          </cell>
          <cell r="E654">
            <v>140478</v>
          </cell>
          <cell r="F654" t="str">
            <v>水牛皮S3（干胚）</v>
          </cell>
          <cell r="H654">
            <v>290</v>
          </cell>
          <cell r="I654">
            <v>11106.3</v>
          </cell>
          <cell r="J654">
            <v>778</v>
          </cell>
          <cell r="K654">
            <v>823</v>
          </cell>
          <cell r="L654" t="str">
            <v>A级</v>
          </cell>
          <cell r="M654" t="str">
            <v>/</v>
          </cell>
          <cell r="N654" t="str">
            <v>2.2*1.8*0.66</v>
          </cell>
          <cell r="O654" t="str">
            <v>01T230122806</v>
          </cell>
          <cell r="P654" t="str">
            <v>99版</v>
          </cell>
          <cell r="Q654" t="str">
            <v>已发货</v>
          </cell>
          <cell r="R654">
            <v>44220</v>
          </cell>
        </row>
        <row r="655">
          <cell r="C655" t="str">
            <v>2312005-01</v>
          </cell>
          <cell r="D655" t="str">
            <v>XPSY-FB-深棕751</v>
          </cell>
          <cell r="E655">
            <v>140478</v>
          </cell>
          <cell r="F655" t="str">
            <v>水牛皮S3（干胚）</v>
          </cell>
          <cell r="H655">
            <v>265</v>
          </cell>
          <cell r="I655">
            <v>10116.4</v>
          </cell>
          <cell r="J655">
            <v>716</v>
          </cell>
          <cell r="K655">
            <v>761</v>
          </cell>
          <cell r="L655" t="str">
            <v>A级</v>
          </cell>
          <cell r="M655" t="str">
            <v>/</v>
          </cell>
          <cell r="N655" t="str">
            <v>2.2*1.8*0.64</v>
          </cell>
          <cell r="O655" t="str">
            <v>01T230122807</v>
          </cell>
          <cell r="P655" t="str">
            <v>99版</v>
          </cell>
          <cell r="Q655" t="str">
            <v>已发货</v>
          </cell>
          <cell r="R655">
            <v>44220</v>
          </cell>
        </row>
        <row r="656">
          <cell r="C656" t="str">
            <v>2312005-01</v>
          </cell>
          <cell r="D656" t="str">
            <v>XPSY-FB-深棕751</v>
          </cell>
          <cell r="E656">
            <v>140478</v>
          </cell>
          <cell r="F656" t="str">
            <v>水牛皮S3（干胚）</v>
          </cell>
          <cell r="H656">
            <v>260</v>
          </cell>
          <cell r="I656">
            <v>10008.5</v>
          </cell>
          <cell r="J656">
            <v>694</v>
          </cell>
          <cell r="K656">
            <v>739</v>
          </cell>
          <cell r="L656" t="str">
            <v>A级</v>
          </cell>
          <cell r="M656" t="str">
            <v>/</v>
          </cell>
          <cell r="N656" t="str">
            <v>2.2*1.8*0.64</v>
          </cell>
          <cell r="O656" t="str">
            <v>01T230122808</v>
          </cell>
          <cell r="P656" t="str">
            <v>99版</v>
          </cell>
          <cell r="Q656" t="str">
            <v>已发货</v>
          </cell>
          <cell r="R656">
            <v>44220</v>
          </cell>
        </row>
        <row r="657">
          <cell r="C657" t="str">
            <v>2312005-01</v>
          </cell>
          <cell r="D657" t="str">
            <v>XPSY-FB-深棕751</v>
          </cell>
          <cell r="E657">
            <v>140478</v>
          </cell>
          <cell r="F657" t="str">
            <v>水牛皮S3（干胚）</v>
          </cell>
          <cell r="H657">
            <v>260</v>
          </cell>
          <cell r="I657">
            <v>10030.6</v>
          </cell>
          <cell r="J657">
            <v>710</v>
          </cell>
          <cell r="K657">
            <v>755</v>
          </cell>
          <cell r="L657" t="str">
            <v>A级</v>
          </cell>
          <cell r="M657" t="str">
            <v>/</v>
          </cell>
          <cell r="N657" t="str">
            <v>2.2*1.8*0.64</v>
          </cell>
          <cell r="O657" t="str">
            <v>01T230122809</v>
          </cell>
          <cell r="P657" t="str">
            <v>99版</v>
          </cell>
          <cell r="Q657" t="str">
            <v>已发货</v>
          </cell>
          <cell r="R657">
            <v>44220</v>
          </cell>
        </row>
        <row r="658">
          <cell r="C658" t="str">
            <v>2312005-01</v>
          </cell>
          <cell r="D658" t="str">
            <v>XPSY-FB-深棕751</v>
          </cell>
          <cell r="E658">
            <v>140478</v>
          </cell>
          <cell r="F658" t="str">
            <v>水牛皮S3（干胚）</v>
          </cell>
          <cell r="H658">
            <v>270</v>
          </cell>
          <cell r="I658">
            <v>10201.200000000001</v>
          </cell>
          <cell r="J658">
            <v>718.5</v>
          </cell>
          <cell r="K658">
            <v>763.5</v>
          </cell>
          <cell r="L658" t="str">
            <v>A级</v>
          </cell>
          <cell r="M658" t="str">
            <v>/</v>
          </cell>
          <cell r="N658" t="str">
            <v>2.2*1.8*0.64</v>
          </cell>
          <cell r="O658" t="str">
            <v>01T230122810</v>
          </cell>
          <cell r="P658" t="str">
            <v>99版</v>
          </cell>
          <cell r="Q658" t="str">
            <v>已发货</v>
          </cell>
          <cell r="R658">
            <v>44220</v>
          </cell>
        </row>
        <row r="659">
          <cell r="C659" t="str">
            <v>2312005-01</v>
          </cell>
          <cell r="D659" t="str">
            <v>XPSY-FB-深棕751</v>
          </cell>
          <cell r="E659">
            <v>140478</v>
          </cell>
          <cell r="F659" t="str">
            <v>水牛皮S3（干胚）</v>
          </cell>
          <cell r="H659">
            <v>260</v>
          </cell>
          <cell r="I659">
            <v>10003.200000000001</v>
          </cell>
          <cell r="J659">
            <v>707.5</v>
          </cell>
          <cell r="K659">
            <v>752.5</v>
          </cell>
          <cell r="L659" t="str">
            <v>A级</v>
          </cell>
          <cell r="M659" t="str">
            <v>/</v>
          </cell>
          <cell r="N659" t="str">
            <v>2.2*1.8*0.64</v>
          </cell>
          <cell r="O659" t="str">
            <v>01T230122811</v>
          </cell>
          <cell r="P659" t="str">
            <v>99版</v>
          </cell>
          <cell r="Q659" t="str">
            <v>已发货</v>
          </cell>
          <cell r="R659">
            <v>44220</v>
          </cell>
        </row>
        <row r="660">
          <cell r="C660" t="str">
            <v>2312007-01</v>
          </cell>
          <cell r="D660" t="str">
            <v>XPSY-FB-蓝278</v>
          </cell>
          <cell r="E660">
            <v>140489</v>
          </cell>
          <cell r="F660" t="str">
            <v>水牛皮S3（干胚）</v>
          </cell>
          <cell r="H660">
            <v>280</v>
          </cell>
          <cell r="I660">
            <v>11122.6</v>
          </cell>
          <cell r="J660">
            <v>771.5</v>
          </cell>
          <cell r="K660">
            <v>816.5</v>
          </cell>
          <cell r="L660" t="str">
            <v>A级</v>
          </cell>
          <cell r="M660" t="str">
            <v>/</v>
          </cell>
          <cell r="N660" t="str">
            <v>2.2*1.8*0.64</v>
          </cell>
          <cell r="O660" t="str">
            <v>01T230122812</v>
          </cell>
          <cell r="P660" t="str">
            <v>99版</v>
          </cell>
          <cell r="Q660" t="str">
            <v>已发货</v>
          </cell>
          <cell r="R660">
            <v>45418</v>
          </cell>
        </row>
        <row r="661">
          <cell r="C661" t="str">
            <v>2312007-01</v>
          </cell>
          <cell r="D661" t="str">
            <v>XPSY-FB-蓝278</v>
          </cell>
          <cell r="E661">
            <v>140489</v>
          </cell>
          <cell r="F661" t="str">
            <v>水牛皮S3（干胚）</v>
          </cell>
          <cell r="H661">
            <v>20</v>
          </cell>
          <cell r="I661">
            <v>783.1</v>
          </cell>
          <cell r="L661" t="str">
            <v>折扣</v>
          </cell>
          <cell r="M661" t="str">
            <v>/</v>
          </cell>
          <cell r="O661" t="str">
            <v>01T230122812</v>
          </cell>
          <cell r="P661" t="str">
            <v>99版</v>
          </cell>
          <cell r="Q661" t="str">
            <v>已发货</v>
          </cell>
          <cell r="R661">
            <v>45418</v>
          </cell>
        </row>
        <row r="662">
          <cell r="C662" t="str">
            <v>2312020-01</v>
          </cell>
          <cell r="D662" t="str">
            <v>XPSY-FH-蓝272</v>
          </cell>
          <cell r="E662">
            <v>140468</v>
          </cell>
          <cell r="F662" t="str">
            <v>WPSTR4</v>
          </cell>
          <cell r="H662">
            <v>210</v>
          </cell>
          <cell r="I662">
            <v>9996.2999999999993</v>
          </cell>
          <cell r="J662">
            <v>876.5</v>
          </cell>
          <cell r="K662">
            <v>921.5</v>
          </cell>
          <cell r="L662" t="str">
            <v>A级</v>
          </cell>
          <cell r="M662" t="str">
            <v>/</v>
          </cell>
          <cell r="N662" t="str">
            <v>2.2*1.8*0.68</v>
          </cell>
          <cell r="O662" t="str">
            <v>01T230122901</v>
          </cell>
          <cell r="P662" t="str">
            <v>99版</v>
          </cell>
          <cell r="Q662" t="str">
            <v>已发货</v>
          </cell>
          <cell r="R662">
            <v>45310</v>
          </cell>
        </row>
        <row r="663">
          <cell r="C663" t="str">
            <v>2312020-01</v>
          </cell>
          <cell r="D663" t="str">
            <v>XPSY-FH-蓝272</v>
          </cell>
          <cell r="E663">
            <v>140468</v>
          </cell>
          <cell r="F663" t="str">
            <v>WPSTR4</v>
          </cell>
          <cell r="H663">
            <v>220</v>
          </cell>
          <cell r="I663">
            <v>10126.6</v>
          </cell>
          <cell r="J663">
            <v>895</v>
          </cell>
          <cell r="K663">
            <v>940</v>
          </cell>
          <cell r="L663" t="str">
            <v>A级</v>
          </cell>
          <cell r="M663" t="str">
            <v>/</v>
          </cell>
          <cell r="N663" t="str">
            <v>2.2*1.8*0.7</v>
          </cell>
          <cell r="O663" t="str">
            <v>01T230122902</v>
          </cell>
          <cell r="P663" t="str">
            <v>99版</v>
          </cell>
          <cell r="Q663" t="str">
            <v>已发货</v>
          </cell>
          <cell r="R663">
            <v>45315</v>
          </cell>
        </row>
        <row r="664">
          <cell r="C664" t="str">
            <v>2312020-01</v>
          </cell>
          <cell r="D664" t="str">
            <v>XPSY-FH-蓝272</v>
          </cell>
          <cell r="E664">
            <v>140468</v>
          </cell>
          <cell r="F664" t="str">
            <v>WPSTR4</v>
          </cell>
          <cell r="H664">
            <v>230</v>
          </cell>
          <cell r="I664">
            <v>10190.200000000001</v>
          </cell>
          <cell r="J664">
            <v>896</v>
          </cell>
          <cell r="K664">
            <v>941</v>
          </cell>
          <cell r="L664" t="str">
            <v>A级</v>
          </cell>
          <cell r="M664" t="str">
            <v>/</v>
          </cell>
          <cell r="N664" t="str">
            <v>2.2*1.8*0.71</v>
          </cell>
          <cell r="O664" t="str">
            <v>01T230122903</v>
          </cell>
          <cell r="P664" t="str">
            <v>99版</v>
          </cell>
          <cell r="Q664" t="str">
            <v>已发货</v>
          </cell>
          <cell r="R664">
            <v>45315</v>
          </cell>
        </row>
        <row r="665">
          <cell r="C665" t="str">
            <v>2312020-01</v>
          </cell>
          <cell r="D665" t="str">
            <v>XPSY-FH-蓝272</v>
          </cell>
          <cell r="E665">
            <v>140468</v>
          </cell>
          <cell r="F665" t="str">
            <v>WPSTR4</v>
          </cell>
          <cell r="H665">
            <v>147</v>
          </cell>
          <cell r="I665">
            <v>6621.2</v>
          </cell>
          <cell r="J665">
            <v>581</v>
          </cell>
          <cell r="K665">
            <v>626</v>
          </cell>
          <cell r="L665" t="str">
            <v>A级</v>
          </cell>
          <cell r="M665" t="str">
            <v>/</v>
          </cell>
          <cell r="N665" t="str">
            <v>2.2*1.8*0.56</v>
          </cell>
          <cell r="O665" t="str">
            <v>01T230122904</v>
          </cell>
          <cell r="P665" t="str">
            <v>99版</v>
          </cell>
          <cell r="Q665" t="str">
            <v>已发货</v>
          </cell>
          <cell r="R665">
            <v>45315</v>
          </cell>
        </row>
        <row r="666">
          <cell r="C666" t="str">
            <v>2312005-01</v>
          </cell>
          <cell r="D666" t="str">
            <v>XPSY-FB-深棕751</v>
          </cell>
          <cell r="E666">
            <v>140478</v>
          </cell>
          <cell r="F666" t="str">
            <v>水牛皮S3（干胚）</v>
          </cell>
          <cell r="H666">
            <v>258</v>
          </cell>
          <cell r="I666">
            <v>10006.1</v>
          </cell>
          <cell r="J666">
            <v>709.5</v>
          </cell>
          <cell r="K666">
            <v>754.5</v>
          </cell>
          <cell r="L666" t="str">
            <v>A级</v>
          </cell>
          <cell r="M666" t="str">
            <v>/</v>
          </cell>
          <cell r="N666" t="str">
            <v>2.2*1.8*0.64</v>
          </cell>
          <cell r="O666" t="str">
            <v>01T230122905</v>
          </cell>
          <cell r="P666" t="str">
            <v>99版</v>
          </cell>
          <cell r="Q666" t="str">
            <v>已发货</v>
          </cell>
          <cell r="R666">
            <v>44220</v>
          </cell>
        </row>
        <row r="667">
          <cell r="C667" t="str">
            <v>2312005-01</v>
          </cell>
          <cell r="D667" t="str">
            <v>XPSY-FB-深棕751</v>
          </cell>
          <cell r="E667">
            <v>140478</v>
          </cell>
          <cell r="F667" t="str">
            <v>水牛皮S3（干胚）</v>
          </cell>
          <cell r="H667">
            <v>260</v>
          </cell>
          <cell r="I667">
            <v>10135.200000000001</v>
          </cell>
          <cell r="J667">
            <v>718</v>
          </cell>
          <cell r="K667">
            <v>763</v>
          </cell>
          <cell r="L667" t="str">
            <v>A级</v>
          </cell>
          <cell r="M667" t="str">
            <v>/</v>
          </cell>
          <cell r="N667" t="str">
            <v>2.2*1.8*0.66</v>
          </cell>
          <cell r="O667" t="str">
            <v>01T230122906</v>
          </cell>
          <cell r="P667" t="str">
            <v>99版</v>
          </cell>
          <cell r="Q667" t="str">
            <v>已发货</v>
          </cell>
          <cell r="R667">
            <v>45343</v>
          </cell>
        </row>
        <row r="668">
          <cell r="C668" t="str">
            <v>2312005-01</v>
          </cell>
          <cell r="D668" t="str">
            <v>XPSY-FB-深棕751</v>
          </cell>
          <cell r="E668">
            <v>140478</v>
          </cell>
          <cell r="F668" t="str">
            <v>水牛皮S3（干胚）</v>
          </cell>
          <cell r="H668">
            <v>260</v>
          </cell>
          <cell r="I668">
            <v>10064</v>
          </cell>
          <cell r="J668">
            <v>703</v>
          </cell>
          <cell r="K668">
            <v>748</v>
          </cell>
          <cell r="L668" t="str">
            <v>A级</v>
          </cell>
          <cell r="M668" t="str">
            <v>/</v>
          </cell>
          <cell r="N668" t="str">
            <v>2.2*1.8*0.66</v>
          </cell>
          <cell r="O668" t="str">
            <v>01T230122907</v>
          </cell>
          <cell r="P668" t="str">
            <v>99版</v>
          </cell>
          <cell r="Q668" t="str">
            <v>已发货</v>
          </cell>
          <cell r="R668">
            <v>45343</v>
          </cell>
        </row>
        <row r="669">
          <cell r="C669" t="str">
            <v>2312005-01</v>
          </cell>
          <cell r="D669" t="str">
            <v>XPSY-FB-深棕751</v>
          </cell>
          <cell r="E669">
            <v>140478</v>
          </cell>
          <cell r="F669" t="str">
            <v>水牛皮S3（干胚）</v>
          </cell>
          <cell r="H669">
            <v>160</v>
          </cell>
          <cell r="I669">
            <v>6155.9</v>
          </cell>
          <cell r="J669">
            <v>548.5</v>
          </cell>
          <cell r="K669">
            <v>593.5</v>
          </cell>
          <cell r="L669" t="str">
            <v>A级</v>
          </cell>
          <cell r="M669" t="str">
            <v>/</v>
          </cell>
          <cell r="N669" t="str">
            <v>2.2*1.8*0.56</v>
          </cell>
          <cell r="O669" t="str">
            <v>01T230122908</v>
          </cell>
          <cell r="P669" t="str">
            <v>99版</v>
          </cell>
          <cell r="Q669" t="str">
            <v>已发货</v>
          </cell>
          <cell r="R669">
            <v>45343</v>
          </cell>
        </row>
        <row r="670">
          <cell r="C670" t="str">
            <v>2312005-01</v>
          </cell>
          <cell r="D670" t="str">
            <v>XPSY-FB-深棕751</v>
          </cell>
          <cell r="E670">
            <v>140478</v>
          </cell>
          <cell r="F670" t="str">
            <v>水牛皮S3（干胚）</v>
          </cell>
          <cell r="H670">
            <v>43</v>
          </cell>
          <cell r="I670">
            <v>1622.7</v>
          </cell>
          <cell r="L670" t="str">
            <v>折扣</v>
          </cell>
          <cell r="M670" t="str">
            <v>/</v>
          </cell>
          <cell r="O670" t="str">
            <v>01T230122908</v>
          </cell>
          <cell r="P670" t="str">
            <v>99版</v>
          </cell>
          <cell r="Q670" t="str">
            <v>已发货</v>
          </cell>
          <cell r="R670">
            <v>45343</v>
          </cell>
        </row>
        <row r="671">
          <cell r="C671" t="str">
            <v>2312005-01</v>
          </cell>
          <cell r="D671" t="str">
            <v>XPSY-FB-深棕751</v>
          </cell>
          <cell r="E671">
            <v>140478</v>
          </cell>
          <cell r="F671" t="str">
            <v>水牛皮S3（干胚）</v>
          </cell>
          <cell r="H671">
            <v>118</v>
          </cell>
          <cell r="I671">
            <v>4520.7</v>
          </cell>
          <cell r="J671">
            <v>312</v>
          </cell>
          <cell r="K671">
            <v>357</v>
          </cell>
          <cell r="L671" t="str">
            <v>A级</v>
          </cell>
          <cell r="M671" t="str">
            <v>/</v>
          </cell>
          <cell r="N671" t="str">
            <v>2.2*1.8*0.4</v>
          </cell>
          <cell r="O671" t="str">
            <v>01T230122909</v>
          </cell>
          <cell r="P671" t="str">
            <v>99版</v>
          </cell>
          <cell r="Q671" t="str">
            <v>已发货</v>
          </cell>
          <cell r="R671">
            <v>45392</v>
          </cell>
        </row>
        <row r="672">
          <cell r="C672" t="str">
            <v>2312020-01</v>
          </cell>
          <cell r="D672" t="str">
            <v>XPSY-FH-蓝272</v>
          </cell>
          <cell r="E672">
            <v>140468</v>
          </cell>
          <cell r="F672" t="str">
            <v>WPSTR4</v>
          </cell>
          <cell r="H672">
            <v>225</v>
          </cell>
          <cell r="I672">
            <v>10217.200000000001</v>
          </cell>
          <cell r="J672">
            <v>900.5</v>
          </cell>
          <cell r="K672">
            <v>945.5</v>
          </cell>
          <cell r="L672" t="str">
            <v>A级</v>
          </cell>
          <cell r="M672" t="str">
            <v>/</v>
          </cell>
          <cell r="N672" t="str">
            <v>2.2*1.8*0.73</v>
          </cell>
          <cell r="O672" t="str">
            <v>01T230122910</v>
          </cell>
          <cell r="P672" t="str">
            <v>99版</v>
          </cell>
          <cell r="Q672" t="str">
            <v>已发货</v>
          </cell>
          <cell r="R672">
            <v>45315</v>
          </cell>
        </row>
        <row r="673">
          <cell r="C673" t="str">
            <v>2312020-01</v>
          </cell>
          <cell r="D673" t="str">
            <v>XPSY-FH-蓝272</v>
          </cell>
          <cell r="E673">
            <v>140468</v>
          </cell>
          <cell r="F673" t="str">
            <v>WPSTR4</v>
          </cell>
          <cell r="H673">
            <v>37</v>
          </cell>
          <cell r="I673">
            <v>1776.1</v>
          </cell>
          <cell r="J673">
            <v>375</v>
          </cell>
          <cell r="K673">
            <v>420</v>
          </cell>
          <cell r="L673" t="str">
            <v>A级</v>
          </cell>
          <cell r="M673" t="str">
            <v>/</v>
          </cell>
          <cell r="N673" t="str">
            <v>2.2*1.8*0.43</v>
          </cell>
          <cell r="O673" t="str">
            <v>01T230122911</v>
          </cell>
          <cell r="P673" t="str">
            <v>99版</v>
          </cell>
          <cell r="Q673" t="str">
            <v>已发货</v>
          </cell>
          <cell r="R673">
            <v>45343</v>
          </cell>
        </row>
        <row r="674">
          <cell r="C674" t="str">
            <v>2312020-01</v>
          </cell>
          <cell r="D674" t="str">
            <v>XPSY-FH-蓝272</v>
          </cell>
          <cell r="E674">
            <v>140468</v>
          </cell>
          <cell r="F674" t="str">
            <v>WPSTR4</v>
          </cell>
          <cell r="H674">
            <v>54</v>
          </cell>
          <cell r="I674">
            <v>2463.6</v>
          </cell>
          <cell r="L674" t="str">
            <v>折扣</v>
          </cell>
          <cell r="M674" t="str">
            <v>/</v>
          </cell>
          <cell r="O674" t="str">
            <v>01T230122911</v>
          </cell>
          <cell r="P674" t="str">
            <v>99版</v>
          </cell>
          <cell r="Q674" t="str">
            <v>已发货</v>
          </cell>
          <cell r="R674">
            <v>45343</v>
          </cell>
        </row>
        <row r="675">
          <cell r="C675" t="str">
            <v>2401004-01</v>
          </cell>
          <cell r="D675" t="str">
            <v>XPSY-FB-灰绿39</v>
          </cell>
          <cell r="E675">
            <v>140484</v>
          </cell>
          <cell r="F675" t="str">
            <v>水牛皮S3（干胚）</v>
          </cell>
          <cell r="H675">
            <v>250</v>
          </cell>
          <cell r="I675">
            <v>10175.799999999999</v>
          </cell>
          <cell r="J675">
            <v>659</v>
          </cell>
          <cell r="K675">
            <v>704</v>
          </cell>
          <cell r="L675" t="str">
            <v>A级</v>
          </cell>
          <cell r="M675" t="str">
            <v>/</v>
          </cell>
          <cell r="N675" t="str">
            <v>2.2*1.8*0.58</v>
          </cell>
          <cell r="O675" t="str">
            <v>01T230122912</v>
          </cell>
          <cell r="P675" t="str">
            <v>99版</v>
          </cell>
          <cell r="Q675" t="str">
            <v>已发货</v>
          </cell>
          <cell r="R675">
            <v>45315</v>
          </cell>
        </row>
        <row r="676">
          <cell r="C676" t="str">
            <v>2401004-01</v>
          </cell>
          <cell r="D676" t="str">
            <v>XPSY-FB-灰绿39</v>
          </cell>
          <cell r="E676">
            <v>140484</v>
          </cell>
          <cell r="F676" t="str">
            <v>水牛皮S3（干胚）</v>
          </cell>
          <cell r="H676">
            <v>250</v>
          </cell>
          <cell r="I676">
            <v>10125.700000000001</v>
          </cell>
          <cell r="J676">
            <v>664</v>
          </cell>
          <cell r="K676">
            <v>709</v>
          </cell>
          <cell r="L676" t="str">
            <v>A级</v>
          </cell>
          <cell r="M676" t="str">
            <v>/</v>
          </cell>
          <cell r="N676" t="str">
            <v>2.2*1.8*0.63</v>
          </cell>
          <cell r="O676" t="str">
            <v>01T230123001</v>
          </cell>
          <cell r="P676" t="str">
            <v>99版</v>
          </cell>
          <cell r="Q676" t="str">
            <v>已发货</v>
          </cell>
          <cell r="R676">
            <v>45315</v>
          </cell>
        </row>
        <row r="677">
          <cell r="C677" t="str">
            <v>2401004-01</v>
          </cell>
          <cell r="D677" t="str">
            <v>XPSY-FB-灰绿39</v>
          </cell>
          <cell r="E677">
            <v>140484</v>
          </cell>
          <cell r="F677" t="str">
            <v>水牛皮S3（干胚）</v>
          </cell>
          <cell r="H677">
            <v>110</v>
          </cell>
          <cell r="I677">
            <v>4492.7</v>
          </cell>
          <cell r="J677">
            <v>286</v>
          </cell>
          <cell r="K677">
            <v>331</v>
          </cell>
          <cell r="L677" t="str">
            <v>A级</v>
          </cell>
          <cell r="M677" t="str">
            <v>/</v>
          </cell>
          <cell r="N677" t="str">
            <v>2.2*1.8*0.38</v>
          </cell>
          <cell r="O677" t="str">
            <v>01T230123002</v>
          </cell>
          <cell r="P677" t="str">
            <v>99版</v>
          </cell>
          <cell r="Q677" t="str">
            <v>已发货</v>
          </cell>
          <cell r="R677">
            <v>45315</v>
          </cell>
        </row>
        <row r="678">
          <cell r="C678" t="str">
            <v>2401004-01</v>
          </cell>
          <cell r="D678" t="str">
            <v>XPSY-FB-灰绿39</v>
          </cell>
          <cell r="E678">
            <v>140484</v>
          </cell>
          <cell r="F678" t="str">
            <v>水牛皮S3（干胚）</v>
          </cell>
          <cell r="H678">
            <v>280</v>
          </cell>
          <cell r="I678">
            <v>11043.4</v>
          </cell>
          <cell r="J678">
            <v>720</v>
          </cell>
          <cell r="K678">
            <v>765</v>
          </cell>
          <cell r="L678" t="str">
            <v>A级</v>
          </cell>
          <cell r="M678" t="str">
            <v>/</v>
          </cell>
          <cell r="N678" t="str">
            <v>2.2*1.8*0.65</v>
          </cell>
          <cell r="O678" t="str">
            <v>01T230123003</v>
          </cell>
          <cell r="P678" t="str">
            <v>99版</v>
          </cell>
          <cell r="Q678" t="str">
            <v>已发货</v>
          </cell>
          <cell r="R678">
            <v>45355</v>
          </cell>
        </row>
        <row r="679">
          <cell r="C679" t="str">
            <v>2401004-01</v>
          </cell>
          <cell r="D679" t="str">
            <v>XPSY-FB-灰绿39</v>
          </cell>
          <cell r="E679">
            <v>140484</v>
          </cell>
          <cell r="F679" t="str">
            <v>水牛皮S3（干胚）</v>
          </cell>
          <cell r="H679">
            <v>250</v>
          </cell>
          <cell r="I679">
            <v>10002.5</v>
          </cell>
          <cell r="J679">
            <v>652</v>
          </cell>
          <cell r="K679">
            <v>697</v>
          </cell>
          <cell r="L679" t="str">
            <v>A级</v>
          </cell>
          <cell r="M679" t="str">
            <v>/</v>
          </cell>
          <cell r="N679" t="str">
            <v>2.2*1.8*0.59</v>
          </cell>
          <cell r="O679" t="str">
            <v>01T230123004</v>
          </cell>
          <cell r="P679" t="str">
            <v>99版</v>
          </cell>
          <cell r="Q679" t="str">
            <v>已发货</v>
          </cell>
          <cell r="R679">
            <v>45355</v>
          </cell>
        </row>
        <row r="680">
          <cell r="C680" t="str">
            <v>2401004-01</v>
          </cell>
          <cell r="D680" t="str">
            <v>XPSY-FB-灰绿39</v>
          </cell>
          <cell r="E680">
            <v>140484</v>
          </cell>
          <cell r="F680" t="str">
            <v>水牛皮S3（干胚）</v>
          </cell>
          <cell r="H680">
            <v>250</v>
          </cell>
          <cell r="I680">
            <v>10078.299999999999</v>
          </cell>
          <cell r="J680">
            <v>660</v>
          </cell>
          <cell r="K680">
            <v>705</v>
          </cell>
          <cell r="L680" t="str">
            <v>A级</v>
          </cell>
          <cell r="M680" t="str">
            <v>/</v>
          </cell>
          <cell r="N680" t="str">
            <v>2.2*1.8*0.64</v>
          </cell>
          <cell r="O680" t="str">
            <v>01T230123005</v>
          </cell>
          <cell r="P680" t="str">
            <v>99版</v>
          </cell>
          <cell r="Q680" t="str">
            <v>已发货</v>
          </cell>
          <cell r="R680">
            <v>45355</v>
          </cell>
        </row>
        <row r="681">
          <cell r="C681" t="str">
            <v>2401004-01</v>
          </cell>
          <cell r="D681" t="str">
            <v>XPSY-FB-灰绿39</v>
          </cell>
          <cell r="E681">
            <v>140484</v>
          </cell>
          <cell r="F681" t="str">
            <v>水牛皮S3（干胚）</v>
          </cell>
          <cell r="H681">
            <v>255</v>
          </cell>
          <cell r="I681">
            <v>10157.9</v>
          </cell>
          <cell r="J681">
            <v>673</v>
          </cell>
          <cell r="K681">
            <v>718</v>
          </cell>
          <cell r="L681" t="str">
            <v>A级</v>
          </cell>
          <cell r="M681" t="str">
            <v>/</v>
          </cell>
          <cell r="N681" t="str">
            <v>2.2*1.8*0.63</v>
          </cell>
          <cell r="O681" t="str">
            <v>01T230123006</v>
          </cell>
          <cell r="P681" t="str">
            <v>99版</v>
          </cell>
          <cell r="Q681" t="str">
            <v>已发货</v>
          </cell>
          <cell r="R681">
            <v>45355</v>
          </cell>
        </row>
        <row r="682">
          <cell r="C682" t="str">
            <v>2401004-01</v>
          </cell>
          <cell r="D682" t="str">
            <v>XPSY-FB-灰绿39</v>
          </cell>
          <cell r="E682">
            <v>140484</v>
          </cell>
          <cell r="F682" t="str">
            <v>水牛皮S3（干胚）</v>
          </cell>
          <cell r="H682">
            <v>280</v>
          </cell>
          <cell r="I682">
            <v>11082.6</v>
          </cell>
          <cell r="J682">
            <v>723</v>
          </cell>
          <cell r="K682">
            <v>768</v>
          </cell>
          <cell r="L682" t="str">
            <v>A级</v>
          </cell>
          <cell r="M682" t="str">
            <v>/</v>
          </cell>
          <cell r="N682" t="str">
            <v>2.2*1.8*0.63</v>
          </cell>
          <cell r="O682" t="str">
            <v>01T230123007</v>
          </cell>
          <cell r="P682" t="str">
            <v>99版</v>
          </cell>
          <cell r="Q682" t="str">
            <v>已发货</v>
          </cell>
          <cell r="R682">
            <v>45355</v>
          </cell>
        </row>
        <row r="683">
          <cell r="C683" t="str">
            <v>2401004-01</v>
          </cell>
          <cell r="D683" t="str">
            <v>XPSY-FB-灰绿39</v>
          </cell>
          <cell r="E683">
            <v>140484</v>
          </cell>
          <cell r="F683" t="str">
            <v>水牛皮S3（干胚）</v>
          </cell>
          <cell r="H683">
            <v>275</v>
          </cell>
          <cell r="I683">
            <v>11065</v>
          </cell>
          <cell r="J683">
            <v>717</v>
          </cell>
          <cell r="K683">
            <v>762</v>
          </cell>
          <cell r="L683" t="str">
            <v>A级</v>
          </cell>
          <cell r="M683" t="str">
            <v>/</v>
          </cell>
          <cell r="N683" t="str">
            <v>2.2*1.8*0.64</v>
          </cell>
          <cell r="O683" t="str">
            <v>01T230123101</v>
          </cell>
          <cell r="P683" t="str">
            <v>99版</v>
          </cell>
          <cell r="Q683" t="str">
            <v>已发货</v>
          </cell>
          <cell r="R683">
            <v>45355</v>
          </cell>
        </row>
        <row r="684">
          <cell r="C684" t="str">
            <v>2401004-01</v>
          </cell>
          <cell r="D684" t="str">
            <v>XPSY-FB-灰绿39</v>
          </cell>
          <cell r="E684">
            <v>140484</v>
          </cell>
          <cell r="F684" t="str">
            <v>水牛皮S3（干胚）</v>
          </cell>
          <cell r="H684">
            <v>250</v>
          </cell>
          <cell r="I684">
            <v>10076.1</v>
          </cell>
          <cell r="J684">
            <v>664</v>
          </cell>
          <cell r="K684">
            <v>709</v>
          </cell>
          <cell r="L684" t="str">
            <v>A级</v>
          </cell>
          <cell r="M684" t="str">
            <v>/</v>
          </cell>
          <cell r="N684" t="str">
            <v>2.2*1.8*0.62</v>
          </cell>
          <cell r="O684" t="str">
            <v>01T230123102</v>
          </cell>
          <cell r="P684" t="str">
            <v>99版</v>
          </cell>
          <cell r="Q684" t="str">
            <v>已发货</v>
          </cell>
          <cell r="R684">
            <v>45355</v>
          </cell>
        </row>
        <row r="685">
          <cell r="C685" t="str">
            <v>2401004-01</v>
          </cell>
          <cell r="D685" t="str">
            <v>XPSY-FB-灰绿39</v>
          </cell>
          <cell r="E685">
            <v>140484</v>
          </cell>
          <cell r="F685" t="str">
            <v>水牛皮S3（干胚）</v>
          </cell>
          <cell r="H685">
            <v>215</v>
          </cell>
          <cell r="I685">
            <v>8634.5</v>
          </cell>
          <cell r="J685">
            <v>674</v>
          </cell>
          <cell r="K685">
            <v>719</v>
          </cell>
          <cell r="L685" t="str">
            <v>A级</v>
          </cell>
          <cell r="M685" t="str">
            <v>/</v>
          </cell>
          <cell r="N685" t="str">
            <v>2.2*1.8*0.63</v>
          </cell>
          <cell r="O685" t="str">
            <v>01T230123103</v>
          </cell>
          <cell r="P685" t="str">
            <v>99版</v>
          </cell>
          <cell r="Q685" t="str">
            <v>已发货</v>
          </cell>
          <cell r="R685">
            <v>45327</v>
          </cell>
        </row>
        <row r="686">
          <cell r="C686" t="str">
            <v>2401004-01</v>
          </cell>
          <cell r="D686" t="str">
            <v>XPSY-FB-灰绿39</v>
          </cell>
          <cell r="E686">
            <v>140484</v>
          </cell>
          <cell r="F686" t="str">
            <v>水牛皮S3（干胚）</v>
          </cell>
          <cell r="H686">
            <v>43</v>
          </cell>
          <cell r="I686">
            <v>1649.3</v>
          </cell>
          <cell r="L686" t="str">
            <v>折扣</v>
          </cell>
          <cell r="M686" t="str">
            <v>/</v>
          </cell>
          <cell r="O686" t="str">
            <v>01T230123104</v>
          </cell>
          <cell r="P686" t="str">
            <v>99版</v>
          </cell>
          <cell r="Q686" t="str">
            <v>已发货</v>
          </cell>
          <cell r="R686">
            <v>45327</v>
          </cell>
        </row>
        <row r="687">
          <cell r="C687" t="str">
            <v>2401004-01</v>
          </cell>
          <cell r="D687" t="str">
            <v>XPSY-FB-灰绿39</v>
          </cell>
          <cell r="E687">
            <v>140484</v>
          </cell>
          <cell r="F687" t="str">
            <v>水牛皮S3（干胚）</v>
          </cell>
          <cell r="H687">
            <v>160</v>
          </cell>
          <cell r="I687">
            <v>6351.1</v>
          </cell>
          <cell r="J687">
            <v>419</v>
          </cell>
          <cell r="K687">
            <v>464</v>
          </cell>
          <cell r="L687" t="str">
            <v>A级</v>
          </cell>
          <cell r="M687" t="str">
            <v>/</v>
          </cell>
          <cell r="N687" t="str">
            <v>2.2*1.8*0.45</v>
          </cell>
          <cell r="O687" t="str">
            <v>01T230123105</v>
          </cell>
          <cell r="P687" t="str">
            <v>99版</v>
          </cell>
          <cell r="Q687" t="str">
            <v>已发货</v>
          </cell>
          <cell r="R687">
            <v>45327</v>
          </cell>
        </row>
        <row r="688">
          <cell r="C688" t="str">
            <v>2312005-01</v>
          </cell>
          <cell r="D688" t="str">
            <v>XPSY-FB-深棕751</v>
          </cell>
          <cell r="E688">
            <v>140478</v>
          </cell>
          <cell r="F688" t="str">
            <v>水牛皮S3（干胚）</v>
          </cell>
          <cell r="H688">
            <v>155</v>
          </cell>
          <cell r="I688">
            <v>5927.5</v>
          </cell>
          <cell r="J688">
            <v>408.5</v>
          </cell>
          <cell r="K688">
            <v>453.5</v>
          </cell>
          <cell r="L688" t="str">
            <v>A级</v>
          </cell>
          <cell r="M688" t="str">
            <v>/</v>
          </cell>
          <cell r="N688" t="str">
            <v>2.2*1.8*0.45</v>
          </cell>
          <cell r="O688" t="str">
            <v>01T230123106</v>
          </cell>
          <cell r="P688" t="str">
            <v>99版</v>
          </cell>
          <cell r="Q688" t="str">
            <v>已发货</v>
          </cell>
          <cell r="R688">
            <v>45392</v>
          </cell>
        </row>
        <row r="689">
          <cell r="C689" t="str">
            <v>2312029-01</v>
          </cell>
          <cell r="D689" t="str">
            <v>XPSY-FH-奶白183</v>
          </cell>
          <cell r="E689">
            <v>140467</v>
          </cell>
          <cell r="F689" t="str">
            <v>JBSTR4</v>
          </cell>
          <cell r="H689">
            <v>220</v>
          </cell>
          <cell r="I689">
            <v>11117.1</v>
          </cell>
          <cell r="J689">
            <v>906</v>
          </cell>
          <cell r="K689">
            <v>951</v>
          </cell>
          <cell r="L689" t="str">
            <v>A级</v>
          </cell>
          <cell r="M689" t="str">
            <v>/</v>
          </cell>
          <cell r="N689" t="str">
            <v>2.2*1.8*0.73</v>
          </cell>
          <cell r="O689" t="str">
            <v>01T24010201</v>
          </cell>
          <cell r="P689" t="str">
            <v>99版</v>
          </cell>
          <cell r="Q689" t="str">
            <v>已发货</v>
          </cell>
          <cell r="R689">
            <v>45301</v>
          </cell>
        </row>
        <row r="690">
          <cell r="C690" t="str">
            <v>2312029-01</v>
          </cell>
          <cell r="D690" t="str">
            <v>XPSY-FH-奶白183</v>
          </cell>
          <cell r="E690">
            <v>140467</v>
          </cell>
          <cell r="F690" t="str">
            <v>JBSTR4</v>
          </cell>
          <cell r="H690">
            <v>195</v>
          </cell>
          <cell r="I690">
            <v>10002.200000000001</v>
          </cell>
          <cell r="J690">
            <v>814</v>
          </cell>
          <cell r="K690">
            <v>859</v>
          </cell>
          <cell r="L690" t="str">
            <v>A级</v>
          </cell>
          <cell r="M690" t="str">
            <v>/</v>
          </cell>
          <cell r="N690" t="str">
            <v>2.2*1.8*0.69</v>
          </cell>
          <cell r="O690" t="str">
            <v>01T24010202</v>
          </cell>
          <cell r="P690" t="str">
            <v>99版</v>
          </cell>
          <cell r="Q690" t="str">
            <v>已发货</v>
          </cell>
          <cell r="R690">
            <v>45301</v>
          </cell>
        </row>
        <row r="691">
          <cell r="C691" t="str">
            <v>2312029-01</v>
          </cell>
          <cell r="D691" t="str">
            <v>XPSY-FH-奶白183</v>
          </cell>
          <cell r="E691">
            <v>140467</v>
          </cell>
          <cell r="F691" t="str">
            <v>JBSTR4</v>
          </cell>
          <cell r="H691">
            <v>200</v>
          </cell>
          <cell r="I691">
            <v>10187.700000000001</v>
          </cell>
          <cell r="J691">
            <v>819</v>
          </cell>
          <cell r="K691">
            <v>864</v>
          </cell>
          <cell r="L691" t="str">
            <v>A级</v>
          </cell>
          <cell r="M691" t="str">
            <v>/</v>
          </cell>
          <cell r="N691" t="str">
            <v>2.2*1.8*0.73</v>
          </cell>
          <cell r="O691" t="str">
            <v>01T24010301</v>
          </cell>
          <cell r="P691" t="str">
            <v>99版</v>
          </cell>
          <cell r="Q691" t="str">
            <v>已发货</v>
          </cell>
          <cell r="R691">
            <v>45301</v>
          </cell>
        </row>
        <row r="692">
          <cell r="C692" t="str">
            <v>2312029-01</v>
          </cell>
          <cell r="D692" t="str">
            <v>XPSY-FH-奶白183</v>
          </cell>
          <cell r="E692">
            <v>140467</v>
          </cell>
          <cell r="F692" t="str">
            <v>JBSTR4</v>
          </cell>
          <cell r="H692">
            <v>220</v>
          </cell>
          <cell r="I692">
            <v>11125.5</v>
          </cell>
          <cell r="J692">
            <v>898.5</v>
          </cell>
          <cell r="K692">
            <v>943.5</v>
          </cell>
          <cell r="L692" t="str">
            <v>A级</v>
          </cell>
          <cell r="M692" t="str">
            <v>/</v>
          </cell>
          <cell r="N692" t="str">
            <v>2.2*1.8*0.74</v>
          </cell>
          <cell r="O692" t="str">
            <v>01T24010302</v>
          </cell>
          <cell r="P692" t="str">
            <v>99版</v>
          </cell>
          <cell r="Q692" t="str">
            <v>已发货</v>
          </cell>
          <cell r="R692">
            <v>45308</v>
          </cell>
        </row>
        <row r="693">
          <cell r="C693" t="str">
            <v>2312029-01</v>
          </cell>
          <cell r="D693" t="str">
            <v>XPSY-FH-奶白183</v>
          </cell>
          <cell r="E693">
            <v>140467</v>
          </cell>
          <cell r="F693" t="str">
            <v>JBSTR4</v>
          </cell>
          <cell r="H693">
            <v>220</v>
          </cell>
          <cell r="I693">
            <v>11242.5</v>
          </cell>
          <cell r="J693">
            <v>919</v>
          </cell>
          <cell r="K693">
            <v>964</v>
          </cell>
          <cell r="L693" t="str">
            <v>A级</v>
          </cell>
          <cell r="M693" t="str">
            <v>/</v>
          </cell>
          <cell r="N693" t="str">
            <v>2.2*1.8*0.7</v>
          </cell>
          <cell r="O693" t="str">
            <v>01T24010303</v>
          </cell>
          <cell r="P693" t="str">
            <v>99版</v>
          </cell>
          <cell r="Q693" t="str">
            <v>已发货</v>
          </cell>
          <cell r="R693">
            <v>45308</v>
          </cell>
        </row>
        <row r="694">
          <cell r="C694" t="str">
            <v>2312029-01</v>
          </cell>
          <cell r="D694" t="str">
            <v>XPSY-FH-奶白183</v>
          </cell>
          <cell r="E694">
            <v>140467</v>
          </cell>
          <cell r="F694" t="str">
            <v>JBSTR4</v>
          </cell>
          <cell r="H694">
            <v>200</v>
          </cell>
          <cell r="I694">
            <v>10136.1</v>
          </cell>
          <cell r="J694">
            <v>813</v>
          </cell>
          <cell r="K694">
            <v>858</v>
          </cell>
          <cell r="L694" t="str">
            <v>A级</v>
          </cell>
          <cell r="M694" t="str">
            <v>/</v>
          </cell>
          <cell r="N694" t="str">
            <v>2.2*1.8*0.71</v>
          </cell>
          <cell r="O694" t="str">
            <v>01T24010401</v>
          </cell>
          <cell r="P694" t="str">
            <v>99版</v>
          </cell>
          <cell r="Q694" t="str">
            <v>已发货</v>
          </cell>
          <cell r="R694">
            <v>45308</v>
          </cell>
        </row>
        <row r="695">
          <cell r="C695" t="str">
            <v>2312029-01</v>
          </cell>
          <cell r="D695" t="str">
            <v>XPSY-FH-奶白183</v>
          </cell>
          <cell r="E695">
            <v>140467</v>
          </cell>
          <cell r="F695" t="str">
            <v>JBSTR4</v>
          </cell>
          <cell r="H695">
            <v>195</v>
          </cell>
          <cell r="I695">
            <v>10005.799999999999</v>
          </cell>
          <cell r="J695">
            <v>803</v>
          </cell>
          <cell r="K695">
            <v>848</v>
          </cell>
          <cell r="L695" t="str">
            <v>A级</v>
          </cell>
          <cell r="M695" t="str">
            <v>/</v>
          </cell>
          <cell r="N695" t="str">
            <v>2.2*1.8*0.71</v>
          </cell>
          <cell r="O695" t="str">
            <v>01T24010402</v>
          </cell>
          <cell r="P695" t="str">
            <v>99版</v>
          </cell>
          <cell r="Q695" t="str">
            <v>已发货</v>
          </cell>
          <cell r="R695">
            <v>45308</v>
          </cell>
        </row>
        <row r="696">
          <cell r="C696" t="str">
            <v>2312029-01</v>
          </cell>
          <cell r="D696" t="str">
            <v>XPSY-FH-奶白183</v>
          </cell>
          <cell r="E696">
            <v>140467</v>
          </cell>
          <cell r="F696" t="str">
            <v>JBSTR4</v>
          </cell>
          <cell r="H696">
            <v>230</v>
          </cell>
          <cell r="I696">
            <v>11562.2</v>
          </cell>
          <cell r="J696">
            <v>932.5</v>
          </cell>
          <cell r="K696">
            <v>977.5</v>
          </cell>
          <cell r="L696" t="str">
            <v>A级</v>
          </cell>
          <cell r="M696" t="str">
            <v>/</v>
          </cell>
          <cell r="N696" t="str">
            <v>2.2*1.8*0.74</v>
          </cell>
          <cell r="O696" t="str">
            <v>01T24010403</v>
          </cell>
          <cell r="P696" t="str">
            <v>99版</v>
          </cell>
          <cell r="Q696" t="str">
            <v>已发货</v>
          </cell>
          <cell r="R696">
            <v>45308</v>
          </cell>
        </row>
        <row r="697">
          <cell r="C697" t="str">
            <v>2401019-01</v>
          </cell>
          <cell r="D697" t="str">
            <v>XPSY-FH-奶白183</v>
          </cell>
          <cell r="E697">
            <v>140467</v>
          </cell>
          <cell r="F697" t="str">
            <v>WPSTR4</v>
          </cell>
          <cell r="H697">
            <v>195</v>
          </cell>
          <cell r="I697">
            <v>10254.799999999999</v>
          </cell>
          <cell r="J697">
            <v>814</v>
          </cell>
          <cell r="K697">
            <v>859</v>
          </cell>
          <cell r="L697" t="str">
            <v>A级</v>
          </cell>
          <cell r="M697" t="str">
            <v>/</v>
          </cell>
          <cell r="N697" t="str">
            <v>2.2*1.8*0.68</v>
          </cell>
          <cell r="O697" t="str">
            <v>01T24010404</v>
          </cell>
          <cell r="P697" t="str">
            <v>99版</v>
          </cell>
          <cell r="Q697" t="str">
            <v>已发货</v>
          </cell>
          <cell r="R697">
            <v>45310</v>
          </cell>
        </row>
        <row r="698">
          <cell r="C698" t="str">
            <v>2312029-01</v>
          </cell>
          <cell r="D698" t="str">
            <v>XPSY-FH-奶白183</v>
          </cell>
          <cell r="E698">
            <v>140467</v>
          </cell>
          <cell r="F698" t="str">
            <v>JBSTR4</v>
          </cell>
          <cell r="H698">
            <v>200</v>
          </cell>
          <cell r="I698">
            <v>10084.1</v>
          </cell>
          <cell r="J698">
            <v>796.5</v>
          </cell>
          <cell r="K698">
            <v>841.5</v>
          </cell>
          <cell r="L698" t="str">
            <v>A级</v>
          </cell>
          <cell r="M698" t="str">
            <v>/</v>
          </cell>
          <cell r="N698" t="str">
            <v>2.2*1.8*0.7</v>
          </cell>
          <cell r="O698" t="str">
            <v>01T24010405</v>
          </cell>
          <cell r="P698" t="str">
            <v>99版</v>
          </cell>
          <cell r="Q698" t="str">
            <v>已发货</v>
          </cell>
          <cell r="R698">
            <v>45350</v>
          </cell>
        </row>
        <row r="699">
          <cell r="C699" t="str">
            <v>2401019-01</v>
          </cell>
          <cell r="D699" t="str">
            <v>XPSY-FH-奶白183</v>
          </cell>
          <cell r="E699">
            <v>140467</v>
          </cell>
          <cell r="F699" t="str">
            <v>JBS/WPS/明诺华TR4</v>
          </cell>
          <cell r="H699">
            <v>185</v>
          </cell>
          <cell r="I699">
            <v>10108</v>
          </cell>
          <cell r="J699">
            <v>799</v>
          </cell>
          <cell r="K699">
            <v>844</v>
          </cell>
          <cell r="L699" t="str">
            <v>A级</v>
          </cell>
          <cell r="M699" t="str">
            <v>/</v>
          </cell>
          <cell r="N699" t="str">
            <v>2.2*1.8*0.7</v>
          </cell>
          <cell r="O699" t="str">
            <v>01T24010406</v>
          </cell>
          <cell r="P699" t="str">
            <v>99版</v>
          </cell>
          <cell r="Q699" t="str">
            <v>已发货</v>
          </cell>
          <cell r="R699">
            <v>45310</v>
          </cell>
        </row>
        <row r="700">
          <cell r="C700" t="str">
            <v>2401019-01</v>
          </cell>
          <cell r="D700" t="str">
            <v>XPSY-FH-奶白183</v>
          </cell>
          <cell r="E700">
            <v>140467</v>
          </cell>
          <cell r="F700" t="str">
            <v>明诺华TR4</v>
          </cell>
          <cell r="H700">
            <v>190</v>
          </cell>
          <cell r="I700">
            <v>10119.299999999999</v>
          </cell>
          <cell r="J700">
            <v>790.5</v>
          </cell>
          <cell r="K700">
            <v>835.5</v>
          </cell>
          <cell r="L700" t="str">
            <v>A级</v>
          </cell>
          <cell r="M700" t="str">
            <v>/</v>
          </cell>
          <cell r="N700" t="str">
            <v>2.2*1.8*0.66</v>
          </cell>
          <cell r="O700" t="str">
            <v>01T24010407</v>
          </cell>
          <cell r="P700" t="str">
            <v>99版</v>
          </cell>
          <cell r="Q700" t="str">
            <v>已发货</v>
          </cell>
          <cell r="R700">
            <v>45310</v>
          </cell>
        </row>
        <row r="701">
          <cell r="C701" t="str">
            <v>2401019-01</v>
          </cell>
          <cell r="D701" t="str">
            <v>XPSY-FH-奶白183</v>
          </cell>
          <cell r="E701">
            <v>140467</v>
          </cell>
          <cell r="F701" t="str">
            <v>明诺华TR4</v>
          </cell>
          <cell r="H701">
            <v>205</v>
          </cell>
          <cell r="I701">
            <v>11428</v>
          </cell>
          <cell r="J701">
            <v>908</v>
          </cell>
          <cell r="K701">
            <v>953</v>
          </cell>
          <cell r="L701" t="str">
            <v>A级</v>
          </cell>
          <cell r="M701" t="str">
            <v>/</v>
          </cell>
          <cell r="N701" t="str">
            <v>2.2*1.8*0.75</v>
          </cell>
          <cell r="O701" t="str">
            <v>01T24010408</v>
          </cell>
          <cell r="P701" t="str">
            <v>99版</v>
          </cell>
          <cell r="Q701" t="str">
            <v>已发货</v>
          </cell>
          <cell r="R701">
            <v>45371</v>
          </cell>
        </row>
        <row r="702">
          <cell r="C702" t="str">
            <v>2401019-01</v>
          </cell>
          <cell r="D702" t="str">
            <v>XPSY-FH-奶白183</v>
          </cell>
          <cell r="E702">
            <v>140467</v>
          </cell>
          <cell r="F702" t="str">
            <v>DLTR4</v>
          </cell>
          <cell r="H702">
            <v>215</v>
          </cell>
          <cell r="I702">
            <v>11238.2</v>
          </cell>
          <cell r="J702">
            <v>921.5</v>
          </cell>
          <cell r="K702">
            <v>966.5</v>
          </cell>
          <cell r="L702" t="str">
            <v>A级</v>
          </cell>
          <cell r="M702" t="str">
            <v>/</v>
          </cell>
          <cell r="N702" t="str">
            <v>2.2*1.8*0.79</v>
          </cell>
          <cell r="O702" t="str">
            <v>01T24010409</v>
          </cell>
          <cell r="P702" t="str">
            <v>99版</v>
          </cell>
          <cell r="Q702" t="str">
            <v>已发货</v>
          </cell>
          <cell r="R702">
            <v>45371</v>
          </cell>
        </row>
        <row r="703">
          <cell r="C703" t="str">
            <v>2401019-01</v>
          </cell>
          <cell r="D703" t="str">
            <v>XPSY-FH-奶白183</v>
          </cell>
          <cell r="E703">
            <v>140467</v>
          </cell>
          <cell r="F703" t="str">
            <v>DLTR4</v>
          </cell>
          <cell r="H703">
            <v>185</v>
          </cell>
          <cell r="I703">
            <v>9589.7999999999993</v>
          </cell>
          <cell r="J703">
            <v>760</v>
          </cell>
          <cell r="K703">
            <v>805</v>
          </cell>
          <cell r="L703" t="str">
            <v>A级</v>
          </cell>
          <cell r="M703" t="str">
            <v>/</v>
          </cell>
          <cell r="N703" t="str">
            <v>2.2*1.8*0.66</v>
          </cell>
          <cell r="O703" t="str">
            <v>01T24010410</v>
          </cell>
          <cell r="P703" t="str">
            <v>99版</v>
          </cell>
          <cell r="Q703" t="str">
            <v>已发货</v>
          </cell>
          <cell r="R703">
            <v>45310</v>
          </cell>
        </row>
        <row r="704">
          <cell r="C704" t="str">
            <v>2401019-01</v>
          </cell>
          <cell r="D704" t="str">
            <v>XPSY-FH-奶白183</v>
          </cell>
          <cell r="E704">
            <v>140467</v>
          </cell>
          <cell r="F704" t="str">
            <v>DLTR4</v>
          </cell>
          <cell r="H704">
            <v>210</v>
          </cell>
          <cell r="I704">
            <v>11074.5</v>
          </cell>
          <cell r="J704">
            <v>883</v>
          </cell>
          <cell r="K704">
            <v>928</v>
          </cell>
          <cell r="L704" t="str">
            <v>A级</v>
          </cell>
          <cell r="M704" t="str">
            <v>/</v>
          </cell>
          <cell r="N704" t="str">
            <v>2.2*1.8*0.75</v>
          </cell>
          <cell r="O704" t="str">
            <v>01T24010501</v>
          </cell>
          <cell r="P704" t="str">
            <v>99版</v>
          </cell>
          <cell r="Q704" t="str">
            <v>已发货</v>
          </cell>
          <cell r="R704">
            <v>45371</v>
          </cell>
        </row>
        <row r="705">
          <cell r="C705" t="str">
            <v>2401019-01</v>
          </cell>
          <cell r="D705" t="str">
            <v>XPSY-FH-奶白183</v>
          </cell>
          <cell r="E705">
            <v>140467</v>
          </cell>
          <cell r="F705" t="str">
            <v>DLTR4</v>
          </cell>
          <cell r="H705">
            <v>195</v>
          </cell>
          <cell r="I705">
            <v>10210.9</v>
          </cell>
          <cell r="J705">
            <v>834.5</v>
          </cell>
          <cell r="K705">
            <v>879.5</v>
          </cell>
          <cell r="L705" t="str">
            <v>A级</v>
          </cell>
          <cell r="M705" t="str">
            <v>/</v>
          </cell>
          <cell r="N705" t="str">
            <v>2.2*1.8*0.7</v>
          </cell>
          <cell r="O705" t="str">
            <v>01T24010502</v>
          </cell>
          <cell r="P705" t="str">
            <v>99版</v>
          </cell>
          <cell r="Q705" t="str">
            <v>已发货</v>
          </cell>
          <cell r="R705">
            <v>45350</v>
          </cell>
        </row>
        <row r="706">
          <cell r="C706" t="str">
            <v>2401019-01</v>
          </cell>
          <cell r="D706" t="str">
            <v>XPSY-FH-奶白183</v>
          </cell>
          <cell r="E706">
            <v>140467</v>
          </cell>
          <cell r="F706" t="str">
            <v>DLTR4</v>
          </cell>
          <cell r="H706">
            <v>190</v>
          </cell>
          <cell r="I706">
            <v>10189.200000000001</v>
          </cell>
          <cell r="J706">
            <v>798.5</v>
          </cell>
          <cell r="K706">
            <v>843.5</v>
          </cell>
          <cell r="L706" t="str">
            <v>A级</v>
          </cell>
          <cell r="M706" t="str">
            <v>/</v>
          </cell>
          <cell r="N706" t="str">
            <v>2.2*1.8*0.72</v>
          </cell>
          <cell r="O706" t="str">
            <v>01T24010503</v>
          </cell>
          <cell r="P706" t="str">
            <v>99版</v>
          </cell>
          <cell r="Q706" t="str">
            <v>已发货</v>
          </cell>
          <cell r="R706">
            <v>45350</v>
          </cell>
        </row>
        <row r="707">
          <cell r="C707" t="str">
            <v>2401019-01</v>
          </cell>
          <cell r="D707" t="str">
            <v>XPSY-FH-奶白183</v>
          </cell>
          <cell r="E707">
            <v>140467</v>
          </cell>
          <cell r="F707" t="str">
            <v>DLTR4</v>
          </cell>
          <cell r="H707">
            <v>145</v>
          </cell>
          <cell r="I707">
            <v>7410.8</v>
          </cell>
          <cell r="J707">
            <v>623</v>
          </cell>
          <cell r="K707">
            <v>668</v>
          </cell>
          <cell r="L707" t="str">
            <v>A级</v>
          </cell>
          <cell r="M707" t="str">
            <v>/</v>
          </cell>
          <cell r="N707" t="str">
            <v>2.2*1.8*0.56</v>
          </cell>
          <cell r="O707" t="str">
            <v>01T24010504</v>
          </cell>
          <cell r="P707" t="str">
            <v>99版</v>
          </cell>
          <cell r="Q707" t="str">
            <v>已发货</v>
          </cell>
          <cell r="R707">
            <v>45350</v>
          </cell>
        </row>
        <row r="708">
          <cell r="C708" t="str">
            <v>2401019-01</v>
          </cell>
          <cell r="D708" t="str">
            <v>XPSY-FH-奶白183</v>
          </cell>
          <cell r="E708">
            <v>140467</v>
          </cell>
          <cell r="F708" t="str">
            <v>DLTR4</v>
          </cell>
          <cell r="H708">
            <v>3</v>
          </cell>
          <cell r="I708">
            <v>169.8</v>
          </cell>
          <cell r="L708" t="str">
            <v>折扣</v>
          </cell>
          <cell r="M708" t="str">
            <v>/</v>
          </cell>
          <cell r="O708" t="str">
            <v>01T24010504</v>
          </cell>
          <cell r="P708" t="str">
            <v>99版</v>
          </cell>
          <cell r="Q708" t="str">
            <v>已发货</v>
          </cell>
          <cell r="R708">
            <v>45350</v>
          </cell>
        </row>
        <row r="709">
          <cell r="C709" t="str">
            <v>2312029-01</v>
          </cell>
          <cell r="D709" t="str">
            <v>XPSY-FH-奶白183</v>
          </cell>
          <cell r="E709">
            <v>140467</v>
          </cell>
          <cell r="F709" t="str">
            <v>JBSTR4</v>
          </cell>
          <cell r="H709">
            <v>175</v>
          </cell>
          <cell r="I709">
            <v>8733.7999999999993</v>
          </cell>
          <cell r="J709">
            <v>947</v>
          </cell>
          <cell r="K709">
            <v>992</v>
          </cell>
          <cell r="L709" t="str">
            <v>A级</v>
          </cell>
          <cell r="M709" t="str">
            <v>/</v>
          </cell>
          <cell r="N709" t="str">
            <v>2.2*1.8*0.82</v>
          </cell>
          <cell r="O709" t="str">
            <v>01T24010505</v>
          </cell>
          <cell r="P709" t="str">
            <v>99版</v>
          </cell>
          <cell r="Q709" t="str">
            <v>已发货</v>
          </cell>
          <cell r="R709">
            <v>45350</v>
          </cell>
        </row>
        <row r="710">
          <cell r="C710" t="str">
            <v>2312029-01</v>
          </cell>
          <cell r="D710" t="str">
            <v>XPSY-FH-奶白183</v>
          </cell>
          <cell r="E710">
            <v>140467</v>
          </cell>
          <cell r="F710" t="str">
            <v>JBSTR4</v>
          </cell>
          <cell r="H710">
            <v>58</v>
          </cell>
          <cell r="I710">
            <v>2845.4</v>
          </cell>
          <cell r="L710" t="str">
            <v>折扣</v>
          </cell>
          <cell r="M710" t="str">
            <v>/</v>
          </cell>
          <cell r="O710" t="str">
            <v>01T24010505</v>
          </cell>
          <cell r="P710" t="str">
            <v>99版</v>
          </cell>
          <cell r="Q710" t="str">
            <v>已发货</v>
          </cell>
          <cell r="R710">
            <v>45350</v>
          </cell>
        </row>
        <row r="711">
          <cell r="C711" t="str">
            <v>2312029-01</v>
          </cell>
          <cell r="D711" t="str">
            <v>XPSY-FH-奶白183</v>
          </cell>
          <cell r="E711">
            <v>140467</v>
          </cell>
          <cell r="F711" t="str">
            <v>JBSTR4</v>
          </cell>
          <cell r="H711">
            <v>133</v>
          </cell>
          <cell r="I711">
            <v>6922.5</v>
          </cell>
          <cell r="J711">
            <v>560.5</v>
          </cell>
          <cell r="K711">
            <v>605.5</v>
          </cell>
          <cell r="L711" t="str">
            <v>A级</v>
          </cell>
          <cell r="M711" t="str">
            <v>/</v>
          </cell>
          <cell r="N711" t="str">
            <v>2.2*1.8*0.57</v>
          </cell>
          <cell r="O711" t="str">
            <v>01T24010506</v>
          </cell>
          <cell r="P711" t="str">
            <v>99版</v>
          </cell>
          <cell r="Q711" t="str">
            <v>已发货</v>
          </cell>
          <cell r="R711">
            <v>45392</v>
          </cell>
        </row>
        <row r="712">
          <cell r="C712" t="str">
            <v>2401004-01</v>
          </cell>
          <cell r="D712" t="str">
            <v>XPSY-FB-灰绿39</v>
          </cell>
          <cell r="E712">
            <v>140484</v>
          </cell>
          <cell r="F712" t="str">
            <v>水牛皮S3（干胚）</v>
          </cell>
          <cell r="H712">
            <v>191</v>
          </cell>
          <cell r="I712">
            <v>7556.3</v>
          </cell>
          <cell r="J712">
            <v>504.5</v>
          </cell>
          <cell r="K712">
            <v>549.5</v>
          </cell>
          <cell r="L712" t="str">
            <v>A级</v>
          </cell>
          <cell r="M712" t="str">
            <v>/</v>
          </cell>
          <cell r="N712" t="str">
            <v>2.2*1.8*0.55</v>
          </cell>
          <cell r="O712" t="str">
            <v>01T24010507</v>
          </cell>
          <cell r="P712" t="str">
            <v>99版</v>
          </cell>
          <cell r="Q712" t="str">
            <v>已发货</v>
          </cell>
          <cell r="R712">
            <v>45425</v>
          </cell>
        </row>
        <row r="713">
          <cell r="C713" t="str">
            <v>2401015-01</v>
          </cell>
          <cell r="D713" t="str">
            <v>XXGY-ET-淡黄63</v>
          </cell>
          <cell r="E713" t="str">
            <v>LEA1S0130</v>
          </cell>
          <cell r="F713" t="str">
            <v>DLTR2</v>
          </cell>
          <cell r="H713">
            <v>205</v>
          </cell>
          <cell r="I713">
            <v>11101.9</v>
          </cell>
          <cell r="J713">
            <v>1033</v>
          </cell>
          <cell r="K713">
            <v>1078</v>
          </cell>
          <cell r="L713" t="str">
            <v>A级</v>
          </cell>
          <cell r="M713" t="str">
            <v>/</v>
          </cell>
          <cell r="N713" t="str">
            <v>2.2*1.8*0.63</v>
          </cell>
          <cell r="O713" t="str">
            <v>01T24010508</v>
          </cell>
          <cell r="P713" t="str">
            <v>97版</v>
          </cell>
          <cell r="Q713" t="str">
            <v>已发货</v>
          </cell>
          <cell r="R713">
            <v>45310</v>
          </cell>
        </row>
        <row r="714">
          <cell r="C714" t="str">
            <v>2401015-01</v>
          </cell>
          <cell r="D714" t="str">
            <v>XXGY-ET-淡黄63</v>
          </cell>
          <cell r="E714" t="str">
            <v>LEA1S0130</v>
          </cell>
          <cell r="F714" t="str">
            <v>DLTR2</v>
          </cell>
          <cell r="H714">
            <v>185</v>
          </cell>
          <cell r="I714">
            <v>10055.799999999999</v>
          </cell>
          <cell r="J714">
            <v>934</v>
          </cell>
          <cell r="K714">
            <v>979</v>
          </cell>
          <cell r="L714" t="str">
            <v>A级</v>
          </cell>
          <cell r="M714" t="str">
            <v>/</v>
          </cell>
          <cell r="N714" t="str">
            <v>2.2*1.8*0.63</v>
          </cell>
          <cell r="O714" t="str">
            <v>01T24010509</v>
          </cell>
          <cell r="P714" t="str">
            <v>97版</v>
          </cell>
          <cell r="Q714" t="str">
            <v>已发货</v>
          </cell>
          <cell r="R714">
            <v>45310</v>
          </cell>
        </row>
        <row r="715">
          <cell r="C715" t="str">
            <v>2401015-01</v>
          </cell>
          <cell r="D715" t="str">
            <v>XXGY-ET-淡黄63</v>
          </cell>
          <cell r="E715" t="str">
            <v>LEA1S0130</v>
          </cell>
          <cell r="F715" t="str">
            <v>DLTR2</v>
          </cell>
          <cell r="H715">
            <v>175</v>
          </cell>
          <cell r="I715">
            <v>10019.9</v>
          </cell>
          <cell r="J715">
            <v>930.5</v>
          </cell>
          <cell r="K715">
            <v>975.5</v>
          </cell>
          <cell r="L715" t="str">
            <v>A级</v>
          </cell>
          <cell r="M715" t="str">
            <v>/</v>
          </cell>
          <cell r="N715" t="str">
            <v>2.2*1.8*0.72</v>
          </cell>
          <cell r="O715" t="str">
            <v>01T24010601</v>
          </cell>
          <cell r="P715" t="str">
            <v>97版</v>
          </cell>
          <cell r="Q715" t="str">
            <v>已发货</v>
          </cell>
          <cell r="R715">
            <v>45310</v>
          </cell>
        </row>
        <row r="716">
          <cell r="C716" t="str">
            <v>2401009-01</v>
          </cell>
          <cell r="D716" t="str">
            <v>XPSY-FB-蓝278</v>
          </cell>
          <cell r="E716">
            <v>140489</v>
          </cell>
          <cell r="F716" t="str">
            <v>水牛皮S3（干胚）</v>
          </cell>
          <cell r="H716">
            <v>250</v>
          </cell>
          <cell r="I716">
            <v>10065.6</v>
          </cell>
          <cell r="J716">
            <v>649.5</v>
          </cell>
          <cell r="K716">
            <v>694.5</v>
          </cell>
          <cell r="L716" t="str">
            <v>A级</v>
          </cell>
          <cell r="M716" t="str">
            <v>/</v>
          </cell>
          <cell r="N716" t="str">
            <v>2.2*1.8*0.57</v>
          </cell>
          <cell r="O716" t="str">
            <v>01T24010602</v>
          </cell>
          <cell r="P716" t="str">
            <v>99版</v>
          </cell>
          <cell r="Q716" t="str">
            <v>已发货</v>
          </cell>
          <cell r="R716">
            <v>45308</v>
          </cell>
        </row>
        <row r="717">
          <cell r="C717" t="str">
            <v>2401009-01</v>
          </cell>
          <cell r="D717" t="str">
            <v>XPSY-FB-蓝278</v>
          </cell>
          <cell r="E717">
            <v>140489</v>
          </cell>
          <cell r="F717" t="str">
            <v>水牛皮S3（干胚）</v>
          </cell>
          <cell r="H717">
            <v>255</v>
          </cell>
          <cell r="I717">
            <v>10147.4</v>
          </cell>
          <cell r="J717">
            <v>661</v>
          </cell>
          <cell r="K717">
            <v>706</v>
          </cell>
          <cell r="L717" t="str">
            <v>A级</v>
          </cell>
          <cell r="M717" t="str">
            <v>/</v>
          </cell>
          <cell r="N717" t="str">
            <v>2.2*1.8*0.56</v>
          </cell>
          <cell r="O717" t="str">
            <v>01T24010603</v>
          </cell>
          <cell r="P717" t="str">
            <v>99版</v>
          </cell>
          <cell r="Q717" t="str">
            <v>已发货</v>
          </cell>
          <cell r="R717">
            <v>45308</v>
          </cell>
        </row>
        <row r="718">
          <cell r="C718" t="str">
            <v>2401009-01</v>
          </cell>
          <cell r="D718" t="str">
            <v>XPSY-FB-蓝278</v>
          </cell>
          <cell r="E718">
            <v>140489</v>
          </cell>
          <cell r="F718" t="str">
            <v>水牛皮S3（干胚）</v>
          </cell>
          <cell r="H718">
            <v>115</v>
          </cell>
          <cell r="I718">
            <v>4716.3999999999996</v>
          </cell>
          <cell r="J718">
            <v>305.5</v>
          </cell>
          <cell r="K718">
            <v>350.5</v>
          </cell>
          <cell r="L718" t="str">
            <v>A级</v>
          </cell>
          <cell r="M718" t="str">
            <v>/</v>
          </cell>
          <cell r="N718" t="str">
            <v>2.2*1.8*0.44</v>
          </cell>
          <cell r="O718" t="str">
            <v>01T24010604</v>
          </cell>
          <cell r="P718" t="str">
            <v>99版</v>
          </cell>
          <cell r="Q718" t="str">
            <v>已发货</v>
          </cell>
          <cell r="R718">
            <v>45308</v>
          </cell>
        </row>
        <row r="719">
          <cell r="C719" t="str">
            <v>2401009-01</v>
          </cell>
          <cell r="D719" t="str">
            <v>XPSY-FB-蓝278</v>
          </cell>
          <cell r="E719">
            <v>140489</v>
          </cell>
          <cell r="F719" t="str">
            <v>水牛皮S3（干胚）</v>
          </cell>
          <cell r="H719">
            <v>285</v>
          </cell>
          <cell r="I719">
            <v>11628.2</v>
          </cell>
          <cell r="J719">
            <v>751</v>
          </cell>
          <cell r="K719">
            <v>796</v>
          </cell>
          <cell r="L719" t="str">
            <v>A级</v>
          </cell>
          <cell r="M719" t="str">
            <v>/</v>
          </cell>
          <cell r="N719" t="str">
            <v>2.2*1.8*0.67</v>
          </cell>
          <cell r="O719" t="str">
            <v>01T24010605</v>
          </cell>
          <cell r="P719" t="str">
            <v>99版</v>
          </cell>
          <cell r="Q719" t="str">
            <v>已发货</v>
          </cell>
          <cell r="R719">
            <v>45308</v>
          </cell>
        </row>
        <row r="720">
          <cell r="C720" t="str">
            <v>2401009-01</v>
          </cell>
          <cell r="D720" t="str">
            <v>XPSY-FB-蓝278</v>
          </cell>
          <cell r="E720">
            <v>140489</v>
          </cell>
          <cell r="F720" t="str">
            <v>水牛皮S3（干胚）</v>
          </cell>
          <cell r="H720">
            <v>290</v>
          </cell>
          <cell r="I720">
            <v>11531.4</v>
          </cell>
          <cell r="J720">
            <v>745.5</v>
          </cell>
          <cell r="K720">
            <v>790.5</v>
          </cell>
          <cell r="L720" t="str">
            <v>A级</v>
          </cell>
          <cell r="M720" t="str">
            <v>/</v>
          </cell>
          <cell r="N720" t="str">
            <v>2.2*1.8*0.69</v>
          </cell>
          <cell r="O720" t="str">
            <v>01T24010606</v>
          </cell>
          <cell r="P720" t="str">
            <v>99版</v>
          </cell>
          <cell r="Q720" t="str">
            <v>已发货</v>
          </cell>
          <cell r="R720">
            <v>45308</v>
          </cell>
        </row>
        <row r="721">
          <cell r="C721" t="str">
            <v>2401009-01</v>
          </cell>
          <cell r="D721" t="str">
            <v>XPSY-FB-蓝278</v>
          </cell>
          <cell r="E721">
            <v>140489</v>
          </cell>
          <cell r="F721" t="str">
            <v>水牛皮S3（干胚）</v>
          </cell>
          <cell r="H721">
            <v>275</v>
          </cell>
          <cell r="I721">
            <v>11096.8</v>
          </cell>
          <cell r="J721">
            <v>714.5</v>
          </cell>
          <cell r="K721">
            <v>759.5</v>
          </cell>
          <cell r="L721" t="str">
            <v>A级</v>
          </cell>
          <cell r="M721" t="str">
            <v>/</v>
          </cell>
          <cell r="N721" t="str">
            <v>2.2*1.8*0.64</v>
          </cell>
          <cell r="O721" t="str">
            <v>01T24010607</v>
          </cell>
          <cell r="P721" t="str">
            <v>99版</v>
          </cell>
          <cell r="Q721" t="str">
            <v>已发货</v>
          </cell>
          <cell r="R721">
            <v>45308</v>
          </cell>
        </row>
        <row r="722">
          <cell r="C722" t="str">
            <v>2401009-01</v>
          </cell>
          <cell r="D722" t="str">
            <v>XPSY-FB-蓝278</v>
          </cell>
          <cell r="E722">
            <v>140489</v>
          </cell>
          <cell r="F722" t="str">
            <v>水牛皮S3（干胚）</v>
          </cell>
          <cell r="H722">
            <v>280</v>
          </cell>
          <cell r="I722">
            <v>11123</v>
          </cell>
          <cell r="J722">
            <v>717</v>
          </cell>
          <cell r="K722">
            <v>762</v>
          </cell>
          <cell r="L722" t="str">
            <v>A级</v>
          </cell>
          <cell r="M722" t="str">
            <v>/</v>
          </cell>
          <cell r="N722" t="str">
            <v>2.2*1.8*0.65</v>
          </cell>
          <cell r="O722" t="str">
            <v>01T24010608</v>
          </cell>
          <cell r="P722" t="str">
            <v>99版</v>
          </cell>
          <cell r="Q722" t="str">
            <v>已发货</v>
          </cell>
          <cell r="R722">
            <v>45308</v>
          </cell>
        </row>
        <row r="723">
          <cell r="C723" t="str">
            <v>2401009-01</v>
          </cell>
          <cell r="D723" t="str">
            <v>XPSY-FB-蓝278</v>
          </cell>
          <cell r="E723">
            <v>140489</v>
          </cell>
          <cell r="F723" t="str">
            <v>水牛皮S3（干胚）</v>
          </cell>
          <cell r="H723">
            <v>275</v>
          </cell>
          <cell r="I723">
            <v>11174.2</v>
          </cell>
          <cell r="J723">
            <v>731</v>
          </cell>
          <cell r="K723">
            <v>776</v>
          </cell>
          <cell r="L723" t="str">
            <v>A级</v>
          </cell>
          <cell r="M723" t="str">
            <v>/</v>
          </cell>
          <cell r="N723" t="str">
            <v>2.2*1.8*0.65</v>
          </cell>
          <cell r="O723" t="str">
            <v>01T24010801</v>
          </cell>
          <cell r="P723" t="str">
            <v>99版</v>
          </cell>
          <cell r="Q723" t="str">
            <v>已发货</v>
          </cell>
          <cell r="R723">
            <v>45308</v>
          </cell>
        </row>
        <row r="724">
          <cell r="C724" t="str">
            <v>2401009-01</v>
          </cell>
          <cell r="D724" t="str">
            <v>XPSY-FB-蓝278</v>
          </cell>
          <cell r="E724">
            <v>140489</v>
          </cell>
          <cell r="F724" t="str">
            <v>水牛皮S3（干胚）</v>
          </cell>
          <cell r="H724">
            <v>280</v>
          </cell>
          <cell r="I724">
            <v>11165.2</v>
          </cell>
          <cell r="J724">
            <v>766</v>
          </cell>
          <cell r="K724">
            <v>811</v>
          </cell>
          <cell r="L724" t="str">
            <v>A级</v>
          </cell>
          <cell r="M724" t="str">
            <v>/</v>
          </cell>
          <cell r="N724" t="str">
            <v>2.2*1.8*0.66</v>
          </cell>
          <cell r="O724" t="str">
            <v>01T24010802</v>
          </cell>
          <cell r="P724" t="str">
            <v>99版</v>
          </cell>
          <cell r="Q724" t="str">
            <v>已发货</v>
          </cell>
          <cell r="R724">
            <v>45308</v>
          </cell>
        </row>
        <row r="725">
          <cell r="C725" t="str">
            <v>2401009-01</v>
          </cell>
          <cell r="D725" t="str">
            <v>XPSY-FB-蓝278</v>
          </cell>
          <cell r="E725">
            <v>140489</v>
          </cell>
          <cell r="F725" t="str">
            <v>水牛皮S3（干胚）</v>
          </cell>
          <cell r="H725">
            <v>250</v>
          </cell>
          <cell r="I725">
            <v>10056.1</v>
          </cell>
          <cell r="J725">
            <v>665.5</v>
          </cell>
          <cell r="K725">
            <v>710.5</v>
          </cell>
          <cell r="L725" t="str">
            <v>A级</v>
          </cell>
          <cell r="M725" t="str">
            <v>/</v>
          </cell>
          <cell r="N725" t="str">
            <v>2.2*1.8*0.64</v>
          </cell>
          <cell r="O725" t="str">
            <v>01T24010803</v>
          </cell>
          <cell r="P725" t="str">
            <v>99版</v>
          </cell>
          <cell r="Q725" t="str">
            <v>已发货</v>
          </cell>
          <cell r="R725">
            <v>45308</v>
          </cell>
        </row>
        <row r="726">
          <cell r="C726" t="str">
            <v>2401018-02</v>
          </cell>
          <cell r="D726" t="str">
            <v>XDGY-ET-橄榄129</v>
          </cell>
          <cell r="E726" t="str">
            <v>01.10.U243013</v>
          </cell>
          <cell r="F726" t="str">
            <v>DLTR5</v>
          </cell>
          <cell r="H726">
            <v>180</v>
          </cell>
          <cell r="I726">
            <v>10060.700000000001</v>
          </cell>
          <cell r="J726">
            <v>936</v>
          </cell>
          <cell r="K726">
            <v>981</v>
          </cell>
          <cell r="L726" t="str">
            <v>A级</v>
          </cell>
          <cell r="M726" t="str">
            <v>CLF-240108</v>
          </cell>
          <cell r="N726" t="str">
            <v>2.2*1.8*0.76</v>
          </cell>
          <cell r="O726" t="str">
            <v>01T24010804</v>
          </cell>
          <cell r="P726" t="str">
            <v>99版</v>
          </cell>
          <cell r="Q726" t="str">
            <v>已发货</v>
          </cell>
          <cell r="R726">
            <v>45373</v>
          </cell>
        </row>
        <row r="727">
          <cell r="C727" t="str">
            <v>2401018-02</v>
          </cell>
          <cell r="D727" t="str">
            <v>XDGY-ET-橄榄129</v>
          </cell>
          <cell r="E727" t="str">
            <v>01.10.U243013</v>
          </cell>
          <cell r="F727" t="str">
            <v>DLTR5</v>
          </cell>
          <cell r="H727">
            <v>180</v>
          </cell>
          <cell r="I727">
            <v>10023.5</v>
          </cell>
          <cell r="J727">
            <v>932</v>
          </cell>
          <cell r="K727">
            <v>977</v>
          </cell>
          <cell r="L727" t="str">
            <v>A级</v>
          </cell>
          <cell r="M727" t="str">
            <v>CLF-240108</v>
          </cell>
          <cell r="N727" t="str">
            <v>2.2*1.8*0.69</v>
          </cell>
          <cell r="O727" t="str">
            <v>01T24010805</v>
          </cell>
          <cell r="P727" t="str">
            <v>99版</v>
          </cell>
          <cell r="Q727" t="str">
            <v>已发货</v>
          </cell>
          <cell r="R727">
            <v>45373</v>
          </cell>
        </row>
        <row r="728">
          <cell r="C728" t="str">
            <v>2401018-01</v>
          </cell>
          <cell r="D728" t="str">
            <v>XDGY-ET-橄榄129</v>
          </cell>
          <cell r="E728" t="str">
            <v>01.10.U243013</v>
          </cell>
          <cell r="F728" t="str">
            <v>DLTR5</v>
          </cell>
          <cell r="H728">
            <v>82</v>
          </cell>
          <cell r="I728">
            <v>4431</v>
          </cell>
          <cell r="J728">
            <v>532</v>
          </cell>
          <cell r="K728">
            <v>577</v>
          </cell>
          <cell r="L728" t="str">
            <v>A级</v>
          </cell>
          <cell r="M728" t="str">
            <v>CLF-240108</v>
          </cell>
          <cell r="N728" t="str">
            <v>2.2*1.8*0.55</v>
          </cell>
          <cell r="O728" t="str">
            <v>01T24010806</v>
          </cell>
          <cell r="P728" t="str">
            <v>99版</v>
          </cell>
          <cell r="Q728" t="str">
            <v>已发货</v>
          </cell>
          <cell r="R728">
            <v>45308</v>
          </cell>
        </row>
        <row r="729">
          <cell r="C729" t="str">
            <v>2401018-01</v>
          </cell>
          <cell r="D729" t="str">
            <v>XDGY-ET-橄榄129</v>
          </cell>
          <cell r="E729" t="str">
            <v>01.10.U243013</v>
          </cell>
          <cell r="F729" t="str">
            <v>DLTR5</v>
          </cell>
          <cell r="H729">
            <v>15</v>
          </cell>
          <cell r="I729">
            <v>612.9</v>
          </cell>
          <cell r="L729" t="str">
            <v>A级小皮</v>
          </cell>
          <cell r="M729" t="str">
            <v>CLF-240108</v>
          </cell>
          <cell r="O729" t="str">
            <v>01T24010806</v>
          </cell>
          <cell r="P729" t="str">
            <v>99版</v>
          </cell>
          <cell r="Q729" t="str">
            <v>已发货</v>
          </cell>
          <cell r="R729">
            <v>45308</v>
          </cell>
        </row>
        <row r="730">
          <cell r="C730" t="str">
            <v>2401018-01</v>
          </cell>
          <cell r="D730" t="str">
            <v>XDGY-ET-橄榄129</v>
          </cell>
          <cell r="E730" t="str">
            <v>01.10.U243013</v>
          </cell>
          <cell r="F730" t="str">
            <v>DLTR5</v>
          </cell>
          <cell r="H730">
            <v>14</v>
          </cell>
          <cell r="I730">
            <v>651.5</v>
          </cell>
          <cell r="L730" t="str">
            <v>折扣</v>
          </cell>
          <cell r="M730" t="str">
            <v>CLF-240108</v>
          </cell>
          <cell r="O730" t="str">
            <v>01T24010806</v>
          </cell>
          <cell r="P730" t="str">
            <v>99版</v>
          </cell>
          <cell r="Q730" t="str">
            <v>已发货</v>
          </cell>
          <cell r="R730">
            <v>45308</v>
          </cell>
        </row>
        <row r="731">
          <cell r="C731" t="str">
            <v>2401009-01</v>
          </cell>
          <cell r="D731" t="str">
            <v>XPSY-FB-蓝278</v>
          </cell>
          <cell r="E731">
            <v>140489</v>
          </cell>
          <cell r="F731" t="str">
            <v>水牛皮S3（干胚）</v>
          </cell>
          <cell r="H731">
            <v>255</v>
          </cell>
          <cell r="I731">
            <v>10154.299999999999</v>
          </cell>
          <cell r="J731">
            <v>671</v>
          </cell>
          <cell r="K731">
            <v>716</v>
          </cell>
          <cell r="L731" t="str">
            <v>A级</v>
          </cell>
          <cell r="M731" t="str">
            <v>/</v>
          </cell>
          <cell r="N731" t="str">
            <v>2.2*1.8*0.64</v>
          </cell>
          <cell r="O731" t="str">
            <v>01T24010807</v>
          </cell>
          <cell r="P731" t="str">
            <v>99版</v>
          </cell>
          <cell r="Q731" t="str">
            <v>已发货</v>
          </cell>
          <cell r="R731">
            <v>45355</v>
          </cell>
        </row>
        <row r="732">
          <cell r="C732" t="str">
            <v>2403006-01</v>
          </cell>
          <cell r="D732" t="str">
            <v>XPSY-FB-蓝278</v>
          </cell>
          <cell r="E732">
            <v>140489</v>
          </cell>
          <cell r="F732" t="str">
            <v>水牛皮S3（干胚）</v>
          </cell>
          <cell r="H732">
            <v>260</v>
          </cell>
          <cell r="I732">
            <v>10126.700000000001</v>
          </cell>
          <cell r="J732">
            <v>694</v>
          </cell>
          <cell r="K732">
            <v>739</v>
          </cell>
          <cell r="L732" t="str">
            <v>A级</v>
          </cell>
          <cell r="M732" t="str">
            <v>/</v>
          </cell>
          <cell r="N732" t="str">
            <v>2.2*1.8*0.65</v>
          </cell>
          <cell r="O732" t="str">
            <v>01T24010901</v>
          </cell>
          <cell r="P732" t="str">
            <v>99版</v>
          </cell>
          <cell r="Q732" t="str">
            <v>已发货</v>
          </cell>
          <cell r="R732">
            <v>45314</v>
          </cell>
        </row>
        <row r="733">
          <cell r="C733" t="str">
            <v>2403006-01</v>
          </cell>
          <cell r="D733" t="str">
            <v>XPSY-FB-蓝278</v>
          </cell>
          <cell r="E733">
            <v>140489</v>
          </cell>
          <cell r="F733" t="str">
            <v>水牛皮S3（干胚）</v>
          </cell>
          <cell r="H733">
            <v>220</v>
          </cell>
          <cell r="I733">
            <v>8595.6</v>
          </cell>
          <cell r="J733">
            <v>582</v>
          </cell>
          <cell r="K733">
            <v>627</v>
          </cell>
          <cell r="L733" t="str">
            <v>A级</v>
          </cell>
          <cell r="M733" t="str">
            <v>/</v>
          </cell>
          <cell r="N733" t="str">
            <v>2.2*1.8*0.58</v>
          </cell>
          <cell r="O733" t="str">
            <v>01T24010902</v>
          </cell>
          <cell r="P733" t="str">
            <v>99版</v>
          </cell>
          <cell r="Q733" t="str">
            <v>已发货</v>
          </cell>
          <cell r="R733">
            <v>45314</v>
          </cell>
        </row>
        <row r="734">
          <cell r="C734" t="str">
            <v>2403006-01</v>
          </cell>
          <cell r="D734" t="str">
            <v>XPSY-FB-蓝278</v>
          </cell>
          <cell r="E734">
            <v>140489</v>
          </cell>
          <cell r="F734" t="str">
            <v>水牛皮S3（干胚）</v>
          </cell>
          <cell r="H734">
            <v>255</v>
          </cell>
          <cell r="I734">
            <v>10149.700000000001</v>
          </cell>
          <cell r="J734">
            <v>698.5</v>
          </cell>
          <cell r="K734">
            <v>743.5</v>
          </cell>
          <cell r="L734" t="str">
            <v>A级</v>
          </cell>
          <cell r="M734" t="str">
            <v>/</v>
          </cell>
          <cell r="N734" t="str">
            <v>2.2*1.8*0.64</v>
          </cell>
          <cell r="O734" t="str">
            <v>01T24010903</v>
          </cell>
          <cell r="P734" t="str">
            <v>99版</v>
          </cell>
          <cell r="Q734" t="str">
            <v>已发货</v>
          </cell>
          <cell r="R734">
            <v>45315</v>
          </cell>
        </row>
        <row r="735">
          <cell r="C735" t="str">
            <v>2403006-01</v>
          </cell>
          <cell r="D735" t="str">
            <v>XPSY-FB-蓝278</v>
          </cell>
          <cell r="E735">
            <v>140489</v>
          </cell>
          <cell r="F735" t="str">
            <v>水牛皮S3（干胚）</v>
          </cell>
          <cell r="H735">
            <v>260</v>
          </cell>
          <cell r="I735">
            <v>10080.1</v>
          </cell>
          <cell r="J735">
            <v>695</v>
          </cell>
          <cell r="K735">
            <v>740</v>
          </cell>
          <cell r="L735" t="str">
            <v>A级</v>
          </cell>
          <cell r="M735" t="str">
            <v>/</v>
          </cell>
          <cell r="N735" t="str">
            <v>2.2*1.8*0.65</v>
          </cell>
          <cell r="O735" t="str">
            <v>01T24010904</v>
          </cell>
          <cell r="P735" t="str">
            <v>99版</v>
          </cell>
          <cell r="Q735" t="str">
            <v>已发货</v>
          </cell>
          <cell r="R735">
            <v>45315</v>
          </cell>
        </row>
        <row r="736">
          <cell r="C736" t="str">
            <v>2403006-01</v>
          </cell>
          <cell r="D736" t="str">
            <v>XPSY-FB-蓝278</v>
          </cell>
          <cell r="E736">
            <v>140489</v>
          </cell>
          <cell r="F736" t="str">
            <v>水牛皮S3（干胚）</v>
          </cell>
          <cell r="H736">
            <v>255</v>
          </cell>
          <cell r="I736">
            <v>10031.700000000001</v>
          </cell>
          <cell r="J736">
            <v>690</v>
          </cell>
          <cell r="K736">
            <v>735</v>
          </cell>
          <cell r="L736" t="str">
            <v>A级</v>
          </cell>
          <cell r="M736" t="str">
            <v>/</v>
          </cell>
          <cell r="N736" t="str">
            <v>2.2*1.8*0.64</v>
          </cell>
          <cell r="O736" t="str">
            <v>01T24010905</v>
          </cell>
          <cell r="P736" t="str">
            <v>99版</v>
          </cell>
          <cell r="Q736" t="str">
            <v>已发货</v>
          </cell>
          <cell r="R736">
            <v>45366</v>
          </cell>
        </row>
        <row r="737">
          <cell r="C737" t="str">
            <v>2403006-01</v>
          </cell>
          <cell r="D737" t="str">
            <v>XPSY-FB-蓝278</v>
          </cell>
          <cell r="E737">
            <v>140489</v>
          </cell>
          <cell r="F737" t="str">
            <v>水牛皮S3（干胚）</v>
          </cell>
          <cell r="H737">
            <v>175</v>
          </cell>
          <cell r="I737">
            <v>6799.6</v>
          </cell>
          <cell r="J737">
            <v>460</v>
          </cell>
          <cell r="K737">
            <v>505</v>
          </cell>
          <cell r="L737" t="str">
            <v>A级</v>
          </cell>
          <cell r="M737" t="str">
            <v>/</v>
          </cell>
          <cell r="N737" t="str">
            <v>2.2*1.8*0.56</v>
          </cell>
          <cell r="O737" t="str">
            <v>01T24010906</v>
          </cell>
          <cell r="P737" t="str">
            <v>99版</v>
          </cell>
          <cell r="Q737" t="str">
            <v>已发货</v>
          </cell>
          <cell r="R737">
            <v>45315</v>
          </cell>
        </row>
        <row r="738">
          <cell r="C738" t="str">
            <v>2403006-01</v>
          </cell>
          <cell r="D738" t="str">
            <v>XPSY-FB-蓝278</v>
          </cell>
          <cell r="E738">
            <v>140489</v>
          </cell>
          <cell r="F738" t="str">
            <v>水牛皮S3（干胚）</v>
          </cell>
          <cell r="H738">
            <v>285</v>
          </cell>
          <cell r="I738">
            <v>11106.4</v>
          </cell>
          <cell r="J738">
            <v>763.5</v>
          </cell>
          <cell r="K738">
            <v>808.5</v>
          </cell>
          <cell r="L738" t="str">
            <v>A级</v>
          </cell>
          <cell r="M738" t="str">
            <v>/</v>
          </cell>
          <cell r="N738" t="str">
            <v>2.2*1.8*0.7</v>
          </cell>
          <cell r="O738" t="str">
            <v>01T24010907</v>
          </cell>
          <cell r="P738" t="str">
            <v>99版</v>
          </cell>
          <cell r="Q738" t="str">
            <v>已发货</v>
          </cell>
          <cell r="R738">
            <v>45343</v>
          </cell>
        </row>
        <row r="739">
          <cell r="C739" t="str">
            <v>2403006-01</v>
          </cell>
          <cell r="D739" t="str">
            <v>XPSY-FB-蓝278</v>
          </cell>
          <cell r="E739">
            <v>140489</v>
          </cell>
          <cell r="F739" t="str">
            <v>水牛皮S3（干胚）</v>
          </cell>
          <cell r="H739">
            <v>255</v>
          </cell>
          <cell r="I739">
            <v>10021.799999999999</v>
          </cell>
          <cell r="J739">
            <v>694</v>
          </cell>
          <cell r="K739">
            <v>739</v>
          </cell>
          <cell r="L739" t="str">
            <v>A级</v>
          </cell>
          <cell r="M739" t="str">
            <v>/</v>
          </cell>
          <cell r="N739" t="str">
            <v>2.2*1.8*0.68</v>
          </cell>
          <cell r="O739" t="str">
            <v>01T24011001</v>
          </cell>
          <cell r="P739" t="str">
            <v>99版</v>
          </cell>
          <cell r="Q739" t="str">
            <v>已发货</v>
          </cell>
          <cell r="R739">
            <v>45343</v>
          </cell>
        </row>
        <row r="740">
          <cell r="C740" t="str">
            <v>2403006-01</v>
          </cell>
          <cell r="D740" t="str">
            <v>XPSY-FB-蓝278</v>
          </cell>
          <cell r="E740">
            <v>140489</v>
          </cell>
          <cell r="F740" t="str">
            <v>水牛皮S3（干胚）</v>
          </cell>
          <cell r="H740">
            <v>270</v>
          </cell>
          <cell r="I740">
            <v>10651.7</v>
          </cell>
          <cell r="J740">
            <v>729</v>
          </cell>
          <cell r="K740">
            <v>774</v>
          </cell>
          <cell r="L740" t="str">
            <v>A级</v>
          </cell>
          <cell r="M740" t="str">
            <v>/</v>
          </cell>
          <cell r="N740" t="str">
            <v>2.2*1.8*0.71</v>
          </cell>
          <cell r="O740" t="str">
            <v>01T24011002</v>
          </cell>
          <cell r="P740" t="str">
            <v>99版</v>
          </cell>
          <cell r="Q740" t="str">
            <v>已发货</v>
          </cell>
          <cell r="R740">
            <v>45343</v>
          </cell>
        </row>
        <row r="741">
          <cell r="C741" t="str">
            <v>2403006-01</v>
          </cell>
          <cell r="D741" t="str">
            <v>XPSY-FB-蓝278</v>
          </cell>
          <cell r="E741">
            <v>140489</v>
          </cell>
          <cell r="F741" t="str">
            <v>水牛皮S3（干胚）</v>
          </cell>
          <cell r="H741">
            <v>100</v>
          </cell>
          <cell r="I741">
            <v>3795</v>
          </cell>
          <cell r="J741">
            <v>262</v>
          </cell>
          <cell r="K741">
            <v>307</v>
          </cell>
          <cell r="L741" t="str">
            <v>A级</v>
          </cell>
          <cell r="M741" t="str">
            <v>/</v>
          </cell>
          <cell r="N741" t="str">
            <v>2.2*1.8*0.45</v>
          </cell>
          <cell r="O741" t="str">
            <v>01T24011003</v>
          </cell>
          <cell r="P741" t="str">
            <v>99版</v>
          </cell>
          <cell r="Q741" t="str">
            <v>已发货</v>
          </cell>
          <cell r="R741">
            <v>45366</v>
          </cell>
        </row>
        <row r="742">
          <cell r="C742" t="str">
            <v>2403006-01</v>
          </cell>
          <cell r="D742" t="str">
            <v>XPSY-FB-蓝278</v>
          </cell>
          <cell r="E742">
            <v>140489</v>
          </cell>
          <cell r="F742" t="str">
            <v>水牛皮S3（干胚）</v>
          </cell>
          <cell r="H742">
            <v>265</v>
          </cell>
          <cell r="I742">
            <v>10182.4</v>
          </cell>
          <cell r="J742">
            <v>704.5</v>
          </cell>
          <cell r="K742">
            <v>749.5</v>
          </cell>
          <cell r="L742" t="str">
            <v>A级</v>
          </cell>
          <cell r="M742" t="str">
            <v>/</v>
          </cell>
          <cell r="N742" t="str">
            <v>2.2*1.8*0.69</v>
          </cell>
          <cell r="O742" t="str">
            <v>01T24011004</v>
          </cell>
          <cell r="P742" t="str">
            <v>99版</v>
          </cell>
          <cell r="Q742" t="str">
            <v>已发货</v>
          </cell>
          <cell r="R742">
            <v>45366</v>
          </cell>
        </row>
        <row r="743">
          <cell r="C743" t="str">
            <v>2403006-01</v>
          </cell>
          <cell r="D743" t="str">
            <v>XPSY-FB-蓝278</v>
          </cell>
          <cell r="E743">
            <v>140489</v>
          </cell>
          <cell r="F743" t="str">
            <v>水牛皮S3（干胚）</v>
          </cell>
          <cell r="H743">
            <v>255</v>
          </cell>
          <cell r="I743">
            <v>9573.7000000000007</v>
          </cell>
          <cell r="J743">
            <v>693</v>
          </cell>
          <cell r="K743">
            <v>738</v>
          </cell>
          <cell r="L743" t="str">
            <v>折扣</v>
          </cell>
          <cell r="M743" t="str">
            <v>/</v>
          </cell>
          <cell r="N743" t="str">
            <v>2.2*1.8*0.68</v>
          </cell>
          <cell r="O743" t="str">
            <v>01T24011005</v>
          </cell>
          <cell r="P743" t="str">
            <v>99版</v>
          </cell>
          <cell r="Q743" t="str">
            <v>已发货</v>
          </cell>
          <cell r="R743">
            <v>45366</v>
          </cell>
        </row>
        <row r="744">
          <cell r="C744" t="str">
            <v>2401009-01</v>
          </cell>
          <cell r="D744" t="str">
            <v>XPSY-FB-蓝278</v>
          </cell>
          <cell r="E744">
            <v>140489</v>
          </cell>
          <cell r="F744" t="str">
            <v>水牛皮S3（干胚）</v>
          </cell>
          <cell r="H744">
            <v>200</v>
          </cell>
          <cell r="I744">
            <v>8019.1</v>
          </cell>
          <cell r="J744">
            <v>686</v>
          </cell>
          <cell r="K744">
            <v>731</v>
          </cell>
          <cell r="L744" t="str">
            <v>A级</v>
          </cell>
          <cell r="M744" t="str">
            <v>/</v>
          </cell>
          <cell r="N744" t="str">
            <v>2.2*1.8*0.65</v>
          </cell>
          <cell r="O744" t="str">
            <v>01T24011006</v>
          </cell>
          <cell r="P744" t="str">
            <v>99版</v>
          </cell>
          <cell r="Q744" t="str">
            <v>已发货</v>
          </cell>
          <cell r="R744">
            <v>45418</v>
          </cell>
        </row>
        <row r="745">
          <cell r="C745" t="str">
            <v>2401009-01</v>
          </cell>
          <cell r="D745" t="str">
            <v>XPSY-FB-蓝278</v>
          </cell>
          <cell r="E745">
            <v>140489</v>
          </cell>
          <cell r="F745" t="str">
            <v>水牛皮S3（干胚）</v>
          </cell>
          <cell r="H745">
            <v>61</v>
          </cell>
          <cell r="I745">
            <v>2363.1999999999998</v>
          </cell>
          <cell r="L745" t="str">
            <v>折扣</v>
          </cell>
          <cell r="M745" t="str">
            <v>/</v>
          </cell>
          <cell r="O745" t="str">
            <v>01T24011006</v>
          </cell>
          <cell r="P745" t="str">
            <v>99版</v>
          </cell>
          <cell r="Q745" t="str">
            <v>已发货</v>
          </cell>
          <cell r="R745">
            <v>45418</v>
          </cell>
        </row>
        <row r="746">
          <cell r="C746" t="str">
            <v>2403006-01</v>
          </cell>
          <cell r="D746" t="str">
            <v>XPSY-FB-蓝278</v>
          </cell>
          <cell r="E746">
            <v>140489</v>
          </cell>
          <cell r="F746" t="str">
            <v>水牛皮S3（干胚）</v>
          </cell>
          <cell r="H746">
            <v>25</v>
          </cell>
          <cell r="I746">
            <v>1001.9</v>
          </cell>
          <cell r="J746">
            <v>219</v>
          </cell>
          <cell r="K746">
            <v>264</v>
          </cell>
          <cell r="L746" t="str">
            <v>A级</v>
          </cell>
          <cell r="M746" t="str">
            <v>/</v>
          </cell>
          <cell r="N746" t="str">
            <v>2.2*1.8*0.4</v>
          </cell>
          <cell r="O746" t="str">
            <v>01T24011101</v>
          </cell>
          <cell r="P746" t="str">
            <v>97版</v>
          </cell>
          <cell r="Q746" t="str">
            <v>已发货</v>
          </cell>
          <cell r="R746">
            <v>45303</v>
          </cell>
        </row>
        <row r="747">
          <cell r="C747" t="str">
            <v>2403006-01</v>
          </cell>
          <cell r="D747" t="str">
            <v>XPSY-FB-蓝278</v>
          </cell>
          <cell r="E747">
            <v>140489</v>
          </cell>
          <cell r="F747" t="str">
            <v>水牛皮S3（干胚）</v>
          </cell>
          <cell r="H747">
            <v>280</v>
          </cell>
          <cell r="I747">
            <v>11063.9</v>
          </cell>
          <cell r="J747">
            <v>791</v>
          </cell>
          <cell r="K747">
            <v>836</v>
          </cell>
          <cell r="L747" t="str">
            <v>A级</v>
          </cell>
          <cell r="M747" t="str">
            <v>/</v>
          </cell>
          <cell r="N747" t="str">
            <v>2.2*1.8*0.68</v>
          </cell>
          <cell r="O747" t="str">
            <v>01T24011102</v>
          </cell>
          <cell r="P747" t="str">
            <v>99版</v>
          </cell>
          <cell r="Q747" t="str">
            <v>已发货</v>
          </cell>
          <cell r="R747">
            <v>45315</v>
          </cell>
        </row>
        <row r="748">
          <cell r="C748" t="str">
            <v>2312017-01</v>
          </cell>
          <cell r="D748" t="str">
            <v>XPSY-FB-深棕751</v>
          </cell>
          <cell r="E748">
            <v>140478</v>
          </cell>
          <cell r="F748" t="str">
            <v>水牛皮S3（干胚）</v>
          </cell>
          <cell r="H748">
            <v>205</v>
          </cell>
          <cell r="I748">
            <v>8059.8</v>
          </cell>
          <cell r="J748">
            <v>573.5</v>
          </cell>
          <cell r="K748">
            <v>618.5</v>
          </cell>
          <cell r="L748" t="str">
            <v>A级</v>
          </cell>
          <cell r="M748" t="str">
            <v>/</v>
          </cell>
          <cell r="N748" t="str">
            <v>2.2*1.8*0.6</v>
          </cell>
          <cell r="O748" t="str">
            <v>01T24011103</v>
          </cell>
          <cell r="P748" t="str">
            <v>99版</v>
          </cell>
          <cell r="Q748" t="str">
            <v>已发货</v>
          </cell>
          <cell r="R748">
            <v>45366</v>
          </cell>
        </row>
        <row r="749">
          <cell r="C749" t="str">
            <v>2310014-01</v>
          </cell>
          <cell r="D749" t="str">
            <v>XZSS-FB-深烟灰111</v>
          </cell>
          <cell r="E749" t="str">
            <v>01.10.L2001</v>
          </cell>
          <cell r="F749" t="str">
            <v>水牛皮S3（干胚）</v>
          </cell>
          <cell r="H749">
            <v>29</v>
          </cell>
          <cell r="I749">
            <v>1114.4000000000001</v>
          </cell>
          <cell r="L749" t="str">
            <v>A级</v>
          </cell>
          <cell r="P749" t="str">
            <v>97版</v>
          </cell>
          <cell r="Q749" t="str">
            <v>已发货</v>
          </cell>
          <cell r="R749">
            <v>45303</v>
          </cell>
        </row>
        <row r="750">
          <cell r="C750" t="str">
            <v>2312017-01</v>
          </cell>
          <cell r="D750" t="str">
            <v>XPSY-FB-深棕751</v>
          </cell>
          <cell r="E750">
            <v>140478</v>
          </cell>
          <cell r="F750" t="str">
            <v>水牛皮S3（干胚）</v>
          </cell>
          <cell r="H750">
            <v>255</v>
          </cell>
          <cell r="I750">
            <v>10107</v>
          </cell>
          <cell r="J750">
            <v>723.5</v>
          </cell>
          <cell r="K750">
            <v>768.5</v>
          </cell>
          <cell r="L750" t="str">
            <v>A级</v>
          </cell>
          <cell r="M750" t="str">
            <v>/</v>
          </cell>
          <cell r="N750" t="str">
            <v>2.2*1.8*0.64</v>
          </cell>
          <cell r="O750" t="str">
            <v>01T24011201</v>
          </cell>
          <cell r="P750" t="str">
            <v>99版</v>
          </cell>
          <cell r="Q750" t="str">
            <v>已发货</v>
          </cell>
          <cell r="R750">
            <v>45366</v>
          </cell>
        </row>
        <row r="751">
          <cell r="C751" t="str">
            <v>2312017-01</v>
          </cell>
          <cell r="D751" t="str">
            <v>XPSY-FB-深棕751</v>
          </cell>
          <cell r="E751">
            <v>140478</v>
          </cell>
          <cell r="F751" t="str">
            <v>水牛皮S3（干胚）</v>
          </cell>
          <cell r="H751">
            <v>255</v>
          </cell>
          <cell r="I751">
            <v>10089.200000000001</v>
          </cell>
          <cell r="J751">
            <v>711</v>
          </cell>
          <cell r="K751">
            <v>756</v>
          </cell>
          <cell r="L751" t="str">
            <v>A级</v>
          </cell>
          <cell r="M751" t="str">
            <v>/</v>
          </cell>
          <cell r="N751" t="str">
            <v>2.2*1.8*0.64</v>
          </cell>
          <cell r="O751" t="str">
            <v>01T24011202</v>
          </cell>
          <cell r="P751" t="str">
            <v>99版</v>
          </cell>
          <cell r="Q751" t="str">
            <v>已发货</v>
          </cell>
          <cell r="R751">
            <v>45366</v>
          </cell>
        </row>
        <row r="752">
          <cell r="C752" t="str">
            <v>2312017-01</v>
          </cell>
          <cell r="D752" t="str">
            <v>XPSY-FB-深棕751</v>
          </cell>
          <cell r="E752">
            <v>140478</v>
          </cell>
          <cell r="F752" t="str">
            <v>水牛皮S3（干胚）</v>
          </cell>
          <cell r="H752">
            <v>255</v>
          </cell>
          <cell r="I752">
            <v>10018.799999999999</v>
          </cell>
          <cell r="J752">
            <v>726.5</v>
          </cell>
          <cell r="K752">
            <v>771.5</v>
          </cell>
          <cell r="L752" t="str">
            <v>A级</v>
          </cell>
          <cell r="M752" t="str">
            <v>/</v>
          </cell>
          <cell r="N752" t="str">
            <v>2.2*1.8*0.64</v>
          </cell>
          <cell r="O752" t="str">
            <v>01T24011203</v>
          </cell>
          <cell r="P752" t="str">
            <v>99版</v>
          </cell>
          <cell r="Q752" t="str">
            <v>已发货</v>
          </cell>
          <cell r="R752">
            <v>45366</v>
          </cell>
        </row>
        <row r="753">
          <cell r="C753" t="str">
            <v>2310005-01</v>
          </cell>
          <cell r="D753" t="str">
            <v>XZDY-FT-灰513</v>
          </cell>
          <cell r="E753" t="str">
            <v>M1243灰色</v>
          </cell>
          <cell r="F753" t="str">
            <v>kangTR2(8)</v>
          </cell>
          <cell r="H753">
            <v>185</v>
          </cell>
          <cell r="I753">
            <v>10213.799999999999</v>
          </cell>
          <cell r="J753">
            <v>777</v>
          </cell>
          <cell r="K753">
            <v>822</v>
          </cell>
          <cell r="L753" t="str">
            <v>A级</v>
          </cell>
          <cell r="M753" t="str">
            <v>/</v>
          </cell>
          <cell r="N753" t="str">
            <v>2.2*1.8*0.64</v>
          </cell>
          <cell r="O753" t="str">
            <v>01T24011204</v>
          </cell>
          <cell r="P753" t="str">
            <v>97版</v>
          </cell>
          <cell r="Q753" t="str">
            <v>已发货</v>
          </cell>
          <cell r="R753">
            <v>45306</v>
          </cell>
        </row>
        <row r="754">
          <cell r="C754" t="str">
            <v>2310005-01</v>
          </cell>
          <cell r="D754" t="str">
            <v>XZDY-FT-灰513</v>
          </cell>
          <cell r="E754" t="str">
            <v>M1243灰色</v>
          </cell>
          <cell r="F754" t="str">
            <v>kangTR2(8)</v>
          </cell>
          <cell r="H754">
            <v>185</v>
          </cell>
          <cell r="I754">
            <v>10132.6</v>
          </cell>
          <cell r="J754">
            <v>775</v>
          </cell>
          <cell r="K754">
            <v>820</v>
          </cell>
          <cell r="L754" t="str">
            <v>A级</v>
          </cell>
          <cell r="M754" t="str">
            <v>/</v>
          </cell>
          <cell r="N754" t="str">
            <v>2.2*1.8*0.61</v>
          </cell>
          <cell r="O754" t="str">
            <v>01T24011205</v>
          </cell>
          <cell r="P754" t="str">
            <v>97版</v>
          </cell>
          <cell r="Q754" t="str">
            <v>已发货</v>
          </cell>
          <cell r="R754">
            <v>45306</v>
          </cell>
        </row>
        <row r="755">
          <cell r="C755" t="str">
            <v>2310005-01</v>
          </cell>
          <cell r="D755" t="str">
            <v>XZDY-FT-灰513</v>
          </cell>
          <cell r="E755" t="str">
            <v>M1243灰色</v>
          </cell>
          <cell r="F755" t="str">
            <v>kangTR2(8)</v>
          </cell>
          <cell r="H755">
            <v>185</v>
          </cell>
          <cell r="I755">
            <v>10140.799999999999</v>
          </cell>
          <cell r="J755">
            <v>776</v>
          </cell>
          <cell r="K755">
            <v>821</v>
          </cell>
          <cell r="L755" t="str">
            <v>A级</v>
          </cell>
          <cell r="M755" t="str">
            <v>/</v>
          </cell>
          <cell r="N755" t="str">
            <v>2.2*1.8*0.63</v>
          </cell>
          <cell r="O755" t="str">
            <v>01T24011206</v>
          </cell>
          <cell r="P755" t="str">
            <v>97版</v>
          </cell>
          <cell r="Q755" t="str">
            <v>已发货</v>
          </cell>
          <cell r="R755">
            <v>45306</v>
          </cell>
        </row>
        <row r="756">
          <cell r="C756" t="str">
            <v>2310005-01</v>
          </cell>
          <cell r="D756" t="str">
            <v>XZDY-FT-灰513</v>
          </cell>
          <cell r="E756" t="str">
            <v>M1243灰色</v>
          </cell>
          <cell r="F756" t="str">
            <v>kangTR2(8)</v>
          </cell>
          <cell r="H756">
            <v>180</v>
          </cell>
          <cell r="I756">
            <v>10009.299999999999</v>
          </cell>
          <cell r="J756">
            <v>760</v>
          </cell>
          <cell r="K756">
            <v>805</v>
          </cell>
          <cell r="L756" t="str">
            <v>A级</v>
          </cell>
          <cell r="M756" t="str">
            <v>/</v>
          </cell>
          <cell r="N756" t="str">
            <v>2.2*1.8*0.7</v>
          </cell>
          <cell r="O756" t="str">
            <v>01T24011207</v>
          </cell>
          <cell r="P756" t="str">
            <v>97版</v>
          </cell>
          <cell r="Q756" t="str">
            <v>已发货</v>
          </cell>
          <cell r="R756">
            <v>45306</v>
          </cell>
        </row>
        <row r="757">
          <cell r="C757" t="str">
            <v>2311005-01</v>
          </cell>
          <cell r="D757" t="str">
            <v>XZDY-FT-灰513</v>
          </cell>
          <cell r="E757" t="str">
            <v>M1243灰色</v>
          </cell>
          <cell r="F757" t="str">
            <v>kangTR2(8)</v>
          </cell>
          <cell r="H757">
            <v>180</v>
          </cell>
          <cell r="I757">
            <v>10117.299999999999</v>
          </cell>
          <cell r="J757">
            <v>771.5</v>
          </cell>
          <cell r="K757">
            <v>816.5</v>
          </cell>
          <cell r="L757" t="str">
            <v>A级</v>
          </cell>
          <cell r="M757" t="str">
            <v>/</v>
          </cell>
          <cell r="N757" t="str">
            <v>2.2*1.8*0.64</v>
          </cell>
          <cell r="O757" t="str">
            <v>01T24011208</v>
          </cell>
          <cell r="P757" t="str">
            <v>97版</v>
          </cell>
          <cell r="Q757" t="str">
            <v>已发货</v>
          </cell>
          <cell r="R757">
            <v>45306</v>
          </cell>
        </row>
        <row r="758">
          <cell r="C758" t="str">
            <v>2310005-01</v>
          </cell>
          <cell r="D758" t="str">
            <v>XZDY-FT-灰513</v>
          </cell>
          <cell r="E758" t="str">
            <v>M1243灰色</v>
          </cell>
          <cell r="F758" t="str">
            <v>kangTR2(8)</v>
          </cell>
          <cell r="H758">
            <v>125</v>
          </cell>
          <cell r="I758">
            <v>7029</v>
          </cell>
          <cell r="J758">
            <v>533</v>
          </cell>
          <cell r="K758">
            <v>578</v>
          </cell>
          <cell r="L758" t="str">
            <v>A级</v>
          </cell>
          <cell r="M758" t="str">
            <v>/</v>
          </cell>
          <cell r="N758" t="str">
            <v>2.2*1.8*0.53</v>
          </cell>
          <cell r="O758" t="str">
            <v>01T24011301</v>
          </cell>
          <cell r="P758" t="str">
            <v>97版</v>
          </cell>
          <cell r="Q758" t="str">
            <v>已发货</v>
          </cell>
          <cell r="R758">
            <v>45306</v>
          </cell>
        </row>
        <row r="759">
          <cell r="C759" t="str">
            <v>2311005-01</v>
          </cell>
          <cell r="D759" t="str">
            <v>XZDY-FT-灰513</v>
          </cell>
          <cell r="E759" t="str">
            <v>M1243灰色</v>
          </cell>
          <cell r="F759" t="str">
            <v>kangTR2(8)</v>
          </cell>
          <cell r="H759">
            <v>180</v>
          </cell>
          <cell r="I759">
            <v>10278.6</v>
          </cell>
          <cell r="J759">
            <v>785</v>
          </cell>
          <cell r="K759">
            <v>830</v>
          </cell>
          <cell r="L759" t="str">
            <v>A级</v>
          </cell>
          <cell r="M759" t="str">
            <v>/</v>
          </cell>
          <cell r="N759" t="str">
            <v>2.2*1.8*0.65</v>
          </cell>
          <cell r="O759" t="str">
            <v>01T24011302</v>
          </cell>
          <cell r="P759" t="str">
            <v>97版</v>
          </cell>
          <cell r="Q759" t="str">
            <v>已发货</v>
          </cell>
          <cell r="R759">
            <v>45306</v>
          </cell>
        </row>
        <row r="760">
          <cell r="C760" t="str">
            <v>2311005-01</v>
          </cell>
          <cell r="D760" t="str">
            <v>XZDY-FT-灰513</v>
          </cell>
          <cell r="E760" t="str">
            <v>M1243灰色</v>
          </cell>
          <cell r="F760" t="str">
            <v>kangTR2(8)</v>
          </cell>
          <cell r="H760">
            <v>189</v>
          </cell>
          <cell r="I760">
            <v>10623.5</v>
          </cell>
          <cell r="J760">
            <v>978</v>
          </cell>
          <cell r="K760">
            <v>1023</v>
          </cell>
          <cell r="L760" t="str">
            <v>A级</v>
          </cell>
          <cell r="M760" t="str">
            <v>/</v>
          </cell>
          <cell r="N760" t="str">
            <v>2.2*1.8*0.72</v>
          </cell>
          <cell r="O760" t="str">
            <v>01T24011303</v>
          </cell>
          <cell r="P760" t="str">
            <v>97版</v>
          </cell>
          <cell r="Q760" t="str">
            <v>已发货</v>
          </cell>
          <cell r="R760">
            <v>45306</v>
          </cell>
        </row>
        <row r="761">
          <cell r="C761" t="str">
            <v>2311005-01</v>
          </cell>
          <cell r="D761" t="str">
            <v>XZDY-FT-灰513</v>
          </cell>
          <cell r="E761" t="str">
            <v>M1243灰色</v>
          </cell>
          <cell r="F761" t="str">
            <v>kangTR2(8)</v>
          </cell>
          <cell r="H761">
            <v>40</v>
          </cell>
          <cell r="I761">
            <v>2195.1999999999998</v>
          </cell>
          <cell r="L761" t="str">
            <v>等外</v>
          </cell>
          <cell r="M761" t="str">
            <v>/</v>
          </cell>
          <cell r="O761" t="str">
            <v>01T24011303</v>
          </cell>
          <cell r="P761" t="str">
            <v>97版</v>
          </cell>
          <cell r="Q761" t="str">
            <v>已发货</v>
          </cell>
          <cell r="R761">
            <v>45306</v>
          </cell>
        </row>
        <row r="762">
          <cell r="C762" t="str">
            <v>2312017-01</v>
          </cell>
          <cell r="D762" t="str">
            <v>XPSY-FB-深棕751</v>
          </cell>
          <cell r="E762">
            <v>140478</v>
          </cell>
          <cell r="F762" t="str">
            <v>水牛皮S3（干胚）</v>
          </cell>
          <cell r="H762">
            <v>260</v>
          </cell>
          <cell r="I762">
            <v>10274.200000000001</v>
          </cell>
          <cell r="J762">
            <v>716</v>
          </cell>
          <cell r="K762">
            <v>761</v>
          </cell>
          <cell r="L762" t="str">
            <v>A级</v>
          </cell>
          <cell r="M762" t="str">
            <v>/</v>
          </cell>
          <cell r="N762" t="str">
            <v>2.2*1.8*0.63</v>
          </cell>
          <cell r="O762" t="str">
            <v>01T24011304</v>
          </cell>
          <cell r="P762" t="str">
            <v>99版</v>
          </cell>
          <cell r="Q762" t="str">
            <v>已发货</v>
          </cell>
          <cell r="R762">
            <v>45366</v>
          </cell>
        </row>
        <row r="763">
          <cell r="C763" t="str">
            <v>2312017-01</v>
          </cell>
          <cell r="D763" t="str">
            <v>XPSY-FB-深棕751</v>
          </cell>
          <cell r="E763">
            <v>140478</v>
          </cell>
          <cell r="F763" t="str">
            <v>水牛皮S3（干胚）</v>
          </cell>
          <cell r="H763">
            <v>260</v>
          </cell>
          <cell r="I763">
            <v>10159.4</v>
          </cell>
          <cell r="J763">
            <v>755</v>
          </cell>
          <cell r="K763">
            <v>800</v>
          </cell>
          <cell r="L763" t="str">
            <v>A级</v>
          </cell>
          <cell r="M763" t="str">
            <v>/</v>
          </cell>
          <cell r="N763" t="str">
            <v>2.2*1.8*0.63</v>
          </cell>
          <cell r="O763" t="str">
            <v>01T24011305</v>
          </cell>
          <cell r="P763" t="str">
            <v>99版</v>
          </cell>
          <cell r="Q763" t="str">
            <v>已发货</v>
          </cell>
          <cell r="R763">
            <v>45366</v>
          </cell>
        </row>
        <row r="764">
          <cell r="C764" t="str">
            <v>2312017-01</v>
          </cell>
          <cell r="D764" t="str">
            <v>XPSY-FB-深棕751</v>
          </cell>
          <cell r="E764">
            <v>140478</v>
          </cell>
          <cell r="F764" t="str">
            <v>水牛皮S3（干胚）</v>
          </cell>
          <cell r="H764">
            <v>265</v>
          </cell>
          <cell r="I764">
            <v>10216.700000000001</v>
          </cell>
          <cell r="J764">
            <v>735</v>
          </cell>
          <cell r="K764">
            <v>780</v>
          </cell>
          <cell r="L764" t="str">
            <v>A级</v>
          </cell>
          <cell r="M764" t="str">
            <v>/</v>
          </cell>
          <cell r="N764" t="str">
            <v>2.2*1.8*0.64</v>
          </cell>
          <cell r="O764" t="str">
            <v>01T24011306</v>
          </cell>
          <cell r="P764" t="str">
            <v>99版</v>
          </cell>
          <cell r="Q764" t="str">
            <v>已发货</v>
          </cell>
          <cell r="R764">
            <v>45366</v>
          </cell>
        </row>
        <row r="765">
          <cell r="C765" t="str">
            <v>2312017-01</v>
          </cell>
          <cell r="D765" t="str">
            <v>XPSY-FB-深棕751</v>
          </cell>
          <cell r="E765">
            <v>140478</v>
          </cell>
          <cell r="F765" t="str">
            <v>水牛皮S3（干胚）</v>
          </cell>
          <cell r="H765">
            <v>255</v>
          </cell>
          <cell r="I765">
            <v>10021.799999999999</v>
          </cell>
          <cell r="J765">
            <v>725.5</v>
          </cell>
          <cell r="K765">
            <v>770.5</v>
          </cell>
          <cell r="L765" t="str">
            <v>A级</v>
          </cell>
          <cell r="M765" t="str">
            <v>/</v>
          </cell>
          <cell r="N765" t="str">
            <v>2.2*1.8*0.61</v>
          </cell>
          <cell r="O765" t="str">
            <v>01T24011401</v>
          </cell>
          <cell r="P765" t="str">
            <v>99版</v>
          </cell>
          <cell r="Q765" t="str">
            <v>已发货</v>
          </cell>
          <cell r="R765">
            <v>45366</v>
          </cell>
        </row>
        <row r="766">
          <cell r="C766" t="str">
            <v>2312017-01</v>
          </cell>
          <cell r="D766" t="str">
            <v>XPSY-FB-深棕751</v>
          </cell>
          <cell r="E766">
            <v>140478</v>
          </cell>
          <cell r="F766" t="str">
            <v>水牛皮S3（干胚）</v>
          </cell>
          <cell r="H766">
            <v>260</v>
          </cell>
          <cell r="I766">
            <v>10193.200000000001</v>
          </cell>
          <cell r="J766">
            <v>711</v>
          </cell>
          <cell r="K766">
            <v>756</v>
          </cell>
          <cell r="L766" t="str">
            <v>A级</v>
          </cell>
          <cell r="M766" t="str">
            <v>/</v>
          </cell>
          <cell r="N766" t="str">
            <v>2.2*1.8*0.62</v>
          </cell>
          <cell r="O766" t="str">
            <v>01T24011402</v>
          </cell>
          <cell r="P766" t="str">
            <v>99版</v>
          </cell>
          <cell r="Q766" t="str">
            <v>已发货</v>
          </cell>
          <cell r="R766">
            <v>45366</v>
          </cell>
        </row>
        <row r="767">
          <cell r="C767" t="str">
            <v>2312017-01</v>
          </cell>
          <cell r="D767" t="str">
            <v>XPSY-FB-深棕751</v>
          </cell>
          <cell r="E767">
            <v>140478</v>
          </cell>
          <cell r="F767" t="str">
            <v>水牛皮S3（干胚）</v>
          </cell>
          <cell r="H767">
            <v>224</v>
          </cell>
          <cell r="I767">
            <v>8866.5</v>
          </cell>
          <cell r="J767">
            <v>621</v>
          </cell>
          <cell r="K767">
            <v>666</v>
          </cell>
          <cell r="L767" t="str">
            <v>A级</v>
          </cell>
          <cell r="M767" t="str">
            <v>/</v>
          </cell>
          <cell r="N767" t="str">
            <v>2.2*1.8*0.54</v>
          </cell>
          <cell r="O767" t="str">
            <v>01T24011403</v>
          </cell>
          <cell r="P767" t="str">
            <v>99版</v>
          </cell>
          <cell r="Q767" t="str">
            <v>已发货</v>
          </cell>
          <cell r="R767">
            <v>45366</v>
          </cell>
        </row>
        <row r="768">
          <cell r="C768" t="str">
            <v>2401014-01</v>
          </cell>
          <cell r="D768" t="str">
            <v>XPSY-FH-奶白183</v>
          </cell>
          <cell r="E768">
            <v>140467</v>
          </cell>
          <cell r="F768" t="str">
            <v>JBSTR4</v>
          </cell>
          <cell r="H768">
            <v>195</v>
          </cell>
          <cell r="I768">
            <v>10065</v>
          </cell>
          <cell r="J768">
            <v>825</v>
          </cell>
          <cell r="K768">
            <v>870</v>
          </cell>
          <cell r="L768" t="str">
            <v>A级</v>
          </cell>
          <cell r="M768" t="str">
            <v>/</v>
          </cell>
          <cell r="N768" t="str">
            <v>2.2*1.8*0.61</v>
          </cell>
          <cell r="O768" t="str">
            <v>01T24011404</v>
          </cell>
          <cell r="P768" t="str">
            <v>99版</v>
          </cell>
          <cell r="Q768" t="str">
            <v>已发货</v>
          </cell>
          <cell r="R768">
            <v>45308</v>
          </cell>
        </row>
        <row r="769">
          <cell r="C769" t="str">
            <v>2401014-01</v>
          </cell>
          <cell r="D769" t="str">
            <v>XPSY-FH-奶白183</v>
          </cell>
          <cell r="E769">
            <v>140467</v>
          </cell>
          <cell r="F769" t="str">
            <v>JBSTR4</v>
          </cell>
          <cell r="H769">
            <v>200</v>
          </cell>
          <cell r="I769">
            <v>10054.799999999999</v>
          </cell>
          <cell r="J769">
            <v>823</v>
          </cell>
          <cell r="K769">
            <v>868</v>
          </cell>
          <cell r="L769" t="str">
            <v>A级</v>
          </cell>
          <cell r="M769" t="str">
            <v>/</v>
          </cell>
          <cell r="N769" t="str">
            <v>2.2*1.8*0.64</v>
          </cell>
          <cell r="O769" t="str">
            <v>01T24011405</v>
          </cell>
          <cell r="P769" t="str">
            <v>99版</v>
          </cell>
          <cell r="Q769" t="str">
            <v>已发货</v>
          </cell>
          <cell r="R769">
            <v>45308</v>
          </cell>
        </row>
        <row r="770">
          <cell r="C770" t="str">
            <v>2401014-01</v>
          </cell>
          <cell r="D770" t="str">
            <v>XPSY-FH-奶白183</v>
          </cell>
          <cell r="E770">
            <v>140467</v>
          </cell>
          <cell r="F770" t="str">
            <v>JBSTR4</v>
          </cell>
          <cell r="H770">
            <v>165</v>
          </cell>
          <cell r="I770">
            <v>8405.2000000000007</v>
          </cell>
          <cell r="J770">
            <v>751.5</v>
          </cell>
          <cell r="K770">
            <v>796.5</v>
          </cell>
          <cell r="L770" t="str">
            <v>A级</v>
          </cell>
          <cell r="M770" t="str">
            <v>/</v>
          </cell>
          <cell r="N770" t="str">
            <v>2.2*1.8*0.65</v>
          </cell>
          <cell r="O770" t="str">
            <v>01T24011406</v>
          </cell>
          <cell r="P770" t="str">
            <v>99版</v>
          </cell>
          <cell r="Q770" t="str">
            <v>已发货</v>
          </cell>
          <cell r="R770">
            <v>45308</v>
          </cell>
        </row>
        <row r="771">
          <cell r="C771" t="str">
            <v>2401014-01</v>
          </cell>
          <cell r="D771" t="str">
            <v>XPSY-FH-奶白183</v>
          </cell>
          <cell r="E771">
            <v>140467</v>
          </cell>
          <cell r="F771" t="str">
            <v>JBSTR4</v>
          </cell>
          <cell r="H771">
            <v>16</v>
          </cell>
          <cell r="I771">
            <v>781.9</v>
          </cell>
          <cell r="L771" t="str">
            <v>折扣</v>
          </cell>
          <cell r="M771" t="str">
            <v>/</v>
          </cell>
          <cell r="O771" t="str">
            <v>01T24011406</v>
          </cell>
          <cell r="P771" t="str">
            <v>99版</v>
          </cell>
          <cell r="Q771" t="str">
            <v>已发货</v>
          </cell>
          <cell r="R771">
            <v>45308</v>
          </cell>
        </row>
        <row r="772">
          <cell r="C772" t="str">
            <v>2401015-01</v>
          </cell>
          <cell r="D772" t="str">
            <v>XXGY-ET-淡黄63</v>
          </cell>
          <cell r="E772" t="str">
            <v>LEA1S0130</v>
          </cell>
          <cell r="F772" t="str">
            <v>DLTR2</v>
          </cell>
          <cell r="H772">
            <v>219</v>
          </cell>
          <cell r="I772">
            <v>12298.6</v>
          </cell>
          <cell r="J772">
            <v>1149.5</v>
          </cell>
          <cell r="K772">
            <v>1194.5</v>
          </cell>
          <cell r="L772" t="str">
            <v>A级</v>
          </cell>
          <cell r="M772" t="str">
            <v>/</v>
          </cell>
          <cell r="N772" t="str">
            <v>2.2*1.8*0.82</v>
          </cell>
          <cell r="O772" t="str">
            <v>01T24011407</v>
          </cell>
          <cell r="P772" t="str">
            <v>97版</v>
          </cell>
          <cell r="Q772" t="str">
            <v>已发货</v>
          </cell>
          <cell r="R772">
            <v>45310</v>
          </cell>
        </row>
        <row r="773">
          <cell r="C773" t="str">
            <v>2312017-01</v>
          </cell>
          <cell r="D773" t="str">
            <v>XPSY-FB-深棕751</v>
          </cell>
          <cell r="E773">
            <v>140478</v>
          </cell>
          <cell r="F773" t="str">
            <v>水牛皮S3（干胚）</v>
          </cell>
          <cell r="H773">
            <v>270</v>
          </cell>
          <cell r="I773">
            <v>10383.799999999999</v>
          </cell>
          <cell r="J773">
            <v>766.5</v>
          </cell>
          <cell r="K773">
            <v>811.5</v>
          </cell>
          <cell r="L773" t="str">
            <v>折扣</v>
          </cell>
          <cell r="M773" t="str">
            <v>/</v>
          </cell>
          <cell r="N773" t="str">
            <v>2.2*1.8*0.66</v>
          </cell>
          <cell r="O773" t="str">
            <v>01T24011501</v>
          </cell>
          <cell r="P773" t="str">
            <v>99版</v>
          </cell>
          <cell r="Q773" t="str">
            <v>已发货</v>
          </cell>
          <cell r="R773">
            <v>45366</v>
          </cell>
        </row>
        <row r="774">
          <cell r="C774" t="str">
            <v>2401022-01</v>
          </cell>
          <cell r="D774" t="str">
            <v>XDGY-ET-深灰01</v>
          </cell>
          <cell r="E774" t="str">
            <v>01.10.U243068</v>
          </cell>
          <cell r="F774" t="str">
            <v>JBSTR5</v>
          </cell>
          <cell r="H774">
            <v>90</v>
          </cell>
          <cell r="I774">
            <v>5247.2</v>
          </cell>
          <cell r="J774">
            <v>495</v>
          </cell>
          <cell r="K774">
            <v>540</v>
          </cell>
          <cell r="L774" t="str">
            <v>A级</v>
          </cell>
          <cell r="M774" t="str">
            <v>CLF-240115</v>
          </cell>
          <cell r="N774" t="str">
            <v>2.2*1.8*0.48</v>
          </cell>
          <cell r="O774" t="str">
            <v>01T24011502</v>
          </cell>
          <cell r="P774" t="str">
            <v>99版</v>
          </cell>
          <cell r="Q774" t="str">
            <v>已发货</v>
          </cell>
          <cell r="R774">
            <v>45314</v>
          </cell>
        </row>
        <row r="775">
          <cell r="C775" t="str">
            <v>2312009-01</v>
          </cell>
          <cell r="D775" t="str">
            <v>XPAY-FH-马鞍84</v>
          </cell>
          <cell r="E775" t="str">
            <v>WALNUT M2895-X</v>
          </cell>
          <cell r="F775" t="str">
            <v>DLTR2</v>
          </cell>
          <cell r="H775">
            <v>95</v>
          </cell>
          <cell r="I775">
            <v>5178.7</v>
          </cell>
          <cell r="J775">
            <v>487.5</v>
          </cell>
          <cell r="K775">
            <v>532.5</v>
          </cell>
          <cell r="L775" t="str">
            <v>A级</v>
          </cell>
          <cell r="M775" t="str">
            <v>/</v>
          </cell>
          <cell r="N775" t="str">
            <v>2.2*1.8*0.44</v>
          </cell>
          <cell r="O775" t="str">
            <v>01T24011503</v>
          </cell>
          <cell r="P775" t="str">
            <v>97版</v>
          </cell>
          <cell r="Q775" t="str">
            <v>已发货</v>
          </cell>
          <cell r="R775">
            <v>45309</v>
          </cell>
        </row>
        <row r="776">
          <cell r="C776" t="str">
            <v>2401022-01</v>
          </cell>
          <cell r="D776" t="str">
            <v>XDGY-ET-深灰01</v>
          </cell>
          <cell r="E776" t="str">
            <v>01.10.U243068</v>
          </cell>
          <cell r="F776" t="str">
            <v>JBSTR5</v>
          </cell>
          <cell r="H776">
            <v>180</v>
          </cell>
          <cell r="I776">
            <v>10068.799999999999</v>
          </cell>
          <cell r="J776">
            <v>941</v>
          </cell>
          <cell r="K776">
            <v>986</v>
          </cell>
          <cell r="L776" t="str">
            <v>A级</v>
          </cell>
          <cell r="M776" t="str">
            <v>CLF-240115</v>
          </cell>
          <cell r="N776" t="str">
            <v>2.2*1.8*0.65</v>
          </cell>
          <cell r="O776" t="str">
            <v>01T24011601</v>
          </cell>
          <cell r="P776" t="str">
            <v>99版</v>
          </cell>
          <cell r="Q776" t="str">
            <v>已发货</v>
          </cell>
          <cell r="R776">
            <v>45314</v>
          </cell>
        </row>
        <row r="777">
          <cell r="C777" t="str">
            <v>2401022-01</v>
          </cell>
          <cell r="D777" t="str">
            <v>XDGY-ET-深灰01</v>
          </cell>
          <cell r="E777" t="str">
            <v>01.10.U243068</v>
          </cell>
          <cell r="F777" t="str">
            <v>JBSTR5</v>
          </cell>
          <cell r="H777">
            <v>175</v>
          </cell>
          <cell r="I777">
            <v>9438.4</v>
          </cell>
          <cell r="J777">
            <v>982</v>
          </cell>
          <cell r="K777">
            <v>1027</v>
          </cell>
          <cell r="L777" t="str">
            <v>A级</v>
          </cell>
          <cell r="M777" t="str">
            <v>CLF-240115</v>
          </cell>
          <cell r="N777" t="str">
            <v>2.2*1.8*0.71</v>
          </cell>
          <cell r="O777" t="str">
            <v>01T24011602</v>
          </cell>
          <cell r="P777" t="str">
            <v>99版</v>
          </cell>
          <cell r="Q777" t="str">
            <v>已发货</v>
          </cell>
          <cell r="R777">
            <v>45314</v>
          </cell>
        </row>
        <row r="778">
          <cell r="C778" t="str">
            <v>2401022-01</v>
          </cell>
          <cell r="D778" t="str">
            <v>XDGY-ET-深灰01</v>
          </cell>
          <cell r="E778" t="str">
            <v>01.10.U243068</v>
          </cell>
          <cell r="F778" t="str">
            <v>JBSTR5</v>
          </cell>
          <cell r="H778">
            <v>20</v>
          </cell>
          <cell r="I778">
            <v>1012.2</v>
          </cell>
          <cell r="L778" t="str">
            <v>折扣</v>
          </cell>
          <cell r="M778" t="str">
            <v>CLF-240115</v>
          </cell>
          <cell r="O778" t="str">
            <v>01T24011602</v>
          </cell>
          <cell r="P778" t="str">
            <v>99版</v>
          </cell>
          <cell r="Q778" t="str">
            <v>已发货</v>
          </cell>
          <cell r="R778">
            <v>45314</v>
          </cell>
        </row>
        <row r="779">
          <cell r="C779" t="str">
            <v>2401022-01</v>
          </cell>
          <cell r="D779" t="str">
            <v>XDGY-ET-深灰01</v>
          </cell>
          <cell r="E779" t="str">
            <v>01.10.U243068</v>
          </cell>
          <cell r="F779" t="str">
            <v>JBSTR5</v>
          </cell>
          <cell r="H779">
            <v>180</v>
          </cell>
          <cell r="I779">
            <v>9523</v>
          </cell>
          <cell r="J779">
            <v>1006</v>
          </cell>
          <cell r="K779">
            <v>1051</v>
          </cell>
          <cell r="L779" t="str">
            <v>A级</v>
          </cell>
          <cell r="M779" t="str">
            <v>CLF-240115</v>
          </cell>
          <cell r="N779" t="str">
            <v>2.2*1.8*0.69</v>
          </cell>
          <cell r="O779" t="str">
            <v>01T24011603</v>
          </cell>
          <cell r="P779" t="str">
            <v>99版</v>
          </cell>
          <cell r="Q779" t="str">
            <v>已发货</v>
          </cell>
          <cell r="R779">
            <v>45314</v>
          </cell>
        </row>
        <row r="780">
          <cell r="C780" t="str">
            <v>2401022-01</v>
          </cell>
          <cell r="D780" t="str">
            <v>XDGY-ET-深灰01</v>
          </cell>
          <cell r="E780" t="str">
            <v>01.10.U243068</v>
          </cell>
          <cell r="F780" t="str">
            <v>JBSTR5</v>
          </cell>
          <cell r="H780">
            <v>20</v>
          </cell>
          <cell r="I780">
            <v>1023.6</v>
          </cell>
          <cell r="L780" t="str">
            <v>折扣</v>
          </cell>
          <cell r="M780" t="str">
            <v>CLF-240115</v>
          </cell>
          <cell r="O780" t="str">
            <v>01T24011603</v>
          </cell>
          <cell r="P780" t="str">
            <v>99版</v>
          </cell>
          <cell r="Q780" t="str">
            <v>已发货</v>
          </cell>
          <cell r="R780">
            <v>45314</v>
          </cell>
        </row>
        <row r="781">
          <cell r="C781" t="str">
            <v>2401022-01</v>
          </cell>
          <cell r="D781" t="str">
            <v>XDGY-ET-深灰01</v>
          </cell>
          <cell r="E781" t="str">
            <v>01.10.U243068</v>
          </cell>
          <cell r="F781" t="str">
            <v>JBSTR5</v>
          </cell>
          <cell r="H781">
            <v>95</v>
          </cell>
          <cell r="I781">
            <v>5366.6</v>
          </cell>
          <cell r="J781">
            <v>552</v>
          </cell>
          <cell r="K781">
            <v>597</v>
          </cell>
          <cell r="L781" t="str">
            <v>A级</v>
          </cell>
          <cell r="M781" t="str">
            <v>CLF-240115</v>
          </cell>
          <cell r="N781" t="str">
            <v>2.2*1.8*0.49</v>
          </cell>
          <cell r="O781" t="str">
            <v>01T24011604</v>
          </cell>
          <cell r="P781" t="str">
            <v>99版</v>
          </cell>
          <cell r="Q781" t="str">
            <v>已发货</v>
          </cell>
          <cell r="R781">
            <v>45314</v>
          </cell>
        </row>
        <row r="782">
          <cell r="C782" t="str">
            <v>2401022-01</v>
          </cell>
          <cell r="D782" t="str">
            <v>XDGY-ET-深灰01</v>
          </cell>
          <cell r="E782" t="str">
            <v>01.10.U243068</v>
          </cell>
          <cell r="F782" t="str">
            <v>JBSTR5</v>
          </cell>
          <cell r="H782">
            <v>2</v>
          </cell>
          <cell r="I782">
            <v>81</v>
          </cell>
          <cell r="L782" t="str">
            <v>A级小皮</v>
          </cell>
          <cell r="M782" t="str">
            <v>CLF-240115</v>
          </cell>
          <cell r="O782" t="str">
            <v>01T24011604</v>
          </cell>
          <cell r="P782" t="str">
            <v>99版</v>
          </cell>
          <cell r="Q782" t="str">
            <v>已发货</v>
          </cell>
          <cell r="R782">
            <v>45314</v>
          </cell>
        </row>
        <row r="783">
          <cell r="C783" t="str">
            <v>2401022-01</v>
          </cell>
          <cell r="D783" t="str">
            <v>XDGY-ET-深灰01</v>
          </cell>
          <cell r="E783" t="str">
            <v>01.10.U243068</v>
          </cell>
          <cell r="F783" t="str">
            <v>JBSTR5</v>
          </cell>
          <cell r="H783">
            <v>8</v>
          </cell>
          <cell r="I783">
            <v>418.8</v>
          </cell>
          <cell r="L783" t="str">
            <v>折扣</v>
          </cell>
          <cell r="M783" t="str">
            <v>CLF-240115</v>
          </cell>
          <cell r="O783" t="str">
            <v>01T24011604</v>
          </cell>
          <cell r="P783" t="str">
            <v>99版</v>
          </cell>
          <cell r="Q783" t="str">
            <v>已发货</v>
          </cell>
          <cell r="R783">
            <v>45314</v>
          </cell>
        </row>
        <row r="784">
          <cell r="C784" t="str">
            <v>2312017-01</v>
          </cell>
          <cell r="D784" t="str">
            <v>XPSY-FB-深棕751</v>
          </cell>
          <cell r="E784">
            <v>140478</v>
          </cell>
          <cell r="F784" t="str">
            <v>水牛皮S3（干胚）</v>
          </cell>
          <cell r="H784">
            <v>18</v>
          </cell>
          <cell r="I784">
            <v>716.1</v>
          </cell>
          <cell r="J784">
            <v>179</v>
          </cell>
          <cell r="K784">
            <v>224</v>
          </cell>
          <cell r="L784" t="str">
            <v>A级</v>
          </cell>
          <cell r="M784" t="str">
            <v>/</v>
          </cell>
          <cell r="N784" t="str">
            <v>2.2*1.8*0.29</v>
          </cell>
          <cell r="O784" t="str">
            <v>01T24011605</v>
          </cell>
          <cell r="P784" t="str">
            <v>99版</v>
          </cell>
          <cell r="Q784" t="str">
            <v>已发货</v>
          </cell>
          <cell r="R784">
            <v>45366</v>
          </cell>
        </row>
        <row r="785">
          <cell r="C785" t="str">
            <v>2312017-01</v>
          </cell>
          <cell r="D785" t="str">
            <v>XPSY-FB-深棕751</v>
          </cell>
          <cell r="E785">
            <v>140478</v>
          </cell>
          <cell r="F785" t="str">
            <v>水牛皮S3（干胚）</v>
          </cell>
          <cell r="H785">
            <v>45</v>
          </cell>
          <cell r="I785">
            <v>1682.4</v>
          </cell>
          <cell r="L785" t="str">
            <v>折扣</v>
          </cell>
          <cell r="M785" t="str">
            <v>/</v>
          </cell>
          <cell r="O785" t="str">
            <v>01T24011605</v>
          </cell>
          <cell r="P785" t="str">
            <v>99版</v>
          </cell>
          <cell r="Q785" t="str">
            <v>已发货</v>
          </cell>
          <cell r="R785">
            <v>45366</v>
          </cell>
        </row>
        <row r="786">
          <cell r="C786" t="str">
            <v>2401016-01</v>
          </cell>
          <cell r="D786" t="str">
            <v>XPDY-FT-灰白233</v>
          </cell>
          <cell r="E786" t="str">
            <v>RB0604</v>
          </cell>
          <cell r="F786" t="str">
            <v>JBSTR4</v>
          </cell>
          <cell r="H786">
            <v>200</v>
          </cell>
          <cell r="I786">
            <v>10201</v>
          </cell>
          <cell r="J786">
            <v>858</v>
          </cell>
          <cell r="K786">
            <v>903</v>
          </cell>
          <cell r="L786" t="str">
            <v>A级</v>
          </cell>
          <cell r="M786" t="str">
            <v>/</v>
          </cell>
          <cell r="N786" t="str">
            <v>2.2*1.8*0.72</v>
          </cell>
          <cell r="O786" t="str">
            <v>01T24011606</v>
          </cell>
          <cell r="P786" t="str">
            <v>97版</v>
          </cell>
          <cell r="Q786" t="str">
            <v>已发货</v>
          </cell>
          <cell r="R786">
            <v>45343</v>
          </cell>
        </row>
        <row r="787">
          <cell r="C787" t="str">
            <v>2401016-01</v>
          </cell>
          <cell r="D787" t="str">
            <v>XPDY-FT-灰白233</v>
          </cell>
          <cell r="E787" t="str">
            <v>RB0604</v>
          </cell>
          <cell r="F787" t="str">
            <v>JBSTR4</v>
          </cell>
          <cell r="H787">
            <v>83</v>
          </cell>
          <cell r="I787">
            <v>4195.1000000000004</v>
          </cell>
          <cell r="J787">
            <v>378.5</v>
          </cell>
          <cell r="K787">
            <v>423.5</v>
          </cell>
          <cell r="L787" t="str">
            <v>A级</v>
          </cell>
          <cell r="M787" t="str">
            <v>/</v>
          </cell>
          <cell r="N787" t="str">
            <v>2.2*1.8*0.43</v>
          </cell>
          <cell r="O787" t="str">
            <v>01T24011607</v>
          </cell>
          <cell r="P787" t="str">
            <v>97版</v>
          </cell>
          <cell r="Q787" t="str">
            <v>已发货</v>
          </cell>
          <cell r="R787">
            <v>45343</v>
          </cell>
        </row>
        <row r="788">
          <cell r="C788" t="str">
            <v>2401016-01</v>
          </cell>
          <cell r="D788" t="str">
            <v>XPDY-FT-灰白233</v>
          </cell>
          <cell r="E788" t="str">
            <v>RB0604</v>
          </cell>
          <cell r="F788" t="str">
            <v>JBSTR4</v>
          </cell>
          <cell r="H788">
            <v>7</v>
          </cell>
          <cell r="I788">
            <v>308.60000000000002</v>
          </cell>
          <cell r="L788" t="str">
            <v>折扣</v>
          </cell>
          <cell r="M788" t="str">
            <v>/</v>
          </cell>
          <cell r="O788" t="str">
            <v>01T24011607</v>
          </cell>
          <cell r="P788" t="str">
            <v>97版</v>
          </cell>
          <cell r="Q788" t="str">
            <v>已发货</v>
          </cell>
          <cell r="R788">
            <v>45343</v>
          </cell>
        </row>
        <row r="789">
          <cell r="C789" t="str">
            <v>2312027-01</v>
          </cell>
          <cell r="D789" t="str">
            <v>XPSY-FH-蓝272</v>
          </cell>
          <cell r="E789">
            <v>140468</v>
          </cell>
          <cell r="F789" t="str">
            <v>JBSTR4</v>
          </cell>
          <cell r="H789">
            <v>200</v>
          </cell>
          <cell r="I789">
            <v>10182.299999999999</v>
          </cell>
          <cell r="J789">
            <v>887</v>
          </cell>
          <cell r="K789">
            <v>932</v>
          </cell>
          <cell r="L789" t="str">
            <v>A级</v>
          </cell>
          <cell r="M789" t="str">
            <v>/</v>
          </cell>
          <cell r="N789" t="str">
            <v>2.2*1.8*0.68</v>
          </cell>
          <cell r="O789" t="str">
            <v>01T24011701</v>
          </cell>
          <cell r="P789" t="str">
            <v>99版</v>
          </cell>
          <cell r="Q789" t="str">
            <v>已发货</v>
          </cell>
          <cell r="R789">
            <v>45310</v>
          </cell>
        </row>
        <row r="790">
          <cell r="C790" t="str">
            <v>2312027-01</v>
          </cell>
          <cell r="D790" t="str">
            <v>XPSY-FH-蓝272</v>
          </cell>
          <cell r="E790">
            <v>140468</v>
          </cell>
          <cell r="F790" t="str">
            <v>JBSTR4</v>
          </cell>
          <cell r="H790">
            <v>105</v>
          </cell>
          <cell r="I790">
            <v>5159.1000000000004</v>
          </cell>
          <cell r="J790">
            <v>444</v>
          </cell>
          <cell r="K790">
            <v>489</v>
          </cell>
          <cell r="L790" t="str">
            <v>A级</v>
          </cell>
          <cell r="M790" t="str">
            <v>/</v>
          </cell>
          <cell r="N790" t="str">
            <v>2.2*1.8*0.45</v>
          </cell>
          <cell r="O790" t="str">
            <v>01T24011702</v>
          </cell>
          <cell r="P790" t="str">
            <v>99版</v>
          </cell>
          <cell r="Q790" t="str">
            <v>已发货</v>
          </cell>
          <cell r="R790">
            <v>45310</v>
          </cell>
        </row>
        <row r="791">
          <cell r="C791" t="str">
            <v>2312027-01</v>
          </cell>
          <cell r="D791" t="str">
            <v>XPSY-FH-蓝272</v>
          </cell>
          <cell r="E791">
            <v>140468</v>
          </cell>
          <cell r="F791" t="str">
            <v>JBSTR4</v>
          </cell>
          <cell r="H791">
            <v>220</v>
          </cell>
          <cell r="I791">
            <v>11201.7</v>
          </cell>
          <cell r="J791">
            <v>969.5</v>
          </cell>
          <cell r="K791">
            <v>1014.5</v>
          </cell>
          <cell r="L791" t="str">
            <v>A级</v>
          </cell>
          <cell r="M791" t="str">
            <v>/</v>
          </cell>
          <cell r="N791" t="str">
            <v>2.2*1.8*0.72</v>
          </cell>
          <cell r="O791" t="str">
            <v>01T24011703</v>
          </cell>
          <cell r="P791" t="str">
            <v>99版</v>
          </cell>
          <cell r="Q791" t="str">
            <v>已发货</v>
          </cell>
          <cell r="R791">
            <v>45385</v>
          </cell>
        </row>
        <row r="792">
          <cell r="C792" t="str">
            <v>2312027-01</v>
          </cell>
          <cell r="D792" t="str">
            <v>XPSY-FH-蓝272</v>
          </cell>
          <cell r="E792">
            <v>140468</v>
          </cell>
          <cell r="F792" t="str">
            <v>JBSTR4</v>
          </cell>
          <cell r="H792">
            <v>235</v>
          </cell>
          <cell r="I792">
            <v>11929.5</v>
          </cell>
          <cell r="J792">
            <v>1040</v>
          </cell>
          <cell r="K792">
            <v>1085</v>
          </cell>
          <cell r="L792" t="str">
            <v>A级</v>
          </cell>
          <cell r="M792" t="str">
            <v>/</v>
          </cell>
          <cell r="N792" t="str">
            <v>2.2*1.8*0.76</v>
          </cell>
          <cell r="O792" t="str">
            <v>01T24011704</v>
          </cell>
          <cell r="P792" t="str">
            <v>99版</v>
          </cell>
          <cell r="Q792" t="str">
            <v>已发货</v>
          </cell>
          <cell r="R792">
            <v>45385</v>
          </cell>
        </row>
        <row r="793">
          <cell r="C793" t="str">
            <v>2401008-01</v>
          </cell>
          <cell r="D793" t="str">
            <v>XPSY-FB-奶白184</v>
          </cell>
          <cell r="E793">
            <v>140488</v>
          </cell>
          <cell r="F793" t="str">
            <v>水牛皮S3（干胚）</v>
          </cell>
          <cell r="H793">
            <v>245</v>
          </cell>
          <cell r="I793">
            <v>10077.799999999999</v>
          </cell>
          <cell r="J793">
            <v>713</v>
          </cell>
          <cell r="K793">
            <v>758</v>
          </cell>
          <cell r="L793" t="str">
            <v>A级</v>
          </cell>
          <cell r="M793" t="str">
            <v>/</v>
          </cell>
          <cell r="N793" t="str">
            <v>2.2*1.8*0.6</v>
          </cell>
          <cell r="O793" t="str">
            <v>01T24011705</v>
          </cell>
          <cell r="P793" t="str">
            <v>99版</v>
          </cell>
          <cell r="Q793" t="str">
            <v>已发货</v>
          </cell>
          <cell r="R793">
            <v>45310</v>
          </cell>
        </row>
        <row r="794">
          <cell r="C794" t="str">
            <v>2401008-01</v>
          </cell>
          <cell r="D794" t="str">
            <v>XPSY-FB-奶白184</v>
          </cell>
          <cell r="E794">
            <v>140488</v>
          </cell>
          <cell r="F794" t="str">
            <v>水牛皮S3（干胚）</v>
          </cell>
          <cell r="H794">
            <v>145</v>
          </cell>
          <cell r="I794">
            <v>6065.2</v>
          </cell>
          <cell r="J794">
            <v>419.5</v>
          </cell>
          <cell r="K794">
            <v>464.5</v>
          </cell>
          <cell r="L794" t="str">
            <v>A级</v>
          </cell>
          <cell r="M794" t="str">
            <v>/</v>
          </cell>
          <cell r="N794" t="str">
            <v>2.2*1.8*0.44</v>
          </cell>
          <cell r="O794" t="str">
            <v>01T24011706</v>
          </cell>
          <cell r="P794" t="str">
            <v>99版</v>
          </cell>
          <cell r="Q794" t="str">
            <v>已发货</v>
          </cell>
          <cell r="R794">
            <v>45310</v>
          </cell>
        </row>
        <row r="795">
          <cell r="C795" t="str">
            <v>2401020-01</v>
          </cell>
          <cell r="D795" t="str">
            <v>XZSY-FB-灰676</v>
          </cell>
          <cell r="E795">
            <v>140496</v>
          </cell>
          <cell r="F795" t="str">
            <v>水牛皮S3（干胚）</v>
          </cell>
          <cell r="H795">
            <v>65</v>
          </cell>
          <cell r="I795">
            <v>2558.6</v>
          </cell>
          <cell r="J795">
            <v>174.5</v>
          </cell>
          <cell r="K795">
            <v>219.5</v>
          </cell>
          <cell r="L795" t="str">
            <v>A级</v>
          </cell>
          <cell r="M795" t="str">
            <v>/</v>
          </cell>
          <cell r="N795" t="str">
            <v>2.2*1.8*0.31</v>
          </cell>
          <cell r="O795" t="str">
            <v>01T24011707</v>
          </cell>
          <cell r="P795" t="str">
            <v>99版</v>
          </cell>
          <cell r="Q795" t="str">
            <v>已发货</v>
          </cell>
          <cell r="R795">
            <v>45310</v>
          </cell>
        </row>
        <row r="796">
          <cell r="C796" t="str">
            <v>2401020-01</v>
          </cell>
          <cell r="D796" t="str">
            <v>XZSY-FB-灰676</v>
          </cell>
          <cell r="E796">
            <v>140496</v>
          </cell>
          <cell r="F796" t="str">
            <v>水牛皮S3（干胚）</v>
          </cell>
          <cell r="H796">
            <v>105</v>
          </cell>
          <cell r="I796">
            <v>4150.5</v>
          </cell>
          <cell r="J796">
            <v>289</v>
          </cell>
          <cell r="K796">
            <v>334</v>
          </cell>
          <cell r="L796" t="str">
            <v>A级</v>
          </cell>
          <cell r="M796" t="str">
            <v>/</v>
          </cell>
          <cell r="N796" t="str">
            <v>2.2*1.8*0.4</v>
          </cell>
          <cell r="O796" t="str">
            <v>01T24011708</v>
          </cell>
          <cell r="P796" t="str">
            <v>99版</v>
          </cell>
          <cell r="Q796" t="str">
            <v>已发货</v>
          </cell>
          <cell r="R796">
            <v>45317</v>
          </cell>
        </row>
        <row r="797">
          <cell r="C797" t="str">
            <v>2312027-01</v>
          </cell>
          <cell r="D797" t="str">
            <v>XPSY-FH-蓝272</v>
          </cell>
          <cell r="E797">
            <v>140468</v>
          </cell>
          <cell r="F797" t="str">
            <v>JBSTR4</v>
          </cell>
          <cell r="H797">
            <v>205</v>
          </cell>
          <cell r="I797">
            <v>10250.299999999999</v>
          </cell>
          <cell r="J797">
            <v>880.5</v>
          </cell>
          <cell r="K797">
            <v>925.5</v>
          </cell>
          <cell r="L797" t="str">
            <v>A级</v>
          </cell>
          <cell r="M797" t="str">
            <v>/</v>
          </cell>
          <cell r="N797" t="str">
            <v>2.2*1.8*0.63</v>
          </cell>
          <cell r="O797" t="str">
            <v>01T24011801</v>
          </cell>
          <cell r="P797" t="str">
            <v>99版</v>
          </cell>
          <cell r="Q797" t="str">
            <v>已发货</v>
          </cell>
          <cell r="R797">
            <v>45317</v>
          </cell>
        </row>
        <row r="798">
          <cell r="C798" t="str">
            <v>2312027-01</v>
          </cell>
          <cell r="D798" t="str">
            <v>XPSY-FH-蓝272</v>
          </cell>
          <cell r="E798">
            <v>140468</v>
          </cell>
          <cell r="F798" t="str">
            <v>JBSTR4</v>
          </cell>
          <cell r="H798">
            <v>200</v>
          </cell>
          <cell r="I798">
            <v>10156.200000000001</v>
          </cell>
          <cell r="J798">
            <v>884</v>
          </cell>
          <cell r="K798">
            <v>929</v>
          </cell>
          <cell r="L798" t="str">
            <v>A级</v>
          </cell>
          <cell r="M798" t="str">
            <v>/</v>
          </cell>
          <cell r="N798" t="str">
            <v>2.2*1.8*0.67</v>
          </cell>
          <cell r="O798" t="str">
            <v>01T24011802</v>
          </cell>
          <cell r="P798" t="str">
            <v>99版</v>
          </cell>
          <cell r="Q798" t="str">
            <v>已发货</v>
          </cell>
          <cell r="R798">
            <v>45317</v>
          </cell>
        </row>
        <row r="799">
          <cell r="C799" t="str">
            <v>2312027-01</v>
          </cell>
          <cell r="D799" t="str">
            <v>XPSY-FH-蓝272</v>
          </cell>
          <cell r="E799">
            <v>140468</v>
          </cell>
          <cell r="F799" t="str">
            <v>JBSTR4</v>
          </cell>
          <cell r="H799">
            <v>200</v>
          </cell>
          <cell r="I799">
            <v>10037.299999999999</v>
          </cell>
          <cell r="J799">
            <v>883</v>
          </cell>
          <cell r="K799">
            <v>928</v>
          </cell>
          <cell r="L799" t="str">
            <v>A级</v>
          </cell>
          <cell r="M799" t="str">
            <v>/</v>
          </cell>
          <cell r="N799" t="str">
            <v>2.2*1.8*0.69</v>
          </cell>
          <cell r="O799" t="str">
            <v>01T24011803</v>
          </cell>
          <cell r="P799" t="str">
            <v>99版</v>
          </cell>
          <cell r="Q799" t="str">
            <v>已发货</v>
          </cell>
          <cell r="R799">
            <v>45317</v>
          </cell>
        </row>
        <row r="800">
          <cell r="C800" t="str">
            <v>2401008-01</v>
          </cell>
          <cell r="D800" t="str">
            <v>XPSY-FB-奶白184</v>
          </cell>
          <cell r="E800">
            <v>140488</v>
          </cell>
          <cell r="F800" t="str">
            <v>水牛皮S3（干胚）</v>
          </cell>
          <cell r="H800">
            <v>270</v>
          </cell>
          <cell r="I800">
            <v>11185.7</v>
          </cell>
          <cell r="J800">
            <v>799.5</v>
          </cell>
          <cell r="K800">
            <v>844.5</v>
          </cell>
          <cell r="L800" t="str">
            <v>A级</v>
          </cell>
          <cell r="M800" t="str">
            <v>/</v>
          </cell>
          <cell r="N800" t="str">
            <v>2.2*1.8*0.66</v>
          </cell>
          <cell r="O800" t="str">
            <v>01T24011804</v>
          </cell>
          <cell r="P800" t="str">
            <v>99版</v>
          </cell>
          <cell r="Q800" t="str">
            <v>已发货</v>
          </cell>
          <cell r="R800">
            <v>45350</v>
          </cell>
        </row>
        <row r="801">
          <cell r="C801" t="str">
            <v>2401008-01</v>
          </cell>
          <cell r="D801" t="str">
            <v>XPSY-FB-奶白184</v>
          </cell>
          <cell r="E801">
            <v>140488</v>
          </cell>
          <cell r="F801" t="str">
            <v>水牛皮S3（干胚）</v>
          </cell>
          <cell r="H801">
            <v>255</v>
          </cell>
          <cell r="I801">
            <v>10721.9</v>
          </cell>
          <cell r="J801">
            <v>751</v>
          </cell>
          <cell r="K801">
            <v>796</v>
          </cell>
          <cell r="L801" t="str">
            <v>A级</v>
          </cell>
          <cell r="M801" t="str">
            <v>/</v>
          </cell>
          <cell r="N801" t="str">
            <v>2.2*1.8*0.68</v>
          </cell>
          <cell r="O801" t="str">
            <v>01T24011805</v>
          </cell>
          <cell r="P801" t="str">
            <v>99版</v>
          </cell>
          <cell r="Q801" t="str">
            <v>已发货</v>
          </cell>
          <cell r="R801">
            <v>45350</v>
          </cell>
        </row>
        <row r="802">
          <cell r="C802" t="str">
            <v>2401008-01</v>
          </cell>
          <cell r="D802" t="str">
            <v>XPSY-FB-奶白184</v>
          </cell>
          <cell r="E802">
            <v>140488</v>
          </cell>
          <cell r="F802" t="str">
            <v>水牛皮S3（干胚）</v>
          </cell>
          <cell r="H802">
            <v>245</v>
          </cell>
          <cell r="I802">
            <v>10069.700000000001</v>
          </cell>
          <cell r="J802">
            <v>709.5</v>
          </cell>
          <cell r="K802">
            <v>754.5</v>
          </cell>
          <cell r="L802" t="str">
            <v>A级</v>
          </cell>
          <cell r="M802" t="str">
            <v>/</v>
          </cell>
          <cell r="N802" t="str">
            <v>2.2*1.8*0.58</v>
          </cell>
          <cell r="O802" t="str">
            <v>01T24011806</v>
          </cell>
          <cell r="P802" t="str">
            <v>99版</v>
          </cell>
          <cell r="Q802" t="str">
            <v>已发货</v>
          </cell>
          <cell r="R802">
            <v>45350</v>
          </cell>
        </row>
        <row r="803">
          <cell r="C803" t="str">
            <v>2401008-01</v>
          </cell>
          <cell r="D803" t="str">
            <v>XPSY-FB-奶白184</v>
          </cell>
          <cell r="E803">
            <v>140488</v>
          </cell>
          <cell r="F803" t="str">
            <v>水牛皮S3（干胚）</v>
          </cell>
          <cell r="H803">
            <v>245</v>
          </cell>
          <cell r="I803">
            <v>10200.299999999999</v>
          </cell>
          <cell r="J803">
            <v>715</v>
          </cell>
          <cell r="K803">
            <v>760</v>
          </cell>
          <cell r="L803" t="str">
            <v>A级</v>
          </cell>
          <cell r="M803" t="str">
            <v>/</v>
          </cell>
          <cell r="N803" t="str">
            <v>2.2*1.8*0.59</v>
          </cell>
          <cell r="O803" t="str">
            <v>01T24011807</v>
          </cell>
          <cell r="P803" t="str">
            <v>99版</v>
          </cell>
          <cell r="Q803" t="str">
            <v>已发货</v>
          </cell>
          <cell r="R803">
            <v>45350</v>
          </cell>
        </row>
        <row r="804">
          <cell r="C804" t="str">
            <v>2401008-01</v>
          </cell>
          <cell r="D804" t="str">
            <v>XPSY-FB-奶白184</v>
          </cell>
          <cell r="E804">
            <v>140488</v>
          </cell>
          <cell r="F804" t="str">
            <v>水牛皮S3（干胚）</v>
          </cell>
          <cell r="H804">
            <v>245</v>
          </cell>
          <cell r="I804">
            <v>10163.700000000001</v>
          </cell>
          <cell r="J804">
            <v>718</v>
          </cell>
          <cell r="K804">
            <v>763</v>
          </cell>
          <cell r="L804" t="str">
            <v>A级</v>
          </cell>
          <cell r="M804" t="str">
            <v>/</v>
          </cell>
          <cell r="N804" t="str">
            <v>2.2*1.8*0.57</v>
          </cell>
          <cell r="O804" t="str">
            <v>01T24011808</v>
          </cell>
          <cell r="P804" t="str">
            <v>99版</v>
          </cell>
          <cell r="Q804" t="str">
            <v>已发货</v>
          </cell>
          <cell r="R804">
            <v>45378</v>
          </cell>
        </row>
        <row r="805">
          <cell r="C805" t="str">
            <v>2312027-01</v>
          </cell>
          <cell r="D805" t="str">
            <v>XPSY-FH-蓝272</v>
          </cell>
          <cell r="E805">
            <v>140468</v>
          </cell>
          <cell r="F805" t="str">
            <v>JBSTR4</v>
          </cell>
          <cell r="H805">
            <v>140</v>
          </cell>
          <cell r="I805">
            <v>6975</v>
          </cell>
          <cell r="J805">
            <v>606</v>
          </cell>
          <cell r="K805">
            <v>651</v>
          </cell>
          <cell r="L805" t="str">
            <v>A级</v>
          </cell>
          <cell r="M805" t="str">
            <v>/</v>
          </cell>
          <cell r="N805" t="str">
            <v>2.2*1.8*0.52</v>
          </cell>
          <cell r="O805" t="str">
            <v>01T24011809</v>
          </cell>
          <cell r="P805" t="str">
            <v>99版</v>
          </cell>
          <cell r="Q805" t="str">
            <v>已发货</v>
          </cell>
          <cell r="R805">
            <v>45317</v>
          </cell>
        </row>
        <row r="806">
          <cell r="C806" t="str">
            <v>2312027-01</v>
          </cell>
          <cell r="D806" t="str">
            <v>XPSY-FH-蓝272</v>
          </cell>
          <cell r="E806">
            <v>140468</v>
          </cell>
          <cell r="F806" t="str">
            <v>JBSTR4</v>
          </cell>
          <cell r="H806">
            <v>200</v>
          </cell>
          <cell r="I806">
            <v>10012.5</v>
          </cell>
          <cell r="J806">
            <v>863</v>
          </cell>
          <cell r="K806">
            <v>908</v>
          </cell>
          <cell r="L806" t="str">
            <v>A级</v>
          </cell>
          <cell r="M806" t="str">
            <v>/</v>
          </cell>
          <cell r="N806" t="str">
            <v>2.2*1.8*0.64</v>
          </cell>
          <cell r="O806" t="str">
            <v>01T24011810</v>
          </cell>
          <cell r="P806" t="str">
            <v>99版</v>
          </cell>
          <cell r="Q806" t="str">
            <v>已发货</v>
          </cell>
          <cell r="R806">
            <v>45385</v>
          </cell>
        </row>
        <row r="807">
          <cell r="C807" t="str">
            <v>2401008-01</v>
          </cell>
          <cell r="D807" t="str">
            <v>XPSY-FB-奶白184</v>
          </cell>
          <cell r="E807">
            <v>140488</v>
          </cell>
          <cell r="F807" t="str">
            <v>水牛皮S3（干胚）</v>
          </cell>
          <cell r="H807">
            <v>245</v>
          </cell>
          <cell r="I807">
            <v>10085</v>
          </cell>
          <cell r="J807">
            <v>714.5</v>
          </cell>
          <cell r="K807">
            <v>759.5</v>
          </cell>
          <cell r="L807" t="str">
            <v>A级</v>
          </cell>
          <cell r="M807" t="str">
            <v>/</v>
          </cell>
          <cell r="N807" t="str">
            <v>2.2*1.8*0.65</v>
          </cell>
          <cell r="O807" t="str">
            <v>01T24011811</v>
          </cell>
          <cell r="P807" t="str">
            <v>99版</v>
          </cell>
          <cell r="Q807" t="str">
            <v>已发货</v>
          </cell>
          <cell r="R807">
            <v>45378</v>
          </cell>
        </row>
        <row r="808">
          <cell r="C808" t="str">
            <v>2401008-01</v>
          </cell>
          <cell r="D808" t="str">
            <v>XPSY-FB-奶白184</v>
          </cell>
          <cell r="E808">
            <v>140488</v>
          </cell>
          <cell r="F808" t="str">
            <v>水牛皮S3（干胚）</v>
          </cell>
          <cell r="H808">
            <v>125</v>
          </cell>
          <cell r="I808">
            <v>5192.5</v>
          </cell>
          <cell r="J808">
            <v>366.5</v>
          </cell>
          <cell r="K808">
            <v>411.5</v>
          </cell>
          <cell r="L808" t="str">
            <v>A级</v>
          </cell>
          <cell r="M808" t="str">
            <v>/</v>
          </cell>
          <cell r="N808" t="str">
            <v>2.2*1.8*0.39</v>
          </cell>
          <cell r="O808" t="str">
            <v>01T24011901</v>
          </cell>
          <cell r="P808" t="str">
            <v>99版</v>
          </cell>
          <cell r="Q808" t="str">
            <v>已发货</v>
          </cell>
          <cell r="R808">
            <v>45378</v>
          </cell>
        </row>
        <row r="809">
          <cell r="C809" t="str">
            <v>2401020-01</v>
          </cell>
          <cell r="D809" t="str">
            <v>XZSY-FB-灰676</v>
          </cell>
          <cell r="E809">
            <v>140496</v>
          </cell>
          <cell r="F809" t="str">
            <v>水牛皮S3（干胚）</v>
          </cell>
          <cell r="H809">
            <v>80</v>
          </cell>
          <cell r="I809">
            <v>3160.6</v>
          </cell>
          <cell r="J809">
            <v>224.5</v>
          </cell>
          <cell r="K809">
            <v>269.5</v>
          </cell>
          <cell r="L809" t="str">
            <v>A级</v>
          </cell>
          <cell r="M809" t="str">
            <v>/</v>
          </cell>
          <cell r="N809" t="str">
            <v>2.2*1.8*0.38</v>
          </cell>
          <cell r="O809" t="str">
            <v>01T24011902</v>
          </cell>
          <cell r="P809" t="str">
            <v>99版</v>
          </cell>
          <cell r="Q809" t="str">
            <v>已发货</v>
          </cell>
          <cell r="R809">
            <v>45317</v>
          </cell>
        </row>
        <row r="810">
          <cell r="C810" t="str">
            <v>2401020-01</v>
          </cell>
          <cell r="D810" t="str">
            <v>XZSY-FB-灰676</v>
          </cell>
          <cell r="E810">
            <v>140496</v>
          </cell>
          <cell r="F810" t="str">
            <v>水牛皮S3（干胚）</v>
          </cell>
          <cell r="H810">
            <v>80</v>
          </cell>
          <cell r="I810">
            <v>3181.7</v>
          </cell>
          <cell r="J810">
            <v>213</v>
          </cell>
          <cell r="K810">
            <v>258</v>
          </cell>
          <cell r="L810" t="str">
            <v>A级</v>
          </cell>
          <cell r="M810" t="str">
            <v>/</v>
          </cell>
          <cell r="N810" t="str">
            <v>2.2*1.8*0.3</v>
          </cell>
          <cell r="O810" t="str">
            <v>01T24011903</v>
          </cell>
          <cell r="P810" t="str">
            <v>99版</v>
          </cell>
          <cell r="Q810" t="str">
            <v>已发货</v>
          </cell>
          <cell r="R810">
            <v>45317</v>
          </cell>
        </row>
        <row r="811">
          <cell r="C811" t="str">
            <v>2401020-01</v>
          </cell>
          <cell r="D811" t="str">
            <v>XZSY-FB-灰676</v>
          </cell>
          <cell r="E811">
            <v>140496</v>
          </cell>
          <cell r="F811" t="str">
            <v>水牛皮S3（干胚）</v>
          </cell>
          <cell r="H811">
            <v>120</v>
          </cell>
          <cell r="I811">
            <v>4745.3</v>
          </cell>
          <cell r="J811">
            <v>330.5</v>
          </cell>
          <cell r="K811">
            <v>375.5</v>
          </cell>
          <cell r="L811" t="str">
            <v>A级</v>
          </cell>
          <cell r="M811" t="str">
            <v>/</v>
          </cell>
          <cell r="N811" t="str">
            <v>2.2*1.8*0.34</v>
          </cell>
          <cell r="O811" t="str">
            <v>01T24011904</v>
          </cell>
          <cell r="P811" t="str">
            <v>99版</v>
          </cell>
          <cell r="Q811" t="str">
            <v>已发货</v>
          </cell>
          <cell r="R811">
            <v>45327</v>
          </cell>
        </row>
        <row r="812">
          <cell r="C812" t="str">
            <v>2401020-01</v>
          </cell>
          <cell r="D812" t="str">
            <v>XZSY-FB-灰676</v>
          </cell>
          <cell r="E812">
            <v>140496</v>
          </cell>
          <cell r="F812" t="str">
            <v>水牛皮S3（干胚）</v>
          </cell>
          <cell r="H812">
            <v>61</v>
          </cell>
          <cell r="I812">
            <v>2415.8000000000002</v>
          </cell>
          <cell r="J812">
            <v>206.5</v>
          </cell>
          <cell r="K812">
            <v>251.5</v>
          </cell>
          <cell r="L812" t="str">
            <v>A级</v>
          </cell>
          <cell r="M812" t="str">
            <v>/</v>
          </cell>
          <cell r="N812" t="str">
            <v>2.2*1.8*0.28</v>
          </cell>
          <cell r="O812" t="str">
            <v>01T24011905</v>
          </cell>
          <cell r="P812" t="str">
            <v>99版</v>
          </cell>
          <cell r="Q812" t="str">
            <v>已发货</v>
          </cell>
          <cell r="R812">
            <v>45327</v>
          </cell>
        </row>
        <row r="813">
          <cell r="C813" t="str">
            <v>2401020-01</v>
          </cell>
          <cell r="D813" t="str">
            <v>XZSY-FB-灰676</v>
          </cell>
          <cell r="E813">
            <v>140496</v>
          </cell>
          <cell r="F813" t="str">
            <v>水牛皮S3（干胚）</v>
          </cell>
          <cell r="H813">
            <v>10</v>
          </cell>
          <cell r="I813">
            <v>377.3</v>
          </cell>
          <cell r="L813" t="str">
            <v>折扣</v>
          </cell>
          <cell r="M813" t="str">
            <v>/</v>
          </cell>
          <cell r="O813" t="str">
            <v>01T24011905</v>
          </cell>
          <cell r="P813" t="str">
            <v>99版</v>
          </cell>
          <cell r="Q813" t="str">
            <v>已发货</v>
          </cell>
          <cell r="R813">
            <v>45327</v>
          </cell>
        </row>
        <row r="814">
          <cell r="C814" t="str">
            <v>2401008-01</v>
          </cell>
          <cell r="D814" t="str">
            <v>XPSY-FB-奶白184</v>
          </cell>
          <cell r="E814">
            <v>140488</v>
          </cell>
          <cell r="F814" t="str">
            <v>水牛皮S3（干胚）</v>
          </cell>
          <cell r="H814">
            <v>245</v>
          </cell>
          <cell r="I814">
            <v>10163.6</v>
          </cell>
          <cell r="J814">
            <v>714</v>
          </cell>
          <cell r="K814">
            <v>759</v>
          </cell>
          <cell r="L814" t="str">
            <v>A级</v>
          </cell>
          <cell r="M814" t="str">
            <v>/</v>
          </cell>
          <cell r="N814" t="str">
            <v>2.2*1.8*0.54</v>
          </cell>
          <cell r="O814" t="str">
            <v>01T24011906</v>
          </cell>
          <cell r="P814" t="str">
            <v>99版</v>
          </cell>
          <cell r="Q814" t="str">
            <v>已发货</v>
          </cell>
          <cell r="R814">
            <v>45378</v>
          </cell>
        </row>
        <row r="815">
          <cell r="C815" t="str">
            <v>2401008-01</v>
          </cell>
          <cell r="D815" t="str">
            <v>XPSY-FB-奶白184</v>
          </cell>
          <cell r="E815">
            <v>140488</v>
          </cell>
          <cell r="F815" t="str">
            <v>水牛皮S3（干胚）</v>
          </cell>
          <cell r="H815">
            <v>240</v>
          </cell>
          <cell r="I815">
            <v>10030.799999999999</v>
          </cell>
          <cell r="J815">
            <v>707.5</v>
          </cell>
          <cell r="K815">
            <v>752.5</v>
          </cell>
          <cell r="L815" t="str">
            <v>A级</v>
          </cell>
          <cell r="M815" t="str">
            <v>/</v>
          </cell>
          <cell r="N815" t="str">
            <v>2.2*1.8*0.55</v>
          </cell>
          <cell r="O815" t="str">
            <v>01T24011907</v>
          </cell>
          <cell r="P815" t="str">
            <v>99版</v>
          </cell>
          <cell r="Q815" t="str">
            <v>已发货</v>
          </cell>
          <cell r="R815">
            <v>45378</v>
          </cell>
        </row>
        <row r="816">
          <cell r="C816" t="str">
            <v>2401008-01</v>
          </cell>
          <cell r="D816" t="str">
            <v>XPSY-FB-奶白184</v>
          </cell>
          <cell r="E816">
            <v>140488</v>
          </cell>
          <cell r="F816" t="str">
            <v>水牛皮S3（干胚）</v>
          </cell>
          <cell r="H816">
            <v>102</v>
          </cell>
          <cell r="I816">
            <v>4205.3</v>
          </cell>
          <cell r="J816">
            <v>301</v>
          </cell>
          <cell r="K816">
            <v>346</v>
          </cell>
          <cell r="L816" t="str">
            <v>A级</v>
          </cell>
          <cell r="M816" t="str">
            <v>/</v>
          </cell>
          <cell r="N816" t="str">
            <v>2.2*1.8*0.39</v>
          </cell>
          <cell r="O816" t="str">
            <v>01T24011908</v>
          </cell>
          <cell r="P816" t="str">
            <v>99版</v>
          </cell>
          <cell r="Q816" t="str">
            <v>已发货</v>
          </cell>
          <cell r="R816">
            <v>45378</v>
          </cell>
        </row>
        <row r="817">
          <cell r="C817" t="str">
            <v>2401008-01</v>
          </cell>
          <cell r="D817" t="str">
            <v>XPSY-FB-奶白184</v>
          </cell>
          <cell r="E817">
            <v>140488</v>
          </cell>
          <cell r="F817" t="str">
            <v>水牛皮S3（干胚）</v>
          </cell>
          <cell r="H817">
            <v>23</v>
          </cell>
          <cell r="I817">
            <v>986.5</v>
          </cell>
          <cell r="P817" t="str">
            <v>99版</v>
          </cell>
          <cell r="Q817" t="str">
            <v>返工出库</v>
          </cell>
          <cell r="R817">
            <v>45370</v>
          </cell>
        </row>
        <row r="818">
          <cell r="C818" t="str">
            <v>2312027-01</v>
          </cell>
          <cell r="D818" t="str">
            <v>XPSY-FH-蓝272</v>
          </cell>
          <cell r="E818">
            <v>140468</v>
          </cell>
          <cell r="F818" t="str">
            <v>JBSTR4</v>
          </cell>
          <cell r="H818">
            <v>65</v>
          </cell>
          <cell r="I818">
            <v>3251.9</v>
          </cell>
          <cell r="J818">
            <v>283</v>
          </cell>
          <cell r="K818">
            <v>328</v>
          </cell>
          <cell r="L818" t="str">
            <v>A级</v>
          </cell>
          <cell r="M818" t="str">
            <v>/</v>
          </cell>
          <cell r="N818" t="str">
            <v>2.2*1.8*0.4</v>
          </cell>
          <cell r="O818" t="str">
            <v>01T24011909</v>
          </cell>
          <cell r="P818" t="str">
            <v>99版</v>
          </cell>
          <cell r="Q818" t="str">
            <v>已发货</v>
          </cell>
          <cell r="R818">
            <v>45385</v>
          </cell>
        </row>
        <row r="819">
          <cell r="C819" t="str">
            <v>2312027-01</v>
          </cell>
          <cell r="D819" t="str">
            <v>XPSY-FH-蓝272</v>
          </cell>
          <cell r="E819">
            <v>140468</v>
          </cell>
          <cell r="F819" t="str">
            <v>JBSTR4</v>
          </cell>
          <cell r="H819">
            <v>199</v>
          </cell>
          <cell r="I819">
            <v>10176.700000000001</v>
          </cell>
          <cell r="J819">
            <v>883.5</v>
          </cell>
          <cell r="K819">
            <v>928.5</v>
          </cell>
          <cell r="L819" t="str">
            <v>A级</v>
          </cell>
          <cell r="M819" t="str">
            <v>/</v>
          </cell>
          <cell r="N819" t="str">
            <v>2.2*1.8*0.69</v>
          </cell>
          <cell r="O819" t="str">
            <v>01T24011910</v>
          </cell>
          <cell r="P819" t="str">
            <v>99版</v>
          </cell>
          <cell r="Q819" t="str">
            <v>已发货</v>
          </cell>
          <cell r="R819">
            <v>45385</v>
          </cell>
        </row>
        <row r="820">
          <cell r="C820" t="str">
            <v>2401023-01</v>
          </cell>
          <cell r="D820" t="str">
            <v>XZGY-FH-核桃10</v>
          </cell>
          <cell r="E820">
            <v>140448</v>
          </cell>
          <cell r="F820" t="str">
            <v>WPSTR4</v>
          </cell>
          <cell r="H820">
            <v>40</v>
          </cell>
          <cell r="I820">
            <v>2201.4</v>
          </cell>
          <cell r="J820">
            <v>275</v>
          </cell>
          <cell r="K820">
            <v>320</v>
          </cell>
          <cell r="L820" t="str">
            <v>A级</v>
          </cell>
          <cell r="M820" t="str">
            <v>/</v>
          </cell>
          <cell r="N820" t="str">
            <v>2.2*1.8*0.37</v>
          </cell>
          <cell r="O820" t="str">
            <v>01T24011911</v>
          </cell>
          <cell r="P820" t="str">
            <v>99版</v>
          </cell>
          <cell r="Q820" t="str">
            <v>已发货</v>
          </cell>
          <cell r="R820">
            <v>45314</v>
          </cell>
        </row>
        <row r="821">
          <cell r="C821" t="str">
            <v>2401023-01</v>
          </cell>
          <cell r="D821" t="str">
            <v>XZGY-FH-核桃10</v>
          </cell>
          <cell r="E821">
            <v>140448</v>
          </cell>
          <cell r="F821" t="str">
            <v>WPSTR4</v>
          </cell>
          <cell r="H821">
            <v>15</v>
          </cell>
          <cell r="I821">
            <v>841.3</v>
          </cell>
          <cell r="L821" t="str">
            <v>折扣</v>
          </cell>
          <cell r="M821" t="str">
            <v>/</v>
          </cell>
          <cell r="O821" t="str">
            <v>01T24011911</v>
          </cell>
          <cell r="P821" t="str">
            <v>99版</v>
          </cell>
          <cell r="Q821" t="str">
            <v>已发货</v>
          </cell>
          <cell r="R821">
            <v>45314</v>
          </cell>
        </row>
        <row r="822">
          <cell r="C822" t="str">
            <v>2401023-01</v>
          </cell>
          <cell r="D822" t="str">
            <v>XZGY-FH-核桃10</v>
          </cell>
          <cell r="E822">
            <v>140448</v>
          </cell>
          <cell r="F822" t="str">
            <v>WPSTR4</v>
          </cell>
          <cell r="H822">
            <v>24</v>
          </cell>
          <cell r="I822">
            <v>1364.2</v>
          </cell>
          <cell r="J822">
            <v>211.5</v>
          </cell>
          <cell r="K822">
            <v>256.5</v>
          </cell>
          <cell r="L822" t="str">
            <v>A级</v>
          </cell>
          <cell r="M822" t="str">
            <v>/</v>
          </cell>
          <cell r="N822" t="str">
            <v>2.2*1.8*0.35</v>
          </cell>
          <cell r="O822" t="str">
            <v>01T24011912</v>
          </cell>
          <cell r="P822" t="str">
            <v>99版</v>
          </cell>
          <cell r="Q822" t="str">
            <v>已发货</v>
          </cell>
          <cell r="R822">
            <v>45343</v>
          </cell>
        </row>
        <row r="823">
          <cell r="C823" t="str">
            <v>2401023-01</v>
          </cell>
          <cell r="D823" t="str">
            <v>XZGY-FH-核桃10</v>
          </cell>
          <cell r="E823">
            <v>140448</v>
          </cell>
          <cell r="F823" t="str">
            <v>WPSTR4</v>
          </cell>
          <cell r="H823">
            <v>18</v>
          </cell>
          <cell r="I823">
            <v>963.5</v>
          </cell>
          <cell r="L823" t="str">
            <v>折扣</v>
          </cell>
          <cell r="M823" t="str">
            <v>/</v>
          </cell>
          <cell r="O823" t="str">
            <v>01T24011912</v>
          </cell>
          <cell r="P823" t="str">
            <v>99版</v>
          </cell>
          <cell r="Q823" t="str">
            <v>已发货</v>
          </cell>
          <cell r="R823">
            <v>45343</v>
          </cell>
        </row>
        <row r="824">
          <cell r="C824" t="str">
            <v>2401014-01</v>
          </cell>
          <cell r="D824" t="str">
            <v>XPSY-FH-奶白183</v>
          </cell>
          <cell r="E824">
            <v>140467</v>
          </cell>
          <cell r="F824" t="str">
            <v>JBSTR4</v>
          </cell>
          <cell r="H824">
            <v>36</v>
          </cell>
          <cell r="I824">
            <v>1782.3</v>
          </cell>
          <cell r="J824">
            <v>146</v>
          </cell>
          <cell r="K824">
            <v>191</v>
          </cell>
          <cell r="L824" t="str">
            <v>A级</v>
          </cell>
          <cell r="M824" t="str">
            <v>/</v>
          </cell>
          <cell r="N824" t="str">
            <v>2.2*1.8*0.31</v>
          </cell>
          <cell r="O824" t="str">
            <v>01T24011913</v>
          </cell>
          <cell r="P824" t="str">
            <v>99版</v>
          </cell>
          <cell r="Q824" t="str">
            <v>已发货</v>
          </cell>
          <cell r="R824">
            <v>45405</v>
          </cell>
        </row>
        <row r="825">
          <cell r="C825" t="str">
            <v>2401021-01</v>
          </cell>
          <cell r="D825" t="str">
            <v>XZGY-FH-灰114</v>
          </cell>
          <cell r="E825" t="str">
            <v>01.10.O6509</v>
          </cell>
          <cell r="F825" t="str">
            <v>DLTR4</v>
          </cell>
          <cell r="H825">
            <v>181</v>
          </cell>
          <cell r="I825">
            <v>9932.2000000000007</v>
          </cell>
          <cell r="J825">
            <v>984</v>
          </cell>
          <cell r="K825">
            <v>1029</v>
          </cell>
          <cell r="L825" t="str">
            <v>A级</v>
          </cell>
          <cell r="M825" t="str">
            <v>CLF-240120</v>
          </cell>
          <cell r="N825" t="str">
            <v>2.2*1.8*0.7</v>
          </cell>
          <cell r="O825" t="str">
            <v>01T24012001</v>
          </cell>
          <cell r="P825" t="str">
            <v>99版</v>
          </cell>
          <cell r="Q825" t="str">
            <v>已发货</v>
          </cell>
          <cell r="R825">
            <v>45350</v>
          </cell>
        </row>
        <row r="826">
          <cell r="C826" t="str">
            <v>2401021-01</v>
          </cell>
          <cell r="D826" t="str">
            <v>XZGY-FH-灰114</v>
          </cell>
          <cell r="E826" t="str">
            <v>01.10.O6509</v>
          </cell>
          <cell r="F826" t="str">
            <v>DLTR4</v>
          </cell>
          <cell r="H826">
            <v>5</v>
          </cell>
          <cell r="I826">
            <v>200.2</v>
          </cell>
          <cell r="L826" t="str">
            <v>A级小皮</v>
          </cell>
          <cell r="M826" t="str">
            <v>CLF-240120</v>
          </cell>
          <cell r="O826" t="str">
            <v>01T24012001</v>
          </cell>
          <cell r="P826" t="str">
            <v>99版</v>
          </cell>
          <cell r="Q826" t="str">
            <v>已发货</v>
          </cell>
          <cell r="R826">
            <v>45350</v>
          </cell>
        </row>
        <row r="827">
          <cell r="C827" t="str">
            <v>2401021-01</v>
          </cell>
          <cell r="D827" t="str">
            <v>XZGY-FH-灰114</v>
          </cell>
          <cell r="E827" t="str">
            <v>01.10.O6509</v>
          </cell>
          <cell r="F827" t="str">
            <v>DLTR4</v>
          </cell>
          <cell r="H827">
            <v>3</v>
          </cell>
          <cell r="I827">
            <v>193.3</v>
          </cell>
          <cell r="L827" t="str">
            <v>折扣</v>
          </cell>
          <cell r="M827" t="str">
            <v>CLF-240120</v>
          </cell>
          <cell r="O827" t="str">
            <v>01T24012001</v>
          </cell>
          <cell r="P827" t="str">
            <v>99版</v>
          </cell>
          <cell r="Q827" t="str">
            <v>已发货</v>
          </cell>
          <cell r="R827">
            <v>45350</v>
          </cell>
        </row>
        <row r="828">
          <cell r="C828" t="str">
            <v>2401008-01</v>
          </cell>
          <cell r="D828" t="str">
            <v>XPSY-FB-奶白184</v>
          </cell>
          <cell r="E828">
            <v>140488</v>
          </cell>
          <cell r="F828" t="str">
            <v>水牛皮S3（干胚）</v>
          </cell>
          <cell r="H828">
            <v>240</v>
          </cell>
          <cell r="I828">
            <v>10048.9</v>
          </cell>
          <cell r="J828">
            <v>711.5</v>
          </cell>
          <cell r="K828">
            <v>756.5</v>
          </cell>
          <cell r="L828" t="str">
            <v>A级</v>
          </cell>
          <cell r="M828" t="str">
            <v>/</v>
          </cell>
          <cell r="N828" t="str">
            <v>2.2*1.8*0.58</v>
          </cell>
          <cell r="O828" t="str">
            <v>01T24012002</v>
          </cell>
          <cell r="P828" t="str">
            <v>99版</v>
          </cell>
          <cell r="Q828" t="str">
            <v>已发货</v>
          </cell>
          <cell r="R828">
            <v>45378</v>
          </cell>
        </row>
        <row r="829">
          <cell r="C829" t="str">
            <v>2403018-01</v>
          </cell>
          <cell r="D829" t="str">
            <v>XZGY-FH-灰07</v>
          </cell>
          <cell r="E829" t="str">
            <v>SP0D</v>
          </cell>
          <cell r="F829" t="str">
            <v>DLTR2</v>
          </cell>
          <cell r="H829">
            <v>210</v>
          </cell>
          <cell r="I829">
            <v>13093.7</v>
          </cell>
          <cell r="J829">
            <v>1121.5</v>
          </cell>
          <cell r="K829">
            <v>1166.5</v>
          </cell>
          <cell r="L829" t="str">
            <v>干胚</v>
          </cell>
          <cell r="M829" t="str">
            <v>/</v>
          </cell>
          <cell r="N829" t="str">
            <v>2.2*1.8*0.84</v>
          </cell>
          <cell r="O829" t="str">
            <v>01T24012003</v>
          </cell>
          <cell r="P829" t="str">
            <v>90版</v>
          </cell>
          <cell r="Q829" t="str">
            <v>已发货</v>
          </cell>
          <cell r="R829">
            <v>45339</v>
          </cell>
        </row>
        <row r="830">
          <cell r="C830" t="str">
            <v>2403018-01</v>
          </cell>
          <cell r="D830" t="str">
            <v>XZGY-FH-灰07</v>
          </cell>
          <cell r="E830" t="str">
            <v>SP0D</v>
          </cell>
          <cell r="F830" t="str">
            <v>DLTR2</v>
          </cell>
          <cell r="H830">
            <v>200</v>
          </cell>
          <cell r="I830">
            <v>12380.5</v>
          </cell>
          <cell r="J830">
            <v>1075</v>
          </cell>
          <cell r="K830">
            <v>1120</v>
          </cell>
          <cell r="L830" t="str">
            <v>干胚</v>
          </cell>
          <cell r="M830" t="str">
            <v>/</v>
          </cell>
          <cell r="N830" t="str">
            <v>2.2*1.8*0.83</v>
          </cell>
          <cell r="O830" t="str">
            <v>01T24012004</v>
          </cell>
          <cell r="P830" t="str">
            <v>90版</v>
          </cell>
          <cell r="Q830" t="str">
            <v>已发货</v>
          </cell>
          <cell r="R830">
            <v>45339</v>
          </cell>
        </row>
        <row r="831">
          <cell r="C831" t="str">
            <v>2403018-01</v>
          </cell>
          <cell r="D831" t="str">
            <v>XZGY-FH-灰07</v>
          </cell>
          <cell r="E831" t="str">
            <v>SP0D</v>
          </cell>
          <cell r="F831" t="str">
            <v>DLTR2</v>
          </cell>
          <cell r="H831">
            <v>215</v>
          </cell>
          <cell r="I831">
            <v>13302.5</v>
          </cell>
          <cell r="J831">
            <v>1131.5</v>
          </cell>
          <cell r="K831">
            <v>1176.5</v>
          </cell>
          <cell r="L831" t="str">
            <v>干胚</v>
          </cell>
          <cell r="M831" t="str">
            <v>/</v>
          </cell>
          <cell r="N831" t="str">
            <v>2.2*1.8*0.84</v>
          </cell>
          <cell r="O831" t="str">
            <v>01T24012005</v>
          </cell>
          <cell r="P831" t="str">
            <v>90版</v>
          </cell>
          <cell r="Q831" t="str">
            <v>已发货</v>
          </cell>
          <cell r="R831">
            <v>45339</v>
          </cell>
        </row>
        <row r="832">
          <cell r="C832" t="str">
            <v>2403018-01</v>
          </cell>
          <cell r="D832" t="str">
            <v>XZGY-FH-灰07</v>
          </cell>
          <cell r="E832" t="str">
            <v>SP0D</v>
          </cell>
          <cell r="F832" t="str">
            <v>DLTR2</v>
          </cell>
          <cell r="H832">
            <v>210</v>
          </cell>
          <cell r="I832">
            <v>13016.3</v>
          </cell>
          <cell r="J832">
            <v>1103.5</v>
          </cell>
          <cell r="K832">
            <v>1148.5</v>
          </cell>
          <cell r="L832" t="str">
            <v>干胚</v>
          </cell>
          <cell r="M832" t="str">
            <v>/</v>
          </cell>
          <cell r="N832" t="str">
            <v>2.2*1.8*0.84</v>
          </cell>
          <cell r="O832" t="str">
            <v>01T24012006</v>
          </cell>
          <cell r="P832" t="str">
            <v>90版</v>
          </cell>
          <cell r="Q832" t="str">
            <v>已发货</v>
          </cell>
          <cell r="R832">
            <v>45322</v>
          </cell>
        </row>
        <row r="833">
          <cell r="C833" t="str">
            <v>2403018-01</v>
          </cell>
          <cell r="D833" t="str">
            <v>XZGY-FH-灰07</v>
          </cell>
          <cell r="E833" t="str">
            <v>SP0D</v>
          </cell>
          <cell r="F833" t="str">
            <v>DLTR2</v>
          </cell>
          <cell r="H833">
            <v>210</v>
          </cell>
          <cell r="I833">
            <v>12963.4</v>
          </cell>
          <cell r="J833">
            <v>1117</v>
          </cell>
          <cell r="K833">
            <v>1162</v>
          </cell>
          <cell r="L833" t="str">
            <v>干胚</v>
          </cell>
          <cell r="M833" t="str">
            <v>/</v>
          </cell>
          <cell r="N833" t="str">
            <v>2.2*1.8*0.86</v>
          </cell>
          <cell r="O833" t="str">
            <v>01T24012007</v>
          </cell>
          <cell r="P833" t="str">
            <v>90版</v>
          </cell>
          <cell r="Q833" t="str">
            <v>已发货</v>
          </cell>
          <cell r="R833">
            <v>45322</v>
          </cell>
        </row>
        <row r="834">
          <cell r="C834" t="str">
            <v>2401010-01</v>
          </cell>
          <cell r="D834" t="str">
            <v>XPSY-FB-蓝278</v>
          </cell>
          <cell r="E834">
            <v>140489</v>
          </cell>
          <cell r="F834" t="str">
            <v>水牛皮S3（干胚）</v>
          </cell>
          <cell r="H834">
            <v>260</v>
          </cell>
          <cell r="I834">
            <v>10123.200000000001</v>
          </cell>
          <cell r="J834">
            <v>689</v>
          </cell>
          <cell r="K834">
            <v>734</v>
          </cell>
          <cell r="L834" t="str">
            <v>A级</v>
          </cell>
          <cell r="M834" t="str">
            <v>/</v>
          </cell>
          <cell r="N834" t="str">
            <v>2.2*1.8*0.59</v>
          </cell>
          <cell r="O834" t="str">
            <v>01T24012008</v>
          </cell>
          <cell r="P834" t="str">
            <v>99版</v>
          </cell>
          <cell r="Q834" t="str">
            <v>已发货</v>
          </cell>
          <cell r="R834">
            <v>45314</v>
          </cell>
        </row>
        <row r="835">
          <cell r="C835" t="str">
            <v>2401010-01</v>
          </cell>
          <cell r="D835" t="str">
            <v>XPSY-FB-蓝278</v>
          </cell>
          <cell r="E835">
            <v>140489</v>
          </cell>
          <cell r="F835" t="str">
            <v>水牛皮S3（干胚）</v>
          </cell>
          <cell r="H835">
            <v>85</v>
          </cell>
          <cell r="I835">
            <v>3253.1</v>
          </cell>
          <cell r="J835">
            <v>229.5</v>
          </cell>
          <cell r="K835">
            <v>274.5</v>
          </cell>
          <cell r="L835" t="str">
            <v>A级</v>
          </cell>
          <cell r="M835" t="str">
            <v>/</v>
          </cell>
          <cell r="N835" t="str">
            <v>2.2*1.8*0.32</v>
          </cell>
          <cell r="O835" t="str">
            <v>01T24012009</v>
          </cell>
          <cell r="P835" t="str">
            <v>99版</v>
          </cell>
          <cell r="Q835" t="str">
            <v>已发货</v>
          </cell>
          <cell r="R835">
            <v>45314</v>
          </cell>
        </row>
        <row r="836">
          <cell r="C836" t="str">
            <v>2403018-01</v>
          </cell>
          <cell r="D836" t="str">
            <v>XZGY-FH-灰07</v>
          </cell>
          <cell r="E836" t="str">
            <v>SP0D</v>
          </cell>
          <cell r="F836" t="str">
            <v>DLTR2</v>
          </cell>
          <cell r="H836">
            <v>210</v>
          </cell>
          <cell r="I836">
            <v>12917.2</v>
          </cell>
          <cell r="J836">
            <v>1097</v>
          </cell>
          <cell r="K836">
            <v>1142</v>
          </cell>
          <cell r="L836" t="str">
            <v>干胚</v>
          </cell>
          <cell r="M836" t="str">
            <v>/</v>
          </cell>
          <cell r="N836" t="str">
            <v>2.2*1.8*0.85</v>
          </cell>
          <cell r="O836" t="str">
            <v>01T24012101</v>
          </cell>
          <cell r="P836" t="str">
            <v>90版</v>
          </cell>
          <cell r="Q836" t="str">
            <v>已发货</v>
          </cell>
          <cell r="R836">
            <v>45322</v>
          </cell>
        </row>
        <row r="837">
          <cell r="C837" t="str">
            <v>2403018-01</v>
          </cell>
          <cell r="D837" t="str">
            <v>XZGY-FH-灰07</v>
          </cell>
          <cell r="E837" t="str">
            <v>SP0D</v>
          </cell>
          <cell r="F837" t="str">
            <v>DLTR2</v>
          </cell>
          <cell r="H837">
            <v>205</v>
          </cell>
          <cell r="I837">
            <v>12877.1</v>
          </cell>
          <cell r="J837">
            <v>1099.5</v>
          </cell>
          <cell r="K837">
            <v>1144.5</v>
          </cell>
          <cell r="L837" t="str">
            <v>干胚</v>
          </cell>
          <cell r="M837" t="str">
            <v>/</v>
          </cell>
          <cell r="N837" t="str">
            <v>2.2*1.8*0.85</v>
          </cell>
          <cell r="O837" t="str">
            <v>01T24012102</v>
          </cell>
          <cell r="P837" t="str">
            <v>90版</v>
          </cell>
          <cell r="Q837" t="str">
            <v>已发货</v>
          </cell>
          <cell r="R837">
            <v>45322</v>
          </cell>
        </row>
        <row r="838">
          <cell r="C838" t="str">
            <v>2403018-01</v>
          </cell>
          <cell r="D838" t="str">
            <v>XZGY-FH-灰07</v>
          </cell>
          <cell r="E838" t="str">
            <v>SP0D</v>
          </cell>
          <cell r="F838" t="str">
            <v>DLTR2</v>
          </cell>
          <cell r="H838">
            <v>215</v>
          </cell>
          <cell r="I838">
            <v>13525.8</v>
          </cell>
          <cell r="J838">
            <v>1152.5</v>
          </cell>
          <cell r="K838">
            <v>1197.5</v>
          </cell>
          <cell r="L838" t="str">
            <v>干胚</v>
          </cell>
          <cell r="M838" t="str">
            <v>/</v>
          </cell>
          <cell r="N838" t="str">
            <v>2.2*1.8*0.87</v>
          </cell>
          <cell r="O838" t="str">
            <v>01T24012103</v>
          </cell>
          <cell r="P838" t="str">
            <v>90版</v>
          </cell>
          <cell r="Q838" t="str">
            <v>已发货</v>
          </cell>
          <cell r="R838">
            <v>45322</v>
          </cell>
        </row>
        <row r="839">
          <cell r="C839" t="str">
            <v>2403018-01</v>
          </cell>
          <cell r="D839" t="str">
            <v>XZGY-FH-灰07</v>
          </cell>
          <cell r="E839" t="str">
            <v>SP0D</v>
          </cell>
          <cell r="F839" t="str">
            <v>DLTR2</v>
          </cell>
          <cell r="H839">
            <v>233</v>
          </cell>
          <cell r="I839">
            <v>14620.5</v>
          </cell>
          <cell r="J839">
            <v>1239.5</v>
          </cell>
          <cell r="K839">
            <v>1284.5</v>
          </cell>
          <cell r="L839" t="str">
            <v>干胚</v>
          </cell>
          <cell r="M839" t="str">
            <v>/</v>
          </cell>
          <cell r="N839" t="str">
            <v>2.2*1.8*0.9</v>
          </cell>
          <cell r="O839" t="str">
            <v>01T24012104</v>
          </cell>
          <cell r="P839" t="str">
            <v>90版</v>
          </cell>
          <cell r="Q839" t="str">
            <v>已发货</v>
          </cell>
          <cell r="R839">
            <v>45322</v>
          </cell>
        </row>
        <row r="840">
          <cell r="C840" t="str">
            <v>2312027-01</v>
          </cell>
          <cell r="D840" t="str">
            <v>XPSY-FH-蓝272</v>
          </cell>
          <cell r="E840">
            <v>140468</v>
          </cell>
          <cell r="F840" t="str">
            <v>JBSTR4</v>
          </cell>
          <cell r="H840">
            <v>200</v>
          </cell>
          <cell r="I840">
            <v>10043.9</v>
          </cell>
          <cell r="J840">
            <v>874</v>
          </cell>
          <cell r="K840">
            <v>919</v>
          </cell>
          <cell r="L840" t="str">
            <v>A级</v>
          </cell>
          <cell r="M840" t="str">
            <v>/</v>
          </cell>
          <cell r="N840" t="str">
            <v>2.2*1.8*0.66</v>
          </cell>
          <cell r="O840" t="str">
            <v>01T24012105</v>
          </cell>
          <cell r="P840" t="str">
            <v>99版</v>
          </cell>
          <cell r="Q840" t="str">
            <v>已发货</v>
          </cell>
          <cell r="R840">
            <v>45317</v>
          </cell>
        </row>
        <row r="841">
          <cell r="C841" t="str">
            <v>2312027-01</v>
          </cell>
          <cell r="D841" t="str">
            <v>XPSY-FH-蓝272</v>
          </cell>
          <cell r="E841">
            <v>140468</v>
          </cell>
          <cell r="F841" t="str">
            <v>JBSTR4</v>
          </cell>
          <cell r="H841">
            <v>166</v>
          </cell>
          <cell r="I841">
            <v>8301.1</v>
          </cell>
          <cell r="J841">
            <v>958.5</v>
          </cell>
          <cell r="K841">
            <v>1003.5</v>
          </cell>
          <cell r="L841" t="str">
            <v>A级</v>
          </cell>
          <cell r="M841" t="str">
            <v>/</v>
          </cell>
          <cell r="N841" t="str">
            <v>2.2*1.8*0.7</v>
          </cell>
          <cell r="O841" t="str">
            <v>01T24012106</v>
          </cell>
          <cell r="P841" t="str">
            <v>99版</v>
          </cell>
          <cell r="Q841" t="str">
            <v>已发货</v>
          </cell>
          <cell r="R841">
            <v>45317</v>
          </cell>
        </row>
        <row r="842">
          <cell r="C842" t="str">
            <v>2312027-01</v>
          </cell>
          <cell r="D842" t="str">
            <v>XPSY-FH-蓝272</v>
          </cell>
          <cell r="E842">
            <v>140468</v>
          </cell>
          <cell r="F842" t="str">
            <v>JBSTR4</v>
          </cell>
          <cell r="H842">
            <v>55</v>
          </cell>
          <cell r="I842">
            <v>2749.6</v>
          </cell>
          <cell r="L842" t="str">
            <v>折扣</v>
          </cell>
          <cell r="M842" t="str">
            <v>/</v>
          </cell>
          <cell r="O842" t="str">
            <v>01T24012106</v>
          </cell>
          <cell r="P842" t="str">
            <v>99版</v>
          </cell>
          <cell r="Q842" t="str">
            <v>已发货</v>
          </cell>
          <cell r="R842">
            <v>45317</v>
          </cell>
        </row>
        <row r="843">
          <cell r="C843" t="str">
            <v>2401008-01</v>
          </cell>
          <cell r="D843" t="str">
            <v>XPSY-FB-奶白184</v>
          </cell>
          <cell r="E843">
            <v>140488</v>
          </cell>
          <cell r="F843" t="str">
            <v>水牛皮S3（干胚）</v>
          </cell>
          <cell r="H843">
            <v>98</v>
          </cell>
          <cell r="I843">
            <v>4041.1</v>
          </cell>
          <cell r="J843">
            <v>503.5</v>
          </cell>
          <cell r="K843">
            <v>548.5</v>
          </cell>
          <cell r="L843" t="str">
            <v>A级</v>
          </cell>
          <cell r="M843" t="str">
            <v>/</v>
          </cell>
          <cell r="N843" t="str">
            <v>2.2*1.8*0.52</v>
          </cell>
          <cell r="O843" t="str">
            <v>01T24012107</v>
          </cell>
          <cell r="P843" t="str">
            <v>99版</v>
          </cell>
          <cell r="Q843" t="str">
            <v>已发货</v>
          </cell>
          <cell r="R843">
            <v>45378</v>
          </cell>
        </row>
        <row r="844">
          <cell r="C844" t="str">
            <v>2401008-01</v>
          </cell>
          <cell r="D844" t="str">
            <v>XPSY-FB-奶白184</v>
          </cell>
          <cell r="E844">
            <v>140488</v>
          </cell>
          <cell r="F844" t="str">
            <v>水牛皮S3（干胚）</v>
          </cell>
          <cell r="H844">
            <v>72</v>
          </cell>
          <cell r="I844">
            <v>2899.3</v>
          </cell>
          <cell r="L844" t="str">
            <v>折扣</v>
          </cell>
          <cell r="M844" t="str">
            <v>/</v>
          </cell>
          <cell r="O844" t="str">
            <v>01T24012107</v>
          </cell>
          <cell r="P844" t="str">
            <v>99版</v>
          </cell>
          <cell r="Q844" t="str">
            <v>已发货</v>
          </cell>
          <cell r="R844">
            <v>45378</v>
          </cell>
        </row>
        <row r="845">
          <cell r="C845" t="str">
            <v>2401006-01</v>
          </cell>
          <cell r="D845" t="str">
            <v>XPSY-FB-灰绿39</v>
          </cell>
          <cell r="E845">
            <v>140484</v>
          </cell>
          <cell r="F845" t="str">
            <v>水牛皮S3（干胚）</v>
          </cell>
          <cell r="H845">
            <v>250</v>
          </cell>
          <cell r="I845">
            <v>10093.200000000001</v>
          </cell>
          <cell r="J845">
            <v>671.5</v>
          </cell>
          <cell r="K845">
            <v>716.5</v>
          </cell>
          <cell r="L845" t="str">
            <v>A级</v>
          </cell>
          <cell r="M845" t="str">
            <v>/</v>
          </cell>
          <cell r="N845" t="str">
            <v>2.2*1.8*0.58</v>
          </cell>
          <cell r="O845" t="str">
            <v>01T24012108</v>
          </cell>
          <cell r="P845" t="str">
            <v>99版</v>
          </cell>
          <cell r="Q845" t="str">
            <v>已发货</v>
          </cell>
          <cell r="R845">
            <v>45327</v>
          </cell>
        </row>
        <row r="846">
          <cell r="C846" t="str">
            <v>2401006-01</v>
          </cell>
          <cell r="D846" t="str">
            <v>XPSY-FB-灰绿39</v>
          </cell>
          <cell r="E846">
            <v>140484</v>
          </cell>
          <cell r="F846" t="str">
            <v>水牛皮S3（干胚）</v>
          </cell>
          <cell r="H846">
            <v>250</v>
          </cell>
          <cell r="I846">
            <v>10029.700000000001</v>
          </cell>
          <cell r="J846">
            <v>668.5</v>
          </cell>
          <cell r="K846">
            <v>713.5</v>
          </cell>
          <cell r="L846" t="str">
            <v>A级</v>
          </cell>
          <cell r="M846" t="str">
            <v>/</v>
          </cell>
          <cell r="N846" t="str">
            <v>2.2*1.8*0.57</v>
          </cell>
          <cell r="O846" t="str">
            <v>01T24012201</v>
          </cell>
          <cell r="P846" t="str">
            <v>99版</v>
          </cell>
          <cell r="Q846" t="str">
            <v>已发货</v>
          </cell>
          <cell r="R846">
            <v>45327</v>
          </cell>
        </row>
        <row r="847">
          <cell r="C847" t="str">
            <v>2401006-01</v>
          </cell>
          <cell r="D847" t="str">
            <v>XPSY-FB-灰绿39</v>
          </cell>
          <cell r="E847">
            <v>140484</v>
          </cell>
          <cell r="F847" t="str">
            <v>水牛皮S3（干胚）</v>
          </cell>
          <cell r="H847">
            <v>255</v>
          </cell>
          <cell r="I847">
            <v>10140.299999999999</v>
          </cell>
          <cell r="J847">
            <v>670</v>
          </cell>
          <cell r="K847">
            <v>715</v>
          </cell>
          <cell r="L847" t="str">
            <v>A级</v>
          </cell>
          <cell r="M847" t="str">
            <v>/</v>
          </cell>
          <cell r="N847" t="str">
            <v>2.2*1.8*0.57</v>
          </cell>
          <cell r="O847" t="str">
            <v>01T24012202</v>
          </cell>
          <cell r="P847" t="str">
            <v>99版</v>
          </cell>
          <cell r="Q847" t="str">
            <v>已发货</v>
          </cell>
          <cell r="R847">
            <v>45327</v>
          </cell>
        </row>
        <row r="848">
          <cell r="C848" t="str">
            <v>2401006-01</v>
          </cell>
          <cell r="D848" t="str">
            <v>XPSY-FB-灰绿39</v>
          </cell>
          <cell r="E848">
            <v>140484</v>
          </cell>
          <cell r="F848" t="str">
            <v>水牛皮S3（干胚）</v>
          </cell>
          <cell r="H848">
            <v>260</v>
          </cell>
          <cell r="I848">
            <v>10186.6</v>
          </cell>
          <cell r="J848">
            <v>662.5</v>
          </cell>
          <cell r="K848">
            <v>707.5</v>
          </cell>
          <cell r="L848" t="str">
            <v>A级</v>
          </cell>
          <cell r="M848" t="str">
            <v>/</v>
          </cell>
          <cell r="N848" t="str">
            <v>2.2*1.8*0.57</v>
          </cell>
          <cell r="O848" t="str">
            <v>01T24012203</v>
          </cell>
          <cell r="P848" t="str">
            <v>99版</v>
          </cell>
          <cell r="Q848" t="str">
            <v>已发货</v>
          </cell>
          <cell r="R848">
            <v>45343</v>
          </cell>
        </row>
        <row r="849">
          <cell r="C849" t="str">
            <v>2401006-01</v>
          </cell>
          <cell r="D849" t="str">
            <v>XPSY-FB-灰绿39</v>
          </cell>
          <cell r="E849">
            <v>140484</v>
          </cell>
          <cell r="F849" t="str">
            <v>水牛皮S3（干胚）</v>
          </cell>
          <cell r="H849">
            <v>255</v>
          </cell>
          <cell r="I849">
            <v>10056</v>
          </cell>
          <cell r="J849">
            <v>658</v>
          </cell>
          <cell r="K849">
            <v>703</v>
          </cell>
          <cell r="L849" t="str">
            <v>A级</v>
          </cell>
          <cell r="M849" t="str">
            <v>/</v>
          </cell>
          <cell r="N849" t="str">
            <v>2.2*1.8*0.56</v>
          </cell>
          <cell r="O849" t="str">
            <v>01T24012204</v>
          </cell>
          <cell r="P849" t="str">
            <v>99版</v>
          </cell>
          <cell r="Q849" t="str">
            <v>已发货</v>
          </cell>
          <cell r="R849">
            <v>45350</v>
          </cell>
        </row>
        <row r="850">
          <cell r="C850" t="str">
            <v>2401006-01</v>
          </cell>
          <cell r="D850" t="str">
            <v>XPSY-FB-灰绿39</v>
          </cell>
          <cell r="E850">
            <v>140484</v>
          </cell>
          <cell r="F850" t="str">
            <v>水牛皮S3（干胚）</v>
          </cell>
          <cell r="H850">
            <v>255</v>
          </cell>
          <cell r="I850">
            <v>9973.7999999999993</v>
          </cell>
          <cell r="J850">
            <v>665</v>
          </cell>
          <cell r="K850">
            <v>710</v>
          </cell>
          <cell r="L850" t="str">
            <v>A级</v>
          </cell>
          <cell r="M850" t="str">
            <v>/</v>
          </cell>
          <cell r="N850" t="str">
            <v>2.2*1.8*0.59</v>
          </cell>
          <cell r="O850" t="str">
            <v>01T24012205</v>
          </cell>
          <cell r="P850" t="str">
            <v>99版</v>
          </cell>
          <cell r="Q850" t="str">
            <v>已发货</v>
          </cell>
          <cell r="R850">
            <v>45343</v>
          </cell>
        </row>
        <row r="851">
          <cell r="C851" t="str">
            <v>2401006-01</v>
          </cell>
          <cell r="D851" t="str">
            <v>XPSY-FB-灰绿39</v>
          </cell>
          <cell r="E851">
            <v>140484</v>
          </cell>
          <cell r="F851" t="str">
            <v>水牛皮S3（干胚）</v>
          </cell>
          <cell r="H851">
            <v>195</v>
          </cell>
          <cell r="I851">
            <v>7801.9</v>
          </cell>
          <cell r="J851">
            <v>514.5</v>
          </cell>
          <cell r="K851">
            <v>559.5</v>
          </cell>
          <cell r="L851" t="str">
            <v>A级</v>
          </cell>
          <cell r="M851" t="str">
            <v>/</v>
          </cell>
          <cell r="N851" t="str">
            <v>2.2*1.8*0.47</v>
          </cell>
          <cell r="O851" t="str">
            <v>01T24012206</v>
          </cell>
          <cell r="P851" t="str">
            <v>99版</v>
          </cell>
          <cell r="Q851" t="str">
            <v>已发货</v>
          </cell>
          <cell r="R851">
            <v>45378</v>
          </cell>
        </row>
        <row r="852">
          <cell r="C852" t="str">
            <v>2401006-01</v>
          </cell>
          <cell r="D852" t="str">
            <v>XPSY-FB-灰绿39</v>
          </cell>
          <cell r="E852">
            <v>140484</v>
          </cell>
          <cell r="F852" t="str">
            <v>水牛皮S3（干胚）</v>
          </cell>
          <cell r="H852">
            <v>240</v>
          </cell>
          <cell r="I852">
            <v>9534.7999999999993</v>
          </cell>
          <cell r="J852">
            <v>622.5</v>
          </cell>
          <cell r="K852">
            <v>667.5</v>
          </cell>
          <cell r="L852" t="str">
            <v>A级</v>
          </cell>
          <cell r="M852" t="str">
            <v>/</v>
          </cell>
          <cell r="N852" t="str">
            <v>2.2*1.8*0.54</v>
          </cell>
          <cell r="O852" t="str">
            <v>01T24012207</v>
          </cell>
          <cell r="P852" t="str">
            <v>99版</v>
          </cell>
          <cell r="Q852" t="str">
            <v>已发货</v>
          </cell>
          <cell r="R852">
            <v>45327</v>
          </cell>
        </row>
        <row r="853">
          <cell r="C853" t="str">
            <v>2401006-01</v>
          </cell>
          <cell r="D853" t="str">
            <v>XPSY-FB-灰绿39</v>
          </cell>
          <cell r="E853">
            <v>140484</v>
          </cell>
          <cell r="F853" t="str">
            <v>水牛皮S3（干胚）</v>
          </cell>
          <cell r="H853">
            <v>280</v>
          </cell>
          <cell r="I853">
            <v>11139.5</v>
          </cell>
          <cell r="J853">
            <v>744.5</v>
          </cell>
          <cell r="K853">
            <v>789.5</v>
          </cell>
          <cell r="L853" t="str">
            <v>A级</v>
          </cell>
          <cell r="M853" t="str">
            <v>/</v>
          </cell>
          <cell r="N853" t="str">
            <v>2.2*1.8*0.6</v>
          </cell>
          <cell r="O853" t="str">
            <v>01T24012208</v>
          </cell>
          <cell r="P853" t="str">
            <v>99版</v>
          </cell>
          <cell r="Q853" t="str">
            <v>已发货</v>
          </cell>
          <cell r="R853">
            <v>45350</v>
          </cell>
        </row>
        <row r="854">
          <cell r="C854" t="str">
            <v>2401006-01</v>
          </cell>
          <cell r="D854" t="str">
            <v>XPSY-FB-灰绿39</v>
          </cell>
          <cell r="E854">
            <v>140484</v>
          </cell>
          <cell r="F854" t="str">
            <v>水牛皮S3（干胚）</v>
          </cell>
          <cell r="H854">
            <v>275</v>
          </cell>
          <cell r="I854">
            <v>10860.3</v>
          </cell>
          <cell r="J854">
            <v>723</v>
          </cell>
          <cell r="K854">
            <v>768</v>
          </cell>
          <cell r="L854" t="str">
            <v>A级</v>
          </cell>
          <cell r="M854" t="str">
            <v>/</v>
          </cell>
          <cell r="N854" t="str">
            <v>2.2*1.8*0.62</v>
          </cell>
          <cell r="O854" t="str">
            <v>01T24012301</v>
          </cell>
          <cell r="P854" t="str">
            <v>99版</v>
          </cell>
          <cell r="Q854" t="str">
            <v>已发货</v>
          </cell>
          <cell r="R854">
            <v>45343</v>
          </cell>
        </row>
        <row r="855">
          <cell r="C855" t="str">
            <v>2401027-01</v>
          </cell>
          <cell r="D855" t="str">
            <v>XZSY-FB-灰676</v>
          </cell>
          <cell r="E855">
            <v>140496</v>
          </cell>
          <cell r="F855" t="str">
            <v>水牛皮S3（干胚）</v>
          </cell>
          <cell r="H855">
            <v>80</v>
          </cell>
          <cell r="I855">
            <v>3166.9</v>
          </cell>
          <cell r="J855">
            <v>220</v>
          </cell>
          <cell r="K855">
            <v>265</v>
          </cell>
          <cell r="L855" t="str">
            <v>A级</v>
          </cell>
          <cell r="M855" t="str">
            <v>/</v>
          </cell>
          <cell r="N855" t="str">
            <v>2.2*1.8*0.33</v>
          </cell>
          <cell r="O855" t="str">
            <v>01T24012302</v>
          </cell>
          <cell r="P855" t="str">
            <v>99版</v>
          </cell>
          <cell r="Q855" t="str">
            <v>已发货</v>
          </cell>
          <cell r="R855">
            <v>45355</v>
          </cell>
        </row>
        <row r="856">
          <cell r="C856" t="str">
            <v>2401027-01</v>
          </cell>
          <cell r="D856" t="str">
            <v>XZSY-FB-灰676</v>
          </cell>
          <cell r="E856">
            <v>140496</v>
          </cell>
          <cell r="F856" t="str">
            <v>水牛皮S3（干胚）</v>
          </cell>
          <cell r="H856">
            <v>135</v>
          </cell>
          <cell r="I856">
            <v>5340.9</v>
          </cell>
          <cell r="J856">
            <v>371</v>
          </cell>
          <cell r="K856">
            <v>416</v>
          </cell>
          <cell r="L856" t="str">
            <v>A级</v>
          </cell>
          <cell r="M856" t="str">
            <v>/</v>
          </cell>
          <cell r="N856" t="str">
            <v>2.2*1.8*0.4</v>
          </cell>
          <cell r="O856" t="str">
            <v>01T24012303</v>
          </cell>
          <cell r="P856" t="str">
            <v>99版</v>
          </cell>
          <cell r="Q856" t="str">
            <v>已发货</v>
          </cell>
          <cell r="R856">
            <v>45378</v>
          </cell>
        </row>
        <row r="857">
          <cell r="C857" t="str">
            <v>2401027-01</v>
          </cell>
          <cell r="D857" t="str">
            <v>XZSY-FB-灰676</v>
          </cell>
          <cell r="E857">
            <v>140496</v>
          </cell>
          <cell r="F857" t="str">
            <v>水牛皮S3（干胚）</v>
          </cell>
          <cell r="H857">
            <v>80</v>
          </cell>
          <cell r="I857">
            <v>3150.3</v>
          </cell>
          <cell r="J857">
            <v>221</v>
          </cell>
          <cell r="K857">
            <v>266</v>
          </cell>
          <cell r="L857" t="str">
            <v>A级</v>
          </cell>
          <cell r="M857" t="str">
            <v>/</v>
          </cell>
          <cell r="N857" t="str">
            <v>2.2*1.8*0.36</v>
          </cell>
          <cell r="O857" t="str">
            <v>01T24012304</v>
          </cell>
          <cell r="P857" t="str">
            <v>99版</v>
          </cell>
          <cell r="Q857" t="str">
            <v>已发货</v>
          </cell>
          <cell r="R857">
            <v>45405</v>
          </cell>
        </row>
        <row r="858">
          <cell r="C858" t="str">
            <v>2312018-01</v>
          </cell>
          <cell r="D858" t="str">
            <v>XPSY-FB-深棕751</v>
          </cell>
          <cell r="E858">
            <v>140478</v>
          </cell>
          <cell r="F858" t="str">
            <v>水牛皮S3（干胚）</v>
          </cell>
          <cell r="H858">
            <v>134</v>
          </cell>
          <cell r="I858">
            <v>5369.2</v>
          </cell>
          <cell r="J858">
            <v>362</v>
          </cell>
          <cell r="K858">
            <v>407</v>
          </cell>
          <cell r="L858" t="str">
            <v>A级</v>
          </cell>
          <cell r="M858" t="str">
            <v>/</v>
          </cell>
          <cell r="N858" t="str">
            <v>2.2*1.8*0.35</v>
          </cell>
          <cell r="O858" t="str">
            <v>01T24012305</v>
          </cell>
          <cell r="P858" t="str">
            <v>99版</v>
          </cell>
          <cell r="Q858" t="str">
            <v>已发货</v>
          </cell>
          <cell r="R858">
            <v>45385</v>
          </cell>
        </row>
        <row r="859">
          <cell r="C859" t="str">
            <v>2312018-01</v>
          </cell>
          <cell r="D859" t="str">
            <v>XPSY-FB-深棕751</v>
          </cell>
          <cell r="E859">
            <v>140478</v>
          </cell>
          <cell r="F859" t="str">
            <v>水牛皮S3（干胚）</v>
          </cell>
          <cell r="H859">
            <v>280</v>
          </cell>
          <cell r="I859">
            <v>10996.8</v>
          </cell>
          <cell r="J859">
            <v>713</v>
          </cell>
          <cell r="K859">
            <v>758</v>
          </cell>
          <cell r="L859" t="str">
            <v>A级</v>
          </cell>
          <cell r="M859" t="str">
            <v>/</v>
          </cell>
          <cell r="N859" t="str">
            <v>2.2*1.8*0.6</v>
          </cell>
          <cell r="O859" t="str">
            <v>01T24012306</v>
          </cell>
          <cell r="P859" t="str">
            <v>99版</v>
          </cell>
          <cell r="Q859" t="str">
            <v>已发货</v>
          </cell>
          <cell r="R859">
            <v>45355</v>
          </cell>
        </row>
        <row r="860">
          <cell r="C860" t="str">
            <v>2312018-01</v>
          </cell>
          <cell r="D860" t="str">
            <v>XPSY-FB-深棕751</v>
          </cell>
          <cell r="E860">
            <v>140478</v>
          </cell>
          <cell r="F860" t="str">
            <v>水牛皮S3（干胚）</v>
          </cell>
          <cell r="H860">
            <v>285</v>
          </cell>
          <cell r="I860">
            <v>11186.9</v>
          </cell>
          <cell r="J860">
            <v>734</v>
          </cell>
          <cell r="K860">
            <v>779</v>
          </cell>
          <cell r="L860" t="str">
            <v>A级</v>
          </cell>
          <cell r="M860" t="str">
            <v>/</v>
          </cell>
          <cell r="N860" t="str">
            <v>2.2*1.8*0.63</v>
          </cell>
          <cell r="O860" t="str">
            <v>01T24012307</v>
          </cell>
          <cell r="P860" t="str">
            <v>99版</v>
          </cell>
          <cell r="Q860" t="str">
            <v>已发货</v>
          </cell>
          <cell r="R860">
            <v>45355</v>
          </cell>
        </row>
        <row r="861">
          <cell r="C861" t="str">
            <v>2401006-01</v>
          </cell>
          <cell r="D861" t="str">
            <v>XPSY-FB-灰绿39</v>
          </cell>
          <cell r="E861">
            <v>140484</v>
          </cell>
          <cell r="F861" t="str">
            <v>水牛皮S3（干胚）</v>
          </cell>
          <cell r="H861">
            <v>258</v>
          </cell>
          <cell r="I861">
            <v>10016.9</v>
          </cell>
          <cell r="J861">
            <v>665.5</v>
          </cell>
          <cell r="K861">
            <v>710.5</v>
          </cell>
          <cell r="L861" t="str">
            <v>A级</v>
          </cell>
          <cell r="M861" t="str">
            <v>/</v>
          </cell>
          <cell r="N861" t="str">
            <v>2.2*1.8*0.65</v>
          </cell>
          <cell r="O861" t="str">
            <v>01T24012308</v>
          </cell>
          <cell r="P861" t="str">
            <v>99版</v>
          </cell>
          <cell r="Q861" t="str">
            <v>已发货</v>
          </cell>
          <cell r="R861">
            <v>45343</v>
          </cell>
        </row>
        <row r="862">
          <cell r="C862" t="str">
            <v>2312018-01</v>
          </cell>
          <cell r="D862" t="str">
            <v>XPSY-FB-深棕751</v>
          </cell>
          <cell r="E862">
            <v>140478</v>
          </cell>
          <cell r="F862" t="str">
            <v>水牛皮S3（干胚）</v>
          </cell>
          <cell r="H862">
            <v>288</v>
          </cell>
          <cell r="I862">
            <v>11336.6</v>
          </cell>
          <cell r="J862">
            <v>746</v>
          </cell>
          <cell r="K862">
            <v>791</v>
          </cell>
          <cell r="L862" t="str">
            <v>A级</v>
          </cell>
          <cell r="M862" t="str">
            <v>/</v>
          </cell>
          <cell r="N862" t="str">
            <v>2.2*1.8*0.65</v>
          </cell>
          <cell r="O862" t="str">
            <v>01T24012401</v>
          </cell>
          <cell r="P862" t="str">
            <v>99版</v>
          </cell>
          <cell r="Q862" t="str">
            <v>已发货</v>
          </cell>
          <cell r="R862">
            <v>45355</v>
          </cell>
        </row>
        <row r="863">
          <cell r="C863" t="str">
            <v>2401027-01</v>
          </cell>
          <cell r="D863" t="str">
            <v>XZSY-FB-灰676</v>
          </cell>
          <cell r="E863">
            <v>140496</v>
          </cell>
          <cell r="F863" t="str">
            <v>水牛皮S3（干胚）</v>
          </cell>
          <cell r="H863">
            <v>74</v>
          </cell>
          <cell r="I863">
            <v>2908.9</v>
          </cell>
          <cell r="J863">
            <v>215</v>
          </cell>
          <cell r="K863">
            <v>260</v>
          </cell>
          <cell r="L863" t="str">
            <v>A级</v>
          </cell>
          <cell r="M863" t="str">
            <v>/</v>
          </cell>
          <cell r="N863" t="str">
            <v>2.2*1.8*0.35</v>
          </cell>
          <cell r="O863" t="str">
            <v>01T24012402</v>
          </cell>
          <cell r="P863" t="str">
            <v>99版</v>
          </cell>
          <cell r="Q863" t="str">
            <v>已发货</v>
          </cell>
          <cell r="R863">
            <v>45378</v>
          </cell>
        </row>
        <row r="864">
          <cell r="C864" t="str">
            <v>2401027-01</v>
          </cell>
          <cell r="D864" t="str">
            <v>XZSY-FB-灰676</v>
          </cell>
          <cell r="E864">
            <v>140496</v>
          </cell>
          <cell r="F864" t="str">
            <v>水牛皮S3（干胚）</v>
          </cell>
          <cell r="H864">
            <v>75</v>
          </cell>
          <cell r="I864">
            <v>2908.9</v>
          </cell>
          <cell r="J864">
            <v>212</v>
          </cell>
          <cell r="K864">
            <v>257</v>
          </cell>
          <cell r="L864" t="str">
            <v>A级</v>
          </cell>
          <cell r="M864" t="str">
            <v>/</v>
          </cell>
          <cell r="N864" t="str">
            <v>2.2*1.8*0.32</v>
          </cell>
          <cell r="O864" t="str">
            <v>01T24012402</v>
          </cell>
          <cell r="P864" t="str">
            <v>99版</v>
          </cell>
          <cell r="Q864" t="str">
            <v>已发货</v>
          </cell>
          <cell r="R864">
            <v>45378</v>
          </cell>
        </row>
        <row r="865">
          <cell r="C865" t="str">
            <v>2401027-01</v>
          </cell>
          <cell r="D865" t="str">
            <v>XZSY-FB-灰676</v>
          </cell>
          <cell r="E865">
            <v>140496</v>
          </cell>
          <cell r="F865" t="str">
            <v>水牛皮S3（干胚）</v>
          </cell>
          <cell r="H865">
            <v>60</v>
          </cell>
          <cell r="I865">
            <v>2359.1999999999998</v>
          </cell>
          <cell r="J865">
            <v>199</v>
          </cell>
          <cell r="K865">
            <v>244</v>
          </cell>
          <cell r="L865" t="str">
            <v>A级</v>
          </cell>
          <cell r="M865" t="str">
            <v>/</v>
          </cell>
          <cell r="N865" t="str">
            <v>2.2*1.8*0.32</v>
          </cell>
          <cell r="O865" t="str">
            <v>01T24012402</v>
          </cell>
          <cell r="P865" t="str">
            <v>99版</v>
          </cell>
          <cell r="Q865" t="str">
            <v>已发货</v>
          </cell>
          <cell r="R865">
            <v>45405</v>
          </cell>
        </row>
        <row r="866">
          <cell r="C866" t="str">
            <v>2401027-01</v>
          </cell>
          <cell r="D866" t="str">
            <v>XZSY-FB-灰676</v>
          </cell>
          <cell r="E866">
            <v>140496</v>
          </cell>
          <cell r="F866" t="str">
            <v>水牛皮S3（干胚）</v>
          </cell>
          <cell r="H866">
            <v>12</v>
          </cell>
          <cell r="I866">
            <v>453.9</v>
          </cell>
          <cell r="L866" t="str">
            <v>折扣</v>
          </cell>
          <cell r="M866" t="str">
            <v>/</v>
          </cell>
          <cell r="O866" t="str">
            <v>01T24012402</v>
          </cell>
          <cell r="P866" t="str">
            <v>99版</v>
          </cell>
          <cell r="Q866" t="str">
            <v>已发货</v>
          </cell>
          <cell r="R866">
            <v>45405</v>
          </cell>
        </row>
        <row r="867">
          <cell r="C867" t="str">
            <v>2401024-01</v>
          </cell>
          <cell r="D867" t="str">
            <v>XDGY-ET-深灰01</v>
          </cell>
          <cell r="E867" t="str">
            <v>01.10.U243068</v>
          </cell>
          <cell r="F867" t="str">
            <v>JBSTR5</v>
          </cell>
          <cell r="H867">
            <v>205</v>
          </cell>
          <cell r="I867">
            <v>10112.200000000001</v>
          </cell>
          <cell r="J867">
            <v>981</v>
          </cell>
          <cell r="K867">
            <v>1026</v>
          </cell>
          <cell r="L867" t="str">
            <v>A级</v>
          </cell>
          <cell r="M867" t="str">
            <v>CLF-240124</v>
          </cell>
          <cell r="N867" t="str">
            <v>2.2*1.8*0.71</v>
          </cell>
          <cell r="O867" t="str">
            <v>01T24012403</v>
          </cell>
          <cell r="P867" t="str">
            <v>99版</v>
          </cell>
          <cell r="Q867" t="str">
            <v>已发货</v>
          </cell>
          <cell r="R867">
            <v>45402</v>
          </cell>
        </row>
        <row r="868">
          <cell r="C868" t="str">
            <v>2401024-01</v>
          </cell>
          <cell r="D868" t="str">
            <v>XDGY-ET-深灰01</v>
          </cell>
          <cell r="E868" t="str">
            <v>01.10.U243068</v>
          </cell>
          <cell r="F868" t="str">
            <v>JBSTR5</v>
          </cell>
          <cell r="H868">
            <v>10</v>
          </cell>
          <cell r="I868">
            <v>473.8</v>
          </cell>
          <cell r="L868" t="str">
            <v>折扣</v>
          </cell>
          <cell r="M868" t="str">
            <v>CLF-240124</v>
          </cell>
          <cell r="O868" t="str">
            <v>01T24012403</v>
          </cell>
          <cell r="P868" t="str">
            <v>99版</v>
          </cell>
          <cell r="Q868" t="str">
            <v>已发货</v>
          </cell>
          <cell r="R868">
            <v>45402</v>
          </cell>
        </row>
        <row r="869">
          <cell r="C869" t="str">
            <v>2401024-01</v>
          </cell>
          <cell r="D869" t="str">
            <v>XDGY-ET-深灰01</v>
          </cell>
          <cell r="E869" t="str">
            <v>01.10.U243068</v>
          </cell>
          <cell r="F869" t="str">
            <v>JBSTR5</v>
          </cell>
          <cell r="H869">
            <v>93</v>
          </cell>
          <cell r="I869">
            <v>4563.8</v>
          </cell>
          <cell r="J869">
            <v>466</v>
          </cell>
          <cell r="K869">
            <v>511</v>
          </cell>
          <cell r="L869" t="str">
            <v>A级</v>
          </cell>
          <cell r="M869" t="str">
            <v>CLF-240124</v>
          </cell>
          <cell r="N869" t="str">
            <v>2.2*1.8*0.46</v>
          </cell>
          <cell r="O869" t="str">
            <v>01T24012404</v>
          </cell>
          <cell r="P869" t="str">
            <v>99版</v>
          </cell>
          <cell r="Q869" t="str">
            <v>已发货</v>
          </cell>
          <cell r="R869">
            <v>45402</v>
          </cell>
        </row>
        <row r="870">
          <cell r="C870" t="str">
            <v>2401024-01</v>
          </cell>
          <cell r="D870" t="str">
            <v>XDGY-ET-深灰01</v>
          </cell>
          <cell r="E870" t="str">
            <v>01.10.U243068</v>
          </cell>
          <cell r="F870" t="str">
            <v>JBSTR5</v>
          </cell>
          <cell r="H870">
            <v>2</v>
          </cell>
          <cell r="I870">
            <v>80.599999999999994</v>
          </cell>
          <cell r="L870" t="str">
            <v>A级小皮</v>
          </cell>
          <cell r="M870" t="str">
            <v>CLF-240124</v>
          </cell>
          <cell r="O870" t="str">
            <v>01T24012404</v>
          </cell>
          <cell r="P870" t="str">
            <v>99版</v>
          </cell>
          <cell r="Q870" t="str">
            <v>已发货</v>
          </cell>
          <cell r="R870">
            <v>45402</v>
          </cell>
        </row>
        <row r="871">
          <cell r="C871" t="str">
            <v>2401024-01</v>
          </cell>
          <cell r="D871" t="str">
            <v>XDGY-ET-深灰01</v>
          </cell>
          <cell r="E871" t="str">
            <v>01.10.U243068</v>
          </cell>
          <cell r="F871" t="str">
            <v>JBSTR5</v>
          </cell>
          <cell r="H871">
            <v>7</v>
          </cell>
          <cell r="I871">
            <v>331.4</v>
          </cell>
          <cell r="L871" t="str">
            <v>折扣</v>
          </cell>
          <cell r="M871" t="str">
            <v>CLF-240124</v>
          </cell>
          <cell r="O871" t="str">
            <v>01T24012404</v>
          </cell>
          <cell r="P871" t="str">
            <v>99版</v>
          </cell>
          <cell r="Q871" t="str">
            <v>已发货</v>
          </cell>
          <cell r="R871">
            <v>45402</v>
          </cell>
        </row>
        <row r="872">
          <cell r="C872" t="str">
            <v>2401025-01</v>
          </cell>
          <cell r="D872" t="str">
            <v>XDGY-ET-橄榄129</v>
          </cell>
          <cell r="E872" t="str">
            <v>01.10.U243013</v>
          </cell>
          <cell r="F872" t="str">
            <v>JBSTR5</v>
          </cell>
          <cell r="H872">
            <v>140</v>
          </cell>
          <cell r="I872">
            <v>6807.6</v>
          </cell>
          <cell r="J872">
            <v>661.5</v>
          </cell>
          <cell r="K872">
            <v>706.5</v>
          </cell>
          <cell r="L872" t="str">
            <v>A级</v>
          </cell>
          <cell r="M872" t="str">
            <v>CLF-240124</v>
          </cell>
          <cell r="N872" t="str">
            <v>2.2*1.8*0.4</v>
          </cell>
          <cell r="O872" t="str">
            <v>01T24012405</v>
          </cell>
          <cell r="P872" t="str">
            <v>99版</v>
          </cell>
          <cell r="Q872" t="str">
            <v>已发货</v>
          </cell>
          <cell r="R872">
            <v>45350</v>
          </cell>
        </row>
        <row r="873">
          <cell r="C873" t="str">
            <v>2401025-01</v>
          </cell>
          <cell r="D873" t="str">
            <v>XDGY-ET-橄榄129</v>
          </cell>
          <cell r="E873" t="str">
            <v>01.10.U243013</v>
          </cell>
          <cell r="F873" t="str">
            <v>JBSTR5</v>
          </cell>
          <cell r="H873">
            <v>9</v>
          </cell>
          <cell r="I873">
            <v>407.2</v>
          </cell>
          <cell r="L873" t="str">
            <v>折扣</v>
          </cell>
          <cell r="M873" t="str">
            <v>CLF-240124</v>
          </cell>
          <cell r="O873" t="str">
            <v>01T24012405</v>
          </cell>
          <cell r="P873" t="str">
            <v>99版</v>
          </cell>
          <cell r="Q873" t="str">
            <v>已发货</v>
          </cell>
          <cell r="R873">
            <v>45350</v>
          </cell>
        </row>
        <row r="874">
          <cell r="C874" t="str">
            <v>2312018-01</v>
          </cell>
          <cell r="D874" t="str">
            <v>XPSY-FB-深棕751</v>
          </cell>
          <cell r="E874">
            <v>140478</v>
          </cell>
          <cell r="F874" t="str">
            <v>水牛皮S3（干胚）</v>
          </cell>
          <cell r="H874">
            <v>195</v>
          </cell>
          <cell r="I874">
            <v>7620</v>
          </cell>
          <cell r="J874">
            <v>498.5</v>
          </cell>
          <cell r="K874">
            <v>543.5</v>
          </cell>
          <cell r="L874" t="str">
            <v>A级</v>
          </cell>
          <cell r="M874" t="str">
            <v>/</v>
          </cell>
          <cell r="N874" t="str">
            <v>2.2*1.8*0.45</v>
          </cell>
          <cell r="O874" t="str">
            <v>01T24012501</v>
          </cell>
          <cell r="P874" t="str">
            <v>99版</v>
          </cell>
          <cell r="Q874" t="str">
            <v>已发货</v>
          </cell>
          <cell r="R874">
            <v>45366</v>
          </cell>
        </row>
        <row r="875">
          <cell r="C875" t="str">
            <v>2312018-01</v>
          </cell>
          <cell r="D875" t="str">
            <v>XPSY-FB-深棕751</v>
          </cell>
          <cell r="E875">
            <v>140478</v>
          </cell>
          <cell r="F875" t="str">
            <v>水牛皮S3（干胚）</v>
          </cell>
          <cell r="H875">
            <v>255</v>
          </cell>
          <cell r="I875">
            <v>10035.799999999999</v>
          </cell>
          <cell r="J875">
            <v>672</v>
          </cell>
          <cell r="K875">
            <v>717</v>
          </cell>
          <cell r="L875" t="str">
            <v>A级</v>
          </cell>
          <cell r="M875" t="str">
            <v>/</v>
          </cell>
          <cell r="N875" t="str">
            <v>2.2*1.8*0.63</v>
          </cell>
          <cell r="O875" t="str">
            <v>01T24012502</v>
          </cell>
          <cell r="P875" t="str">
            <v>99版</v>
          </cell>
          <cell r="Q875" t="str">
            <v>已发货</v>
          </cell>
          <cell r="R875">
            <v>45355</v>
          </cell>
        </row>
        <row r="876">
          <cell r="C876" t="str">
            <v>2401006-01</v>
          </cell>
          <cell r="D876" t="str">
            <v>XPSY-FB-灰绿39</v>
          </cell>
          <cell r="E876">
            <v>140484</v>
          </cell>
          <cell r="F876" t="str">
            <v>水牛皮S3（干胚）</v>
          </cell>
          <cell r="H876">
            <v>240</v>
          </cell>
          <cell r="I876">
            <v>9265</v>
          </cell>
          <cell r="J876">
            <v>694</v>
          </cell>
          <cell r="K876">
            <v>739</v>
          </cell>
          <cell r="L876" t="str">
            <v>A级</v>
          </cell>
          <cell r="M876" t="str">
            <v>/</v>
          </cell>
          <cell r="N876" t="str">
            <v>2.2*1.8*0.61</v>
          </cell>
          <cell r="O876" t="str">
            <v>01T24012503</v>
          </cell>
          <cell r="P876" t="str">
            <v>99版</v>
          </cell>
          <cell r="Q876" t="str">
            <v>已发货</v>
          </cell>
          <cell r="R876">
            <v>45343</v>
          </cell>
        </row>
        <row r="877">
          <cell r="C877" t="str">
            <v>2401006-01</v>
          </cell>
          <cell r="D877" t="str">
            <v>XPSY-FB-灰绿39</v>
          </cell>
          <cell r="E877">
            <v>140484</v>
          </cell>
          <cell r="F877" t="str">
            <v>水牛皮S3（干胚）</v>
          </cell>
          <cell r="H877">
            <v>25</v>
          </cell>
          <cell r="I877">
            <v>903.4</v>
          </cell>
          <cell r="L877" t="str">
            <v>折扣</v>
          </cell>
          <cell r="M877" t="str">
            <v>/</v>
          </cell>
          <cell r="O877" t="str">
            <v>01T24012503</v>
          </cell>
          <cell r="P877" t="str">
            <v>99版</v>
          </cell>
          <cell r="Q877" t="str">
            <v>已发货</v>
          </cell>
          <cell r="R877">
            <v>45343</v>
          </cell>
        </row>
        <row r="878">
          <cell r="C878" t="str">
            <v>2401006-01</v>
          </cell>
          <cell r="D878" t="str">
            <v>XPSY-FB-灰绿39</v>
          </cell>
          <cell r="E878">
            <v>140484</v>
          </cell>
          <cell r="F878" t="str">
            <v>水牛皮S3（干胚）</v>
          </cell>
          <cell r="H878">
            <v>113</v>
          </cell>
          <cell r="I878">
            <v>4153.2</v>
          </cell>
          <cell r="J878">
            <v>285</v>
          </cell>
          <cell r="K878">
            <v>330</v>
          </cell>
          <cell r="L878" t="str">
            <v>折扣</v>
          </cell>
          <cell r="M878" t="str">
            <v>/</v>
          </cell>
          <cell r="N878" t="str">
            <v>2.2*1.8*0.34</v>
          </cell>
          <cell r="O878" t="str">
            <v>01T24012504</v>
          </cell>
          <cell r="P878" t="str">
            <v>99版</v>
          </cell>
          <cell r="Q878" t="str">
            <v>已发货</v>
          </cell>
          <cell r="R878">
            <v>45343</v>
          </cell>
        </row>
        <row r="879">
          <cell r="C879" t="str">
            <v>2401001-01</v>
          </cell>
          <cell r="D879" t="str">
            <v>XPSY-FB-奶白184</v>
          </cell>
          <cell r="E879">
            <v>140488</v>
          </cell>
          <cell r="F879" t="str">
            <v>水牛皮S3（干胚）</v>
          </cell>
          <cell r="H879">
            <v>245</v>
          </cell>
          <cell r="I879">
            <v>10014</v>
          </cell>
          <cell r="J879">
            <v>717</v>
          </cell>
          <cell r="K879">
            <v>762</v>
          </cell>
          <cell r="L879" t="str">
            <v>A级</v>
          </cell>
          <cell r="M879" t="str">
            <v>/</v>
          </cell>
          <cell r="N879" t="str">
            <v>2.2*1.8*0.6</v>
          </cell>
          <cell r="O879" t="str">
            <v>01T24012505</v>
          </cell>
          <cell r="P879" t="str">
            <v>99版</v>
          </cell>
          <cell r="Q879" t="str">
            <v>已发货</v>
          </cell>
          <cell r="R879">
            <v>45327</v>
          </cell>
        </row>
        <row r="880">
          <cell r="C880" t="str">
            <v>2401001-01</v>
          </cell>
          <cell r="D880" t="str">
            <v>XPSY-FB-奶白184</v>
          </cell>
          <cell r="E880">
            <v>140488</v>
          </cell>
          <cell r="F880" t="str">
            <v>水牛皮S3（干胚）</v>
          </cell>
          <cell r="H880">
            <v>250</v>
          </cell>
          <cell r="I880">
            <v>10080.9</v>
          </cell>
          <cell r="J880">
            <v>726</v>
          </cell>
          <cell r="K880">
            <v>771</v>
          </cell>
          <cell r="L880" t="str">
            <v>A级</v>
          </cell>
          <cell r="M880" t="str">
            <v>/</v>
          </cell>
          <cell r="N880" t="str">
            <v>2.2*1.8*0.6</v>
          </cell>
          <cell r="O880" t="str">
            <v>01T24012506</v>
          </cell>
          <cell r="P880" t="str">
            <v>99版</v>
          </cell>
          <cell r="Q880" t="str">
            <v>已发货</v>
          </cell>
          <cell r="R880">
            <v>45327</v>
          </cell>
        </row>
        <row r="881">
          <cell r="C881" t="str">
            <v>2312018-01</v>
          </cell>
          <cell r="D881" t="str">
            <v>XPSY-FB-深棕751</v>
          </cell>
          <cell r="E881">
            <v>140478</v>
          </cell>
          <cell r="F881" t="str">
            <v>水牛皮S3（干胚）</v>
          </cell>
          <cell r="H881">
            <v>260</v>
          </cell>
          <cell r="I881">
            <v>10109.799999999999</v>
          </cell>
          <cell r="J881">
            <v>667</v>
          </cell>
          <cell r="K881">
            <v>712</v>
          </cell>
          <cell r="L881" t="str">
            <v>A级</v>
          </cell>
          <cell r="M881" t="str">
            <v>/</v>
          </cell>
          <cell r="N881" t="str">
            <v>2.2*1.8*0.55</v>
          </cell>
          <cell r="O881" t="str">
            <v>01T24012507</v>
          </cell>
          <cell r="P881" t="str">
            <v>99版</v>
          </cell>
          <cell r="Q881" t="str">
            <v>已发货</v>
          </cell>
          <cell r="R881">
            <v>45355</v>
          </cell>
        </row>
        <row r="882">
          <cell r="C882" t="str">
            <v>2312018-01</v>
          </cell>
          <cell r="D882" t="str">
            <v>XPSY-FB-深棕751</v>
          </cell>
          <cell r="E882">
            <v>140478</v>
          </cell>
          <cell r="F882" t="str">
            <v>水牛皮S3（干胚）</v>
          </cell>
          <cell r="H882">
            <v>255</v>
          </cell>
          <cell r="I882">
            <v>10014.799999999999</v>
          </cell>
          <cell r="J882">
            <v>655.5</v>
          </cell>
          <cell r="K882">
            <v>700.5</v>
          </cell>
          <cell r="L882" t="str">
            <v>A级</v>
          </cell>
          <cell r="M882" t="str">
            <v>/</v>
          </cell>
          <cell r="N882" t="str">
            <v>2.2*1.8*0.61</v>
          </cell>
          <cell r="O882" t="str">
            <v>01T24012508</v>
          </cell>
          <cell r="P882" t="str">
            <v>99版</v>
          </cell>
          <cell r="Q882" t="str">
            <v>已发货</v>
          </cell>
          <cell r="R882">
            <v>45355</v>
          </cell>
        </row>
        <row r="883">
          <cell r="C883" t="str">
            <v>2312018-01</v>
          </cell>
          <cell r="D883" t="str">
            <v>XPSY-FB-深棕751</v>
          </cell>
          <cell r="E883">
            <v>140478</v>
          </cell>
          <cell r="F883" t="str">
            <v>水牛皮S3（干胚）</v>
          </cell>
          <cell r="H883">
            <v>285</v>
          </cell>
          <cell r="I883">
            <v>11375.1</v>
          </cell>
          <cell r="J883">
            <v>747</v>
          </cell>
          <cell r="K883">
            <v>792</v>
          </cell>
          <cell r="L883" t="str">
            <v>A级</v>
          </cell>
          <cell r="M883" t="str">
            <v>/</v>
          </cell>
          <cell r="N883" t="str">
            <v>2.2*1.8*0.65</v>
          </cell>
          <cell r="O883" t="str">
            <v>01T24012509</v>
          </cell>
          <cell r="P883" t="str">
            <v>99版</v>
          </cell>
          <cell r="Q883" t="str">
            <v>已发货</v>
          </cell>
          <cell r="R883">
            <v>45366</v>
          </cell>
        </row>
        <row r="884">
          <cell r="C884" t="str">
            <v>2312018-01</v>
          </cell>
          <cell r="D884" t="str">
            <v>XPSY-FB-深棕751</v>
          </cell>
          <cell r="E884">
            <v>140478</v>
          </cell>
          <cell r="F884" t="str">
            <v>水牛皮S3（干胚）</v>
          </cell>
          <cell r="H884">
            <v>280</v>
          </cell>
          <cell r="I884">
            <v>11182.8</v>
          </cell>
          <cell r="J884">
            <v>735.5</v>
          </cell>
          <cell r="K884">
            <v>780.5</v>
          </cell>
          <cell r="L884" t="str">
            <v>A级</v>
          </cell>
          <cell r="M884" t="str">
            <v>/</v>
          </cell>
          <cell r="N884" t="str">
            <v>2.2*1.8*0.64</v>
          </cell>
          <cell r="O884" t="str">
            <v>01T24012510</v>
          </cell>
          <cell r="P884" t="str">
            <v>99版</v>
          </cell>
          <cell r="Q884" t="str">
            <v>已发货</v>
          </cell>
          <cell r="R884">
            <v>45366</v>
          </cell>
        </row>
        <row r="885">
          <cell r="C885" t="str">
            <v>2312018-01</v>
          </cell>
          <cell r="D885" t="str">
            <v>XPSY-FB-深棕751</v>
          </cell>
          <cell r="E885">
            <v>140478</v>
          </cell>
          <cell r="F885" t="str">
            <v>水牛皮S3（干胚）</v>
          </cell>
          <cell r="H885">
            <v>255</v>
          </cell>
          <cell r="I885">
            <v>10158.299999999999</v>
          </cell>
          <cell r="J885">
            <v>669</v>
          </cell>
          <cell r="K885">
            <v>714</v>
          </cell>
          <cell r="L885" t="str">
            <v>A级</v>
          </cell>
          <cell r="M885" t="str">
            <v>/</v>
          </cell>
          <cell r="N885" t="str">
            <v>2.2*1.8*0.56</v>
          </cell>
          <cell r="O885" t="str">
            <v>01T24012601</v>
          </cell>
          <cell r="P885" t="str">
            <v>99版</v>
          </cell>
          <cell r="Q885" t="str">
            <v>已发货</v>
          </cell>
          <cell r="R885">
            <v>45366</v>
          </cell>
        </row>
        <row r="886">
          <cell r="C886" t="str">
            <v>2312018-01</v>
          </cell>
          <cell r="D886" t="str">
            <v>XPSY-FB-深棕751</v>
          </cell>
          <cell r="E886">
            <v>140478</v>
          </cell>
          <cell r="F886" t="str">
            <v>水牛皮S3（干胚）</v>
          </cell>
          <cell r="H886">
            <v>181</v>
          </cell>
          <cell r="I886">
            <v>7163.6</v>
          </cell>
          <cell r="J886">
            <v>742</v>
          </cell>
          <cell r="K886">
            <v>787</v>
          </cell>
          <cell r="L886" t="str">
            <v>A级</v>
          </cell>
          <cell r="M886" t="str">
            <v>/</v>
          </cell>
          <cell r="N886" t="str">
            <v>2.2*1.8*0.65</v>
          </cell>
          <cell r="O886" t="str">
            <v>01T24012602</v>
          </cell>
          <cell r="P886" t="str">
            <v>99版</v>
          </cell>
          <cell r="Q886" t="str">
            <v>已发货</v>
          </cell>
          <cell r="R886">
            <v>45366</v>
          </cell>
        </row>
        <row r="887">
          <cell r="C887" t="str">
            <v>2312018-01</v>
          </cell>
          <cell r="D887" t="str">
            <v>XPSY-FB-深棕751</v>
          </cell>
          <cell r="E887">
            <v>140478</v>
          </cell>
          <cell r="F887" t="str">
            <v>水牛皮S3（干胚）</v>
          </cell>
          <cell r="H887">
            <v>105</v>
          </cell>
          <cell r="I887">
            <v>4022.4</v>
          </cell>
          <cell r="L887" t="str">
            <v>折扣</v>
          </cell>
          <cell r="M887" t="str">
            <v>/</v>
          </cell>
          <cell r="O887" t="str">
            <v>01T24012602</v>
          </cell>
          <cell r="P887" t="str">
            <v>99版</v>
          </cell>
          <cell r="Q887" t="str">
            <v>已发货</v>
          </cell>
          <cell r="R887">
            <v>45366</v>
          </cell>
        </row>
        <row r="888">
          <cell r="C888" t="str">
            <v>2401001-01</v>
          </cell>
          <cell r="D888" t="str">
            <v>XPSY-FB-奶白184</v>
          </cell>
          <cell r="E888">
            <v>140488</v>
          </cell>
          <cell r="F888" t="str">
            <v>水牛皮S3（干胚）</v>
          </cell>
          <cell r="H888">
            <v>250</v>
          </cell>
          <cell r="I888">
            <v>10180.4</v>
          </cell>
          <cell r="J888">
            <v>758</v>
          </cell>
          <cell r="K888">
            <v>803</v>
          </cell>
          <cell r="L888" t="str">
            <v>A级</v>
          </cell>
          <cell r="M888" t="str">
            <v>/</v>
          </cell>
          <cell r="N888" t="str">
            <v>2.2*1.8*0.64</v>
          </cell>
          <cell r="O888" t="str">
            <v>01T24012603</v>
          </cell>
          <cell r="P888" t="str">
            <v>99版</v>
          </cell>
          <cell r="Q888" t="str">
            <v>已发货</v>
          </cell>
          <cell r="R888">
            <v>45327</v>
          </cell>
        </row>
        <row r="889">
          <cell r="C889" t="str">
            <v>2401001-01</v>
          </cell>
          <cell r="D889" t="str">
            <v>XPSY-FB-奶白184</v>
          </cell>
          <cell r="E889">
            <v>140488</v>
          </cell>
          <cell r="F889" t="str">
            <v>水牛皮S3（干胚）</v>
          </cell>
          <cell r="H889">
            <v>250</v>
          </cell>
          <cell r="I889">
            <v>10085.6</v>
          </cell>
          <cell r="J889">
            <v>757</v>
          </cell>
          <cell r="K889">
            <v>802</v>
          </cell>
          <cell r="L889" t="str">
            <v>A级</v>
          </cell>
          <cell r="M889" t="str">
            <v>/</v>
          </cell>
          <cell r="N889" t="str">
            <v>2.2*1.8*0.66</v>
          </cell>
          <cell r="O889" t="str">
            <v>01T24012604</v>
          </cell>
          <cell r="P889" t="str">
            <v>99版</v>
          </cell>
          <cell r="Q889" t="str">
            <v>已发货</v>
          </cell>
          <cell r="R889">
            <v>45327</v>
          </cell>
        </row>
        <row r="890">
          <cell r="C890" t="str">
            <v>2401001-01</v>
          </cell>
          <cell r="D890" t="str">
            <v>XPSY-FB-奶白184</v>
          </cell>
          <cell r="E890">
            <v>140488</v>
          </cell>
          <cell r="F890" t="str">
            <v>水牛皮S3（干胚）</v>
          </cell>
          <cell r="H890">
            <v>254</v>
          </cell>
          <cell r="I890">
            <v>10114.4</v>
          </cell>
          <cell r="J890">
            <v>752.5</v>
          </cell>
          <cell r="K890">
            <v>797.5</v>
          </cell>
          <cell r="L890" t="str">
            <v>A级</v>
          </cell>
          <cell r="M890" t="str">
            <v>/</v>
          </cell>
          <cell r="N890" t="str">
            <v>2.2*1.8*0.66</v>
          </cell>
          <cell r="O890" t="str">
            <v>01T24012605</v>
          </cell>
          <cell r="P890" t="str">
            <v>99版</v>
          </cell>
          <cell r="Q890" t="str">
            <v>已发货</v>
          </cell>
          <cell r="R890">
            <v>45327</v>
          </cell>
        </row>
        <row r="891">
          <cell r="C891" t="str">
            <v>2401001-01</v>
          </cell>
          <cell r="D891" t="str">
            <v>XPSY-FB-奶白184</v>
          </cell>
          <cell r="E891">
            <v>140488</v>
          </cell>
          <cell r="F891" t="str">
            <v>水牛皮S3（干胚）</v>
          </cell>
          <cell r="H891">
            <v>250</v>
          </cell>
          <cell r="I891">
            <v>10121.6</v>
          </cell>
          <cell r="J891">
            <v>737</v>
          </cell>
          <cell r="K891">
            <v>782</v>
          </cell>
          <cell r="L891" t="str">
            <v>A级</v>
          </cell>
          <cell r="M891" t="str">
            <v>/</v>
          </cell>
          <cell r="N891" t="str">
            <v>2.2*1.8*0.65</v>
          </cell>
          <cell r="O891" t="str">
            <v>01T24012606</v>
          </cell>
          <cell r="P891" t="str">
            <v>99版</v>
          </cell>
          <cell r="Q891" t="str">
            <v>已发货</v>
          </cell>
          <cell r="R891">
            <v>45327</v>
          </cell>
        </row>
        <row r="892">
          <cell r="C892" t="str">
            <v>2401001-01</v>
          </cell>
          <cell r="D892" t="str">
            <v>XPSY-FB-奶白184</v>
          </cell>
          <cell r="E892">
            <v>140488</v>
          </cell>
          <cell r="F892" t="str">
            <v>水牛皮S3（干胚）</v>
          </cell>
          <cell r="H892">
            <v>250</v>
          </cell>
          <cell r="I892">
            <v>10136.4</v>
          </cell>
          <cell r="J892">
            <v>731.5</v>
          </cell>
          <cell r="K892">
            <v>776.5</v>
          </cell>
          <cell r="L892" t="str">
            <v>A级</v>
          </cell>
          <cell r="M892" t="str">
            <v>/</v>
          </cell>
          <cell r="N892" t="str">
            <v>2.2*1.8*0.59</v>
          </cell>
          <cell r="O892" t="str">
            <v>01T24012607</v>
          </cell>
          <cell r="P892" t="str">
            <v>99版</v>
          </cell>
          <cell r="Q892" t="str">
            <v>已发货</v>
          </cell>
          <cell r="R892">
            <v>45327</v>
          </cell>
        </row>
        <row r="893">
          <cell r="C893" t="str">
            <v>2403019-01</v>
          </cell>
          <cell r="D893" t="str">
            <v>XZGY-FH-灰07</v>
          </cell>
          <cell r="E893" t="str">
            <v>SP0D</v>
          </cell>
          <cell r="F893" t="str">
            <v>DLTR2</v>
          </cell>
          <cell r="H893">
            <v>220</v>
          </cell>
          <cell r="I893">
            <v>13825.1</v>
          </cell>
          <cell r="J893">
            <v>1186.5</v>
          </cell>
          <cell r="K893">
            <v>1231.5</v>
          </cell>
          <cell r="L893" t="str">
            <v>干胚</v>
          </cell>
          <cell r="M893" t="str">
            <v>/</v>
          </cell>
          <cell r="N893" t="str">
            <v>2.2*1.8*0.94</v>
          </cell>
          <cell r="O893" t="str">
            <v>01T24012701</v>
          </cell>
          <cell r="P893" t="str">
            <v>90版</v>
          </cell>
          <cell r="Q893" t="str">
            <v>已发货</v>
          </cell>
          <cell r="R893">
            <v>45322</v>
          </cell>
        </row>
        <row r="894">
          <cell r="C894" t="str">
            <v>2401001-01</v>
          </cell>
          <cell r="D894" t="str">
            <v>XPSY-FB-奶白184</v>
          </cell>
          <cell r="E894">
            <v>140488</v>
          </cell>
          <cell r="F894" t="str">
            <v>水牛皮S3（干胚）</v>
          </cell>
          <cell r="H894">
            <v>245</v>
          </cell>
          <cell r="I894">
            <v>10021.9</v>
          </cell>
          <cell r="J894">
            <v>739.5</v>
          </cell>
          <cell r="K894">
            <v>784.5</v>
          </cell>
          <cell r="L894" t="str">
            <v>A级</v>
          </cell>
          <cell r="M894" t="str">
            <v>/</v>
          </cell>
          <cell r="N894" t="str">
            <v>2.2*1.8*0.6</v>
          </cell>
          <cell r="O894" t="str">
            <v>01T24012702</v>
          </cell>
          <cell r="P894" t="str">
            <v>99版</v>
          </cell>
          <cell r="Q894" t="str">
            <v>已发货</v>
          </cell>
          <cell r="R894">
            <v>45327</v>
          </cell>
        </row>
        <row r="895">
          <cell r="C895" t="str">
            <v>2401001-01</v>
          </cell>
          <cell r="D895" t="str">
            <v>XPSY-FB-奶白184</v>
          </cell>
          <cell r="E895">
            <v>140488</v>
          </cell>
          <cell r="F895" t="str">
            <v>水牛皮S3（干胚）</v>
          </cell>
          <cell r="H895">
            <v>255</v>
          </cell>
          <cell r="I895">
            <v>10165.4</v>
          </cell>
          <cell r="J895">
            <v>749.5</v>
          </cell>
          <cell r="K895">
            <v>794.5</v>
          </cell>
          <cell r="L895" t="str">
            <v>A级</v>
          </cell>
          <cell r="M895" t="str">
            <v>/</v>
          </cell>
          <cell r="N895" t="str">
            <v>2.2*1.8*0.6</v>
          </cell>
          <cell r="O895" t="str">
            <v>01T24012703</v>
          </cell>
          <cell r="P895" t="str">
            <v>99版</v>
          </cell>
          <cell r="Q895" t="str">
            <v>已发货</v>
          </cell>
          <cell r="R895">
            <v>45327</v>
          </cell>
        </row>
        <row r="896">
          <cell r="C896" t="str">
            <v>2401001-01</v>
          </cell>
          <cell r="D896" t="str">
            <v>XPSY-FB-奶白184</v>
          </cell>
          <cell r="E896">
            <v>140488</v>
          </cell>
          <cell r="F896" t="str">
            <v>水牛皮S3（干胚）</v>
          </cell>
          <cell r="H896">
            <v>250</v>
          </cell>
          <cell r="I896">
            <v>10078.4</v>
          </cell>
          <cell r="J896">
            <v>754.5</v>
          </cell>
          <cell r="K896">
            <v>799.5</v>
          </cell>
          <cell r="L896" t="str">
            <v>A级</v>
          </cell>
          <cell r="M896" t="str">
            <v>/</v>
          </cell>
          <cell r="N896" t="str">
            <v>2.2*1.8*0.64</v>
          </cell>
          <cell r="O896" t="str">
            <v>01T24012704</v>
          </cell>
          <cell r="P896" t="str">
            <v>99版</v>
          </cell>
          <cell r="Q896" t="str">
            <v>已发货</v>
          </cell>
          <cell r="R896">
            <v>45327</v>
          </cell>
        </row>
        <row r="897">
          <cell r="C897" t="str">
            <v>2401001-01</v>
          </cell>
          <cell r="D897" t="str">
            <v>XPSY-FB-奶白184</v>
          </cell>
          <cell r="E897">
            <v>140488</v>
          </cell>
          <cell r="F897" t="str">
            <v>水牛皮S3（干胚）</v>
          </cell>
          <cell r="H897">
            <v>175</v>
          </cell>
          <cell r="I897">
            <v>7189.1</v>
          </cell>
          <cell r="J897">
            <v>537</v>
          </cell>
          <cell r="K897">
            <v>582</v>
          </cell>
          <cell r="L897" t="str">
            <v>A级</v>
          </cell>
          <cell r="M897" t="str">
            <v>/</v>
          </cell>
          <cell r="N897" t="str">
            <v>2.2*1.8*0.52</v>
          </cell>
          <cell r="O897" t="str">
            <v>01T24012705</v>
          </cell>
          <cell r="P897" t="str">
            <v>99版</v>
          </cell>
          <cell r="Q897" t="str">
            <v>已发货</v>
          </cell>
          <cell r="R897">
            <v>45327</v>
          </cell>
        </row>
        <row r="898">
          <cell r="C898" t="str">
            <v>2401001-01</v>
          </cell>
          <cell r="D898" t="str">
            <v>XPSY-FB-奶白184</v>
          </cell>
          <cell r="E898">
            <v>140488</v>
          </cell>
          <cell r="F898" t="str">
            <v>水牛皮S3（干胚）</v>
          </cell>
          <cell r="H898">
            <v>275</v>
          </cell>
          <cell r="I898">
            <v>11165</v>
          </cell>
          <cell r="J898">
            <v>839.5</v>
          </cell>
          <cell r="K898">
            <v>884.5</v>
          </cell>
          <cell r="L898" t="str">
            <v>A级</v>
          </cell>
          <cell r="M898" t="str">
            <v>/</v>
          </cell>
          <cell r="N898" t="str">
            <v>2.2*1.8*0.68</v>
          </cell>
          <cell r="O898" t="str">
            <v>01T24012706</v>
          </cell>
          <cell r="P898" t="str">
            <v>99版</v>
          </cell>
          <cell r="Q898" t="str">
            <v>已发货</v>
          </cell>
          <cell r="R898">
            <v>45350</v>
          </cell>
        </row>
        <row r="899">
          <cell r="C899" t="str">
            <v>2401001-01</v>
          </cell>
          <cell r="D899" t="str">
            <v>XPSY-FB-奶白184</v>
          </cell>
          <cell r="E899">
            <v>140488</v>
          </cell>
          <cell r="F899" t="str">
            <v>水牛皮S3（干胚）</v>
          </cell>
          <cell r="H899">
            <v>120</v>
          </cell>
          <cell r="I899">
            <v>4885.1000000000004</v>
          </cell>
          <cell r="J899">
            <v>457.5</v>
          </cell>
          <cell r="K899">
            <v>502.5</v>
          </cell>
          <cell r="L899" t="str">
            <v>A级</v>
          </cell>
          <cell r="M899" t="str">
            <v>/</v>
          </cell>
          <cell r="N899" t="str">
            <v>2.2*1.8*0.48</v>
          </cell>
          <cell r="O899" t="str">
            <v>01T24012707</v>
          </cell>
          <cell r="P899" t="str">
            <v>99版</v>
          </cell>
          <cell r="Q899" t="str">
            <v>已发货</v>
          </cell>
          <cell r="R899">
            <v>45378</v>
          </cell>
        </row>
        <row r="900">
          <cell r="C900" t="str">
            <v>2401001-01</v>
          </cell>
          <cell r="D900" t="str">
            <v>XPSY-FB-奶白184</v>
          </cell>
          <cell r="E900">
            <v>140488</v>
          </cell>
          <cell r="F900" t="str">
            <v>水牛皮S3（干胚）</v>
          </cell>
          <cell r="H900">
            <v>30</v>
          </cell>
          <cell r="I900">
            <v>1153.5</v>
          </cell>
          <cell r="L900" t="str">
            <v>折扣</v>
          </cell>
          <cell r="M900" t="str">
            <v>/</v>
          </cell>
          <cell r="O900" t="str">
            <v>01T24012707</v>
          </cell>
          <cell r="P900" t="str">
            <v>99版</v>
          </cell>
          <cell r="Q900" t="str">
            <v>已发货</v>
          </cell>
          <cell r="R900">
            <v>45378</v>
          </cell>
        </row>
        <row r="901">
          <cell r="C901" t="str">
            <v>2402016-01</v>
          </cell>
          <cell r="D901" t="str">
            <v>XZGY-FH-深棕219</v>
          </cell>
          <cell r="E901" t="str">
            <v>SP0F</v>
          </cell>
          <cell r="F901" t="str">
            <v>DLTR2</v>
          </cell>
          <cell r="H901">
            <v>210</v>
          </cell>
          <cell r="I901">
            <v>13502.1</v>
          </cell>
          <cell r="J901">
            <v>1135</v>
          </cell>
          <cell r="K901">
            <v>1180</v>
          </cell>
          <cell r="L901" t="str">
            <v>干胚</v>
          </cell>
          <cell r="M901" t="str">
            <v>/</v>
          </cell>
          <cell r="N901" t="str">
            <v>2.2*1.8*0.86</v>
          </cell>
          <cell r="O901" t="str">
            <v>01T24012708</v>
          </cell>
          <cell r="P901" t="str">
            <v>90版</v>
          </cell>
          <cell r="Q901" t="str">
            <v>已发货</v>
          </cell>
          <cell r="R901">
            <v>45322</v>
          </cell>
        </row>
        <row r="902">
          <cell r="C902" t="str">
            <v>2402016-01</v>
          </cell>
          <cell r="D902" t="str">
            <v>XZGY-FH-深棕219</v>
          </cell>
          <cell r="E902" t="str">
            <v>SP0F</v>
          </cell>
          <cell r="F902" t="str">
            <v>DLTR2</v>
          </cell>
          <cell r="H902">
            <v>220</v>
          </cell>
          <cell r="I902">
            <v>13957.2</v>
          </cell>
          <cell r="J902">
            <v>1075</v>
          </cell>
          <cell r="K902">
            <v>1120</v>
          </cell>
          <cell r="L902" t="str">
            <v>干胚</v>
          </cell>
          <cell r="M902" t="str">
            <v>/</v>
          </cell>
          <cell r="N902" t="str">
            <v>2.2*1.8*0.9</v>
          </cell>
          <cell r="O902" t="str">
            <v>01T24012901</v>
          </cell>
          <cell r="P902" t="str">
            <v>90版</v>
          </cell>
          <cell r="Q902" t="str">
            <v>已发货</v>
          </cell>
          <cell r="R902">
            <v>45322</v>
          </cell>
        </row>
        <row r="903">
          <cell r="C903" t="str">
            <v>2402016-01</v>
          </cell>
          <cell r="D903" t="str">
            <v>XZGY-FH-深棕219</v>
          </cell>
          <cell r="E903" t="str">
            <v>SP0F</v>
          </cell>
          <cell r="F903" t="str">
            <v>DLTR2</v>
          </cell>
          <cell r="H903">
            <v>205</v>
          </cell>
          <cell r="I903">
            <v>13113.4</v>
          </cell>
          <cell r="J903">
            <v>1118</v>
          </cell>
          <cell r="K903">
            <v>1163</v>
          </cell>
          <cell r="L903" t="str">
            <v>干胚</v>
          </cell>
          <cell r="M903" t="str">
            <v>/</v>
          </cell>
          <cell r="N903" t="str">
            <v>2.2*1.8*0.85</v>
          </cell>
          <cell r="O903" t="str">
            <v>01T24012902</v>
          </cell>
          <cell r="P903" t="str">
            <v>90版</v>
          </cell>
          <cell r="Q903" t="str">
            <v>已发货</v>
          </cell>
          <cell r="R903">
            <v>45322</v>
          </cell>
        </row>
        <row r="904">
          <cell r="C904" t="str">
            <v>2402016-01</v>
          </cell>
          <cell r="D904" t="str">
            <v>XZGY-FH-深棕219</v>
          </cell>
          <cell r="E904" t="str">
            <v>SP0F</v>
          </cell>
          <cell r="F904" t="str">
            <v>DLTR2</v>
          </cell>
          <cell r="H904">
            <v>205</v>
          </cell>
          <cell r="I904">
            <v>13065.3</v>
          </cell>
          <cell r="J904">
            <v>1098</v>
          </cell>
          <cell r="K904">
            <v>1143</v>
          </cell>
          <cell r="L904" t="str">
            <v>干胚</v>
          </cell>
          <cell r="M904" t="str">
            <v>/</v>
          </cell>
          <cell r="N904" t="str">
            <v>2.2*1.8*0.83</v>
          </cell>
          <cell r="O904" t="str">
            <v>01T24012903</v>
          </cell>
          <cell r="P904" t="str">
            <v>90版</v>
          </cell>
          <cell r="Q904" t="str">
            <v>已发货</v>
          </cell>
          <cell r="R904">
            <v>45322</v>
          </cell>
        </row>
        <row r="905">
          <cell r="C905" t="str">
            <v>2402016-01</v>
          </cell>
          <cell r="D905" t="str">
            <v>XZGY-FH-深棕219</v>
          </cell>
          <cell r="E905" t="str">
            <v>SP0F</v>
          </cell>
          <cell r="F905" t="str">
            <v>DLTR2</v>
          </cell>
          <cell r="H905">
            <v>215</v>
          </cell>
          <cell r="I905">
            <v>13503.5</v>
          </cell>
          <cell r="J905">
            <v>1131</v>
          </cell>
          <cell r="K905">
            <v>1176</v>
          </cell>
          <cell r="L905" t="str">
            <v>干胚</v>
          </cell>
          <cell r="M905" t="str">
            <v>/</v>
          </cell>
          <cell r="N905" t="str">
            <v>2.2*1.8*0.85</v>
          </cell>
          <cell r="O905" t="str">
            <v>01T24012904</v>
          </cell>
          <cell r="P905" t="str">
            <v>90版</v>
          </cell>
          <cell r="Q905" t="str">
            <v>已发货</v>
          </cell>
          <cell r="R905">
            <v>45322</v>
          </cell>
        </row>
        <row r="906">
          <cell r="C906" t="str">
            <v>2402016-01</v>
          </cell>
          <cell r="D906" t="str">
            <v>XZGY-FH-深棕219</v>
          </cell>
          <cell r="E906" t="str">
            <v>SP0F</v>
          </cell>
          <cell r="F906" t="str">
            <v>DLTR2</v>
          </cell>
          <cell r="H906">
            <v>220</v>
          </cell>
          <cell r="I906">
            <v>14003</v>
          </cell>
          <cell r="J906">
            <v>1179</v>
          </cell>
          <cell r="K906">
            <v>1224</v>
          </cell>
          <cell r="L906" t="str">
            <v>干胚</v>
          </cell>
          <cell r="M906" t="str">
            <v>/</v>
          </cell>
          <cell r="N906" t="str">
            <v>2.2*1.8*0.9</v>
          </cell>
          <cell r="O906" t="str">
            <v>01T24012905</v>
          </cell>
          <cell r="P906" t="str">
            <v>90版</v>
          </cell>
          <cell r="Q906" t="str">
            <v>已发货</v>
          </cell>
          <cell r="R906">
            <v>45322</v>
          </cell>
        </row>
        <row r="907">
          <cell r="C907" t="str">
            <v>2401010-01</v>
          </cell>
          <cell r="D907" t="str">
            <v>XPSY-FB-蓝278</v>
          </cell>
          <cell r="E907">
            <v>140489</v>
          </cell>
          <cell r="F907" t="str">
            <v>水牛皮S3（干胚）</v>
          </cell>
          <cell r="H907">
            <v>265</v>
          </cell>
          <cell r="I907">
            <v>10187.799999999999</v>
          </cell>
          <cell r="J907">
            <v>702.5</v>
          </cell>
          <cell r="K907">
            <v>747.5</v>
          </cell>
          <cell r="L907" t="str">
            <v>A级</v>
          </cell>
          <cell r="M907" t="str">
            <v>/</v>
          </cell>
          <cell r="N907" t="str">
            <v>2.2*1.8*0.58</v>
          </cell>
          <cell r="O907" t="str">
            <v>01T24012906</v>
          </cell>
          <cell r="P907" t="str">
            <v>99版</v>
          </cell>
          <cell r="Q907" t="str">
            <v>已发货</v>
          </cell>
          <cell r="R907">
            <v>45327</v>
          </cell>
        </row>
        <row r="908">
          <cell r="C908" t="str">
            <v>2401010-01</v>
          </cell>
          <cell r="D908" t="str">
            <v>XPSY-FB-蓝278</v>
          </cell>
          <cell r="E908">
            <v>140489</v>
          </cell>
          <cell r="F908" t="str">
            <v>水牛皮S3（干胚）</v>
          </cell>
          <cell r="H908">
            <v>265</v>
          </cell>
          <cell r="I908">
            <v>10115.799999999999</v>
          </cell>
          <cell r="J908">
            <v>713</v>
          </cell>
          <cell r="K908">
            <v>758</v>
          </cell>
          <cell r="L908" t="str">
            <v>A级</v>
          </cell>
          <cell r="M908" t="str">
            <v>/</v>
          </cell>
          <cell r="N908" t="str">
            <v>2.2*1.8*0.65</v>
          </cell>
          <cell r="O908" t="str">
            <v>01T24012907</v>
          </cell>
          <cell r="P908" t="str">
            <v>99版</v>
          </cell>
          <cell r="Q908" t="str">
            <v>已发货</v>
          </cell>
          <cell r="R908">
            <v>45327</v>
          </cell>
        </row>
        <row r="909">
          <cell r="C909" t="str">
            <v>2401010-01</v>
          </cell>
          <cell r="D909" t="str">
            <v>XPSY-FB-蓝278</v>
          </cell>
          <cell r="E909">
            <v>140489</v>
          </cell>
          <cell r="F909" t="str">
            <v>水牛皮S3（干胚）</v>
          </cell>
          <cell r="H909">
            <v>260</v>
          </cell>
          <cell r="I909">
            <v>10096</v>
          </cell>
          <cell r="J909">
            <v>676</v>
          </cell>
          <cell r="K909">
            <v>721</v>
          </cell>
          <cell r="L909" t="str">
            <v>A级</v>
          </cell>
          <cell r="M909" t="str">
            <v>/</v>
          </cell>
          <cell r="N909" t="str">
            <v>2.2*1.8*0.6</v>
          </cell>
          <cell r="O909" t="str">
            <v>01T24012908</v>
          </cell>
          <cell r="P909" t="str">
            <v>99版</v>
          </cell>
          <cell r="Q909" t="str">
            <v>已发货</v>
          </cell>
          <cell r="R909">
            <v>45327</v>
          </cell>
        </row>
        <row r="910">
          <cell r="C910" t="str">
            <v>2402016-01</v>
          </cell>
          <cell r="D910" t="str">
            <v>XZGY-FH-深棕219</v>
          </cell>
          <cell r="E910" t="str">
            <v>SP0F</v>
          </cell>
          <cell r="F910" t="str">
            <v>DLTR2</v>
          </cell>
          <cell r="H910">
            <v>230</v>
          </cell>
          <cell r="I910">
            <v>14484.6</v>
          </cell>
          <cell r="J910">
            <v>1201</v>
          </cell>
          <cell r="K910">
            <v>1246</v>
          </cell>
          <cell r="L910" t="str">
            <v>干胚</v>
          </cell>
          <cell r="M910" t="str">
            <v>/</v>
          </cell>
          <cell r="N910" t="str">
            <v>2.2*1.8*0.86</v>
          </cell>
          <cell r="O910" t="str">
            <v>01T24013001</v>
          </cell>
          <cell r="P910" t="str">
            <v>90版</v>
          </cell>
          <cell r="Q910" t="str">
            <v>已发货</v>
          </cell>
          <cell r="R910">
            <v>45322</v>
          </cell>
        </row>
        <row r="911">
          <cell r="C911" t="str">
            <v>2402016-01</v>
          </cell>
          <cell r="D911" t="str">
            <v>XZGY-FH-深棕219</v>
          </cell>
          <cell r="E911" t="str">
            <v>SP0F</v>
          </cell>
          <cell r="F911" t="str">
            <v>DLTR2</v>
          </cell>
          <cell r="H911">
            <v>230</v>
          </cell>
          <cell r="I911">
            <v>14586.9</v>
          </cell>
          <cell r="J911">
            <v>1203</v>
          </cell>
          <cell r="K911">
            <v>1248</v>
          </cell>
          <cell r="L911" t="str">
            <v>干胚</v>
          </cell>
          <cell r="M911" t="str">
            <v>/</v>
          </cell>
          <cell r="N911" t="str">
            <v>2.2*1.8*0.86</v>
          </cell>
          <cell r="O911" t="str">
            <v>01T24013002</v>
          </cell>
          <cell r="P911" t="str">
            <v>90版</v>
          </cell>
          <cell r="Q911" t="str">
            <v>已发货</v>
          </cell>
          <cell r="R911">
            <v>45322</v>
          </cell>
        </row>
        <row r="912">
          <cell r="C912" t="str">
            <v>2402016-01</v>
          </cell>
          <cell r="D912" t="str">
            <v>XZGY-FH-深棕219</v>
          </cell>
          <cell r="E912" t="str">
            <v>SP0F</v>
          </cell>
          <cell r="F912" t="str">
            <v>DLTR2</v>
          </cell>
          <cell r="H912">
            <v>210</v>
          </cell>
          <cell r="I912">
            <v>13442.7</v>
          </cell>
          <cell r="J912">
            <v>1119.5</v>
          </cell>
          <cell r="K912">
            <v>1164.5</v>
          </cell>
          <cell r="L912" t="str">
            <v>干胚</v>
          </cell>
          <cell r="M912" t="str">
            <v>/</v>
          </cell>
          <cell r="N912" t="str">
            <v>2.2*1.8*0.82</v>
          </cell>
          <cell r="O912" t="str">
            <v>01T24013003</v>
          </cell>
          <cell r="P912" t="str">
            <v>90版</v>
          </cell>
          <cell r="Q912" t="str">
            <v>已发货</v>
          </cell>
          <cell r="R912">
            <v>45322</v>
          </cell>
        </row>
        <row r="913">
          <cell r="C913" t="str">
            <v>2402016-01</v>
          </cell>
          <cell r="D913" t="str">
            <v>XZGY-FH-深棕219</v>
          </cell>
          <cell r="E913" t="str">
            <v>SP0F</v>
          </cell>
          <cell r="F913" t="str">
            <v>DLTR2</v>
          </cell>
          <cell r="H913">
            <v>210</v>
          </cell>
          <cell r="I913">
            <v>13679</v>
          </cell>
          <cell r="J913">
            <v>1118.5</v>
          </cell>
          <cell r="K913">
            <v>1163.5</v>
          </cell>
          <cell r="L913" t="str">
            <v>干胚</v>
          </cell>
          <cell r="M913" t="str">
            <v>/</v>
          </cell>
          <cell r="N913" t="str">
            <v>2.2*1.8*0.82</v>
          </cell>
          <cell r="O913" t="str">
            <v>01T24013004</v>
          </cell>
          <cell r="P913" t="str">
            <v>90版</v>
          </cell>
          <cell r="Q913" t="str">
            <v>已发货</v>
          </cell>
          <cell r="R913">
            <v>45322</v>
          </cell>
        </row>
        <row r="914">
          <cell r="C914" t="str">
            <v>2402016-01</v>
          </cell>
          <cell r="D914" t="str">
            <v>XZGY-FH-深棕219</v>
          </cell>
          <cell r="E914" t="str">
            <v>SP0F</v>
          </cell>
          <cell r="F914" t="str">
            <v>DLTR2</v>
          </cell>
          <cell r="H914">
            <v>120</v>
          </cell>
          <cell r="I914">
            <v>7711.6</v>
          </cell>
          <cell r="J914">
            <v>652.5</v>
          </cell>
          <cell r="K914">
            <v>697.5</v>
          </cell>
          <cell r="L914" t="str">
            <v>干胚</v>
          </cell>
          <cell r="M914" t="str">
            <v>/</v>
          </cell>
          <cell r="N914" t="str">
            <v>2.2*1.8*0.63</v>
          </cell>
          <cell r="O914" t="str">
            <v>01T24013005</v>
          </cell>
          <cell r="P914" t="str">
            <v>90版</v>
          </cell>
          <cell r="Q914" t="str">
            <v>已发货</v>
          </cell>
          <cell r="R914">
            <v>45322</v>
          </cell>
        </row>
        <row r="915">
          <cell r="C915" t="str">
            <v>2401010-01</v>
          </cell>
          <cell r="D915" t="str">
            <v>XPSY-FB-蓝278</v>
          </cell>
          <cell r="E915">
            <v>140489</v>
          </cell>
          <cell r="F915" t="str">
            <v>水牛皮S3（干胚）</v>
          </cell>
          <cell r="H915">
            <v>225</v>
          </cell>
          <cell r="I915">
            <v>8844</v>
          </cell>
          <cell r="J915">
            <v>601</v>
          </cell>
          <cell r="K915">
            <v>646</v>
          </cell>
          <cell r="L915" t="str">
            <v>A级</v>
          </cell>
          <cell r="M915" t="str">
            <v>/</v>
          </cell>
          <cell r="N915" t="str">
            <v>2.2*1.8*0.51</v>
          </cell>
          <cell r="O915" t="str">
            <v>01T24013006</v>
          </cell>
          <cell r="P915" t="str">
            <v>99版</v>
          </cell>
          <cell r="Q915" t="str">
            <v>已发货</v>
          </cell>
          <cell r="R915">
            <v>45327</v>
          </cell>
        </row>
        <row r="916">
          <cell r="C916" t="str">
            <v>2401010-01</v>
          </cell>
          <cell r="D916" t="str">
            <v>XPSY-FB-蓝278</v>
          </cell>
          <cell r="E916">
            <v>140489</v>
          </cell>
          <cell r="F916" t="str">
            <v>水牛皮S3（干胚）</v>
          </cell>
          <cell r="H916">
            <v>260</v>
          </cell>
          <cell r="I916">
            <v>10060.1</v>
          </cell>
          <cell r="J916">
            <v>707.5</v>
          </cell>
          <cell r="K916">
            <v>752.5</v>
          </cell>
          <cell r="L916" t="str">
            <v>A级</v>
          </cell>
          <cell r="M916" t="str">
            <v>/</v>
          </cell>
          <cell r="N916" t="str">
            <v>2.2*1.8*0.63</v>
          </cell>
          <cell r="O916" t="str">
            <v>01T24013101</v>
          </cell>
          <cell r="P916" t="str">
            <v>99版</v>
          </cell>
          <cell r="Q916" t="str">
            <v>已发货</v>
          </cell>
          <cell r="R916">
            <v>45350</v>
          </cell>
        </row>
        <row r="917">
          <cell r="C917" t="str">
            <v>2403019-01</v>
          </cell>
          <cell r="D917" t="str">
            <v>XZGY-FH-灰07</v>
          </cell>
          <cell r="E917" t="str">
            <v>SP0D</v>
          </cell>
          <cell r="F917" t="str">
            <v>DLTR2</v>
          </cell>
          <cell r="H917">
            <v>210</v>
          </cell>
          <cell r="I917">
            <v>13188.1</v>
          </cell>
          <cell r="J917">
            <v>1105.5</v>
          </cell>
          <cell r="K917">
            <v>1150.5</v>
          </cell>
          <cell r="L917" t="str">
            <v>干胚</v>
          </cell>
          <cell r="M917" t="str">
            <v>/</v>
          </cell>
          <cell r="N917" t="str">
            <v>2.2*1.8*0.85</v>
          </cell>
          <cell r="O917" t="str">
            <v>01T24013102</v>
          </cell>
          <cell r="P917" t="str">
            <v>90版</v>
          </cell>
          <cell r="Q917" t="str">
            <v>已发货</v>
          </cell>
          <cell r="R917">
            <v>45339</v>
          </cell>
        </row>
        <row r="918">
          <cell r="C918" t="str">
            <v>2401010-01</v>
          </cell>
          <cell r="D918" t="str">
            <v>XPSY-FB-蓝278</v>
          </cell>
          <cell r="E918">
            <v>140489</v>
          </cell>
          <cell r="F918" t="str">
            <v>水牛皮S3（干胚）</v>
          </cell>
          <cell r="H918">
            <v>260</v>
          </cell>
          <cell r="I918">
            <v>10162.4</v>
          </cell>
          <cell r="J918">
            <v>687.5</v>
          </cell>
          <cell r="K918">
            <v>732.5</v>
          </cell>
          <cell r="L918" t="str">
            <v>A级</v>
          </cell>
          <cell r="M918" t="str">
            <v>/</v>
          </cell>
          <cell r="N918" t="str">
            <v>2.2*1.8*0.58</v>
          </cell>
          <cell r="O918" t="str">
            <v>01T24013103</v>
          </cell>
          <cell r="P918" t="str">
            <v>99版</v>
          </cell>
          <cell r="Q918" t="str">
            <v>已发货</v>
          </cell>
          <cell r="R918">
            <v>45350</v>
          </cell>
        </row>
        <row r="919">
          <cell r="C919" t="str">
            <v>2401010-01</v>
          </cell>
          <cell r="D919" t="str">
            <v>XPSY-FB-蓝278</v>
          </cell>
          <cell r="E919">
            <v>140489</v>
          </cell>
          <cell r="F919" t="str">
            <v>水牛皮S3（干胚）</v>
          </cell>
          <cell r="H919">
            <v>260</v>
          </cell>
          <cell r="I919">
            <v>10089.6</v>
          </cell>
          <cell r="J919">
            <v>679.5</v>
          </cell>
          <cell r="K919">
            <v>724.5</v>
          </cell>
          <cell r="L919" t="str">
            <v>A级</v>
          </cell>
          <cell r="M919" t="str">
            <v>/</v>
          </cell>
          <cell r="N919" t="str">
            <v>2.2*1.8*0.63</v>
          </cell>
          <cell r="O919" t="str">
            <v>01T24013104</v>
          </cell>
          <cell r="P919" t="str">
            <v>99版</v>
          </cell>
          <cell r="Q919" t="str">
            <v>已发货</v>
          </cell>
          <cell r="R919">
            <v>45350</v>
          </cell>
        </row>
        <row r="920">
          <cell r="C920" t="str">
            <v>2401010-01</v>
          </cell>
          <cell r="D920" t="str">
            <v>XPSY-FB-蓝278</v>
          </cell>
          <cell r="E920">
            <v>140489</v>
          </cell>
          <cell r="F920" t="str">
            <v>水牛皮S3（干胚）</v>
          </cell>
          <cell r="H920">
            <v>250</v>
          </cell>
          <cell r="I920">
            <v>10043.1</v>
          </cell>
          <cell r="J920">
            <v>673</v>
          </cell>
          <cell r="K920">
            <v>718</v>
          </cell>
          <cell r="L920" t="str">
            <v>A级</v>
          </cell>
          <cell r="M920" t="str">
            <v>/</v>
          </cell>
          <cell r="N920" t="str">
            <v>2.2*1.8*0.58</v>
          </cell>
          <cell r="O920" t="str">
            <v>01T24013105</v>
          </cell>
          <cell r="P920" t="str">
            <v>99版</v>
          </cell>
          <cell r="Q920" t="str">
            <v>已发货</v>
          </cell>
          <cell r="R920">
            <v>45350</v>
          </cell>
        </row>
        <row r="921">
          <cell r="C921" t="str">
            <v>2401010-01</v>
          </cell>
          <cell r="D921" t="str">
            <v>XPSY-FB-蓝278</v>
          </cell>
          <cell r="E921">
            <v>140489</v>
          </cell>
          <cell r="F921" t="str">
            <v>水牛皮S3（干胚）</v>
          </cell>
          <cell r="H921">
            <v>265</v>
          </cell>
          <cell r="I921">
            <v>10140.299999999999</v>
          </cell>
          <cell r="J921">
            <v>711</v>
          </cell>
          <cell r="K921">
            <v>756</v>
          </cell>
          <cell r="L921" t="str">
            <v>A级</v>
          </cell>
          <cell r="M921" t="str">
            <v>/</v>
          </cell>
          <cell r="N921" t="str">
            <v>2.2*1.8*0.63</v>
          </cell>
          <cell r="O921" t="str">
            <v>01T24013106</v>
          </cell>
          <cell r="P921" t="str">
            <v>99版</v>
          </cell>
          <cell r="Q921" t="str">
            <v>已发货</v>
          </cell>
          <cell r="R921">
            <v>45350</v>
          </cell>
        </row>
        <row r="922">
          <cell r="C922" t="str">
            <v>2401010-01</v>
          </cell>
          <cell r="D922" t="str">
            <v>XPSY-FB-蓝278</v>
          </cell>
          <cell r="E922">
            <v>140489</v>
          </cell>
          <cell r="F922" t="str">
            <v>水牛皮S3（干胚）</v>
          </cell>
          <cell r="H922">
            <v>205</v>
          </cell>
          <cell r="I922">
            <v>8025.8</v>
          </cell>
          <cell r="J922">
            <v>675.5</v>
          </cell>
          <cell r="K922">
            <v>720.5</v>
          </cell>
          <cell r="L922" t="str">
            <v>A级</v>
          </cell>
          <cell r="M922" t="str">
            <v>/</v>
          </cell>
          <cell r="N922" t="str">
            <v>2.2*1.8*0.61</v>
          </cell>
          <cell r="O922" t="str">
            <v>01T24013107</v>
          </cell>
          <cell r="P922" t="str">
            <v>99版</v>
          </cell>
          <cell r="Q922" t="str">
            <v>已发货</v>
          </cell>
          <cell r="R922">
            <v>45350</v>
          </cell>
        </row>
        <row r="923">
          <cell r="C923" t="str">
            <v>2401010-01</v>
          </cell>
          <cell r="D923" t="str">
            <v>XPSY-FB-蓝278</v>
          </cell>
          <cell r="E923">
            <v>140489</v>
          </cell>
          <cell r="F923" t="str">
            <v>水牛皮S3（干胚）</v>
          </cell>
          <cell r="H923">
            <v>50</v>
          </cell>
          <cell r="I923">
            <v>1868</v>
          </cell>
          <cell r="L923" t="str">
            <v>折扣</v>
          </cell>
          <cell r="M923" t="str">
            <v>/</v>
          </cell>
          <cell r="O923" t="str">
            <v>01T24013107</v>
          </cell>
          <cell r="P923" t="str">
            <v>99版</v>
          </cell>
          <cell r="Q923" t="str">
            <v>已发货</v>
          </cell>
          <cell r="R923">
            <v>45350</v>
          </cell>
        </row>
        <row r="924">
          <cell r="C924" t="str">
            <v>2401010-01</v>
          </cell>
          <cell r="D924" t="str">
            <v>XPSY-FB-蓝278</v>
          </cell>
          <cell r="E924">
            <v>140489</v>
          </cell>
          <cell r="F924" t="str">
            <v>水牛皮S3（干胚）</v>
          </cell>
          <cell r="H924">
            <v>221</v>
          </cell>
          <cell r="I924">
            <v>8883.7999999999993</v>
          </cell>
          <cell r="J924">
            <v>591.5</v>
          </cell>
          <cell r="K924">
            <v>636.5</v>
          </cell>
          <cell r="L924" t="str">
            <v>A级</v>
          </cell>
          <cell r="M924" t="str">
            <v>/</v>
          </cell>
          <cell r="N924" t="str">
            <v>2.2*1.8*0.56</v>
          </cell>
          <cell r="O924" t="str">
            <v>01T24013108</v>
          </cell>
          <cell r="P924" t="str">
            <v>99版</v>
          </cell>
          <cell r="Q924" t="str">
            <v>已发货</v>
          </cell>
          <cell r="R924">
            <v>45378</v>
          </cell>
        </row>
        <row r="925">
          <cell r="C925" t="str">
            <v>2401011-01</v>
          </cell>
          <cell r="D925" t="str">
            <v>XPSY-FH-奶白183</v>
          </cell>
          <cell r="E925">
            <v>140467</v>
          </cell>
          <cell r="F925" t="str">
            <v>DLTR4</v>
          </cell>
          <cell r="H925">
            <v>185</v>
          </cell>
          <cell r="I925">
            <v>10085.1</v>
          </cell>
          <cell r="J925">
            <v>819</v>
          </cell>
          <cell r="K925">
            <v>864</v>
          </cell>
          <cell r="L925" t="str">
            <v>A级</v>
          </cell>
          <cell r="M925" t="str">
            <v>/</v>
          </cell>
          <cell r="N925" t="str">
            <v>2.2*1.8*0.65</v>
          </cell>
          <cell r="O925" t="str">
            <v>01T24020101</v>
          </cell>
          <cell r="P925" t="str">
            <v>99版</v>
          </cell>
          <cell r="Q925" t="str">
            <v>已发货</v>
          </cell>
          <cell r="R925">
            <v>45355</v>
          </cell>
        </row>
        <row r="926">
          <cell r="C926" t="str">
            <v>2401011-01</v>
          </cell>
          <cell r="D926" t="str">
            <v>XPSY-FH-奶白183</v>
          </cell>
          <cell r="E926">
            <v>140467</v>
          </cell>
          <cell r="F926" t="str">
            <v>DLTR4</v>
          </cell>
          <cell r="H926">
            <v>120</v>
          </cell>
          <cell r="I926">
            <v>6498.3</v>
          </cell>
          <cell r="J926">
            <v>525</v>
          </cell>
          <cell r="K926">
            <v>570</v>
          </cell>
          <cell r="L926" t="str">
            <v>A级</v>
          </cell>
          <cell r="M926" t="str">
            <v>/</v>
          </cell>
          <cell r="N926" t="str">
            <v>2.2*1.8*0.53</v>
          </cell>
          <cell r="O926" t="str">
            <v>01T24020102</v>
          </cell>
          <cell r="P926" t="str">
            <v>99版</v>
          </cell>
          <cell r="Q926" t="str">
            <v>已发货</v>
          </cell>
          <cell r="R926">
            <v>45355</v>
          </cell>
        </row>
        <row r="927">
          <cell r="C927" t="str">
            <v>2401011-01</v>
          </cell>
          <cell r="D927" t="str">
            <v>XPSY-FH-奶白183</v>
          </cell>
          <cell r="E927">
            <v>140467</v>
          </cell>
          <cell r="F927" t="str">
            <v>DLTR4</v>
          </cell>
          <cell r="H927">
            <v>205</v>
          </cell>
          <cell r="I927">
            <v>11112.9</v>
          </cell>
          <cell r="J927">
            <v>902</v>
          </cell>
          <cell r="K927">
            <v>947</v>
          </cell>
          <cell r="L927" t="str">
            <v>A级</v>
          </cell>
          <cell r="M927" t="str">
            <v>/</v>
          </cell>
          <cell r="N927" t="str">
            <v>2.2*1.8*0.64</v>
          </cell>
          <cell r="O927" t="str">
            <v>01T24020103</v>
          </cell>
          <cell r="P927" t="str">
            <v>99版</v>
          </cell>
          <cell r="Q927" t="str">
            <v>已发货</v>
          </cell>
          <cell r="R927">
            <v>45366</v>
          </cell>
        </row>
        <row r="928">
          <cell r="C928" t="str">
            <v>2401011-01</v>
          </cell>
          <cell r="D928" t="str">
            <v>XPSY-FH-奶白183</v>
          </cell>
          <cell r="E928">
            <v>140467</v>
          </cell>
          <cell r="F928" t="str">
            <v>DLTR4</v>
          </cell>
          <cell r="H928">
            <v>220</v>
          </cell>
          <cell r="I928">
            <v>11263.9</v>
          </cell>
          <cell r="J928">
            <v>914</v>
          </cell>
          <cell r="K928">
            <v>959</v>
          </cell>
          <cell r="L928" t="str">
            <v>A级</v>
          </cell>
          <cell r="M928" t="str">
            <v>/</v>
          </cell>
          <cell r="N928" t="str">
            <v>2.2*1.8*0.71</v>
          </cell>
          <cell r="O928" t="str">
            <v>01T24020104</v>
          </cell>
          <cell r="P928" t="str">
            <v>99版</v>
          </cell>
          <cell r="Q928" t="str">
            <v>已发货</v>
          </cell>
          <cell r="R928">
            <v>45366</v>
          </cell>
        </row>
        <row r="929">
          <cell r="C929" t="str">
            <v>2401011-01</v>
          </cell>
          <cell r="D929" t="str">
            <v>XPSY-FH-奶白183</v>
          </cell>
          <cell r="E929">
            <v>140467</v>
          </cell>
          <cell r="F929" t="str">
            <v>DLTR4</v>
          </cell>
          <cell r="H929">
            <v>195</v>
          </cell>
          <cell r="I929">
            <v>10576.6</v>
          </cell>
          <cell r="J929">
            <v>854.5</v>
          </cell>
          <cell r="K929">
            <v>899.5</v>
          </cell>
          <cell r="L929" t="str">
            <v>A级</v>
          </cell>
          <cell r="M929" t="str">
            <v>/</v>
          </cell>
          <cell r="N929" t="str">
            <v>2.2*1.8*0.70</v>
          </cell>
          <cell r="O929" t="str">
            <v>01T24020105</v>
          </cell>
          <cell r="P929" t="str">
            <v>99版</v>
          </cell>
          <cell r="Q929" t="str">
            <v>已发货</v>
          </cell>
          <cell r="R929">
            <v>45366</v>
          </cell>
        </row>
        <row r="930">
          <cell r="C930" t="str">
            <v>2401011-01</v>
          </cell>
          <cell r="D930" t="str">
            <v>XPSY-FH-奶白183</v>
          </cell>
          <cell r="E930">
            <v>140467</v>
          </cell>
          <cell r="F930" t="str">
            <v>DLTR4</v>
          </cell>
          <cell r="H930">
            <v>30</v>
          </cell>
          <cell r="I930">
            <v>1670.8</v>
          </cell>
          <cell r="J930">
            <v>146.5</v>
          </cell>
          <cell r="K930">
            <v>191.5</v>
          </cell>
          <cell r="L930" t="str">
            <v>A级</v>
          </cell>
          <cell r="M930" t="str">
            <v>/</v>
          </cell>
          <cell r="N930" t="str">
            <v>2.2*1.8*0.29</v>
          </cell>
          <cell r="O930" t="str">
            <v>01T24020106</v>
          </cell>
          <cell r="P930" t="str">
            <v>99版</v>
          </cell>
          <cell r="Q930" t="str">
            <v>已发货</v>
          </cell>
          <cell r="R930">
            <v>45405</v>
          </cell>
        </row>
        <row r="931">
          <cell r="C931" t="str">
            <v>2401011-01</v>
          </cell>
          <cell r="D931" t="str">
            <v>XPSY-FH-奶白183</v>
          </cell>
          <cell r="E931">
            <v>140467</v>
          </cell>
          <cell r="F931" t="str">
            <v>DLTR4</v>
          </cell>
          <cell r="H931">
            <v>3</v>
          </cell>
          <cell r="I931">
            <v>148.19999999999999</v>
          </cell>
          <cell r="L931" t="str">
            <v>折扣</v>
          </cell>
          <cell r="M931" t="str">
            <v>/</v>
          </cell>
          <cell r="O931" t="str">
            <v>01T24020106</v>
          </cell>
          <cell r="P931" t="str">
            <v>99版</v>
          </cell>
          <cell r="Q931" t="str">
            <v>已发货</v>
          </cell>
          <cell r="R931">
            <v>45405</v>
          </cell>
        </row>
        <row r="932">
          <cell r="C932" t="str">
            <v>2401007-01</v>
          </cell>
          <cell r="D932" t="str">
            <v>XPSY-FB-奶白184</v>
          </cell>
          <cell r="E932">
            <v>140488</v>
          </cell>
          <cell r="F932" t="str">
            <v>水牛皮S3（干胚）</v>
          </cell>
          <cell r="H932">
            <v>250</v>
          </cell>
          <cell r="I932">
            <v>10054.5</v>
          </cell>
          <cell r="J932">
            <v>676.5</v>
          </cell>
          <cell r="K932">
            <v>721.5</v>
          </cell>
          <cell r="L932" t="str">
            <v>A级</v>
          </cell>
          <cell r="M932" t="str">
            <v>/</v>
          </cell>
          <cell r="N932" t="str">
            <v>2.2*1.8*0.57</v>
          </cell>
          <cell r="O932" t="str">
            <v>01T24020107</v>
          </cell>
          <cell r="P932" t="str">
            <v>99版</v>
          </cell>
          <cell r="Q932" t="str">
            <v>已发货</v>
          </cell>
          <cell r="R932">
            <v>45371</v>
          </cell>
        </row>
        <row r="933">
          <cell r="C933" t="str">
            <v>2401007-01</v>
          </cell>
          <cell r="D933" t="str">
            <v>XPSY-FB-奶白184</v>
          </cell>
          <cell r="E933">
            <v>140488</v>
          </cell>
          <cell r="F933" t="str">
            <v>水牛皮S3（干胚）</v>
          </cell>
          <cell r="H933">
            <v>245</v>
          </cell>
          <cell r="I933">
            <v>10147.799999999999</v>
          </cell>
          <cell r="J933">
            <v>681</v>
          </cell>
          <cell r="K933">
            <v>726</v>
          </cell>
          <cell r="L933" t="str">
            <v>A级</v>
          </cell>
          <cell r="M933" t="str">
            <v>/</v>
          </cell>
          <cell r="N933" t="str">
            <v>2.2*1.8*0.58</v>
          </cell>
          <cell r="O933" t="str">
            <v>01T24020108</v>
          </cell>
          <cell r="P933" t="str">
            <v>99版</v>
          </cell>
          <cell r="Q933" t="str">
            <v>已发货</v>
          </cell>
          <cell r="R933">
            <v>45371</v>
          </cell>
        </row>
        <row r="934">
          <cell r="C934" t="str">
            <v>2401007-01</v>
          </cell>
          <cell r="D934" t="str">
            <v>XPSY-FB-奶白184</v>
          </cell>
          <cell r="E934">
            <v>140488</v>
          </cell>
          <cell r="F934" t="str">
            <v>水牛皮S3（干胚）</v>
          </cell>
          <cell r="H934">
            <v>200</v>
          </cell>
          <cell r="I934">
            <v>8199.9</v>
          </cell>
          <cell r="J934">
            <v>547.5</v>
          </cell>
          <cell r="K934">
            <v>592.5</v>
          </cell>
          <cell r="L934" t="str">
            <v>A级</v>
          </cell>
          <cell r="M934" t="str">
            <v>/</v>
          </cell>
          <cell r="N934" t="str">
            <v>2.2*1.8*0.55</v>
          </cell>
          <cell r="O934" t="str">
            <v>01T24020109</v>
          </cell>
          <cell r="P934" t="str">
            <v>99版</v>
          </cell>
          <cell r="Q934" t="str">
            <v>已发货</v>
          </cell>
          <cell r="R934">
            <v>45371</v>
          </cell>
        </row>
        <row r="935">
          <cell r="C935" t="str">
            <v>2401007-01</v>
          </cell>
          <cell r="D935" t="str">
            <v>XPSY-FB-奶白184</v>
          </cell>
          <cell r="E935">
            <v>140488</v>
          </cell>
          <cell r="F935" t="str">
            <v>水牛皮S3（干胚）</v>
          </cell>
          <cell r="H935">
            <v>250</v>
          </cell>
          <cell r="I935">
            <v>10094.700000000001</v>
          </cell>
          <cell r="J935">
            <v>673</v>
          </cell>
          <cell r="K935">
            <v>718</v>
          </cell>
          <cell r="L935" t="str">
            <v>A级</v>
          </cell>
          <cell r="M935" t="str">
            <v>/</v>
          </cell>
          <cell r="N935" t="str">
            <v>2.2*1.8*0.58</v>
          </cell>
          <cell r="O935" t="str">
            <v>01T24020110</v>
          </cell>
          <cell r="P935" t="str">
            <v>99版</v>
          </cell>
          <cell r="Q935" t="str">
            <v>已发货</v>
          </cell>
          <cell r="R935">
            <v>45355</v>
          </cell>
        </row>
        <row r="936">
          <cell r="C936" t="str">
            <v>2401007-01</v>
          </cell>
          <cell r="D936" t="str">
            <v>XPSY-FB-奶白184</v>
          </cell>
          <cell r="E936">
            <v>140488</v>
          </cell>
          <cell r="F936" t="str">
            <v>水牛皮S3（干胚）</v>
          </cell>
          <cell r="H936">
            <v>245</v>
          </cell>
          <cell r="I936">
            <v>10110.9</v>
          </cell>
          <cell r="J936">
            <v>672.5</v>
          </cell>
          <cell r="K936">
            <v>717.5</v>
          </cell>
          <cell r="L936" t="str">
            <v>A级</v>
          </cell>
          <cell r="M936" t="str">
            <v>/</v>
          </cell>
          <cell r="N936" t="str">
            <v>2.2*1.8*0.58</v>
          </cell>
          <cell r="O936" t="str">
            <v>01T24020111</v>
          </cell>
          <cell r="P936" t="str">
            <v>99版</v>
          </cell>
          <cell r="Q936" t="str">
            <v>已发货</v>
          </cell>
          <cell r="R936">
            <v>45355</v>
          </cell>
        </row>
        <row r="937">
          <cell r="C937" t="str">
            <v>2401007-01</v>
          </cell>
          <cell r="D937" t="str">
            <v>XPSY-FB-奶白184</v>
          </cell>
          <cell r="E937">
            <v>140488</v>
          </cell>
          <cell r="F937" t="str">
            <v>水牛皮S3（干胚）</v>
          </cell>
          <cell r="H937">
            <v>250</v>
          </cell>
          <cell r="I937">
            <v>10116.9</v>
          </cell>
          <cell r="J937">
            <v>679.5</v>
          </cell>
          <cell r="K937">
            <v>724.5</v>
          </cell>
          <cell r="L937" t="str">
            <v>A级</v>
          </cell>
          <cell r="M937" t="str">
            <v>/</v>
          </cell>
          <cell r="N937" t="str">
            <v>2.2*1.8*0.58</v>
          </cell>
          <cell r="O937" t="str">
            <v>01T24020112</v>
          </cell>
          <cell r="P937" t="str">
            <v>99版</v>
          </cell>
          <cell r="Q937" t="str">
            <v>已发货</v>
          </cell>
          <cell r="R937">
            <v>45355</v>
          </cell>
        </row>
        <row r="938">
          <cell r="C938" t="str">
            <v>2401007-01</v>
          </cell>
          <cell r="D938" t="str">
            <v>XPSY-FB-奶白184</v>
          </cell>
          <cell r="E938">
            <v>140488</v>
          </cell>
          <cell r="F938" t="str">
            <v>水牛皮S3（干胚）</v>
          </cell>
          <cell r="H938">
            <v>250</v>
          </cell>
          <cell r="I938">
            <v>10040.4</v>
          </cell>
          <cell r="J938">
            <v>676.5</v>
          </cell>
          <cell r="K938">
            <v>721.5</v>
          </cell>
          <cell r="L938" t="str">
            <v>A级</v>
          </cell>
          <cell r="M938" t="str">
            <v>/</v>
          </cell>
          <cell r="N938" t="str">
            <v>2.2*1.8*0.59</v>
          </cell>
          <cell r="O938" t="str">
            <v>01T24020201</v>
          </cell>
          <cell r="P938" t="str">
            <v>99版</v>
          </cell>
          <cell r="Q938" t="str">
            <v>已发货</v>
          </cell>
          <cell r="R938">
            <v>45355</v>
          </cell>
        </row>
        <row r="939">
          <cell r="C939" t="str">
            <v>2401007-01</v>
          </cell>
          <cell r="D939" t="str">
            <v>XPSY-FB-奶白184</v>
          </cell>
          <cell r="E939">
            <v>140488</v>
          </cell>
          <cell r="F939" t="str">
            <v>水牛皮S3（干胚）</v>
          </cell>
          <cell r="H939">
            <v>250</v>
          </cell>
          <cell r="I939">
            <v>10023.5</v>
          </cell>
          <cell r="J939">
            <v>683.5</v>
          </cell>
          <cell r="K939">
            <v>728.5</v>
          </cell>
          <cell r="L939" t="str">
            <v>A级</v>
          </cell>
          <cell r="M939" t="str">
            <v>/</v>
          </cell>
          <cell r="N939" t="str">
            <v>2.2*1.8*0.6</v>
          </cell>
          <cell r="O939" t="str">
            <v>01T24020202</v>
          </cell>
          <cell r="P939" t="str">
            <v>99版</v>
          </cell>
          <cell r="Q939" t="str">
            <v>已发货</v>
          </cell>
          <cell r="R939">
            <v>45355</v>
          </cell>
        </row>
        <row r="940">
          <cell r="C940" t="str">
            <v>2401007-01</v>
          </cell>
          <cell r="D940" t="str">
            <v>XPSY-FB-奶白184</v>
          </cell>
          <cell r="E940">
            <v>140488</v>
          </cell>
          <cell r="F940" t="str">
            <v>水牛皮S3（干胚）</v>
          </cell>
          <cell r="H940">
            <v>245</v>
          </cell>
          <cell r="I940">
            <v>10015.1</v>
          </cell>
          <cell r="J940">
            <v>681.5</v>
          </cell>
          <cell r="K940">
            <v>726.5</v>
          </cell>
          <cell r="L940" t="str">
            <v>A级</v>
          </cell>
          <cell r="M940" t="str">
            <v>/</v>
          </cell>
          <cell r="N940" t="str">
            <v>2.2*1.8*0.59</v>
          </cell>
          <cell r="O940" t="str">
            <v>01T24020203</v>
          </cell>
          <cell r="P940" t="str">
            <v>99版</v>
          </cell>
          <cell r="Q940" t="str">
            <v>已发货</v>
          </cell>
          <cell r="R940">
            <v>45355</v>
          </cell>
        </row>
        <row r="941">
          <cell r="C941" t="str">
            <v>2401007-01</v>
          </cell>
          <cell r="D941" t="str">
            <v>XPSY-FB-奶白184</v>
          </cell>
          <cell r="E941">
            <v>140488</v>
          </cell>
          <cell r="F941" t="str">
            <v>水牛皮S3（干胚）</v>
          </cell>
          <cell r="H941">
            <v>175</v>
          </cell>
          <cell r="I941">
            <v>7067.1</v>
          </cell>
          <cell r="J941">
            <v>678.5</v>
          </cell>
          <cell r="K941">
            <v>723.5</v>
          </cell>
          <cell r="L941" t="str">
            <v>A级</v>
          </cell>
          <cell r="M941" t="str">
            <v>/</v>
          </cell>
          <cell r="N941" t="str">
            <v>2.2*1.8*0.53</v>
          </cell>
          <cell r="O941" t="str">
            <v>01T24020204</v>
          </cell>
          <cell r="P941" t="str">
            <v>99版</v>
          </cell>
          <cell r="Q941" t="str">
            <v>已发货</v>
          </cell>
          <cell r="R941">
            <v>45355</v>
          </cell>
        </row>
        <row r="942">
          <cell r="C942" t="str">
            <v>2401007-01</v>
          </cell>
          <cell r="D942" t="str">
            <v>XPSY-FB-奶白184</v>
          </cell>
          <cell r="E942">
            <v>140488</v>
          </cell>
          <cell r="F942" t="str">
            <v>水牛皮S3（干胚）</v>
          </cell>
          <cell r="H942">
            <v>250</v>
          </cell>
          <cell r="I942">
            <v>10185.299999999999</v>
          </cell>
          <cell r="J942">
            <v>690.5</v>
          </cell>
          <cell r="K942">
            <v>735.5</v>
          </cell>
          <cell r="L942" t="str">
            <v>A级</v>
          </cell>
          <cell r="M942" t="str">
            <v>/</v>
          </cell>
          <cell r="N942" t="str">
            <v>2.2*1.8*0.59</v>
          </cell>
          <cell r="O942" t="str">
            <v>01T24020205</v>
          </cell>
          <cell r="P942" t="str">
            <v>99版</v>
          </cell>
          <cell r="Q942" t="str">
            <v>已发货</v>
          </cell>
          <cell r="R942">
            <v>45343</v>
          </cell>
        </row>
        <row r="943">
          <cell r="C943" t="str">
            <v>2401007-01</v>
          </cell>
          <cell r="D943" t="str">
            <v>XPSY-FB-奶白184</v>
          </cell>
          <cell r="E943">
            <v>140488</v>
          </cell>
          <cell r="F943" t="str">
            <v>水牛皮S3（干胚）</v>
          </cell>
          <cell r="H943">
            <v>250</v>
          </cell>
          <cell r="I943">
            <v>10103.9</v>
          </cell>
          <cell r="J943">
            <v>680.5</v>
          </cell>
          <cell r="K943">
            <v>725.5</v>
          </cell>
          <cell r="L943" t="str">
            <v>A级</v>
          </cell>
          <cell r="M943" t="str">
            <v>/</v>
          </cell>
          <cell r="N943" t="str">
            <v>2.2*1.8*0.62</v>
          </cell>
          <cell r="O943" t="str">
            <v>01T24020206</v>
          </cell>
          <cell r="P943" t="str">
            <v>99版</v>
          </cell>
          <cell r="Q943" t="str">
            <v>已发货</v>
          </cell>
          <cell r="R943">
            <v>45343</v>
          </cell>
        </row>
        <row r="944">
          <cell r="C944" t="str">
            <v>2401007-01</v>
          </cell>
          <cell r="D944" t="str">
            <v>XPSY-FB-奶白184</v>
          </cell>
          <cell r="E944">
            <v>140488</v>
          </cell>
          <cell r="F944" t="str">
            <v>水牛皮S3（干胚）</v>
          </cell>
          <cell r="H944">
            <v>105</v>
          </cell>
          <cell r="I944">
            <v>4231.5</v>
          </cell>
          <cell r="J944">
            <v>337.5</v>
          </cell>
          <cell r="K944">
            <v>382.5</v>
          </cell>
          <cell r="L944" t="str">
            <v>A级</v>
          </cell>
          <cell r="M944" t="str">
            <v>/</v>
          </cell>
          <cell r="N944" t="str">
            <v>2.2*1.8*0.43</v>
          </cell>
          <cell r="O944" t="str">
            <v>01T24020207</v>
          </cell>
          <cell r="P944" t="str">
            <v>99版</v>
          </cell>
          <cell r="Q944" t="str">
            <v>已发货</v>
          </cell>
          <cell r="R944">
            <v>45343</v>
          </cell>
        </row>
        <row r="945">
          <cell r="C945" t="str">
            <v>2401007-01</v>
          </cell>
          <cell r="D945" t="str">
            <v>XPSY-FB-奶白184</v>
          </cell>
          <cell r="E945">
            <v>140488</v>
          </cell>
          <cell r="F945" t="str">
            <v>水牛皮S3（干胚）</v>
          </cell>
          <cell r="H945">
            <v>17</v>
          </cell>
          <cell r="I945">
            <v>682.1</v>
          </cell>
          <cell r="L945" t="str">
            <v>折扣</v>
          </cell>
          <cell r="M945" t="str">
            <v>/</v>
          </cell>
          <cell r="O945" t="str">
            <v>01T24020207</v>
          </cell>
          <cell r="P945" t="str">
            <v>99版</v>
          </cell>
          <cell r="Q945" t="str">
            <v>已发货</v>
          </cell>
          <cell r="R945">
            <v>45343</v>
          </cell>
        </row>
        <row r="946">
          <cell r="C946" t="str">
            <v>2401007-01</v>
          </cell>
          <cell r="D946" t="str">
            <v>XPSY-FB-奶白184</v>
          </cell>
          <cell r="E946">
            <v>140488</v>
          </cell>
          <cell r="F946" t="str">
            <v>水牛皮S3（干胚）</v>
          </cell>
          <cell r="H946">
            <v>205</v>
          </cell>
          <cell r="I946">
            <v>8199.5</v>
          </cell>
          <cell r="J946">
            <v>548.5</v>
          </cell>
          <cell r="K946">
            <v>593.5</v>
          </cell>
          <cell r="L946" t="str">
            <v>A级</v>
          </cell>
          <cell r="M946" t="str">
            <v>/</v>
          </cell>
          <cell r="N946" t="str">
            <v>2.2*1.8*0.51</v>
          </cell>
          <cell r="O946" t="str">
            <v>01T24020208</v>
          </cell>
          <cell r="P946" t="str">
            <v>99版</v>
          </cell>
          <cell r="Q946" t="str">
            <v>已发货</v>
          </cell>
          <cell r="R946">
            <v>45378</v>
          </cell>
        </row>
        <row r="947">
          <cell r="C947" t="str">
            <v>2401002-01</v>
          </cell>
          <cell r="D947" t="str">
            <v>XPSY-FB-深棕751</v>
          </cell>
          <cell r="E947">
            <v>140478</v>
          </cell>
          <cell r="F947" t="str">
            <v>水牛皮S3（干胚）</v>
          </cell>
          <cell r="H947">
            <v>260</v>
          </cell>
          <cell r="I947">
            <v>10152.200000000001</v>
          </cell>
          <cell r="J947">
            <v>668</v>
          </cell>
          <cell r="K947">
            <v>713</v>
          </cell>
          <cell r="L947" t="str">
            <v>A级</v>
          </cell>
          <cell r="M947" t="str">
            <v>/</v>
          </cell>
          <cell r="N947" t="str">
            <v>2.2*1.8*0.61</v>
          </cell>
          <cell r="O947" t="str">
            <v>01T24020209</v>
          </cell>
          <cell r="P947" t="str">
            <v>99版</v>
          </cell>
          <cell r="Q947" t="str">
            <v>已发货</v>
          </cell>
          <cell r="R947">
            <v>45371</v>
          </cell>
        </row>
        <row r="948">
          <cell r="C948" t="str">
            <v>2401002-01</v>
          </cell>
          <cell r="D948" t="str">
            <v>XPSY-FB-深棕751</v>
          </cell>
          <cell r="E948">
            <v>140478</v>
          </cell>
          <cell r="F948" t="str">
            <v>水牛皮S3（干胚）</v>
          </cell>
          <cell r="H948">
            <v>255</v>
          </cell>
          <cell r="I948">
            <v>10156.1</v>
          </cell>
          <cell r="J948">
            <v>668</v>
          </cell>
          <cell r="K948">
            <v>713</v>
          </cell>
          <cell r="L948" t="str">
            <v>A级</v>
          </cell>
          <cell r="M948" t="str">
            <v>/</v>
          </cell>
          <cell r="N948" t="str">
            <v>2.2*1.8*0.64</v>
          </cell>
          <cell r="O948" t="str">
            <v>01T24020210</v>
          </cell>
          <cell r="P948" t="str">
            <v>99版</v>
          </cell>
          <cell r="Q948" t="str">
            <v>已发货</v>
          </cell>
          <cell r="R948">
            <v>45371</v>
          </cell>
        </row>
        <row r="949">
          <cell r="C949" t="str">
            <v>2401002-01</v>
          </cell>
          <cell r="D949" t="str">
            <v>XPSY-FB-深棕751</v>
          </cell>
          <cell r="E949">
            <v>140478</v>
          </cell>
          <cell r="F949" t="str">
            <v>水牛皮S3（干胚）</v>
          </cell>
          <cell r="H949">
            <v>260</v>
          </cell>
          <cell r="I949">
            <v>10091.5</v>
          </cell>
          <cell r="J949">
            <v>666.5</v>
          </cell>
          <cell r="K949">
            <v>711.5</v>
          </cell>
          <cell r="L949" t="str">
            <v>A级</v>
          </cell>
          <cell r="M949" t="str">
            <v>/</v>
          </cell>
          <cell r="N949" t="str">
            <v>2.2*1.8*0.62</v>
          </cell>
          <cell r="O949" t="str">
            <v>01T24020301</v>
          </cell>
          <cell r="P949" t="str">
            <v>99版</v>
          </cell>
          <cell r="Q949" t="str">
            <v>已发货</v>
          </cell>
          <cell r="R949">
            <v>45355</v>
          </cell>
        </row>
        <row r="950">
          <cell r="C950" t="str">
            <v>2401002-01</v>
          </cell>
          <cell r="D950" t="str">
            <v>XPSY-FB-深棕751</v>
          </cell>
          <cell r="E950">
            <v>140478</v>
          </cell>
          <cell r="F950" t="str">
            <v>水牛皮S3（干胚）</v>
          </cell>
          <cell r="H950">
            <v>255</v>
          </cell>
          <cell r="I950">
            <v>10025.299999999999</v>
          </cell>
          <cell r="J950">
            <v>659.5</v>
          </cell>
          <cell r="K950">
            <v>704.5</v>
          </cell>
          <cell r="L950" t="str">
            <v>A级</v>
          </cell>
          <cell r="M950" t="str">
            <v>/</v>
          </cell>
          <cell r="N950" t="str">
            <v>2.2*1.8*0.6</v>
          </cell>
          <cell r="O950" t="str">
            <v>01T24020302</v>
          </cell>
          <cell r="P950" t="str">
            <v>99版</v>
          </cell>
          <cell r="Q950" t="str">
            <v>已发货</v>
          </cell>
          <cell r="R950">
            <v>45355</v>
          </cell>
        </row>
        <row r="951">
          <cell r="C951" t="str">
            <v>2401002-01</v>
          </cell>
          <cell r="D951" t="str">
            <v>XPSY-FB-深棕751</v>
          </cell>
          <cell r="E951">
            <v>140478</v>
          </cell>
          <cell r="F951" t="str">
            <v>水牛皮S3（干胚）</v>
          </cell>
          <cell r="H951">
            <v>255</v>
          </cell>
          <cell r="I951">
            <v>10095</v>
          </cell>
          <cell r="J951">
            <v>663</v>
          </cell>
          <cell r="K951">
            <v>708</v>
          </cell>
          <cell r="L951" t="str">
            <v>A级</v>
          </cell>
          <cell r="M951" t="str">
            <v>/</v>
          </cell>
          <cell r="N951" t="str">
            <v>2.2*1.8*0.6</v>
          </cell>
          <cell r="O951" t="str">
            <v>01T24020303</v>
          </cell>
          <cell r="P951" t="str">
            <v>99版</v>
          </cell>
          <cell r="Q951" t="str">
            <v>已发货</v>
          </cell>
          <cell r="R951">
            <v>45355</v>
          </cell>
        </row>
        <row r="952">
          <cell r="C952" t="str">
            <v>2401002-01</v>
          </cell>
          <cell r="D952" t="str">
            <v>XPSY-FB-深棕751</v>
          </cell>
          <cell r="E952">
            <v>140478</v>
          </cell>
          <cell r="F952" t="str">
            <v>水牛皮S3（干胚）</v>
          </cell>
          <cell r="H952">
            <v>255</v>
          </cell>
          <cell r="I952">
            <v>10093.700000000001</v>
          </cell>
          <cell r="J952">
            <v>669.5</v>
          </cell>
          <cell r="K952">
            <v>714.5</v>
          </cell>
          <cell r="L952" t="str">
            <v>A级</v>
          </cell>
          <cell r="M952" t="str">
            <v>/</v>
          </cell>
          <cell r="N952" t="str">
            <v>2.2*1.8*0.6</v>
          </cell>
          <cell r="O952" t="str">
            <v>01T24020304</v>
          </cell>
          <cell r="P952" t="str">
            <v>99版</v>
          </cell>
          <cell r="Q952" t="str">
            <v>已发货</v>
          </cell>
          <cell r="R952">
            <v>45355</v>
          </cell>
        </row>
        <row r="953">
          <cell r="C953" t="str">
            <v>2401002-01</v>
          </cell>
          <cell r="D953" t="str">
            <v>XPSY-FB-深棕751</v>
          </cell>
          <cell r="E953">
            <v>140478</v>
          </cell>
          <cell r="F953" t="str">
            <v>水牛皮S3（干胚）</v>
          </cell>
          <cell r="H953">
            <v>255</v>
          </cell>
          <cell r="I953">
            <v>10013.4</v>
          </cell>
          <cell r="J953">
            <v>658.5</v>
          </cell>
          <cell r="K953">
            <v>703.5</v>
          </cell>
          <cell r="L953" t="str">
            <v>A级</v>
          </cell>
          <cell r="M953" t="str">
            <v>/</v>
          </cell>
          <cell r="N953" t="str">
            <v>2.2*1.8*0.6</v>
          </cell>
          <cell r="O953" t="str">
            <v>01T24020305</v>
          </cell>
          <cell r="P953" t="str">
            <v>99版</v>
          </cell>
          <cell r="Q953" t="str">
            <v>已发货</v>
          </cell>
          <cell r="R953">
            <v>45355</v>
          </cell>
        </row>
        <row r="954">
          <cell r="C954" t="str">
            <v>2401002-01</v>
          </cell>
          <cell r="D954" t="str">
            <v>XPSY-FB-深棕751</v>
          </cell>
          <cell r="E954">
            <v>140478</v>
          </cell>
          <cell r="F954" t="str">
            <v>水牛皮S3（干胚）</v>
          </cell>
          <cell r="H954">
            <v>255</v>
          </cell>
          <cell r="I954">
            <v>10179.9</v>
          </cell>
          <cell r="J954">
            <v>675.5</v>
          </cell>
          <cell r="K954">
            <v>720.5</v>
          </cell>
          <cell r="L954" t="str">
            <v>A级</v>
          </cell>
          <cell r="M954" t="str">
            <v>/</v>
          </cell>
          <cell r="N954" t="str">
            <v>2.2*1.8*0.64</v>
          </cell>
          <cell r="O954" t="str">
            <v>01T24020501</v>
          </cell>
          <cell r="P954" t="str">
            <v>99版</v>
          </cell>
          <cell r="Q954" t="str">
            <v>已发货</v>
          </cell>
          <cell r="R954">
            <v>45355</v>
          </cell>
        </row>
        <row r="955">
          <cell r="C955" t="str">
            <v>2401002-01</v>
          </cell>
          <cell r="D955" t="str">
            <v>XPSY-FB-深棕751</v>
          </cell>
          <cell r="E955">
            <v>140478</v>
          </cell>
          <cell r="F955" t="str">
            <v>水牛皮S3（干胚）</v>
          </cell>
          <cell r="H955">
            <v>255</v>
          </cell>
          <cell r="I955">
            <v>10073.299999999999</v>
          </cell>
          <cell r="J955">
            <v>664.5</v>
          </cell>
          <cell r="K955">
            <v>709.5</v>
          </cell>
          <cell r="L955" t="str">
            <v>A级</v>
          </cell>
          <cell r="M955" t="str">
            <v>/</v>
          </cell>
          <cell r="N955" t="str">
            <v>2.2*1.8*0.62</v>
          </cell>
          <cell r="O955" t="str">
            <v>01T24020502</v>
          </cell>
          <cell r="P955" t="str">
            <v>99版</v>
          </cell>
          <cell r="Q955" t="str">
            <v>已发货</v>
          </cell>
          <cell r="R955">
            <v>45355</v>
          </cell>
        </row>
        <row r="956">
          <cell r="C956" t="str">
            <v>2401002-01</v>
          </cell>
          <cell r="D956" t="str">
            <v>XPSY-FB-深棕751</v>
          </cell>
          <cell r="E956">
            <v>140478</v>
          </cell>
          <cell r="F956" t="str">
            <v>水牛皮S3（干胚）</v>
          </cell>
          <cell r="H956">
            <v>200</v>
          </cell>
          <cell r="I956">
            <v>7975.2</v>
          </cell>
          <cell r="J956">
            <v>523.5</v>
          </cell>
          <cell r="K956">
            <v>568.5</v>
          </cell>
          <cell r="L956" t="str">
            <v>A级</v>
          </cell>
          <cell r="M956" t="str">
            <v>/</v>
          </cell>
          <cell r="N956" t="str">
            <v>2.2*1.8*0.56</v>
          </cell>
          <cell r="O956" t="str">
            <v>01T24020503</v>
          </cell>
          <cell r="P956" t="str">
            <v>99版</v>
          </cell>
          <cell r="Q956" t="str">
            <v>已发货</v>
          </cell>
          <cell r="R956">
            <v>45355</v>
          </cell>
        </row>
        <row r="957">
          <cell r="C957" t="str">
            <v>2401002-01</v>
          </cell>
          <cell r="D957" t="str">
            <v>XPSY-FB-深棕751</v>
          </cell>
          <cell r="E957">
            <v>140478</v>
          </cell>
          <cell r="F957" t="str">
            <v>水牛皮S3（干胚）</v>
          </cell>
          <cell r="H957">
            <v>255</v>
          </cell>
          <cell r="I957">
            <v>10110.9</v>
          </cell>
          <cell r="J957">
            <v>667</v>
          </cell>
          <cell r="K957">
            <v>712</v>
          </cell>
          <cell r="L957" t="str">
            <v>A级</v>
          </cell>
          <cell r="M957" t="str">
            <v>/</v>
          </cell>
          <cell r="N957" t="str">
            <v>2.2*1.8*0.58</v>
          </cell>
          <cell r="O957" t="str">
            <v>01T24020601</v>
          </cell>
          <cell r="P957" t="str">
            <v>99版</v>
          </cell>
          <cell r="Q957" t="str">
            <v>已发货</v>
          </cell>
          <cell r="R957">
            <v>45355</v>
          </cell>
        </row>
        <row r="958">
          <cell r="C958" t="str">
            <v>2401002-01</v>
          </cell>
          <cell r="D958" t="str">
            <v>XPSY-FB-深棕751</v>
          </cell>
          <cell r="E958">
            <v>140478</v>
          </cell>
          <cell r="F958" t="str">
            <v>水牛皮S3（干胚）</v>
          </cell>
          <cell r="H958">
            <v>140</v>
          </cell>
          <cell r="I958">
            <v>5541.7</v>
          </cell>
          <cell r="J958">
            <v>642</v>
          </cell>
          <cell r="K958">
            <v>687</v>
          </cell>
          <cell r="L958" t="str">
            <v>A级</v>
          </cell>
          <cell r="M958" t="str">
            <v>/</v>
          </cell>
          <cell r="N958" t="str">
            <v>2.2*1.8*0.6</v>
          </cell>
          <cell r="O958" t="str">
            <v>01T24020602</v>
          </cell>
          <cell r="P958" t="str">
            <v>99版</v>
          </cell>
          <cell r="Q958" t="str">
            <v>已发货</v>
          </cell>
          <cell r="R958">
            <v>45355</v>
          </cell>
        </row>
        <row r="959">
          <cell r="C959" t="str">
            <v>2401002-01</v>
          </cell>
          <cell r="D959" t="str">
            <v>XPSY-FB-深棕751</v>
          </cell>
          <cell r="E959">
            <v>140478</v>
          </cell>
          <cell r="F959" t="str">
            <v>水牛皮S3（干胚）</v>
          </cell>
          <cell r="H959">
            <v>105</v>
          </cell>
          <cell r="I959">
            <v>4107.3999999999996</v>
          </cell>
          <cell r="L959" t="str">
            <v>折扣</v>
          </cell>
          <cell r="M959" t="str">
            <v>/</v>
          </cell>
          <cell r="O959" t="str">
            <v>01T24020602</v>
          </cell>
          <cell r="P959" t="str">
            <v>99版</v>
          </cell>
          <cell r="Q959" t="str">
            <v>已发货</v>
          </cell>
          <cell r="R959">
            <v>45355</v>
          </cell>
        </row>
        <row r="960">
          <cell r="C960" t="str">
            <v>2401002-01</v>
          </cell>
          <cell r="D960" t="str">
            <v>XPSY-FB-深棕751</v>
          </cell>
          <cell r="E960">
            <v>140478</v>
          </cell>
          <cell r="F960" t="str">
            <v>水牛皮S3（干胚）</v>
          </cell>
          <cell r="H960">
            <v>147</v>
          </cell>
          <cell r="I960">
            <v>5791</v>
          </cell>
          <cell r="J960">
            <v>383</v>
          </cell>
          <cell r="K960">
            <v>428</v>
          </cell>
          <cell r="L960" t="str">
            <v>A级</v>
          </cell>
          <cell r="M960" t="str">
            <v>/</v>
          </cell>
          <cell r="N960" t="str">
            <v>2.2*1.8*0.44</v>
          </cell>
          <cell r="O960" t="str">
            <v>01T24020603</v>
          </cell>
          <cell r="P960" t="str">
            <v>99版</v>
          </cell>
          <cell r="Q960" t="str">
            <v>已发货</v>
          </cell>
          <cell r="R960">
            <v>45392</v>
          </cell>
        </row>
        <row r="961">
          <cell r="C961" t="str">
            <v>2402016-01</v>
          </cell>
          <cell r="D961" t="str">
            <v>XZGY-FH-深棕219</v>
          </cell>
          <cell r="E961" t="str">
            <v>SP0F</v>
          </cell>
          <cell r="F961" t="str">
            <v>DLTR2</v>
          </cell>
          <cell r="H961">
            <v>200</v>
          </cell>
          <cell r="I961">
            <v>12478.8</v>
          </cell>
          <cell r="J961">
            <v>1056</v>
          </cell>
          <cell r="K961">
            <v>1101</v>
          </cell>
          <cell r="L961" t="str">
            <v>干胚</v>
          </cell>
          <cell r="M961" t="str">
            <v>/</v>
          </cell>
          <cell r="N961" t="str">
            <v>2.2*1.8*0.85</v>
          </cell>
          <cell r="O961" t="str">
            <v>01T24020604</v>
          </cell>
          <cell r="P961" t="str">
            <v>90版</v>
          </cell>
          <cell r="Q961" t="str">
            <v>已发货</v>
          </cell>
          <cell r="R961">
            <v>45339</v>
          </cell>
        </row>
        <row r="962">
          <cell r="C962" t="str">
            <v>2402016-01</v>
          </cell>
          <cell r="D962" t="str">
            <v>XZGY-FH-深棕219</v>
          </cell>
          <cell r="E962" t="str">
            <v>SP0F</v>
          </cell>
          <cell r="F962" t="str">
            <v>DLTR2</v>
          </cell>
          <cell r="H962">
            <v>210</v>
          </cell>
          <cell r="I962">
            <v>12832.2</v>
          </cell>
          <cell r="J962">
            <v>1088</v>
          </cell>
          <cell r="K962">
            <v>1133</v>
          </cell>
          <cell r="L962" t="str">
            <v>干胚</v>
          </cell>
          <cell r="M962" t="str">
            <v>/</v>
          </cell>
          <cell r="N962" t="str">
            <v>2.2*1.8*0.85</v>
          </cell>
          <cell r="O962" t="str">
            <v>01T24020605</v>
          </cell>
          <cell r="P962" t="str">
            <v>90版</v>
          </cell>
          <cell r="Q962" t="str">
            <v>已发货</v>
          </cell>
          <cell r="R962">
            <v>45339</v>
          </cell>
        </row>
        <row r="963">
          <cell r="C963" t="str">
            <v>2402016-01</v>
          </cell>
          <cell r="D963" t="str">
            <v>XZGY-FH-深棕219</v>
          </cell>
          <cell r="E963" t="str">
            <v>SP0F</v>
          </cell>
          <cell r="F963" t="str">
            <v>DLTR2</v>
          </cell>
          <cell r="H963">
            <v>215</v>
          </cell>
          <cell r="I963">
            <v>13696.5</v>
          </cell>
          <cell r="J963">
            <v>1141.5</v>
          </cell>
          <cell r="K963">
            <v>1186.5</v>
          </cell>
          <cell r="L963" t="str">
            <v>干胚</v>
          </cell>
          <cell r="M963" t="str">
            <v>/</v>
          </cell>
          <cell r="N963" t="str">
            <v>2.2*1.8*0.87</v>
          </cell>
          <cell r="O963" t="str">
            <v>01T24020606</v>
          </cell>
          <cell r="P963" t="str">
            <v>90版</v>
          </cell>
          <cell r="Q963" t="str">
            <v>已发货</v>
          </cell>
          <cell r="R963">
            <v>45339</v>
          </cell>
        </row>
        <row r="964">
          <cell r="C964" t="str">
            <v>2402016-01</v>
          </cell>
          <cell r="D964" t="str">
            <v>XZGY-FH-深棕219</v>
          </cell>
          <cell r="E964" t="str">
            <v>SP0F</v>
          </cell>
          <cell r="F964" t="str">
            <v>DLTR2</v>
          </cell>
          <cell r="H964">
            <v>230</v>
          </cell>
          <cell r="I964">
            <v>14185.9</v>
          </cell>
          <cell r="J964">
            <v>1182.5</v>
          </cell>
          <cell r="K964">
            <v>1227.5</v>
          </cell>
          <cell r="L964" t="str">
            <v>干胚</v>
          </cell>
          <cell r="M964" t="str">
            <v>/</v>
          </cell>
          <cell r="N964" t="str">
            <v>2.2*1.8*0.87</v>
          </cell>
          <cell r="O964" t="str">
            <v>01T24020607</v>
          </cell>
          <cell r="P964" t="str">
            <v>90版</v>
          </cell>
          <cell r="Q964" t="str">
            <v>已发货</v>
          </cell>
          <cell r="R964">
            <v>45339</v>
          </cell>
        </row>
        <row r="965">
          <cell r="C965" t="str">
            <v>2402016-01</v>
          </cell>
          <cell r="D965" t="str">
            <v>XZGY-FH-深棕219</v>
          </cell>
          <cell r="E965" t="str">
            <v>SP0F</v>
          </cell>
          <cell r="F965" t="str">
            <v>DLTR2</v>
          </cell>
          <cell r="H965">
            <v>225</v>
          </cell>
          <cell r="I965">
            <v>13681.8</v>
          </cell>
          <cell r="J965">
            <v>1148.5</v>
          </cell>
          <cell r="K965">
            <v>1193.5</v>
          </cell>
          <cell r="L965" t="str">
            <v>干胚</v>
          </cell>
          <cell r="M965" t="str">
            <v>/</v>
          </cell>
          <cell r="N965" t="str">
            <v>2.2*1.8*0.85</v>
          </cell>
          <cell r="O965" t="str">
            <v>01T24020608</v>
          </cell>
          <cell r="P965" t="str">
            <v>90版</v>
          </cell>
          <cell r="Q965" t="str">
            <v>已发货</v>
          </cell>
          <cell r="R965">
            <v>45339</v>
          </cell>
        </row>
        <row r="966">
          <cell r="C966" t="str">
            <v>2402016-01</v>
          </cell>
          <cell r="D966" t="str">
            <v>XZGY-FH-深棕219</v>
          </cell>
          <cell r="E966" t="str">
            <v>SP0F</v>
          </cell>
          <cell r="F966" t="str">
            <v>DLTR2</v>
          </cell>
          <cell r="H966">
            <v>215</v>
          </cell>
          <cell r="I966">
            <v>13392.8</v>
          </cell>
          <cell r="J966">
            <v>1115.5</v>
          </cell>
          <cell r="K966">
            <v>1160.5</v>
          </cell>
          <cell r="L966" t="str">
            <v>干胚</v>
          </cell>
          <cell r="M966" t="str">
            <v>/</v>
          </cell>
          <cell r="N966" t="str">
            <v>2.2*1.8*0.85</v>
          </cell>
          <cell r="O966" t="str">
            <v>01T24020701</v>
          </cell>
          <cell r="P966" t="str">
            <v>90版</v>
          </cell>
          <cell r="Q966" t="str">
            <v>已发货</v>
          </cell>
          <cell r="R966">
            <v>45339</v>
          </cell>
        </row>
        <row r="967">
          <cell r="C967" t="str">
            <v>2402016-01</v>
          </cell>
          <cell r="D967" t="str">
            <v>XZGY-FH-深棕219</v>
          </cell>
          <cell r="E967" t="str">
            <v>SP0F</v>
          </cell>
          <cell r="F967" t="str">
            <v>DLTR2</v>
          </cell>
          <cell r="H967">
            <v>220</v>
          </cell>
          <cell r="I967">
            <v>13450</v>
          </cell>
          <cell r="J967">
            <v>1124</v>
          </cell>
          <cell r="K967">
            <v>1169</v>
          </cell>
          <cell r="L967" t="str">
            <v>干胚</v>
          </cell>
          <cell r="M967" t="str">
            <v>/</v>
          </cell>
          <cell r="N967" t="str">
            <v>2.2*1.8*0.87</v>
          </cell>
          <cell r="O967" t="str">
            <v>01T24020702</v>
          </cell>
          <cell r="P967" t="str">
            <v>90版</v>
          </cell>
          <cell r="Q967" t="str">
            <v>已发货</v>
          </cell>
          <cell r="R967">
            <v>45339</v>
          </cell>
        </row>
        <row r="968">
          <cell r="C968" t="str">
            <v>2402016-01</v>
          </cell>
          <cell r="D968" t="str">
            <v>XZGY-FH-深棕219</v>
          </cell>
          <cell r="E968" t="str">
            <v>SP0F</v>
          </cell>
          <cell r="F968" t="str">
            <v>DLTR2</v>
          </cell>
          <cell r="H968">
            <v>215</v>
          </cell>
          <cell r="I968">
            <v>12832.5</v>
          </cell>
          <cell r="J968">
            <v>1064.5</v>
          </cell>
          <cell r="K968">
            <v>1109.5</v>
          </cell>
          <cell r="L968" t="str">
            <v>干胚</v>
          </cell>
          <cell r="M968" t="str">
            <v>/</v>
          </cell>
          <cell r="N968" t="str">
            <v>2.2*1.8*0.85</v>
          </cell>
          <cell r="O968" t="str">
            <v>01T24020703</v>
          </cell>
          <cell r="P968" t="str">
            <v>90版</v>
          </cell>
          <cell r="Q968" t="str">
            <v>已发货</v>
          </cell>
          <cell r="R968">
            <v>45339</v>
          </cell>
        </row>
        <row r="969">
          <cell r="C969" t="str">
            <v>2402016-01</v>
          </cell>
          <cell r="D969" t="str">
            <v>XZGY-FH-深棕219</v>
          </cell>
          <cell r="E969" t="str">
            <v>SP0F</v>
          </cell>
          <cell r="F969" t="str">
            <v>DLTR2</v>
          </cell>
          <cell r="H969">
            <v>215</v>
          </cell>
          <cell r="I969">
            <v>13294.1</v>
          </cell>
          <cell r="J969">
            <v>1170.5</v>
          </cell>
          <cell r="K969">
            <v>1215.5</v>
          </cell>
          <cell r="L969" t="str">
            <v>干胚</v>
          </cell>
          <cell r="M969" t="str">
            <v>/</v>
          </cell>
          <cell r="N969" t="str">
            <v>2.2*1.8*0.85</v>
          </cell>
          <cell r="O969" t="str">
            <v>01T24020704</v>
          </cell>
          <cell r="P969" t="str">
            <v>90版</v>
          </cell>
          <cell r="Q969" t="str">
            <v>已发货</v>
          </cell>
          <cell r="R969">
            <v>45339</v>
          </cell>
        </row>
        <row r="970">
          <cell r="C970" t="str">
            <v>2402016-01</v>
          </cell>
          <cell r="D970" t="str">
            <v>XZGY-FH-深棕219</v>
          </cell>
          <cell r="E970" t="str">
            <v>SP0F</v>
          </cell>
          <cell r="F970" t="str">
            <v>DLTR2</v>
          </cell>
          <cell r="H970">
            <v>210</v>
          </cell>
          <cell r="I970">
            <v>13046.9</v>
          </cell>
          <cell r="J970">
            <v>1091.5</v>
          </cell>
          <cell r="K970">
            <v>1136.5</v>
          </cell>
          <cell r="L970" t="str">
            <v>干胚</v>
          </cell>
          <cell r="M970" t="str">
            <v>/</v>
          </cell>
          <cell r="N970" t="str">
            <v>2.2*1.8*0.83</v>
          </cell>
          <cell r="O970" t="str">
            <v>01T24020705</v>
          </cell>
          <cell r="P970" t="str">
            <v>90版</v>
          </cell>
          <cell r="Q970" t="str">
            <v>已发货</v>
          </cell>
          <cell r="R970">
            <v>45339</v>
          </cell>
        </row>
        <row r="971">
          <cell r="C971" t="str">
            <v>2402016-01</v>
          </cell>
          <cell r="D971" t="str">
            <v>XZGY-FH-深棕219</v>
          </cell>
          <cell r="E971" t="str">
            <v>SP0F</v>
          </cell>
          <cell r="F971" t="str">
            <v>DLTR2</v>
          </cell>
          <cell r="H971">
            <v>200</v>
          </cell>
          <cell r="I971">
            <v>11811.7</v>
          </cell>
          <cell r="J971">
            <v>989.5</v>
          </cell>
          <cell r="K971">
            <v>1034.5</v>
          </cell>
          <cell r="L971" t="str">
            <v>干胚</v>
          </cell>
          <cell r="M971" t="str">
            <v>/</v>
          </cell>
          <cell r="N971" t="str">
            <v>2.2*1.8*0.85</v>
          </cell>
          <cell r="O971" t="str">
            <v>01T24020706</v>
          </cell>
          <cell r="P971" t="str">
            <v>90版</v>
          </cell>
          <cell r="Q971" t="str">
            <v>已发货</v>
          </cell>
          <cell r="R971">
            <v>45339</v>
          </cell>
        </row>
        <row r="972">
          <cell r="C972" t="str">
            <v>2402016-01</v>
          </cell>
          <cell r="D972" t="str">
            <v>XZGY-FH-深棕219</v>
          </cell>
          <cell r="E972" t="str">
            <v>SP0F</v>
          </cell>
          <cell r="F972" t="str">
            <v>DLTR2</v>
          </cell>
          <cell r="H972">
            <v>200</v>
          </cell>
          <cell r="I972">
            <v>11989.6</v>
          </cell>
          <cell r="J972">
            <v>1074.5</v>
          </cell>
          <cell r="K972">
            <v>1119.5</v>
          </cell>
          <cell r="L972" t="str">
            <v>干胚</v>
          </cell>
          <cell r="M972" t="str">
            <v>/</v>
          </cell>
          <cell r="N972" t="str">
            <v>2.2*1.8*0.85</v>
          </cell>
          <cell r="O972" t="str">
            <v>01T24020707</v>
          </cell>
          <cell r="P972" t="str">
            <v>90版</v>
          </cell>
          <cell r="Q972" t="str">
            <v>已发货</v>
          </cell>
          <cell r="R972">
            <v>45339</v>
          </cell>
        </row>
        <row r="973">
          <cell r="C973" t="str">
            <v>2403019-01</v>
          </cell>
          <cell r="D973" t="str">
            <v>XZGY-FH-灰07</v>
          </cell>
          <cell r="E973" t="str">
            <v>SP0D</v>
          </cell>
          <cell r="F973" t="str">
            <v>DLTR2</v>
          </cell>
          <cell r="H973">
            <v>210</v>
          </cell>
          <cell r="I973">
            <v>12823.9</v>
          </cell>
          <cell r="J973">
            <v>1102</v>
          </cell>
          <cell r="K973">
            <v>1147</v>
          </cell>
          <cell r="L973" t="str">
            <v>干胚</v>
          </cell>
          <cell r="M973" t="str">
            <v>/</v>
          </cell>
          <cell r="N973" t="str">
            <v>2.2*1.8*0.85</v>
          </cell>
          <cell r="O973" t="str">
            <v>01T24020801</v>
          </cell>
          <cell r="P973" t="str">
            <v>90版</v>
          </cell>
          <cell r="Q973" t="str">
            <v>已发货</v>
          </cell>
          <cell r="R973">
            <v>45339</v>
          </cell>
        </row>
        <row r="974">
          <cell r="C974" t="str">
            <v>2403019-01</v>
          </cell>
          <cell r="D974" t="str">
            <v>XZGY-FH-灰07</v>
          </cell>
          <cell r="E974" t="str">
            <v>SP0D</v>
          </cell>
          <cell r="F974" t="str">
            <v>DLTR2</v>
          </cell>
          <cell r="H974">
            <v>200</v>
          </cell>
          <cell r="I974">
            <v>12475.1</v>
          </cell>
          <cell r="J974">
            <v>1054.5</v>
          </cell>
          <cell r="K974">
            <v>1099.5</v>
          </cell>
          <cell r="L974" t="str">
            <v>干胚</v>
          </cell>
          <cell r="M974" t="str">
            <v>/</v>
          </cell>
          <cell r="N974" t="str">
            <v>2.2*1.8*0.85</v>
          </cell>
          <cell r="O974" t="str">
            <v>01T24020802</v>
          </cell>
          <cell r="P974" t="str">
            <v>90版</v>
          </cell>
          <cell r="Q974" t="str">
            <v>已发货</v>
          </cell>
          <cell r="R974">
            <v>45339</v>
          </cell>
        </row>
        <row r="975">
          <cell r="C975" t="str">
            <v>2403019-01</v>
          </cell>
          <cell r="D975" t="str">
            <v>XZGY-FH-灰07</v>
          </cell>
          <cell r="E975" t="str">
            <v>SP0D</v>
          </cell>
          <cell r="F975" t="str">
            <v>DLTR2</v>
          </cell>
          <cell r="H975">
            <v>200</v>
          </cell>
          <cell r="I975">
            <v>12171.6</v>
          </cell>
          <cell r="J975">
            <v>1044</v>
          </cell>
          <cell r="K975">
            <v>1089</v>
          </cell>
          <cell r="L975" t="str">
            <v>干胚</v>
          </cell>
          <cell r="M975" t="str">
            <v>/</v>
          </cell>
          <cell r="N975" t="str">
            <v>2.2*1.8*0.83</v>
          </cell>
          <cell r="O975" t="str">
            <v>01T24020803</v>
          </cell>
          <cell r="P975" t="str">
            <v>90版</v>
          </cell>
          <cell r="Q975" t="str">
            <v>已发货</v>
          </cell>
          <cell r="R975">
            <v>45350</v>
          </cell>
        </row>
        <row r="976">
          <cell r="C976" t="str">
            <v>2403019-01</v>
          </cell>
          <cell r="D976" t="str">
            <v>XZGY-FH-灰07</v>
          </cell>
          <cell r="E976" t="str">
            <v>SP0D</v>
          </cell>
          <cell r="F976" t="str">
            <v>DLTR2</v>
          </cell>
          <cell r="H976">
            <v>200</v>
          </cell>
          <cell r="I976">
            <v>12397.1</v>
          </cell>
          <cell r="J976">
            <v>1060</v>
          </cell>
          <cell r="K976">
            <v>1105</v>
          </cell>
          <cell r="L976" t="str">
            <v>干胚</v>
          </cell>
          <cell r="M976" t="str">
            <v>/</v>
          </cell>
          <cell r="N976" t="str">
            <v>2.2*1.8*0.84</v>
          </cell>
          <cell r="O976" t="str">
            <v>01T24020804</v>
          </cell>
          <cell r="P976" t="str">
            <v>90版</v>
          </cell>
          <cell r="Q976" t="str">
            <v>已发货</v>
          </cell>
          <cell r="R976">
            <v>45350</v>
          </cell>
        </row>
        <row r="977">
          <cell r="C977" t="str">
            <v>2403019-01</v>
          </cell>
          <cell r="D977" t="str">
            <v>XZGY-FH-灰07</v>
          </cell>
          <cell r="E977" t="str">
            <v>SP0D</v>
          </cell>
          <cell r="F977" t="str">
            <v>DLTR2</v>
          </cell>
          <cell r="H977">
            <v>233</v>
          </cell>
          <cell r="I977">
            <v>14386.3</v>
          </cell>
          <cell r="J977">
            <v>1234</v>
          </cell>
          <cell r="K977">
            <v>1279</v>
          </cell>
          <cell r="L977" t="str">
            <v>干胚</v>
          </cell>
          <cell r="M977" t="str">
            <v>/</v>
          </cell>
          <cell r="N977" t="str">
            <v>2.2*1.8*0.88</v>
          </cell>
          <cell r="O977" t="str">
            <v>01T24020805</v>
          </cell>
          <cell r="P977" t="str">
            <v>90版</v>
          </cell>
          <cell r="Q977" t="str">
            <v>已发货</v>
          </cell>
          <cell r="R977">
            <v>45350</v>
          </cell>
        </row>
        <row r="978">
          <cell r="C978" t="str">
            <v>2402007-01</v>
          </cell>
          <cell r="D978" t="str">
            <v>XDGY-ET-深灰01</v>
          </cell>
          <cell r="E978" t="str">
            <v>01.10.U243068</v>
          </cell>
          <cell r="F978" t="str">
            <v>JBSTR5</v>
          </cell>
          <cell r="H978">
            <v>200</v>
          </cell>
          <cell r="I978">
            <v>10035.799999999999</v>
          </cell>
          <cell r="J978">
            <v>958</v>
          </cell>
          <cell r="K978">
            <v>1003</v>
          </cell>
          <cell r="L978" t="str">
            <v>A级</v>
          </cell>
          <cell r="M978" t="str">
            <v>CLF-240208</v>
          </cell>
          <cell r="N978" t="str">
            <v>2.2*1.8*0.71</v>
          </cell>
          <cell r="O978" t="str">
            <v>01T24020806</v>
          </cell>
          <cell r="P978" t="str">
            <v>99版</v>
          </cell>
          <cell r="Q978" t="str">
            <v>已发货</v>
          </cell>
          <cell r="R978">
            <v>45402</v>
          </cell>
        </row>
        <row r="979">
          <cell r="C979" t="str">
            <v>2402007-01</v>
          </cell>
          <cell r="D979" t="str">
            <v>XDGY-ET-深灰01</v>
          </cell>
          <cell r="E979" t="str">
            <v>01.10.U243068</v>
          </cell>
          <cell r="F979" t="str">
            <v>JBSTR5</v>
          </cell>
          <cell r="H979">
            <v>112</v>
          </cell>
          <cell r="I979">
            <v>5464.6</v>
          </cell>
          <cell r="J979">
            <v>529.5</v>
          </cell>
          <cell r="K979">
            <v>574.5</v>
          </cell>
          <cell r="L979" t="str">
            <v>A级</v>
          </cell>
          <cell r="M979" t="str">
            <v>CLF-240208</v>
          </cell>
          <cell r="N979" t="str">
            <v>2.2*1.8*0.45</v>
          </cell>
          <cell r="O979" t="str">
            <v>01T24020807</v>
          </cell>
          <cell r="P979" t="str">
            <v>99版</v>
          </cell>
          <cell r="Q979" t="str">
            <v>已发货</v>
          </cell>
          <cell r="R979">
            <v>45402</v>
          </cell>
        </row>
        <row r="980">
          <cell r="C980" t="str">
            <v>2402007-01</v>
          </cell>
          <cell r="D980" t="str">
            <v>XDGY-ET-深灰01</v>
          </cell>
          <cell r="E980" t="str">
            <v>01.10.U243068</v>
          </cell>
          <cell r="F980" t="str">
            <v>JBSTR5</v>
          </cell>
          <cell r="H980">
            <v>2</v>
          </cell>
          <cell r="I980">
            <v>81.099999999999994</v>
          </cell>
          <cell r="L980" t="str">
            <v>A级小皮</v>
          </cell>
          <cell r="M980" t="str">
            <v>CLF-240208</v>
          </cell>
          <cell r="O980" t="str">
            <v>01T24020807</v>
          </cell>
          <cell r="P980" t="str">
            <v>99版</v>
          </cell>
          <cell r="Q980" t="str">
            <v>已发货</v>
          </cell>
          <cell r="R980">
            <v>45402</v>
          </cell>
        </row>
        <row r="981">
          <cell r="C981" t="str">
            <v>2402008-01</v>
          </cell>
          <cell r="D981" t="str">
            <v>XDGY-ET-深灰01</v>
          </cell>
          <cell r="E981" t="str">
            <v>01.10.U243068</v>
          </cell>
          <cell r="F981" t="str">
            <v>JBSTR5</v>
          </cell>
          <cell r="H981">
            <v>106</v>
          </cell>
          <cell r="I981">
            <v>5273.1</v>
          </cell>
          <cell r="J981">
            <v>499</v>
          </cell>
          <cell r="K981">
            <v>544</v>
          </cell>
          <cell r="L981" t="str">
            <v>A级</v>
          </cell>
          <cell r="M981" t="str">
            <v>CLF-240208</v>
          </cell>
          <cell r="N981" t="str">
            <v>2.2*1.8*0.45</v>
          </cell>
          <cell r="O981" t="str">
            <v>01T24020808</v>
          </cell>
          <cell r="P981" t="str">
            <v>99版</v>
          </cell>
          <cell r="Q981" t="str">
            <v>已发货</v>
          </cell>
          <cell r="R981">
            <v>45391</v>
          </cell>
        </row>
        <row r="982">
          <cell r="C982" t="str">
            <v>2402009-01</v>
          </cell>
          <cell r="D982" t="str">
            <v>XDGY-ET-深灰01</v>
          </cell>
          <cell r="E982" t="str">
            <v>01.10.U243068</v>
          </cell>
          <cell r="F982" t="str">
            <v>JBSTR5</v>
          </cell>
          <cell r="H982">
            <v>107</v>
          </cell>
          <cell r="I982">
            <v>5374.7</v>
          </cell>
          <cell r="J982">
            <v>531</v>
          </cell>
          <cell r="K982">
            <v>576</v>
          </cell>
          <cell r="L982" t="str">
            <v>A级</v>
          </cell>
          <cell r="M982" t="str">
            <v>CLF-240208</v>
          </cell>
          <cell r="N982" t="str">
            <v>2.2*1.8*0.48</v>
          </cell>
          <cell r="O982" t="str">
            <v>01T24020809</v>
          </cell>
          <cell r="P982" t="str">
            <v>99版</v>
          </cell>
          <cell r="Q982" t="str">
            <v>已发货</v>
          </cell>
          <cell r="R982">
            <v>45402</v>
          </cell>
        </row>
        <row r="983">
          <cell r="C983" t="str">
            <v>2402009-01</v>
          </cell>
          <cell r="D983" t="str">
            <v>XDGY-ET-深灰01</v>
          </cell>
          <cell r="E983" t="str">
            <v>01.10.U243068</v>
          </cell>
          <cell r="F983" t="str">
            <v>JBSTR5</v>
          </cell>
          <cell r="H983">
            <v>5</v>
          </cell>
          <cell r="I983">
            <v>224.9</v>
          </cell>
          <cell r="L983" t="str">
            <v>折扣</v>
          </cell>
          <cell r="M983" t="str">
            <v>CLF-240208</v>
          </cell>
          <cell r="O983" t="str">
            <v>01T24020809</v>
          </cell>
          <cell r="P983" t="str">
            <v>99版</v>
          </cell>
          <cell r="Q983" t="str">
            <v>已发货</v>
          </cell>
          <cell r="R983">
            <v>45402</v>
          </cell>
        </row>
        <row r="984">
          <cell r="C984" t="str">
            <v>2402010-01</v>
          </cell>
          <cell r="D984" t="str">
            <v>XDGY-ET-深灰01</v>
          </cell>
          <cell r="E984" t="str">
            <v>01.10.U243068</v>
          </cell>
          <cell r="F984" t="str">
            <v>JBSTR5</v>
          </cell>
          <cell r="H984">
            <v>94</v>
          </cell>
          <cell r="I984">
            <v>4657.6000000000004</v>
          </cell>
          <cell r="J984">
            <v>477</v>
          </cell>
          <cell r="K984">
            <v>522</v>
          </cell>
          <cell r="L984" t="str">
            <v>A级</v>
          </cell>
          <cell r="M984" t="str">
            <v>CLF-240209</v>
          </cell>
          <cell r="N984" t="str">
            <v>2.2*1.8*0.45</v>
          </cell>
          <cell r="O984" t="str">
            <v>01T24020901</v>
          </cell>
          <cell r="P984" t="str">
            <v>99版</v>
          </cell>
          <cell r="Q984" t="str">
            <v>已发货</v>
          </cell>
          <cell r="R984">
            <v>45402</v>
          </cell>
        </row>
        <row r="985">
          <cell r="C985" t="str">
            <v>2402010-01</v>
          </cell>
          <cell r="D985" t="str">
            <v>XDGY-ET-深灰01</v>
          </cell>
          <cell r="E985" t="str">
            <v>01.10.U243068</v>
          </cell>
          <cell r="F985" t="str">
            <v>JBSTR5</v>
          </cell>
          <cell r="H985">
            <v>8</v>
          </cell>
          <cell r="I985">
            <v>374.2</v>
          </cell>
          <cell r="L985" t="str">
            <v>折扣</v>
          </cell>
          <cell r="M985" t="str">
            <v>CLF-240209</v>
          </cell>
          <cell r="O985" t="str">
            <v>01T24020901</v>
          </cell>
          <cell r="P985" t="str">
            <v>99版</v>
          </cell>
          <cell r="Q985" t="str">
            <v>已发货</v>
          </cell>
          <cell r="R985">
            <v>45402</v>
          </cell>
        </row>
        <row r="986">
          <cell r="C986" t="str">
            <v>2312006-01</v>
          </cell>
          <cell r="D986" t="str">
            <v>XZSY-FB-蓝299</v>
          </cell>
          <cell r="E986">
            <v>140491</v>
          </cell>
          <cell r="F986" t="str">
            <v>水牛皮S3（干胚）</v>
          </cell>
          <cell r="H986">
            <v>75</v>
          </cell>
          <cell r="I986">
            <v>3040.8</v>
          </cell>
          <cell r="J986">
            <v>194.5</v>
          </cell>
          <cell r="K986">
            <v>239.5</v>
          </cell>
          <cell r="L986" t="str">
            <v>A级</v>
          </cell>
          <cell r="M986" t="str">
            <v>/</v>
          </cell>
          <cell r="N986" t="str">
            <v>2.2*1.8*0.3</v>
          </cell>
          <cell r="O986" t="str">
            <v>01T24020902</v>
          </cell>
          <cell r="P986" t="str">
            <v>99版</v>
          </cell>
          <cell r="Q986" t="str">
            <v>已发货</v>
          </cell>
          <cell r="R986">
            <v>45378</v>
          </cell>
        </row>
        <row r="987">
          <cell r="C987" t="str">
            <v>2312006-01</v>
          </cell>
          <cell r="D987" t="str">
            <v>XZSY-FB-蓝299</v>
          </cell>
          <cell r="E987">
            <v>140491</v>
          </cell>
          <cell r="F987" t="str">
            <v>水牛皮S3（干胚）</v>
          </cell>
          <cell r="H987">
            <v>210</v>
          </cell>
          <cell r="I987">
            <v>8269.7000000000007</v>
          </cell>
          <cell r="J987">
            <v>544</v>
          </cell>
          <cell r="K987">
            <v>589</v>
          </cell>
          <cell r="L987" t="str">
            <v>A级</v>
          </cell>
          <cell r="M987" t="str">
            <v>/</v>
          </cell>
          <cell r="N987" t="str">
            <v>2.2*1.8*0.48</v>
          </cell>
          <cell r="O987" t="str">
            <v>01T24020903</v>
          </cell>
          <cell r="P987" t="str">
            <v>99版</v>
          </cell>
          <cell r="Q987" t="str">
            <v>已发货</v>
          </cell>
          <cell r="R987">
            <v>45366</v>
          </cell>
        </row>
        <row r="988">
          <cell r="C988" t="str">
            <v>2312006-01</v>
          </cell>
          <cell r="D988" t="str">
            <v>XZSY-FB-蓝299</v>
          </cell>
          <cell r="E988">
            <v>140491</v>
          </cell>
          <cell r="F988" t="str">
            <v>水牛皮S3（干胚）</v>
          </cell>
          <cell r="H988">
            <v>280</v>
          </cell>
          <cell r="I988">
            <v>11146.5</v>
          </cell>
          <cell r="J988">
            <v>733.5</v>
          </cell>
          <cell r="K988">
            <v>778.5</v>
          </cell>
          <cell r="L988" t="str">
            <v>A级</v>
          </cell>
          <cell r="M988" t="str">
            <v>/</v>
          </cell>
          <cell r="N988" t="str">
            <v>2.2*1.8*0.6</v>
          </cell>
          <cell r="O988" t="str">
            <v>01T24020904</v>
          </cell>
          <cell r="P988" t="str">
            <v>99版</v>
          </cell>
          <cell r="Q988" t="str">
            <v>已发货</v>
          </cell>
          <cell r="R988">
            <v>45343</v>
          </cell>
        </row>
        <row r="989">
          <cell r="C989" t="str">
            <v>2312006-01</v>
          </cell>
          <cell r="D989" t="str">
            <v>XZSY-FB-蓝299</v>
          </cell>
          <cell r="E989">
            <v>140491</v>
          </cell>
          <cell r="F989" t="str">
            <v>水牛皮S3（干胚）</v>
          </cell>
          <cell r="H989">
            <v>250</v>
          </cell>
          <cell r="I989">
            <v>10071.4</v>
          </cell>
          <cell r="J989">
            <v>745</v>
          </cell>
          <cell r="K989">
            <v>790</v>
          </cell>
          <cell r="L989" t="str">
            <v>A级</v>
          </cell>
          <cell r="M989" t="str">
            <v>/</v>
          </cell>
          <cell r="N989" t="str">
            <v>2.2*1.8*0.63</v>
          </cell>
          <cell r="O989" t="str">
            <v>01T24020905</v>
          </cell>
          <cell r="P989" t="str">
            <v>99版</v>
          </cell>
          <cell r="Q989" t="str">
            <v>已发货</v>
          </cell>
          <cell r="R989">
            <v>45343</v>
          </cell>
        </row>
        <row r="990">
          <cell r="C990" t="str">
            <v>2312006-01</v>
          </cell>
          <cell r="D990" t="str">
            <v>XZSY-FB-蓝299</v>
          </cell>
          <cell r="E990">
            <v>140491</v>
          </cell>
          <cell r="F990" t="str">
            <v>水牛皮S3（干胚）</v>
          </cell>
          <cell r="H990">
            <v>32</v>
          </cell>
          <cell r="I990">
            <v>1241.5999999999999</v>
          </cell>
          <cell r="L990" t="str">
            <v>折扣</v>
          </cell>
          <cell r="M990" t="str">
            <v>/</v>
          </cell>
          <cell r="O990" t="str">
            <v>01T24020905</v>
          </cell>
          <cell r="P990" t="str">
            <v>99版</v>
          </cell>
          <cell r="Q990" t="str">
            <v>已发货</v>
          </cell>
          <cell r="R990">
            <v>45343</v>
          </cell>
        </row>
        <row r="991">
          <cell r="C991" t="str">
            <v>2312006-01</v>
          </cell>
          <cell r="D991" t="str">
            <v>XZSY-FB-蓝299</v>
          </cell>
          <cell r="E991">
            <v>140491</v>
          </cell>
          <cell r="F991" t="str">
            <v>水牛皮S3（干胚）</v>
          </cell>
          <cell r="H991">
            <v>255</v>
          </cell>
          <cell r="I991">
            <v>10043.200000000001</v>
          </cell>
          <cell r="J991">
            <v>660.5</v>
          </cell>
          <cell r="K991">
            <v>705.5</v>
          </cell>
          <cell r="L991" t="str">
            <v>A级</v>
          </cell>
          <cell r="M991" t="str">
            <v>/</v>
          </cell>
          <cell r="N991" t="str">
            <v>2.2*1.8*0.6</v>
          </cell>
          <cell r="O991" t="str">
            <v>01T24020906</v>
          </cell>
          <cell r="P991" t="str">
            <v>99版</v>
          </cell>
          <cell r="Q991" t="str">
            <v>已发货</v>
          </cell>
          <cell r="R991">
            <v>45405</v>
          </cell>
        </row>
        <row r="992">
          <cell r="C992" t="str">
            <v>2312006-01</v>
          </cell>
          <cell r="D992" t="str">
            <v>XZSY-FB-蓝299</v>
          </cell>
          <cell r="E992">
            <v>140491</v>
          </cell>
          <cell r="F992" t="str">
            <v>水牛皮S3（干胚）</v>
          </cell>
          <cell r="H992">
            <v>250</v>
          </cell>
          <cell r="I992">
            <v>10010.4</v>
          </cell>
          <cell r="J992">
            <v>662</v>
          </cell>
          <cell r="K992">
            <v>707</v>
          </cell>
          <cell r="L992" t="str">
            <v>A级</v>
          </cell>
          <cell r="M992" t="str">
            <v>/</v>
          </cell>
          <cell r="N992" t="str">
            <v>2.2*1.8*0.62</v>
          </cell>
          <cell r="O992" t="str">
            <v>01T24020907</v>
          </cell>
          <cell r="P992" t="str">
            <v>99版</v>
          </cell>
          <cell r="Q992" t="str">
            <v>已发货</v>
          </cell>
          <cell r="R992">
            <v>45405</v>
          </cell>
        </row>
        <row r="993">
          <cell r="C993" t="str">
            <v>2312006-01</v>
          </cell>
          <cell r="D993" t="str">
            <v>XZSY-FB-蓝299</v>
          </cell>
          <cell r="E993">
            <v>140491</v>
          </cell>
          <cell r="F993" t="str">
            <v>水牛皮S3（干胚）</v>
          </cell>
          <cell r="H993">
            <v>162</v>
          </cell>
          <cell r="I993">
            <v>6363.7</v>
          </cell>
          <cell r="J993">
            <v>415</v>
          </cell>
          <cell r="K993">
            <v>460</v>
          </cell>
          <cell r="L993" t="str">
            <v>A级</v>
          </cell>
          <cell r="M993" t="str">
            <v>/</v>
          </cell>
          <cell r="N993" t="str">
            <v>2.2*1.8*0.47</v>
          </cell>
          <cell r="O993" t="str">
            <v>01T24020908</v>
          </cell>
          <cell r="P993" t="str">
            <v>99版</v>
          </cell>
          <cell r="Q993" t="str">
            <v>已发货</v>
          </cell>
          <cell r="R993">
            <v>45405</v>
          </cell>
        </row>
        <row r="994">
          <cell r="C994" t="str">
            <v>2401012-01</v>
          </cell>
          <cell r="D994" t="str">
            <v>XPSY-FH-蓝272</v>
          </cell>
          <cell r="E994">
            <v>140468</v>
          </cell>
          <cell r="F994" t="str">
            <v>DLTR4</v>
          </cell>
          <cell r="H994">
            <v>190</v>
          </cell>
          <cell r="I994">
            <v>10105.9</v>
          </cell>
          <cell r="J994">
            <v>891</v>
          </cell>
          <cell r="K994">
            <v>936</v>
          </cell>
          <cell r="L994" t="str">
            <v>A级</v>
          </cell>
          <cell r="M994" t="str">
            <v>/</v>
          </cell>
          <cell r="N994" t="str">
            <v>2.2*1.8*0.68</v>
          </cell>
          <cell r="O994" t="str">
            <v>01T24021001</v>
          </cell>
          <cell r="P994" t="str">
            <v>99版</v>
          </cell>
          <cell r="Q994" t="str">
            <v>已发货</v>
          </cell>
          <cell r="R994">
            <v>45392</v>
          </cell>
        </row>
        <row r="995">
          <cell r="C995" t="str">
            <v>2401012-01</v>
          </cell>
          <cell r="D995" t="str">
            <v>XPSY-FH-蓝272</v>
          </cell>
          <cell r="E995">
            <v>140468</v>
          </cell>
          <cell r="F995" t="str">
            <v>DLTR4</v>
          </cell>
          <cell r="H995">
            <v>190</v>
          </cell>
          <cell r="I995">
            <v>10099.9</v>
          </cell>
          <cell r="J995">
            <v>884</v>
          </cell>
          <cell r="K995">
            <v>929</v>
          </cell>
          <cell r="L995" t="str">
            <v>A级</v>
          </cell>
          <cell r="M995" t="str">
            <v>/</v>
          </cell>
          <cell r="N995" t="str">
            <v>2.2*1.8*0.68</v>
          </cell>
          <cell r="O995" t="str">
            <v>01T24021002</v>
          </cell>
          <cell r="P995" t="str">
            <v>99版</v>
          </cell>
          <cell r="Q995" t="str">
            <v>已发货</v>
          </cell>
          <cell r="R995">
            <v>45392</v>
          </cell>
        </row>
        <row r="996">
          <cell r="C996" t="str">
            <v>2401012-01</v>
          </cell>
          <cell r="D996" t="str">
            <v>XPSY-FH-蓝272</v>
          </cell>
          <cell r="E996">
            <v>140468</v>
          </cell>
          <cell r="F996" t="str">
            <v>DLTR4</v>
          </cell>
          <cell r="H996">
            <v>200</v>
          </cell>
          <cell r="I996">
            <v>10175</v>
          </cell>
          <cell r="J996">
            <v>874</v>
          </cell>
          <cell r="K996">
            <v>919</v>
          </cell>
          <cell r="L996" t="str">
            <v>A级</v>
          </cell>
          <cell r="M996" t="str">
            <v>/</v>
          </cell>
          <cell r="N996" t="str">
            <v>2.2*1.8*0.68</v>
          </cell>
          <cell r="O996" t="str">
            <v>01T24021003</v>
          </cell>
          <cell r="P996" t="str">
            <v>99版</v>
          </cell>
          <cell r="Q996" t="str">
            <v>已发货</v>
          </cell>
          <cell r="R996">
            <v>45392</v>
          </cell>
        </row>
        <row r="997">
          <cell r="C997" t="str">
            <v>2401012-01</v>
          </cell>
          <cell r="D997" t="str">
            <v>XPSY-FH-蓝272</v>
          </cell>
          <cell r="E997">
            <v>140468</v>
          </cell>
          <cell r="F997" t="str">
            <v>DLTR4</v>
          </cell>
          <cell r="H997">
            <v>200</v>
          </cell>
          <cell r="I997">
            <v>10054.5</v>
          </cell>
          <cell r="J997">
            <v>869</v>
          </cell>
          <cell r="K997">
            <v>914</v>
          </cell>
          <cell r="L997" t="str">
            <v>A级</v>
          </cell>
          <cell r="M997" t="str">
            <v>/</v>
          </cell>
          <cell r="N997" t="str">
            <v>2.2*1.8*0.66</v>
          </cell>
          <cell r="O997" t="str">
            <v>01T24021004</v>
          </cell>
          <cell r="P997" t="str">
            <v>99版</v>
          </cell>
          <cell r="Q997" t="str">
            <v>已发货</v>
          </cell>
          <cell r="R997">
            <v>45392</v>
          </cell>
        </row>
        <row r="998">
          <cell r="C998" t="str">
            <v>2401012-01</v>
          </cell>
          <cell r="D998" t="str">
            <v>XPSY-FH-蓝272</v>
          </cell>
          <cell r="E998">
            <v>140468</v>
          </cell>
          <cell r="F998" t="str">
            <v>DLTR4</v>
          </cell>
          <cell r="H998">
            <v>195</v>
          </cell>
          <cell r="I998">
            <v>10181.4</v>
          </cell>
          <cell r="J998">
            <v>889.5</v>
          </cell>
          <cell r="K998">
            <v>934.5</v>
          </cell>
          <cell r="L998" t="str">
            <v>A级</v>
          </cell>
          <cell r="M998" t="str">
            <v>/</v>
          </cell>
          <cell r="N998" t="str">
            <v>2.2*1.8*0.68</v>
          </cell>
          <cell r="O998" t="str">
            <v>01T24021005</v>
          </cell>
          <cell r="P998" t="str">
            <v>99版</v>
          </cell>
          <cell r="Q998" t="str">
            <v>已发货</v>
          </cell>
          <cell r="R998">
            <v>45392</v>
          </cell>
        </row>
        <row r="999">
          <cell r="C999" t="str">
            <v>2401012-01</v>
          </cell>
          <cell r="D999" t="str">
            <v>XPSY-FH-蓝272</v>
          </cell>
          <cell r="E999">
            <v>140468</v>
          </cell>
          <cell r="F999" t="str">
            <v>DLTR4</v>
          </cell>
          <cell r="H999">
            <v>185</v>
          </cell>
          <cell r="I999">
            <v>10105.9</v>
          </cell>
          <cell r="J999">
            <v>879.5</v>
          </cell>
          <cell r="K999">
            <v>924.5</v>
          </cell>
          <cell r="L999" t="str">
            <v>A级</v>
          </cell>
          <cell r="M999" t="str">
            <v>/</v>
          </cell>
          <cell r="N999" t="str">
            <v>2.2*1.8*0.68</v>
          </cell>
          <cell r="O999" t="str">
            <v>01T24021006</v>
          </cell>
          <cell r="P999" t="str">
            <v>99版</v>
          </cell>
          <cell r="Q999" t="str">
            <v>已发货</v>
          </cell>
          <cell r="R999">
            <v>45392</v>
          </cell>
        </row>
        <row r="1000">
          <cell r="C1000" t="str">
            <v>2401012-01</v>
          </cell>
          <cell r="D1000" t="str">
            <v>XPSY-FH-蓝272</v>
          </cell>
          <cell r="E1000">
            <v>140468</v>
          </cell>
          <cell r="F1000" t="str">
            <v>DLTR4</v>
          </cell>
          <cell r="H1000">
            <v>125</v>
          </cell>
          <cell r="I1000">
            <v>6980.3</v>
          </cell>
          <cell r="J1000">
            <v>604.5</v>
          </cell>
          <cell r="K1000">
            <v>649.5</v>
          </cell>
          <cell r="L1000" t="str">
            <v>A级</v>
          </cell>
          <cell r="M1000" t="str">
            <v>/</v>
          </cell>
          <cell r="N1000" t="str">
            <v>2.2*1.8*0.58</v>
          </cell>
          <cell r="O1000" t="str">
            <v>01T24021007</v>
          </cell>
          <cell r="P1000" t="str">
            <v>99版</v>
          </cell>
          <cell r="Q1000" t="str">
            <v>已发货</v>
          </cell>
          <cell r="R1000">
            <v>45392</v>
          </cell>
        </row>
        <row r="1001">
          <cell r="C1001" t="str">
            <v>2401012-01</v>
          </cell>
          <cell r="D1001" t="str">
            <v>XPSY-FH-蓝272</v>
          </cell>
          <cell r="E1001">
            <v>140468</v>
          </cell>
          <cell r="F1001" t="str">
            <v>DLTR4</v>
          </cell>
          <cell r="H1001">
            <v>190</v>
          </cell>
          <cell r="I1001">
            <v>10213.299999999999</v>
          </cell>
          <cell r="J1001">
            <v>896.5</v>
          </cell>
          <cell r="K1001">
            <v>941.5</v>
          </cell>
          <cell r="L1001" t="str">
            <v>A级</v>
          </cell>
          <cell r="M1001" t="str">
            <v>/</v>
          </cell>
          <cell r="N1001" t="str">
            <v>2.2*1.8*0.67</v>
          </cell>
          <cell r="O1001" t="str">
            <v>01T24021008</v>
          </cell>
          <cell r="P1001" t="str">
            <v>99版</v>
          </cell>
          <cell r="Q1001" t="str">
            <v>已发货</v>
          </cell>
          <cell r="R1001">
            <v>45371</v>
          </cell>
        </row>
        <row r="1002">
          <cell r="C1002" t="str">
            <v>2401012-01</v>
          </cell>
          <cell r="D1002" t="str">
            <v>XPSY-FH-蓝272</v>
          </cell>
          <cell r="E1002">
            <v>140468</v>
          </cell>
          <cell r="F1002" t="str">
            <v>DLTR4</v>
          </cell>
          <cell r="H1002">
            <v>185</v>
          </cell>
          <cell r="I1002">
            <v>10066.5</v>
          </cell>
          <cell r="J1002">
            <v>876</v>
          </cell>
          <cell r="K1002">
            <v>921</v>
          </cell>
          <cell r="L1002" t="str">
            <v>A级</v>
          </cell>
          <cell r="M1002" t="str">
            <v>/</v>
          </cell>
          <cell r="N1002" t="str">
            <v>2.2*1.8*0.67</v>
          </cell>
          <cell r="O1002" t="str">
            <v>01T24021201</v>
          </cell>
          <cell r="P1002" t="str">
            <v>99版</v>
          </cell>
          <cell r="Q1002" t="str">
            <v>已发货</v>
          </cell>
          <cell r="R1002">
            <v>45371</v>
          </cell>
        </row>
        <row r="1003">
          <cell r="C1003" t="str">
            <v>2401012-01</v>
          </cell>
          <cell r="D1003" t="str">
            <v>XPSY-FH-蓝272</v>
          </cell>
          <cell r="E1003">
            <v>140468</v>
          </cell>
          <cell r="F1003" t="str">
            <v>DLTR4</v>
          </cell>
          <cell r="H1003">
            <v>85</v>
          </cell>
          <cell r="I1003">
            <v>4500.2</v>
          </cell>
          <cell r="J1003">
            <v>497</v>
          </cell>
          <cell r="K1003">
            <v>542</v>
          </cell>
          <cell r="L1003" t="str">
            <v>A级</v>
          </cell>
          <cell r="M1003" t="str">
            <v>/</v>
          </cell>
          <cell r="N1003" t="str">
            <v>2.2*1.8*0.49</v>
          </cell>
          <cell r="O1003" t="str">
            <v>01T24021202</v>
          </cell>
          <cell r="P1003" t="str">
            <v>99版</v>
          </cell>
          <cell r="Q1003" t="str">
            <v>已发货</v>
          </cell>
          <cell r="R1003">
            <v>45371</v>
          </cell>
        </row>
        <row r="1004">
          <cell r="C1004" t="str">
            <v>2401012-01</v>
          </cell>
          <cell r="D1004" t="str">
            <v>XPSY-FH-蓝272</v>
          </cell>
          <cell r="E1004">
            <v>140468</v>
          </cell>
          <cell r="F1004" t="str">
            <v>DLTR4</v>
          </cell>
          <cell r="H1004">
            <v>25</v>
          </cell>
          <cell r="I1004">
            <v>1190.9000000000001</v>
          </cell>
          <cell r="L1004" t="str">
            <v>折扣</v>
          </cell>
          <cell r="M1004" t="str">
            <v>/</v>
          </cell>
          <cell r="O1004" t="str">
            <v>01T24021202</v>
          </cell>
          <cell r="P1004" t="str">
            <v>99版</v>
          </cell>
          <cell r="Q1004" t="str">
            <v>已发货</v>
          </cell>
          <cell r="R1004">
            <v>45371</v>
          </cell>
        </row>
        <row r="1005">
          <cell r="C1005" t="str">
            <v>2401012-01</v>
          </cell>
          <cell r="D1005" t="str">
            <v>XPSY-FH-蓝272</v>
          </cell>
          <cell r="E1005">
            <v>140468</v>
          </cell>
          <cell r="F1005" t="str">
            <v>DLTR4</v>
          </cell>
          <cell r="H1005">
            <v>125</v>
          </cell>
          <cell r="I1005">
            <v>6302.9</v>
          </cell>
          <cell r="J1005">
            <v>550.5</v>
          </cell>
          <cell r="K1005">
            <v>595.5</v>
          </cell>
          <cell r="L1005" t="str">
            <v>A级</v>
          </cell>
          <cell r="M1005" t="str">
            <v>/</v>
          </cell>
          <cell r="N1005" t="str">
            <v>2.2*1.8*0.51</v>
          </cell>
          <cell r="O1005" t="str">
            <v>01T24021203</v>
          </cell>
          <cell r="P1005" t="str">
            <v>99版</v>
          </cell>
          <cell r="Q1005" t="str">
            <v>已发货</v>
          </cell>
          <cell r="R1005">
            <v>45425</v>
          </cell>
        </row>
        <row r="1006">
          <cell r="C1006" t="str">
            <v>2403008-01</v>
          </cell>
          <cell r="D1006" t="str">
            <v>XPDY-FT-灰白233</v>
          </cell>
          <cell r="E1006" t="str">
            <v>RB0604</v>
          </cell>
          <cell r="F1006" t="str">
            <v>JBSTR4</v>
          </cell>
          <cell r="H1006">
            <v>200</v>
          </cell>
          <cell r="I1006">
            <v>10019.4</v>
          </cell>
          <cell r="J1006">
            <v>849</v>
          </cell>
          <cell r="K1006">
            <v>894</v>
          </cell>
          <cell r="L1006" t="str">
            <v>A级</v>
          </cell>
          <cell r="M1006" t="str">
            <v>/</v>
          </cell>
          <cell r="N1006" t="str">
            <v>2.2*1.8*0.71</v>
          </cell>
          <cell r="O1006" t="str">
            <v>01T24021204</v>
          </cell>
          <cell r="P1006" t="str">
            <v>97版</v>
          </cell>
          <cell r="Q1006" t="str">
            <v>已发货</v>
          </cell>
          <cell r="R1006">
            <v>45383</v>
          </cell>
        </row>
        <row r="1007">
          <cell r="C1007" t="str">
            <v>2403008-01</v>
          </cell>
          <cell r="D1007" t="str">
            <v>XPDY-FT-灰白233</v>
          </cell>
          <cell r="E1007" t="str">
            <v>RB0604</v>
          </cell>
          <cell r="F1007" t="str">
            <v>JBSTR4</v>
          </cell>
          <cell r="H1007">
            <v>205</v>
          </cell>
          <cell r="I1007">
            <v>10103.4</v>
          </cell>
          <cell r="J1007">
            <v>850.5</v>
          </cell>
          <cell r="K1007">
            <v>895.5</v>
          </cell>
          <cell r="L1007" t="str">
            <v>A级</v>
          </cell>
          <cell r="M1007" t="str">
            <v>/</v>
          </cell>
          <cell r="N1007" t="str">
            <v>2.2*1.8*0.73</v>
          </cell>
          <cell r="O1007" t="str">
            <v>01T24021205</v>
          </cell>
          <cell r="P1007" t="str">
            <v>97版</v>
          </cell>
          <cell r="Q1007" t="str">
            <v>已发货</v>
          </cell>
          <cell r="R1007">
            <v>45383</v>
          </cell>
        </row>
        <row r="1008">
          <cell r="C1008" t="str">
            <v>2403008-01</v>
          </cell>
          <cell r="D1008" t="str">
            <v>XPDY-FT-灰白233</v>
          </cell>
          <cell r="E1008" t="str">
            <v>RB0604</v>
          </cell>
          <cell r="F1008" t="str">
            <v>JBSTR4</v>
          </cell>
          <cell r="H1008">
            <v>200</v>
          </cell>
          <cell r="I1008">
            <v>10013.4</v>
          </cell>
          <cell r="J1008">
            <v>829</v>
          </cell>
          <cell r="K1008">
            <v>874</v>
          </cell>
          <cell r="L1008" t="str">
            <v>A级</v>
          </cell>
          <cell r="M1008" t="str">
            <v>/</v>
          </cell>
          <cell r="N1008" t="str">
            <v>2.2*1.8*0.68</v>
          </cell>
          <cell r="O1008" t="str">
            <v>01T24021206</v>
          </cell>
          <cell r="P1008" t="str">
            <v>97版</v>
          </cell>
          <cell r="Q1008" t="str">
            <v>已发货</v>
          </cell>
          <cell r="R1008">
            <v>45367</v>
          </cell>
        </row>
        <row r="1009">
          <cell r="C1009" t="str">
            <v>2403008-01</v>
          </cell>
          <cell r="D1009" t="str">
            <v>XPDY-FT-灰白233</v>
          </cell>
          <cell r="E1009" t="str">
            <v>RB0604</v>
          </cell>
          <cell r="F1009" t="str">
            <v>JBSTR4</v>
          </cell>
          <cell r="H1009">
            <v>200</v>
          </cell>
          <cell r="I1009">
            <v>10112.5</v>
          </cell>
          <cell r="J1009">
            <v>830</v>
          </cell>
          <cell r="K1009">
            <v>875</v>
          </cell>
          <cell r="L1009" t="str">
            <v>A级</v>
          </cell>
          <cell r="M1009" t="str">
            <v>/</v>
          </cell>
          <cell r="N1009" t="str">
            <v>2.2*1.8*0.68</v>
          </cell>
          <cell r="O1009" t="str">
            <v>01T24021207</v>
          </cell>
          <cell r="P1009" t="str">
            <v>97版</v>
          </cell>
          <cell r="Q1009" t="str">
            <v>已发货</v>
          </cell>
          <cell r="R1009">
            <v>45367</v>
          </cell>
        </row>
        <row r="1010">
          <cell r="C1010" t="str">
            <v>2403008-01</v>
          </cell>
          <cell r="D1010" t="str">
            <v>XPDY-FT-灰白233</v>
          </cell>
          <cell r="E1010" t="str">
            <v>RB0604</v>
          </cell>
          <cell r="F1010" t="str">
            <v>JBSTR4</v>
          </cell>
          <cell r="H1010">
            <v>200</v>
          </cell>
          <cell r="I1010">
            <v>9833</v>
          </cell>
          <cell r="J1010">
            <v>844</v>
          </cell>
          <cell r="K1010">
            <v>889</v>
          </cell>
          <cell r="L1010" t="str">
            <v>A级</v>
          </cell>
          <cell r="M1010" t="str">
            <v>/</v>
          </cell>
          <cell r="N1010" t="str">
            <v>2.2*1.8*0.66</v>
          </cell>
          <cell r="O1010" t="str">
            <v>01T24021208</v>
          </cell>
          <cell r="P1010" t="str">
            <v>97版</v>
          </cell>
          <cell r="Q1010" t="str">
            <v>已发货</v>
          </cell>
          <cell r="R1010">
            <v>45367</v>
          </cell>
        </row>
        <row r="1011">
          <cell r="C1011" t="str">
            <v>2403008-01</v>
          </cell>
          <cell r="D1011" t="str">
            <v>XPDY-FT-灰白233</v>
          </cell>
          <cell r="E1011" t="str">
            <v>RB0604</v>
          </cell>
          <cell r="F1011" t="str">
            <v>JBSTR4</v>
          </cell>
          <cell r="H1011">
            <v>6</v>
          </cell>
          <cell r="I1011">
            <v>290.2</v>
          </cell>
          <cell r="L1011" t="str">
            <v>折扣</v>
          </cell>
          <cell r="M1011" t="str">
            <v>/</v>
          </cell>
          <cell r="O1011" t="str">
            <v>01T24021208</v>
          </cell>
          <cell r="P1011" t="str">
            <v>97版</v>
          </cell>
          <cell r="Q1011" t="str">
            <v>已发货</v>
          </cell>
          <cell r="R1011">
            <v>45367</v>
          </cell>
        </row>
        <row r="1012">
          <cell r="C1012" t="str">
            <v>2403008-01</v>
          </cell>
          <cell r="D1012" t="str">
            <v>XPDY-FT-灰白233</v>
          </cell>
          <cell r="E1012" t="str">
            <v>RB0604</v>
          </cell>
          <cell r="F1012" t="str">
            <v>JBSTR4</v>
          </cell>
          <cell r="H1012">
            <v>119</v>
          </cell>
          <cell r="I1012">
            <v>5902.5</v>
          </cell>
          <cell r="J1012">
            <v>496</v>
          </cell>
          <cell r="K1012">
            <v>541</v>
          </cell>
          <cell r="L1012" t="str">
            <v>A级</v>
          </cell>
          <cell r="M1012" t="str">
            <v>/</v>
          </cell>
          <cell r="N1012" t="str">
            <v>2.2*1.8*0.5</v>
          </cell>
          <cell r="O1012" t="str">
            <v>01T24021209</v>
          </cell>
          <cell r="P1012" t="str">
            <v>97版</v>
          </cell>
          <cell r="Q1012" t="str">
            <v>已发货</v>
          </cell>
          <cell r="R1012">
            <v>45383</v>
          </cell>
        </row>
        <row r="1013">
          <cell r="C1013" t="str">
            <v>2402012-01</v>
          </cell>
          <cell r="D1013" t="str">
            <v>XZDY-FH-米白332</v>
          </cell>
          <cell r="E1013" t="str">
            <v>01.10.NL6210</v>
          </cell>
          <cell r="F1013" t="str">
            <v>JBSTR4</v>
          </cell>
          <cell r="H1013">
            <v>215</v>
          </cell>
          <cell r="I1013">
            <v>10177.5</v>
          </cell>
          <cell r="J1013">
            <v>959</v>
          </cell>
          <cell r="K1013">
            <v>1004</v>
          </cell>
          <cell r="L1013" t="str">
            <v>A级</v>
          </cell>
          <cell r="M1013" t="str">
            <v>CLF-240213</v>
          </cell>
          <cell r="N1013" t="str">
            <v>2.2*1.8*0.71</v>
          </cell>
          <cell r="O1013" t="str">
            <v>01T24021301</v>
          </cell>
          <cell r="P1013" t="str">
            <v>99版</v>
          </cell>
          <cell r="Q1013" t="str">
            <v>已发货</v>
          </cell>
          <cell r="R1013">
            <v>44613</v>
          </cell>
        </row>
        <row r="1014">
          <cell r="C1014" t="str">
            <v>2402012-01</v>
          </cell>
          <cell r="D1014" t="str">
            <v>XZDY-FH-米白332</v>
          </cell>
          <cell r="E1014" t="str">
            <v>01.10.NL6210</v>
          </cell>
          <cell r="F1014" t="str">
            <v>JBSTR4</v>
          </cell>
          <cell r="H1014">
            <v>215</v>
          </cell>
          <cell r="I1014">
            <v>10183.4</v>
          </cell>
          <cell r="J1014">
            <v>967</v>
          </cell>
          <cell r="K1014">
            <v>1012</v>
          </cell>
          <cell r="L1014" t="str">
            <v>A级</v>
          </cell>
          <cell r="M1014" t="str">
            <v>CLF-240213</v>
          </cell>
          <cell r="N1014" t="str">
            <v>2.2*1.8*0.74</v>
          </cell>
          <cell r="O1014" t="str">
            <v>01T24021302</v>
          </cell>
          <cell r="P1014" t="str">
            <v>99版</v>
          </cell>
          <cell r="Q1014" t="str">
            <v>已发货</v>
          </cell>
          <cell r="R1014">
            <v>44613</v>
          </cell>
        </row>
        <row r="1015">
          <cell r="C1015" t="str">
            <v>2402012-01</v>
          </cell>
          <cell r="D1015" t="str">
            <v>XZDY-FH-米白332</v>
          </cell>
          <cell r="E1015" t="str">
            <v>01.10.NL6210</v>
          </cell>
          <cell r="F1015" t="str">
            <v>JBSTR4</v>
          </cell>
          <cell r="H1015">
            <v>215</v>
          </cell>
          <cell r="I1015">
            <v>10094.799999999999</v>
          </cell>
          <cell r="J1015">
            <v>956.5</v>
          </cell>
          <cell r="K1015">
            <v>1001.5</v>
          </cell>
          <cell r="L1015" t="str">
            <v>A级</v>
          </cell>
          <cell r="M1015" t="str">
            <v>CLF-240213</v>
          </cell>
          <cell r="N1015" t="str">
            <v>2.2*1.8*0.71</v>
          </cell>
          <cell r="O1015" t="str">
            <v>01T24021303</v>
          </cell>
          <cell r="P1015" t="str">
            <v>99版</v>
          </cell>
          <cell r="Q1015" t="str">
            <v>已发货</v>
          </cell>
          <cell r="R1015">
            <v>44613</v>
          </cell>
        </row>
        <row r="1016">
          <cell r="C1016" t="str">
            <v>2402012-01</v>
          </cell>
          <cell r="D1016" t="str">
            <v>XZDY-FH-米白332</v>
          </cell>
          <cell r="E1016" t="str">
            <v>01.10.NL6210</v>
          </cell>
          <cell r="F1016" t="str">
            <v>JBSTR4</v>
          </cell>
          <cell r="H1016">
            <v>200</v>
          </cell>
          <cell r="I1016">
            <v>9411.2000000000007</v>
          </cell>
          <cell r="J1016">
            <v>957.5</v>
          </cell>
          <cell r="K1016">
            <v>1002.5</v>
          </cell>
          <cell r="L1016" t="str">
            <v>A级</v>
          </cell>
          <cell r="M1016" t="str">
            <v>CLF-240213</v>
          </cell>
          <cell r="N1016" t="str">
            <v>2.2*1.8*0.73</v>
          </cell>
          <cell r="O1016" t="str">
            <v>01T24021304</v>
          </cell>
          <cell r="P1016" t="str">
            <v>99版</v>
          </cell>
          <cell r="Q1016" t="str">
            <v>已发货</v>
          </cell>
          <cell r="R1016">
            <v>44613</v>
          </cell>
        </row>
        <row r="1017">
          <cell r="C1017" t="str">
            <v>2402012-01</v>
          </cell>
          <cell r="D1017" t="str">
            <v>XZDY-FH-米白332</v>
          </cell>
          <cell r="E1017" t="str">
            <v>01.10.NL6210</v>
          </cell>
          <cell r="F1017" t="str">
            <v>JBSTR4</v>
          </cell>
          <cell r="H1017">
            <v>10</v>
          </cell>
          <cell r="I1017">
            <v>402.9</v>
          </cell>
          <cell r="L1017" t="str">
            <v>A级小皮</v>
          </cell>
          <cell r="M1017" t="str">
            <v>CLF-240213</v>
          </cell>
          <cell r="O1017" t="str">
            <v>01T24021304</v>
          </cell>
          <cell r="P1017" t="str">
            <v>99版</v>
          </cell>
          <cell r="Q1017" t="str">
            <v>已发货</v>
          </cell>
          <cell r="R1017">
            <v>44613</v>
          </cell>
        </row>
        <row r="1018">
          <cell r="C1018" t="str">
            <v>2402012-01</v>
          </cell>
          <cell r="D1018" t="str">
            <v>XZDY-FH-米白332</v>
          </cell>
          <cell r="E1018" t="str">
            <v>01.10.NL6210</v>
          </cell>
          <cell r="F1018" t="str">
            <v>JBSTR4</v>
          </cell>
          <cell r="H1018">
            <v>5</v>
          </cell>
          <cell r="I1018">
            <v>223.7</v>
          </cell>
          <cell r="L1018" t="str">
            <v>折扣</v>
          </cell>
          <cell r="M1018" t="str">
            <v>CLF-240213</v>
          </cell>
          <cell r="O1018" t="str">
            <v>01T24021304</v>
          </cell>
          <cell r="P1018" t="str">
            <v>99版</v>
          </cell>
          <cell r="Q1018" t="str">
            <v>已发货</v>
          </cell>
          <cell r="R1018">
            <v>44613</v>
          </cell>
        </row>
        <row r="1019">
          <cell r="C1019" t="str">
            <v>2402012-01</v>
          </cell>
          <cell r="D1019" t="str">
            <v>XZDY-FH-米白332</v>
          </cell>
          <cell r="E1019" t="str">
            <v>01.10.NL6210</v>
          </cell>
          <cell r="F1019" t="str">
            <v>JBSTR4</v>
          </cell>
          <cell r="H1019">
            <v>230</v>
          </cell>
          <cell r="I1019">
            <v>10992</v>
          </cell>
          <cell r="J1019">
            <v>1038</v>
          </cell>
          <cell r="K1019">
            <v>1083</v>
          </cell>
          <cell r="L1019" t="str">
            <v>A级</v>
          </cell>
          <cell r="M1019" t="str">
            <v>CLF-240213</v>
          </cell>
          <cell r="N1019" t="str">
            <v>2.2*1.8*0.76</v>
          </cell>
          <cell r="O1019" t="str">
            <v>01T24021305</v>
          </cell>
          <cell r="P1019" t="str">
            <v>99版</v>
          </cell>
          <cell r="Q1019" t="str">
            <v>已发货</v>
          </cell>
          <cell r="R1019">
            <v>44613</v>
          </cell>
        </row>
        <row r="1020">
          <cell r="C1020" t="str">
            <v>2402011-01</v>
          </cell>
          <cell r="D1020" t="str">
            <v>XZDY-FH-米白332</v>
          </cell>
          <cell r="E1020" t="str">
            <v>01.10.NL6210</v>
          </cell>
          <cell r="F1020" t="str">
            <v>JBSTR4</v>
          </cell>
          <cell r="H1020">
            <v>215</v>
          </cell>
          <cell r="I1020">
            <v>10202.700000000001</v>
          </cell>
          <cell r="J1020">
            <v>963</v>
          </cell>
          <cell r="K1020">
            <v>1008</v>
          </cell>
          <cell r="L1020" t="str">
            <v>A级</v>
          </cell>
          <cell r="M1020" t="str">
            <v>CLF-240213</v>
          </cell>
          <cell r="N1020" t="str">
            <v>2.2*1.8*0.68</v>
          </cell>
          <cell r="O1020" t="str">
            <v>01T24021306</v>
          </cell>
          <cell r="P1020" t="str">
            <v>99版</v>
          </cell>
          <cell r="Q1020" t="str">
            <v>已发货</v>
          </cell>
          <cell r="R1020">
            <v>45343</v>
          </cell>
        </row>
        <row r="1021">
          <cell r="C1021" t="str">
            <v>2402011-01</v>
          </cell>
          <cell r="D1021" t="str">
            <v>XZDY-FH-米白332</v>
          </cell>
          <cell r="E1021" t="str">
            <v>01.10.NL6210</v>
          </cell>
          <cell r="F1021" t="str">
            <v>JBSTR4</v>
          </cell>
          <cell r="H1021">
            <v>210</v>
          </cell>
          <cell r="I1021">
            <v>10007.5</v>
          </cell>
          <cell r="J1021">
            <v>945</v>
          </cell>
          <cell r="K1021">
            <v>990</v>
          </cell>
          <cell r="L1021" t="str">
            <v>A级</v>
          </cell>
          <cell r="M1021" t="str">
            <v>CLF-240213</v>
          </cell>
          <cell r="N1021" t="str">
            <v>2.2*1.8*0.74</v>
          </cell>
          <cell r="O1021" t="str">
            <v>01T24021307</v>
          </cell>
          <cell r="P1021" t="str">
            <v>99版</v>
          </cell>
          <cell r="Q1021" t="str">
            <v>已发货</v>
          </cell>
          <cell r="R1021">
            <v>45343</v>
          </cell>
        </row>
        <row r="1022">
          <cell r="C1022" t="str">
            <v>2402011-01</v>
          </cell>
          <cell r="D1022" t="str">
            <v>XZDY-FH-米白332</v>
          </cell>
          <cell r="E1022" t="str">
            <v>01.10.NL6210</v>
          </cell>
          <cell r="F1022" t="str">
            <v>JBSTR4</v>
          </cell>
          <cell r="H1022">
            <v>210</v>
          </cell>
          <cell r="I1022">
            <v>10136.799999999999</v>
          </cell>
          <cell r="J1022">
            <v>953.5</v>
          </cell>
          <cell r="K1022">
            <v>998.5</v>
          </cell>
          <cell r="L1022" t="str">
            <v>A级</v>
          </cell>
          <cell r="M1022" t="str">
            <v>CLF-240213</v>
          </cell>
          <cell r="N1022" t="str">
            <v>2.2*1.8*0.74</v>
          </cell>
          <cell r="O1022" t="str">
            <v>01T24021308</v>
          </cell>
          <cell r="P1022" t="str">
            <v>99版</v>
          </cell>
          <cell r="Q1022" t="str">
            <v>已发货</v>
          </cell>
          <cell r="R1022">
            <v>45343</v>
          </cell>
        </row>
        <row r="1023">
          <cell r="C1023" t="str">
            <v>2402011-01</v>
          </cell>
          <cell r="D1023" t="str">
            <v>XZDY-FH-米白332</v>
          </cell>
          <cell r="E1023" t="str">
            <v>01.10.NL6210</v>
          </cell>
          <cell r="F1023" t="str">
            <v>JBSTR4</v>
          </cell>
          <cell r="H1023">
            <v>215</v>
          </cell>
          <cell r="I1023">
            <v>10190.700000000001</v>
          </cell>
          <cell r="J1023">
            <v>962</v>
          </cell>
          <cell r="K1023">
            <v>1007</v>
          </cell>
          <cell r="L1023" t="str">
            <v>A级</v>
          </cell>
          <cell r="M1023" t="str">
            <v>CLF-240213</v>
          </cell>
          <cell r="N1023" t="str">
            <v>2.2*1.8*0.71</v>
          </cell>
          <cell r="O1023" t="str">
            <v>01T24021401</v>
          </cell>
          <cell r="P1023" t="str">
            <v>99版</v>
          </cell>
          <cell r="Q1023" t="str">
            <v>已发货</v>
          </cell>
          <cell r="R1023">
            <v>45343</v>
          </cell>
        </row>
        <row r="1024">
          <cell r="C1024" t="str">
            <v>2402011-01</v>
          </cell>
          <cell r="D1024" t="str">
            <v>XZDY-FH-米白332</v>
          </cell>
          <cell r="E1024" t="str">
            <v>01.10.NL6210</v>
          </cell>
          <cell r="F1024" t="str">
            <v>JBSTR4</v>
          </cell>
          <cell r="H1024">
            <v>114</v>
          </cell>
          <cell r="I1024">
            <v>5348.6</v>
          </cell>
          <cell r="J1024">
            <v>502</v>
          </cell>
          <cell r="K1024">
            <v>547</v>
          </cell>
          <cell r="L1024" t="str">
            <v>A级</v>
          </cell>
          <cell r="M1024" t="str">
            <v>CLF-240213</v>
          </cell>
          <cell r="N1024" t="str">
            <v>2.2*1.8*0.46</v>
          </cell>
          <cell r="O1024" t="str">
            <v>01T24021402</v>
          </cell>
          <cell r="P1024" t="str">
            <v>99版</v>
          </cell>
          <cell r="Q1024" t="str">
            <v>已发货</v>
          </cell>
          <cell r="R1024">
            <v>45343</v>
          </cell>
        </row>
        <row r="1025">
          <cell r="C1025" t="str">
            <v>2402013-01</v>
          </cell>
          <cell r="D1025" t="str">
            <v>XDDS-EB-黑617</v>
          </cell>
          <cell r="E1025" t="str">
            <v>01.10.W061010</v>
          </cell>
          <cell r="F1025" t="str">
            <v>水牛皮S3（干胚）</v>
          </cell>
          <cell r="H1025">
            <v>155</v>
          </cell>
          <cell r="I1025">
            <v>6119</v>
          </cell>
          <cell r="J1025">
            <v>444</v>
          </cell>
          <cell r="K1025">
            <v>489</v>
          </cell>
          <cell r="L1025" t="str">
            <v>A级</v>
          </cell>
          <cell r="M1025" t="str">
            <v>CLF-240214</v>
          </cell>
          <cell r="N1025" t="str">
            <v>2.2*1.8*0.45</v>
          </cell>
          <cell r="O1025" t="str">
            <v>01T24021403</v>
          </cell>
          <cell r="P1025" t="str">
            <v>98版</v>
          </cell>
          <cell r="Q1025" t="str">
            <v>已发货</v>
          </cell>
          <cell r="R1025">
            <v>45350</v>
          </cell>
        </row>
        <row r="1026">
          <cell r="C1026" t="str">
            <v>2402013-01</v>
          </cell>
          <cell r="D1026" t="str">
            <v>XDDS-EB-黑617</v>
          </cell>
          <cell r="E1026" t="str">
            <v>01.10.W061010</v>
          </cell>
          <cell r="F1026" t="str">
            <v>水牛皮S3（干胚）</v>
          </cell>
          <cell r="H1026">
            <v>5</v>
          </cell>
          <cell r="I1026">
            <v>191.3</v>
          </cell>
          <cell r="L1026" t="str">
            <v>折扣</v>
          </cell>
          <cell r="M1026" t="str">
            <v>CLF-240214</v>
          </cell>
          <cell r="O1026" t="str">
            <v>01T24021403</v>
          </cell>
          <cell r="P1026" t="str">
            <v>98版</v>
          </cell>
          <cell r="Q1026" t="str">
            <v>已发货</v>
          </cell>
          <cell r="R1026">
            <v>45350</v>
          </cell>
        </row>
        <row r="1027">
          <cell r="C1027" t="str">
            <v>2402014-01</v>
          </cell>
          <cell r="D1027" t="str">
            <v>XDDS-EB-黑617</v>
          </cell>
          <cell r="E1027" t="str">
            <v>01.10.W061010</v>
          </cell>
          <cell r="F1027" t="str">
            <v>水牛皮S3（干胚）</v>
          </cell>
          <cell r="H1027">
            <v>140</v>
          </cell>
          <cell r="I1027">
            <v>5554.1</v>
          </cell>
          <cell r="J1027">
            <v>417.5</v>
          </cell>
          <cell r="K1027">
            <v>462.5</v>
          </cell>
          <cell r="L1027" t="str">
            <v>A级</v>
          </cell>
          <cell r="M1027" t="str">
            <v>CLF-240214</v>
          </cell>
          <cell r="N1027" t="str">
            <v>2.2*1.8*0.74</v>
          </cell>
          <cell r="O1027" t="str">
            <v>01T24021404</v>
          </cell>
          <cell r="P1027" t="str">
            <v>98版</v>
          </cell>
          <cell r="Q1027" t="str">
            <v>已发货</v>
          </cell>
          <cell r="R1027">
            <v>45350</v>
          </cell>
        </row>
        <row r="1028">
          <cell r="C1028" t="str">
            <v>2402014-01</v>
          </cell>
          <cell r="D1028" t="str">
            <v>XDDS-EB-黑617</v>
          </cell>
          <cell r="E1028" t="str">
            <v>01.10.W061010</v>
          </cell>
          <cell r="F1028" t="str">
            <v>水牛皮S3（干胚）</v>
          </cell>
          <cell r="H1028">
            <v>9</v>
          </cell>
          <cell r="I1028">
            <v>340.7</v>
          </cell>
          <cell r="L1028" t="str">
            <v>折扣</v>
          </cell>
          <cell r="M1028" t="str">
            <v>CLF-240214</v>
          </cell>
          <cell r="O1028" t="str">
            <v>01T24021404</v>
          </cell>
          <cell r="P1028" t="str">
            <v>98版</v>
          </cell>
          <cell r="Q1028" t="str">
            <v>已发货</v>
          </cell>
          <cell r="R1028">
            <v>45350</v>
          </cell>
        </row>
        <row r="1029">
          <cell r="C1029" t="str">
            <v>2402017-01</v>
          </cell>
          <cell r="D1029" t="str">
            <v>XZGY-FH-深棕219</v>
          </cell>
          <cell r="E1029" t="str">
            <v>SP0F</v>
          </cell>
          <cell r="F1029" t="str">
            <v>WPSTR2</v>
          </cell>
          <cell r="H1029">
            <v>235</v>
          </cell>
          <cell r="I1029">
            <v>14760.4</v>
          </cell>
          <cell r="J1029">
            <v>1178</v>
          </cell>
          <cell r="K1029">
            <v>1223</v>
          </cell>
          <cell r="L1029" t="str">
            <v>干胚</v>
          </cell>
          <cell r="M1029" t="str">
            <v>/</v>
          </cell>
          <cell r="N1029" t="str">
            <v>2.2*1.8*0.86</v>
          </cell>
          <cell r="O1029" t="str">
            <v>01T24021405</v>
          </cell>
          <cell r="P1029" t="str">
            <v>90版</v>
          </cell>
          <cell r="Q1029" t="str">
            <v>已发货</v>
          </cell>
          <cell r="R1029">
            <v>45350</v>
          </cell>
        </row>
        <row r="1030">
          <cell r="C1030" t="str">
            <v>2402017-01</v>
          </cell>
          <cell r="D1030" t="str">
            <v>XZGY-FH-深棕219</v>
          </cell>
          <cell r="E1030" t="str">
            <v>SP0F</v>
          </cell>
          <cell r="F1030" t="str">
            <v>WPSTR2</v>
          </cell>
          <cell r="H1030">
            <v>230</v>
          </cell>
          <cell r="I1030">
            <v>14221.7</v>
          </cell>
          <cell r="J1030">
            <v>1152</v>
          </cell>
          <cell r="K1030">
            <v>1197</v>
          </cell>
          <cell r="L1030" t="str">
            <v>干胚</v>
          </cell>
          <cell r="M1030" t="str">
            <v>/</v>
          </cell>
          <cell r="N1030" t="str">
            <v>2.2*1.8*0.86</v>
          </cell>
          <cell r="O1030" t="str">
            <v>01T24021406</v>
          </cell>
          <cell r="P1030" t="str">
            <v>90版</v>
          </cell>
          <cell r="Q1030" t="str">
            <v>已发货</v>
          </cell>
          <cell r="R1030">
            <v>45350</v>
          </cell>
        </row>
        <row r="1031">
          <cell r="C1031" t="str">
            <v>2402017-01</v>
          </cell>
          <cell r="D1031" t="str">
            <v>XZGY-FH-深棕219</v>
          </cell>
          <cell r="E1031" t="str">
            <v>SP0F</v>
          </cell>
          <cell r="F1031" t="str">
            <v>WPSTR2</v>
          </cell>
          <cell r="H1031">
            <v>230</v>
          </cell>
          <cell r="I1031">
            <v>14844.8</v>
          </cell>
          <cell r="J1031">
            <v>1184</v>
          </cell>
          <cell r="K1031">
            <v>1229</v>
          </cell>
          <cell r="L1031" t="str">
            <v>干胚</v>
          </cell>
          <cell r="M1031" t="str">
            <v>/</v>
          </cell>
          <cell r="N1031" t="str">
            <v>2.2*1.8*0.87</v>
          </cell>
          <cell r="O1031" t="str">
            <v>01T24021407</v>
          </cell>
          <cell r="P1031" t="str">
            <v>90版</v>
          </cell>
          <cell r="Q1031" t="str">
            <v>已发货</v>
          </cell>
          <cell r="R1031">
            <v>45350</v>
          </cell>
        </row>
        <row r="1032">
          <cell r="C1032" t="str">
            <v>2402017-01</v>
          </cell>
          <cell r="D1032" t="str">
            <v>XZGY-FH-深棕219</v>
          </cell>
          <cell r="E1032" t="str">
            <v>SP0F</v>
          </cell>
          <cell r="F1032" t="str">
            <v>WPSTR2</v>
          </cell>
          <cell r="H1032">
            <v>230</v>
          </cell>
          <cell r="I1032">
            <v>14159.1</v>
          </cell>
          <cell r="J1032">
            <v>1156</v>
          </cell>
          <cell r="K1032">
            <v>1201</v>
          </cell>
          <cell r="L1032" t="str">
            <v>干胚</v>
          </cell>
          <cell r="M1032" t="str">
            <v>/</v>
          </cell>
          <cell r="N1032" t="str">
            <v>2.2*1.8*0.85</v>
          </cell>
          <cell r="O1032" t="str">
            <v>01T24021408</v>
          </cell>
          <cell r="P1032" t="str">
            <v>90版</v>
          </cell>
          <cell r="Q1032" t="str">
            <v>已发货</v>
          </cell>
          <cell r="R1032">
            <v>45350</v>
          </cell>
        </row>
        <row r="1033">
          <cell r="C1033" t="str">
            <v>2401012-01</v>
          </cell>
          <cell r="D1033" t="str">
            <v>XPSY-FH-蓝272</v>
          </cell>
          <cell r="E1033">
            <v>140468</v>
          </cell>
          <cell r="F1033" t="str">
            <v>DLTR4</v>
          </cell>
          <cell r="H1033">
            <v>135</v>
          </cell>
          <cell r="I1033">
            <v>6991.5</v>
          </cell>
          <cell r="J1033">
            <v>613.5</v>
          </cell>
          <cell r="K1033">
            <v>658.5</v>
          </cell>
          <cell r="L1033" t="str">
            <v>A级</v>
          </cell>
          <cell r="M1033" t="str">
            <v>/</v>
          </cell>
          <cell r="N1033" t="str">
            <v>2.2*1.8*0.53</v>
          </cell>
          <cell r="O1033" t="str">
            <v>01T24021409</v>
          </cell>
          <cell r="P1033" t="str">
            <v>99版</v>
          </cell>
          <cell r="Q1033" t="str">
            <v>已发货</v>
          </cell>
          <cell r="R1033">
            <v>45425</v>
          </cell>
        </row>
        <row r="1034">
          <cell r="C1034" t="str">
            <v>2402017-01</v>
          </cell>
          <cell r="D1034" t="str">
            <v>XZGY-FH-深棕219</v>
          </cell>
          <cell r="E1034" t="str">
            <v>SP0F</v>
          </cell>
          <cell r="F1034" t="str">
            <v>WPSTR2</v>
          </cell>
          <cell r="H1034">
            <v>232</v>
          </cell>
          <cell r="I1034">
            <v>14242.8</v>
          </cell>
          <cell r="J1034">
            <v>1163.5</v>
          </cell>
          <cell r="K1034">
            <v>1208.5</v>
          </cell>
          <cell r="L1034" t="str">
            <v>干胚</v>
          </cell>
          <cell r="M1034" t="str">
            <v>/</v>
          </cell>
          <cell r="N1034" t="str">
            <v>2.2*1.8*0.87</v>
          </cell>
          <cell r="O1034" t="str">
            <v>01T24021501</v>
          </cell>
          <cell r="P1034" t="str">
            <v>90版</v>
          </cell>
          <cell r="Q1034" t="str">
            <v>已发货</v>
          </cell>
          <cell r="R1034">
            <v>45350</v>
          </cell>
        </row>
        <row r="1035">
          <cell r="C1035" t="str">
            <v>2402017-01</v>
          </cell>
          <cell r="D1035" t="str">
            <v>XZGY-FH-深棕219</v>
          </cell>
          <cell r="E1035" t="str">
            <v>SP0F</v>
          </cell>
          <cell r="F1035" t="str">
            <v>WPSTR2</v>
          </cell>
          <cell r="H1035">
            <v>230</v>
          </cell>
          <cell r="I1035">
            <v>14071.1</v>
          </cell>
          <cell r="J1035">
            <v>1171.5</v>
          </cell>
          <cell r="K1035">
            <v>1216.5</v>
          </cell>
          <cell r="L1035" t="str">
            <v>干胚</v>
          </cell>
          <cell r="M1035" t="str">
            <v>/</v>
          </cell>
          <cell r="N1035" t="str">
            <v>2.2*1.8*0.85</v>
          </cell>
          <cell r="O1035" t="str">
            <v>01T24021502</v>
          </cell>
          <cell r="P1035" t="str">
            <v>90版</v>
          </cell>
          <cell r="Q1035" t="str">
            <v>已发货</v>
          </cell>
          <cell r="R1035">
            <v>45350</v>
          </cell>
        </row>
        <row r="1036">
          <cell r="C1036" t="str">
            <v>2402017-01</v>
          </cell>
          <cell r="D1036" t="str">
            <v>XZGY-FH-深棕219</v>
          </cell>
          <cell r="E1036" t="str">
            <v>SP0F</v>
          </cell>
          <cell r="F1036" t="str">
            <v>WPSTR2</v>
          </cell>
          <cell r="H1036">
            <v>230</v>
          </cell>
          <cell r="I1036">
            <v>14772.2</v>
          </cell>
          <cell r="J1036">
            <v>1188.5</v>
          </cell>
          <cell r="K1036">
            <v>1233.5</v>
          </cell>
          <cell r="L1036" t="str">
            <v>干胚</v>
          </cell>
          <cell r="M1036" t="str">
            <v>/</v>
          </cell>
          <cell r="N1036" t="str">
            <v>2.2*1.8*0.87</v>
          </cell>
          <cell r="O1036" t="str">
            <v>01T24021503</v>
          </cell>
          <cell r="P1036" t="str">
            <v>90版</v>
          </cell>
          <cell r="Q1036" t="str">
            <v>已发货</v>
          </cell>
          <cell r="R1036">
            <v>45350</v>
          </cell>
        </row>
        <row r="1037">
          <cell r="C1037" t="str">
            <v>2402017-01</v>
          </cell>
          <cell r="D1037" t="str">
            <v>XZGY-FH-深棕219</v>
          </cell>
          <cell r="E1037" t="str">
            <v>SP0F</v>
          </cell>
          <cell r="F1037" t="str">
            <v>WPSTR2</v>
          </cell>
          <cell r="H1037">
            <v>230</v>
          </cell>
          <cell r="I1037">
            <v>14631.4</v>
          </cell>
          <cell r="J1037">
            <v>1193.5</v>
          </cell>
          <cell r="K1037">
            <v>1238.5</v>
          </cell>
          <cell r="L1037" t="str">
            <v>干胚</v>
          </cell>
          <cell r="M1037" t="str">
            <v>/</v>
          </cell>
          <cell r="N1037" t="str">
            <v>2.2*1.8*0.86</v>
          </cell>
          <cell r="O1037" t="str">
            <v>01T24021504</v>
          </cell>
          <cell r="P1037" t="str">
            <v>90版</v>
          </cell>
          <cell r="Q1037" t="str">
            <v>已发货</v>
          </cell>
          <cell r="R1037">
            <v>45350</v>
          </cell>
        </row>
        <row r="1038">
          <cell r="C1038" t="str">
            <v>2402017-01</v>
          </cell>
          <cell r="D1038" t="str">
            <v>XZGY-FH-深棕219</v>
          </cell>
          <cell r="E1038" t="str">
            <v>SP0F</v>
          </cell>
          <cell r="F1038" t="str">
            <v>WPSTR2</v>
          </cell>
          <cell r="H1038">
            <v>230</v>
          </cell>
          <cell r="I1038">
            <v>14957.4</v>
          </cell>
          <cell r="J1038">
            <v>1206.5</v>
          </cell>
          <cell r="K1038">
            <v>1251.5</v>
          </cell>
          <cell r="L1038" t="str">
            <v>干胚</v>
          </cell>
          <cell r="M1038" t="str">
            <v>/</v>
          </cell>
          <cell r="N1038" t="str">
            <v>2.2*1.8*0.88</v>
          </cell>
          <cell r="O1038" t="str">
            <v>01T24021505</v>
          </cell>
          <cell r="P1038" t="str">
            <v>90版</v>
          </cell>
          <cell r="Q1038" t="str">
            <v>已发货</v>
          </cell>
          <cell r="R1038">
            <v>45350</v>
          </cell>
        </row>
        <row r="1039">
          <cell r="C1039" t="str">
            <v>2402017-01</v>
          </cell>
          <cell r="D1039" t="str">
            <v>XZGY-FH-深棕219</v>
          </cell>
          <cell r="E1039" t="str">
            <v>SP0F</v>
          </cell>
          <cell r="F1039" t="str">
            <v>WPSTR2</v>
          </cell>
          <cell r="H1039">
            <v>230</v>
          </cell>
          <cell r="I1039">
            <v>14260.3</v>
          </cell>
          <cell r="J1039">
            <v>1175.5</v>
          </cell>
          <cell r="K1039">
            <v>1220.5</v>
          </cell>
          <cell r="L1039" t="str">
            <v>干胚</v>
          </cell>
          <cell r="M1039" t="str">
            <v>/</v>
          </cell>
          <cell r="N1039" t="str">
            <v>2.2*1.8*0.88</v>
          </cell>
          <cell r="O1039" t="str">
            <v>01T24021506</v>
          </cell>
          <cell r="P1039" t="str">
            <v>90版</v>
          </cell>
          <cell r="Q1039" t="str">
            <v>已发货</v>
          </cell>
          <cell r="R1039">
            <v>45350</v>
          </cell>
        </row>
        <row r="1040">
          <cell r="C1040" t="str">
            <v>2402017-01</v>
          </cell>
          <cell r="D1040" t="str">
            <v>XZGY-FH-深棕219</v>
          </cell>
          <cell r="E1040" t="str">
            <v>SP0F</v>
          </cell>
          <cell r="F1040" t="str">
            <v>WPSTR2</v>
          </cell>
          <cell r="H1040">
            <v>230</v>
          </cell>
          <cell r="I1040">
            <v>14412.4</v>
          </cell>
          <cell r="J1040">
            <v>1168</v>
          </cell>
          <cell r="K1040">
            <v>1213</v>
          </cell>
          <cell r="L1040" t="str">
            <v>干胚</v>
          </cell>
          <cell r="M1040" t="str">
            <v>/</v>
          </cell>
          <cell r="N1040" t="str">
            <v>2.2*1.8*0.88</v>
          </cell>
          <cell r="O1040" t="str">
            <v>01T24021507</v>
          </cell>
          <cell r="P1040" t="str">
            <v>90版</v>
          </cell>
          <cell r="Q1040" t="str">
            <v>已发货</v>
          </cell>
          <cell r="R1040">
            <v>45350</v>
          </cell>
        </row>
        <row r="1041">
          <cell r="C1041" t="str">
            <v>2402017-01</v>
          </cell>
          <cell r="D1041" t="str">
            <v>XZGY-FH-深棕219</v>
          </cell>
          <cell r="E1041" t="str">
            <v>SP0F</v>
          </cell>
          <cell r="F1041" t="str">
            <v>WPSTR2</v>
          </cell>
          <cell r="H1041">
            <v>230</v>
          </cell>
          <cell r="I1041">
            <v>14065.3</v>
          </cell>
          <cell r="J1041">
            <v>1136</v>
          </cell>
          <cell r="K1041">
            <v>1181</v>
          </cell>
          <cell r="L1041" t="str">
            <v>干胚</v>
          </cell>
          <cell r="M1041" t="str">
            <v>/</v>
          </cell>
          <cell r="N1041" t="str">
            <v>2.2*1.8*0.88</v>
          </cell>
          <cell r="O1041" t="str">
            <v>01T24021601</v>
          </cell>
          <cell r="P1041" t="str">
            <v>90版</v>
          </cell>
          <cell r="Q1041" t="str">
            <v>已发货</v>
          </cell>
          <cell r="R1041">
            <v>45350</v>
          </cell>
        </row>
        <row r="1042">
          <cell r="C1042" t="str">
            <v>2402017-01</v>
          </cell>
          <cell r="D1042" t="str">
            <v>XZGY-FH-深棕219</v>
          </cell>
          <cell r="E1042" t="str">
            <v>SP0F</v>
          </cell>
          <cell r="F1042" t="str">
            <v>WPSTR2</v>
          </cell>
          <cell r="H1042">
            <v>230</v>
          </cell>
          <cell r="I1042">
            <v>14191.8</v>
          </cell>
          <cell r="J1042">
            <v>1158</v>
          </cell>
          <cell r="K1042">
            <v>1203</v>
          </cell>
          <cell r="L1042" t="str">
            <v>干胚</v>
          </cell>
          <cell r="M1042" t="str">
            <v>/</v>
          </cell>
          <cell r="N1042" t="str">
            <v>2.2*1.8*0.87</v>
          </cell>
          <cell r="O1042" t="str">
            <v>01T24021602</v>
          </cell>
          <cell r="P1042" t="str">
            <v>90版</v>
          </cell>
          <cell r="Q1042" t="str">
            <v>已发货</v>
          </cell>
          <cell r="R1042">
            <v>45350</v>
          </cell>
        </row>
        <row r="1043">
          <cell r="C1043" t="str">
            <v>2402017-01</v>
          </cell>
          <cell r="D1043" t="str">
            <v>XZGY-FH-深棕219</v>
          </cell>
          <cell r="E1043" t="str">
            <v>SP0F</v>
          </cell>
          <cell r="F1043" t="str">
            <v>WPSTR2</v>
          </cell>
          <cell r="H1043">
            <v>215</v>
          </cell>
          <cell r="I1043">
            <v>13841.7</v>
          </cell>
          <cell r="J1043">
            <v>1120.5</v>
          </cell>
          <cell r="K1043">
            <v>1165.5</v>
          </cell>
          <cell r="L1043" t="str">
            <v>干胚</v>
          </cell>
          <cell r="M1043" t="str">
            <v>/</v>
          </cell>
          <cell r="N1043" t="str">
            <v>2.2*1.8*0.84</v>
          </cell>
          <cell r="O1043" t="str">
            <v>01T24021603</v>
          </cell>
          <cell r="P1043" t="str">
            <v>90版</v>
          </cell>
          <cell r="Q1043" t="str">
            <v>已发货</v>
          </cell>
          <cell r="R1043">
            <v>45350</v>
          </cell>
        </row>
        <row r="1044">
          <cell r="C1044" t="str">
            <v>2402017-01</v>
          </cell>
          <cell r="D1044" t="str">
            <v>XZGY-FH-深棕219</v>
          </cell>
          <cell r="E1044" t="str">
            <v>SP0F</v>
          </cell>
          <cell r="F1044" t="str">
            <v>WPSTR2</v>
          </cell>
          <cell r="H1044">
            <v>220</v>
          </cell>
          <cell r="I1044">
            <v>13598.1</v>
          </cell>
          <cell r="J1044">
            <v>1130.5</v>
          </cell>
          <cell r="K1044">
            <v>1175.5</v>
          </cell>
          <cell r="L1044" t="str">
            <v>干胚</v>
          </cell>
          <cell r="M1044" t="str">
            <v>/</v>
          </cell>
          <cell r="N1044" t="str">
            <v>2.2*1.8*0.87</v>
          </cell>
          <cell r="O1044" t="str">
            <v>01T24021604</v>
          </cell>
          <cell r="P1044" t="str">
            <v>90版</v>
          </cell>
          <cell r="Q1044" t="str">
            <v>已发货</v>
          </cell>
          <cell r="R1044">
            <v>45350</v>
          </cell>
        </row>
        <row r="1045">
          <cell r="C1045" t="str">
            <v>2402017-01</v>
          </cell>
          <cell r="D1045" t="str">
            <v>XZGY-FH-深棕219</v>
          </cell>
          <cell r="E1045" t="str">
            <v>SP0F</v>
          </cell>
          <cell r="F1045" t="str">
            <v>WPSTR2</v>
          </cell>
          <cell r="H1045">
            <v>225</v>
          </cell>
          <cell r="I1045">
            <v>14182.1</v>
          </cell>
          <cell r="J1045">
            <v>1178</v>
          </cell>
          <cell r="K1045">
            <v>1223</v>
          </cell>
          <cell r="L1045" t="str">
            <v>干胚</v>
          </cell>
          <cell r="M1045" t="str">
            <v>/</v>
          </cell>
          <cell r="N1045" t="str">
            <v>2.2*1.8*0.88</v>
          </cell>
          <cell r="O1045" t="str">
            <v>01T24021605</v>
          </cell>
          <cell r="P1045" t="str">
            <v>90版</v>
          </cell>
          <cell r="Q1045" t="str">
            <v>已发货</v>
          </cell>
          <cell r="R1045">
            <v>45350</v>
          </cell>
        </row>
        <row r="1046">
          <cell r="C1046" t="str">
            <v>2402017-01</v>
          </cell>
          <cell r="D1046" t="str">
            <v>XZGY-FH-深棕219</v>
          </cell>
          <cell r="E1046" t="str">
            <v>SP0F</v>
          </cell>
          <cell r="F1046" t="str">
            <v>WPSTR2</v>
          </cell>
          <cell r="H1046">
            <v>220</v>
          </cell>
          <cell r="I1046">
            <v>13502.8</v>
          </cell>
          <cell r="J1046">
            <v>1101</v>
          </cell>
          <cell r="K1046">
            <v>1146</v>
          </cell>
          <cell r="L1046" t="str">
            <v>干胚</v>
          </cell>
          <cell r="M1046" t="str">
            <v>/</v>
          </cell>
          <cell r="N1046" t="str">
            <v>2.2*1.8*0.86</v>
          </cell>
          <cell r="O1046" t="str">
            <v>01T24021606</v>
          </cell>
          <cell r="P1046" t="str">
            <v>90版</v>
          </cell>
          <cell r="Q1046" t="str">
            <v>已发货</v>
          </cell>
          <cell r="R1046">
            <v>45350</v>
          </cell>
        </row>
        <row r="1047">
          <cell r="C1047" t="str">
            <v>2402017-01</v>
          </cell>
          <cell r="D1047" t="str">
            <v>XZGY-FH-深棕219</v>
          </cell>
          <cell r="E1047" t="str">
            <v>SP0F</v>
          </cell>
          <cell r="F1047" t="str">
            <v>WPSTR2</v>
          </cell>
          <cell r="H1047">
            <v>200</v>
          </cell>
          <cell r="I1047">
            <v>12111.6</v>
          </cell>
          <cell r="J1047">
            <v>981</v>
          </cell>
          <cell r="K1047">
            <v>1026</v>
          </cell>
          <cell r="L1047" t="str">
            <v>干胚</v>
          </cell>
          <cell r="M1047" t="str">
            <v>/</v>
          </cell>
          <cell r="N1047" t="str">
            <v>2.2*1.8*0.85</v>
          </cell>
          <cell r="O1047" t="str">
            <v>01T24021701</v>
          </cell>
          <cell r="P1047" t="str">
            <v>90版</v>
          </cell>
          <cell r="Q1047" t="str">
            <v>已发货</v>
          </cell>
          <cell r="R1047">
            <v>45350</v>
          </cell>
        </row>
        <row r="1048">
          <cell r="C1048" t="str">
            <v>2402017-01</v>
          </cell>
          <cell r="D1048" t="str">
            <v>XZGY-FH-深棕219</v>
          </cell>
          <cell r="E1048" t="str">
            <v>SP0F</v>
          </cell>
          <cell r="F1048" t="str">
            <v>WPSTR2</v>
          </cell>
          <cell r="H1048">
            <v>210</v>
          </cell>
          <cell r="I1048">
            <v>13117.9</v>
          </cell>
          <cell r="J1048">
            <v>1075</v>
          </cell>
          <cell r="K1048">
            <v>1120</v>
          </cell>
          <cell r="L1048" t="str">
            <v>干胚</v>
          </cell>
          <cell r="M1048" t="str">
            <v>/</v>
          </cell>
          <cell r="N1048" t="str">
            <v>2.2*1.8*0.85</v>
          </cell>
          <cell r="O1048" t="str">
            <v>01T24021702</v>
          </cell>
          <cell r="P1048" t="str">
            <v>90版</v>
          </cell>
          <cell r="Q1048" t="str">
            <v>已发货</v>
          </cell>
          <cell r="R1048">
            <v>45350</v>
          </cell>
        </row>
        <row r="1049">
          <cell r="C1049" t="str">
            <v>2402017-01</v>
          </cell>
          <cell r="D1049" t="str">
            <v>XZGY-FH-深棕219</v>
          </cell>
          <cell r="E1049" t="str">
            <v>SP0F</v>
          </cell>
          <cell r="F1049" t="str">
            <v>WPSTR2</v>
          </cell>
          <cell r="H1049">
            <v>201</v>
          </cell>
          <cell r="I1049">
            <v>12868.4</v>
          </cell>
          <cell r="J1049">
            <v>1070</v>
          </cell>
          <cell r="K1049">
            <v>1115</v>
          </cell>
          <cell r="L1049" t="str">
            <v>干胚</v>
          </cell>
          <cell r="M1049" t="str">
            <v>/</v>
          </cell>
          <cell r="N1049" t="str">
            <v>2.2*1.8*0.85</v>
          </cell>
          <cell r="O1049" t="str">
            <v>01T24021703</v>
          </cell>
          <cell r="P1049" t="str">
            <v>90版</v>
          </cell>
          <cell r="Q1049" t="str">
            <v>已发货</v>
          </cell>
          <cell r="R1049">
            <v>45350</v>
          </cell>
        </row>
        <row r="1050">
          <cell r="C1050" t="str">
            <v>2402017-01</v>
          </cell>
          <cell r="D1050" t="str">
            <v>XZGY-FH-深棕219</v>
          </cell>
          <cell r="E1050" t="str">
            <v>SP0F</v>
          </cell>
          <cell r="F1050" t="str">
            <v>WPSTR2</v>
          </cell>
          <cell r="H1050">
            <v>240</v>
          </cell>
          <cell r="I1050">
            <v>15172.9</v>
          </cell>
          <cell r="J1050">
            <v>1302</v>
          </cell>
          <cell r="K1050">
            <v>1347</v>
          </cell>
          <cell r="L1050" t="str">
            <v>干胚</v>
          </cell>
          <cell r="M1050" t="str">
            <v>/</v>
          </cell>
          <cell r="N1050" t="str">
            <v>2.2*1.8*0.86</v>
          </cell>
          <cell r="O1050" t="str">
            <v>01T24021704</v>
          </cell>
          <cell r="P1050" t="str">
            <v>90版</v>
          </cell>
          <cell r="Q1050" t="str">
            <v>已发货</v>
          </cell>
          <cell r="R1050">
            <v>45350</v>
          </cell>
        </row>
        <row r="1051">
          <cell r="C1051" t="str">
            <v>2403020-01</v>
          </cell>
          <cell r="D1051" t="str">
            <v>XZDY-FH-米白332</v>
          </cell>
          <cell r="E1051" t="str">
            <v>01.10.NL6210</v>
          </cell>
          <cell r="F1051" t="str">
            <v>JBSTR4</v>
          </cell>
          <cell r="H1051">
            <v>210</v>
          </cell>
          <cell r="I1051">
            <v>10061</v>
          </cell>
          <cell r="J1051">
            <v>945.5</v>
          </cell>
          <cell r="K1051">
            <v>990.5</v>
          </cell>
          <cell r="L1051" t="str">
            <v>A级</v>
          </cell>
          <cell r="M1051" t="str">
            <v>CLF-240217</v>
          </cell>
          <cell r="N1051" t="str">
            <v>2.2*1.8*0.68</v>
          </cell>
          <cell r="O1051" t="str">
            <v>01T24021705</v>
          </cell>
          <cell r="P1051" t="str">
            <v>99版</v>
          </cell>
          <cell r="Q1051" t="str">
            <v>已发货</v>
          </cell>
          <cell r="R1051">
            <v>45343</v>
          </cell>
        </row>
        <row r="1052">
          <cell r="C1052" t="str">
            <v>2403020-01</v>
          </cell>
          <cell r="D1052" t="str">
            <v>XZDY-FH-米白332</v>
          </cell>
          <cell r="E1052" t="str">
            <v>01.10.NL6210</v>
          </cell>
          <cell r="F1052" t="str">
            <v>JBSTR4</v>
          </cell>
          <cell r="H1052">
            <v>200</v>
          </cell>
          <cell r="I1052">
            <v>9490.6</v>
          </cell>
          <cell r="J1052">
            <v>947</v>
          </cell>
          <cell r="K1052">
            <v>992</v>
          </cell>
          <cell r="L1052" t="str">
            <v>A级</v>
          </cell>
          <cell r="M1052" t="str">
            <v>CLF-240217</v>
          </cell>
          <cell r="N1052" t="str">
            <v>2.2*1.8*0.72</v>
          </cell>
          <cell r="O1052" t="str">
            <v>01T24021801</v>
          </cell>
          <cell r="P1052" t="str">
            <v>99版</v>
          </cell>
          <cell r="Q1052" t="str">
            <v>已发货</v>
          </cell>
          <cell r="R1052">
            <v>45343</v>
          </cell>
        </row>
        <row r="1053">
          <cell r="C1053" t="str">
            <v>2403020-01</v>
          </cell>
          <cell r="D1053" t="str">
            <v>XZDY-FH-米白332</v>
          </cell>
          <cell r="E1053" t="str">
            <v>01.10.NL6210</v>
          </cell>
          <cell r="F1053" t="str">
            <v>JBSTR4</v>
          </cell>
          <cell r="H1053">
            <v>12</v>
          </cell>
          <cell r="I1053">
            <v>484.2</v>
          </cell>
          <cell r="L1053" t="str">
            <v>A级小皮</v>
          </cell>
          <cell r="M1053" t="str">
            <v>CLF-240217</v>
          </cell>
          <cell r="O1053" t="str">
            <v>01T24021801</v>
          </cell>
          <cell r="P1053" t="str">
            <v>99版</v>
          </cell>
          <cell r="Q1053" t="str">
            <v>已发货</v>
          </cell>
          <cell r="R1053">
            <v>45343</v>
          </cell>
        </row>
        <row r="1054">
          <cell r="C1054" t="str">
            <v>2403020-01</v>
          </cell>
          <cell r="D1054" t="str">
            <v>XZDY-FH-米白332</v>
          </cell>
          <cell r="E1054" t="str">
            <v>01.10.NL6210</v>
          </cell>
          <cell r="F1054" t="str">
            <v>JBSTR4</v>
          </cell>
          <cell r="H1054">
            <v>207</v>
          </cell>
          <cell r="I1054">
            <v>10013.9</v>
          </cell>
          <cell r="J1054">
            <v>947</v>
          </cell>
          <cell r="K1054">
            <v>992</v>
          </cell>
          <cell r="L1054" t="str">
            <v>A级</v>
          </cell>
          <cell r="M1054" t="str">
            <v>CLF-240217</v>
          </cell>
          <cell r="N1054" t="str">
            <v>2.2*1.8*0.7</v>
          </cell>
          <cell r="O1054" t="str">
            <v>01T24021802</v>
          </cell>
          <cell r="P1054" t="str">
            <v>99版</v>
          </cell>
          <cell r="Q1054" t="str">
            <v>已发货</v>
          </cell>
          <cell r="R1054">
            <v>45343</v>
          </cell>
        </row>
        <row r="1055">
          <cell r="C1055" t="str">
            <v>2403021-01</v>
          </cell>
          <cell r="D1055" t="str">
            <v>XZDY-FH-米白332</v>
          </cell>
          <cell r="E1055" t="str">
            <v>01.10.NL6210</v>
          </cell>
          <cell r="F1055" t="str">
            <v>明诺华中层TR4（已片）</v>
          </cell>
          <cell r="H1055">
            <v>175</v>
          </cell>
          <cell r="I1055">
            <v>9515.1</v>
          </cell>
          <cell r="J1055">
            <v>961.5</v>
          </cell>
          <cell r="K1055">
            <v>1006.5</v>
          </cell>
          <cell r="L1055" t="str">
            <v>A级</v>
          </cell>
          <cell r="M1055" t="str">
            <v>CLF-240218</v>
          </cell>
          <cell r="N1055" t="str">
            <v>2.2*1.8*0.75</v>
          </cell>
          <cell r="O1055" t="str">
            <v>01T24021803</v>
          </cell>
          <cell r="P1055" t="str">
            <v>99版</v>
          </cell>
          <cell r="Q1055" t="str">
            <v>已发货</v>
          </cell>
          <cell r="R1055">
            <v>45343</v>
          </cell>
        </row>
        <row r="1056">
          <cell r="C1056" t="str">
            <v>2403021-01</v>
          </cell>
          <cell r="D1056" t="str">
            <v>XZDY-FH-米白332</v>
          </cell>
          <cell r="E1056" t="str">
            <v>01.10.NL6210</v>
          </cell>
          <cell r="F1056" t="str">
            <v>明诺华中层TR4（已片）</v>
          </cell>
          <cell r="H1056">
            <v>16</v>
          </cell>
          <cell r="I1056">
            <v>610.6</v>
          </cell>
          <cell r="L1056" t="str">
            <v>A级小皮</v>
          </cell>
          <cell r="M1056" t="str">
            <v>CLF-240218</v>
          </cell>
          <cell r="O1056" t="str">
            <v>01T24021803</v>
          </cell>
          <cell r="P1056" t="str">
            <v>99版</v>
          </cell>
          <cell r="Q1056" t="str">
            <v>已发货</v>
          </cell>
          <cell r="R1056">
            <v>45343</v>
          </cell>
        </row>
        <row r="1057">
          <cell r="C1057" t="str">
            <v>2402004-01</v>
          </cell>
          <cell r="D1057" t="str">
            <v>XPSY-FH-奶白183</v>
          </cell>
          <cell r="E1057">
            <v>140467</v>
          </cell>
          <cell r="F1057" t="str">
            <v>JBSTR4</v>
          </cell>
          <cell r="H1057">
            <v>205</v>
          </cell>
          <cell r="I1057">
            <v>10169.4</v>
          </cell>
          <cell r="J1057">
            <v>829</v>
          </cell>
          <cell r="K1057">
            <v>874</v>
          </cell>
          <cell r="L1057" t="str">
            <v>A级</v>
          </cell>
          <cell r="M1057" t="str">
            <v>/</v>
          </cell>
          <cell r="N1057" t="str">
            <v>2.2*1.8*0.73</v>
          </cell>
          <cell r="O1057" t="str">
            <v>01T24021804</v>
          </cell>
          <cell r="P1057" t="str">
            <v>99版</v>
          </cell>
          <cell r="Q1057" t="str">
            <v>已发货</v>
          </cell>
          <cell r="R1057">
            <v>45343</v>
          </cell>
        </row>
        <row r="1058">
          <cell r="C1058" t="str">
            <v>2402004-01</v>
          </cell>
          <cell r="D1058" t="str">
            <v>XPSY-FH-奶白183</v>
          </cell>
          <cell r="E1058">
            <v>140467</v>
          </cell>
          <cell r="F1058" t="str">
            <v>JBSTR4</v>
          </cell>
          <cell r="H1058">
            <v>200</v>
          </cell>
          <cell r="I1058">
            <v>10035.5</v>
          </cell>
          <cell r="J1058">
            <v>804.5</v>
          </cell>
          <cell r="K1058">
            <v>849.5</v>
          </cell>
          <cell r="L1058" t="str">
            <v>A级</v>
          </cell>
          <cell r="M1058" t="str">
            <v>/</v>
          </cell>
          <cell r="N1058" t="str">
            <v>2.2*1.8*0.74</v>
          </cell>
          <cell r="O1058" t="str">
            <v>01T24021805</v>
          </cell>
          <cell r="P1058" t="str">
            <v>99版</v>
          </cell>
          <cell r="Q1058" t="str">
            <v>已发货</v>
          </cell>
          <cell r="R1058">
            <v>45343</v>
          </cell>
        </row>
        <row r="1059">
          <cell r="C1059" t="str">
            <v>2402004-01</v>
          </cell>
          <cell r="D1059" t="str">
            <v>XPSY-FH-奶白183</v>
          </cell>
          <cell r="E1059">
            <v>140467</v>
          </cell>
          <cell r="F1059" t="str">
            <v>JBSTR4</v>
          </cell>
          <cell r="H1059">
            <v>205</v>
          </cell>
          <cell r="I1059">
            <v>10166.1</v>
          </cell>
          <cell r="J1059">
            <v>829</v>
          </cell>
          <cell r="K1059">
            <v>874</v>
          </cell>
          <cell r="L1059" t="str">
            <v>A级</v>
          </cell>
          <cell r="M1059" t="str">
            <v>/</v>
          </cell>
          <cell r="N1059" t="str">
            <v>2.2*1.8*0.66</v>
          </cell>
          <cell r="O1059" t="str">
            <v>01T24021901</v>
          </cell>
          <cell r="P1059" t="str">
            <v>99版</v>
          </cell>
          <cell r="Q1059" t="str">
            <v>已发货</v>
          </cell>
          <cell r="R1059">
            <v>45343</v>
          </cell>
        </row>
        <row r="1060">
          <cell r="C1060" t="str">
            <v>2402004-01</v>
          </cell>
          <cell r="D1060" t="str">
            <v>XPSY-FH-奶白183</v>
          </cell>
          <cell r="E1060">
            <v>140467</v>
          </cell>
          <cell r="F1060" t="str">
            <v>JBSTR4</v>
          </cell>
          <cell r="H1060">
            <v>205</v>
          </cell>
          <cell r="I1060">
            <v>10232.299999999999</v>
          </cell>
          <cell r="J1060">
            <v>839.5</v>
          </cell>
          <cell r="K1060">
            <v>884.5</v>
          </cell>
          <cell r="L1060" t="str">
            <v>A级</v>
          </cell>
          <cell r="M1060" t="str">
            <v>/</v>
          </cell>
          <cell r="N1060" t="str">
            <v>2.2*1.8*0.64</v>
          </cell>
          <cell r="O1060" t="str">
            <v>01T24021902</v>
          </cell>
          <cell r="P1060" t="str">
            <v>99版</v>
          </cell>
          <cell r="Q1060" t="str">
            <v>已发货</v>
          </cell>
          <cell r="R1060">
            <v>45343</v>
          </cell>
        </row>
        <row r="1061">
          <cell r="C1061" t="str">
            <v>2402004-01</v>
          </cell>
          <cell r="D1061" t="str">
            <v>XPSY-FH-奶白183</v>
          </cell>
          <cell r="E1061">
            <v>140467</v>
          </cell>
          <cell r="F1061" t="str">
            <v>JBSTR4</v>
          </cell>
          <cell r="H1061">
            <v>155</v>
          </cell>
          <cell r="I1061">
            <v>7709.4</v>
          </cell>
          <cell r="J1061">
            <v>677</v>
          </cell>
          <cell r="K1061">
            <v>722</v>
          </cell>
          <cell r="L1061" t="str">
            <v>A级</v>
          </cell>
          <cell r="M1061" t="str">
            <v>/</v>
          </cell>
          <cell r="N1061" t="str">
            <v>2.2*1.8*0.55</v>
          </cell>
          <cell r="O1061" t="str">
            <v>01T24021903</v>
          </cell>
          <cell r="P1061" t="str">
            <v>99版</v>
          </cell>
          <cell r="Q1061" t="str">
            <v>已发货</v>
          </cell>
          <cell r="R1061">
            <v>45343</v>
          </cell>
        </row>
        <row r="1062">
          <cell r="C1062" t="str">
            <v>2402004-01</v>
          </cell>
          <cell r="D1062" t="str">
            <v>XPSY-FH-奶白183</v>
          </cell>
          <cell r="E1062">
            <v>140467</v>
          </cell>
          <cell r="F1062" t="str">
            <v>JBSTR4</v>
          </cell>
          <cell r="H1062">
            <v>13</v>
          </cell>
          <cell r="I1062">
            <v>618.1</v>
          </cell>
          <cell r="L1062" t="str">
            <v>折扣</v>
          </cell>
          <cell r="M1062" t="str">
            <v>/</v>
          </cell>
          <cell r="O1062" t="str">
            <v>01T24021903</v>
          </cell>
          <cell r="P1062" t="str">
            <v>99版</v>
          </cell>
          <cell r="Q1062" t="str">
            <v>已发货</v>
          </cell>
          <cell r="R1062">
            <v>45343</v>
          </cell>
        </row>
        <row r="1063">
          <cell r="C1063" t="str">
            <v>2403021-01</v>
          </cell>
          <cell r="D1063" t="str">
            <v>XZDY-FH-米白332</v>
          </cell>
          <cell r="E1063" t="str">
            <v>01.10.NL6210</v>
          </cell>
          <cell r="F1063" t="str">
            <v>明诺华中层TR4（已片）</v>
          </cell>
          <cell r="H1063">
            <v>185</v>
          </cell>
          <cell r="I1063">
            <v>10077.6</v>
          </cell>
          <cell r="J1063">
            <v>968</v>
          </cell>
          <cell r="K1063">
            <v>1013</v>
          </cell>
          <cell r="L1063" t="str">
            <v>A级</v>
          </cell>
          <cell r="M1063" t="str">
            <v>CLF-240218</v>
          </cell>
          <cell r="N1063" t="str">
            <v>2.2*1.8*0.77</v>
          </cell>
          <cell r="O1063" t="str">
            <v>01T24021904</v>
          </cell>
          <cell r="P1063" t="str">
            <v>99版</v>
          </cell>
          <cell r="Q1063" t="str">
            <v>已发货</v>
          </cell>
          <cell r="R1063">
            <v>45343</v>
          </cell>
        </row>
        <row r="1064">
          <cell r="C1064" t="str">
            <v>2403021-01</v>
          </cell>
          <cell r="D1064" t="str">
            <v>XZDY-FH-米白332</v>
          </cell>
          <cell r="E1064" t="str">
            <v>01.10.NL6210</v>
          </cell>
          <cell r="F1064" t="str">
            <v>明诺华中层TR4（已片）</v>
          </cell>
          <cell r="H1064">
            <v>190</v>
          </cell>
          <cell r="I1064">
            <v>10163.799999999999</v>
          </cell>
          <cell r="J1064">
            <v>974.5</v>
          </cell>
          <cell r="K1064">
            <v>1019.5</v>
          </cell>
          <cell r="L1064" t="str">
            <v>A级</v>
          </cell>
          <cell r="M1064" t="str">
            <v>CLF-240218</v>
          </cell>
          <cell r="N1064" t="str">
            <v>2.2*1.8*0.73</v>
          </cell>
          <cell r="O1064" t="str">
            <v>01T24021905</v>
          </cell>
          <cell r="P1064" t="str">
            <v>99版</v>
          </cell>
          <cell r="Q1064" t="str">
            <v>已发货</v>
          </cell>
          <cell r="R1064">
            <v>45343</v>
          </cell>
        </row>
        <row r="1065">
          <cell r="C1065" t="str">
            <v>2403021-01</v>
          </cell>
          <cell r="D1065" t="str">
            <v>XZDY-FH-米白332</v>
          </cell>
          <cell r="E1065" t="str">
            <v>01.10.NL6210</v>
          </cell>
          <cell r="F1065" t="str">
            <v>明诺华中层TR4（已片）</v>
          </cell>
          <cell r="H1065">
            <v>170</v>
          </cell>
          <cell r="I1065">
            <v>9325.7000000000007</v>
          </cell>
          <cell r="J1065">
            <v>962.5</v>
          </cell>
          <cell r="K1065">
            <v>1007.5</v>
          </cell>
          <cell r="L1065" t="str">
            <v>A级</v>
          </cell>
          <cell r="M1065" t="str">
            <v>CLF-240218</v>
          </cell>
          <cell r="N1065" t="str">
            <v>2.2*1.8*0.73</v>
          </cell>
          <cell r="O1065" t="str">
            <v>01T24021906</v>
          </cell>
          <cell r="P1065" t="str">
            <v>99版</v>
          </cell>
          <cell r="Q1065" t="str">
            <v>已发货</v>
          </cell>
          <cell r="R1065">
            <v>45343</v>
          </cell>
        </row>
        <row r="1066">
          <cell r="C1066" t="str">
            <v>2403021-01</v>
          </cell>
          <cell r="D1066" t="str">
            <v>XZDY-FH-米白332</v>
          </cell>
          <cell r="E1066" t="str">
            <v>01.10.NL6210</v>
          </cell>
          <cell r="F1066" t="str">
            <v>明诺华中层TR4（已片）</v>
          </cell>
          <cell r="H1066">
            <v>20</v>
          </cell>
          <cell r="I1066">
            <v>781.4</v>
          </cell>
          <cell r="L1066" t="str">
            <v>A级小皮</v>
          </cell>
          <cell r="M1066" t="str">
            <v>CLF-240218</v>
          </cell>
          <cell r="O1066" t="str">
            <v>01T24021906</v>
          </cell>
          <cell r="P1066" t="str">
            <v>99版</v>
          </cell>
          <cell r="Q1066" t="str">
            <v>已发货</v>
          </cell>
          <cell r="R1066">
            <v>45343</v>
          </cell>
        </row>
        <row r="1067">
          <cell r="C1067" t="str">
            <v>2403021-01</v>
          </cell>
          <cell r="D1067" t="str">
            <v>XZDY-FH-米白332</v>
          </cell>
          <cell r="E1067" t="str">
            <v>01.10.NL6210</v>
          </cell>
          <cell r="F1067" t="str">
            <v>明诺华中层TR4（已片）</v>
          </cell>
          <cell r="H1067">
            <v>180</v>
          </cell>
          <cell r="I1067">
            <v>9181</v>
          </cell>
          <cell r="J1067">
            <v>958.5</v>
          </cell>
          <cell r="K1067">
            <v>1003.5</v>
          </cell>
          <cell r="L1067" t="str">
            <v>A级</v>
          </cell>
          <cell r="M1067" t="str">
            <v>CLF-240218</v>
          </cell>
          <cell r="N1067" t="str">
            <v>2.2*1.8*0.68</v>
          </cell>
          <cell r="O1067" t="str">
            <v>01T24021907</v>
          </cell>
          <cell r="P1067" t="str">
            <v>99版</v>
          </cell>
          <cell r="Q1067" t="str">
            <v>已发货</v>
          </cell>
          <cell r="R1067">
            <v>45343</v>
          </cell>
        </row>
        <row r="1068">
          <cell r="C1068" t="str">
            <v>2403021-01</v>
          </cell>
          <cell r="D1068" t="str">
            <v>XZDY-FH-米白332</v>
          </cell>
          <cell r="E1068" t="str">
            <v>01.10.NL6210</v>
          </cell>
          <cell r="F1068" t="str">
            <v>明诺华中层TR4（已片）</v>
          </cell>
          <cell r="H1068">
            <v>23</v>
          </cell>
          <cell r="I1068">
            <v>881</v>
          </cell>
          <cell r="L1068" t="str">
            <v>A级小皮</v>
          </cell>
          <cell r="M1068" t="str">
            <v>CLF-240218</v>
          </cell>
          <cell r="O1068" t="str">
            <v>01T24021907</v>
          </cell>
          <cell r="P1068" t="str">
            <v>99版</v>
          </cell>
          <cell r="Q1068" t="str">
            <v>已发货</v>
          </cell>
          <cell r="R1068">
            <v>45343</v>
          </cell>
        </row>
        <row r="1069">
          <cell r="C1069" t="str">
            <v>2403022-01</v>
          </cell>
          <cell r="D1069" t="str">
            <v>XZDY-FH-米白332</v>
          </cell>
          <cell r="E1069" t="str">
            <v>01.10.NL6210</v>
          </cell>
          <cell r="F1069" t="str">
            <v>DLTR4</v>
          </cell>
          <cell r="H1069">
            <v>195</v>
          </cell>
          <cell r="I1069">
            <v>9678.1</v>
          </cell>
          <cell r="J1069">
            <v>952.5</v>
          </cell>
          <cell r="K1069">
            <v>997.5</v>
          </cell>
          <cell r="L1069" t="str">
            <v>A级</v>
          </cell>
          <cell r="M1069" t="str">
            <v>CLF-240219</v>
          </cell>
          <cell r="N1069" t="str">
            <v>2.2*1.8*0.68</v>
          </cell>
          <cell r="O1069" t="str">
            <v>01T24021908</v>
          </cell>
          <cell r="P1069" t="str">
            <v>99版</v>
          </cell>
          <cell r="Q1069" t="str">
            <v>已发货</v>
          </cell>
          <cell r="R1069">
            <v>45343</v>
          </cell>
        </row>
        <row r="1070">
          <cell r="C1070" t="str">
            <v>2403022-01</v>
          </cell>
          <cell r="D1070" t="str">
            <v>XZDY-FH-米白332</v>
          </cell>
          <cell r="E1070" t="str">
            <v>01.10.NL6210</v>
          </cell>
          <cell r="F1070" t="str">
            <v>DLTR4</v>
          </cell>
          <cell r="H1070">
            <v>10</v>
          </cell>
          <cell r="I1070">
            <v>399.4</v>
          </cell>
          <cell r="L1070" t="str">
            <v>A级小皮</v>
          </cell>
          <cell r="M1070" t="str">
            <v>CLF-240219</v>
          </cell>
          <cell r="O1070" t="str">
            <v>01T24021908</v>
          </cell>
          <cell r="P1070" t="str">
            <v>99版</v>
          </cell>
          <cell r="Q1070" t="str">
            <v>已发货</v>
          </cell>
          <cell r="R1070">
            <v>45343</v>
          </cell>
        </row>
        <row r="1071">
          <cell r="C1071" t="str">
            <v>2403022-01</v>
          </cell>
          <cell r="D1071" t="str">
            <v>XZDY-FH-米白332</v>
          </cell>
          <cell r="E1071" t="str">
            <v>01.10.NL6210</v>
          </cell>
          <cell r="F1071" t="str">
            <v>DLTR4</v>
          </cell>
          <cell r="H1071">
            <v>195</v>
          </cell>
          <cell r="I1071">
            <v>10130.299999999999</v>
          </cell>
          <cell r="J1071">
            <v>948.5</v>
          </cell>
          <cell r="K1071">
            <v>993.5</v>
          </cell>
          <cell r="L1071" t="str">
            <v>A级</v>
          </cell>
          <cell r="M1071" t="str">
            <v>CLF-240219</v>
          </cell>
          <cell r="N1071" t="str">
            <v>2.2*1.8*0.7</v>
          </cell>
          <cell r="O1071" t="str">
            <v>01T24021909</v>
          </cell>
          <cell r="P1071" t="str">
            <v>99版</v>
          </cell>
          <cell r="Q1071" t="str">
            <v>已发货</v>
          </cell>
          <cell r="R1071">
            <v>45343</v>
          </cell>
        </row>
        <row r="1072">
          <cell r="C1072" t="str">
            <v>2403022-01</v>
          </cell>
          <cell r="D1072" t="str">
            <v>XZDY-FH-米白332</v>
          </cell>
          <cell r="E1072" t="str">
            <v>01.10.NL6210</v>
          </cell>
          <cell r="F1072" t="str">
            <v>DLTR4</v>
          </cell>
          <cell r="H1072">
            <v>195</v>
          </cell>
          <cell r="I1072">
            <v>10158.6</v>
          </cell>
          <cell r="J1072">
            <v>1019</v>
          </cell>
          <cell r="K1072">
            <v>1064</v>
          </cell>
          <cell r="L1072" t="str">
            <v>A级</v>
          </cell>
          <cell r="M1072" t="str">
            <v>CLF-240219</v>
          </cell>
          <cell r="N1072" t="str">
            <v>2.2*1.8*0.74</v>
          </cell>
          <cell r="O1072" t="str">
            <v>01T24021910</v>
          </cell>
          <cell r="P1072" t="str">
            <v>99版</v>
          </cell>
          <cell r="Q1072" t="str">
            <v>已发货</v>
          </cell>
          <cell r="R1072">
            <v>45343</v>
          </cell>
        </row>
        <row r="1073">
          <cell r="C1073" t="str">
            <v>2403022-01</v>
          </cell>
          <cell r="D1073" t="str">
            <v>XZDY-FH-米白332</v>
          </cell>
          <cell r="E1073" t="str">
            <v>01.10.NL6210</v>
          </cell>
          <cell r="F1073" t="str">
            <v>DLTR4</v>
          </cell>
          <cell r="H1073">
            <v>20</v>
          </cell>
          <cell r="I1073">
            <v>810.4</v>
          </cell>
          <cell r="L1073" t="str">
            <v>A级小皮</v>
          </cell>
          <cell r="M1073" t="str">
            <v>CLF-240219</v>
          </cell>
          <cell r="O1073" t="str">
            <v>01T24021910</v>
          </cell>
          <cell r="P1073" t="str">
            <v>99版</v>
          </cell>
          <cell r="Q1073" t="str">
            <v>已发货</v>
          </cell>
          <cell r="R1073">
            <v>45343</v>
          </cell>
        </row>
        <row r="1074">
          <cell r="C1074" t="str">
            <v>2403022-01</v>
          </cell>
          <cell r="D1074" t="str">
            <v>XZDY-FH-米白332</v>
          </cell>
          <cell r="E1074" t="str">
            <v>01.10.NL6210</v>
          </cell>
          <cell r="F1074" t="str">
            <v>DLTR4</v>
          </cell>
          <cell r="H1074">
            <v>195</v>
          </cell>
          <cell r="I1074">
            <v>10106.700000000001</v>
          </cell>
          <cell r="J1074">
            <v>940.5</v>
          </cell>
          <cell r="K1074">
            <v>985.5</v>
          </cell>
          <cell r="L1074" t="str">
            <v>A级</v>
          </cell>
          <cell r="M1074" t="str">
            <v>CLF-240219</v>
          </cell>
          <cell r="N1074" t="str">
            <v>2.2*1.8*0.74</v>
          </cell>
          <cell r="O1074" t="str">
            <v>01T24021911</v>
          </cell>
          <cell r="P1074" t="str">
            <v>99版</v>
          </cell>
          <cell r="Q1074" t="str">
            <v>已发货</v>
          </cell>
          <cell r="R1074">
            <v>45343</v>
          </cell>
        </row>
        <row r="1075">
          <cell r="C1075" t="str">
            <v>2403022-01</v>
          </cell>
          <cell r="D1075" t="str">
            <v>XZDY-FH-米白332</v>
          </cell>
          <cell r="E1075" t="str">
            <v>01.10.NL6210</v>
          </cell>
          <cell r="F1075" t="str">
            <v>DLTR4</v>
          </cell>
          <cell r="H1075">
            <v>94</v>
          </cell>
          <cell r="I1075">
            <v>4893.8999999999996</v>
          </cell>
          <cell r="J1075">
            <v>638</v>
          </cell>
          <cell r="K1075">
            <v>683</v>
          </cell>
          <cell r="L1075" t="str">
            <v>A级</v>
          </cell>
          <cell r="M1075" t="str">
            <v>CLF-240219</v>
          </cell>
          <cell r="N1075" t="str">
            <v>2.2*1.8*0.58</v>
          </cell>
          <cell r="O1075" t="str">
            <v>01T24021912</v>
          </cell>
          <cell r="P1075" t="str">
            <v>99版</v>
          </cell>
          <cell r="Q1075" t="str">
            <v>已发货</v>
          </cell>
          <cell r="R1075">
            <v>45343</v>
          </cell>
        </row>
        <row r="1076">
          <cell r="C1076" t="str">
            <v>2403022-01</v>
          </cell>
          <cell r="D1076" t="str">
            <v>XZDY-FH-米白332</v>
          </cell>
          <cell r="E1076" t="str">
            <v>01.10.NL6210</v>
          </cell>
          <cell r="F1076" t="str">
            <v>DLTR4</v>
          </cell>
          <cell r="H1076">
            <v>40</v>
          </cell>
          <cell r="I1076">
            <v>1617.2</v>
          </cell>
          <cell r="L1076" t="str">
            <v>A级小皮</v>
          </cell>
          <cell r="M1076" t="str">
            <v>CLF-240219</v>
          </cell>
          <cell r="O1076" t="str">
            <v>01T24021912</v>
          </cell>
          <cell r="P1076" t="str">
            <v>99版</v>
          </cell>
          <cell r="Q1076" t="str">
            <v>已发货</v>
          </cell>
          <cell r="R1076">
            <v>45343</v>
          </cell>
        </row>
        <row r="1077">
          <cell r="C1077" t="str">
            <v>2403022-01</v>
          </cell>
          <cell r="D1077" t="str">
            <v>XZDY-FH-米白332</v>
          </cell>
          <cell r="E1077" t="str">
            <v>01.10.NL6210</v>
          </cell>
          <cell r="F1077" t="str">
            <v>DLTR4</v>
          </cell>
          <cell r="H1077">
            <v>6</v>
          </cell>
          <cell r="I1077">
            <v>265.3</v>
          </cell>
          <cell r="L1077" t="str">
            <v>折扣</v>
          </cell>
          <cell r="M1077" t="str">
            <v>CLF-240219</v>
          </cell>
          <cell r="O1077" t="str">
            <v>01T24021912</v>
          </cell>
          <cell r="P1077" t="str">
            <v>99版</v>
          </cell>
          <cell r="Q1077" t="str">
            <v>已发货</v>
          </cell>
          <cell r="R1077">
            <v>45343</v>
          </cell>
        </row>
        <row r="1078">
          <cell r="C1078" t="str">
            <v>2401005-01</v>
          </cell>
          <cell r="D1078" t="str">
            <v>XPSY-FB-深棕751</v>
          </cell>
          <cell r="E1078">
            <v>140478</v>
          </cell>
          <cell r="F1078" t="str">
            <v>水牛皮S3（干胚）</v>
          </cell>
          <cell r="H1078">
            <v>255</v>
          </cell>
          <cell r="I1078">
            <v>10059.9</v>
          </cell>
          <cell r="J1078">
            <v>700</v>
          </cell>
          <cell r="K1078">
            <v>745</v>
          </cell>
          <cell r="L1078" t="str">
            <v>A级</v>
          </cell>
          <cell r="M1078" t="str">
            <v>/</v>
          </cell>
          <cell r="N1078" t="str">
            <v>2.2*1.8*0.58</v>
          </cell>
          <cell r="O1078" t="str">
            <v>01T24022001</v>
          </cell>
          <cell r="P1078" t="str">
            <v>99版</v>
          </cell>
          <cell r="Q1078" t="str">
            <v>已发货</v>
          </cell>
          <cell r="R1078">
            <v>45378</v>
          </cell>
        </row>
        <row r="1079">
          <cell r="C1079" t="str">
            <v>2401005-01</v>
          </cell>
          <cell r="D1079" t="str">
            <v>XPSY-FB-深棕751</v>
          </cell>
          <cell r="E1079">
            <v>140478</v>
          </cell>
          <cell r="F1079" t="str">
            <v>水牛皮S3（干胚）</v>
          </cell>
          <cell r="H1079">
            <v>255</v>
          </cell>
          <cell r="I1079">
            <v>10039.1</v>
          </cell>
          <cell r="J1079">
            <v>700.5</v>
          </cell>
          <cell r="K1079">
            <v>745.5</v>
          </cell>
          <cell r="L1079" t="str">
            <v>A级</v>
          </cell>
          <cell r="M1079" t="str">
            <v>/</v>
          </cell>
          <cell r="N1079" t="str">
            <v>2.2*1.8*0.58</v>
          </cell>
          <cell r="O1079" t="str">
            <v>01T24022002</v>
          </cell>
          <cell r="P1079" t="str">
            <v>99版</v>
          </cell>
          <cell r="Q1079" t="str">
            <v>已发货</v>
          </cell>
          <cell r="R1079">
            <v>45378</v>
          </cell>
        </row>
        <row r="1080">
          <cell r="C1080" t="str">
            <v>2401005-01</v>
          </cell>
          <cell r="D1080" t="str">
            <v>XPSY-FB-深棕751</v>
          </cell>
          <cell r="E1080">
            <v>140478</v>
          </cell>
          <cell r="F1080" t="str">
            <v>水牛皮S3（干胚）</v>
          </cell>
          <cell r="H1080">
            <v>260</v>
          </cell>
          <cell r="I1080">
            <v>10143.700000000001</v>
          </cell>
          <cell r="J1080">
            <v>702.5</v>
          </cell>
          <cell r="K1080">
            <v>747.5</v>
          </cell>
          <cell r="L1080" t="str">
            <v>A级</v>
          </cell>
          <cell r="M1080" t="str">
            <v>/</v>
          </cell>
          <cell r="N1080" t="str">
            <v>2.2*1.8*0.58</v>
          </cell>
          <cell r="O1080" t="str">
            <v>01T24022003</v>
          </cell>
          <cell r="P1080" t="str">
            <v>99版</v>
          </cell>
          <cell r="Q1080" t="str">
            <v>已发货</v>
          </cell>
          <cell r="R1080">
            <v>45378</v>
          </cell>
        </row>
        <row r="1081">
          <cell r="C1081" t="str">
            <v>2401005-01</v>
          </cell>
          <cell r="D1081" t="str">
            <v>XPSY-FB-深棕751</v>
          </cell>
          <cell r="E1081">
            <v>140478</v>
          </cell>
          <cell r="F1081" t="str">
            <v>水牛皮S3（干胚）</v>
          </cell>
          <cell r="H1081">
            <v>255</v>
          </cell>
          <cell r="I1081">
            <v>10075.9</v>
          </cell>
          <cell r="J1081">
            <v>710</v>
          </cell>
          <cell r="K1081">
            <v>755</v>
          </cell>
          <cell r="L1081" t="str">
            <v>A级</v>
          </cell>
          <cell r="M1081" t="str">
            <v>/</v>
          </cell>
          <cell r="N1081" t="str">
            <v>2.2*1.8*0.58</v>
          </cell>
          <cell r="O1081" t="str">
            <v>01T24022004</v>
          </cell>
          <cell r="P1081" t="str">
            <v>99版</v>
          </cell>
          <cell r="Q1081" t="str">
            <v>已发货</v>
          </cell>
          <cell r="R1081">
            <v>45378</v>
          </cell>
        </row>
        <row r="1082">
          <cell r="C1082" t="str">
            <v>2401005-01</v>
          </cell>
          <cell r="D1082" t="str">
            <v>XPSY-FB-深棕751</v>
          </cell>
          <cell r="E1082">
            <v>140478</v>
          </cell>
          <cell r="F1082" t="str">
            <v>水牛皮S3（干胚）</v>
          </cell>
          <cell r="H1082">
            <v>230</v>
          </cell>
          <cell r="I1082">
            <v>9058.5</v>
          </cell>
          <cell r="J1082">
            <v>641</v>
          </cell>
          <cell r="K1082">
            <v>686</v>
          </cell>
          <cell r="L1082" t="str">
            <v>A级</v>
          </cell>
          <cell r="M1082" t="str">
            <v>/</v>
          </cell>
          <cell r="N1082" t="str">
            <v>2.2*1.8*0.52</v>
          </cell>
          <cell r="O1082" t="str">
            <v>01T24022005</v>
          </cell>
          <cell r="P1082" t="str">
            <v>99版</v>
          </cell>
          <cell r="Q1082" t="str">
            <v>已发货</v>
          </cell>
          <cell r="R1082">
            <v>45378</v>
          </cell>
        </row>
        <row r="1083">
          <cell r="C1083" t="str">
            <v>2401005-01</v>
          </cell>
          <cell r="D1083" t="str">
            <v>XPSY-FB-深棕751</v>
          </cell>
          <cell r="E1083">
            <v>140478</v>
          </cell>
          <cell r="F1083" t="str">
            <v>水牛皮S3（干胚）</v>
          </cell>
          <cell r="H1083">
            <v>25</v>
          </cell>
          <cell r="I1083">
            <v>1037.8</v>
          </cell>
          <cell r="Q1083" t="str">
            <v>返工出库</v>
          </cell>
          <cell r="R1083">
            <v>45376</v>
          </cell>
        </row>
        <row r="1084">
          <cell r="C1084" t="str">
            <v>2401012-01</v>
          </cell>
          <cell r="D1084" t="str">
            <v>XPSY-FH-蓝272</v>
          </cell>
          <cell r="E1084">
            <v>140468</v>
          </cell>
          <cell r="F1084" t="str">
            <v>DLTR4</v>
          </cell>
          <cell r="H1084">
            <v>146</v>
          </cell>
          <cell r="I1084">
            <v>7632.8</v>
          </cell>
          <cell r="J1084">
            <v>662.5</v>
          </cell>
          <cell r="K1084">
            <v>707.5</v>
          </cell>
          <cell r="L1084" t="str">
            <v>A级</v>
          </cell>
          <cell r="M1084" t="str">
            <v>/</v>
          </cell>
          <cell r="N1084" t="str">
            <v>2.2*1.8*0.6</v>
          </cell>
          <cell r="O1084" t="str">
            <v>01T24022006</v>
          </cell>
          <cell r="P1084" t="str">
            <v>99版</v>
          </cell>
          <cell r="Q1084" t="str">
            <v>已发货</v>
          </cell>
          <cell r="R1084">
            <v>45425</v>
          </cell>
        </row>
        <row r="1085">
          <cell r="C1085" t="str">
            <v>2402019-01</v>
          </cell>
          <cell r="D1085" t="str">
            <v>灰蓝71</v>
          </cell>
          <cell r="H1085">
            <v>13</v>
          </cell>
          <cell r="I1085">
            <v>696.9</v>
          </cell>
          <cell r="J1085">
            <v>51.5</v>
          </cell>
          <cell r="K1085">
            <v>54.5</v>
          </cell>
          <cell r="L1085" t="str">
            <v>样品</v>
          </cell>
          <cell r="P1085" t="str">
            <v>97版</v>
          </cell>
          <cell r="Q1085" t="str">
            <v>已发货</v>
          </cell>
          <cell r="R1085">
            <v>45344</v>
          </cell>
        </row>
        <row r="1086">
          <cell r="C1086" t="str">
            <v>2401005-01</v>
          </cell>
          <cell r="D1086" t="str">
            <v>XPSY-FB-深棕751</v>
          </cell>
          <cell r="E1086">
            <v>140478</v>
          </cell>
          <cell r="F1086" t="str">
            <v>水牛皮S3（干胚）</v>
          </cell>
          <cell r="H1086">
            <v>255</v>
          </cell>
          <cell r="I1086">
            <v>10032.5</v>
          </cell>
          <cell r="J1086">
            <v>689.5</v>
          </cell>
          <cell r="K1086">
            <v>734.5</v>
          </cell>
          <cell r="L1086" t="str">
            <v>A级</v>
          </cell>
          <cell r="M1086" t="str">
            <v>/</v>
          </cell>
          <cell r="N1086" t="str">
            <v>2.2*1.8*0.57</v>
          </cell>
          <cell r="O1086" t="str">
            <v>01T24022101</v>
          </cell>
          <cell r="P1086" t="str">
            <v>99版</v>
          </cell>
          <cell r="Q1086" t="str">
            <v>已发货</v>
          </cell>
          <cell r="R1086">
            <v>45378</v>
          </cell>
        </row>
        <row r="1087">
          <cell r="C1087" t="str">
            <v>2401005-01</v>
          </cell>
          <cell r="D1087" t="str">
            <v>XPSY-FB-深棕751</v>
          </cell>
          <cell r="E1087">
            <v>140478</v>
          </cell>
          <cell r="F1087" t="str">
            <v>水牛皮S3（干胚）</v>
          </cell>
          <cell r="H1087">
            <v>255</v>
          </cell>
          <cell r="I1087">
            <v>10156.700000000001</v>
          </cell>
          <cell r="J1087">
            <v>686.5</v>
          </cell>
          <cell r="K1087">
            <v>731.5</v>
          </cell>
          <cell r="L1087" t="str">
            <v>A级</v>
          </cell>
          <cell r="M1087" t="str">
            <v>/</v>
          </cell>
          <cell r="N1087" t="str">
            <v>2.2*1.8*0.6</v>
          </cell>
          <cell r="O1087" t="str">
            <v>01T24022102</v>
          </cell>
          <cell r="P1087" t="str">
            <v>99版</v>
          </cell>
          <cell r="Q1087" t="str">
            <v>已发货</v>
          </cell>
          <cell r="R1087">
            <v>45378</v>
          </cell>
        </row>
        <row r="1088">
          <cell r="C1088" t="str">
            <v>2401005-01</v>
          </cell>
          <cell r="D1088" t="str">
            <v>XPSY-FB-深棕751</v>
          </cell>
          <cell r="E1088">
            <v>140478</v>
          </cell>
          <cell r="F1088" t="str">
            <v>水牛皮S3（干胚）</v>
          </cell>
          <cell r="H1088">
            <v>260</v>
          </cell>
          <cell r="I1088">
            <v>10089.1</v>
          </cell>
          <cell r="J1088">
            <v>691.5</v>
          </cell>
          <cell r="K1088">
            <v>736.5</v>
          </cell>
          <cell r="L1088" t="str">
            <v>A级</v>
          </cell>
          <cell r="M1088" t="str">
            <v>/</v>
          </cell>
          <cell r="N1088" t="str">
            <v>2.2*1.8*0.6</v>
          </cell>
          <cell r="O1088" t="str">
            <v>01T24022103</v>
          </cell>
          <cell r="P1088" t="str">
            <v>99版</v>
          </cell>
          <cell r="Q1088" t="str">
            <v>已发货</v>
          </cell>
          <cell r="R1088">
            <v>45378</v>
          </cell>
        </row>
        <row r="1089">
          <cell r="C1089" t="str">
            <v>2401005-01</v>
          </cell>
          <cell r="D1089" t="str">
            <v>XPSY-FB-深棕751</v>
          </cell>
          <cell r="E1089">
            <v>140478</v>
          </cell>
          <cell r="F1089" t="str">
            <v>水牛皮S3（干胚）</v>
          </cell>
          <cell r="H1089">
            <v>260</v>
          </cell>
          <cell r="I1089">
            <v>10165</v>
          </cell>
          <cell r="J1089">
            <v>692.5</v>
          </cell>
          <cell r="K1089">
            <v>737.5</v>
          </cell>
          <cell r="L1089" t="str">
            <v>A级</v>
          </cell>
          <cell r="M1089" t="str">
            <v>/</v>
          </cell>
          <cell r="N1089" t="str">
            <v>2.2*1.8*0.59</v>
          </cell>
          <cell r="O1089" t="str">
            <v>01T24022104</v>
          </cell>
          <cell r="P1089" t="str">
            <v>99版</v>
          </cell>
          <cell r="Q1089" t="str">
            <v>已发货</v>
          </cell>
          <cell r="R1089">
            <v>45378</v>
          </cell>
        </row>
        <row r="1090">
          <cell r="C1090" t="str">
            <v>2401005-01</v>
          </cell>
          <cell r="D1090" t="str">
            <v>XPSY-FB-深棕751</v>
          </cell>
          <cell r="E1090">
            <v>140478</v>
          </cell>
          <cell r="F1090" t="str">
            <v>水牛皮S3（干胚）</v>
          </cell>
          <cell r="H1090">
            <v>210</v>
          </cell>
          <cell r="I1090">
            <v>8199.5</v>
          </cell>
          <cell r="J1090">
            <v>704.5</v>
          </cell>
          <cell r="K1090">
            <v>749.5</v>
          </cell>
          <cell r="L1090" t="str">
            <v>A级</v>
          </cell>
          <cell r="M1090" t="str">
            <v>/</v>
          </cell>
          <cell r="N1090" t="str">
            <v>2.2*1.8*0.56</v>
          </cell>
          <cell r="O1090" t="str">
            <v>01T24022105</v>
          </cell>
          <cell r="P1090" t="str">
            <v>99版</v>
          </cell>
          <cell r="Q1090" t="str">
            <v>已发货</v>
          </cell>
          <cell r="R1090">
            <v>45378</v>
          </cell>
        </row>
        <row r="1091">
          <cell r="C1091" t="str">
            <v>2401005-01</v>
          </cell>
          <cell r="D1091" t="str">
            <v>XPSY-FB-深棕751</v>
          </cell>
          <cell r="E1091">
            <v>140478</v>
          </cell>
          <cell r="F1091" t="str">
            <v>水牛皮S3（干胚）</v>
          </cell>
          <cell r="H1091">
            <v>50</v>
          </cell>
          <cell r="I1091">
            <v>1914.8</v>
          </cell>
          <cell r="L1091" t="str">
            <v>折扣</v>
          </cell>
          <cell r="M1091" t="str">
            <v>/</v>
          </cell>
          <cell r="O1091" t="str">
            <v>01T24022105</v>
          </cell>
          <cell r="P1091" t="str">
            <v>99版</v>
          </cell>
          <cell r="Q1091" t="str">
            <v>已发货</v>
          </cell>
          <cell r="R1091">
            <v>45378</v>
          </cell>
        </row>
        <row r="1092">
          <cell r="C1092" t="str">
            <v>2401005-01</v>
          </cell>
          <cell r="D1092" t="str">
            <v>XPSY-FB-深棕751</v>
          </cell>
          <cell r="E1092">
            <v>140478</v>
          </cell>
          <cell r="F1092" t="str">
            <v>水牛皮S3（干胚）</v>
          </cell>
          <cell r="H1092">
            <v>260</v>
          </cell>
          <cell r="I1092">
            <v>10099.9</v>
          </cell>
          <cell r="J1092">
            <v>697.5</v>
          </cell>
          <cell r="K1092">
            <v>742.5</v>
          </cell>
          <cell r="L1092" t="str">
            <v>A级</v>
          </cell>
          <cell r="M1092" t="str">
            <v>/</v>
          </cell>
          <cell r="N1092" t="str">
            <v>2.2*1.8*0.56</v>
          </cell>
          <cell r="O1092" t="str">
            <v>01T24022201</v>
          </cell>
          <cell r="P1092" t="str">
            <v>99版</v>
          </cell>
          <cell r="Q1092" t="str">
            <v>已发货</v>
          </cell>
          <cell r="R1092">
            <v>45378</v>
          </cell>
        </row>
        <row r="1093">
          <cell r="C1093" t="str">
            <v>2401005-01</v>
          </cell>
          <cell r="D1093" t="str">
            <v>XPSY-FB-深棕751</v>
          </cell>
          <cell r="E1093">
            <v>140478</v>
          </cell>
          <cell r="F1093" t="str">
            <v>水牛皮S3（干胚）</v>
          </cell>
          <cell r="H1093">
            <v>200</v>
          </cell>
          <cell r="I1093">
            <v>7814.1</v>
          </cell>
          <cell r="J1093">
            <v>661</v>
          </cell>
          <cell r="K1093">
            <v>706</v>
          </cell>
          <cell r="L1093" t="str">
            <v>A级</v>
          </cell>
          <cell r="M1093" t="str">
            <v>/</v>
          </cell>
          <cell r="N1093" t="str">
            <v>2.2*1.8*0.6</v>
          </cell>
          <cell r="O1093" t="str">
            <v>01T24022202</v>
          </cell>
          <cell r="P1093" t="str">
            <v>99版</v>
          </cell>
          <cell r="Q1093" t="str">
            <v>已发货</v>
          </cell>
          <cell r="R1093">
            <v>45378</v>
          </cell>
        </row>
        <row r="1094">
          <cell r="C1094" t="str">
            <v>2401005-01</v>
          </cell>
          <cell r="D1094" t="str">
            <v>XPSY-FB-深棕751</v>
          </cell>
          <cell r="E1094">
            <v>140478</v>
          </cell>
          <cell r="F1094" t="str">
            <v>水牛皮S3（干胚）</v>
          </cell>
          <cell r="H1094">
            <v>51</v>
          </cell>
          <cell r="I1094">
            <v>1887.9</v>
          </cell>
          <cell r="L1094" t="str">
            <v>折扣</v>
          </cell>
          <cell r="M1094" t="str">
            <v>/</v>
          </cell>
          <cell r="O1094" t="str">
            <v>01T24022202</v>
          </cell>
          <cell r="P1094" t="str">
            <v>99版</v>
          </cell>
          <cell r="Q1094" t="str">
            <v>已发货</v>
          </cell>
          <cell r="R1094">
            <v>45378</v>
          </cell>
        </row>
        <row r="1095">
          <cell r="C1095" t="str">
            <v>2402015-01</v>
          </cell>
          <cell r="D1095" t="str">
            <v>XDGY-ET-深灰01</v>
          </cell>
          <cell r="E1095" t="str">
            <v>01.10.U243068</v>
          </cell>
          <cell r="F1095" t="str">
            <v>JBSTR5</v>
          </cell>
          <cell r="H1095">
            <v>205</v>
          </cell>
          <cell r="I1095">
            <v>10151.299999999999</v>
          </cell>
          <cell r="J1095">
            <v>943</v>
          </cell>
          <cell r="K1095">
            <v>988</v>
          </cell>
          <cell r="L1095" t="str">
            <v>A级</v>
          </cell>
          <cell r="M1095" t="str">
            <v>CLF-240222</v>
          </cell>
          <cell r="N1095" t="str">
            <v>2.2*1.8*0.69</v>
          </cell>
          <cell r="O1095" t="str">
            <v>01T24022203</v>
          </cell>
          <cell r="P1095" t="str">
            <v>99版</v>
          </cell>
          <cell r="Q1095" t="str">
            <v>已发货</v>
          </cell>
          <cell r="R1095">
            <v>45405</v>
          </cell>
        </row>
        <row r="1096">
          <cell r="C1096" t="str">
            <v>2402015-01</v>
          </cell>
          <cell r="D1096" t="str">
            <v>XDGY-ET-深灰01</v>
          </cell>
          <cell r="E1096" t="str">
            <v>01.10.U243068</v>
          </cell>
          <cell r="F1096" t="str">
            <v>JBSTR5</v>
          </cell>
          <cell r="H1096">
            <v>62</v>
          </cell>
          <cell r="I1096">
            <v>3006.9</v>
          </cell>
          <cell r="J1096">
            <v>350</v>
          </cell>
          <cell r="K1096">
            <v>395</v>
          </cell>
          <cell r="L1096" t="str">
            <v>A级</v>
          </cell>
          <cell r="M1096" t="str">
            <v>CLF-240222</v>
          </cell>
          <cell r="N1096" t="str">
            <v>2.2*1.8*0.4</v>
          </cell>
          <cell r="O1096" t="str">
            <v>01T24022204</v>
          </cell>
          <cell r="P1096" t="str">
            <v>99版</v>
          </cell>
          <cell r="Q1096" t="str">
            <v>已发货</v>
          </cell>
          <cell r="R1096">
            <v>45405</v>
          </cell>
        </row>
        <row r="1097">
          <cell r="C1097" t="str">
            <v>2402015-01</v>
          </cell>
          <cell r="D1097" t="str">
            <v>XDGY-ET-深灰01</v>
          </cell>
          <cell r="E1097" t="str">
            <v>01.10.U243068</v>
          </cell>
          <cell r="F1097" t="str">
            <v>JBSTR5</v>
          </cell>
          <cell r="H1097">
            <v>2</v>
          </cell>
          <cell r="I1097">
            <v>82.2</v>
          </cell>
          <cell r="L1097" t="str">
            <v>A级小皮</v>
          </cell>
          <cell r="M1097" t="str">
            <v>CLF-240222</v>
          </cell>
          <cell r="O1097" t="str">
            <v>01T24022204</v>
          </cell>
          <cell r="P1097" t="str">
            <v>99版</v>
          </cell>
          <cell r="Q1097" t="str">
            <v>已发货</v>
          </cell>
          <cell r="R1097">
            <v>45405</v>
          </cell>
        </row>
        <row r="1098">
          <cell r="C1098" t="str">
            <v>2402015-01</v>
          </cell>
          <cell r="D1098" t="str">
            <v>XDGY-ET-深灰01</v>
          </cell>
          <cell r="E1098" t="str">
            <v>01.10.U243068</v>
          </cell>
          <cell r="F1098" t="str">
            <v>JBSTR5</v>
          </cell>
          <cell r="H1098">
            <v>15</v>
          </cell>
          <cell r="I1098">
            <v>716.9</v>
          </cell>
          <cell r="L1098" t="str">
            <v>折扣</v>
          </cell>
          <cell r="M1098" t="str">
            <v>CLF-240222</v>
          </cell>
          <cell r="O1098" t="str">
            <v>01T24022204</v>
          </cell>
          <cell r="P1098" t="str">
            <v>99版</v>
          </cell>
          <cell r="Q1098" t="str">
            <v>已发货</v>
          </cell>
          <cell r="R1098">
            <v>45405</v>
          </cell>
        </row>
        <row r="1099">
          <cell r="C1099" t="str">
            <v>2403019-01</v>
          </cell>
          <cell r="D1099" t="str">
            <v>XZGY-FH-灰07</v>
          </cell>
          <cell r="E1099" t="str">
            <v>SP0D</v>
          </cell>
          <cell r="F1099" t="str">
            <v>DLTR2</v>
          </cell>
          <cell r="H1099">
            <v>210</v>
          </cell>
          <cell r="I1099">
            <v>12811.4</v>
          </cell>
          <cell r="J1099">
            <v>1083</v>
          </cell>
          <cell r="K1099">
            <v>1128</v>
          </cell>
          <cell r="L1099" t="str">
            <v>干胚</v>
          </cell>
          <cell r="M1099" t="str">
            <v>/</v>
          </cell>
          <cell r="N1099" t="str">
            <v>2.2*1.8*0.86</v>
          </cell>
          <cell r="O1099" t="str">
            <v>01T24022205</v>
          </cell>
          <cell r="P1099" t="str">
            <v>90版</v>
          </cell>
          <cell r="Q1099" t="str">
            <v>已发货</v>
          </cell>
          <cell r="R1099">
            <v>45350</v>
          </cell>
        </row>
        <row r="1100">
          <cell r="C1100" t="str">
            <v>2403019-01</v>
          </cell>
          <cell r="D1100" t="str">
            <v>XZGY-FH-灰07</v>
          </cell>
          <cell r="E1100" t="str">
            <v>SP0D</v>
          </cell>
          <cell r="F1100" t="str">
            <v>DLTR2</v>
          </cell>
          <cell r="H1100">
            <v>217</v>
          </cell>
          <cell r="I1100">
            <v>13135.9</v>
          </cell>
          <cell r="J1100">
            <v>1087.5</v>
          </cell>
          <cell r="K1100">
            <v>1132.5</v>
          </cell>
          <cell r="L1100" t="str">
            <v>干胚</v>
          </cell>
          <cell r="M1100" t="str">
            <v>/</v>
          </cell>
          <cell r="N1100" t="str">
            <v>2.2*1.8*0.85</v>
          </cell>
          <cell r="O1100" t="str">
            <v>01T24022206</v>
          </cell>
          <cell r="P1100" t="str">
            <v>90版</v>
          </cell>
          <cell r="Q1100" t="str">
            <v>已发货</v>
          </cell>
          <cell r="R1100">
            <v>45350</v>
          </cell>
        </row>
        <row r="1101">
          <cell r="C1101" t="str">
            <v>2401013-01</v>
          </cell>
          <cell r="D1101" t="str">
            <v>XPSY-FB-灰绿39</v>
          </cell>
          <cell r="E1101">
            <v>140484</v>
          </cell>
          <cell r="F1101" t="str">
            <v>水牛皮S3（干胚）</v>
          </cell>
          <cell r="H1101">
            <v>280</v>
          </cell>
          <cell r="I1101">
            <v>11155.9</v>
          </cell>
          <cell r="J1101">
            <v>734</v>
          </cell>
          <cell r="K1101">
            <v>779</v>
          </cell>
          <cell r="L1101" t="str">
            <v>A级</v>
          </cell>
          <cell r="M1101" t="str">
            <v>/</v>
          </cell>
          <cell r="N1101" t="str">
            <v>2.2*1.8*0.65</v>
          </cell>
          <cell r="O1101" t="str">
            <v>01T24022207</v>
          </cell>
          <cell r="P1101" t="str">
            <v>99版</v>
          </cell>
          <cell r="Q1101" t="str">
            <v>已发货</v>
          </cell>
          <cell r="R1101">
            <v>45425</v>
          </cell>
        </row>
        <row r="1102">
          <cell r="C1102" t="str">
            <v>2401013-01</v>
          </cell>
          <cell r="D1102" t="str">
            <v>XPSY-FB-灰绿39</v>
          </cell>
          <cell r="E1102">
            <v>140484</v>
          </cell>
          <cell r="F1102" t="str">
            <v>水牛皮S3（干胚）</v>
          </cell>
          <cell r="H1102">
            <v>255</v>
          </cell>
          <cell r="I1102">
            <v>10099.700000000001</v>
          </cell>
          <cell r="J1102">
            <v>660</v>
          </cell>
          <cell r="K1102">
            <v>705</v>
          </cell>
          <cell r="L1102" t="str">
            <v>A级</v>
          </cell>
          <cell r="M1102" t="str">
            <v>/</v>
          </cell>
          <cell r="N1102" t="str">
            <v>2.2*1.8*0.63</v>
          </cell>
          <cell r="O1102" t="str">
            <v>01T24022208</v>
          </cell>
          <cell r="P1102" t="str">
            <v>99版</v>
          </cell>
          <cell r="Q1102" t="str">
            <v>已发货</v>
          </cell>
          <cell r="R1102">
            <v>45366</v>
          </cell>
        </row>
        <row r="1103">
          <cell r="C1103" t="str">
            <v>2401013-01</v>
          </cell>
          <cell r="D1103" t="str">
            <v>XPSY-FB-灰绿39</v>
          </cell>
          <cell r="E1103">
            <v>140484</v>
          </cell>
          <cell r="F1103" t="str">
            <v>水牛皮S3（干胚）</v>
          </cell>
          <cell r="H1103">
            <v>280</v>
          </cell>
          <cell r="I1103">
            <v>11090.3</v>
          </cell>
          <cell r="J1103">
            <v>741</v>
          </cell>
          <cell r="K1103">
            <v>786</v>
          </cell>
          <cell r="L1103" t="str">
            <v>A级</v>
          </cell>
          <cell r="M1103" t="str">
            <v>/</v>
          </cell>
          <cell r="N1103" t="str">
            <v>2.2*1.8*0.61</v>
          </cell>
          <cell r="O1103" t="str">
            <v>01T24022301</v>
          </cell>
          <cell r="P1103" t="str">
            <v>99版</v>
          </cell>
          <cell r="Q1103" t="str">
            <v>已发货</v>
          </cell>
          <cell r="R1103">
            <v>45366</v>
          </cell>
        </row>
        <row r="1104">
          <cell r="C1104" t="str">
            <v>2401013-01</v>
          </cell>
          <cell r="D1104" t="str">
            <v>XPSY-FB-灰绿39</v>
          </cell>
          <cell r="E1104">
            <v>140484</v>
          </cell>
          <cell r="F1104" t="str">
            <v>水牛皮S3（干胚）</v>
          </cell>
          <cell r="H1104">
            <v>280</v>
          </cell>
          <cell r="I1104">
            <v>11150.8</v>
          </cell>
          <cell r="J1104">
            <v>737</v>
          </cell>
          <cell r="K1104">
            <v>782</v>
          </cell>
          <cell r="L1104" t="str">
            <v>A级</v>
          </cell>
          <cell r="M1104" t="str">
            <v>/</v>
          </cell>
          <cell r="N1104" t="str">
            <v>2.2*1.8*0.61</v>
          </cell>
          <cell r="O1104" t="str">
            <v>01T24022302</v>
          </cell>
          <cell r="P1104" t="str">
            <v>99版</v>
          </cell>
          <cell r="Q1104" t="str">
            <v>已发货</v>
          </cell>
          <cell r="R1104">
            <v>45366</v>
          </cell>
        </row>
        <row r="1105">
          <cell r="C1105" t="str">
            <v>2401013-01</v>
          </cell>
          <cell r="D1105" t="str">
            <v>XPSY-FB-灰绿39</v>
          </cell>
          <cell r="E1105">
            <v>140484</v>
          </cell>
          <cell r="F1105" t="str">
            <v>水牛皮S3（干胚）</v>
          </cell>
          <cell r="H1105">
            <v>275</v>
          </cell>
          <cell r="I1105">
            <v>10906.4</v>
          </cell>
          <cell r="J1105">
            <v>731</v>
          </cell>
          <cell r="K1105">
            <v>776</v>
          </cell>
          <cell r="L1105" t="str">
            <v>A级</v>
          </cell>
          <cell r="M1105" t="str">
            <v>/</v>
          </cell>
          <cell r="N1105" t="str">
            <v>2.2*1.8*0.61</v>
          </cell>
          <cell r="O1105" t="str">
            <v>01T24022303</v>
          </cell>
          <cell r="P1105" t="str">
            <v>99版</v>
          </cell>
          <cell r="Q1105" t="str">
            <v>已发货</v>
          </cell>
          <cell r="R1105">
            <v>45366</v>
          </cell>
        </row>
        <row r="1106">
          <cell r="C1106" t="str">
            <v>2401013-01</v>
          </cell>
          <cell r="D1106" t="str">
            <v>XPSY-FB-灰绿39</v>
          </cell>
          <cell r="E1106">
            <v>140484</v>
          </cell>
          <cell r="F1106" t="str">
            <v>水牛皮S3（干胚）</v>
          </cell>
          <cell r="H1106">
            <v>255</v>
          </cell>
          <cell r="I1106">
            <v>10165.6</v>
          </cell>
          <cell r="J1106">
            <v>679.5</v>
          </cell>
          <cell r="K1106">
            <v>724.5</v>
          </cell>
          <cell r="L1106" t="str">
            <v>A级</v>
          </cell>
          <cell r="M1106" t="str">
            <v>/</v>
          </cell>
          <cell r="N1106" t="str">
            <v>2.2*1.8*0.61</v>
          </cell>
          <cell r="O1106" t="str">
            <v>01T24022304</v>
          </cell>
          <cell r="P1106" t="str">
            <v>99版</v>
          </cell>
          <cell r="Q1106" t="str">
            <v>已发货</v>
          </cell>
          <cell r="R1106">
            <v>45366</v>
          </cell>
        </row>
        <row r="1107">
          <cell r="C1107" t="str">
            <v>2401013-01</v>
          </cell>
          <cell r="D1107" t="str">
            <v>XPSY-FB-灰绿39</v>
          </cell>
          <cell r="E1107">
            <v>140484</v>
          </cell>
          <cell r="F1107" t="str">
            <v>水牛皮S3（干胚）</v>
          </cell>
          <cell r="H1107">
            <v>270</v>
          </cell>
          <cell r="I1107">
            <v>10697.6</v>
          </cell>
          <cell r="J1107">
            <v>708.5</v>
          </cell>
          <cell r="K1107">
            <v>753.5</v>
          </cell>
          <cell r="L1107" t="str">
            <v>A级</v>
          </cell>
          <cell r="M1107" t="str">
            <v>/</v>
          </cell>
          <cell r="N1107" t="str">
            <v>2.2*1.8*0.57</v>
          </cell>
          <cell r="O1107" t="str">
            <v>01T24022305</v>
          </cell>
          <cell r="P1107" t="str">
            <v>99版</v>
          </cell>
          <cell r="Q1107" t="str">
            <v>已发货</v>
          </cell>
          <cell r="R1107">
            <v>45366</v>
          </cell>
        </row>
        <row r="1108">
          <cell r="C1108" t="str">
            <v>2401013-01</v>
          </cell>
          <cell r="D1108" t="str">
            <v>XPSY-FB-灰绿39</v>
          </cell>
          <cell r="E1108">
            <v>140484</v>
          </cell>
          <cell r="F1108" t="str">
            <v>水牛皮S3（干胚）</v>
          </cell>
          <cell r="H1108">
            <v>250</v>
          </cell>
          <cell r="I1108">
            <v>10078.700000000001</v>
          </cell>
          <cell r="J1108">
            <v>678</v>
          </cell>
          <cell r="K1108">
            <v>723</v>
          </cell>
          <cell r="L1108" t="str">
            <v>A级</v>
          </cell>
          <cell r="M1108" t="str">
            <v>/</v>
          </cell>
          <cell r="N1108" t="str">
            <v>2.2*1.8*0.62</v>
          </cell>
          <cell r="O1108" t="str">
            <v>01T24022306</v>
          </cell>
          <cell r="P1108" t="str">
            <v>99版</v>
          </cell>
          <cell r="Q1108" t="str">
            <v>已发货</v>
          </cell>
          <cell r="R1108">
            <v>45366</v>
          </cell>
        </row>
        <row r="1109">
          <cell r="C1109" t="str">
            <v>2401013-01</v>
          </cell>
          <cell r="D1109" t="str">
            <v>XPSY-FB-灰绿39</v>
          </cell>
          <cell r="E1109">
            <v>140484</v>
          </cell>
          <cell r="F1109" t="str">
            <v>水牛皮S3（干胚）</v>
          </cell>
          <cell r="H1109">
            <v>255</v>
          </cell>
          <cell r="I1109">
            <v>10168.9</v>
          </cell>
          <cell r="J1109">
            <v>676</v>
          </cell>
          <cell r="K1109">
            <v>721</v>
          </cell>
          <cell r="L1109" t="str">
            <v>A级</v>
          </cell>
          <cell r="M1109" t="str">
            <v>/</v>
          </cell>
          <cell r="N1109" t="str">
            <v>2.2*1.8*0.61</v>
          </cell>
          <cell r="O1109" t="str">
            <v>01T24022307</v>
          </cell>
          <cell r="P1109" t="str">
            <v>99版</v>
          </cell>
          <cell r="Q1109" t="str">
            <v>已发货</v>
          </cell>
          <cell r="R1109">
            <v>45366</v>
          </cell>
        </row>
        <row r="1110">
          <cell r="C1110" t="str">
            <v>2401013-01</v>
          </cell>
          <cell r="D1110" t="str">
            <v>XPSY-FB-灰绿39</v>
          </cell>
          <cell r="E1110">
            <v>140484</v>
          </cell>
          <cell r="F1110" t="str">
            <v>水牛皮S3（干胚）</v>
          </cell>
          <cell r="H1110">
            <v>130</v>
          </cell>
          <cell r="I1110">
            <v>5174</v>
          </cell>
          <cell r="J1110">
            <v>337</v>
          </cell>
          <cell r="K1110">
            <v>382</v>
          </cell>
          <cell r="L1110" t="str">
            <v>A级</v>
          </cell>
          <cell r="M1110" t="str">
            <v>/</v>
          </cell>
          <cell r="N1110" t="str">
            <v>2.2*1.8*0.44</v>
          </cell>
          <cell r="O1110" t="str">
            <v>01T24022308</v>
          </cell>
          <cell r="P1110" t="str">
            <v>99版</v>
          </cell>
          <cell r="Q1110" t="str">
            <v>已发货</v>
          </cell>
          <cell r="R1110">
            <v>45366</v>
          </cell>
        </row>
        <row r="1111">
          <cell r="C1111" t="str">
            <v>2401013-01</v>
          </cell>
          <cell r="D1111" t="str">
            <v>XPSY-FB-灰绿39</v>
          </cell>
          <cell r="E1111">
            <v>140484</v>
          </cell>
          <cell r="F1111" t="str">
            <v>水牛皮S3（干胚）</v>
          </cell>
          <cell r="H1111">
            <v>200</v>
          </cell>
          <cell r="I1111">
            <v>7964.1</v>
          </cell>
          <cell r="J1111">
            <v>656.5</v>
          </cell>
          <cell r="K1111">
            <v>701.5</v>
          </cell>
          <cell r="L1111" t="str">
            <v>A级</v>
          </cell>
          <cell r="M1111" t="str">
            <v>/</v>
          </cell>
          <cell r="N1111" t="str">
            <v>2.2*1.8*0.58</v>
          </cell>
          <cell r="O1111" t="str">
            <v>01T24022401</v>
          </cell>
          <cell r="P1111" t="str">
            <v>99版</v>
          </cell>
          <cell r="Q1111" t="str">
            <v>已发货</v>
          </cell>
          <cell r="R1111">
            <v>45366</v>
          </cell>
        </row>
        <row r="1112">
          <cell r="C1112" t="str">
            <v>2401013-01</v>
          </cell>
          <cell r="D1112" t="str">
            <v>XPSY-FB-灰绿39</v>
          </cell>
          <cell r="E1112">
            <v>140484</v>
          </cell>
          <cell r="F1112" t="str">
            <v>水牛皮S3（干胚）</v>
          </cell>
          <cell r="H1112">
            <v>53</v>
          </cell>
          <cell r="I1112">
            <v>2002.1</v>
          </cell>
          <cell r="L1112" t="str">
            <v>折扣</v>
          </cell>
          <cell r="M1112" t="str">
            <v>/</v>
          </cell>
          <cell r="O1112" t="str">
            <v>01T24022401</v>
          </cell>
          <cell r="P1112" t="str">
            <v>99版</v>
          </cell>
          <cell r="Q1112" t="str">
            <v>已发货</v>
          </cell>
          <cell r="R1112">
            <v>45366</v>
          </cell>
        </row>
        <row r="1113">
          <cell r="C1113" t="str">
            <v>2401013-01</v>
          </cell>
          <cell r="D1113" t="str">
            <v>XPSY-FB-灰绿39</v>
          </cell>
          <cell r="E1113">
            <v>140484</v>
          </cell>
          <cell r="F1113" t="str">
            <v>水牛皮S3（干胚）</v>
          </cell>
          <cell r="H1113">
            <v>299</v>
          </cell>
          <cell r="I1113">
            <v>11917.2</v>
          </cell>
          <cell r="J1113">
            <v>796</v>
          </cell>
          <cell r="K1113">
            <v>841</v>
          </cell>
          <cell r="L1113" t="str">
            <v>A级</v>
          </cell>
          <cell r="M1113" t="str">
            <v>/</v>
          </cell>
          <cell r="N1113" t="str">
            <v>2.2*1.8*0.62</v>
          </cell>
          <cell r="O1113" t="str">
            <v>01T24022402</v>
          </cell>
          <cell r="P1113" t="str">
            <v>99版</v>
          </cell>
          <cell r="Q1113" t="str">
            <v>已发货</v>
          </cell>
          <cell r="R1113">
            <v>45366</v>
          </cell>
        </row>
        <row r="1114">
          <cell r="C1114" t="str">
            <v>2402003-01</v>
          </cell>
          <cell r="D1114" t="str">
            <v>XPSY-FH-奶白183</v>
          </cell>
          <cell r="E1114">
            <v>140467</v>
          </cell>
          <cell r="F1114" t="str">
            <v>JBSTR4</v>
          </cell>
          <cell r="H1114">
            <v>200</v>
          </cell>
          <cell r="I1114">
            <v>10051.4</v>
          </cell>
          <cell r="J1114">
            <v>808.5</v>
          </cell>
          <cell r="K1114">
            <v>853.5</v>
          </cell>
          <cell r="L1114" t="str">
            <v>A级</v>
          </cell>
          <cell r="M1114" t="str">
            <v>/</v>
          </cell>
          <cell r="N1114" t="str">
            <v>2.2*1.8*0.65</v>
          </cell>
          <cell r="O1114" t="str">
            <v>01T24022403</v>
          </cell>
          <cell r="P1114" t="str">
            <v>99版</v>
          </cell>
          <cell r="Q1114" t="str">
            <v>已发货</v>
          </cell>
          <cell r="R1114">
            <v>45371</v>
          </cell>
        </row>
        <row r="1115">
          <cell r="C1115" t="str">
            <v>2402003-01</v>
          </cell>
          <cell r="D1115" t="str">
            <v>XPSY-FH-奶白183</v>
          </cell>
          <cell r="E1115">
            <v>140467</v>
          </cell>
          <cell r="F1115" t="str">
            <v>JBSTR4</v>
          </cell>
          <cell r="H1115">
            <v>200</v>
          </cell>
          <cell r="I1115">
            <v>10024.1</v>
          </cell>
          <cell r="J1115">
            <v>807.5</v>
          </cell>
          <cell r="K1115">
            <v>852.5</v>
          </cell>
          <cell r="L1115" t="str">
            <v>A级</v>
          </cell>
          <cell r="M1115" t="str">
            <v>/</v>
          </cell>
          <cell r="N1115" t="str">
            <v>2.2*1.8*0.66</v>
          </cell>
          <cell r="O1115" t="str">
            <v>01T24022404</v>
          </cell>
          <cell r="P1115" t="str">
            <v>99版</v>
          </cell>
          <cell r="Q1115" t="str">
            <v>已发货</v>
          </cell>
          <cell r="R1115">
            <v>45371</v>
          </cell>
        </row>
        <row r="1116">
          <cell r="C1116" t="str">
            <v>2402003-01</v>
          </cell>
          <cell r="D1116" t="str">
            <v>XPSY-FH-奶白183</v>
          </cell>
          <cell r="E1116">
            <v>140467</v>
          </cell>
          <cell r="F1116" t="str">
            <v>JBSTR4</v>
          </cell>
          <cell r="H1116">
            <v>200</v>
          </cell>
          <cell r="I1116">
            <v>10025.200000000001</v>
          </cell>
          <cell r="J1116">
            <v>804.5</v>
          </cell>
          <cell r="K1116">
            <v>849.5</v>
          </cell>
          <cell r="L1116" t="str">
            <v>A级</v>
          </cell>
          <cell r="M1116" t="str">
            <v>/</v>
          </cell>
          <cell r="N1116" t="str">
            <v>2.2*1.8*0.67</v>
          </cell>
          <cell r="O1116" t="str">
            <v>01T24022405</v>
          </cell>
          <cell r="P1116" t="str">
            <v>99版</v>
          </cell>
          <cell r="Q1116" t="str">
            <v>已发货</v>
          </cell>
          <cell r="R1116">
            <v>45371</v>
          </cell>
        </row>
        <row r="1117">
          <cell r="C1117" t="str">
            <v>2402003-01</v>
          </cell>
          <cell r="D1117" t="str">
            <v>XPSY-FH-奶白183</v>
          </cell>
          <cell r="E1117">
            <v>140467</v>
          </cell>
          <cell r="F1117" t="str">
            <v>JBSTR4</v>
          </cell>
          <cell r="H1117">
            <v>205</v>
          </cell>
          <cell r="I1117">
            <v>10066.4</v>
          </cell>
          <cell r="J1117">
            <v>810.5</v>
          </cell>
          <cell r="K1117">
            <v>855.5</v>
          </cell>
          <cell r="L1117" t="str">
            <v>A级</v>
          </cell>
          <cell r="M1117" t="str">
            <v>/</v>
          </cell>
          <cell r="N1117" t="str">
            <v>2.2*1.8*0.67</v>
          </cell>
          <cell r="O1117" t="str">
            <v>01T24022406</v>
          </cell>
          <cell r="P1117" t="str">
            <v>99版</v>
          </cell>
          <cell r="Q1117" t="str">
            <v>已发货</v>
          </cell>
          <cell r="R1117">
            <v>45371</v>
          </cell>
        </row>
        <row r="1118">
          <cell r="C1118" t="str">
            <v>2402003-01</v>
          </cell>
          <cell r="D1118" t="str">
            <v>XPSY-FH-奶白183</v>
          </cell>
          <cell r="E1118">
            <v>140467</v>
          </cell>
          <cell r="F1118" t="str">
            <v>JBSTR4</v>
          </cell>
          <cell r="H1118">
            <v>205</v>
          </cell>
          <cell r="I1118">
            <v>10218.5</v>
          </cell>
          <cell r="J1118">
            <v>823.5</v>
          </cell>
          <cell r="K1118">
            <v>868.5</v>
          </cell>
          <cell r="L1118" t="str">
            <v>A级</v>
          </cell>
          <cell r="M1118" t="str">
            <v>/</v>
          </cell>
          <cell r="N1118" t="str">
            <v>2.2*1.8*0.66</v>
          </cell>
          <cell r="O1118" t="str">
            <v>01T24022407</v>
          </cell>
          <cell r="P1118" t="str">
            <v>99版</v>
          </cell>
          <cell r="Q1118" t="str">
            <v>已发货</v>
          </cell>
          <cell r="R1118">
            <v>45371</v>
          </cell>
        </row>
        <row r="1119">
          <cell r="C1119" t="str">
            <v>2402003-01</v>
          </cell>
          <cell r="D1119" t="str">
            <v>XPSY-FH-奶白183</v>
          </cell>
          <cell r="E1119">
            <v>140467</v>
          </cell>
          <cell r="F1119" t="str">
            <v>JBSTR4</v>
          </cell>
          <cell r="H1119">
            <v>187</v>
          </cell>
          <cell r="I1119">
            <v>9429.9</v>
          </cell>
          <cell r="J1119">
            <v>827</v>
          </cell>
          <cell r="K1119">
            <v>872</v>
          </cell>
          <cell r="L1119" t="str">
            <v>A级</v>
          </cell>
          <cell r="M1119" t="str">
            <v>/</v>
          </cell>
          <cell r="N1119" t="str">
            <v>2.2*1.8*0.64</v>
          </cell>
          <cell r="O1119" t="str">
            <v>01T24022408</v>
          </cell>
          <cell r="P1119" t="str">
            <v>99版</v>
          </cell>
          <cell r="Q1119" t="str">
            <v>已发货</v>
          </cell>
          <cell r="R1119">
            <v>45371</v>
          </cell>
        </row>
        <row r="1120">
          <cell r="C1120" t="str">
            <v>2402003-01</v>
          </cell>
          <cell r="D1120" t="str">
            <v>XPSY-FH-奶白183</v>
          </cell>
          <cell r="E1120">
            <v>140467</v>
          </cell>
          <cell r="F1120" t="str">
            <v>JBSTR4</v>
          </cell>
          <cell r="H1120">
            <v>15</v>
          </cell>
          <cell r="I1120">
            <v>760.1</v>
          </cell>
          <cell r="L1120" t="str">
            <v>折扣</v>
          </cell>
          <cell r="M1120" t="str">
            <v>/</v>
          </cell>
          <cell r="O1120" t="str">
            <v>01T24022408</v>
          </cell>
          <cell r="P1120" t="str">
            <v>99版</v>
          </cell>
          <cell r="Q1120" t="str">
            <v>已发货</v>
          </cell>
          <cell r="R1120">
            <v>45371</v>
          </cell>
        </row>
        <row r="1121">
          <cell r="C1121" t="str">
            <v>2402003-01</v>
          </cell>
          <cell r="D1121" t="str">
            <v>XPSY-FH-奶白183</v>
          </cell>
          <cell r="E1121">
            <v>140467</v>
          </cell>
          <cell r="F1121" t="str">
            <v>JBSTR4</v>
          </cell>
          <cell r="H1121">
            <v>205</v>
          </cell>
          <cell r="I1121">
            <v>10238.9</v>
          </cell>
          <cell r="J1121">
            <v>828.5</v>
          </cell>
          <cell r="K1121">
            <v>873.5</v>
          </cell>
          <cell r="L1121" t="str">
            <v>A级</v>
          </cell>
          <cell r="M1121" t="str">
            <v>/</v>
          </cell>
          <cell r="N1121" t="str">
            <v>2.2*1.8*0.65</v>
          </cell>
          <cell r="O1121" t="str">
            <v>01T24022601</v>
          </cell>
          <cell r="P1121" t="str">
            <v>99版</v>
          </cell>
          <cell r="Q1121" t="str">
            <v>已发货</v>
          </cell>
          <cell r="R1121">
            <v>45371</v>
          </cell>
        </row>
        <row r="1122">
          <cell r="C1122" t="str">
            <v>2402003-01</v>
          </cell>
          <cell r="D1122" t="str">
            <v>XPSY-FH-奶白183</v>
          </cell>
          <cell r="E1122">
            <v>140467</v>
          </cell>
          <cell r="F1122" t="str">
            <v>JBSTR4</v>
          </cell>
          <cell r="H1122">
            <v>205</v>
          </cell>
          <cell r="I1122">
            <v>10228.700000000001</v>
          </cell>
          <cell r="J1122">
            <v>824.5</v>
          </cell>
          <cell r="K1122">
            <v>869.5</v>
          </cell>
          <cell r="L1122" t="str">
            <v>A级</v>
          </cell>
          <cell r="M1122" t="str">
            <v>/</v>
          </cell>
          <cell r="N1122" t="str">
            <v>2.2*1.8*0.65</v>
          </cell>
          <cell r="O1122" t="str">
            <v>01T24022602</v>
          </cell>
          <cell r="P1122" t="str">
            <v>99版</v>
          </cell>
          <cell r="Q1122" t="str">
            <v>已发货</v>
          </cell>
          <cell r="R1122">
            <v>45371</v>
          </cell>
        </row>
        <row r="1123">
          <cell r="C1123" t="str">
            <v>2402003-01</v>
          </cell>
          <cell r="D1123" t="str">
            <v>XPSY-FH-奶白183</v>
          </cell>
          <cell r="E1123">
            <v>140467</v>
          </cell>
          <cell r="F1123" t="str">
            <v>JBSTR4</v>
          </cell>
          <cell r="H1123">
            <v>184</v>
          </cell>
          <cell r="I1123">
            <v>9044.4</v>
          </cell>
          <cell r="J1123">
            <v>759</v>
          </cell>
          <cell r="K1123">
            <v>804</v>
          </cell>
          <cell r="L1123" t="str">
            <v>A级</v>
          </cell>
          <cell r="M1123" t="str">
            <v>/</v>
          </cell>
          <cell r="N1123" t="str">
            <v>2.2*1.8*0.66</v>
          </cell>
          <cell r="O1123" t="str">
            <v>01T24022603</v>
          </cell>
          <cell r="P1123" t="str">
            <v>99版</v>
          </cell>
          <cell r="Q1123" t="str">
            <v>已发货</v>
          </cell>
          <cell r="R1123">
            <v>45371</v>
          </cell>
        </row>
        <row r="1124">
          <cell r="C1124" t="str">
            <v>2402003-01</v>
          </cell>
          <cell r="D1124" t="str">
            <v>XPSY-FH-奶白183</v>
          </cell>
          <cell r="E1124">
            <v>140467</v>
          </cell>
          <cell r="F1124" t="str">
            <v>JBSTR4</v>
          </cell>
          <cell r="H1124">
            <v>8</v>
          </cell>
          <cell r="I1124">
            <v>380.9</v>
          </cell>
          <cell r="L1124" t="str">
            <v>折扣</v>
          </cell>
          <cell r="M1124" t="str">
            <v>/</v>
          </cell>
          <cell r="O1124" t="str">
            <v>01T24022603</v>
          </cell>
          <cell r="P1124" t="str">
            <v>99版</v>
          </cell>
          <cell r="Q1124" t="str">
            <v>已发货</v>
          </cell>
          <cell r="R1124">
            <v>45371</v>
          </cell>
        </row>
        <row r="1125">
          <cell r="C1125" t="str">
            <v>2403017-01</v>
          </cell>
          <cell r="D1125" t="str">
            <v>XPDY-FT-灰白233</v>
          </cell>
          <cell r="E1125" t="str">
            <v>RB0604</v>
          </cell>
          <cell r="F1125" t="str">
            <v>JBSTR4</v>
          </cell>
          <cell r="H1125">
            <v>200</v>
          </cell>
          <cell r="I1125">
            <v>10213.799999999999</v>
          </cell>
          <cell r="J1125">
            <v>869</v>
          </cell>
          <cell r="K1125">
            <v>914</v>
          </cell>
          <cell r="L1125" t="str">
            <v>A级</v>
          </cell>
          <cell r="M1125" t="str">
            <v>/</v>
          </cell>
          <cell r="N1125" t="str">
            <v>2.2*1.8*0.68</v>
          </cell>
          <cell r="O1125" t="str">
            <v>01T24030101</v>
          </cell>
          <cell r="P1125" t="str">
            <v>97版</v>
          </cell>
          <cell r="Q1125" t="str">
            <v>已发货</v>
          </cell>
          <cell r="R1125">
            <v>45392</v>
          </cell>
        </row>
        <row r="1126">
          <cell r="C1126" t="str">
            <v>2403017-01</v>
          </cell>
          <cell r="D1126" t="str">
            <v>XPDY-FT-灰白233</v>
          </cell>
          <cell r="E1126" t="str">
            <v>RB0604</v>
          </cell>
          <cell r="F1126" t="str">
            <v>JBSTR4</v>
          </cell>
          <cell r="H1126">
            <v>205</v>
          </cell>
          <cell r="I1126">
            <v>10093</v>
          </cell>
          <cell r="J1126">
            <v>852.5</v>
          </cell>
          <cell r="K1126">
            <v>897.5</v>
          </cell>
          <cell r="L1126" t="str">
            <v>A级</v>
          </cell>
          <cell r="M1126" t="str">
            <v>/</v>
          </cell>
          <cell r="N1126" t="str">
            <v>2.2*1.8*0.7</v>
          </cell>
          <cell r="O1126" t="str">
            <v>01T24030102</v>
          </cell>
          <cell r="P1126" t="str">
            <v>97版</v>
          </cell>
          <cell r="Q1126" t="str">
            <v>已发货</v>
          </cell>
          <cell r="R1126">
            <v>45392</v>
          </cell>
        </row>
        <row r="1127">
          <cell r="C1127" t="str">
            <v>2403017-01</v>
          </cell>
          <cell r="D1127" t="str">
            <v>XPDY-FT-灰白233</v>
          </cell>
          <cell r="E1127" t="str">
            <v>RB0604</v>
          </cell>
          <cell r="F1127" t="str">
            <v>JBSTR4</v>
          </cell>
          <cell r="H1127">
            <v>171</v>
          </cell>
          <cell r="I1127">
            <v>8384.5</v>
          </cell>
          <cell r="J1127">
            <v>737.5</v>
          </cell>
          <cell r="K1127">
            <v>782.5</v>
          </cell>
          <cell r="L1127" t="str">
            <v>A级</v>
          </cell>
          <cell r="M1127" t="str">
            <v>/</v>
          </cell>
          <cell r="N1127" t="str">
            <v>2.2*1.8*0.62</v>
          </cell>
          <cell r="O1127" t="str">
            <v>01T24030103</v>
          </cell>
          <cell r="P1127" t="str">
            <v>97版</v>
          </cell>
          <cell r="Q1127" t="str">
            <v>已发货</v>
          </cell>
          <cell r="R1127">
            <v>45392</v>
          </cell>
        </row>
        <row r="1128">
          <cell r="C1128" t="str">
            <v>2403017-01</v>
          </cell>
          <cell r="D1128" t="str">
            <v>XPDY-FT-灰白233</v>
          </cell>
          <cell r="E1128" t="str">
            <v>RB0604</v>
          </cell>
          <cell r="F1128" t="str">
            <v>JBSTR4</v>
          </cell>
          <cell r="H1128">
            <v>8</v>
          </cell>
          <cell r="I1128">
            <v>354.1</v>
          </cell>
          <cell r="L1128" t="str">
            <v>折扣</v>
          </cell>
          <cell r="M1128" t="str">
            <v>/</v>
          </cell>
          <cell r="O1128" t="str">
            <v>01T24030103</v>
          </cell>
          <cell r="P1128" t="str">
            <v>97版</v>
          </cell>
          <cell r="Q1128" t="str">
            <v>已发货</v>
          </cell>
          <cell r="R1128">
            <v>45392</v>
          </cell>
        </row>
        <row r="1129">
          <cell r="C1129" t="str">
            <v>2401003-01</v>
          </cell>
          <cell r="D1129" t="str">
            <v>XPSY-FB-深棕751</v>
          </cell>
          <cell r="E1129">
            <v>140478</v>
          </cell>
          <cell r="F1129" t="str">
            <v>水牛皮S3（干胚）</v>
          </cell>
          <cell r="H1129">
            <v>280</v>
          </cell>
          <cell r="I1129">
            <v>11142</v>
          </cell>
          <cell r="J1129">
            <v>741</v>
          </cell>
          <cell r="K1129">
            <v>786</v>
          </cell>
          <cell r="L1129" t="str">
            <v>A级</v>
          </cell>
          <cell r="M1129" t="str">
            <v>/</v>
          </cell>
          <cell r="N1129" t="str">
            <v>2.2*1.8*0.62</v>
          </cell>
          <cell r="O1129" t="str">
            <v>01T24030104</v>
          </cell>
          <cell r="P1129" t="str">
            <v>99版</v>
          </cell>
          <cell r="Q1129" t="str">
            <v>已发货</v>
          </cell>
          <cell r="R1129">
            <v>45371</v>
          </cell>
        </row>
        <row r="1130">
          <cell r="C1130" t="str">
            <v>2401003-01</v>
          </cell>
          <cell r="D1130" t="str">
            <v>XPSY-FB-深棕751</v>
          </cell>
          <cell r="E1130">
            <v>140478</v>
          </cell>
          <cell r="F1130" t="str">
            <v>水牛皮S3（干胚）</v>
          </cell>
          <cell r="H1130">
            <v>280</v>
          </cell>
          <cell r="I1130">
            <v>11054.9</v>
          </cell>
          <cell r="J1130">
            <v>754.5</v>
          </cell>
          <cell r="K1130">
            <v>799.5</v>
          </cell>
          <cell r="L1130" t="str">
            <v>A级</v>
          </cell>
          <cell r="M1130" t="str">
            <v>/</v>
          </cell>
          <cell r="N1130" t="str">
            <v>2.2*1.8*0.59</v>
          </cell>
          <cell r="O1130" t="str">
            <v>01T24030105</v>
          </cell>
          <cell r="P1130" t="str">
            <v>99版</v>
          </cell>
          <cell r="Q1130" t="str">
            <v>已发货</v>
          </cell>
          <cell r="R1130">
            <v>45371</v>
          </cell>
        </row>
        <row r="1131">
          <cell r="C1131" t="str">
            <v>2401003-01</v>
          </cell>
          <cell r="D1131" t="str">
            <v>XPSY-FB-深棕751</v>
          </cell>
          <cell r="E1131">
            <v>140478</v>
          </cell>
          <cell r="F1131" t="str">
            <v>水牛皮S3（干胚）</v>
          </cell>
          <cell r="H1131">
            <v>285</v>
          </cell>
          <cell r="I1131">
            <v>11177.3</v>
          </cell>
          <cell r="J1131">
            <v>746.5</v>
          </cell>
          <cell r="K1131">
            <v>791.5</v>
          </cell>
          <cell r="L1131" t="str">
            <v>A级</v>
          </cell>
          <cell r="M1131" t="str">
            <v>/</v>
          </cell>
          <cell r="N1131" t="str">
            <v>2.2*1.8*0.6</v>
          </cell>
          <cell r="O1131" t="str">
            <v>01T24030106</v>
          </cell>
          <cell r="P1131" t="str">
            <v>99版</v>
          </cell>
          <cell r="Q1131" t="str">
            <v>已发货</v>
          </cell>
          <cell r="R1131">
            <v>45371</v>
          </cell>
        </row>
        <row r="1132">
          <cell r="C1132" t="str">
            <v>2401003-01</v>
          </cell>
          <cell r="D1132" t="str">
            <v>XPSY-FB-深棕751</v>
          </cell>
          <cell r="E1132">
            <v>140478</v>
          </cell>
          <cell r="F1132" t="str">
            <v>水牛皮S3（干胚）</v>
          </cell>
          <cell r="H1132">
            <v>280</v>
          </cell>
          <cell r="I1132">
            <v>11164.6</v>
          </cell>
          <cell r="J1132">
            <v>745</v>
          </cell>
          <cell r="K1132">
            <v>790</v>
          </cell>
          <cell r="L1132" t="str">
            <v>A级</v>
          </cell>
          <cell r="M1132" t="str">
            <v>/</v>
          </cell>
          <cell r="N1132" t="str">
            <v>2.2*1.8*0.62</v>
          </cell>
          <cell r="O1132" t="str">
            <v>01T24030107</v>
          </cell>
          <cell r="P1132" t="str">
            <v>99版</v>
          </cell>
          <cell r="Q1132" t="str">
            <v>已发货</v>
          </cell>
          <cell r="R1132">
            <v>45371</v>
          </cell>
        </row>
        <row r="1133">
          <cell r="C1133" t="str">
            <v>2401003-01</v>
          </cell>
          <cell r="D1133" t="str">
            <v>XPSY-FB-深棕751</v>
          </cell>
          <cell r="E1133">
            <v>140478</v>
          </cell>
          <cell r="F1133" t="str">
            <v>水牛皮S3（干胚）</v>
          </cell>
          <cell r="H1133">
            <v>255</v>
          </cell>
          <cell r="I1133">
            <v>10084.5</v>
          </cell>
          <cell r="J1133">
            <v>665.5</v>
          </cell>
          <cell r="K1133">
            <v>710.5</v>
          </cell>
          <cell r="L1133" t="str">
            <v>A级</v>
          </cell>
          <cell r="M1133" t="str">
            <v>/</v>
          </cell>
          <cell r="N1133" t="str">
            <v>2.2*1.8*0.58</v>
          </cell>
          <cell r="O1133" t="str">
            <v>01T24030108</v>
          </cell>
          <cell r="P1133" t="str">
            <v>99版</v>
          </cell>
          <cell r="Q1133" t="str">
            <v>已发货</v>
          </cell>
          <cell r="R1133">
            <v>45371</v>
          </cell>
        </row>
        <row r="1134">
          <cell r="C1134" t="str">
            <v>2401003-01</v>
          </cell>
          <cell r="D1134" t="str">
            <v>XPSY-FB-深棕751</v>
          </cell>
          <cell r="E1134">
            <v>140478</v>
          </cell>
          <cell r="F1134" t="str">
            <v>水牛皮S3（干胚）</v>
          </cell>
          <cell r="H1134">
            <v>260</v>
          </cell>
          <cell r="I1134">
            <v>10173.200000000001</v>
          </cell>
          <cell r="J1134">
            <v>679</v>
          </cell>
          <cell r="K1134">
            <v>724</v>
          </cell>
          <cell r="L1134" t="str">
            <v>A级</v>
          </cell>
          <cell r="M1134" t="str">
            <v>/</v>
          </cell>
          <cell r="N1134" t="str">
            <v>2.2*1.8*0.58</v>
          </cell>
          <cell r="O1134" t="str">
            <v>01T24030109</v>
          </cell>
          <cell r="P1134" t="str">
            <v>99版</v>
          </cell>
          <cell r="Q1134" t="str">
            <v>已发货</v>
          </cell>
          <cell r="R1134">
            <v>45371</v>
          </cell>
        </row>
        <row r="1135">
          <cell r="C1135" t="str">
            <v>2402018-01</v>
          </cell>
          <cell r="D1135" t="str">
            <v>XXGY-ET-深蓝84</v>
          </cell>
          <cell r="E1135" t="str">
            <v>01.10.U243040</v>
          </cell>
          <cell r="F1135" t="str">
            <v>JBSTR4</v>
          </cell>
          <cell r="H1135">
            <v>106</v>
          </cell>
          <cell r="I1135">
            <v>5062.3999999999996</v>
          </cell>
          <cell r="J1135">
            <v>465.5</v>
          </cell>
          <cell r="K1135">
            <v>510.5</v>
          </cell>
          <cell r="L1135" t="str">
            <v>A级</v>
          </cell>
          <cell r="M1135" t="str">
            <v>CLF-240228</v>
          </cell>
          <cell r="N1135" t="str">
            <v>2.2*1.8*0.48</v>
          </cell>
          <cell r="O1135" t="str">
            <v>01T24030110</v>
          </cell>
          <cell r="P1135" t="str">
            <v>99版</v>
          </cell>
          <cell r="Q1135" t="str">
            <v>已发货</v>
          </cell>
          <cell r="R1135">
            <v>45373</v>
          </cell>
        </row>
        <row r="1136">
          <cell r="C1136" t="str">
            <v>2402018-01</v>
          </cell>
          <cell r="D1136" t="str">
            <v>XXGY-ET-深蓝84</v>
          </cell>
          <cell r="E1136" t="str">
            <v>01.10.U243040</v>
          </cell>
          <cell r="F1136" t="str">
            <v>JBSTR4</v>
          </cell>
          <cell r="H1136">
            <v>1</v>
          </cell>
          <cell r="I1136">
            <v>40.4</v>
          </cell>
          <cell r="L1136" t="str">
            <v>A级小皮</v>
          </cell>
          <cell r="M1136" t="str">
            <v>CLF-240228</v>
          </cell>
          <cell r="O1136" t="str">
            <v>01T24030110</v>
          </cell>
          <cell r="P1136" t="str">
            <v>99版</v>
          </cell>
          <cell r="Q1136" t="str">
            <v>已发货</v>
          </cell>
          <cell r="R1136">
            <v>45373</v>
          </cell>
        </row>
        <row r="1137">
          <cell r="C1137" t="str">
            <v>2402006-02</v>
          </cell>
          <cell r="D1137" t="str">
            <v>XPAY-FT-棕409</v>
          </cell>
          <cell r="E1137" t="str">
            <v>NMP-029J</v>
          </cell>
          <cell r="F1137" t="str">
            <v>DLTR4</v>
          </cell>
          <cell r="H1137">
            <v>20</v>
          </cell>
          <cell r="I1137">
            <v>1083</v>
          </cell>
          <cell r="J1137">
            <v>76</v>
          </cell>
          <cell r="K1137">
            <v>121</v>
          </cell>
          <cell r="L1137" t="str">
            <v>A级</v>
          </cell>
          <cell r="M1137" t="str">
            <v>/</v>
          </cell>
          <cell r="N1137" t="str">
            <v>2.2*1.8*0.3</v>
          </cell>
          <cell r="O1137" t="str">
            <v>01T24030111</v>
          </cell>
          <cell r="P1137" t="str">
            <v>97版</v>
          </cell>
          <cell r="Q1137" t="str">
            <v>已发货</v>
          </cell>
          <cell r="R1137">
            <v>45383</v>
          </cell>
        </row>
        <row r="1138">
          <cell r="C1138" t="str">
            <v>2402006-01</v>
          </cell>
          <cell r="D1138" t="str">
            <v>XPAY-FT-棕409</v>
          </cell>
          <cell r="E1138" t="str">
            <v>NMP-029J</v>
          </cell>
          <cell r="F1138" t="str">
            <v>DLTR4</v>
          </cell>
          <cell r="H1138">
            <v>79</v>
          </cell>
          <cell r="I1138">
            <v>4220.6000000000004</v>
          </cell>
          <cell r="J1138">
            <v>351.5</v>
          </cell>
          <cell r="K1138">
            <v>396.5</v>
          </cell>
          <cell r="L1138" t="str">
            <v>A级</v>
          </cell>
          <cell r="M1138" t="str">
            <v>/</v>
          </cell>
          <cell r="N1138" t="str">
            <v>2.2*1.8*0.46</v>
          </cell>
          <cell r="O1138" t="str">
            <v>01T24030112</v>
          </cell>
          <cell r="P1138" t="str">
            <v>97版</v>
          </cell>
          <cell r="Q1138" t="str">
            <v>已发货</v>
          </cell>
          <cell r="R1138">
            <v>45367</v>
          </cell>
        </row>
        <row r="1139">
          <cell r="C1139" t="str">
            <v>2402006-01</v>
          </cell>
          <cell r="D1139" t="str">
            <v>XPAY-FT-棕409</v>
          </cell>
          <cell r="E1139" t="str">
            <v>NMP-029J</v>
          </cell>
          <cell r="F1139" t="str">
            <v>DLTR4</v>
          </cell>
          <cell r="H1139">
            <v>12</v>
          </cell>
          <cell r="I1139">
            <v>669.9</v>
          </cell>
          <cell r="L1139" t="str">
            <v>折扣</v>
          </cell>
          <cell r="M1139" t="str">
            <v>/</v>
          </cell>
          <cell r="O1139" t="str">
            <v>01T24030112</v>
          </cell>
          <cell r="P1139" t="str">
            <v>97版</v>
          </cell>
          <cell r="Q1139" t="str">
            <v>已发货</v>
          </cell>
          <cell r="R1139">
            <v>45367</v>
          </cell>
        </row>
        <row r="1140">
          <cell r="C1140" t="str">
            <v>2401003-01</v>
          </cell>
          <cell r="D1140" t="str">
            <v>XPSY-FB-深棕751</v>
          </cell>
          <cell r="E1140">
            <v>140478</v>
          </cell>
          <cell r="F1140" t="str">
            <v>水牛皮S3（干胚）</v>
          </cell>
          <cell r="H1140">
            <v>260</v>
          </cell>
          <cell r="I1140">
            <v>10097.200000000001</v>
          </cell>
          <cell r="J1140">
            <v>678</v>
          </cell>
          <cell r="K1140">
            <v>723</v>
          </cell>
          <cell r="L1140" t="str">
            <v>A级</v>
          </cell>
          <cell r="M1140" t="str">
            <v>/</v>
          </cell>
          <cell r="N1140" t="str">
            <v>2.2*1.8*0.51</v>
          </cell>
          <cell r="O1140" t="str">
            <v>01T24030113</v>
          </cell>
          <cell r="P1140" t="str">
            <v>99版</v>
          </cell>
          <cell r="Q1140" t="str">
            <v>已发货</v>
          </cell>
          <cell r="R1140">
            <v>45371</v>
          </cell>
        </row>
        <row r="1141">
          <cell r="C1141" t="str">
            <v>2401003-01</v>
          </cell>
          <cell r="D1141" t="str">
            <v>XPSY-FB-深棕751</v>
          </cell>
          <cell r="E1141">
            <v>140478</v>
          </cell>
          <cell r="F1141" t="str">
            <v>水牛皮S3（干胚）</v>
          </cell>
          <cell r="H1141">
            <v>255</v>
          </cell>
          <cell r="I1141">
            <v>10100.4</v>
          </cell>
          <cell r="J1141">
            <v>684.5</v>
          </cell>
          <cell r="K1141">
            <v>729.5</v>
          </cell>
          <cell r="L1141" t="str">
            <v>A级</v>
          </cell>
          <cell r="M1141" t="str">
            <v>/</v>
          </cell>
          <cell r="N1141" t="str">
            <v>2.2*1.8*0.52</v>
          </cell>
          <cell r="O1141" t="str">
            <v>01T24030114</v>
          </cell>
          <cell r="P1141" t="str">
            <v>99版</v>
          </cell>
          <cell r="Q1141" t="str">
            <v>已发货</v>
          </cell>
          <cell r="R1141">
            <v>45371</v>
          </cell>
        </row>
        <row r="1142">
          <cell r="C1142" t="str">
            <v>2401003-01</v>
          </cell>
          <cell r="D1142" t="str">
            <v>XPSY-FB-深棕751</v>
          </cell>
          <cell r="E1142">
            <v>140478</v>
          </cell>
          <cell r="F1142" t="str">
            <v>水牛皮S3（干胚）</v>
          </cell>
          <cell r="H1142">
            <v>260</v>
          </cell>
          <cell r="I1142">
            <v>10118.1</v>
          </cell>
          <cell r="J1142">
            <v>684.5</v>
          </cell>
          <cell r="K1142">
            <v>729.5</v>
          </cell>
          <cell r="L1142" t="str">
            <v>A级</v>
          </cell>
          <cell r="M1142" t="str">
            <v>/</v>
          </cell>
          <cell r="N1142" t="str">
            <v>2.2*1.8*0.6</v>
          </cell>
          <cell r="O1142" t="str">
            <v>01T24030115</v>
          </cell>
          <cell r="P1142" t="str">
            <v>99版</v>
          </cell>
          <cell r="Q1142" t="str">
            <v>已发货</v>
          </cell>
          <cell r="R1142">
            <v>45371</v>
          </cell>
        </row>
        <row r="1143">
          <cell r="C1143" t="str">
            <v>2401003-01</v>
          </cell>
          <cell r="D1143" t="str">
            <v>XPSY-FB-深棕751</v>
          </cell>
          <cell r="E1143">
            <v>140478</v>
          </cell>
          <cell r="F1143" t="str">
            <v>水牛皮S3（干胚）</v>
          </cell>
          <cell r="H1143">
            <v>261</v>
          </cell>
          <cell r="I1143">
            <v>10019.5</v>
          </cell>
          <cell r="J1143">
            <v>697</v>
          </cell>
          <cell r="K1143">
            <v>742</v>
          </cell>
          <cell r="L1143" t="str">
            <v>A级</v>
          </cell>
          <cell r="M1143" t="str">
            <v>/</v>
          </cell>
          <cell r="N1143" t="str">
            <v>2.2*1.8*0.58</v>
          </cell>
          <cell r="O1143" t="str">
            <v>01T24030116</v>
          </cell>
          <cell r="P1143" t="str">
            <v>99版</v>
          </cell>
          <cell r="Q1143" t="str">
            <v>已发货</v>
          </cell>
          <cell r="R1143">
            <v>45371</v>
          </cell>
        </row>
        <row r="1144">
          <cell r="C1144" t="str">
            <v>2402001-01</v>
          </cell>
          <cell r="D1144" t="str">
            <v>XPSY-FH-蓝272</v>
          </cell>
          <cell r="E1144">
            <v>140468</v>
          </cell>
          <cell r="F1144" t="str">
            <v>DLTR4</v>
          </cell>
          <cell r="H1144">
            <v>190</v>
          </cell>
          <cell r="I1144">
            <v>10028.5</v>
          </cell>
          <cell r="J1144">
            <v>867</v>
          </cell>
          <cell r="K1144">
            <v>912</v>
          </cell>
          <cell r="L1144" t="str">
            <v>A级</v>
          </cell>
          <cell r="M1144" t="str">
            <v>/</v>
          </cell>
          <cell r="N1144" t="str">
            <v>2.2*1.8*0.65</v>
          </cell>
          <cell r="O1144" t="str">
            <v>01T24030117</v>
          </cell>
          <cell r="P1144" t="str">
            <v>99版</v>
          </cell>
          <cell r="Q1144" t="str">
            <v>已发货</v>
          </cell>
          <cell r="R1144">
            <v>45446</v>
          </cell>
        </row>
        <row r="1145">
          <cell r="C1145" t="str">
            <v>2402001-01</v>
          </cell>
          <cell r="D1145" t="str">
            <v>XPSY-FH-蓝272</v>
          </cell>
          <cell r="E1145">
            <v>140468</v>
          </cell>
          <cell r="F1145" t="str">
            <v>DLTR4</v>
          </cell>
          <cell r="H1145">
            <v>195</v>
          </cell>
          <cell r="I1145">
            <v>10224.9</v>
          </cell>
          <cell r="J1145">
            <v>882</v>
          </cell>
          <cell r="K1145">
            <v>927</v>
          </cell>
          <cell r="L1145" t="str">
            <v>A级</v>
          </cell>
          <cell r="M1145" t="str">
            <v>/</v>
          </cell>
          <cell r="N1145" t="str">
            <v>2.2*1.8*0.68</v>
          </cell>
          <cell r="O1145" t="str">
            <v>01T24030118</v>
          </cell>
          <cell r="P1145" t="str">
            <v>99版</v>
          </cell>
          <cell r="Q1145" t="str">
            <v>已发货</v>
          </cell>
          <cell r="R1145">
            <v>45446</v>
          </cell>
        </row>
        <row r="1146">
          <cell r="C1146" t="str">
            <v>2402001-01</v>
          </cell>
          <cell r="D1146" t="str">
            <v>XPSY-FH-蓝272</v>
          </cell>
          <cell r="E1146">
            <v>140468</v>
          </cell>
          <cell r="F1146" t="str">
            <v>DLTR4</v>
          </cell>
          <cell r="H1146">
            <v>195</v>
          </cell>
          <cell r="I1146">
            <v>10246.4</v>
          </cell>
          <cell r="J1146">
            <v>876.5</v>
          </cell>
          <cell r="K1146">
            <v>921.5</v>
          </cell>
          <cell r="L1146" t="str">
            <v>A级</v>
          </cell>
          <cell r="M1146" t="str">
            <v>/</v>
          </cell>
          <cell r="N1146" t="str">
            <v>2.2*1.8*0.69</v>
          </cell>
          <cell r="O1146" t="str">
            <v>01T24030119</v>
          </cell>
          <cell r="P1146" t="str">
            <v>99版</v>
          </cell>
          <cell r="Q1146" t="str">
            <v>已发货</v>
          </cell>
          <cell r="R1146">
            <v>45446</v>
          </cell>
        </row>
        <row r="1147">
          <cell r="C1147" t="str">
            <v>2402001-01</v>
          </cell>
          <cell r="D1147" t="str">
            <v>XPSY-FH-蓝272</v>
          </cell>
          <cell r="E1147">
            <v>140468</v>
          </cell>
          <cell r="F1147" t="str">
            <v>DLTR4</v>
          </cell>
          <cell r="H1147">
            <v>190</v>
          </cell>
          <cell r="I1147">
            <v>10085.1</v>
          </cell>
          <cell r="J1147">
            <v>856.5</v>
          </cell>
          <cell r="K1147">
            <v>901.5</v>
          </cell>
          <cell r="L1147" t="str">
            <v>A级</v>
          </cell>
          <cell r="M1147" t="str">
            <v>/</v>
          </cell>
          <cell r="N1147" t="str">
            <v>2.2*1.8*0.64</v>
          </cell>
          <cell r="O1147" t="str">
            <v>01T24030120</v>
          </cell>
          <cell r="P1147" t="str">
            <v>99版</v>
          </cell>
          <cell r="Q1147" t="str">
            <v>已发货</v>
          </cell>
          <cell r="R1147">
            <v>45446</v>
          </cell>
        </row>
        <row r="1148">
          <cell r="C1148" t="str">
            <v>2402001-01</v>
          </cell>
          <cell r="D1148" t="str">
            <v>XPSY-FH-蓝272</v>
          </cell>
          <cell r="E1148">
            <v>140468</v>
          </cell>
          <cell r="F1148" t="str">
            <v>DLTR4</v>
          </cell>
          <cell r="H1148">
            <v>215</v>
          </cell>
          <cell r="I1148">
            <v>11373.3</v>
          </cell>
          <cell r="J1148">
            <v>963.2</v>
          </cell>
          <cell r="K1148">
            <v>1008.2</v>
          </cell>
          <cell r="L1148" t="str">
            <v>A级</v>
          </cell>
          <cell r="M1148" t="str">
            <v>/</v>
          </cell>
          <cell r="N1148" t="str">
            <v>2.2*1.8*0.71</v>
          </cell>
          <cell r="O1148" t="str">
            <v>01T24030121</v>
          </cell>
          <cell r="P1148" t="str">
            <v>99版</v>
          </cell>
          <cell r="Q1148" t="str">
            <v>已发货</v>
          </cell>
          <cell r="R1148">
            <v>45425</v>
          </cell>
        </row>
        <row r="1149">
          <cell r="C1149" t="str">
            <v>2402001-01</v>
          </cell>
          <cell r="D1149" t="str">
            <v>XPSY-FH-蓝272</v>
          </cell>
          <cell r="E1149">
            <v>140468</v>
          </cell>
          <cell r="F1149" t="str">
            <v>DLTR4</v>
          </cell>
          <cell r="H1149">
            <v>205</v>
          </cell>
          <cell r="I1149">
            <v>10922.2</v>
          </cell>
          <cell r="J1149">
            <v>918.4</v>
          </cell>
          <cell r="K1149">
            <v>963.4</v>
          </cell>
          <cell r="L1149" t="str">
            <v>A级</v>
          </cell>
          <cell r="M1149" t="str">
            <v>/</v>
          </cell>
          <cell r="N1149" t="str">
            <v>2.2*1.8*0.64</v>
          </cell>
          <cell r="O1149" t="str">
            <v>01T24030122</v>
          </cell>
          <cell r="P1149" t="str">
            <v>99版</v>
          </cell>
          <cell r="Q1149" t="str">
            <v>已发货</v>
          </cell>
          <cell r="R1149">
            <v>45425</v>
          </cell>
        </row>
        <row r="1150">
          <cell r="C1150" t="str">
            <v>2402001-01</v>
          </cell>
          <cell r="D1150" t="str">
            <v>XPSY-FH-蓝272</v>
          </cell>
          <cell r="E1150">
            <v>140468</v>
          </cell>
          <cell r="F1150" t="str">
            <v>DLTR4</v>
          </cell>
          <cell r="H1150">
            <v>155</v>
          </cell>
          <cell r="I1150">
            <v>8177.6</v>
          </cell>
          <cell r="J1150">
            <v>694.4</v>
          </cell>
          <cell r="K1150">
            <v>739.4</v>
          </cell>
          <cell r="L1150" t="str">
            <v>A级</v>
          </cell>
          <cell r="M1150" t="str">
            <v>/</v>
          </cell>
          <cell r="N1150" t="str">
            <v>2.2*1.8*0.61</v>
          </cell>
          <cell r="O1150" t="str">
            <v>01T24030123</v>
          </cell>
          <cell r="P1150" t="str">
            <v>99版</v>
          </cell>
          <cell r="Q1150" t="str">
            <v>已发货</v>
          </cell>
          <cell r="R1150">
            <v>45425</v>
          </cell>
        </row>
        <row r="1151">
          <cell r="C1151" t="str">
            <v>2402001-01</v>
          </cell>
          <cell r="D1151" t="str">
            <v>XPSY-FH-蓝272</v>
          </cell>
          <cell r="E1151">
            <v>140468</v>
          </cell>
          <cell r="F1151" t="str">
            <v>DLTR4</v>
          </cell>
          <cell r="H1151">
            <v>195</v>
          </cell>
          <cell r="I1151">
            <v>10173.299999999999</v>
          </cell>
          <cell r="J1151">
            <v>879</v>
          </cell>
          <cell r="K1151">
            <v>924</v>
          </cell>
          <cell r="L1151" t="str">
            <v>A级</v>
          </cell>
          <cell r="M1151" t="str">
            <v>/</v>
          </cell>
          <cell r="N1151" t="str">
            <v>2.2*1.8*0.68</v>
          </cell>
          <cell r="O1151" t="str">
            <v>01T24030124</v>
          </cell>
          <cell r="P1151" t="str">
            <v>99版</v>
          </cell>
          <cell r="Q1151" t="str">
            <v>已发货</v>
          </cell>
          <cell r="R1151">
            <v>45439</v>
          </cell>
        </row>
        <row r="1152">
          <cell r="C1152" t="str">
            <v>2402001-01</v>
          </cell>
          <cell r="D1152" t="str">
            <v>XPSY-FH-蓝272</v>
          </cell>
          <cell r="E1152">
            <v>140468</v>
          </cell>
          <cell r="F1152" t="str">
            <v>DLTR4</v>
          </cell>
          <cell r="H1152">
            <v>195</v>
          </cell>
          <cell r="I1152">
            <v>10106.700000000001</v>
          </cell>
          <cell r="J1152">
            <v>869.5</v>
          </cell>
          <cell r="K1152">
            <v>914.5</v>
          </cell>
          <cell r="L1152" t="str">
            <v>A级</v>
          </cell>
          <cell r="M1152" t="str">
            <v>/</v>
          </cell>
          <cell r="N1152" t="str">
            <v>2.2*1.8*0.71</v>
          </cell>
          <cell r="O1152" t="str">
            <v>01T24030125</v>
          </cell>
          <cell r="P1152" t="str">
            <v>99版</v>
          </cell>
          <cell r="Q1152" t="str">
            <v>已发货</v>
          </cell>
          <cell r="R1152">
            <v>45439</v>
          </cell>
        </row>
        <row r="1153">
          <cell r="C1153" t="str">
            <v>2402001-01</v>
          </cell>
          <cell r="D1153" t="str">
            <v>XPSY-FH-蓝272</v>
          </cell>
          <cell r="E1153">
            <v>140468</v>
          </cell>
          <cell r="F1153" t="str">
            <v>DLTR4</v>
          </cell>
          <cell r="H1153">
            <v>95</v>
          </cell>
          <cell r="I1153">
            <v>5027.3</v>
          </cell>
          <cell r="J1153">
            <v>425.6</v>
          </cell>
          <cell r="K1153">
            <v>470.6</v>
          </cell>
          <cell r="L1153" t="str">
            <v>A级</v>
          </cell>
          <cell r="M1153" t="str">
            <v>/</v>
          </cell>
          <cell r="N1153" t="str">
            <v>2.2*1.8*0.36</v>
          </cell>
          <cell r="O1153" t="str">
            <v>01T24030126</v>
          </cell>
          <cell r="P1153" t="str">
            <v>99版</v>
          </cell>
          <cell r="Q1153" t="str">
            <v>已发货</v>
          </cell>
          <cell r="R1153">
            <v>45439</v>
          </cell>
        </row>
        <row r="1154">
          <cell r="C1154" t="str">
            <v>2402001-01</v>
          </cell>
          <cell r="D1154" t="str">
            <v>XPSY-FH-蓝272</v>
          </cell>
          <cell r="E1154">
            <v>140468</v>
          </cell>
          <cell r="F1154" t="str">
            <v>DLTR4</v>
          </cell>
          <cell r="H1154">
            <v>100</v>
          </cell>
          <cell r="I1154">
            <v>5123.2</v>
          </cell>
          <cell r="J1154">
            <v>448</v>
          </cell>
          <cell r="K1154">
            <v>493</v>
          </cell>
          <cell r="L1154" t="str">
            <v>A级</v>
          </cell>
          <cell r="M1154" t="str">
            <v>/</v>
          </cell>
          <cell r="N1154" t="str">
            <v>2.2*1.8*0.36</v>
          </cell>
          <cell r="O1154" t="str">
            <v>01T24030127</v>
          </cell>
          <cell r="P1154" t="str">
            <v>99版</v>
          </cell>
          <cell r="Q1154" t="str">
            <v>已发货</v>
          </cell>
          <cell r="R1154">
            <v>45439</v>
          </cell>
        </row>
        <row r="1155">
          <cell r="C1155" t="str">
            <v>2402001-01</v>
          </cell>
          <cell r="D1155" t="str">
            <v>XPSY-FH-蓝272</v>
          </cell>
          <cell r="E1155">
            <v>140468</v>
          </cell>
          <cell r="F1155" t="str">
            <v>DLTR4</v>
          </cell>
          <cell r="H1155">
            <v>195</v>
          </cell>
          <cell r="I1155">
            <v>10000.9</v>
          </cell>
          <cell r="J1155">
            <v>874.5</v>
          </cell>
          <cell r="K1155">
            <v>919.5</v>
          </cell>
          <cell r="L1155" t="str">
            <v>A级</v>
          </cell>
          <cell r="M1155" t="str">
            <v>/</v>
          </cell>
          <cell r="N1155" t="str">
            <v>2.2*1.8*0.68</v>
          </cell>
          <cell r="O1155" t="str">
            <v>01T24030128</v>
          </cell>
          <cell r="P1155" t="str">
            <v>99版</v>
          </cell>
          <cell r="Q1155" t="str">
            <v>已发货</v>
          </cell>
          <cell r="R1155">
            <v>45439</v>
          </cell>
        </row>
        <row r="1156">
          <cell r="C1156" t="str">
            <v>2402001-01</v>
          </cell>
          <cell r="D1156" t="str">
            <v>XPSY-FH-蓝272</v>
          </cell>
          <cell r="E1156">
            <v>140468</v>
          </cell>
          <cell r="F1156" t="str">
            <v>DLTR4</v>
          </cell>
          <cell r="H1156">
            <v>69</v>
          </cell>
          <cell r="I1156">
            <v>3684.3</v>
          </cell>
          <cell r="J1156">
            <v>505.5</v>
          </cell>
          <cell r="K1156">
            <v>550.5</v>
          </cell>
          <cell r="L1156" t="str">
            <v>A级</v>
          </cell>
          <cell r="M1156" t="str">
            <v>/</v>
          </cell>
          <cell r="N1156" t="str">
            <v>2.2*1.8*0.47</v>
          </cell>
          <cell r="O1156" t="str">
            <v>01T24030701</v>
          </cell>
          <cell r="P1156" t="str">
            <v>99版</v>
          </cell>
          <cell r="Q1156" t="str">
            <v>已发货</v>
          </cell>
          <cell r="R1156">
            <v>45439</v>
          </cell>
        </row>
        <row r="1157">
          <cell r="C1157" t="str">
            <v>2402001-01</v>
          </cell>
          <cell r="D1157" t="str">
            <v>XPSY-FH-蓝272</v>
          </cell>
          <cell r="E1157">
            <v>140468</v>
          </cell>
          <cell r="F1157" t="str">
            <v>DLTR4</v>
          </cell>
          <cell r="H1157">
            <v>42</v>
          </cell>
          <cell r="I1157">
            <v>2102.9</v>
          </cell>
          <cell r="L1157" t="str">
            <v>折扣</v>
          </cell>
          <cell r="M1157" t="str">
            <v>/</v>
          </cell>
          <cell r="O1157" t="str">
            <v>01T24030701</v>
          </cell>
          <cell r="P1157" t="str">
            <v>99版</v>
          </cell>
          <cell r="Q1157" t="str">
            <v>已发货</v>
          </cell>
          <cell r="R1157">
            <v>45439</v>
          </cell>
        </row>
        <row r="1158">
          <cell r="C1158" t="str">
            <v>2401003-01</v>
          </cell>
          <cell r="D1158" t="str">
            <v>XPSY-FB-深棕751</v>
          </cell>
          <cell r="E1158">
            <v>140478</v>
          </cell>
          <cell r="F1158" t="str">
            <v>水牛皮S3（干胚）</v>
          </cell>
          <cell r="H1158">
            <v>100</v>
          </cell>
          <cell r="I1158">
            <v>3927.2</v>
          </cell>
          <cell r="J1158">
            <v>259.5</v>
          </cell>
          <cell r="K1158">
            <v>304.5</v>
          </cell>
          <cell r="L1158" t="str">
            <v>A级</v>
          </cell>
          <cell r="M1158" t="str">
            <v>/</v>
          </cell>
          <cell r="N1158" t="str">
            <v>2.2*1.8*0.25</v>
          </cell>
          <cell r="O1158" t="str">
            <v>01T24030702-01</v>
          </cell>
          <cell r="P1158" t="str">
            <v>99版</v>
          </cell>
          <cell r="Q1158" t="str">
            <v>已发货</v>
          </cell>
          <cell r="R1158">
            <v>45418</v>
          </cell>
        </row>
        <row r="1159">
          <cell r="C1159" t="str">
            <v>2401003-01</v>
          </cell>
          <cell r="D1159" t="str">
            <v>XPSY-FB-深棕751</v>
          </cell>
          <cell r="E1159">
            <v>140478</v>
          </cell>
          <cell r="F1159" t="str">
            <v>水牛皮S3（干胚）</v>
          </cell>
          <cell r="H1159">
            <v>159</v>
          </cell>
          <cell r="I1159">
            <v>6038.7</v>
          </cell>
          <cell r="J1159">
            <v>411</v>
          </cell>
          <cell r="K1159">
            <v>456</v>
          </cell>
          <cell r="L1159" t="str">
            <v>折扣</v>
          </cell>
          <cell r="M1159" t="str">
            <v>/</v>
          </cell>
          <cell r="N1159" t="str">
            <v>2.2*1.8*0.45</v>
          </cell>
          <cell r="O1159" t="str">
            <v>01T24030702-02</v>
          </cell>
          <cell r="P1159" t="str">
            <v>99版</v>
          </cell>
          <cell r="Q1159" t="str">
            <v>已发货</v>
          </cell>
          <cell r="R1159">
            <v>45371</v>
          </cell>
        </row>
        <row r="1160">
          <cell r="C1160" t="str">
            <v>2401003-01</v>
          </cell>
          <cell r="D1160" t="str">
            <v>XPSY-FB-深棕751</v>
          </cell>
          <cell r="E1160">
            <v>140478</v>
          </cell>
          <cell r="F1160" t="str">
            <v>水牛皮S3（干胚）</v>
          </cell>
          <cell r="H1160">
            <v>154</v>
          </cell>
          <cell r="I1160">
            <v>6168</v>
          </cell>
          <cell r="J1160">
            <v>417</v>
          </cell>
          <cell r="K1160">
            <v>462</v>
          </cell>
          <cell r="L1160" t="str">
            <v>A级</v>
          </cell>
          <cell r="M1160" t="str">
            <v>/</v>
          </cell>
          <cell r="N1160" t="str">
            <v>2.2*1.8*0.46</v>
          </cell>
          <cell r="O1160" t="str">
            <v>01T24030901</v>
          </cell>
          <cell r="P1160" t="str">
            <v>99版</v>
          </cell>
          <cell r="Q1160" t="str">
            <v>已发货</v>
          </cell>
          <cell r="R1160">
            <v>45371</v>
          </cell>
        </row>
        <row r="1161">
          <cell r="C1161" t="str">
            <v>2402002-01</v>
          </cell>
          <cell r="D1161" t="str">
            <v>XPSY-FB-深棕751</v>
          </cell>
          <cell r="E1161">
            <v>140478</v>
          </cell>
          <cell r="F1161" t="str">
            <v>水牛皮S3（干胚）</v>
          </cell>
          <cell r="H1161">
            <v>240</v>
          </cell>
          <cell r="I1161">
            <v>10061.1</v>
          </cell>
          <cell r="J1161">
            <v>688.5</v>
          </cell>
          <cell r="K1161">
            <v>733.5</v>
          </cell>
          <cell r="L1161" t="str">
            <v>A级</v>
          </cell>
          <cell r="M1161" t="str">
            <v>/</v>
          </cell>
          <cell r="N1161" t="str">
            <v>2.2*1.8*0.59</v>
          </cell>
          <cell r="O1161" t="str">
            <v>01T24030902</v>
          </cell>
          <cell r="P1161" t="str">
            <v>99版</v>
          </cell>
          <cell r="Q1161" t="str">
            <v>已发货</v>
          </cell>
          <cell r="R1161">
            <v>45385</v>
          </cell>
        </row>
        <row r="1162">
          <cell r="C1162" t="str">
            <v>2402002-01</v>
          </cell>
          <cell r="D1162" t="str">
            <v>XPSY-FB-深棕751</v>
          </cell>
          <cell r="E1162">
            <v>140478</v>
          </cell>
          <cell r="F1162" t="str">
            <v>水牛皮S3（干胚）</v>
          </cell>
          <cell r="H1162">
            <v>240</v>
          </cell>
          <cell r="I1162">
            <v>10015.6</v>
          </cell>
          <cell r="J1162">
            <v>688</v>
          </cell>
          <cell r="K1162">
            <v>733</v>
          </cell>
          <cell r="L1162" t="str">
            <v>A级</v>
          </cell>
          <cell r="M1162" t="str">
            <v>/</v>
          </cell>
          <cell r="N1162" t="str">
            <v>2.2*1.8*0.58</v>
          </cell>
          <cell r="O1162" t="str">
            <v>01T24030903</v>
          </cell>
          <cell r="P1162" t="str">
            <v>99版</v>
          </cell>
          <cell r="Q1162" t="str">
            <v>已发货</v>
          </cell>
          <cell r="R1162">
            <v>45385</v>
          </cell>
        </row>
        <row r="1163">
          <cell r="C1163" t="str">
            <v>2402002-01</v>
          </cell>
          <cell r="D1163" t="str">
            <v>XPSY-FB-深棕751</v>
          </cell>
          <cell r="E1163">
            <v>140478</v>
          </cell>
          <cell r="F1163" t="str">
            <v>水牛皮S3（干胚）</v>
          </cell>
          <cell r="H1163">
            <v>240</v>
          </cell>
          <cell r="I1163">
            <v>10034</v>
          </cell>
          <cell r="J1163">
            <v>694</v>
          </cell>
          <cell r="K1163">
            <v>739</v>
          </cell>
          <cell r="L1163" t="str">
            <v>A级</v>
          </cell>
          <cell r="M1163" t="str">
            <v>/</v>
          </cell>
          <cell r="N1163" t="str">
            <v>2.2*1.8*0.59</v>
          </cell>
          <cell r="O1163" t="str">
            <v>01T24030904</v>
          </cell>
          <cell r="P1163" t="str">
            <v>99版</v>
          </cell>
          <cell r="Q1163" t="str">
            <v>已发货</v>
          </cell>
          <cell r="R1163">
            <v>45385</v>
          </cell>
        </row>
        <row r="1164">
          <cell r="C1164" t="str">
            <v>2402002-01</v>
          </cell>
          <cell r="D1164" t="str">
            <v>XPSY-FB-深棕751</v>
          </cell>
          <cell r="E1164">
            <v>140478</v>
          </cell>
          <cell r="F1164" t="str">
            <v>水牛皮S3（干胚）</v>
          </cell>
          <cell r="H1164">
            <v>240</v>
          </cell>
          <cell r="I1164">
            <v>10111.4</v>
          </cell>
          <cell r="J1164">
            <v>689.5</v>
          </cell>
          <cell r="K1164">
            <v>734.5</v>
          </cell>
          <cell r="L1164" t="str">
            <v>A级</v>
          </cell>
          <cell r="M1164" t="str">
            <v>/</v>
          </cell>
          <cell r="N1164" t="str">
            <v>2.2*1.8*0.59</v>
          </cell>
          <cell r="O1164" t="str">
            <v>01T24030905</v>
          </cell>
          <cell r="P1164" t="str">
            <v>99版</v>
          </cell>
          <cell r="Q1164" t="str">
            <v>已发货</v>
          </cell>
          <cell r="R1164">
            <v>45385</v>
          </cell>
        </row>
        <row r="1165">
          <cell r="C1165" t="str">
            <v>2402002-01</v>
          </cell>
          <cell r="D1165" t="str">
            <v>XPSY-FB-深棕751</v>
          </cell>
          <cell r="E1165">
            <v>140478</v>
          </cell>
          <cell r="F1165" t="str">
            <v>水牛皮S3（干胚）</v>
          </cell>
          <cell r="H1165">
            <v>240</v>
          </cell>
          <cell r="I1165">
            <v>10022.799999999999</v>
          </cell>
          <cell r="J1165">
            <v>693</v>
          </cell>
          <cell r="K1165">
            <v>738</v>
          </cell>
          <cell r="L1165" t="str">
            <v>A级</v>
          </cell>
          <cell r="M1165" t="str">
            <v>/</v>
          </cell>
          <cell r="N1165" t="str">
            <v>2.2*1.8*0.59</v>
          </cell>
          <cell r="O1165" t="str">
            <v>01T24030906</v>
          </cell>
          <cell r="P1165" t="str">
            <v>99版</v>
          </cell>
          <cell r="Q1165" t="str">
            <v>已发货</v>
          </cell>
          <cell r="R1165">
            <v>45385</v>
          </cell>
        </row>
        <row r="1166">
          <cell r="C1166" t="str">
            <v>2402002-01</v>
          </cell>
          <cell r="D1166" t="str">
            <v>XPSY-FB-深棕751</v>
          </cell>
          <cell r="E1166">
            <v>140478</v>
          </cell>
          <cell r="F1166" t="str">
            <v>水牛皮S3（干胚）</v>
          </cell>
          <cell r="H1166">
            <v>240</v>
          </cell>
          <cell r="I1166">
            <v>10114.1</v>
          </cell>
          <cell r="J1166">
            <v>695.5</v>
          </cell>
          <cell r="K1166">
            <v>740.5</v>
          </cell>
          <cell r="L1166" t="str">
            <v>A级</v>
          </cell>
          <cell r="M1166" t="str">
            <v>/</v>
          </cell>
          <cell r="N1166" t="str">
            <v>2.2*1.8*0.63</v>
          </cell>
          <cell r="O1166" t="str">
            <v>01T24030907</v>
          </cell>
          <cell r="P1166" t="str">
            <v>99版</v>
          </cell>
          <cell r="Q1166" t="str">
            <v>已发货</v>
          </cell>
          <cell r="R1166">
            <v>45385</v>
          </cell>
        </row>
        <row r="1167">
          <cell r="C1167" t="str">
            <v>2402002-01</v>
          </cell>
          <cell r="D1167" t="str">
            <v>XPSY-FB-深棕751</v>
          </cell>
          <cell r="E1167">
            <v>140478</v>
          </cell>
          <cell r="F1167" t="str">
            <v>水牛皮S3（干胚）</v>
          </cell>
          <cell r="H1167">
            <v>235</v>
          </cell>
          <cell r="I1167">
            <v>10015.299999999999</v>
          </cell>
          <cell r="J1167">
            <v>683</v>
          </cell>
          <cell r="K1167">
            <v>728</v>
          </cell>
          <cell r="L1167" t="str">
            <v>A级</v>
          </cell>
          <cell r="M1167" t="str">
            <v>/</v>
          </cell>
          <cell r="N1167" t="str">
            <v>2.2*1.8*0.58</v>
          </cell>
          <cell r="O1167" t="str">
            <v>01T24031101</v>
          </cell>
          <cell r="P1167" t="str">
            <v>99版</v>
          </cell>
          <cell r="Q1167" t="str">
            <v>已发货</v>
          </cell>
          <cell r="R1167">
            <v>45385</v>
          </cell>
        </row>
        <row r="1168">
          <cell r="C1168" t="str">
            <v>2402002-01</v>
          </cell>
          <cell r="D1168" t="str">
            <v>XPSY-FB-深棕751</v>
          </cell>
          <cell r="E1168">
            <v>140478</v>
          </cell>
          <cell r="F1168" t="str">
            <v>水牛皮S3（干胚）</v>
          </cell>
          <cell r="H1168">
            <v>245</v>
          </cell>
          <cell r="I1168">
            <v>10170.1</v>
          </cell>
          <cell r="J1168">
            <v>699.5</v>
          </cell>
          <cell r="K1168">
            <v>744.5</v>
          </cell>
          <cell r="L1168" t="str">
            <v>A级</v>
          </cell>
          <cell r="M1168" t="str">
            <v>/</v>
          </cell>
          <cell r="N1168" t="str">
            <v>2.2*1.8*0.61</v>
          </cell>
          <cell r="O1168" t="str">
            <v>01T24031102</v>
          </cell>
          <cell r="P1168" t="str">
            <v>99版</v>
          </cell>
          <cell r="Q1168" t="str">
            <v>已发货</v>
          </cell>
          <cell r="R1168">
            <v>45385</v>
          </cell>
        </row>
        <row r="1169">
          <cell r="C1169" t="str">
            <v>2402002-01</v>
          </cell>
          <cell r="D1169" t="str">
            <v>XPSY-FB-深棕751</v>
          </cell>
          <cell r="E1169">
            <v>140478</v>
          </cell>
          <cell r="F1169" t="str">
            <v>水牛皮S3（干胚）</v>
          </cell>
          <cell r="H1169">
            <v>240</v>
          </cell>
          <cell r="I1169">
            <v>10038.6</v>
          </cell>
          <cell r="J1169">
            <v>697.5</v>
          </cell>
          <cell r="K1169">
            <v>742.5</v>
          </cell>
          <cell r="L1169" t="str">
            <v>A级</v>
          </cell>
          <cell r="M1169" t="str">
            <v>/</v>
          </cell>
          <cell r="N1169" t="str">
            <v>2.2*1.8*0.6</v>
          </cell>
          <cell r="O1169" t="str">
            <v>01T24031103</v>
          </cell>
          <cell r="P1169" t="str">
            <v>99版</v>
          </cell>
          <cell r="Q1169" t="str">
            <v>已发货</v>
          </cell>
          <cell r="R1169">
            <v>45385</v>
          </cell>
        </row>
        <row r="1170">
          <cell r="C1170" t="str">
            <v>2402002-01</v>
          </cell>
          <cell r="D1170" t="str">
            <v>XPSY-FB-深棕751</v>
          </cell>
          <cell r="E1170">
            <v>140478</v>
          </cell>
          <cell r="F1170" t="str">
            <v>水牛皮S3（干胚）</v>
          </cell>
          <cell r="H1170">
            <v>240</v>
          </cell>
          <cell r="I1170">
            <v>10072.799999999999</v>
          </cell>
          <cell r="J1170">
            <v>693.5</v>
          </cell>
          <cell r="K1170">
            <v>738.5</v>
          </cell>
          <cell r="L1170" t="str">
            <v>A级</v>
          </cell>
          <cell r="M1170" t="str">
            <v>/</v>
          </cell>
          <cell r="N1170" t="str">
            <v>2.2*1.8*0.57</v>
          </cell>
          <cell r="O1170" t="str">
            <v>01T24031104</v>
          </cell>
          <cell r="P1170" t="str">
            <v>99版</v>
          </cell>
          <cell r="Q1170" t="str">
            <v>已发货</v>
          </cell>
          <cell r="R1170">
            <v>45385</v>
          </cell>
        </row>
        <row r="1171">
          <cell r="C1171" t="str">
            <v>2402002-01</v>
          </cell>
          <cell r="D1171" t="str">
            <v>XPSY-FB-深棕751</v>
          </cell>
          <cell r="E1171">
            <v>140478</v>
          </cell>
          <cell r="F1171" t="str">
            <v>水牛皮S3（干胚）</v>
          </cell>
          <cell r="H1171">
            <v>240</v>
          </cell>
          <cell r="I1171">
            <v>10144.1</v>
          </cell>
          <cell r="J1171">
            <v>696</v>
          </cell>
          <cell r="K1171">
            <v>741</v>
          </cell>
          <cell r="L1171" t="str">
            <v>A级</v>
          </cell>
          <cell r="M1171" t="str">
            <v>/</v>
          </cell>
          <cell r="N1171" t="str">
            <v>2.2*1.8*0.54</v>
          </cell>
          <cell r="O1171" t="str">
            <v>01T24031105</v>
          </cell>
          <cell r="P1171" t="str">
            <v>99版</v>
          </cell>
          <cell r="Q1171" t="str">
            <v>已发货</v>
          </cell>
          <cell r="R1171">
            <v>45385</v>
          </cell>
        </row>
        <row r="1172">
          <cell r="C1172" t="str">
            <v>2402002-01</v>
          </cell>
          <cell r="D1172" t="str">
            <v>XPSY-FB-深棕751</v>
          </cell>
          <cell r="E1172">
            <v>140478</v>
          </cell>
          <cell r="F1172" t="str">
            <v>水牛皮S3（干胚）</v>
          </cell>
          <cell r="H1172">
            <v>195</v>
          </cell>
          <cell r="I1172">
            <v>8085.8</v>
          </cell>
          <cell r="J1172">
            <v>696.5</v>
          </cell>
          <cell r="K1172">
            <v>741.5</v>
          </cell>
          <cell r="L1172" t="str">
            <v>A级</v>
          </cell>
          <cell r="M1172" t="str">
            <v>/</v>
          </cell>
          <cell r="N1172" t="str">
            <v>2.2*1.8*0.6</v>
          </cell>
          <cell r="O1172" t="str">
            <v>01T24031106</v>
          </cell>
          <cell r="P1172" t="str">
            <v>99版</v>
          </cell>
          <cell r="Q1172" t="str">
            <v>已发货</v>
          </cell>
          <cell r="R1172">
            <v>45385</v>
          </cell>
        </row>
        <row r="1173">
          <cell r="C1173" t="str">
            <v>2402002-01</v>
          </cell>
          <cell r="D1173" t="str">
            <v>XPSY-FB-深棕751</v>
          </cell>
          <cell r="E1173">
            <v>140478</v>
          </cell>
          <cell r="F1173" t="str">
            <v>水牛皮S3（干胚）</v>
          </cell>
          <cell r="H1173">
            <v>50</v>
          </cell>
          <cell r="I1173">
            <v>2052.8000000000002</v>
          </cell>
          <cell r="L1173" t="str">
            <v>折扣</v>
          </cell>
          <cell r="M1173" t="str">
            <v>/</v>
          </cell>
          <cell r="O1173" t="str">
            <v>01T24031106</v>
          </cell>
          <cell r="P1173" t="str">
            <v>99版</v>
          </cell>
          <cell r="Q1173" t="str">
            <v>已发货</v>
          </cell>
          <cell r="R1173">
            <v>45385</v>
          </cell>
        </row>
        <row r="1174">
          <cell r="C1174" t="str">
            <v>2403004-01</v>
          </cell>
          <cell r="D1174" t="str">
            <v>XPSY-FB-奶白184</v>
          </cell>
          <cell r="E1174">
            <v>140488</v>
          </cell>
          <cell r="F1174" t="str">
            <v>水牛皮S3（干胚）</v>
          </cell>
          <cell r="H1174">
            <v>275</v>
          </cell>
          <cell r="I1174">
            <v>11191.1</v>
          </cell>
          <cell r="J1174">
            <v>752</v>
          </cell>
          <cell r="K1174">
            <v>797</v>
          </cell>
          <cell r="L1174" t="str">
            <v>A级</v>
          </cell>
          <cell r="M1174" t="str">
            <v>/</v>
          </cell>
          <cell r="N1174" t="str">
            <v>2.2*1.8*0.64</v>
          </cell>
          <cell r="O1174" t="str">
            <v>01T24031107</v>
          </cell>
          <cell r="P1174" t="str">
            <v>99版</v>
          </cell>
          <cell r="Q1174" t="str">
            <v>已发货</v>
          </cell>
          <cell r="R1174">
            <v>45378</v>
          </cell>
        </row>
        <row r="1175">
          <cell r="C1175" t="str">
            <v>2403004-01</v>
          </cell>
          <cell r="D1175" t="str">
            <v>XPSY-FB-奶白184</v>
          </cell>
          <cell r="E1175">
            <v>140488</v>
          </cell>
          <cell r="F1175" t="str">
            <v>水牛皮S3（干胚）</v>
          </cell>
          <cell r="H1175">
            <v>270</v>
          </cell>
          <cell r="I1175">
            <v>11131.7</v>
          </cell>
          <cell r="J1175">
            <v>745.5</v>
          </cell>
          <cell r="K1175">
            <v>790.5</v>
          </cell>
          <cell r="L1175" t="str">
            <v>A级</v>
          </cell>
          <cell r="M1175" t="str">
            <v>/</v>
          </cell>
          <cell r="N1175" t="str">
            <v>2.2*1.8*0.63</v>
          </cell>
          <cell r="O1175" t="str">
            <v>01T24031108</v>
          </cell>
          <cell r="P1175" t="str">
            <v>99版</v>
          </cell>
          <cell r="Q1175" t="str">
            <v>已发货</v>
          </cell>
          <cell r="R1175">
            <v>45378</v>
          </cell>
        </row>
        <row r="1176">
          <cell r="C1176" t="str">
            <v>2403004-01</v>
          </cell>
          <cell r="D1176" t="str">
            <v>XPSY-FB-奶白184</v>
          </cell>
          <cell r="E1176">
            <v>140488</v>
          </cell>
          <cell r="F1176" t="str">
            <v>水牛皮S3（干胚）</v>
          </cell>
          <cell r="H1176">
            <v>260</v>
          </cell>
          <cell r="I1176">
            <v>10610.6</v>
          </cell>
          <cell r="J1176">
            <v>710</v>
          </cell>
          <cell r="K1176">
            <v>755</v>
          </cell>
          <cell r="L1176" t="str">
            <v>A级</v>
          </cell>
          <cell r="M1176" t="str">
            <v>/</v>
          </cell>
          <cell r="N1176" t="str">
            <v>2.2*1.8*0.58</v>
          </cell>
          <cell r="O1176" t="str">
            <v>01T24031109</v>
          </cell>
          <cell r="P1176" t="str">
            <v>99版</v>
          </cell>
          <cell r="Q1176" t="str">
            <v>已发货</v>
          </cell>
          <cell r="R1176">
            <v>45378</v>
          </cell>
        </row>
        <row r="1177">
          <cell r="C1177" t="str">
            <v>2403004-01</v>
          </cell>
          <cell r="D1177" t="str">
            <v>XPSY-FB-奶白184</v>
          </cell>
          <cell r="E1177">
            <v>140488</v>
          </cell>
          <cell r="F1177" t="str">
            <v>水牛皮S3（干胚）</v>
          </cell>
          <cell r="H1177">
            <v>240</v>
          </cell>
          <cell r="I1177">
            <v>10046.4</v>
          </cell>
          <cell r="J1177">
            <v>665.5</v>
          </cell>
          <cell r="K1177">
            <v>710.5</v>
          </cell>
          <cell r="L1177" t="str">
            <v>A级</v>
          </cell>
          <cell r="M1177" t="str">
            <v>/</v>
          </cell>
          <cell r="N1177" t="str">
            <v>2.2*1.8*0.59</v>
          </cell>
          <cell r="O1177" t="str">
            <v>01T24031110</v>
          </cell>
          <cell r="P1177" t="str">
            <v>99版</v>
          </cell>
          <cell r="Q1177" t="str">
            <v>已发货</v>
          </cell>
          <cell r="R1177">
            <v>45378</v>
          </cell>
        </row>
        <row r="1178">
          <cell r="C1178" t="str">
            <v>2403007-01</v>
          </cell>
          <cell r="D1178" t="str">
            <v>XPSY-FB-蓝278</v>
          </cell>
          <cell r="E1178">
            <v>140489</v>
          </cell>
          <cell r="F1178" t="str">
            <v>水牛皮S3（干胚）</v>
          </cell>
          <cell r="H1178">
            <v>250</v>
          </cell>
          <cell r="I1178">
            <v>10069.9</v>
          </cell>
          <cell r="J1178">
            <v>683.5</v>
          </cell>
          <cell r="K1178">
            <v>728.5</v>
          </cell>
          <cell r="L1178" t="str">
            <v>A级</v>
          </cell>
          <cell r="M1178" t="str">
            <v>/</v>
          </cell>
          <cell r="N1178" t="str">
            <v>2.2*1.8*0.6</v>
          </cell>
          <cell r="O1178" t="str">
            <v>01T24031201</v>
          </cell>
          <cell r="P1178" t="str">
            <v>99版</v>
          </cell>
          <cell r="Q1178" t="str">
            <v>已发货</v>
          </cell>
          <cell r="R1178">
            <v>45378</v>
          </cell>
        </row>
        <row r="1179">
          <cell r="C1179" t="str">
            <v>2403007-01</v>
          </cell>
          <cell r="D1179" t="str">
            <v>XPSY-FB-蓝278</v>
          </cell>
          <cell r="E1179">
            <v>140489</v>
          </cell>
          <cell r="F1179" t="str">
            <v>水牛皮S3（干胚）</v>
          </cell>
          <cell r="H1179">
            <v>250</v>
          </cell>
          <cell r="I1179">
            <v>10029.799999999999</v>
          </cell>
          <cell r="J1179">
            <v>680.5</v>
          </cell>
          <cell r="K1179">
            <v>725.5</v>
          </cell>
          <cell r="L1179" t="str">
            <v>A级</v>
          </cell>
          <cell r="M1179" t="str">
            <v>/</v>
          </cell>
          <cell r="N1179" t="str">
            <v>2.2*1.8*0.62</v>
          </cell>
          <cell r="O1179" t="str">
            <v>01T24031202</v>
          </cell>
          <cell r="P1179" t="str">
            <v>99版</v>
          </cell>
          <cell r="Q1179" t="str">
            <v>已发货</v>
          </cell>
          <cell r="R1179">
            <v>45378</v>
          </cell>
        </row>
        <row r="1180">
          <cell r="C1180" t="str">
            <v>2403007-01</v>
          </cell>
          <cell r="D1180" t="str">
            <v>XPSY-FB-蓝278</v>
          </cell>
          <cell r="E1180">
            <v>140489</v>
          </cell>
          <cell r="F1180" t="str">
            <v>水牛皮S3（干胚）</v>
          </cell>
          <cell r="H1180">
            <v>255</v>
          </cell>
          <cell r="I1180">
            <v>10138.9</v>
          </cell>
          <cell r="J1180">
            <v>692.5</v>
          </cell>
          <cell r="K1180">
            <v>737.5</v>
          </cell>
          <cell r="L1180" t="str">
            <v>A级</v>
          </cell>
          <cell r="M1180" t="str">
            <v>/</v>
          </cell>
          <cell r="N1180" t="str">
            <v>2.2*1.8*0.66</v>
          </cell>
          <cell r="O1180" t="str">
            <v>01T24031203</v>
          </cell>
          <cell r="P1180" t="str">
            <v>99版</v>
          </cell>
          <cell r="Q1180" t="str">
            <v>已发货</v>
          </cell>
          <cell r="R1180">
            <v>45378</v>
          </cell>
        </row>
        <row r="1181">
          <cell r="C1181" t="str">
            <v>2403007-01</v>
          </cell>
          <cell r="D1181" t="str">
            <v>XPSY-FB-蓝278</v>
          </cell>
          <cell r="E1181">
            <v>140489</v>
          </cell>
          <cell r="F1181" t="str">
            <v>水牛皮S3（干胚）</v>
          </cell>
          <cell r="H1181">
            <v>200</v>
          </cell>
          <cell r="I1181">
            <v>8203.7999999999993</v>
          </cell>
          <cell r="J1181">
            <v>556.5</v>
          </cell>
          <cell r="K1181">
            <v>601.5</v>
          </cell>
          <cell r="L1181" t="str">
            <v>A级</v>
          </cell>
          <cell r="M1181" t="str">
            <v>/</v>
          </cell>
          <cell r="N1181" t="str">
            <v>2.2*1.8*0.64</v>
          </cell>
          <cell r="O1181" t="str">
            <v>01T24031204</v>
          </cell>
          <cell r="P1181" t="str">
            <v>99版</v>
          </cell>
          <cell r="Q1181" t="str">
            <v>已发货</v>
          </cell>
          <cell r="R1181">
            <v>45378</v>
          </cell>
        </row>
        <row r="1182">
          <cell r="C1182" t="str">
            <v>2403016-01</v>
          </cell>
          <cell r="D1182" t="str">
            <v>XPSY-FB-蓝278</v>
          </cell>
          <cell r="E1182">
            <v>140489</v>
          </cell>
          <cell r="F1182" t="str">
            <v>水牛皮S3（干胚）</v>
          </cell>
          <cell r="H1182">
            <v>285</v>
          </cell>
          <cell r="I1182">
            <v>11005.1</v>
          </cell>
          <cell r="J1182">
            <v>792</v>
          </cell>
          <cell r="K1182">
            <v>837</v>
          </cell>
          <cell r="L1182" t="str">
            <v>A级</v>
          </cell>
          <cell r="M1182" t="str">
            <v>/</v>
          </cell>
          <cell r="N1182" t="str">
            <v>2.2*1.8*0.63</v>
          </cell>
          <cell r="O1182" t="str">
            <v>01T24031205</v>
          </cell>
          <cell r="P1182" t="str">
            <v>99版</v>
          </cell>
          <cell r="Q1182" t="str">
            <v>已发货</v>
          </cell>
          <cell r="R1182">
            <v>45378</v>
          </cell>
        </row>
        <row r="1183">
          <cell r="C1183" t="str">
            <v>2403016-01</v>
          </cell>
          <cell r="D1183" t="str">
            <v>XPSY-FB-蓝278</v>
          </cell>
          <cell r="E1183">
            <v>140489</v>
          </cell>
          <cell r="F1183" t="str">
            <v>水牛皮S3（干胚）</v>
          </cell>
          <cell r="H1183">
            <v>265</v>
          </cell>
          <cell r="I1183">
            <v>10175.6</v>
          </cell>
          <cell r="J1183">
            <v>724.5</v>
          </cell>
          <cell r="K1183">
            <v>769.5</v>
          </cell>
          <cell r="L1183" t="str">
            <v>A级</v>
          </cell>
          <cell r="M1183" t="str">
            <v>/</v>
          </cell>
          <cell r="N1183" t="str">
            <v>2.2*1.8*0.63</v>
          </cell>
          <cell r="O1183" t="str">
            <v>01T24031206</v>
          </cell>
          <cell r="P1183" t="str">
            <v>99版</v>
          </cell>
          <cell r="Q1183" t="str">
            <v>已发货</v>
          </cell>
          <cell r="R1183">
            <v>45378</v>
          </cell>
        </row>
        <row r="1184">
          <cell r="C1184" t="str">
            <v>2403016-01</v>
          </cell>
          <cell r="D1184" t="str">
            <v>XPSY-FB-蓝278</v>
          </cell>
          <cell r="E1184">
            <v>140489</v>
          </cell>
          <cell r="F1184" t="str">
            <v>水牛皮S3（干胚）</v>
          </cell>
          <cell r="H1184">
            <v>260</v>
          </cell>
          <cell r="I1184">
            <v>10055.799999999999</v>
          </cell>
          <cell r="J1184">
            <v>716.5</v>
          </cell>
          <cell r="K1184">
            <v>761.5</v>
          </cell>
          <cell r="L1184" t="str">
            <v>A级</v>
          </cell>
          <cell r="M1184" t="str">
            <v>/</v>
          </cell>
          <cell r="N1184" t="str">
            <v>2.2*1.8*0.66</v>
          </cell>
          <cell r="O1184" t="str">
            <v>01T24031207</v>
          </cell>
          <cell r="P1184" t="str">
            <v>99版</v>
          </cell>
          <cell r="Q1184" t="str">
            <v>已发货</v>
          </cell>
          <cell r="R1184">
            <v>45378</v>
          </cell>
        </row>
        <row r="1185">
          <cell r="C1185" t="str">
            <v>2403016-01</v>
          </cell>
          <cell r="D1185" t="str">
            <v>XPSY-FB-蓝278</v>
          </cell>
          <cell r="E1185">
            <v>140489</v>
          </cell>
          <cell r="F1185" t="str">
            <v>水牛皮S3（干胚）</v>
          </cell>
          <cell r="H1185">
            <v>260</v>
          </cell>
          <cell r="I1185">
            <v>10049</v>
          </cell>
          <cell r="J1185">
            <v>724.5</v>
          </cell>
          <cell r="K1185">
            <v>769.5</v>
          </cell>
          <cell r="L1185" t="str">
            <v>A级</v>
          </cell>
          <cell r="M1185" t="str">
            <v>/</v>
          </cell>
          <cell r="N1185" t="str">
            <v>2.2*1.8*0.67</v>
          </cell>
          <cell r="O1185" t="str">
            <v>01T24031208</v>
          </cell>
          <cell r="P1185" t="str">
            <v>99版</v>
          </cell>
          <cell r="Q1185" t="str">
            <v>已发货</v>
          </cell>
          <cell r="R1185">
            <v>45378</v>
          </cell>
        </row>
        <row r="1186">
          <cell r="C1186" t="str">
            <v>2403016-01</v>
          </cell>
          <cell r="D1186" t="str">
            <v>XPSY-FB-蓝278</v>
          </cell>
          <cell r="E1186">
            <v>140489</v>
          </cell>
          <cell r="F1186" t="str">
            <v>水牛皮S3（干胚）</v>
          </cell>
          <cell r="H1186">
            <v>260</v>
          </cell>
          <cell r="I1186">
            <v>10047</v>
          </cell>
          <cell r="J1186">
            <v>726</v>
          </cell>
          <cell r="K1186">
            <v>771</v>
          </cell>
          <cell r="L1186" t="str">
            <v>A级</v>
          </cell>
          <cell r="M1186" t="str">
            <v>/</v>
          </cell>
          <cell r="N1186" t="str">
            <v>2.2*1.8*0.65</v>
          </cell>
          <cell r="O1186" t="str">
            <v>01T24031209</v>
          </cell>
          <cell r="P1186" t="str">
            <v>99版</v>
          </cell>
          <cell r="Q1186" t="str">
            <v>已发货</v>
          </cell>
          <cell r="R1186">
            <v>45378</v>
          </cell>
        </row>
        <row r="1187">
          <cell r="C1187" t="str">
            <v>2403016-01</v>
          </cell>
          <cell r="D1187" t="str">
            <v>XPSY-FB-蓝278</v>
          </cell>
          <cell r="E1187">
            <v>140489</v>
          </cell>
          <cell r="F1187" t="str">
            <v>水牛皮S3（干胚）</v>
          </cell>
          <cell r="H1187">
            <v>265</v>
          </cell>
          <cell r="I1187">
            <v>10178.1</v>
          </cell>
          <cell r="J1187">
            <v>728</v>
          </cell>
          <cell r="K1187">
            <v>773</v>
          </cell>
          <cell r="L1187" t="str">
            <v>A级</v>
          </cell>
          <cell r="M1187" t="str">
            <v>/</v>
          </cell>
          <cell r="N1187" t="str">
            <v>2.2*1.8*0.65</v>
          </cell>
          <cell r="O1187" t="str">
            <v>01T24031210</v>
          </cell>
          <cell r="P1187" t="str">
            <v>99版</v>
          </cell>
          <cell r="Q1187" t="str">
            <v>已发货</v>
          </cell>
          <cell r="R1187">
            <v>45378</v>
          </cell>
        </row>
        <row r="1188">
          <cell r="C1188" t="str">
            <v>2403016-01</v>
          </cell>
          <cell r="D1188" t="str">
            <v>XPSY-FB-蓝278</v>
          </cell>
          <cell r="E1188">
            <v>140489</v>
          </cell>
          <cell r="F1188" t="str">
            <v>水牛皮S3（干胚）</v>
          </cell>
          <cell r="H1188">
            <v>260</v>
          </cell>
          <cell r="I1188">
            <v>10119.799999999999</v>
          </cell>
          <cell r="J1188">
            <v>730</v>
          </cell>
          <cell r="K1188">
            <v>775</v>
          </cell>
          <cell r="L1188" t="str">
            <v>A级</v>
          </cell>
          <cell r="M1188" t="str">
            <v>/</v>
          </cell>
          <cell r="N1188" t="str">
            <v>2.2*1.8*0.65</v>
          </cell>
          <cell r="O1188" t="str">
            <v>01T24031211</v>
          </cell>
          <cell r="P1188" t="str">
            <v>99版</v>
          </cell>
          <cell r="Q1188" t="str">
            <v>已发货</v>
          </cell>
          <cell r="R1188">
            <v>45378</v>
          </cell>
        </row>
        <row r="1189">
          <cell r="C1189" t="str">
            <v>2403016-01</v>
          </cell>
          <cell r="D1189" t="str">
            <v>XPSY-FB-蓝278</v>
          </cell>
          <cell r="E1189">
            <v>140489</v>
          </cell>
          <cell r="F1189" t="str">
            <v>水牛皮S3（干胚）</v>
          </cell>
          <cell r="H1189">
            <v>260</v>
          </cell>
          <cell r="I1189">
            <v>10076.200000000001</v>
          </cell>
          <cell r="J1189">
            <v>722</v>
          </cell>
          <cell r="K1189">
            <v>767</v>
          </cell>
          <cell r="L1189" t="str">
            <v>A级</v>
          </cell>
          <cell r="M1189" t="str">
            <v>/</v>
          </cell>
          <cell r="N1189" t="str">
            <v>2.2*1.8*0.64</v>
          </cell>
          <cell r="O1189" t="str">
            <v>01T24031301</v>
          </cell>
          <cell r="P1189" t="str">
            <v>99版</v>
          </cell>
          <cell r="Q1189" t="str">
            <v>已发货</v>
          </cell>
          <cell r="R1189">
            <v>45378</v>
          </cell>
        </row>
        <row r="1190">
          <cell r="C1190" t="str">
            <v>2403016-01</v>
          </cell>
          <cell r="D1190" t="str">
            <v>XPSY-FB-蓝278</v>
          </cell>
          <cell r="E1190">
            <v>140489</v>
          </cell>
          <cell r="F1190" t="str">
            <v>水牛皮S3（干胚）</v>
          </cell>
          <cell r="H1190">
            <v>150</v>
          </cell>
          <cell r="I1190">
            <v>5744.5</v>
          </cell>
          <cell r="J1190">
            <v>409.5</v>
          </cell>
          <cell r="K1190">
            <v>454.5</v>
          </cell>
          <cell r="L1190" t="str">
            <v>A级</v>
          </cell>
          <cell r="M1190" t="str">
            <v>/</v>
          </cell>
          <cell r="N1190" t="str">
            <v>2.2*1.8*0.47</v>
          </cell>
          <cell r="O1190" t="str">
            <v>01T24031302</v>
          </cell>
          <cell r="P1190" t="str">
            <v>99版</v>
          </cell>
          <cell r="Q1190" t="str">
            <v>已发货</v>
          </cell>
          <cell r="R1190">
            <v>45418</v>
          </cell>
        </row>
        <row r="1191">
          <cell r="C1191" t="str">
            <v>2403001-01</v>
          </cell>
          <cell r="D1191" t="str">
            <v>XPSY-FB-深棕751</v>
          </cell>
          <cell r="E1191">
            <v>140478</v>
          </cell>
          <cell r="F1191" t="str">
            <v>水牛皮S3（干胚）</v>
          </cell>
          <cell r="H1191">
            <v>265</v>
          </cell>
          <cell r="I1191">
            <v>11078.2</v>
          </cell>
          <cell r="J1191">
            <v>759</v>
          </cell>
          <cell r="K1191">
            <v>804</v>
          </cell>
          <cell r="L1191" t="str">
            <v>A级</v>
          </cell>
          <cell r="M1191" t="str">
            <v>/</v>
          </cell>
          <cell r="N1191" t="str">
            <v>2.2*1.8*0.6</v>
          </cell>
          <cell r="O1191" t="str">
            <v>01T24031303</v>
          </cell>
          <cell r="P1191" t="str">
            <v>99版</v>
          </cell>
          <cell r="Q1191" t="str">
            <v>已发货</v>
          </cell>
          <cell r="R1191">
            <v>45378</v>
          </cell>
        </row>
        <row r="1192">
          <cell r="C1192" t="str">
            <v>2403031-01</v>
          </cell>
          <cell r="D1192" t="str">
            <v>XPAY-FH-马鞍84</v>
          </cell>
          <cell r="E1192" t="str">
            <v>WALNUT M2895-X</v>
          </cell>
          <cell r="F1192" t="str">
            <v>DLTR2</v>
          </cell>
          <cell r="H1192">
            <v>202</v>
          </cell>
          <cell r="I1192">
            <v>11282.3</v>
          </cell>
          <cell r="J1192">
            <v>983.5</v>
          </cell>
          <cell r="K1192">
            <v>1028.5</v>
          </cell>
          <cell r="L1192" t="str">
            <v>A级</v>
          </cell>
          <cell r="M1192" t="str">
            <v>/</v>
          </cell>
          <cell r="N1192" t="str">
            <v>2.2*1.8*0.73</v>
          </cell>
          <cell r="O1192" t="str">
            <v>01T24031304</v>
          </cell>
          <cell r="P1192" t="str">
            <v>97版</v>
          </cell>
          <cell r="Q1192" t="str">
            <v>已发货</v>
          </cell>
          <cell r="R1192">
            <v>45369</v>
          </cell>
        </row>
        <row r="1193">
          <cell r="C1193" t="str">
            <v>2403001-01</v>
          </cell>
          <cell r="D1193" t="str">
            <v>XPSY-FB-深棕751</v>
          </cell>
          <cell r="E1193">
            <v>140478</v>
          </cell>
          <cell r="F1193" t="str">
            <v>水牛皮S3（干胚）</v>
          </cell>
          <cell r="H1193">
            <v>266</v>
          </cell>
          <cell r="I1193">
            <v>11088.7</v>
          </cell>
          <cell r="J1193">
            <v>775</v>
          </cell>
          <cell r="K1193">
            <v>820</v>
          </cell>
          <cell r="L1193" t="str">
            <v>A级</v>
          </cell>
          <cell r="M1193" t="str">
            <v>/</v>
          </cell>
          <cell r="N1193" t="str">
            <v>2.2*1.8*0.67</v>
          </cell>
          <cell r="O1193" t="str">
            <v>01T24031305</v>
          </cell>
          <cell r="P1193" t="str">
            <v>99版</v>
          </cell>
          <cell r="Q1193" t="str">
            <v>已发货</v>
          </cell>
          <cell r="R1193">
            <v>45378</v>
          </cell>
        </row>
        <row r="1194">
          <cell r="C1194" t="str">
            <v>2403001-01</v>
          </cell>
          <cell r="D1194" t="str">
            <v>XPSY-FB-深棕751</v>
          </cell>
          <cell r="E1194">
            <v>140478</v>
          </cell>
          <cell r="F1194" t="str">
            <v>水牛皮S3（干胚）</v>
          </cell>
          <cell r="H1194">
            <v>265</v>
          </cell>
          <cell r="I1194">
            <v>11007.4</v>
          </cell>
          <cell r="J1194">
            <v>761.5</v>
          </cell>
          <cell r="K1194">
            <v>806.5</v>
          </cell>
          <cell r="L1194" t="str">
            <v>A级</v>
          </cell>
          <cell r="M1194" t="str">
            <v>/</v>
          </cell>
          <cell r="N1194" t="str">
            <v>2.2*1.8*0.67</v>
          </cell>
          <cell r="O1194" t="str">
            <v>01T24031306</v>
          </cell>
          <cell r="P1194" t="str">
            <v>99版</v>
          </cell>
          <cell r="Q1194" t="str">
            <v>已发货</v>
          </cell>
          <cell r="R1194">
            <v>45378</v>
          </cell>
        </row>
        <row r="1195">
          <cell r="C1195" t="str">
            <v>2403001-01</v>
          </cell>
          <cell r="D1195" t="str">
            <v>XPSY-FB-深棕751</v>
          </cell>
          <cell r="E1195">
            <v>140478</v>
          </cell>
          <cell r="F1195" t="str">
            <v>水牛皮S3（干胚）</v>
          </cell>
          <cell r="H1195">
            <v>260</v>
          </cell>
          <cell r="I1195">
            <v>10707.3</v>
          </cell>
          <cell r="J1195">
            <v>740</v>
          </cell>
          <cell r="K1195">
            <v>785</v>
          </cell>
          <cell r="L1195" t="str">
            <v>A级</v>
          </cell>
          <cell r="M1195" t="str">
            <v>/</v>
          </cell>
          <cell r="N1195" t="str">
            <v>2.2*1.8*0.66</v>
          </cell>
          <cell r="O1195" t="str">
            <v>01T24031307</v>
          </cell>
          <cell r="P1195" t="str">
            <v>99版</v>
          </cell>
          <cell r="Q1195" t="str">
            <v>已发货</v>
          </cell>
          <cell r="R1195">
            <v>45378</v>
          </cell>
        </row>
        <row r="1196">
          <cell r="C1196" t="str">
            <v>2403001-01</v>
          </cell>
          <cell r="D1196" t="str">
            <v>XPSY-FB-深棕751</v>
          </cell>
          <cell r="E1196">
            <v>140478</v>
          </cell>
          <cell r="F1196" t="str">
            <v>水牛皮S3（干胚）</v>
          </cell>
          <cell r="H1196">
            <v>240</v>
          </cell>
          <cell r="I1196">
            <v>10014.299999999999</v>
          </cell>
          <cell r="J1196">
            <v>676</v>
          </cell>
          <cell r="K1196">
            <v>721</v>
          </cell>
          <cell r="L1196" t="str">
            <v>A级</v>
          </cell>
          <cell r="M1196" t="str">
            <v>/</v>
          </cell>
          <cell r="N1196" t="str">
            <v>2.2*1.8*0.63</v>
          </cell>
          <cell r="O1196" t="str">
            <v>01T24031308</v>
          </cell>
          <cell r="P1196" t="str">
            <v>99版</v>
          </cell>
          <cell r="Q1196" t="str">
            <v>已发货</v>
          </cell>
          <cell r="R1196">
            <v>45378</v>
          </cell>
        </row>
        <row r="1197">
          <cell r="C1197" t="str">
            <v>2403001-01</v>
          </cell>
          <cell r="D1197" t="str">
            <v>XPSY-FB-深棕751</v>
          </cell>
          <cell r="E1197">
            <v>140478</v>
          </cell>
          <cell r="F1197" t="str">
            <v>水牛皮S3（干胚）</v>
          </cell>
          <cell r="H1197">
            <v>240</v>
          </cell>
          <cell r="I1197">
            <v>10132.6</v>
          </cell>
          <cell r="J1197">
            <v>697.5</v>
          </cell>
          <cell r="K1197">
            <v>742.5</v>
          </cell>
          <cell r="L1197" t="str">
            <v>A级</v>
          </cell>
          <cell r="M1197" t="str">
            <v>/</v>
          </cell>
          <cell r="N1197" t="str">
            <v>2.2*1.8*0.61</v>
          </cell>
          <cell r="O1197" t="str">
            <v>01T24031309</v>
          </cell>
          <cell r="P1197" t="str">
            <v>99版</v>
          </cell>
          <cell r="Q1197" t="str">
            <v>已发货</v>
          </cell>
          <cell r="R1197">
            <v>45378</v>
          </cell>
        </row>
        <row r="1198">
          <cell r="C1198" t="str">
            <v>2403004-01</v>
          </cell>
          <cell r="D1198" t="str">
            <v>XPSY-FB-奶白184</v>
          </cell>
          <cell r="E1198">
            <v>140488</v>
          </cell>
          <cell r="F1198" t="str">
            <v>水牛皮S3（干胚）</v>
          </cell>
          <cell r="H1198">
            <v>245</v>
          </cell>
          <cell r="I1198">
            <v>10182.5</v>
          </cell>
          <cell r="J1198">
            <v>674</v>
          </cell>
          <cell r="K1198">
            <v>719</v>
          </cell>
          <cell r="L1198" t="str">
            <v>A级</v>
          </cell>
          <cell r="M1198" t="str">
            <v>/</v>
          </cell>
          <cell r="N1198" t="str">
            <v>2.2*1.8*0.63</v>
          </cell>
          <cell r="O1198" t="str">
            <v>01T24031310</v>
          </cell>
          <cell r="P1198" t="str">
            <v>99版</v>
          </cell>
          <cell r="Q1198" t="str">
            <v>已发货</v>
          </cell>
          <cell r="R1198">
            <v>45378</v>
          </cell>
        </row>
        <row r="1199">
          <cell r="C1199" t="str">
            <v>2403002-01</v>
          </cell>
          <cell r="D1199" t="str">
            <v>XPSY-FB-灰绿39</v>
          </cell>
          <cell r="E1199">
            <v>140484</v>
          </cell>
          <cell r="F1199" t="str">
            <v>水牛皮S3（干胚）</v>
          </cell>
          <cell r="H1199">
            <v>265</v>
          </cell>
          <cell r="I1199">
            <v>10197.200000000001</v>
          </cell>
          <cell r="J1199">
            <v>701</v>
          </cell>
          <cell r="K1199">
            <v>746</v>
          </cell>
          <cell r="L1199" t="str">
            <v>A级</v>
          </cell>
          <cell r="M1199" t="str">
            <v>/</v>
          </cell>
          <cell r="N1199" t="str">
            <v>2.2*1.8*0.62</v>
          </cell>
          <cell r="O1199" t="str">
            <v>01T24031401</v>
          </cell>
          <cell r="P1199" t="str">
            <v>99版</v>
          </cell>
          <cell r="Q1199" t="str">
            <v>已发货</v>
          </cell>
          <cell r="R1199">
            <v>45378</v>
          </cell>
        </row>
        <row r="1200">
          <cell r="C1200" t="str">
            <v>2403002-01</v>
          </cell>
          <cell r="D1200" t="str">
            <v>XPSY-FB-灰绿39</v>
          </cell>
          <cell r="E1200">
            <v>140484</v>
          </cell>
          <cell r="F1200" t="str">
            <v>水牛皮S3（干胚）</v>
          </cell>
          <cell r="H1200">
            <v>260</v>
          </cell>
          <cell r="I1200">
            <v>10112.9</v>
          </cell>
          <cell r="J1200">
            <v>688</v>
          </cell>
          <cell r="K1200">
            <v>733</v>
          </cell>
          <cell r="L1200" t="str">
            <v>A级</v>
          </cell>
          <cell r="M1200" t="str">
            <v>/</v>
          </cell>
          <cell r="N1200" t="str">
            <v>2.2*1.8*0.6</v>
          </cell>
          <cell r="O1200" t="str">
            <v>01T24031402</v>
          </cell>
          <cell r="P1200" t="str">
            <v>99版</v>
          </cell>
          <cell r="Q1200" t="str">
            <v>已发货</v>
          </cell>
          <cell r="R1200">
            <v>45378</v>
          </cell>
        </row>
        <row r="1201">
          <cell r="C1201" t="str">
            <v>2403002-01</v>
          </cell>
          <cell r="D1201" t="str">
            <v>XPSY-FB-灰绿39</v>
          </cell>
          <cell r="E1201">
            <v>140484</v>
          </cell>
          <cell r="F1201" t="str">
            <v>水牛皮S3（干胚）</v>
          </cell>
          <cell r="H1201">
            <v>260</v>
          </cell>
          <cell r="I1201">
            <v>10136.799999999999</v>
          </cell>
          <cell r="J1201">
            <v>686.5</v>
          </cell>
          <cell r="K1201">
            <v>731.5</v>
          </cell>
          <cell r="L1201" t="str">
            <v>A级</v>
          </cell>
          <cell r="M1201" t="str">
            <v>/</v>
          </cell>
          <cell r="N1201" t="str">
            <v>2.2*1.8*0.6</v>
          </cell>
          <cell r="O1201" t="str">
            <v>01T24031403</v>
          </cell>
          <cell r="P1201" t="str">
            <v>99版</v>
          </cell>
          <cell r="Q1201" t="str">
            <v>已发货</v>
          </cell>
          <cell r="R1201">
            <v>45378</v>
          </cell>
        </row>
        <row r="1202">
          <cell r="C1202" t="str">
            <v>2403025-01</v>
          </cell>
          <cell r="D1202" t="str">
            <v>UDAY-CS-黄棕410</v>
          </cell>
          <cell r="E1202" t="str">
            <v>SJ0B-317</v>
          </cell>
          <cell r="F1202" t="str">
            <v>BLTR1</v>
          </cell>
          <cell r="H1202">
            <v>90</v>
          </cell>
          <cell r="I1202">
            <v>4724.3</v>
          </cell>
          <cell r="J1202">
            <v>359</v>
          </cell>
          <cell r="K1202">
            <v>404</v>
          </cell>
          <cell r="L1202" t="str">
            <v>A级</v>
          </cell>
          <cell r="M1202" t="str">
            <v>/</v>
          </cell>
          <cell r="N1202" t="str">
            <v>2.2*1.8*0.43</v>
          </cell>
          <cell r="O1202" t="str">
            <v>01T24031404</v>
          </cell>
          <cell r="P1202" t="str">
            <v>97版</v>
          </cell>
          <cell r="Q1202" t="str">
            <v>已发货</v>
          </cell>
          <cell r="R1202">
            <v>45367</v>
          </cell>
        </row>
        <row r="1203">
          <cell r="C1203" t="str">
            <v>2403025-01</v>
          </cell>
          <cell r="D1203" t="str">
            <v>UDAY-CS-黄棕410</v>
          </cell>
          <cell r="E1203" t="str">
            <v>SJ0B-317</v>
          </cell>
          <cell r="F1203" t="str">
            <v>BLTR1</v>
          </cell>
          <cell r="H1203">
            <v>7</v>
          </cell>
          <cell r="I1203">
            <v>394.3</v>
          </cell>
          <cell r="L1203" t="str">
            <v>折扣</v>
          </cell>
          <cell r="M1203" t="str">
            <v>/</v>
          </cell>
          <cell r="O1203" t="str">
            <v>01T24031404</v>
          </cell>
          <cell r="P1203" t="str">
            <v>97版</v>
          </cell>
          <cell r="Q1203" t="str">
            <v>已发货</v>
          </cell>
          <cell r="R1203">
            <v>45367</v>
          </cell>
        </row>
        <row r="1204">
          <cell r="C1204" t="str">
            <v>2403027-01</v>
          </cell>
          <cell r="D1204" t="str">
            <v>XPGY-FB-黄棕443</v>
          </cell>
          <cell r="E1204" t="str">
            <v>SJ0X</v>
          </cell>
          <cell r="F1204" t="str">
            <v>DLTR3</v>
          </cell>
          <cell r="H1204">
            <v>190</v>
          </cell>
          <cell r="I1204">
            <v>10062.4</v>
          </cell>
          <cell r="J1204">
            <v>663.5</v>
          </cell>
          <cell r="K1204">
            <v>708.5</v>
          </cell>
          <cell r="L1204" t="str">
            <v>A级</v>
          </cell>
          <cell r="M1204" t="str">
            <v>/</v>
          </cell>
          <cell r="N1204" t="str">
            <v>2.2*1.8*0.63</v>
          </cell>
          <cell r="O1204" t="str">
            <v>01T24031405</v>
          </cell>
          <cell r="P1204" t="str">
            <v>97版</v>
          </cell>
          <cell r="Q1204" t="str">
            <v>已发货</v>
          </cell>
          <cell r="R1204">
            <v>45367</v>
          </cell>
        </row>
        <row r="1205">
          <cell r="C1205" t="str">
            <v>2403027-01</v>
          </cell>
          <cell r="D1205" t="str">
            <v>XPGY-FB-黄棕443</v>
          </cell>
          <cell r="E1205" t="str">
            <v>SJ0X</v>
          </cell>
          <cell r="F1205" t="str">
            <v>DLTR3</v>
          </cell>
          <cell r="H1205">
            <v>190</v>
          </cell>
          <cell r="I1205">
            <v>10271.1</v>
          </cell>
          <cell r="J1205">
            <v>675.5</v>
          </cell>
          <cell r="K1205">
            <v>720.5</v>
          </cell>
          <cell r="L1205" t="str">
            <v>A级</v>
          </cell>
          <cell r="M1205" t="str">
            <v>/</v>
          </cell>
          <cell r="N1205" t="str">
            <v>2.2*1.8*0.65</v>
          </cell>
          <cell r="O1205" t="str">
            <v>01T24031406</v>
          </cell>
          <cell r="P1205" t="str">
            <v>97版</v>
          </cell>
          <cell r="Q1205" t="str">
            <v>已发货</v>
          </cell>
          <cell r="R1205">
            <v>45367</v>
          </cell>
        </row>
        <row r="1206">
          <cell r="C1206" t="str">
            <v>2403027-01</v>
          </cell>
          <cell r="D1206" t="str">
            <v>XPGY-FB-黄棕443</v>
          </cell>
          <cell r="E1206" t="str">
            <v>SJ0X</v>
          </cell>
          <cell r="F1206" t="str">
            <v>DLTR3</v>
          </cell>
          <cell r="H1206">
            <v>185</v>
          </cell>
          <cell r="I1206">
            <v>10115</v>
          </cell>
          <cell r="J1206">
            <v>673</v>
          </cell>
          <cell r="K1206">
            <v>718</v>
          </cell>
          <cell r="L1206" t="str">
            <v>A级</v>
          </cell>
          <cell r="M1206" t="str">
            <v>/</v>
          </cell>
          <cell r="N1206" t="str">
            <v>2.2*1.8*0.67</v>
          </cell>
          <cell r="O1206" t="str">
            <v>01T24031407</v>
          </cell>
          <cell r="P1206" t="str">
            <v>97版</v>
          </cell>
          <cell r="Q1206" t="str">
            <v>已发货</v>
          </cell>
          <cell r="R1206">
            <v>45367</v>
          </cell>
        </row>
        <row r="1207">
          <cell r="C1207" t="str">
            <v>2403024-01</v>
          </cell>
          <cell r="D1207" t="str">
            <v>UDAY-CS-米灰42</v>
          </cell>
          <cell r="E1207" t="str">
            <v>L40702-317</v>
          </cell>
          <cell r="F1207" t="str">
            <v>BLTR1</v>
          </cell>
          <cell r="H1207">
            <v>93</v>
          </cell>
          <cell r="I1207">
            <v>4822.1000000000004</v>
          </cell>
          <cell r="J1207">
            <v>360</v>
          </cell>
          <cell r="K1207">
            <v>405</v>
          </cell>
          <cell r="L1207" t="str">
            <v>A级</v>
          </cell>
          <cell r="M1207" t="str">
            <v>/</v>
          </cell>
          <cell r="N1207" t="str">
            <v>2.2*1.8*0.43</v>
          </cell>
          <cell r="O1207" t="str">
            <v>01T24031408</v>
          </cell>
          <cell r="P1207" t="str">
            <v>97版</v>
          </cell>
          <cell r="Q1207" t="str">
            <v>已发货</v>
          </cell>
          <cell r="R1207">
            <v>45367</v>
          </cell>
        </row>
        <row r="1208">
          <cell r="C1208" t="str">
            <v>2403024-01</v>
          </cell>
          <cell r="D1208" t="str">
            <v>UDAY-CS-米灰42</v>
          </cell>
          <cell r="E1208" t="str">
            <v>L40702-317</v>
          </cell>
          <cell r="F1208" t="str">
            <v>BLTR1</v>
          </cell>
          <cell r="H1208">
            <v>6</v>
          </cell>
          <cell r="I1208">
            <v>328.8</v>
          </cell>
          <cell r="L1208" t="str">
            <v>折扣</v>
          </cell>
          <cell r="M1208" t="str">
            <v>/</v>
          </cell>
          <cell r="O1208" t="str">
            <v>01T24031408</v>
          </cell>
          <cell r="P1208" t="str">
            <v>97版</v>
          </cell>
          <cell r="Q1208" t="str">
            <v>已发货</v>
          </cell>
          <cell r="R1208">
            <v>45367</v>
          </cell>
        </row>
        <row r="1209">
          <cell r="C1209" t="str">
            <v>2403027-01</v>
          </cell>
          <cell r="D1209" t="str">
            <v>XPGY-FB-黄棕443</v>
          </cell>
          <cell r="E1209" t="str">
            <v>SJ0X</v>
          </cell>
          <cell r="F1209" t="str">
            <v>DLTR3</v>
          </cell>
          <cell r="H1209">
            <v>191</v>
          </cell>
          <cell r="I1209">
            <v>10035.9</v>
          </cell>
          <cell r="J1209">
            <v>669</v>
          </cell>
          <cell r="K1209">
            <v>714</v>
          </cell>
          <cell r="L1209" t="str">
            <v>A级</v>
          </cell>
          <cell r="M1209" t="str">
            <v>/</v>
          </cell>
          <cell r="N1209" t="str">
            <v>2.2*1.8*0.66</v>
          </cell>
          <cell r="O1209" t="str">
            <v>01T24031409</v>
          </cell>
          <cell r="P1209" t="str">
            <v>97版</v>
          </cell>
          <cell r="Q1209" t="str">
            <v>已发货</v>
          </cell>
          <cell r="R1209">
            <v>45383</v>
          </cell>
        </row>
        <row r="1210">
          <cell r="C1210" t="str">
            <v>2403027-01</v>
          </cell>
          <cell r="D1210" t="str">
            <v>XPGY-FB-黄棕443</v>
          </cell>
          <cell r="E1210" t="str">
            <v>SJ0X</v>
          </cell>
          <cell r="F1210" t="str">
            <v>DLTR3</v>
          </cell>
          <cell r="H1210">
            <v>154</v>
          </cell>
          <cell r="I1210">
            <v>8166.6</v>
          </cell>
          <cell r="J1210">
            <v>537.5</v>
          </cell>
          <cell r="K1210">
            <v>582.5</v>
          </cell>
          <cell r="L1210" t="str">
            <v>A级</v>
          </cell>
          <cell r="M1210" t="str">
            <v>/</v>
          </cell>
          <cell r="N1210" t="str">
            <v>2.2*1.8*0.52</v>
          </cell>
          <cell r="O1210" t="str">
            <v>01T24031410</v>
          </cell>
          <cell r="P1210" t="str">
            <v>97版</v>
          </cell>
          <cell r="Q1210" t="str">
            <v>已发货</v>
          </cell>
          <cell r="R1210">
            <v>45383</v>
          </cell>
        </row>
        <row r="1211">
          <cell r="C1211" t="str">
            <v>2403004-01</v>
          </cell>
          <cell r="D1211" t="str">
            <v>XPSY-FB-奶白184</v>
          </cell>
          <cell r="E1211">
            <v>140488</v>
          </cell>
          <cell r="F1211" t="str">
            <v>水牛皮S3（干胚）</v>
          </cell>
          <cell r="H1211">
            <v>100</v>
          </cell>
          <cell r="I1211">
            <v>4129.3999999999996</v>
          </cell>
          <cell r="J1211">
            <v>276</v>
          </cell>
          <cell r="K1211">
            <v>321</v>
          </cell>
          <cell r="L1211" t="str">
            <v>A级</v>
          </cell>
          <cell r="M1211" t="str">
            <v>/</v>
          </cell>
          <cell r="N1211" t="str">
            <v>2.2*1.8*0.43</v>
          </cell>
          <cell r="O1211" t="str">
            <v>01T24031411</v>
          </cell>
          <cell r="P1211" t="str">
            <v>99版</v>
          </cell>
          <cell r="Q1211" t="str">
            <v>已发货</v>
          </cell>
          <cell r="R1211">
            <v>45378</v>
          </cell>
        </row>
        <row r="1212">
          <cell r="C1212" t="str">
            <v>2403004-01</v>
          </cell>
          <cell r="D1212" t="str">
            <v>XPSY-FB-奶白184</v>
          </cell>
          <cell r="E1212">
            <v>140488</v>
          </cell>
          <cell r="F1212" t="str">
            <v>水牛皮S3（干胚）</v>
          </cell>
          <cell r="H1212">
            <v>265</v>
          </cell>
          <cell r="I1212">
            <v>11048.1</v>
          </cell>
          <cell r="J1212">
            <v>735</v>
          </cell>
          <cell r="K1212">
            <v>780</v>
          </cell>
          <cell r="L1212" t="str">
            <v>A级</v>
          </cell>
          <cell r="M1212" t="str">
            <v>/</v>
          </cell>
          <cell r="N1212" t="str">
            <v>2.2*1.8*0.7</v>
          </cell>
          <cell r="O1212" t="str">
            <v>01T24031412</v>
          </cell>
          <cell r="P1212" t="str">
            <v>99版</v>
          </cell>
          <cell r="Q1212" t="str">
            <v>已发货</v>
          </cell>
          <cell r="R1212">
            <v>45378</v>
          </cell>
        </row>
        <row r="1213">
          <cell r="C1213" t="str">
            <v>2403004-01</v>
          </cell>
          <cell r="D1213" t="str">
            <v>XPSY-FB-奶白184</v>
          </cell>
          <cell r="E1213">
            <v>140488</v>
          </cell>
          <cell r="F1213" t="str">
            <v>水牛皮S3（干胚）</v>
          </cell>
          <cell r="H1213">
            <v>270</v>
          </cell>
          <cell r="I1213">
            <v>11172.7</v>
          </cell>
          <cell r="J1213">
            <v>746.5</v>
          </cell>
          <cell r="K1213">
            <v>791.5</v>
          </cell>
          <cell r="L1213" t="str">
            <v>A级</v>
          </cell>
          <cell r="M1213" t="str">
            <v>/</v>
          </cell>
          <cell r="N1213" t="str">
            <v>2.2*1.8*0.7</v>
          </cell>
          <cell r="O1213" t="str">
            <v>01T24031413</v>
          </cell>
          <cell r="P1213" t="str">
            <v>99版</v>
          </cell>
          <cell r="Q1213" t="str">
            <v>已发货</v>
          </cell>
          <cell r="R1213">
            <v>45378</v>
          </cell>
        </row>
        <row r="1214">
          <cell r="C1214" t="str">
            <v>2403002-01</v>
          </cell>
          <cell r="D1214" t="str">
            <v>XPSY-FB-灰绿39</v>
          </cell>
          <cell r="E1214">
            <v>140484</v>
          </cell>
          <cell r="F1214" t="str">
            <v>水牛皮S3（干胚）</v>
          </cell>
          <cell r="H1214">
            <v>255</v>
          </cell>
          <cell r="I1214">
            <v>10133.5</v>
          </cell>
          <cell r="J1214">
            <v>696</v>
          </cell>
          <cell r="K1214">
            <v>741</v>
          </cell>
          <cell r="L1214" t="str">
            <v>A级</v>
          </cell>
          <cell r="M1214" t="str">
            <v>/</v>
          </cell>
          <cell r="N1214" t="str">
            <v>2.2*1.8*0.59</v>
          </cell>
          <cell r="O1214" t="str">
            <v>01T24031501</v>
          </cell>
          <cell r="P1214" t="str">
            <v>99版</v>
          </cell>
          <cell r="Q1214" t="str">
            <v>已发货</v>
          </cell>
          <cell r="R1214">
            <v>45378</v>
          </cell>
        </row>
        <row r="1215">
          <cell r="C1215" t="str">
            <v>2403002-01</v>
          </cell>
          <cell r="D1215" t="str">
            <v>XPSY-FB-灰绿39</v>
          </cell>
          <cell r="E1215">
            <v>140484</v>
          </cell>
          <cell r="F1215" t="str">
            <v>水牛皮S3（干胚）</v>
          </cell>
          <cell r="H1215">
            <v>140</v>
          </cell>
          <cell r="I1215">
            <v>5374.9</v>
          </cell>
          <cell r="J1215">
            <v>367</v>
          </cell>
          <cell r="K1215">
            <v>412</v>
          </cell>
          <cell r="L1215" t="str">
            <v>A级</v>
          </cell>
          <cell r="M1215" t="str">
            <v>/</v>
          </cell>
          <cell r="N1215" t="str">
            <v>2.2*1.8*0.43</v>
          </cell>
          <cell r="O1215" t="str">
            <v>01T24031502</v>
          </cell>
          <cell r="P1215" t="str">
            <v>99版</v>
          </cell>
          <cell r="Q1215" t="str">
            <v>已发货</v>
          </cell>
          <cell r="R1215">
            <v>45378</v>
          </cell>
        </row>
        <row r="1216">
          <cell r="C1216" t="str">
            <v>2403002-01</v>
          </cell>
          <cell r="D1216" t="str">
            <v>XPSY-FB-灰绿39</v>
          </cell>
          <cell r="E1216">
            <v>140484</v>
          </cell>
          <cell r="F1216" t="str">
            <v>水牛皮S3（干胚）</v>
          </cell>
          <cell r="H1216">
            <v>275</v>
          </cell>
          <cell r="I1216">
            <v>10705.5</v>
          </cell>
          <cell r="J1216">
            <v>727</v>
          </cell>
          <cell r="K1216">
            <v>772</v>
          </cell>
          <cell r="L1216" t="str">
            <v>A级</v>
          </cell>
          <cell r="M1216" t="str">
            <v>/</v>
          </cell>
          <cell r="N1216" t="str">
            <v>2.2*1.8*0.61</v>
          </cell>
          <cell r="O1216" t="str">
            <v>01T24031503</v>
          </cell>
          <cell r="P1216" t="str">
            <v>99版</v>
          </cell>
          <cell r="Q1216" t="str">
            <v>已发货</v>
          </cell>
          <cell r="R1216">
            <v>45378</v>
          </cell>
        </row>
        <row r="1217">
          <cell r="C1217" t="str">
            <v>2403002-01</v>
          </cell>
          <cell r="D1217" t="str">
            <v>XPSY-FB-灰绿39</v>
          </cell>
          <cell r="E1217">
            <v>140484</v>
          </cell>
          <cell r="F1217" t="str">
            <v>水牛皮S3（干胚）</v>
          </cell>
          <cell r="H1217">
            <v>260</v>
          </cell>
          <cell r="I1217">
            <v>10051.200000000001</v>
          </cell>
          <cell r="J1217">
            <v>689.5</v>
          </cell>
          <cell r="K1217">
            <v>734.5</v>
          </cell>
          <cell r="L1217" t="str">
            <v>A级</v>
          </cell>
          <cell r="M1217" t="str">
            <v>/</v>
          </cell>
          <cell r="N1217" t="str">
            <v>2.2*1.8*0.56</v>
          </cell>
          <cell r="O1217" t="str">
            <v>01T24031504</v>
          </cell>
          <cell r="P1217" t="str">
            <v>99版</v>
          </cell>
          <cell r="Q1217" t="str">
            <v>已发货</v>
          </cell>
          <cell r="R1217">
            <v>45378</v>
          </cell>
        </row>
        <row r="1218">
          <cell r="C1218" t="str">
            <v>2403002-01</v>
          </cell>
          <cell r="D1218" t="str">
            <v>XPSY-FB-灰绿39</v>
          </cell>
          <cell r="E1218">
            <v>140484</v>
          </cell>
          <cell r="F1218" t="str">
            <v>水牛皮S3（干胚）</v>
          </cell>
          <cell r="H1218">
            <v>260</v>
          </cell>
          <cell r="I1218">
            <v>10035.700000000001</v>
          </cell>
          <cell r="J1218">
            <v>691.5</v>
          </cell>
          <cell r="K1218">
            <v>736.5</v>
          </cell>
          <cell r="L1218" t="str">
            <v>A级</v>
          </cell>
          <cell r="M1218" t="str">
            <v>/</v>
          </cell>
          <cell r="N1218" t="str">
            <v>2.2*1.8*0.65</v>
          </cell>
          <cell r="O1218" t="str">
            <v>01T24031505</v>
          </cell>
          <cell r="P1218" t="str">
            <v>99版</v>
          </cell>
          <cell r="Q1218" t="str">
            <v>已发货</v>
          </cell>
          <cell r="R1218">
            <v>45378</v>
          </cell>
        </row>
        <row r="1219">
          <cell r="C1219" t="str">
            <v>2403002-01</v>
          </cell>
          <cell r="D1219" t="str">
            <v>XPSY-FB-灰绿39</v>
          </cell>
          <cell r="E1219">
            <v>140484</v>
          </cell>
          <cell r="F1219" t="str">
            <v>水牛皮S3（干胚）</v>
          </cell>
          <cell r="H1219">
            <v>265</v>
          </cell>
          <cell r="I1219">
            <v>10180.5</v>
          </cell>
          <cell r="J1219">
            <v>695</v>
          </cell>
          <cell r="K1219">
            <v>740</v>
          </cell>
          <cell r="L1219" t="str">
            <v>A级</v>
          </cell>
          <cell r="M1219" t="str">
            <v>/</v>
          </cell>
          <cell r="N1219" t="str">
            <v>2.2*1.8*0.65</v>
          </cell>
          <cell r="O1219" t="str">
            <v>01T24031506</v>
          </cell>
          <cell r="P1219" t="str">
            <v>99版</v>
          </cell>
          <cell r="Q1219" t="str">
            <v>已发货</v>
          </cell>
          <cell r="R1219">
            <v>45378</v>
          </cell>
        </row>
        <row r="1220">
          <cell r="C1220" t="str">
            <v>2403002-01</v>
          </cell>
          <cell r="D1220" t="str">
            <v>XPSY-FB-灰绿39</v>
          </cell>
          <cell r="E1220">
            <v>140484</v>
          </cell>
          <cell r="F1220" t="str">
            <v>水牛皮S3（干胚）</v>
          </cell>
          <cell r="H1220">
            <v>190</v>
          </cell>
          <cell r="I1220">
            <v>7405</v>
          </cell>
          <cell r="J1220">
            <v>795.5</v>
          </cell>
          <cell r="K1220">
            <v>840.5</v>
          </cell>
          <cell r="L1220" t="str">
            <v>A级</v>
          </cell>
          <cell r="M1220" t="str">
            <v>/</v>
          </cell>
          <cell r="N1220" t="str">
            <v>2.2*1.8*0.67</v>
          </cell>
          <cell r="O1220" t="str">
            <v>01T24031507</v>
          </cell>
          <cell r="P1220" t="str">
            <v>99版</v>
          </cell>
          <cell r="Q1220" t="str">
            <v>已发货</v>
          </cell>
          <cell r="R1220">
            <v>45378</v>
          </cell>
        </row>
        <row r="1221">
          <cell r="C1221" t="str">
            <v>2403002-01</v>
          </cell>
          <cell r="D1221" t="str">
            <v>XPSY-FB-灰绿39</v>
          </cell>
          <cell r="E1221">
            <v>140484</v>
          </cell>
          <cell r="F1221" t="str">
            <v>水牛皮S3（干胚）</v>
          </cell>
          <cell r="H1221">
            <v>112</v>
          </cell>
          <cell r="I1221">
            <v>4222.7</v>
          </cell>
          <cell r="L1221" t="str">
            <v>折扣</v>
          </cell>
          <cell r="M1221" t="str">
            <v>/</v>
          </cell>
          <cell r="O1221" t="str">
            <v>01T24031507</v>
          </cell>
          <cell r="P1221" t="str">
            <v>99版</v>
          </cell>
          <cell r="Q1221" t="str">
            <v>已发货</v>
          </cell>
          <cell r="R1221">
            <v>45378</v>
          </cell>
        </row>
        <row r="1222">
          <cell r="C1222" t="str">
            <v>2403002-01</v>
          </cell>
          <cell r="D1222" t="str">
            <v>XPSY-FB-灰绿39</v>
          </cell>
          <cell r="E1222">
            <v>140484</v>
          </cell>
          <cell r="F1222" t="str">
            <v>水牛皮S3（干胚）</v>
          </cell>
          <cell r="H1222">
            <v>211</v>
          </cell>
          <cell r="I1222">
            <v>8178.7</v>
          </cell>
          <cell r="J1222">
            <v>558</v>
          </cell>
          <cell r="K1222">
            <v>667.5</v>
          </cell>
          <cell r="L1222" t="str">
            <v>A级</v>
          </cell>
          <cell r="M1222" t="str">
            <v>/</v>
          </cell>
          <cell r="N1222" t="str">
            <v>2.2*1.8*0.50</v>
          </cell>
          <cell r="O1222" t="str">
            <v>01T24031508</v>
          </cell>
          <cell r="P1222" t="str">
            <v>99版</v>
          </cell>
          <cell r="Q1222" t="str">
            <v>已发货</v>
          </cell>
          <cell r="R1222">
            <v>45378</v>
          </cell>
        </row>
        <row r="1223">
          <cell r="C1223" t="str">
            <v>2403002-01</v>
          </cell>
          <cell r="D1223" t="str">
            <v>XPSY-FB-灰绿39</v>
          </cell>
          <cell r="E1223">
            <v>140484</v>
          </cell>
          <cell r="F1223" t="str">
            <v>水牛皮S3（干胚）</v>
          </cell>
          <cell r="H1223">
            <v>24</v>
          </cell>
          <cell r="I1223">
            <v>955.1</v>
          </cell>
          <cell r="Q1223" t="str">
            <v>返工出库</v>
          </cell>
          <cell r="R1223">
            <v>45376</v>
          </cell>
        </row>
        <row r="1224">
          <cell r="C1224" t="str">
            <v>2403004-01</v>
          </cell>
          <cell r="D1224" t="str">
            <v>XPSY-FB-奶白184</v>
          </cell>
          <cell r="E1224">
            <v>140488</v>
          </cell>
          <cell r="F1224" t="str">
            <v>水牛皮S3（干胚）</v>
          </cell>
          <cell r="H1224">
            <v>276</v>
          </cell>
          <cell r="I1224">
            <v>11173.3</v>
          </cell>
          <cell r="J1224">
            <v>756.5</v>
          </cell>
          <cell r="K1224">
            <v>801.5</v>
          </cell>
          <cell r="L1224" t="str">
            <v>A级</v>
          </cell>
          <cell r="M1224" t="str">
            <v>/</v>
          </cell>
          <cell r="N1224" t="str">
            <v>2.2*1.8*0.72</v>
          </cell>
          <cell r="O1224" t="str">
            <v>01T24031509</v>
          </cell>
          <cell r="P1224" t="str">
            <v>99版</v>
          </cell>
          <cell r="Q1224" t="str">
            <v>已发货</v>
          </cell>
          <cell r="R1224">
            <v>45378</v>
          </cell>
        </row>
        <row r="1225">
          <cell r="C1225" t="str">
            <v>2403004-01</v>
          </cell>
          <cell r="D1225" t="str">
            <v>XPSY-FB-奶白184</v>
          </cell>
          <cell r="E1225">
            <v>140488</v>
          </cell>
          <cell r="F1225" t="str">
            <v>水牛皮S3（干胚）</v>
          </cell>
          <cell r="H1225">
            <v>255</v>
          </cell>
          <cell r="I1225">
            <v>10501.3</v>
          </cell>
          <cell r="J1225">
            <v>700</v>
          </cell>
          <cell r="K1225">
            <v>745</v>
          </cell>
          <cell r="L1225" t="str">
            <v>A级</v>
          </cell>
          <cell r="M1225" t="str">
            <v>/</v>
          </cell>
          <cell r="N1225" t="str">
            <v>2.2*1.8*0.7</v>
          </cell>
          <cell r="O1225" t="str">
            <v>01T24031510</v>
          </cell>
          <cell r="P1225" t="str">
            <v>99版</v>
          </cell>
          <cell r="Q1225" t="str">
            <v>已发货</v>
          </cell>
          <cell r="R1225">
            <v>45378</v>
          </cell>
        </row>
        <row r="1226">
          <cell r="C1226" t="str">
            <v>2403004-01</v>
          </cell>
          <cell r="D1226" t="str">
            <v>XPSY-FB-奶白184</v>
          </cell>
          <cell r="E1226">
            <v>140488</v>
          </cell>
          <cell r="F1226" t="str">
            <v>水牛皮S3（干胚）</v>
          </cell>
          <cell r="H1226">
            <v>245</v>
          </cell>
          <cell r="I1226">
            <v>10204.299999999999</v>
          </cell>
          <cell r="J1226">
            <v>680.5</v>
          </cell>
          <cell r="K1226">
            <v>725.5</v>
          </cell>
          <cell r="L1226" t="str">
            <v>A级</v>
          </cell>
          <cell r="M1226" t="str">
            <v>/</v>
          </cell>
          <cell r="N1226" t="str">
            <v>2.2*1.8*0.7</v>
          </cell>
          <cell r="O1226" t="str">
            <v>01T24031511</v>
          </cell>
          <cell r="P1226" t="str">
            <v>99版</v>
          </cell>
          <cell r="Q1226" t="str">
            <v>已发货</v>
          </cell>
          <cell r="R1226">
            <v>45378</v>
          </cell>
        </row>
        <row r="1227">
          <cell r="C1227" t="str">
            <v>2403004-01</v>
          </cell>
          <cell r="D1227" t="str">
            <v>XPSY-FB-奶白184</v>
          </cell>
          <cell r="E1227">
            <v>140488</v>
          </cell>
          <cell r="F1227" t="str">
            <v>水牛皮S3（干胚）</v>
          </cell>
          <cell r="H1227">
            <v>201</v>
          </cell>
          <cell r="I1227">
            <v>8308.7999999999993</v>
          </cell>
          <cell r="J1227">
            <v>638</v>
          </cell>
          <cell r="K1227">
            <v>683</v>
          </cell>
          <cell r="L1227" t="str">
            <v>A级</v>
          </cell>
          <cell r="M1227" t="str">
            <v>/</v>
          </cell>
          <cell r="N1227" t="str">
            <v>2.2*1.8*0.69</v>
          </cell>
          <cell r="O1227" t="str">
            <v>01T24031512</v>
          </cell>
          <cell r="P1227" t="str">
            <v>99版</v>
          </cell>
          <cell r="Q1227" t="str">
            <v>已发货</v>
          </cell>
          <cell r="R1227">
            <v>45378</v>
          </cell>
        </row>
        <row r="1228">
          <cell r="C1228" t="str">
            <v>2403004-01</v>
          </cell>
          <cell r="D1228" t="str">
            <v>XPSY-FB-奶白184</v>
          </cell>
          <cell r="E1228">
            <v>140488</v>
          </cell>
          <cell r="F1228" t="str">
            <v>水牛皮S3（干胚）</v>
          </cell>
          <cell r="H1228">
            <v>33</v>
          </cell>
          <cell r="I1228">
            <v>1342.3</v>
          </cell>
          <cell r="L1228" t="str">
            <v>折扣</v>
          </cell>
          <cell r="M1228" t="str">
            <v>/</v>
          </cell>
          <cell r="O1228" t="str">
            <v>01T24031512</v>
          </cell>
          <cell r="P1228" t="str">
            <v>99版</v>
          </cell>
          <cell r="Q1228" t="str">
            <v>已发货</v>
          </cell>
          <cell r="R1228">
            <v>45378</v>
          </cell>
        </row>
        <row r="1229">
          <cell r="C1229" t="str">
            <v>2403027-01</v>
          </cell>
          <cell r="D1229" t="str">
            <v>XPGY-FB-黄棕443</v>
          </cell>
          <cell r="E1229" t="str">
            <v>SJ0X</v>
          </cell>
          <cell r="F1229" t="str">
            <v>DLTR3</v>
          </cell>
          <cell r="H1229">
            <v>152</v>
          </cell>
          <cell r="I1229">
            <v>8008</v>
          </cell>
          <cell r="J1229">
            <v>531</v>
          </cell>
          <cell r="K1229">
            <v>708</v>
          </cell>
          <cell r="L1229" t="str">
            <v>A级</v>
          </cell>
          <cell r="M1229" t="str">
            <v>/</v>
          </cell>
          <cell r="N1229" t="str">
            <v>2.2*1.8*0.6</v>
          </cell>
          <cell r="O1229" t="str">
            <v>01T24031601-01</v>
          </cell>
          <cell r="P1229" t="str">
            <v>97版</v>
          </cell>
          <cell r="Q1229" t="str">
            <v>已发货</v>
          </cell>
          <cell r="R1229">
            <v>45481</v>
          </cell>
        </row>
        <row r="1230">
          <cell r="C1230" t="str">
            <v>2403027-01</v>
          </cell>
          <cell r="D1230" t="str">
            <v>XPGY-FB-黄棕443</v>
          </cell>
          <cell r="E1230" t="str">
            <v>SJ0X</v>
          </cell>
          <cell r="F1230" t="str">
            <v>DLTR3</v>
          </cell>
          <cell r="H1230">
            <v>38</v>
          </cell>
          <cell r="I1230">
            <v>2001.9</v>
          </cell>
          <cell r="J1230">
            <v>132</v>
          </cell>
          <cell r="K1230">
            <v>177</v>
          </cell>
          <cell r="L1230" t="str">
            <v>A级</v>
          </cell>
          <cell r="M1230" t="str">
            <v>/</v>
          </cell>
          <cell r="N1230" t="str">
            <v>2.2*1.8*0.36</v>
          </cell>
          <cell r="O1230" t="str">
            <v>01T24031601-02</v>
          </cell>
          <cell r="P1230" t="str">
            <v>97版</v>
          </cell>
          <cell r="Q1230" t="str">
            <v>已发货</v>
          </cell>
          <cell r="R1230">
            <v>45453</v>
          </cell>
        </row>
        <row r="1231">
          <cell r="C1231" t="str">
            <v>2403027-01</v>
          </cell>
          <cell r="D1231" t="str">
            <v>XPGY-FB-黄棕443</v>
          </cell>
          <cell r="E1231" t="str">
            <v>SJ0X</v>
          </cell>
          <cell r="F1231" t="str">
            <v>DLTR3</v>
          </cell>
          <cell r="H1231">
            <v>106</v>
          </cell>
          <cell r="I1231">
            <v>5771.1</v>
          </cell>
          <cell r="J1231">
            <v>438.5</v>
          </cell>
          <cell r="K1231">
            <v>483.5</v>
          </cell>
          <cell r="L1231" t="str">
            <v>A级</v>
          </cell>
          <cell r="M1231" t="str">
            <v>/</v>
          </cell>
          <cell r="N1231" t="str">
            <v>2.2*1.8*0.53</v>
          </cell>
          <cell r="O1231" t="str">
            <v>01T24031602</v>
          </cell>
          <cell r="P1231" t="str">
            <v>97版</v>
          </cell>
          <cell r="Q1231" t="str">
            <v>已发货</v>
          </cell>
          <cell r="R1231">
            <v>45481</v>
          </cell>
        </row>
        <row r="1232">
          <cell r="C1232" t="str">
            <v>2403027-01</v>
          </cell>
          <cell r="D1232" t="str">
            <v>XPGY-FB-黄棕443</v>
          </cell>
          <cell r="E1232" t="str">
            <v>SJ0X</v>
          </cell>
          <cell r="F1232" t="str">
            <v>DLTR3</v>
          </cell>
          <cell r="H1232">
            <v>17</v>
          </cell>
          <cell r="I1232">
            <v>951.9</v>
          </cell>
          <cell r="L1232" t="str">
            <v>折扣</v>
          </cell>
          <cell r="M1232" t="str">
            <v>/</v>
          </cell>
          <cell r="O1232" t="str">
            <v>01T24031602</v>
          </cell>
          <cell r="P1232" t="str">
            <v>97版</v>
          </cell>
          <cell r="Q1232" t="str">
            <v>已发货</v>
          </cell>
          <cell r="R1232">
            <v>45481</v>
          </cell>
        </row>
        <row r="1233">
          <cell r="C1233" t="str">
            <v>2403030-01</v>
          </cell>
          <cell r="D1233" t="str">
            <v>XPDY-FT-灰670</v>
          </cell>
          <cell r="E1233" t="str">
            <v>Nick Dove(灰色)</v>
          </cell>
          <cell r="F1233" t="str">
            <v>DLTR8</v>
          </cell>
          <cell r="H1233">
            <v>195</v>
          </cell>
          <cell r="I1233">
            <v>10232.799999999999</v>
          </cell>
          <cell r="J1233">
            <v>750.5</v>
          </cell>
          <cell r="K1233">
            <v>795.5</v>
          </cell>
          <cell r="L1233" t="str">
            <v>A级</v>
          </cell>
          <cell r="M1233" t="str">
            <v>/</v>
          </cell>
          <cell r="N1233" t="str">
            <v>2.2*1.8*0.65</v>
          </cell>
          <cell r="O1233" t="str">
            <v>01T24031603</v>
          </cell>
          <cell r="P1233" t="str">
            <v>97版</v>
          </cell>
          <cell r="Q1233" t="str">
            <v>已发货</v>
          </cell>
          <cell r="R1233">
            <v>45378</v>
          </cell>
        </row>
        <row r="1234">
          <cell r="C1234" t="str">
            <v>2403030-01</v>
          </cell>
          <cell r="D1234" t="str">
            <v>XPDY-FT-灰670</v>
          </cell>
          <cell r="E1234" t="str">
            <v>Nick Dove(灰色)</v>
          </cell>
          <cell r="F1234" t="str">
            <v>DLTR8</v>
          </cell>
          <cell r="H1234">
            <v>200</v>
          </cell>
          <cell r="I1234">
            <v>10188.9</v>
          </cell>
          <cell r="J1234">
            <v>750.5</v>
          </cell>
          <cell r="K1234">
            <v>795.5</v>
          </cell>
          <cell r="L1234" t="str">
            <v>A级</v>
          </cell>
          <cell r="M1234" t="str">
            <v>/</v>
          </cell>
          <cell r="N1234" t="str">
            <v>2.2*1.8*0.68</v>
          </cell>
          <cell r="O1234" t="str">
            <v>01T24031604</v>
          </cell>
          <cell r="P1234" t="str">
            <v>97版</v>
          </cell>
          <cell r="Q1234" t="str">
            <v>已发货</v>
          </cell>
          <cell r="R1234">
            <v>45378</v>
          </cell>
        </row>
        <row r="1235">
          <cell r="C1235" t="str">
            <v>2403030-01</v>
          </cell>
          <cell r="D1235" t="str">
            <v>XPDY-FT-灰670</v>
          </cell>
          <cell r="E1235" t="str">
            <v>Nick Dove(灰色)</v>
          </cell>
          <cell r="F1235" t="str">
            <v>DLTR8</v>
          </cell>
          <cell r="H1235">
            <v>195</v>
          </cell>
          <cell r="I1235">
            <v>10111.200000000001</v>
          </cell>
          <cell r="J1235">
            <v>736.5</v>
          </cell>
          <cell r="K1235">
            <v>781.5</v>
          </cell>
          <cell r="L1235" t="str">
            <v>A级</v>
          </cell>
          <cell r="M1235" t="str">
            <v>/</v>
          </cell>
          <cell r="N1235" t="str">
            <v>2.2*1.8*0.59</v>
          </cell>
          <cell r="O1235" t="str">
            <v>01T24031605</v>
          </cell>
          <cell r="P1235" t="str">
            <v>97版</v>
          </cell>
          <cell r="Q1235" t="str">
            <v>已发货</v>
          </cell>
          <cell r="R1235">
            <v>45378</v>
          </cell>
        </row>
        <row r="1236">
          <cell r="C1236" t="str">
            <v>2403030-01</v>
          </cell>
          <cell r="D1236" t="str">
            <v>XPDY-FT-灰670</v>
          </cell>
          <cell r="E1236" t="str">
            <v>Nick Dove(灰色)</v>
          </cell>
          <cell r="F1236" t="str">
            <v>DLTR8</v>
          </cell>
          <cell r="H1236">
            <v>195</v>
          </cell>
          <cell r="I1236">
            <v>10292.6</v>
          </cell>
          <cell r="J1236">
            <v>758.5</v>
          </cell>
          <cell r="K1236">
            <v>803.5</v>
          </cell>
          <cell r="L1236" t="str">
            <v>A级</v>
          </cell>
          <cell r="M1236" t="str">
            <v>/</v>
          </cell>
          <cell r="N1236" t="str">
            <v>2.2*1.8*0.58</v>
          </cell>
          <cell r="O1236" t="str">
            <v>01T24031606</v>
          </cell>
          <cell r="P1236" t="str">
            <v>97版</v>
          </cell>
          <cell r="Q1236" t="str">
            <v>已发货</v>
          </cell>
          <cell r="R1236">
            <v>45378</v>
          </cell>
        </row>
        <row r="1237">
          <cell r="C1237" t="str">
            <v>2403030-01</v>
          </cell>
          <cell r="D1237" t="str">
            <v>XPDY-FT-灰670</v>
          </cell>
          <cell r="E1237" t="str">
            <v>Nick Dove(灰色)</v>
          </cell>
          <cell r="F1237" t="str">
            <v>DLTR8</v>
          </cell>
          <cell r="H1237">
            <v>200</v>
          </cell>
          <cell r="I1237">
            <v>10216</v>
          </cell>
          <cell r="J1237">
            <v>744.5</v>
          </cell>
          <cell r="K1237">
            <v>789.5</v>
          </cell>
          <cell r="L1237" t="str">
            <v>A级</v>
          </cell>
          <cell r="M1237" t="str">
            <v>/</v>
          </cell>
          <cell r="N1237" t="str">
            <v>2.2*1.8*0.63</v>
          </cell>
          <cell r="O1237" t="str">
            <v>01T24031607</v>
          </cell>
          <cell r="P1237" t="str">
            <v>97版</v>
          </cell>
          <cell r="Q1237" t="str">
            <v>已发货</v>
          </cell>
          <cell r="R1237">
            <v>45378</v>
          </cell>
        </row>
        <row r="1238">
          <cell r="C1238" t="str">
            <v>2403030-01</v>
          </cell>
          <cell r="D1238" t="str">
            <v>XPDY-FT-灰670</v>
          </cell>
          <cell r="E1238" t="str">
            <v>Nick Dove(灰色)</v>
          </cell>
          <cell r="F1238" t="str">
            <v>DLTR8</v>
          </cell>
          <cell r="H1238">
            <v>195</v>
          </cell>
          <cell r="I1238">
            <v>10036.9</v>
          </cell>
          <cell r="J1238">
            <v>732.5</v>
          </cell>
          <cell r="K1238">
            <v>777.5</v>
          </cell>
          <cell r="L1238" t="str">
            <v>A级</v>
          </cell>
          <cell r="M1238" t="str">
            <v>/</v>
          </cell>
          <cell r="N1238" t="str">
            <v>2.2*1.8*0.63</v>
          </cell>
          <cell r="O1238" t="str">
            <v>01T24031608</v>
          </cell>
          <cell r="P1238" t="str">
            <v>97版</v>
          </cell>
          <cell r="Q1238" t="str">
            <v>已发货</v>
          </cell>
          <cell r="R1238">
            <v>45378</v>
          </cell>
        </row>
        <row r="1239">
          <cell r="C1239" t="str">
            <v>2403030-01</v>
          </cell>
          <cell r="D1239" t="str">
            <v>XPDY-FT-灰670</v>
          </cell>
          <cell r="E1239" t="str">
            <v>Nick Dove(灰色)</v>
          </cell>
          <cell r="F1239" t="str">
            <v>DLTR8</v>
          </cell>
          <cell r="H1239">
            <v>190</v>
          </cell>
          <cell r="I1239">
            <v>10001.5</v>
          </cell>
          <cell r="J1239">
            <v>726.5</v>
          </cell>
          <cell r="K1239">
            <v>771.5</v>
          </cell>
          <cell r="L1239" t="str">
            <v>A级</v>
          </cell>
          <cell r="M1239" t="str">
            <v>/</v>
          </cell>
          <cell r="N1239" t="str">
            <v>2.2*1.8*0.7</v>
          </cell>
          <cell r="O1239" t="str">
            <v>01T24031609</v>
          </cell>
          <cell r="P1239" t="str">
            <v>97版</v>
          </cell>
          <cell r="Q1239" t="str">
            <v>已发货</v>
          </cell>
          <cell r="R1239">
            <v>45378</v>
          </cell>
        </row>
        <row r="1240">
          <cell r="C1240" t="str">
            <v>2403030-01</v>
          </cell>
          <cell r="D1240" t="str">
            <v>XPDY-FT-灰670</v>
          </cell>
          <cell r="E1240" t="str">
            <v>Nick Dove(灰色)</v>
          </cell>
          <cell r="F1240" t="str">
            <v>DLTR8</v>
          </cell>
          <cell r="H1240">
            <v>195</v>
          </cell>
          <cell r="I1240">
            <v>10218.1</v>
          </cell>
          <cell r="J1240">
            <v>735.5</v>
          </cell>
          <cell r="K1240">
            <v>780.5</v>
          </cell>
          <cell r="L1240" t="str">
            <v>A级</v>
          </cell>
          <cell r="M1240" t="str">
            <v>/</v>
          </cell>
          <cell r="N1240" t="str">
            <v>2.2*1.8*0.64</v>
          </cell>
          <cell r="O1240" t="str">
            <v>01T24031610</v>
          </cell>
          <cell r="P1240" t="str">
            <v>97版</v>
          </cell>
          <cell r="Q1240" t="str">
            <v>已发货</v>
          </cell>
          <cell r="R1240">
            <v>45378</v>
          </cell>
        </row>
        <row r="1241">
          <cell r="C1241" t="str">
            <v>2403030-01</v>
          </cell>
          <cell r="D1241" t="str">
            <v>XPDY-FT-灰670</v>
          </cell>
          <cell r="E1241" t="str">
            <v>Nick Dove(灰色)</v>
          </cell>
          <cell r="F1241" t="str">
            <v>DLTR8</v>
          </cell>
          <cell r="H1241">
            <v>190</v>
          </cell>
          <cell r="I1241">
            <v>10071.1</v>
          </cell>
          <cell r="J1241">
            <v>745</v>
          </cell>
          <cell r="K1241">
            <v>790</v>
          </cell>
          <cell r="L1241" t="str">
            <v>A级</v>
          </cell>
          <cell r="M1241" t="str">
            <v>/</v>
          </cell>
          <cell r="N1241" t="str">
            <v>2.2*1.8*0.65</v>
          </cell>
          <cell r="O1241" t="str">
            <v>01T24031611</v>
          </cell>
          <cell r="P1241" t="str">
            <v>97版</v>
          </cell>
          <cell r="Q1241" t="str">
            <v>已发货</v>
          </cell>
          <cell r="R1241">
            <v>45378</v>
          </cell>
        </row>
        <row r="1242">
          <cell r="C1242" t="str">
            <v>2403030-01</v>
          </cell>
          <cell r="D1242" t="str">
            <v>XPDY-FT-灰670</v>
          </cell>
          <cell r="E1242" t="str">
            <v>Nick Dove(灰色)</v>
          </cell>
          <cell r="F1242" t="str">
            <v>DLTR8</v>
          </cell>
          <cell r="H1242">
            <v>134</v>
          </cell>
          <cell r="I1242">
            <v>6800.1</v>
          </cell>
          <cell r="J1242">
            <v>521</v>
          </cell>
          <cell r="K1242">
            <v>566</v>
          </cell>
          <cell r="L1242" t="str">
            <v>A级</v>
          </cell>
          <cell r="M1242" t="str">
            <v>/</v>
          </cell>
          <cell r="N1242" t="str">
            <v>2.2*1.8*0.5</v>
          </cell>
          <cell r="O1242" t="str">
            <v>01T24031612</v>
          </cell>
          <cell r="P1242" t="str">
            <v>97版</v>
          </cell>
          <cell r="Q1242" t="str">
            <v>已发货</v>
          </cell>
          <cell r="R1242">
            <v>45378</v>
          </cell>
        </row>
        <row r="1243">
          <cell r="C1243" t="str">
            <v>2403030-01</v>
          </cell>
          <cell r="D1243" t="str">
            <v>XPDY-FT-灰670</v>
          </cell>
          <cell r="E1243" t="str">
            <v>Nick Dove(灰色)</v>
          </cell>
          <cell r="F1243" t="str">
            <v>DLTR8</v>
          </cell>
          <cell r="H1243">
            <v>10</v>
          </cell>
          <cell r="I1243">
            <v>490.2</v>
          </cell>
          <cell r="L1243" t="str">
            <v>等外</v>
          </cell>
          <cell r="M1243" t="str">
            <v>/</v>
          </cell>
          <cell r="O1243" t="str">
            <v>01T24031612</v>
          </cell>
          <cell r="P1243" t="str">
            <v>97版</v>
          </cell>
          <cell r="Q1243" t="str">
            <v>已发货</v>
          </cell>
          <cell r="R1243">
            <v>45378</v>
          </cell>
        </row>
        <row r="1244">
          <cell r="C1244" t="str">
            <v>2403001-01</v>
          </cell>
          <cell r="D1244" t="str">
            <v>XPSY-FB-深棕751</v>
          </cell>
          <cell r="E1244">
            <v>140478</v>
          </cell>
          <cell r="F1244" t="str">
            <v>水牛皮S3（干胚）</v>
          </cell>
          <cell r="H1244">
            <v>240</v>
          </cell>
          <cell r="I1244">
            <v>10060</v>
          </cell>
          <cell r="J1244">
            <v>687.5</v>
          </cell>
          <cell r="K1244">
            <v>732.5</v>
          </cell>
          <cell r="L1244" t="str">
            <v>A级</v>
          </cell>
          <cell r="M1244" t="str">
            <v>/</v>
          </cell>
          <cell r="N1244" t="str">
            <v>2.2*1.8*0.6</v>
          </cell>
          <cell r="O1244" t="str">
            <v>01T24031701</v>
          </cell>
          <cell r="P1244" t="str">
            <v>99版</v>
          </cell>
          <cell r="Q1244" t="str">
            <v>已发货</v>
          </cell>
          <cell r="R1244">
            <v>45392</v>
          </cell>
        </row>
        <row r="1245">
          <cell r="C1245" t="str">
            <v>2403001-01</v>
          </cell>
          <cell r="D1245" t="str">
            <v>XPSY-FB-深棕751</v>
          </cell>
          <cell r="E1245">
            <v>140478</v>
          </cell>
          <cell r="F1245" t="str">
            <v>水牛皮S3（干胚）</v>
          </cell>
          <cell r="H1245">
            <v>240</v>
          </cell>
          <cell r="I1245">
            <v>10047.200000000001</v>
          </cell>
          <cell r="J1245">
            <v>693</v>
          </cell>
          <cell r="K1245">
            <v>738</v>
          </cell>
          <cell r="L1245" t="str">
            <v>A级</v>
          </cell>
          <cell r="M1245" t="str">
            <v>/</v>
          </cell>
          <cell r="N1245" t="str">
            <v>2.2*1.8*0.6</v>
          </cell>
          <cell r="O1245" t="str">
            <v>01T24031702</v>
          </cell>
          <cell r="P1245" t="str">
            <v>99版</v>
          </cell>
          <cell r="Q1245" t="str">
            <v>已发货</v>
          </cell>
          <cell r="R1245">
            <v>45392</v>
          </cell>
        </row>
        <row r="1246">
          <cell r="C1246" t="str">
            <v>2403009-02</v>
          </cell>
          <cell r="D1246" t="str">
            <v>XDGY-ET-橄榄129</v>
          </cell>
          <cell r="E1246" t="str">
            <v>01.10.U243013</v>
          </cell>
          <cell r="F1246" t="str">
            <v>JBSTR5</v>
          </cell>
          <cell r="H1246">
            <v>205</v>
          </cell>
          <cell r="I1246">
            <v>10010.1</v>
          </cell>
          <cell r="J1246">
            <v>920.5</v>
          </cell>
          <cell r="K1246">
            <v>965.5</v>
          </cell>
          <cell r="L1246" t="str">
            <v>A级</v>
          </cell>
          <cell r="M1246" t="str">
            <v>CLF-240317</v>
          </cell>
          <cell r="N1246" t="str">
            <v>2.2*1.8*0.75</v>
          </cell>
          <cell r="O1246" t="str">
            <v>01T24031703</v>
          </cell>
          <cell r="P1246" t="str">
            <v>99版</v>
          </cell>
          <cell r="Q1246" t="str">
            <v>已发货</v>
          </cell>
          <cell r="R1246">
            <v>45373</v>
          </cell>
        </row>
        <row r="1247">
          <cell r="C1247" t="str">
            <v>2403009-02</v>
          </cell>
          <cell r="D1247" t="str">
            <v>XDGY-ET-橄榄129</v>
          </cell>
          <cell r="E1247" t="str">
            <v>01.10.U243013</v>
          </cell>
          <cell r="F1247" t="str">
            <v>JBSTR5</v>
          </cell>
          <cell r="H1247">
            <v>105</v>
          </cell>
          <cell r="I1247">
            <v>5219.6000000000004</v>
          </cell>
          <cell r="J1247">
            <v>480</v>
          </cell>
          <cell r="K1247">
            <v>525</v>
          </cell>
          <cell r="L1247" t="str">
            <v>A级</v>
          </cell>
          <cell r="M1247" t="str">
            <v>CLF-240317</v>
          </cell>
          <cell r="N1247" t="str">
            <v>2.2*1.8*0.5</v>
          </cell>
          <cell r="O1247" t="str">
            <v>01T24031704</v>
          </cell>
          <cell r="P1247" t="str">
            <v>99版</v>
          </cell>
          <cell r="Q1247" t="str">
            <v>已发货</v>
          </cell>
          <cell r="R1247">
            <v>45373</v>
          </cell>
        </row>
        <row r="1248">
          <cell r="C1248" t="str">
            <v>2403002-01</v>
          </cell>
          <cell r="D1248" t="str">
            <v>XPSY-FB-灰绿39</v>
          </cell>
          <cell r="E1248">
            <v>140484</v>
          </cell>
          <cell r="F1248" t="str">
            <v>水牛皮S3（干胚）</v>
          </cell>
          <cell r="H1248">
            <v>255</v>
          </cell>
          <cell r="I1248">
            <v>9933.2000000000007</v>
          </cell>
          <cell r="J1248">
            <v>689.5</v>
          </cell>
          <cell r="K1248">
            <v>734.5</v>
          </cell>
          <cell r="L1248" t="str">
            <v>A级</v>
          </cell>
          <cell r="M1248" t="str">
            <v>/</v>
          </cell>
          <cell r="N1248" t="str">
            <v>2.2*1.8*0.65</v>
          </cell>
          <cell r="O1248" t="str">
            <v>01T24031705</v>
          </cell>
          <cell r="P1248" t="str">
            <v>99版</v>
          </cell>
          <cell r="Q1248" t="str">
            <v>已发货</v>
          </cell>
          <cell r="R1248">
            <v>45378</v>
          </cell>
        </row>
        <row r="1249">
          <cell r="C1249" t="str">
            <v>2403002-01</v>
          </cell>
          <cell r="D1249" t="str">
            <v>XPSY-FB-灰绿39</v>
          </cell>
          <cell r="E1249">
            <v>140484</v>
          </cell>
          <cell r="F1249" t="str">
            <v>水牛皮S3（干胚）</v>
          </cell>
          <cell r="H1249">
            <v>4</v>
          </cell>
          <cell r="I1249">
            <v>144.6</v>
          </cell>
          <cell r="L1249" t="str">
            <v>折扣</v>
          </cell>
          <cell r="M1249" t="str">
            <v>/</v>
          </cell>
          <cell r="O1249" t="str">
            <v>01T24031705</v>
          </cell>
          <cell r="P1249" t="str">
            <v>99版</v>
          </cell>
          <cell r="Q1249" t="str">
            <v>已发货</v>
          </cell>
          <cell r="R1249">
            <v>45378</v>
          </cell>
        </row>
        <row r="1250">
          <cell r="C1250" t="str">
            <v>2403016-01</v>
          </cell>
          <cell r="D1250" t="str">
            <v>XPSY-FB-蓝278</v>
          </cell>
          <cell r="E1250">
            <v>140489</v>
          </cell>
          <cell r="F1250" t="str">
            <v>水牛皮S3（干胚）</v>
          </cell>
          <cell r="H1250">
            <v>290</v>
          </cell>
          <cell r="I1250">
            <v>11184.7</v>
          </cell>
          <cell r="J1250">
            <v>785.5</v>
          </cell>
          <cell r="K1250">
            <v>830.5</v>
          </cell>
          <cell r="L1250" t="str">
            <v>A级</v>
          </cell>
          <cell r="M1250" t="str">
            <v>/</v>
          </cell>
          <cell r="N1250" t="str">
            <v>2.2*1.8*0.65</v>
          </cell>
          <cell r="O1250" t="str">
            <v>01T24031706</v>
          </cell>
          <cell r="P1250" t="str">
            <v>99版</v>
          </cell>
          <cell r="Q1250" t="str">
            <v>已发货</v>
          </cell>
          <cell r="R1250">
            <v>45385</v>
          </cell>
        </row>
        <row r="1251">
          <cell r="C1251" t="str">
            <v>2403007-01</v>
          </cell>
          <cell r="D1251" t="str">
            <v>XPSY-FB-蓝278</v>
          </cell>
          <cell r="E1251">
            <v>140489</v>
          </cell>
          <cell r="F1251" t="str">
            <v>水牛皮S3（干胚）</v>
          </cell>
          <cell r="H1251">
            <v>275</v>
          </cell>
          <cell r="I1251">
            <v>11141.2</v>
          </cell>
          <cell r="J1251">
            <v>760.5</v>
          </cell>
          <cell r="K1251">
            <v>805.5</v>
          </cell>
          <cell r="L1251" t="str">
            <v>A级</v>
          </cell>
          <cell r="M1251" t="str">
            <v>/</v>
          </cell>
          <cell r="N1251" t="str">
            <v>2.2*1.8*0.7</v>
          </cell>
          <cell r="O1251" t="str">
            <v>01T24031801</v>
          </cell>
          <cell r="P1251" t="str">
            <v>99版</v>
          </cell>
          <cell r="Q1251" t="str">
            <v>已发货</v>
          </cell>
          <cell r="R1251">
            <v>45378</v>
          </cell>
        </row>
        <row r="1252">
          <cell r="C1252" t="str">
            <v>2403007-01</v>
          </cell>
          <cell r="D1252" t="str">
            <v>XPSY-FB-蓝278</v>
          </cell>
          <cell r="E1252">
            <v>140489</v>
          </cell>
          <cell r="F1252" t="str">
            <v>水牛皮S3（干胚）</v>
          </cell>
          <cell r="H1252">
            <v>275</v>
          </cell>
          <cell r="I1252">
            <v>11157.4</v>
          </cell>
          <cell r="J1252">
            <v>756</v>
          </cell>
          <cell r="K1252">
            <v>801</v>
          </cell>
          <cell r="L1252" t="str">
            <v>A级</v>
          </cell>
          <cell r="M1252" t="str">
            <v>/</v>
          </cell>
          <cell r="N1252" t="str">
            <v>2.2*1.8*0.64</v>
          </cell>
          <cell r="O1252" t="str">
            <v>01T24031802</v>
          </cell>
          <cell r="P1252" t="str">
            <v>99版</v>
          </cell>
          <cell r="Q1252" t="str">
            <v>已发货</v>
          </cell>
          <cell r="R1252">
            <v>45378</v>
          </cell>
        </row>
        <row r="1253">
          <cell r="C1253" t="str">
            <v>2403007-01</v>
          </cell>
          <cell r="D1253" t="str">
            <v>XPSY-FB-蓝278</v>
          </cell>
          <cell r="E1253">
            <v>140489</v>
          </cell>
          <cell r="F1253" t="str">
            <v>水牛皮S3（干胚）</v>
          </cell>
          <cell r="H1253">
            <v>255</v>
          </cell>
          <cell r="I1253">
            <v>10176.9</v>
          </cell>
          <cell r="J1253">
            <v>699.5</v>
          </cell>
          <cell r="K1253">
            <v>744.5</v>
          </cell>
          <cell r="L1253" t="str">
            <v>A级</v>
          </cell>
          <cell r="M1253" t="str">
            <v>/</v>
          </cell>
          <cell r="N1253" t="str">
            <v>2.2*1.8*0.64</v>
          </cell>
          <cell r="O1253" t="str">
            <v>01T24031803</v>
          </cell>
          <cell r="P1253" t="str">
            <v>99版</v>
          </cell>
          <cell r="Q1253" t="str">
            <v>已发货</v>
          </cell>
          <cell r="R1253">
            <v>45378</v>
          </cell>
        </row>
        <row r="1254">
          <cell r="C1254" t="str">
            <v>2403007-01</v>
          </cell>
          <cell r="D1254" t="str">
            <v>XPSY-FB-蓝278</v>
          </cell>
          <cell r="E1254">
            <v>140489</v>
          </cell>
          <cell r="F1254" t="str">
            <v>水牛皮S3（干胚）</v>
          </cell>
          <cell r="H1254">
            <v>245</v>
          </cell>
          <cell r="I1254">
            <v>10048.9</v>
          </cell>
          <cell r="J1254">
            <v>692.5</v>
          </cell>
          <cell r="K1254">
            <v>737.5</v>
          </cell>
          <cell r="L1254" t="str">
            <v>A级</v>
          </cell>
          <cell r="M1254" t="str">
            <v>/</v>
          </cell>
          <cell r="N1254" t="str">
            <v>2.2*1.8*0.63</v>
          </cell>
          <cell r="O1254" t="str">
            <v>01T24031804</v>
          </cell>
          <cell r="P1254" t="str">
            <v>99版</v>
          </cell>
          <cell r="Q1254" t="str">
            <v>已发货</v>
          </cell>
          <cell r="R1254">
            <v>45378</v>
          </cell>
        </row>
        <row r="1255">
          <cell r="C1255" t="str">
            <v>2403007-01</v>
          </cell>
          <cell r="D1255" t="str">
            <v>XPSY-FB-蓝278</v>
          </cell>
          <cell r="E1255">
            <v>140489</v>
          </cell>
          <cell r="F1255" t="str">
            <v>水牛皮S3（干胚）</v>
          </cell>
          <cell r="H1255">
            <v>260</v>
          </cell>
          <cell r="I1255">
            <v>10101.700000000001</v>
          </cell>
          <cell r="J1255">
            <v>738.5</v>
          </cell>
          <cell r="K1255">
            <v>783.5</v>
          </cell>
          <cell r="L1255" t="str">
            <v>A级</v>
          </cell>
          <cell r="M1255" t="str">
            <v>/</v>
          </cell>
          <cell r="N1255" t="str">
            <v>2.2*1.8*0.63</v>
          </cell>
          <cell r="O1255" t="str">
            <v>01T24031805</v>
          </cell>
          <cell r="P1255" t="str">
            <v>99版</v>
          </cell>
          <cell r="Q1255" t="str">
            <v>已发货</v>
          </cell>
          <cell r="R1255">
            <v>45378</v>
          </cell>
        </row>
        <row r="1256">
          <cell r="C1256" t="str">
            <v>2403034-01</v>
          </cell>
          <cell r="D1256" t="str">
            <v>XZSY-FB-灰676</v>
          </cell>
          <cell r="E1256">
            <v>140496</v>
          </cell>
          <cell r="F1256" t="str">
            <v>水牛皮S3（干胚）</v>
          </cell>
          <cell r="H1256">
            <v>280</v>
          </cell>
          <cell r="I1256">
            <v>11247.4</v>
          </cell>
          <cell r="J1256">
            <v>796</v>
          </cell>
          <cell r="K1256">
            <v>841</v>
          </cell>
          <cell r="L1256" t="str">
            <v>A级</v>
          </cell>
          <cell r="M1256" t="str">
            <v>/</v>
          </cell>
          <cell r="N1256" t="str">
            <v>2.2*1.8*0.67</v>
          </cell>
          <cell r="O1256" t="str">
            <v>01T24031806</v>
          </cell>
          <cell r="P1256" t="str">
            <v>99版</v>
          </cell>
          <cell r="Q1256" t="str">
            <v>已发货</v>
          </cell>
          <cell r="R1256">
            <v>45385</v>
          </cell>
        </row>
        <row r="1257">
          <cell r="C1257" t="str">
            <v>2403034-01</v>
          </cell>
          <cell r="D1257" t="str">
            <v>XZSY-FB-灰676</v>
          </cell>
          <cell r="E1257">
            <v>140496</v>
          </cell>
          <cell r="F1257" t="str">
            <v>水牛皮S3（干胚）</v>
          </cell>
          <cell r="H1257">
            <v>255</v>
          </cell>
          <cell r="I1257">
            <v>10145.5</v>
          </cell>
          <cell r="J1257">
            <v>714</v>
          </cell>
          <cell r="K1257">
            <v>759</v>
          </cell>
          <cell r="L1257" t="str">
            <v>A级</v>
          </cell>
          <cell r="M1257" t="str">
            <v>/</v>
          </cell>
          <cell r="N1257" t="str">
            <v>2.2*1.8*0.61</v>
          </cell>
          <cell r="O1257" t="str">
            <v>01T24031807</v>
          </cell>
          <cell r="P1257" t="str">
            <v>99版</v>
          </cell>
          <cell r="Q1257" t="str">
            <v>已发货</v>
          </cell>
          <cell r="R1257">
            <v>45385</v>
          </cell>
        </row>
        <row r="1258">
          <cell r="C1258" t="str">
            <v>2403034-01</v>
          </cell>
          <cell r="D1258" t="str">
            <v>XZSY-FB-灰676</v>
          </cell>
          <cell r="E1258">
            <v>140496</v>
          </cell>
          <cell r="F1258" t="str">
            <v>水牛皮S3（干胚）</v>
          </cell>
          <cell r="H1258">
            <v>135</v>
          </cell>
          <cell r="I1258">
            <v>5455.2</v>
          </cell>
          <cell r="J1258">
            <v>390.5</v>
          </cell>
          <cell r="K1258">
            <v>435.5</v>
          </cell>
          <cell r="L1258" t="str">
            <v>A级</v>
          </cell>
          <cell r="M1258" t="str">
            <v>/</v>
          </cell>
          <cell r="N1258" t="str">
            <v>2.2*1.8*0.43</v>
          </cell>
          <cell r="O1258" t="str">
            <v>01T24031808</v>
          </cell>
          <cell r="P1258" t="str">
            <v>99版</v>
          </cell>
          <cell r="Q1258" t="str">
            <v>已发货</v>
          </cell>
          <cell r="R1258">
            <v>45385</v>
          </cell>
        </row>
        <row r="1259">
          <cell r="C1259" t="str">
            <v>2403034-01</v>
          </cell>
          <cell r="D1259" t="str">
            <v>XZSY-FB-灰676</v>
          </cell>
          <cell r="E1259">
            <v>140496</v>
          </cell>
          <cell r="F1259" t="str">
            <v>水牛皮S3（干胚）</v>
          </cell>
          <cell r="H1259">
            <v>2</v>
          </cell>
          <cell r="I1259">
            <v>86.6</v>
          </cell>
          <cell r="L1259" t="str">
            <v>折扣</v>
          </cell>
          <cell r="M1259" t="str">
            <v>/</v>
          </cell>
          <cell r="O1259" t="str">
            <v>01T24031808</v>
          </cell>
          <cell r="P1259" t="str">
            <v>99版</v>
          </cell>
          <cell r="Q1259" t="str">
            <v>已发货</v>
          </cell>
          <cell r="R1259">
            <v>45385</v>
          </cell>
        </row>
        <row r="1260">
          <cell r="C1260" t="str">
            <v>2403034-01</v>
          </cell>
          <cell r="D1260" t="str">
            <v>XZSY-FB-灰676</v>
          </cell>
          <cell r="E1260">
            <v>140496</v>
          </cell>
          <cell r="F1260" t="str">
            <v>水牛皮S3（干胚）</v>
          </cell>
          <cell r="H1260">
            <v>75</v>
          </cell>
          <cell r="I1260">
            <v>3043.1</v>
          </cell>
          <cell r="J1260">
            <v>214.5</v>
          </cell>
          <cell r="K1260">
            <v>259.5</v>
          </cell>
          <cell r="L1260" t="str">
            <v>A级</v>
          </cell>
          <cell r="M1260" t="str">
            <v>/</v>
          </cell>
          <cell r="N1260" t="str">
            <v>2.2*1.8*0.39</v>
          </cell>
          <cell r="O1260" t="str">
            <v>01T24031809</v>
          </cell>
          <cell r="P1260" t="str">
            <v>99版</v>
          </cell>
          <cell r="Q1260" t="str">
            <v>已发货</v>
          </cell>
          <cell r="R1260">
            <v>45385</v>
          </cell>
        </row>
        <row r="1261">
          <cell r="C1261" t="str">
            <v>2403012-01</v>
          </cell>
          <cell r="D1261" t="str">
            <v>XPSY-FB-蓝278</v>
          </cell>
          <cell r="E1261">
            <v>140489</v>
          </cell>
          <cell r="F1261" t="str">
            <v>水牛皮S3（干胚）</v>
          </cell>
          <cell r="H1261">
            <v>265</v>
          </cell>
          <cell r="I1261">
            <v>10119.9</v>
          </cell>
          <cell r="J1261">
            <v>719.5</v>
          </cell>
          <cell r="K1261">
            <v>764.5</v>
          </cell>
          <cell r="L1261" t="str">
            <v>A级</v>
          </cell>
          <cell r="M1261" t="str">
            <v>/</v>
          </cell>
          <cell r="N1261" t="str">
            <v>2.2*1.8*0.65</v>
          </cell>
          <cell r="O1261" t="str">
            <v>01T24031810</v>
          </cell>
          <cell r="P1261" t="str">
            <v>99版</v>
          </cell>
          <cell r="Q1261" t="str">
            <v>已发货</v>
          </cell>
          <cell r="R1261">
            <v>45385</v>
          </cell>
        </row>
        <row r="1262">
          <cell r="C1262" t="str">
            <v>2403012-01</v>
          </cell>
          <cell r="D1262" t="str">
            <v>XPSY-FB-蓝278</v>
          </cell>
          <cell r="E1262">
            <v>140489</v>
          </cell>
          <cell r="F1262" t="str">
            <v>水牛皮S3（干胚）</v>
          </cell>
          <cell r="H1262">
            <v>200</v>
          </cell>
          <cell r="I1262">
            <v>7515.6</v>
          </cell>
          <cell r="J1262">
            <v>528</v>
          </cell>
          <cell r="K1262">
            <v>573</v>
          </cell>
          <cell r="L1262" t="str">
            <v>A级</v>
          </cell>
          <cell r="M1262" t="str">
            <v>/</v>
          </cell>
          <cell r="N1262" t="str">
            <v>2.2*1.8*0.58</v>
          </cell>
          <cell r="O1262" t="str">
            <v>01T24031811</v>
          </cell>
          <cell r="P1262" t="str">
            <v>99版</v>
          </cell>
          <cell r="Q1262" t="str">
            <v>已发货</v>
          </cell>
          <cell r="R1262">
            <v>45385</v>
          </cell>
        </row>
        <row r="1263">
          <cell r="C1263" t="str">
            <v>2403013-01</v>
          </cell>
          <cell r="D1263" t="str">
            <v>XPSY-FB-蓝278</v>
          </cell>
          <cell r="E1263">
            <v>140489</v>
          </cell>
          <cell r="F1263" t="str">
            <v>水牛皮S3（干胚）</v>
          </cell>
          <cell r="H1263">
            <v>295</v>
          </cell>
          <cell r="I1263">
            <v>11177.4</v>
          </cell>
          <cell r="J1263">
            <v>792.5</v>
          </cell>
          <cell r="K1263">
            <v>837.5</v>
          </cell>
          <cell r="L1263" t="str">
            <v>A级</v>
          </cell>
          <cell r="M1263" t="str">
            <v>/</v>
          </cell>
          <cell r="N1263" t="str">
            <v>2.2*1.8*0.67</v>
          </cell>
          <cell r="O1263" t="str">
            <v>01T24031812</v>
          </cell>
          <cell r="P1263" t="str">
            <v>99版</v>
          </cell>
          <cell r="Q1263" t="str">
            <v>已发货</v>
          </cell>
          <cell r="R1263">
            <v>45385</v>
          </cell>
        </row>
        <row r="1264">
          <cell r="C1264" t="str">
            <v>2401017-01</v>
          </cell>
          <cell r="D1264" t="str">
            <v>UXCY-ET-蓝283</v>
          </cell>
          <cell r="E1264" t="str">
            <v>01.10.U741049</v>
          </cell>
          <cell r="F1264" t="str">
            <v>APTR1</v>
          </cell>
          <cell r="H1264">
            <v>50</v>
          </cell>
          <cell r="I1264">
            <v>2999.3</v>
          </cell>
          <cell r="J1264">
            <v>305.5</v>
          </cell>
          <cell r="K1264">
            <v>350.5</v>
          </cell>
          <cell r="L1264" t="str">
            <v>A级</v>
          </cell>
          <cell r="M1264" t="str">
            <v>CLF-240319</v>
          </cell>
          <cell r="N1264" t="str">
            <v>2.2*1.8*0.42</v>
          </cell>
          <cell r="O1264" t="str">
            <v>01T24031901</v>
          </cell>
          <cell r="P1264" t="str">
            <v>99版</v>
          </cell>
          <cell r="Q1264" t="str">
            <v>已发货</v>
          </cell>
          <cell r="R1264">
            <v>45572</v>
          </cell>
        </row>
        <row r="1265">
          <cell r="C1265" t="str">
            <v>2403009-01</v>
          </cell>
          <cell r="D1265" t="str">
            <v>XDGY-ET-橄榄129</v>
          </cell>
          <cell r="E1265" t="str">
            <v>01.10.U243013</v>
          </cell>
          <cell r="F1265" t="str">
            <v>JBSTR5</v>
          </cell>
          <cell r="H1265">
            <v>225</v>
          </cell>
          <cell r="I1265">
            <v>11118.7</v>
          </cell>
          <cell r="J1265">
            <v>1017</v>
          </cell>
          <cell r="K1265">
            <v>1062</v>
          </cell>
          <cell r="L1265" t="str">
            <v>A级</v>
          </cell>
          <cell r="M1265" t="str">
            <v>CLF-240317</v>
          </cell>
          <cell r="N1265" t="str">
            <v>2.2*1.8*0.76</v>
          </cell>
          <cell r="O1265" t="str">
            <v>01T24031902</v>
          </cell>
          <cell r="P1265" t="str">
            <v>99版</v>
          </cell>
          <cell r="Q1265" t="str">
            <v>已发货</v>
          </cell>
          <cell r="R1265">
            <v>45607</v>
          </cell>
        </row>
        <row r="1266">
          <cell r="C1266" t="str">
            <v>2403035-01</v>
          </cell>
          <cell r="D1266" t="str">
            <v>XPAY-FX-灰657</v>
          </cell>
          <cell r="E1266" t="str">
            <v>01.10.U528073</v>
          </cell>
          <cell r="F1266" t="str">
            <v>母牛皮C3</v>
          </cell>
          <cell r="H1266">
            <v>103</v>
          </cell>
          <cell r="I1266">
            <v>5105.3</v>
          </cell>
          <cell r="J1266">
            <v>443.5</v>
          </cell>
          <cell r="K1266">
            <v>488.5</v>
          </cell>
          <cell r="L1266" t="str">
            <v>A级</v>
          </cell>
          <cell r="M1266" t="str">
            <v>CLF-240319</v>
          </cell>
          <cell r="N1266" t="str">
            <v>2.2*1.8*0.47</v>
          </cell>
          <cell r="O1266" t="str">
            <v>01T24031903</v>
          </cell>
          <cell r="P1266" t="str">
            <v>99版</v>
          </cell>
          <cell r="Q1266" t="str">
            <v>已发货</v>
          </cell>
          <cell r="R1266">
            <v>45414</v>
          </cell>
        </row>
        <row r="1267">
          <cell r="C1267" t="str">
            <v>2403035-01</v>
          </cell>
          <cell r="D1267" t="str">
            <v>XPAY-FX-灰657</v>
          </cell>
          <cell r="E1267" t="str">
            <v>01.10.U528073</v>
          </cell>
          <cell r="F1267" t="str">
            <v>母牛皮C3</v>
          </cell>
          <cell r="H1267">
            <v>3</v>
          </cell>
          <cell r="I1267">
            <v>120.2</v>
          </cell>
          <cell r="L1267" t="str">
            <v>A级小皮</v>
          </cell>
          <cell r="M1267" t="str">
            <v>CLF-240319</v>
          </cell>
          <cell r="O1267" t="str">
            <v>01T24031903</v>
          </cell>
          <cell r="P1267" t="str">
            <v>99版</v>
          </cell>
          <cell r="Q1267" t="str">
            <v>已发货</v>
          </cell>
          <cell r="R1267">
            <v>45414</v>
          </cell>
        </row>
        <row r="1268">
          <cell r="C1268" t="str">
            <v>2403007-01</v>
          </cell>
          <cell r="D1268" t="str">
            <v>XPSY-FB-蓝278</v>
          </cell>
          <cell r="E1268">
            <v>140489</v>
          </cell>
          <cell r="F1268" t="str">
            <v>水牛皮S3（干胚）</v>
          </cell>
          <cell r="H1268">
            <v>245</v>
          </cell>
          <cell r="I1268">
            <v>10004</v>
          </cell>
          <cell r="J1268">
            <v>679</v>
          </cell>
          <cell r="K1268">
            <v>724</v>
          </cell>
          <cell r="L1268" t="str">
            <v>A级</v>
          </cell>
          <cell r="M1268" t="str">
            <v>/</v>
          </cell>
          <cell r="N1268" t="str">
            <v>2.2*1.8*0.64</v>
          </cell>
          <cell r="O1268" t="str">
            <v>01T24031904</v>
          </cell>
          <cell r="P1268" t="str">
            <v>99版</v>
          </cell>
          <cell r="Q1268" t="str">
            <v>已发货</v>
          </cell>
          <cell r="R1268">
            <v>45378</v>
          </cell>
        </row>
        <row r="1269">
          <cell r="C1269" t="str">
            <v>2403007-01</v>
          </cell>
          <cell r="D1269" t="str">
            <v>XPSY-FB-蓝278</v>
          </cell>
          <cell r="E1269">
            <v>140489</v>
          </cell>
          <cell r="F1269" t="str">
            <v>水牛皮S3（干胚）</v>
          </cell>
          <cell r="H1269">
            <v>200</v>
          </cell>
          <cell r="I1269">
            <v>7669.4</v>
          </cell>
          <cell r="J1269">
            <v>726</v>
          </cell>
          <cell r="K1269">
            <v>771</v>
          </cell>
          <cell r="L1269" t="str">
            <v>A级</v>
          </cell>
          <cell r="M1269" t="str">
            <v>/</v>
          </cell>
          <cell r="N1269" t="str">
            <v>2.2*1.8*0.65</v>
          </cell>
          <cell r="O1269" t="str">
            <v>01T24031905</v>
          </cell>
          <cell r="P1269" t="str">
            <v>99版</v>
          </cell>
          <cell r="Q1269" t="str">
            <v>已发货</v>
          </cell>
          <cell r="R1269">
            <v>45378</v>
          </cell>
        </row>
        <row r="1270">
          <cell r="C1270" t="str">
            <v>2403007-01</v>
          </cell>
          <cell r="D1270" t="str">
            <v>XPSY-FB-蓝278</v>
          </cell>
          <cell r="E1270">
            <v>140489</v>
          </cell>
          <cell r="F1270" t="str">
            <v>水牛皮S3（干胚）</v>
          </cell>
          <cell r="H1270">
            <v>65</v>
          </cell>
          <cell r="I1270">
            <v>2432</v>
          </cell>
          <cell r="L1270" t="str">
            <v>折扣</v>
          </cell>
          <cell r="M1270" t="str">
            <v>/</v>
          </cell>
          <cell r="O1270" t="str">
            <v>01T24031905</v>
          </cell>
          <cell r="P1270" t="str">
            <v>99版</v>
          </cell>
          <cell r="Q1270" t="str">
            <v>已发货</v>
          </cell>
          <cell r="R1270">
            <v>45378</v>
          </cell>
        </row>
        <row r="1271">
          <cell r="C1271" t="str">
            <v>2403007-01</v>
          </cell>
          <cell r="D1271" t="str">
            <v>XPSY-FB-蓝278</v>
          </cell>
          <cell r="E1271">
            <v>140489</v>
          </cell>
          <cell r="F1271" t="str">
            <v>水牛皮S3（干胚）</v>
          </cell>
          <cell r="H1271">
            <v>260</v>
          </cell>
          <cell r="I1271">
            <v>10073</v>
          </cell>
          <cell r="J1271">
            <v>725</v>
          </cell>
          <cell r="K1271">
            <v>770</v>
          </cell>
          <cell r="L1271" t="str">
            <v>A级</v>
          </cell>
          <cell r="M1271" t="str">
            <v>/</v>
          </cell>
          <cell r="N1271" t="str">
            <v>2.2*1.8*0.66</v>
          </cell>
          <cell r="O1271" t="str">
            <v>01T24031906</v>
          </cell>
          <cell r="P1271" t="str">
            <v>99版</v>
          </cell>
          <cell r="Q1271" t="str">
            <v>已发货</v>
          </cell>
          <cell r="R1271">
            <v>45378</v>
          </cell>
        </row>
        <row r="1272">
          <cell r="C1272" t="str">
            <v>2403013-01</v>
          </cell>
          <cell r="D1272" t="str">
            <v>XPSY-FB-蓝278</v>
          </cell>
          <cell r="E1272">
            <v>140489</v>
          </cell>
          <cell r="F1272" t="str">
            <v>水牛皮S3（干胚）</v>
          </cell>
          <cell r="H1272">
            <v>300</v>
          </cell>
          <cell r="I1272">
            <v>11175.2</v>
          </cell>
          <cell r="J1272">
            <v>806</v>
          </cell>
          <cell r="K1272">
            <v>851</v>
          </cell>
          <cell r="L1272" t="str">
            <v>A级</v>
          </cell>
          <cell r="M1272" t="str">
            <v>/</v>
          </cell>
          <cell r="N1272" t="str">
            <v>2.2*1.8*0.7</v>
          </cell>
          <cell r="O1272" t="str">
            <v>01T24031907</v>
          </cell>
          <cell r="P1272" t="str">
            <v>99版</v>
          </cell>
          <cell r="Q1272" t="str">
            <v>已发货</v>
          </cell>
          <cell r="R1272">
            <v>45385</v>
          </cell>
        </row>
        <row r="1273">
          <cell r="C1273" t="str">
            <v>2403013-01</v>
          </cell>
          <cell r="D1273" t="str">
            <v>XPSY-FB-蓝278</v>
          </cell>
          <cell r="E1273">
            <v>140489</v>
          </cell>
          <cell r="F1273" t="str">
            <v>水牛皮S3（干胚）</v>
          </cell>
          <cell r="H1273">
            <v>295</v>
          </cell>
          <cell r="I1273">
            <v>11002.3</v>
          </cell>
          <cell r="J1273">
            <v>769.5</v>
          </cell>
          <cell r="K1273">
            <v>814.5</v>
          </cell>
          <cell r="L1273" t="str">
            <v>A级</v>
          </cell>
          <cell r="M1273" t="str">
            <v>/</v>
          </cell>
          <cell r="N1273" t="str">
            <v>2.2*1.8*0.69</v>
          </cell>
          <cell r="O1273" t="str">
            <v>01T24031908</v>
          </cell>
          <cell r="P1273" t="str">
            <v>99版</v>
          </cell>
          <cell r="Q1273" t="str">
            <v>已发货</v>
          </cell>
          <cell r="R1273">
            <v>45385</v>
          </cell>
        </row>
        <row r="1274">
          <cell r="C1274" t="str">
            <v>2403013-01</v>
          </cell>
          <cell r="D1274" t="str">
            <v>XPSY-FB-蓝278</v>
          </cell>
          <cell r="E1274">
            <v>140489</v>
          </cell>
          <cell r="F1274" t="str">
            <v>水牛皮S3（干胚）</v>
          </cell>
          <cell r="H1274">
            <v>295</v>
          </cell>
          <cell r="I1274">
            <v>11128.2</v>
          </cell>
          <cell r="J1274">
            <v>784.5</v>
          </cell>
          <cell r="K1274">
            <v>829.5</v>
          </cell>
          <cell r="L1274" t="str">
            <v>A级</v>
          </cell>
          <cell r="M1274" t="str">
            <v>/</v>
          </cell>
          <cell r="N1274" t="str">
            <v>2.2*1.8*0.66</v>
          </cell>
          <cell r="O1274" t="str">
            <v>01T24031909</v>
          </cell>
          <cell r="P1274" t="str">
            <v>99版</v>
          </cell>
          <cell r="Q1274" t="str">
            <v>已发货</v>
          </cell>
          <cell r="R1274">
            <v>45385</v>
          </cell>
        </row>
        <row r="1275">
          <cell r="C1275" t="str">
            <v>2403013-01</v>
          </cell>
          <cell r="D1275" t="str">
            <v>XPSY-FB-蓝278</v>
          </cell>
          <cell r="E1275">
            <v>140489</v>
          </cell>
          <cell r="F1275" t="str">
            <v>水牛皮S3（干胚）</v>
          </cell>
          <cell r="H1275">
            <v>270</v>
          </cell>
          <cell r="I1275">
            <v>10348.9</v>
          </cell>
          <cell r="J1275">
            <v>734</v>
          </cell>
          <cell r="K1275">
            <v>779</v>
          </cell>
          <cell r="L1275" t="str">
            <v>A级</v>
          </cell>
          <cell r="M1275" t="str">
            <v>/</v>
          </cell>
          <cell r="N1275" t="str">
            <v>2.2*1.8*0.67</v>
          </cell>
          <cell r="O1275" t="str">
            <v>01T24031910</v>
          </cell>
          <cell r="P1275" t="str">
            <v>99版</v>
          </cell>
          <cell r="Q1275" t="str">
            <v>已发货</v>
          </cell>
          <cell r="R1275">
            <v>45385</v>
          </cell>
        </row>
        <row r="1276">
          <cell r="C1276" t="str">
            <v>2403013-01</v>
          </cell>
          <cell r="D1276" t="str">
            <v>XPSY-FB-蓝278</v>
          </cell>
          <cell r="E1276">
            <v>140489</v>
          </cell>
          <cell r="F1276" t="str">
            <v>水牛皮S3（干胚）</v>
          </cell>
          <cell r="H1276">
            <v>265</v>
          </cell>
          <cell r="I1276">
            <v>10012.4</v>
          </cell>
          <cell r="J1276">
            <v>721</v>
          </cell>
          <cell r="K1276">
            <v>766</v>
          </cell>
          <cell r="L1276" t="str">
            <v>A级</v>
          </cell>
          <cell r="M1276" t="str">
            <v>/</v>
          </cell>
          <cell r="N1276" t="str">
            <v>2.2*1.8*0.66</v>
          </cell>
          <cell r="O1276" t="str">
            <v>01T24031911</v>
          </cell>
          <cell r="P1276" t="str">
            <v>99版</v>
          </cell>
          <cell r="Q1276" t="str">
            <v>已发货</v>
          </cell>
          <cell r="R1276">
            <v>45385</v>
          </cell>
        </row>
        <row r="1277">
          <cell r="C1277" t="str">
            <v>2403013-01</v>
          </cell>
          <cell r="D1277" t="str">
            <v>XPSY-FB-蓝278</v>
          </cell>
          <cell r="E1277">
            <v>140489</v>
          </cell>
          <cell r="F1277" t="str">
            <v>水牛皮S3（干胚）</v>
          </cell>
          <cell r="H1277">
            <v>265</v>
          </cell>
          <cell r="I1277">
            <v>10049.799999999999</v>
          </cell>
          <cell r="J1277">
            <v>709</v>
          </cell>
          <cell r="K1277">
            <v>754</v>
          </cell>
          <cell r="L1277" t="str">
            <v>A级</v>
          </cell>
          <cell r="M1277" t="str">
            <v>/</v>
          </cell>
          <cell r="N1277" t="str">
            <v>2.2*1.8*0.59</v>
          </cell>
          <cell r="O1277" t="str">
            <v>01T24031912</v>
          </cell>
          <cell r="P1277" t="str">
            <v>99版</v>
          </cell>
          <cell r="Q1277" t="str">
            <v>已发货</v>
          </cell>
          <cell r="R1277">
            <v>45385</v>
          </cell>
        </row>
        <row r="1278">
          <cell r="C1278" t="str">
            <v>2403013-01</v>
          </cell>
          <cell r="D1278" t="str">
            <v>XPSY-FB-蓝278</v>
          </cell>
          <cell r="E1278">
            <v>140489</v>
          </cell>
          <cell r="F1278" t="str">
            <v>水牛皮S3（干胚）</v>
          </cell>
          <cell r="H1278">
            <v>270</v>
          </cell>
          <cell r="I1278">
            <v>10126.9</v>
          </cell>
          <cell r="J1278">
            <v>712.5</v>
          </cell>
          <cell r="K1278">
            <v>757.5</v>
          </cell>
          <cell r="L1278" t="str">
            <v>A级</v>
          </cell>
          <cell r="M1278" t="str">
            <v>/</v>
          </cell>
          <cell r="N1278" t="str">
            <v>2.2*1.8*0.61</v>
          </cell>
          <cell r="O1278" t="str">
            <v>01T24031913</v>
          </cell>
          <cell r="P1278" t="str">
            <v>99版</v>
          </cell>
          <cell r="Q1278" t="str">
            <v>已发货</v>
          </cell>
          <cell r="R1278">
            <v>45385</v>
          </cell>
        </row>
        <row r="1279">
          <cell r="C1279" t="str">
            <v>2401008-01</v>
          </cell>
          <cell r="D1279" t="str">
            <v>XPSY-FB-奶白184</v>
          </cell>
          <cell r="E1279">
            <v>140488</v>
          </cell>
          <cell r="F1279" t="str">
            <v>水牛皮S3（干胚）</v>
          </cell>
          <cell r="H1279">
            <v>23</v>
          </cell>
          <cell r="I1279">
            <v>1006.2</v>
          </cell>
          <cell r="J1279">
            <v>65</v>
          </cell>
          <cell r="K1279">
            <v>110</v>
          </cell>
          <cell r="L1279" t="str">
            <v>A级</v>
          </cell>
          <cell r="M1279" t="str">
            <v>/</v>
          </cell>
          <cell r="N1279" t="str">
            <v>2.2*1.8*0.33</v>
          </cell>
          <cell r="O1279" t="str">
            <v>01T24031914</v>
          </cell>
          <cell r="P1279" t="str">
            <v>97版</v>
          </cell>
          <cell r="Q1279" t="str">
            <v>已发货</v>
          </cell>
          <cell r="R1279">
            <v>45383</v>
          </cell>
        </row>
        <row r="1280">
          <cell r="C1280" t="str">
            <v>2403013-01</v>
          </cell>
          <cell r="D1280" t="str">
            <v>XPSY-FB-蓝278</v>
          </cell>
          <cell r="E1280">
            <v>140489</v>
          </cell>
          <cell r="F1280" t="str">
            <v>水牛皮S3（干胚）</v>
          </cell>
          <cell r="H1280">
            <v>90</v>
          </cell>
          <cell r="I1280">
            <v>3406</v>
          </cell>
          <cell r="J1280">
            <v>239.5</v>
          </cell>
          <cell r="K1280">
            <v>284.5</v>
          </cell>
          <cell r="L1280" t="str">
            <v>A级</v>
          </cell>
          <cell r="M1280" t="str">
            <v>/</v>
          </cell>
          <cell r="N1280" t="str">
            <v>2.2*1.8*0.3</v>
          </cell>
          <cell r="O1280" t="str">
            <v>01T24032001</v>
          </cell>
          <cell r="P1280" t="str">
            <v>99版</v>
          </cell>
          <cell r="Q1280" t="str">
            <v>已发货</v>
          </cell>
          <cell r="R1280">
            <v>45593</v>
          </cell>
        </row>
        <row r="1281">
          <cell r="C1281" t="str">
            <v>2403013-01</v>
          </cell>
          <cell r="D1281" t="str">
            <v>XPSY-FB-蓝278</v>
          </cell>
          <cell r="E1281">
            <v>140489</v>
          </cell>
          <cell r="F1281" t="str">
            <v>水牛皮S3（干胚）</v>
          </cell>
          <cell r="H1281">
            <v>186</v>
          </cell>
          <cell r="I1281">
            <v>7056.8</v>
          </cell>
          <cell r="J1281">
            <v>498.5</v>
          </cell>
          <cell r="K1281">
            <v>543.5</v>
          </cell>
          <cell r="L1281" t="str">
            <v>A级</v>
          </cell>
          <cell r="M1281" t="str">
            <v>/</v>
          </cell>
          <cell r="N1281" t="str">
            <v>2.2*1.8*0.52</v>
          </cell>
          <cell r="O1281" t="str">
            <v>01T24032002</v>
          </cell>
          <cell r="P1281" t="str">
            <v>99版</v>
          </cell>
          <cell r="Q1281" t="str">
            <v>已发货</v>
          </cell>
          <cell r="R1281">
            <v>45462</v>
          </cell>
        </row>
        <row r="1282">
          <cell r="C1282" t="str">
            <v>2403013-01</v>
          </cell>
          <cell r="D1282" t="str">
            <v>XPSY-FB-蓝278</v>
          </cell>
          <cell r="E1282">
            <v>140489</v>
          </cell>
          <cell r="F1282" t="str">
            <v>水牛皮S3（干胚）</v>
          </cell>
          <cell r="H1282">
            <v>1</v>
          </cell>
          <cell r="I1282">
            <v>31.1</v>
          </cell>
          <cell r="L1282" t="str">
            <v>折扣</v>
          </cell>
          <cell r="M1282" t="str">
            <v>/</v>
          </cell>
          <cell r="O1282" t="str">
            <v>01T24032002</v>
          </cell>
          <cell r="P1282" t="str">
            <v>99版</v>
          </cell>
          <cell r="Q1282" t="str">
            <v>已发货</v>
          </cell>
          <cell r="R1282">
            <v>45462</v>
          </cell>
        </row>
        <row r="1283">
          <cell r="C1283" t="str">
            <v>2403005-01</v>
          </cell>
          <cell r="D1283" t="str">
            <v>XPSY-FB-奶白184</v>
          </cell>
          <cell r="E1283">
            <v>140488</v>
          </cell>
          <cell r="F1283" t="str">
            <v>水牛皮S3（干胚）</v>
          </cell>
          <cell r="H1283">
            <v>245</v>
          </cell>
          <cell r="I1283">
            <v>10083.1</v>
          </cell>
          <cell r="J1283">
            <v>671.5</v>
          </cell>
          <cell r="K1283">
            <v>716.5</v>
          </cell>
          <cell r="L1283" t="str">
            <v>A级</v>
          </cell>
          <cell r="M1283" t="str">
            <v>/</v>
          </cell>
          <cell r="N1283" t="str">
            <v>2.2*1.8*0.66</v>
          </cell>
          <cell r="O1283" t="str">
            <v>01T24032003</v>
          </cell>
          <cell r="P1283" t="str">
            <v>99版</v>
          </cell>
          <cell r="Q1283" t="str">
            <v>已发货</v>
          </cell>
          <cell r="R1283">
            <v>45392</v>
          </cell>
        </row>
        <row r="1284">
          <cell r="C1284" t="str">
            <v>2403005-01</v>
          </cell>
          <cell r="D1284" t="str">
            <v>XPSY-FB-奶白184</v>
          </cell>
          <cell r="E1284">
            <v>140488</v>
          </cell>
          <cell r="F1284" t="str">
            <v>水牛皮S3（干胚）</v>
          </cell>
          <cell r="H1284">
            <v>60</v>
          </cell>
          <cell r="I1284">
            <v>2448.6</v>
          </cell>
          <cell r="J1284">
            <v>162</v>
          </cell>
          <cell r="K1284">
            <v>207</v>
          </cell>
          <cell r="L1284" t="str">
            <v>A级</v>
          </cell>
          <cell r="M1284" t="str">
            <v>/</v>
          </cell>
          <cell r="N1284" t="str">
            <v>2.2*1.8*0.33</v>
          </cell>
          <cell r="O1284" t="str">
            <v>01T24032004</v>
          </cell>
          <cell r="P1284" t="str">
            <v>99版</v>
          </cell>
          <cell r="Q1284" t="str">
            <v>已发货</v>
          </cell>
          <cell r="R1284">
            <v>45392</v>
          </cell>
        </row>
        <row r="1285">
          <cell r="C1285" t="str">
            <v>2403005-01</v>
          </cell>
          <cell r="D1285" t="str">
            <v>XPSY-FB-奶白184</v>
          </cell>
          <cell r="E1285">
            <v>140488</v>
          </cell>
          <cell r="F1285" t="str">
            <v>水牛皮S3（干胚）</v>
          </cell>
          <cell r="H1285">
            <v>130</v>
          </cell>
          <cell r="I1285">
            <v>5008.8</v>
          </cell>
          <cell r="J1285">
            <v>348</v>
          </cell>
          <cell r="K1285">
            <v>393</v>
          </cell>
          <cell r="L1285" t="str">
            <v>A级</v>
          </cell>
          <cell r="M1285" t="str">
            <v>/</v>
          </cell>
          <cell r="N1285" t="str">
            <v>2.2*1.8*0.47</v>
          </cell>
          <cell r="O1285" t="str">
            <v>01T24032005</v>
          </cell>
          <cell r="P1285" t="str">
            <v>99版</v>
          </cell>
          <cell r="Q1285" t="str">
            <v>已发货</v>
          </cell>
          <cell r="R1285">
            <v>45392</v>
          </cell>
        </row>
        <row r="1286">
          <cell r="C1286" t="str">
            <v>2403005-01</v>
          </cell>
          <cell r="D1286" t="str">
            <v>XPSY-FB-奶白184</v>
          </cell>
          <cell r="E1286">
            <v>140488</v>
          </cell>
          <cell r="F1286" t="str">
            <v>水牛皮S3（干胚）</v>
          </cell>
          <cell r="H1286">
            <v>250</v>
          </cell>
          <cell r="I1286">
            <v>10142.200000000001</v>
          </cell>
          <cell r="J1286">
            <v>686.5</v>
          </cell>
          <cell r="K1286">
            <v>731.5</v>
          </cell>
          <cell r="L1286" t="str">
            <v>A级</v>
          </cell>
          <cell r="M1286" t="str">
            <v>/</v>
          </cell>
          <cell r="N1286" t="str">
            <v>2.2*1.8*0.64</v>
          </cell>
          <cell r="O1286" t="str">
            <v>01T24032006</v>
          </cell>
          <cell r="P1286" t="str">
            <v>99版</v>
          </cell>
          <cell r="Q1286" t="str">
            <v>已发货</v>
          </cell>
          <cell r="R1286">
            <v>45392</v>
          </cell>
        </row>
        <row r="1287">
          <cell r="C1287" t="str">
            <v>2403005-01</v>
          </cell>
          <cell r="D1287" t="str">
            <v>XPSY-FB-奶白184</v>
          </cell>
          <cell r="E1287">
            <v>140488</v>
          </cell>
          <cell r="F1287" t="str">
            <v>水牛皮S3（干胚）</v>
          </cell>
          <cell r="H1287">
            <v>245</v>
          </cell>
          <cell r="I1287">
            <v>9999</v>
          </cell>
          <cell r="J1287">
            <v>671</v>
          </cell>
          <cell r="K1287">
            <v>716</v>
          </cell>
          <cell r="L1287" t="str">
            <v>A级</v>
          </cell>
          <cell r="M1287" t="str">
            <v>/</v>
          </cell>
          <cell r="N1287" t="str">
            <v>2.2*1.8*0.65</v>
          </cell>
          <cell r="O1287" t="str">
            <v>01T24032007</v>
          </cell>
          <cell r="P1287" t="str">
            <v>99版</v>
          </cell>
          <cell r="Q1287" t="str">
            <v>已发货</v>
          </cell>
          <cell r="R1287">
            <v>45392</v>
          </cell>
        </row>
        <row r="1288">
          <cell r="C1288" t="str">
            <v>2403005-01</v>
          </cell>
          <cell r="D1288" t="str">
            <v>XPSY-FB-奶白184</v>
          </cell>
          <cell r="E1288">
            <v>140488</v>
          </cell>
          <cell r="F1288" t="str">
            <v>水牛皮S3（干胚）</v>
          </cell>
          <cell r="H1288">
            <v>250</v>
          </cell>
          <cell r="I1288">
            <v>10186.700000000001</v>
          </cell>
          <cell r="J1288">
            <v>678.5</v>
          </cell>
          <cell r="K1288">
            <v>723.5</v>
          </cell>
          <cell r="L1288" t="str">
            <v>A级</v>
          </cell>
          <cell r="M1288" t="str">
            <v>/</v>
          </cell>
          <cell r="N1288" t="str">
            <v>2.2*1.8*0.67</v>
          </cell>
          <cell r="O1288" t="str">
            <v>01T24032008</v>
          </cell>
          <cell r="P1288" t="str">
            <v>99版</v>
          </cell>
          <cell r="Q1288" t="str">
            <v>已发货</v>
          </cell>
          <cell r="R1288">
            <v>45392</v>
          </cell>
        </row>
        <row r="1289">
          <cell r="C1289" t="str">
            <v>2403009-01</v>
          </cell>
          <cell r="D1289" t="str">
            <v>XDGY-ET-橄榄129</v>
          </cell>
          <cell r="E1289" t="str">
            <v>01.10.U243013</v>
          </cell>
          <cell r="F1289" t="str">
            <v>JBSTR5</v>
          </cell>
          <cell r="H1289">
            <v>194</v>
          </cell>
          <cell r="I1289">
            <v>9714.1</v>
          </cell>
          <cell r="J1289">
            <v>929</v>
          </cell>
          <cell r="K1289">
            <v>974</v>
          </cell>
          <cell r="L1289" t="str">
            <v>A级</v>
          </cell>
          <cell r="M1289" t="str">
            <v>CLF-240317</v>
          </cell>
          <cell r="N1289" t="str">
            <v>2.2*1.8*0.7</v>
          </cell>
          <cell r="O1289" t="str">
            <v>01T24032009</v>
          </cell>
          <cell r="P1289" t="str">
            <v>99版</v>
          </cell>
          <cell r="Q1289" t="str">
            <v>已发货</v>
          </cell>
          <cell r="R1289">
            <v>45607</v>
          </cell>
        </row>
        <row r="1290">
          <cell r="C1290" t="str">
            <v>2403009-01</v>
          </cell>
          <cell r="D1290" t="str">
            <v>XDGY-ET-橄榄129</v>
          </cell>
          <cell r="E1290" t="str">
            <v>01.10.U243013</v>
          </cell>
          <cell r="F1290" t="str">
            <v>JBSTR5</v>
          </cell>
          <cell r="H1290">
            <v>2</v>
          </cell>
          <cell r="I1290">
            <v>82.3</v>
          </cell>
          <cell r="L1290" t="str">
            <v>A级小皮</v>
          </cell>
          <cell r="M1290" t="str">
            <v>CLF-240317</v>
          </cell>
          <cell r="O1290" t="str">
            <v>01T24032009</v>
          </cell>
          <cell r="P1290" t="str">
            <v>99版</v>
          </cell>
          <cell r="Q1290" t="str">
            <v>已发货</v>
          </cell>
          <cell r="R1290">
            <v>45607</v>
          </cell>
        </row>
        <row r="1291">
          <cell r="C1291" t="str">
            <v>2403009-01</v>
          </cell>
          <cell r="D1291" t="str">
            <v>XDGY-ET-橄榄129</v>
          </cell>
          <cell r="E1291" t="str">
            <v>01.10.U243013</v>
          </cell>
          <cell r="F1291" t="str">
            <v>JBSTR5</v>
          </cell>
          <cell r="H1291">
            <v>11</v>
          </cell>
          <cell r="I1291">
            <v>509.2</v>
          </cell>
          <cell r="L1291" t="str">
            <v>折扣</v>
          </cell>
          <cell r="M1291" t="str">
            <v>CLF-240317</v>
          </cell>
          <cell r="O1291" t="str">
            <v>01T24032009</v>
          </cell>
          <cell r="P1291" t="str">
            <v>99版</v>
          </cell>
          <cell r="Q1291" t="str">
            <v>已发货</v>
          </cell>
          <cell r="R1291">
            <v>45607</v>
          </cell>
        </row>
        <row r="1292">
          <cell r="C1292" t="str">
            <v>2403005-01</v>
          </cell>
          <cell r="D1292" t="str">
            <v>XPSY-FB-奶白184</v>
          </cell>
          <cell r="E1292">
            <v>140488</v>
          </cell>
          <cell r="F1292" t="str">
            <v>水牛皮S3（干胚）</v>
          </cell>
          <cell r="H1292">
            <v>245</v>
          </cell>
          <cell r="I1292">
            <v>10109.5</v>
          </cell>
          <cell r="J1292">
            <v>682.5</v>
          </cell>
          <cell r="K1292">
            <v>727.5</v>
          </cell>
          <cell r="L1292" t="str">
            <v>A级</v>
          </cell>
          <cell r="M1292" t="str">
            <v>/</v>
          </cell>
          <cell r="N1292" t="str">
            <v>2.2*1.8*0.7</v>
          </cell>
          <cell r="O1292" t="str">
            <v>01T24032010</v>
          </cell>
          <cell r="P1292" t="str">
            <v>99版</v>
          </cell>
          <cell r="Q1292" t="str">
            <v>已发货</v>
          </cell>
          <cell r="R1292">
            <v>45392</v>
          </cell>
        </row>
        <row r="1293">
          <cell r="C1293" t="str">
            <v>2403005-01</v>
          </cell>
          <cell r="D1293" t="str">
            <v>XPSY-FB-奶白184</v>
          </cell>
          <cell r="E1293">
            <v>140488</v>
          </cell>
          <cell r="F1293" t="str">
            <v>水牛皮S3（干胚）</v>
          </cell>
          <cell r="H1293">
            <v>250</v>
          </cell>
          <cell r="I1293">
            <v>10281.700000000001</v>
          </cell>
          <cell r="J1293">
            <v>693</v>
          </cell>
          <cell r="K1293">
            <v>738</v>
          </cell>
          <cell r="L1293" t="str">
            <v>A级</v>
          </cell>
          <cell r="M1293" t="str">
            <v>/</v>
          </cell>
          <cell r="N1293" t="str">
            <v>2.2*1.8*0.64</v>
          </cell>
          <cell r="O1293" t="str">
            <v>01T24032011</v>
          </cell>
          <cell r="P1293" t="str">
            <v>99版</v>
          </cell>
          <cell r="Q1293" t="str">
            <v>已发货</v>
          </cell>
          <cell r="R1293">
            <v>45392</v>
          </cell>
        </row>
        <row r="1294">
          <cell r="C1294" t="str">
            <v>2403005-01</v>
          </cell>
          <cell r="D1294" t="str">
            <v>XPSY-FB-奶白184</v>
          </cell>
          <cell r="E1294">
            <v>140488</v>
          </cell>
          <cell r="F1294" t="str">
            <v>水牛皮S3（干胚）</v>
          </cell>
          <cell r="H1294">
            <v>160</v>
          </cell>
          <cell r="I1294">
            <v>6516.5</v>
          </cell>
          <cell r="J1294">
            <v>433</v>
          </cell>
          <cell r="K1294">
            <v>478</v>
          </cell>
          <cell r="L1294" t="str">
            <v>A级</v>
          </cell>
          <cell r="M1294" t="str">
            <v>/</v>
          </cell>
          <cell r="N1294" t="str">
            <v>2.2*1.8*0.48</v>
          </cell>
          <cell r="O1294" t="str">
            <v>01T24032012</v>
          </cell>
          <cell r="P1294" t="str">
            <v>99版</v>
          </cell>
          <cell r="Q1294" t="str">
            <v>已发货</v>
          </cell>
          <cell r="R1294">
            <v>45392</v>
          </cell>
        </row>
        <row r="1295">
          <cell r="C1295" t="str">
            <v>2403005-01</v>
          </cell>
          <cell r="D1295" t="str">
            <v>XPSY-FB-奶白184</v>
          </cell>
          <cell r="E1295">
            <v>140488</v>
          </cell>
          <cell r="F1295" t="str">
            <v>水牛皮S3（干胚）</v>
          </cell>
          <cell r="H1295">
            <v>245</v>
          </cell>
          <cell r="I1295">
            <v>10003.200000000001</v>
          </cell>
          <cell r="J1295">
            <v>668</v>
          </cell>
          <cell r="K1295">
            <v>713</v>
          </cell>
          <cell r="L1295" t="str">
            <v>A级</v>
          </cell>
          <cell r="M1295" t="str">
            <v>/</v>
          </cell>
          <cell r="N1295" t="str">
            <v>2.2*1.8*0.64</v>
          </cell>
          <cell r="O1295" t="str">
            <v>01T24032013</v>
          </cell>
          <cell r="P1295" t="str">
            <v>99版</v>
          </cell>
          <cell r="Q1295" t="str">
            <v>已发货</v>
          </cell>
          <cell r="R1295">
            <v>45392</v>
          </cell>
        </row>
        <row r="1296">
          <cell r="C1296" t="str">
            <v>2403005-01</v>
          </cell>
          <cell r="D1296" t="str">
            <v>XPSY-FB-奶白184</v>
          </cell>
          <cell r="E1296">
            <v>140488</v>
          </cell>
          <cell r="F1296" t="str">
            <v>水牛皮S3（干胚）</v>
          </cell>
          <cell r="H1296">
            <v>175</v>
          </cell>
          <cell r="I1296">
            <v>7169.6</v>
          </cell>
          <cell r="J1296">
            <v>482</v>
          </cell>
          <cell r="K1296">
            <v>527</v>
          </cell>
          <cell r="L1296" t="str">
            <v>A级</v>
          </cell>
          <cell r="M1296" t="str">
            <v>/</v>
          </cell>
          <cell r="N1296" t="str">
            <v>2.2*1.8*0.54</v>
          </cell>
          <cell r="O1296" t="str">
            <v>01T24032014</v>
          </cell>
          <cell r="P1296" t="str">
            <v>99版</v>
          </cell>
          <cell r="Q1296" t="str">
            <v>已发货</v>
          </cell>
          <cell r="R1296">
            <v>45392</v>
          </cell>
        </row>
        <row r="1297">
          <cell r="C1297" t="str">
            <v>2403001-01</v>
          </cell>
          <cell r="D1297" t="str">
            <v>XPSY-FB-深棕751</v>
          </cell>
          <cell r="E1297">
            <v>140478</v>
          </cell>
          <cell r="F1297" t="str">
            <v>水牛皮S3（干胚）</v>
          </cell>
          <cell r="H1297">
            <v>163</v>
          </cell>
          <cell r="I1297">
            <v>6767</v>
          </cell>
          <cell r="J1297">
            <v>586.5</v>
          </cell>
          <cell r="K1297">
            <v>631.5</v>
          </cell>
          <cell r="L1297" t="str">
            <v>A级</v>
          </cell>
          <cell r="M1297" t="str">
            <v>/</v>
          </cell>
          <cell r="N1297" t="str">
            <v>2.2*1.8*0.58</v>
          </cell>
          <cell r="O1297" t="str">
            <v>01T24032101</v>
          </cell>
          <cell r="P1297" t="str">
            <v>99版</v>
          </cell>
          <cell r="Q1297" t="str">
            <v>已发货</v>
          </cell>
          <cell r="R1297">
            <v>45392</v>
          </cell>
        </row>
        <row r="1298">
          <cell r="C1298" t="str">
            <v>2403001-01</v>
          </cell>
          <cell r="D1298" t="str">
            <v>XPSY-FB-深棕751</v>
          </cell>
          <cell r="E1298">
            <v>140478</v>
          </cell>
          <cell r="F1298" t="str">
            <v>水牛皮S3（干胚）</v>
          </cell>
          <cell r="H1298">
            <v>45</v>
          </cell>
          <cell r="I1298">
            <v>1818.7</v>
          </cell>
          <cell r="L1298" t="str">
            <v>折扣</v>
          </cell>
          <cell r="M1298" t="str">
            <v>/</v>
          </cell>
          <cell r="O1298" t="str">
            <v>01T24032101</v>
          </cell>
          <cell r="P1298" t="str">
            <v>99版</v>
          </cell>
          <cell r="Q1298" t="str">
            <v>已发货</v>
          </cell>
          <cell r="R1298">
            <v>45392</v>
          </cell>
        </row>
        <row r="1299">
          <cell r="C1299" t="str">
            <v>2306002-01</v>
          </cell>
          <cell r="D1299" t="str">
            <v>XZGY-FH-深棕756</v>
          </cell>
          <cell r="E1299" t="str">
            <v>01.10.U347032-K</v>
          </cell>
          <cell r="F1299" t="str">
            <v>WPSTR4</v>
          </cell>
          <cell r="H1299">
            <v>185</v>
          </cell>
          <cell r="I1299">
            <v>10162.9</v>
          </cell>
          <cell r="J1299">
            <v>919</v>
          </cell>
          <cell r="K1299">
            <v>964</v>
          </cell>
          <cell r="L1299" t="str">
            <v>A级</v>
          </cell>
          <cell r="M1299" t="str">
            <v>CLF-240321</v>
          </cell>
          <cell r="N1299" t="str">
            <v>2.2*1.8*0.74</v>
          </cell>
          <cell r="O1299" t="str">
            <v>01T24032102</v>
          </cell>
          <cell r="P1299" t="str">
            <v>99版</v>
          </cell>
          <cell r="Q1299" t="str">
            <v>已发货</v>
          </cell>
          <cell r="R1299">
            <v>45448</v>
          </cell>
        </row>
        <row r="1300">
          <cell r="C1300" t="str">
            <v>2404011-01</v>
          </cell>
          <cell r="D1300" t="str">
            <v>XPSY-FB-奶白184</v>
          </cell>
          <cell r="E1300">
            <v>140488</v>
          </cell>
          <cell r="F1300" t="str">
            <v>水牛皮S3（干胚）</v>
          </cell>
          <cell r="H1300">
            <v>260</v>
          </cell>
          <cell r="I1300">
            <v>10178.200000000001</v>
          </cell>
          <cell r="J1300">
            <v>726</v>
          </cell>
          <cell r="K1300">
            <v>771</v>
          </cell>
          <cell r="L1300" t="str">
            <v>A级</v>
          </cell>
          <cell r="M1300" t="str">
            <v>/</v>
          </cell>
          <cell r="N1300" t="str">
            <v>2.2*1.8*0.69</v>
          </cell>
          <cell r="O1300" t="str">
            <v>01T24032103</v>
          </cell>
          <cell r="P1300" t="str">
            <v>99版</v>
          </cell>
          <cell r="Q1300" t="str">
            <v>已发货</v>
          </cell>
          <cell r="R1300">
            <v>45448</v>
          </cell>
        </row>
        <row r="1301">
          <cell r="C1301" t="str">
            <v>2404011-01</v>
          </cell>
          <cell r="D1301" t="str">
            <v>XPSY-FB-奶白184</v>
          </cell>
          <cell r="E1301">
            <v>140488</v>
          </cell>
          <cell r="F1301" t="str">
            <v>水牛皮S3（干胚）</v>
          </cell>
          <cell r="H1301">
            <v>280</v>
          </cell>
          <cell r="I1301">
            <v>11190.2</v>
          </cell>
          <cell r="J1301">
            <v>763</v>
          </cell>
          <cell r="K1301">
            <v>808</v>
          </cell>
          <cell r="L1301" t="str">
            <v>A级</v>
          </cell>
          <cell r="M1301" t="str">
            <v>/</v>
          </cell>
          <cell r="N1301" t="str">
            <v>2.2*1.8*0.73</v>
          </cell>
          <cell r="O1301" t="str">
            <v>01T24032104</v>
          </cell>
          <cell r="P1301" t="str">
            <v>99版</v>
          </cell>
          <cell r="Q1301" t="str">
            <v>已发货</v>
          </cell>
          <cell r="R1301">
            <v>45448</v>
          </cell>
        </row>
        <row r="1302">
          <cell r="C1302" t="str">
            <v>2404011-01</v>
          </cell>
          <cell r="D1302" t="str">
            <v>XPSY-FB-奶白184</v>
          </cell>
          <cell r="E1302">
            <v>140488</v>
          </cell>
          <cell r="F1302" t="str">
            <v>水牛皮S3（干胚）</v>
          </cell>
          <cell r="H1302">
            <v>280</v>
          </cell>
          <cell r="I1302">
            <v>11040.8</v>
          </cell>
          <cell r="J1302">
            <v>760</v>
          </cell>
          <cell r="K1302">
            <v>805</v>
          </cell>
          <cell r="L1302" t="str">
            <v>A级</v>
          </cell>
          <cell r="M1302" t="str">
            <v>/</v>
          </cell>
          <cell r="N1302" t="str">
            <v>2.2*1.8*0.65</v>
          </cell>
          <cell r="O1302" t="str">
            <v>01T24032105</v>
          </cell>
          <cell r="P1302" t="str">
            <v>99版</v>
          </cell>
          <cell r="Q1302" t="str">
            <v>已发货</v>
          </cell>
          <cell r="R1302">
            <v>45448</v>
          </cell>
        </row>
        <row r="1303">
          <cell r="C1303" t="str">
            <v>2404011-01</v>
          </cell>
          <cell r="D1303" t="str">
            <v>XPSY-FB-奶白184</v>
          </cell>
          <cell r="E1303">
            <v>140488</v>
          </cell>
          <cell r="F1303" t="str">
            <v>水牛皮S3（干胚）</v>
          </cell>
          <cell r="H1303">
            <v>270</v>
          </cell>
          <cell r="I1303">
            <v>10503.1</v>
          </cell>
          <cell r="J1303">
            <v>725.5</v>
          </cell>
          <cell r="K1303">
            <v>770.5</v>
          </cell>
          <cell r="L1303" t="str">
            <v>A级</v>
          </cell>
          <cell r="M1303" t="str">
            <v>/</v>
          </cell>
          <cell r="N1303" t="str">
            <v>2.2*1.8*0.65</v>
          </cell>
          <cell r="O1303" t="str">
            <v>01T24032106</v>
          </cell>
          <cell r="P1303" t="str">
            <v>99版</v>
          </cell>
          <cell r="Q1303" t="str">
            <v>已发货</v>
          </cell>
          <cell r="R1303">
            <v>45448</v>
          </cell>
        </row>
        <row r="1304">
          <cell r="C1304" t="str">
            <v>2404011-01</v>
          </cell>
          <cell r="D1304" t="str">
            <v>XPSY-FB-奶白184</v>
          </cell>
          <cell r="E1304">
            <v>140488</v>
          </cell>
          <cell r="F1304" t="str">
            <v>水牛皮S3（干胚）</v>
          </cell>
          <cell r="H1304">
            <v>260</v>
          </cell>
          <cell r="I1304">
            <v>10047.6</v>
          </cell>
          <cell r="J1304">
            <v>708</v>
          </cell>
          <cell r="K1304">
            <v>753</v>
          </cell>
          <cell r="L1304" t="str">
            <v>A级</v>
          </cell>
          <cell r="M1304" t="str">
            <v>/</v>
          </cell>
          <cell r="N1304" t="str">
            <v>2.2*1.8*0.64</v>
          </cell>
          <cell r="O1304" t="str">
            <v>01T24032107</v>
          </cell>
          <cell r="P1304" t="str">
            <v>99版</v>
          </cell>
          <cell r="Q1304" t="str">
            <v>已发货</v>
          </cell>
          <cell r="R1304">
            <v>45448</v>
          </cell>
        </row>
        <row r="1305">
          <cell r="C1305" t="str">
            <v>2404011-01</v>
          </cell>
          <cell r="D1305" t="str">
            <v>XPSY-FB-奶白184</v>
          </cell>
          <cell r="E1305">
            <v>140488</v>
          </cell>
          <cell r="F1305" t="str">
            <v>水牛皮S3（干胚）</v>
          </cell>
          <cell r="H1305">
            <v>260</v>
          </cell>
          <cell r="I1305">
            <v>10112.5</v>
          </cell>
          <cell r="J1305">
            <v>704.5</v>
          </cell>
          <cell r="K1305">
            <v>749.5</v>
          </cell>
          <cell r="L1305" t="str">
            <v>A级</v>
          </cell>
          <cell r="M1305" t="str">
            <v>/</v>
          </cell>
          <cell r="N1305" t="str">
            <v>2.2*1.8*0.64</v>
          </cell>
          <cell r="O1305" t="str">
            <v>01T24032108</v>
          </cell>
          <cell r="P1305" t="str">
            <v>99版</v>
          </cell>
          <cell r="Q1305" t="str">
            <v>已发货</v>
          </cell>
          <cell r="R1305">
            <v>45448</v>
          </cell>
        </row>
        <row r="1306">
          <cell r="C1306" t="str">
            <v>2404011-01</v>
          </cell>
          <cell r="D1306" t="str">
            <v>XPSY-FB-奶白184</v>
          </cell>
          <cell r="E1306">
            <v>140488</v>
          </cell>
          <cell r="F1306" t="str">
            <v>水牛皮S3（干胚）</v>
          </cell>
          <cell r="H1306">
            <v>255</v>
          </cell>
          <cell r="I1306">
            <v>10077.6</v>
          </cell>
          <cell r="J1306">
            <v>696</v>
          </cell>
          <cell r="K1306">
            <v>741</v>
          </cell>
          <cell r="L1306" t="str">
            <v>A级</v>
          </cell>
          <cell r="M1306" t="str">
            <v>/</v>
          </cell>
          <cell r="N1306" t="str">
            <v>2.2*1.8*0.66</v>
          </cell>
          <cell r="O1306" t="str">
            <v>01T24032109</v>
          </cell>
          <cell r="P1306" t="str">
            <v>99版</v>
          </cell>
          <cell r="Q1306" t="str">
            <v>已发货</v>
          </cell>
          <cell r="R1306">
            <v>45392</v>
          </cell>
        </row>
        <row r="1307">
          <cell r="C1307" t="str">
            <v>2404011-01</v>
          </cell>
          <cell r="D1307" t="str">
            <v>XPSY-FB-奶白184</v>
          </cell>
          <cell r="E1307">
            <v>140488</v>
          </cell>
          <cell r="F1307" t="str">
            <v>水牛皮S3（干胚）</v>
          </cell>
          <cell r="H1307">
            <v>255</v>
          </cell>
          <cell r="I1307">
            <v>10059</v>
          </cell>
          <cell r="J1307">
            <v>704</v>
          </cell>
          <cell r="K1307">
            <v>749</v>
          </cell>
          <cell r="L1307" t="str">
            <v>A级</v>
          </cell>
          <cell r="M1307" t="str">
            <v>/</v>
          </cell>
          <cell r="N1307" t="str">
            <v>2.2*1.8*0.66</v>
          </cell>
          <cell r="O1307" t="str">
            <v>01T24032110</v>
          </cell>
          <cell r="P1307" t="str">
            <v>99版</v>
          </cell>
          <cell r="Q1307" t="str">
            <v>已发货</v>
          </cell>
          <cell r="R1307">
            <v>45392</v>
          </cell>
        </row>
        <row r="1308">
          <cell r="C1308" t="str">
            <v>2404011-01</v>
          </cell>
          <cell r="D1308" t="str">
            <v>XPSY-FB-奶白184</v>
          </cell>
          <cell r="E1308">
            <v>140488</v>
          </cell>
          <cell r="F1308" t="str">
            <v>水牛皮S3（干胚）</v>
          </cell>
          <cell r="H1308">
            <v>255</v>
          </cell>
          <cell r="I1308">
            <v>10186.6</v>
          </cell>
          <cell r="J1308">
            <v>688.5</v>
          </cell>
          <cell r="K1308">
            <v>733.5</v>
          </cell>
          <cell r="L1308" t="str">
            <v>A级</v>
          </cell>
          <cell r="M1308" t="str">
            <v>/</v>
          </cell>
          <cell r="N1308" t="str">
            <v>2.2*1.8*0.59</v>
          </cell>
          <cell r="O1308" t="str">
            <v>01T24032111</v>
          </cell>
          <cell r="P1308" t="str">
            <v>99版</v>
          </cell>
          <cell r="Q1308" t="str">
            <v>已发货</v>
          </cell>
          <cell r="R1308">
            <v>45392</v>
          </cell>
        </row>
        <row r="1309">
          <cell r="C1309" t="str">
            <v>2404011-01</v>
          </cell>
          <cell r="D1309" t="str">
            <v>XPSY-FB-奶白184</v>
          </cell>
          <cell r="E1309">
            <v>140488</v>
          </cell>
          <cell r="F1309" t="str">
            <v>水牛皮S3（干胚）</v>
          </cell>
          <cell r="H1309">
            <v>260</v>
          </cell>
          <cell r="I1309">
            <v>10054.200000000001</v>
          </cell>
          <cell r="J1309">
            <v>703.5</v>
          </cell>
          <cell r="K1309">
            <v>748.5</v>
          </cell>
          <cell r="L1309" t="str">
            <v>A级</v>
          </cell>
          <cell r="M1309" t="str">
            <v>/</v>
          </cell>
          <cell r="N1309" t="str">
            <v>2.2*1.8*0.56</v>
          </cell>
          <cell r="O1309" t="str">
            <v>01T24032112</v>
          </cell>
          <cell r="P1309" t="str">
            <v>99版</v>
          </cell>
          <cell r="Q1309" t="str">
            <v>已发货</v>
          </cell>
          <cell r="R1309">
            <v>45392</v>
          </cell>
        </row>
        <row r="1310">
          <cell r="C1310" t="str">
            <v>2403042-01</v>
          </cell>
          <cell r="D1310" t="str">
            <v>XDDS-EB-黑617</v>
          </cell>
          <cell r="E1310" t="str">
            <v>01.10.W061010</v>
          </cell>
          <cell r="F1310" t="str">
            <v>水牛皮S3（干胚）</v>
          </cell>
          <cell r="H1310">
            <v>124</v>
          </cell>
          <cell r="I1310">
            <v>4658.2</v>
          </cell>
          <cell r="J1310">
            <v>343.5</v>
          </cell>
          <cell r="K1310">
            <v>388.5</v>
          </cell>
          <cell r="L1310" t="str">
            <v>A级</v>
          </cell>
          <cell r="M1310" t="str">
            <v>CLF-240322</v>
          </cell>
          <cell r="N1310" t="str">
            <v>2.2*1.8*0.38</v>
          </cell>
          <cell r="O1310" t="str">
            <v>01T24032201</v>
          </cell>
          <cell r="P1310" t="str">
            <v>98版</v>
          </cell>
          <cell r="Q1310" t="str">
            <v>已发货</v>
          </cell>
          <cell r="R1310">
            <v>45391</v>
          </cell>
        </row>
        <row r="1311">
          <cell r="C1311" t="str">
            <v>2403042-01</v>
          </cell>
          <cell r="D1311" t="str">
            <v>XDDS-EB-黑617</v>
          </cell>
          <cell r="E1311" t="str">
            <v>01.10.W061010</v>
          </cell>
          <cell r="F1311" t="str">
            <v>水牛皮S3（干胚）</v>
          </cell>
          <cell r="H1311">
            <v>4</v>
          </cell>
          <cell r="I1311">
            <v>160</v>
          </cell>
          <cell r="L1311" t="str">
            <v>折扣</v>
          </cell>
          <cell r="M1311" t="str">
            <v>CLF-240322</v>
          </cell>
          <cell r="O1311" t="str">
            <v>01T24032201</v>
          </cell>
          <cell r="P1311" t="str">
            <v>98版</v>
          </cell>
          <cell r="Q1311" t="str">
            <v>已发货</v>
          </cell>
          <cell r="R1311">
            <v>45391</v>
          </cell>
        </row>
        <row r="1312">
          <cell r="C1312" t="str">
            <v>2404011-01</v>
          </cell>
          <cell r="D1312" t="str">
            <v>XPSY-FB-奶白184</v>
          </cell>
          <cell r="E1312">
            <v>140488</v>
          </cell>
          <cell r="F1312" t="str">
            <v>水牛皮S3（干胚）</v>
          </cell>
          <cell r="H1312">
            <v>180</v>
          </cell>
          <cell r="I1312">
            <v>7049.6</v>
          </cell>
          <cell r="J1312">
            <v>493.5</v>
          </cell>
          <cell r="K1312">
            <v>538.5</v>
          </cell>
          <cell r="L1312" t="str">
            <v>A级</v>
          </cell>
          <cell r="M1312" t="str">
            <v>/</v>
          </cell>
          <cell r="N1312" t="str">
            <v>2.2*1.8*0.51</v>
          </cell>
          <cell r="O1312" t="str">
            <v>01T24032202</v>
          </cell>
          <cell r="P1312" t="str">
            <v>99版</v>
          </cell>
          <cell r="Q1312" t="str">
            <v>已发货</v>
          </cell>
          <cell r="R1312">
            <v>45392</v>
          </cell>
        </row>
        <row r="1313">
          <cell r="C1313" t="str">
            <v>2403038-01</v>
          </cell>
          <cell r="D1313" t="str">
            <v>XZGY-FH-深棕588</v>
          </cell>
          <cell r="E1313" t="str">
            <v>L35406</v>
          </cell>
          <cell r="F1313" t="str">
            <v>DLTR2</v>
          </cell>
          <cell r="H1313">
            <v>220</v>
          </cell>
          <cell r="I1313">
            <v>13527.4</v>
          </cell>
          <cell r="J1313">
            <v>1083</v>
          </cell>
          <cell r="K1313">
            <v>1128</v>
          </cell>
          <cell r="L1313" t="str">
            <v>干胚</v>
          </cell>
          <cell r="M1313" t="str">
            <v>/</v>
          </cell>
          <cell r="N1313" t="str">
            <v>2.2*1.8*0.86</v>
          </cell>
          <cell r="O1313" t="str">
            <v>01T24032203</v>
          </cell>
          <cell r="P1313" t="str">
            <v>90版</v>
          </cell>
          <cell r="Q1313" t="str">
            <v>已发货</v>
          </cell>
          <cell r="R1313">
            <v>45390</v>
          </cell>
        </row>
        <row r="1314">
          <cell r="C1314" t="str">
            <v>2403038-01</v>
          </cell>
          <cell r="D1314" t="str">
            <v>XZGY-FH-深棕588</v>
          </cell>
          <cell r="E1314" t="str">
            <v>L35406</v>
          </cell>
          <cell r="F1314" t="str">
            <v>DLTR2</v>
          </cell>
          <cell r="H1314">
            <v>220</v>
          </cell>
          <cell r="I1314">
            <v>13428</v>
          </cell>
          <cell r="J1314">
            <v>1089</v>
          </cell>
          <cell r="K1314">
            <v>1134</v>
          </cell>
          <cell r="L1314" t="str">
            <v>干胚</v>
          </cell>
          <cell r="M1314" t="str">
            <v>/</v>
          </cell>
          <cell r="N1314" t="str">
            <v>2.2*1.8*0.82</v>
          </cell>
          <cell r="O1314" t="str">
            <v>01T24032204</v>
          </cell>
          <cell r="P1314" t="str">
            <v>90版</v>
          </cell>
          <cell r="Q1314" t="str">
            <v>已发货</v>
          </cell>
          <cell r="R1314">
            <v>45390</v>
          </cell>
        </row>
        <row r="1315">
          <cell r="C1315" t="str">
            <v>2403029-01</v>
          </cell>
          <cell r="D1315" t="str">
            <v>XPDY-FT-灰670</v>
          </cell>
          <cell r="E1315" t="str">
            <v>Nick Dove(灰色)</v>
          </cell>
          <cell r="F1315" t="str">
            <v>DLTR8</v>
          </cell>
          <cell r="H1315">
            <v>195</v>
          </cell>
          <cell r="I1315">
            <v>10246.9</v>
          </cell>
          <cell r="J1315">
            <v>745</v>
          </cell>
          <cell r="K1315">
            <v>790</v>
          </cell>
          <cell r="L1315" t="str">
            <v>A级</v>
          </cell>
          <cell r="M1315" t="str">
            <v>/</v>
          </cell>
          <cell r="N1315" t="str">
            <v>2.2*1.8*0.63</v>
          </cell>
          <cell r="O1315" t="str">
            <v>01T24032205</v>
          </cell>
          <cell r="P1315" t="str">
            <v>97版</v>
          </cell>
          <cell r="Q1315" t="str">
            <v>已发货</v>
          </cell>
          <cell r="R1315">
            <v>45378</v>
          </cell>
        </row>
        <row r="1316">
          <cell r="C1316" t="str">
            <v>2403029-01</v>
          </cell>
          <cell r="D1316" t="str">
            <v>XPDY-FT-灰670</v>
          </cell>
          <cell r="E1316" t="str">
            <v>Nick Dove(灰色)</v>
          </cell>
          <cell r="F1316" t="str">
            <v>DLTR8</v>
          </cell>
          <cell r="H1316">
            <v>190</v>
          </cell>
          <cell r="I1316">
            <v>10261.299999999999</v>
          </cell>
          <cell r="J1316">
            <v>745.5</v>
          </cell>
          <cell r="K1316">
            <v>790.5</v>
          </cell>
          <cell r="L1316" t="str">
            <v>A级</v>
          </cell>
          <cell r="M1316" t="str">
            <v>/</v>
          </cell>
          <cell r="N1316" t="str">
            <v>2.2*1.8*0.71</v>
          </cell>
          <cell r="O1316" t="str">
            <v>01T24032206</v>
          </cell>
          <cell r="P1316" t="str">
            <v>97版</v>
          </cell>
          <cell r="Q1316" t="str">
            <v>已发货</v>
          </cell>
          <cell r="R1316">
            <v>45378</v>
          </cell>
        </row>
        <row r="1317">
          <cell r="C1317" t="str">
            <v>2403029-01</v>
          </cell>
          <cell r="D1317" t="str">
            <v>XPDY-FT-灰670</v>
          </cell>
          <cell r="E1317" t="str">
            <v>Nick Dove(灰色)</v>
          </cell>
          <cell r="F1317" t="str">
            <v>DLTR8</v>
          </cell>
          <cell r="H1317">
            <v>193</v>
          </cell>
          <cell r="I1317">
            <v>10278.799999999999</v>
          </cell>
          <cell r="J1317">
            <v>761</v>
          </cell>
          <cell r="K1317">
            <v>806</v>
          </cell>
          <cell r="L1317" t="str">
            <v>A级</v>
          </cell>
          <cell r="M1317" t="str">
            <v>/</v>
          </cell>
          <cell r="N1317" t="str">
            <v>2.2*1.8*0.72</v>
          </cell>
          <cell r="O1317" t="str">
            <v>01T24032207</v>
          </cell>
          <cell r="P1317" t="str">
            <v>97版</v>
          </cell>
          <cell r="Q1317" t="str">
            <v>已发货</v>
          </cell>
          <cell r="R1317">
            <v>45378</v>
          </cell>
        </row>
        <row r="1318">
          <cell r="C1318" t="str">
            <v>2403013-01</v>
          </cell>
          <cell r="D1318" t="str">
            <v>XPSY-FB-蓝278</v>
          </cell>
          <cell r="E1318">
            <v>140489</v>
          </cell>
          <cell r="F1318" t="str">
            <v>水牛皮S3（干胚）</v>
          </cell>
          <cell r="H1318">
            <v>265</v>
          </cell>
          <cell r="I1318">
            <v>10089.9</v>
          </cell>
          <cell r="J1318">
            <v>729.5</v>
          </cell>
          <cell r="K1318">
            <v>774.5</v>
          </cell>
          <cell r="L1318" t="str">
            <v>A级</v>
          </cell>
          <cell r="M1318" t="str">
            <v>/</v>
          </cell>
          <cell r="N1318" t="str">
            <v>2.2*1.8*0.57</v>
          </cell>
          <cell r="O1318" t="str">
            <v>01T24032208</v>
          </cell>
          <cell r="P1318" t="str">
            <v>99版</v>
          </cell>
          <cell r="Q1318" t="str">
            <v>已发货</v>
          </cell>
          <cell r="R1318">
            <v>45462</v>
          </cell>
        </row>
        <row r="1319">
          <cell r="C1319" t="str">
            <v>2403013-01</v>
          </cell>
          <cell r="D1319" t="str">
            <v>XPSY-FB-蓝278</v>
          </cell>
          <cell r="E1319">
            <v>140489</v>
          </cell>
          <cell r="F1319" t="str">
            <v>水牛皮S3（干胚）</v>
          </cell>
          <cell r="H1319">
            <v>260</v>
          </cell>
          <cell r="I1319">
            <v>10007</v>
          </cell>
          <cell r="J1319">
            <v>733.5</v>
          </cell>
          <cell r="K1319">
            <v>778.5</v>
          </cell>
          <cell r="L1319" t="str">
            <v>A级</v>
          </cell>
          <cell r="M1319" t="str">
            <v>/</v>
          </cell>
          <cell r="N1319" t="str">
            <v>2.2*1.8*0.6</v>
          </cell>
          <cell r="O1319" t="str">
            <v>01T24032209</v>
          </cell>
          <cell r="P1319" t="str">
            <v>99版</v>
          </cell>
          <cell r="Q1319" t="str">
            <v>已发货</v>
          </cell>
          <cell r="R1319">
            <v>45462</v>
          </cell>
        </row>
        <row r="1320">
          <cell r="C1320" t="str">
            <v>2403013-01</v>
          </cell>
          <cell r="D1320" t="str">
            <v>XPSY-FB-蓝278</v>
          </cell>
          <cell r="E1320">
            <v>140489</v>
          </cell>
          <cell r="F1320" t="str">
            <v>水牛皮S3（干胚）</v>
          </cell>
          <cell r="H1320">
            <v>105</v>
          </cell>
          <cell r="I1320">
            <v>3984.9</v>
          </cell>
          <cell r="J1320">
            <v>289</v>
          </cell>
          <cell r="K1320">
            <v>334</v>
          </cell>
          <cell r="L1320" t="str">
            <v>A级</v>
          </cell>
          <cell r="M1320" t="str">
            <v>/</v>
          </cell>
          <cell r="N1320" t="str">
            <v>2.2*1.8*0.4</v>
          </cell>
          <cell r="O1320" t="str">
            <v>01T24032210</v>
          </cell>
          <cell r="P1320" t="str">
            <v>99版</v>
          </cell>
          <cell r="Q1320" t="str">
            <v>已发货</v>
          </cell>
          <cell r="R1320">
            <v>45462</v>
          </cell>
        </row>
        <row r="1321">
          <cell r="C1321" t="str">
            <v>2403012-01</v>
          </cell>
          <cell r="D1321" t="str">
            <v>XPSY-FB-蓝278</v>
          </cell>
          <cell r="E1321">
            <v>140489</v>
          </cell>
          <cell r="F1321" t="str">
            <v>水牛皮S3（干胚）</v>
          </cell>
          <cell r="H1321">
            <v>295</v>
          </cell>
          <cell r="I1321">
            <v>11136.3</v>
          </cell>
          <cell r="J1321">
            <v>822.5</v>
          </cell>
          <cell r="K1321">
            <v>867.5</v>
          </cell>
          <cell r="L1321" t="str">
            <v>A级</v>
          </cell>
          <cell r="M1321" t="str">
            <v>/</v>
          </cell>
          <cell r="N1321" t="str">
            <v>2.2*1.8*0.66</v>
          </cell>
          <cell r="O1321" t="str">
            <v>01T24032211</v>
          </cell>
          <cell r="P1321" t="str">
            <v>99版</v>
          </cell>
          <cell r="Q1321" t="str">
            <v>已发货</v>
          </cell>
          <cell r="R1321">
            <v>45418</v>
          </cell>
        </row>
        <row r="1322">
          <cell r="C1322" t="str">
            <v>2403012-01</v>
          </cell>
          <cell r="D1322" t="str">
            <v>XPSY-FB-蓝278</v>
          </cell>
          <cell r="E1322">
            <v>140489</v>
          </cell>
          <cell r="F1322" t="str">
            <v>水牛皮S3（干胚）</v>
          </cell>
          <cell r="H1322">
            <v>275</v>
          </cell>
          <cell r="I1322">
            <v>10138.700000000001</v>
          </cell>
          <cell r="J1322">
            <v>731</v>
          </cell>
          <cell r="K1322">
            <v>776</v>
          </cell>
          <cell r="L1322" t="str">
            <v>A级</v>
          </cell>
          <cell r="M1322" t="str">
            <v>/</v>
          </cell>
          <cell r="N1322" t="str">
            <v>2.2*1.8*0.66</v>
          </cell>
          <cell r="O1322" t="str">
            <v>01T24032212</v>
          </cell>
          <cell r="P1322" t="str">
            <v>99版</v>
          </cell>
          <cell r="Q1322" t="str">
            <v>已发货</v>
          </cell>
          <cell r="R1322">
            <v>45418</v>
          </cell>
        </row>
        <row r="1323">
          <cell r="C1323" t="str">
            <v>2403041-01</v>
          </cell>
          <cell r="D1323" t="str">
            <v>XDGY-ET-深灰01</v>
          </cell>
          <cell r="E1323" t="str">
            <v>01.10.U243068</v>
          </cell>
          <cell r="F1323" t="str">
            <v>DLTR5</v>
          </cell>
          <cell r="H1323">
            <v>87</v>
          </cell>
          <cell r="I1323">
            <v>4703</v>
          </cell>
          <cell r="J1323">
            <v>429.5</v>
          </cell>
          <cell r="K1323">
            <v>474.5</v>
          </cell>
          <cell r="L1323" t="str">
            <v>A级</v>
          </cell>
          <cell r="M1323" t="str">
            <v>CLF-240322</v>
          </cell>
          <cell r="N1323" t="str">
            <v>2.2*1.8*0.45</v>
          </cell>
          <cell r="O1323" t="str">
            <v>01T24032213</v>
          </cell>
          <cell r="P1323" t="str">
            <v>99版</v>
          </cell>
          <cell r="Q1323" t="str">
            <v>已发货</v>
          </cell>
          <cell r="R1323">
            <v>45391</v>
          </cell>
        </row>
        <row r="1324">
          <cell r="C1324" t="str">
            <v>2403041-01</v>
          </cell>
          <cell r="D1324" t="str">
            <v>XDGY-ET-深灰01</v>
          </cell>
          <cell r="E1324" t="str">
            <v>01.10.U243068</v>
          </cell>
          <cell r="F1324" t="str">
            <v>DLTR5</v>
          </cell>
          <cell r="H1324">
            <v>1</v>
          </cell>
          <cell r="I1324">
            <v>39.700000000000003</v>
          </cell>
          <cell r="L1324" t="str">
            <v>A级小皮</v>
          </cell>
          <cell r="M1324" t="str">
            <v>CLF-240322</v>
          </cell>
          <cell r="O1324" t="str">
            <v>01T24032213</v>
          </cell>
          <cell r="P1324" t="str">
            <v>99版</v>
          </cell>
          <cell r="Q1324" t="str">
            <v>已发货</v>
          </cell>
          <cell r="R1324">
            <v>45391</v>
          </cell>
        </row>
        <row r="1325">
          <cell r="C1325" t="str">
            <v>2403041-01</v>
          </cell>
          <cell r="D1325" t="str">
            <v>XDGY-ET-深灰01</v>
          </cell>
          <cell r="E1325" t="str">
            <v>01.10.U243068</v>
          </cell>
          <cell r="F1325" t="str">
            <v>DLTR5</v>
          </cell>
          <cell r="H1325">
            <v>2</v>
          </cell>
          <cell r="I1325">
            <v>88.7</v>
          </cell>
          <cell r="L1325" t="str">
            <v>折扣</v>
          </cell>
          <cell r="M1325" t="str">
            <v>CLF-240322</v>
          </cell>
          <cell r="O1325" t="str">
            <v>01T24032213</v>
          </cell>
          <cell r="P1325" t="str">
            <v>99版</v>
          </cell>
          <cell r="Q1325" t="str">
            <v>已发货</v>
          </cell>
          <cell r="R1325">
            <v>45391</v>
          </cell>
        </row>
        <row r="1326">
          <cell r="C1326" t="str">
            <v>2403029-01</v>
          </cell>
          <cell r="D1326" t="str">
            <v>XPDY-FT-灰670</v>
          </cell>
          <cell r="E1326" t="str">
            <v>Nick Dove(灰色)</v>
          </cell>
          <cell r="F1326" t="str">
            <v>DLTR8</v>
          </cell>
          <cell r="H1326">
            <v>195</v>
          </cell>
          <cell r="I1326">
            <v>10230.700000000001</v>
          </cell>
          <cell r="J1326">
            <v>747.5</v>
          </cell>
          <cell r="K1326">
            <v>792.5</v>
          </cell>
          <cell r="L1326" t="str">
            <v>A级</v>
          </cell>
          <cell r="M1326" t="str">
            <v>/</v>
          </cell>
          <cell r="N1326" t="str">
            <v>2.2*1.8*0.66</v>
          </cell>
          <cell r="O1326" t="str">
            <v>01T24032301</v>
          </cell>
          <cell r="P1326" t="str">
            <v>97版</v>
          </cell>
          <cell r="Q1326" t="str">
            <v>已发货</v>
          </cell>
          <cell r="R1326">
            <v>45378</v>
          </cell>
        </row>
        <row r="1327">
          <cell r="C1327" t="str">
            <v>2403029-01</v>
          </cell>
          <cell r="D1327" t="str">
            <v>XPDY-FT-灰670</v>
          </cell>
          <cell r="E1327" t="str">
            <v>Nick Dove(灰色)</v>
          </cell>
          <cell r="F1327" t="str">
            <v>DLTR8</v>
          </cell>
          <cell r="H1327">
            <v>200</v>
          </cell>
          <cell r="I1327">
            <v>10161.700000000001</v>
          </cell>
          <cell r="J1327">
            <v>756</v>
          </cell>
          <cell r="K1327">
            <v>801</v>
          </cell>
          <cell r="L1327" t="str">
            <v>A级</v>
          </cell>
          <cell r="M1327" t="str">
            <v>/</v>
          </cell>
          <cell r="N1327" t="str">
            <v>2.2*1.8*0.66</v>
          </cell>
          <cell r="O1327" t="str">
            <v>01T24032302</v>
          </cell>
          <cell r="P1327" t="str">
            <v>97版</v>
          </cell>
          <cell r="Q1327" t="str">
            <v>已发货</v>
          </cell>
          <cell r="R1327">
            <v>45378</v>
          </cell>
        </row>
        <row r="1328">
          <cell r="C1328" t="str">
            <v>2403029-01</v>
          </cell>
          <cell r="D1328" t="str">
            <v>XPDY-FT-灰670</v>
          </cell>
          <cell r="E1328" t="str">
            <v>Nick Dove(灰色)</v>
          </cell>
          <cell r="F1328" t="str">
            <v>DLTR8</v>
          </cell>
          <cell r="H1328">
            <v>195</v>
          </cell>
          <cell r="I1328">
            <v>10055.5</v>
          </cell>
          <cell r="J1328">
            <v>736</v>
          </cell>
          <cell r="K1328">
            <v>781</v>
          </cell>
          <cell r="L1328" t="str">
            <v>A级</v>
          </cell>
          <cell r="M1328" t="str">
            <v>/</v>
          </cell>
          <cell r="N1328" t="str">
            <v>2.2*1.8*0.61</v>
          </cell>
          <cell r="O1328" t="str">
            <v>01T24032303</v>
          </cell>
          <cell r="P1328" t="str">
            <v>97版</v>
          </cell>
          <cell r="Q1328" t="str">
            <v>已发货</v>
          </cell>
          <cell r="R1328">
            <v>45378</v>
          </cell>
        </row>
        <row r="1329">
          <cell r="C1329" t="str">
            <v>2403029-01</v>
          </cell>
          <cell r="D1329" t="str">
            <v>XPDY-FT-灰670</v>
          </cell>
          <cell r="E1329" t="str">
            <v>Nick Dove(灰色)</v>
          </cell>
          <cell r="F1329" t="str">
            <v>DLTR8</v>
          </cell>
          <cell r="H1329">
            <v>195</v>
          </cell>
          <cell r="I1329">
            <v>10265.6</v>
          </cell>
          <cell r="J1329">
            <v>747</v>
          </cell>
          <cell r="K1329">
            <v>792</v>
          </cell>
          <cell r="L1329" t="str">
            <v>A级</v>
          </cell>
          <cell r="M1329" t="str">
            <v>/</v>
          </cell>
          <cell r="N1329" t="str">
            <v>2.2*1.8*0.66</v>
          </cell>
          <cell r="O1329" t="str">
            <v>01T24032304</v>
          </cell>
          <cell r="P1329" t="str">
            <v>97版</v>
          </cell>
          <cell r="Q1329" t="str">
            <v>已发货</v>
          </cell>
          <cell r="R1329">
            <v>45378</v>
          </cell>
        </row>
        <row r="1330">
          <cell r="C1330" t="str">
            <v>2403012-01</v>
          </cell>
          <cell r="D1330" t="str">
            <v>XPSY-FB-蓝278</v>
          </cell>
          <cell r="E1330">
            <v>140489</v>
          </cell>
          <cell r="F1330" t="str">
            <v>水牛皮S3（干胚）</v>
          </cell>
          <cell r="H1330">
            <v>270</v>
          </cell>
          <cell r="I1330">
            <v>10183.200000000001</v>
          </cell>
          <cell r="J1330">
            <v>752.5</v>
          </cell>
          <cell r="K1330">
            <v>797.5</v>
          </cell>
          <cell r="L1330" t="str">
            <v>A级</v>
          </cell>
          <cell r="M1330" t="str">
            <v>/</v>
          </cell>
          <cell r="N1330" t="str">
            <v>2.2*1.8*0.66</v>
          </cell>
          <cell r="O1330" t="str">
            <v>01T24032305</v>
          </cell>
          <cell r="P1330" t="str">
            <v>99版</v>
          </cell>
          <cell r="Q1330" t="str">
            <v>已发货</v>
          </cell>
          <cell r="R1330">
            <v>45418</v>
          </cell>
        </row>
        <row r="1331">
          <cell r="C1331" t="str">
            <v>2403012-01</v>
          </cell>
          <cell r="D1331" t="str">
            <v>XPSY-FB-蓝278</v>
          </cell>
          <cell r="E1331">
            <v>140489</v>
          </cell>
          <cell r="F1331" t="str">
            <v>水牛皮S3（干胚）</v>
          </cell>
          <cell r="H1331">
            <v>265</v>
          </cell>
          <cell r="I1331">
            <v>10004.299999999999</v>
          </cell>
          <cell r="J1331">
            <v>733.5</v>
          </cell>
          <cell r="K1331">
            <v>778.5</v>
          </cell>
          <cell r="L1331" t="str">
            <v>A级</v>
          </cell>
          <cell r="M1331" t="str">
            <v>/</v>
          </cell>
          <cell r="N1331" t="str">
            <v>2.2*1.8*0.65</v>
          </cell>
          <cell r="O1331" t="str">
            <v>01T24032306</v>
          </cell>
          <cell r="P1331" t="str">
            <v>99版</v>
          </cell>
          <cell r="Q1331" t="str">
            <v>已发货</v>
          </cell>
          <cell r="R1331">
            <v>45418</v>
          </cell>
        </row>
        <row r="1332">
          <cell r="C1332" t="str">
            <v>2403012-01</v>
          </cell>
          <cell r="D1332" t="str">
            <v>XPSY-FB-蓝278</v>
          </cell>
          <cell r="E1332">
            <v>140489</v>
          </cell>
          <cell r="F1332" t="str">
            <v>水牛皮S3（干胚）</v>
          </cell>
          <cell r="H1332">
            <v>265</v>
          </cell>
          <cell r="I1332">
            <v>10061.6</v>
          </cell>
          <cell r="J1332">
            <v>744.5</v>
          </cell>
          <cell r="K1332">
            <v>789.5</v>
          </cell>
          <cell r="L1332" t="str">
            <v>A级</v>
          </cell>
          <cell r="M1332" t="str">
            <v>/</v>
          </cell>
          <cell r="N1332" t="str">
            <v>2.2*1.8*0.65</v>
          </cell>
          <cell r="O1332" t="str">
            <v>01T24032307</v>
          </cell>
          <cell r="P1332" t="str">
            <v>99版</v>
          </cell>
          <cell r="Q1332" t="str">
            <v>已发货</v>
          </cell>
          <cell r="R1332">
            <v>45418</v>
          </cell>
        </row>
        <row r="1333">
          <cell r="C1333" t="str">
            <v>2403012-01</v>
          </cell>
          <cell r="D1333" t="str">
            <v>XPSY-FB-蓝278</v>
          </cell>
          <cell r="E1333">
            <v>140489</v>
          </cell>
          <cell r="F1333" t="str">
            <v>水牛皮S3（干胚）</v>
          </cell>
          <cell r="H1333">
            <v>265</v>
          </cell>
          <cell r="I1333">
            <v>10212.700000000001</v>
          </cell>
          <cell r="J1333">
            <v>729</v>
          </cell>
          <cell r="K1333">
            <v>774</v>
          </cell>
          <cell r="L1333" t="str">
            <v>A级</v>
          </cell>
          <cell r="M1333" t="str">
            <v>/</v>
          </cell>
          <cell r="N1333" t="str">
            <v>2.2*1.8*0.62</v>
          </cell>
          <cell r="O1333" t="str">
            <v>01T24032308</v>
          </cell>
          <cell r="P1333" t="str">
            <v>99版</v>
          </cell>
          <cell r="Q1333" t="str">
            <v>已发货</v>
          </cell>
          <cell r="R1333">
            <v>45448</v>
          </cell>
        </row>
        <row r="1334">
          <cell r="C1334" t="str">
            <v>2403012-01</v>
          </cell>
          <cell r="D1334" t="str">
            <v>XPSY-FB-蓝278</v>
          </cell>
          <cell r="E1334">
            <v>140489</v>
          </cell>
          <cell r="F1334" t="str">
            <v>水牛皮S3（干胚）</v>
          </cell>
          <cell r="H1334">
            <v>265</v>
          </cell>
          <cell r="I1334">
            <v>10127.700000000001</v>
          </cell>
          <cell r="J1334">
            <v>754</v>
          </cell>
          <cell r="K1334">
            <v>799</v>
          </cell>
          <cell r="L1334" t="str">
            <v>A级</v>
          </cell>
          <cell r="M1334" t="str">
            <v>/</v>
          </cell>
          <cell r="N1334" t="str">
            <v>2.2*1.8*0.57</v>
          </cell>
          <cell r="O1334" t="str">
            <v>01T24032309</v>
          </cell>
          <cell r="P1334" t="str">
            <v>99版</v>
          </cell>
          <cell r="Q1334" t="str">
            <v>已发货</v>
          </cell>
          <cell r="R1334">
            <v>45448</v>
          </cell>
        </row>
        <row r="1335">
          <cell r="C1335" t="str">
            <v>2403012-01</v>
          </cell>
          <cell r="D1335" t="str">
            <v>XPSY-FB-蓝278</v>
          </cell>
          <cell r="E1335">
            <v>140489</v>
          </cell>
          <cell r="F1335" t="str">
            <v>水牛皮S3（干胚）</v>
          </cell>
          <cell r="H1335">
            <v>275</v>
          </cell>
          <cell r="I1335">
            <v>10088.6</v>
          </cell>
          <cell r="J1335">
            <v>751.5</v>
          </cell>
          <cell r="K1335">
            <v>796.5</v>
          </cell>
          <cell r="L1335" t="str">
            <v>A级</v>
          </cell>
          <cell r="M1335" t="str">
            <v>/</v>
          </cell>
          <cell r="N1335" t="str">
            <v>2.2*1.8*0.64</v>
          </cell>
          <cell r="O1335" t="str">
            <v>01T24032401</v>
          </cell>
          <cell r="P1335" t="str">
            <v>99版</v>
          </cell>
          <cell r="Q1335" t="str">
            <v>已发货</v>
          </cell>
          <cell r="R1335">
            <v>45448</v>
          </cell>
        </row>
        <row r="1336">
          <cell r="C1336" t="str">
            <v>2403012-01</v>
          </cell>
          <cell r="D1336" t="str">
            <v>XPSY-FB-蓝278</v>
          </cell>
          <cell r="E1336">
            <v>140489</v>
          </cell>
          <cell r="F1336" t="str">
            <v>水牛皮S3（干胚）</v>
          </cell>
          <cell r="H1336">
            <v>150</v>
          </cell>
          <cell r="I1336">
            <v>5615.4</v>
          </cell>
          <cell r="J1336">
            <v>413.5</v>
          </cell>
          <cell r="K1336">
            <v>458.5</v>
          </cell>
          <cell r="L1336" t="str">
            <v>A级</v>
          </cell>
          <cell r="M1336" t="str">
            <v>/</v>
          </cell>
          <cell r="N1336" t="str">
            <v>2.2*1.8*0.45</v>
          </cell>
          <cell r="O1336" t="str">
            <v>01T24032402</v>
          </cell>
          <cell r="P1336" t="str">
            <v>99版</v>
          </cell>
          <cell r="Q1336" t="str">
            <v>已发货</v>
          </cell>
          <cell r="R1336">
            <v>45448</v>
          </cell>
        </row>
        <row r="1337">
          <cell r="C1337" t="str">
            <v>2403029-01</v>
          </cell>
          <cell r="D1337" t="str">
            <v>XPDY-FT-灰670</v>
          </cell>
          <cell r="E1337" t="str">
            <v>Nick Dove(灰色)</v>
          </cell>
          <cell r="F1337" t="str">
            <v>DLTR8</v>
          </cell>
          <cell r="H1337">
            <v>195</v>
          </cell>
          <cell r="I1337">
            <v>10096.299999999999</v>
          </cell>
          <cell r="J1337">
            <v>739</v>
          </cell>
          <cell r="K1337">
            <v>784</v>
          </cell>
          <cell r="L1337" t="str">
            <v>A级</v>
          </cell>
          <cell r="M1337" t="str">
            <v>/</v>
          </cell>
          <cell r="N1337" t="str">
            <v>2.2*1.8*0.63</v>
          </cell>
          <cell r="O1337" t="str">
            <v>01T24032403</v>
          </cell>
          <cell r="P1337" t="str">
            <v>97版</v>
          </cell>
          <cell r="Q1337" t="str">
            <v>已发货</v>
          </cell>
          <cell r="R1337">
            <v>45378</v>
          </cell>
        </row>
        <row r="1338">
          <cell r="C1338" t="str">
            <v>2403029-01</v>
          </cell>
          <cell r="D1338" t="str">
            <v>XPDY-FT-灰670</v>
          </cell>
          <cell r="E1338" t="str">
            <v>Nick Dove(灰色)</v>
          </cell>
          <cell r="F1338" t="str">
            <v>DLTR8</v>
          </cell>
          <cell r="H1338">
            <v>200</v>
          </cell>
          <cell r="I1338">
            <v>10227.9</v>
          </cell>
          <cell r="J1338">
            <v>750.5</v>
          </cell>
          <cell r="K1338">
            <v>795.5</v>
          </cell>
          <cell r="L1338" t="str">
            <v>A级</v>
          </cell>
          <cell r="M1338" t="str">
            <v>/</v>
          </cell>
          <cell r="N1338" t="str">
            <v>2.2*1.8*0.63</v>
          </cell>
          <cell r="O1338" t="str">
            <v>01T24032404</v>
          </cell>
          <cell r="P1338" t="str">
            <v>97版</v>
          </cell>
          <cell r="Q1338" t="str">
            <v>已发货</v>
          </cell>
          <cell r="R1338">
            <v>45378</v>
          </cell>
        </row>
        <row r="1339">
          <cell r="C1339" t="str">
            <v>2403029-01</v>
          </cell>
          <cell r="D1339" t="str">
            <v>XPDY-FT-灰670</v>
          </cell>
          <cell r="E1339" t="str">
            <v>Nick Dove(灰色)</v>
          </cell>
          <cell r="F1339" t="str">
            <v>DLTR8</v>
          </cell>
          <cell r="H1339">
            <v>190</v>
          </cell>
          <cell r="I1339">
            <v>10096.200000000001</v>
          </cell>
          <cell r="J1339">
            <v>746</v>
          </cell>
          <cell r="K1339">
            <v>791</v>
          </cell>
          <cell r="L1339" t="str">
            <v>A级</v>
          </cell>
          <cell r="M1339" t="str">
            <v>/</v>
          </cell>
          <cell r="N1339" t="str">
            <v>2.2*1.8*0.62</v>
          </cell>
          <cell r="O1339" t="str">
            <v>01T24032405</v>
          </cell>
          <cell r="P1339" t="str">
            <v>97版</v>
          </cell>
          <cell r="Q1339" t="str">
            <v>已发货</v>
          </cell>
          <cell r="R1339">
            <v>45378</v>
          </cell>
        </row>
        <row r="1340">
          <cell r="C1340" t="str">
            <v>2403029-01</v>
          </cell>
          <cell r="D1340" t="str">
            <v>XPDY-FT-灰670</v>
          </cell>
          <cell r="E1340" t="str">
            <v>Nick Dove(灰色)</v>
          </cell>
          <cell r="F1340" t="str">
            <v>DLTR8</v>
          </cell>
          <cell r="H1340">
            <v>195</v>
          </cell>
          <cell r="I1340">
            <v>10019.799999999999</v>
          </cell>
          <cell r="J1340">
            <v>732.5</v>
          </cell>
          <cell r="K1340">
            <v>777.5</v>
          </cell>
          <cell r="L1340" t="str">
            <v>A级</v>
          </cell>
          <cell r="M1340" t="str">
            <v>/</v>
          </cell>
          <cell r="N1340" t="str">
            <v>2.2*1.8*0.64</v>
          </cell>
          <cell r="O1340" t="str">
            <v>01T24032406</v>
          </cell>
          <cell r="P1340" t="str">
            <v>97版</v>
          </cell>
          <cell r="Q1340" t="str">
            <v>已发货</v>
          </cell>
          <cell r="R1340">
            <v>45378</v>
          </cell>
        </row>
        <row r="1341">
          <cell r="C1341" t="str">
            <v>2403029-01</v>
          </cell>
          <cell r="D1341" t="str">
            <v>XPDY-FT-灰670</v>
          </cell>
          <cell r="E1341" t="str">
            <v>Nick Dove(灰色)</v>
          </cell>
          <cell r="F1341" t="str">
            <v>DLTR8</v>
          </cell>
          <cell r="H1341">
            <v>29</v>
          </cell>
          <cell r="I1341">
            <v>1474.8</v>
          </cell>
          <cell r="J1341">
            <v>193</v>
          </cell>
          <cell r="K1341">
            <v>238</v>
          </cell>
          <cell r="L1341" t="str">
            <v>A级</v>
          </cell>
          <cell r="M1341" t="str">
            <v>/</v>
          </cell>
          <cell r="N1341" t="str">
            <v>2.2*1.8*0.41</v>
          </cell>
          <cell r="O1341" t="str">
            <v>01T24032407</v>
          </cell>
          <cell r="P1341" t="str">
            <v>97版</v>
          </cell>
          <cell r="Q1341" t="str">
            <v>已发货</v>
          </cell>
          <cell r="R1341">
            <v>45378</v>
          </cell>
        </row>
        <row r="1342">
          <cell r="C1342" t="str">
            <v>2403029-01</v>
          </cell>
          <cell r="D1342" t="str">
            <v>XPDY-FT-灰670</v>
          </cell>
          <cell r="E1342" t="str">
            <v>Nick Dove(灰色)</v>
          </cell>
          <cell r="F1342" t="str">
            <v>DLTR8</v>
          </cell>
          <cell r="H1342">
            <v>24</v>
          </cell>
          <cell r="I1342">
            <v>1187.2</v>
          </cell>
          <cell r="L1342" t="str">
            <v>等外</v>
          </cell>
          <cell r="M1342" t="str">
            <v>/</v>
          </cell>
          <cell r="O1342" t="str">
            <v>01T24032407</v>
          </cell>
          <cell r="P1342" t="str">
            <v>97版</v>
          </cell>
          <cell r="Q1342" t="str">
            <v>已发货</v>
          </cell>
          <cell r="R1342">
            <v>45378</v>
          </cell>
        </row>
        <row r="1343">
          <cell r="C1343" t="str">
            <v>2403011-01</v>
          </cell>
          <cell r="D1343" t="str">
            <v>XPSY-FB-奶白184</v>
          </cell>
          <cell r="E1343">
            <v>140488</v>
          </cell>
          <cell r="F1343" t="str">
            <v>水牛皮S3（干胚）</v>
          </cell>
          <cell r="H1343">
            <v>255</v>
          </cell>
          <cell r="I1343">
            <v>10190.299999999999</v>
          </cell>
          <cell r="J1343">
            <v>726.5</v>
          </cell>
          <cell r="K1343">
            <v>771.5</v>
          </cell>
          <cell r="L1343" t="str">
            <v>A级</v>
          </cell>
          <cell r="M1343" t="str">
            <v>/</v>
          </cell>
          <cell r="N1343" t="str">
            <v>2.2*1.8*0.6</v>
          </cell>
          <cell r="O1343" t="str">
            <v>01T24032408</v>
          </cell>
          <cell r="P1343" t="str">
            <v>99版</v>
          </cell>
          <cell r="Q1343" t="str">
            <v>已发货</v>
          </cell>
          <cell r="R1343">
            <v>45439</v>
          </cell>
        </row>
        <row r="1344">
          <cell r="C1344" t="str">
            <v>2403011-01</v>
          </cell>
          <cell r="D1344" t="str">
            <v>XPSY-FB-奶白184</v>
          </cell>
          <cell r="E1344">
            <v>140488</v>
          </cell>
          <cell r="F1344" t="str">
            <v>水牛皮S3（干胚）</v>
          </cell>
          <cell r="H1344">
            <v>255</v>
          </cell>
          <cell r="I1344">
            <v>10189.200000000001</v>
          </cell>
          <cell r="J1344">
            <v>722.5</v>
          </cell>
          <cell r="K1344">
            <v>767.5</v>
          </cell>
          <cell r="L1344" t="str">
            <v>A级</v>
          </cell>
          <cell r="M1344" t="str">
            <v>/</v>
          </cell>
          <cell r="N1344" t="str">
            <v>2.2*1.8*0.66</v>
          </cell>
          <cell r="O1344" t="str">
            <v>01T24032409</v>
          </cell>
          <cell r="P1344" t="str">
            <v>99版</v>
          </cell>
          <cell r="Q1344" t="str">
            <v>已发货</v>
          </cell>
          <cell r="R1344">
            <v>45439</v>
          </cell>
        </row>
        <row r="1345">
          <cell r="C1345" t="str">
            <v>2403011-01</v>
          </cell>
          <cell r="D1345" t="str">
            <v>XPSY-FB-奶白184</v>
          </cell>
          <cell r="E1345">
            <v>140488</v>
          </cell>
          <cell r="F1345" t="str">
            <v>水牛皮S3（干胚）</v>
          </cell>
          <cell r="H1345">
            <v>130</v>
          </cell>
          <cell r="I1345">
            <v>5125.3</v>
          </cell>
          <cell r="J1345">
            <v>359.5</v>
          </cell>
          <cell r="K1345">
            <v>404.5</v>
          </cell>
          <cell r="L1345" t="str">
            <v>A级</v>
          </cell>
          <cell r="M1345" t="str">
            <v>/</v>
          </cell>
          <cell r="N1345" t="str">
            <v>2.2*1.8*0.43</v>
          </cell>
          <cell r="O1345" t="str">
            <v>01T24032410</v>
          </cell>
          <cell r="P1345" t="str">
            <v>99版</v>
          </cell>
          <cell r="Q1345" t="str">
            <v>已发货</v>
          </cell>
          <cell r="R1345">
            <v>45439</v>
          </cell>
        </row>
        <row r="1346">
          <cell r="C1346" t="str">
            <v>2403011-01</v>
          </cell>
          <cell r="D1346" t="str">
            <v>XPSY-FB-奶白184</v>
          </cell>
          <cell r="E1346">
            <v>140488</v>
          </cell>
          <cell r="F1346" t="str">
            <v>水牛皮S3（干胚）</v>
          </cell>
          <cell r="H1346">
            <v>265</v>
          </cell>
          <cell r="I1346">
            <v>10806.5</v>
          </cell>
          <cell r="J1346">
            <v>764.5</v>
          </cell>
          <cell r="K1346">
            <v>809.5</v>
          </cell>
          <cell r="L1346" t="str">
            <v>A级</v>
          </cell>
          <cell r="M1346" t="str">
            <v>/</v>
          </cell>
          <cell r="N1346" t="str">
            <v>2.2*1.8*0.65</v>
          </cell>
          <cell r="O1346" t="str">
            <v>01T24032501</v>
          </cell>
          <cell r="P1346" t="str">
            <v>99版</v>
          </cell>
          <cell r="Q1346" t="str">
            <v>已发货</v>
          </cell>
          <cell r="R1346">
            <v>45439</v>
          </cell>
        </row>
        <row r="1347">
          <cell r="C1347" t="str">
            <v>2403011-01</v>
          </cell>
          <cell r="D1347" t="str">
            <v>XPSY-FB-奶白184</v>
          </cell>
          <cell r="E1347">
            <v>140488</v>
          </cell>
          <cell r="F1347" t="str">
            <v>水牛皮S3（干胚）</v>
          </cell>
          <cell r="H1347">
            <v>255</v>
          </cell>
          <cell r="I1347">
            <v>10117</v>
          </cell>
          <cell r="J1347">
            <v>730.5</v>
          </cell>
          <cell r="K1347">
            <v>775.5</v>
          </cell>
          <cell r="L1347" t="str">
            <v>A级</v>
          </cell>
          <cell r="M1347" t="str">
            <v>/</v>
          </cell>
          <cell r="N1347" t="str">
            <v>2.2*1.8*0.65</v>
          </cell>
          <cell r="O1347" t="str">
            <v>01T24032502</v>
          </cell>
          <cell r="P1347" t="str">
            <v>99版</v>
          </cell>
          <cell r="Q1347" t="str">
            <v>已发货</v>
          </cell>
          <cell r="R1347">
            <v>45492</v>
          </cell>
        </row>
        <row r="1348">
          <cell r="C1348" t="str">
            <v>2403011-01</v>
          </cell>
          <cell r="D1348" t="str">
            <v>XPSY-FB-奶白184</v>
          </cell>
          <cell r="E1348">
            <v>140488</v>
          </cell>
          <cell r="F1348" t="str">
            <v>水牛皮S3（干胚）</v>
          </cell>
          <cell r="H1348">
            <v>255</v>
          </cell>
          <cell r="I1348">
            <v>10156</v>
          </cell>
          <cell r="J1348">
            <v>718</v>
          </cell>
          <cell r="K1348">
            <v>763</v>
          </cell>
          <cell r="L1348" t="str">
            <v>A级</v>
          </cell>
          <cell r="M1348" t="str">
            <v>/</v>
          </cell>
          <cell r="N1348" t="str">
            <v>2.2*1.8*0.63</v>
          </cell>
          <cell r="O1348" t="str">
            <v>01T24032503</v>
          </cell>
          <cell r="P1348" t="str">
            <v>99版</v>
          </cell>
          <cell r="Q1348" t="str">
            <v>已发货</v>
          </cell>
          <cell r="R1348">
            <v>45492</v>
          </cell>
        </row>
        <row r="1349">
          <cell r="C1349" t="str">
            <v>2403011-01</v>
          </cell>
          <cell r="D1349" t="str">
            <v>XPSY-FB-奶白184</v>
          </cell>
          <cell r="E1349">
            <v>140488</v>
          </cell>
          <cell r="F1349" t="str">
            <v>水牛皮S3（干胚）</v>
          </cell>
          <cell r="H1349">
            <v>250</v>
          </cell>
          <cell r="I1349">
            <v>10012.4</v>
          </cell>
          <cell r="J1349">
            <v>713.5</v>
          </cell>
          <cell r="K1349">
            <v>758.5</v>
          </cell>
          <cell r="L1349" t="str">
            <v>A级</v>
          </cell>
          <cell r="M1349" t="str">
            <v>/</v>
          </cell>
          <cell r="N1349" t="str">
            <v>2.2*1.8*0.64</v>
          </cell>
          <cell r="O1349" t="str">
            <v>01T24032504</v>
          </cell>
          <cell r="P1349" t="str">
            <v>99版</v>
          </cell>
          <cell r="Q1349" t="str">
            <v>已发货</v>
          </cell>
          <cell r="R1349">
            <v>45492</v>
          </cell>
        </row>
        <row r="1350">
          <cell r="C1350" t="str">
            <v>2403011-01</v>
          </cell>
          <cell r="D1350" t="str">
            <v>XPSY-FB-奶白184</v>
          </cell>
          <cell r="E1350">
            <v>140488</v>
          </cell>
          <cell r="F1350" t="str">
            <v>水牛皮S3（干胚）</v>
          </cell>
          <cell r="H1350">
            <v>250</v>
          </cell>
          <cell r="I1350">
            <v>10007</v>
          </cell>
          <cell r="J1350">
            <v>703.5</v>
          </cell>
          <cell r="K1350">
            <v>748.5</v>
          </cell>
          <cell r="L1350" t="str">
            <v>A级</v>
          </cell>
          <cell r="M1350" t="str">
            <v>/</v>
          </cell>
          <cell r="N1350" t="str">
            <v>2.2*1.8*0.61</v>
          </cell>
          <cell r="O1350" t="str">
            <v>01T24032505</v>
          </cell>
          <cell r="P1350" t="str">
            <v>99版</v>
          </cell>
          <cell r="Q1350" t="str">
            <v>已发货</v>
          </cell>
          <cell r="R1350">
            <v>45492</v>
          </cell>
        </row>
        <row r="1351">
          <cell r="C1351" t="str">
            <v>2403011-01</v>
          </cell>
          <cell r="D1351" t="str">
            <v>XPSY-FB-奶白184</v>
          </cell>
          <cell r="E1351">
            <v>140488</v>
          </cell>
          <cell r="F1351" t="str">
            <v>水牛皮S3（干胚）</v>
          </cell>
          <cell r="H1351">
            <v>235</v>
          </cell>
          <cell r="I1351">
            <v>9402.1</v>
          </cell>
          <cell r="J1351">
            <v>668</v>
          </cell>
          <cell r="K1351">
            <v>713</v>
          </cell>
          <cell r="L1351" t="str">
            <v>A级</v>
          </cell>
          <cell r="M1351" t="str">
            <v>/</v>
          </cell>
          <cell r="N1351" t="str">
            <v>2.2*1.8*0.57</v>
          </cell>
          <cell r="O1351" t="str">
            <v>01T24032506</v>
          </cell>
          <cell r="P1351" t="str">
            <v>99版</v>
          </cell>
          <cell r="Q1351" t="str">
            <v>已发货</v>
          </cell>
          <cell r="R1351">
            <v>45492</v>
          </cell>
        </row>
        <row r="1352">
          <cell r="C1352" t="str">
            <v>2403011-01</v>
          </cell>
          <cell r="D1352" t="str">
            <v>XPSY-FB-奶白184</v>
          </cell>
          <cell r="E1352">
            <v>140488</v>
          </cell>
          <cell r="F1352" t="str">
            <v>水牛皮S3（干胚）</v>
          </cell>
          <cell r="H1352">
            <v>255</v>
          </cell>
          <cell r="I1352">
            <v>10211.9</v>
          </cell>
          <cell r="J1352">
            <v>604</v>
          </cell>
          <cell r="K1352">
            <v>649</v>
          </cell>
          <cell r="L1352" t="str">
            <v>A级</v>
          </cell>
          <cell r="M1352" t="str">
            <v>/</v>
          </cell>
          <cell r="N1352" t="str">
            <v>2.2*1.8*0.65</v>
          </cell>
          <cell r="O1352" t="str">
            <v>01T24032507</v>
          </cell>
          <cell r="P1352" t="str">
            <v>99版</v>
          </cell>
          <cell r="Q1352" t="str">
            <v>已发货</v>
          </cell>
          <cell r="R1352">
            <v>45492</v>
          </cell>
        </row>
        <row r="1353">
          <cell r="C1353" t="str">
            <v>2401005-01</v>
          </cell>
          <cell r="D1353" t="str">
            <v>XPSY-FB-深棕751</v>
          </cell>
          <cell r="E1353">
            <v>140478</v>
          </cell>
          <cell r="F1353" t="str">
            <v>水牛皮S3（干胚）</v>
          </cell>
          <cell r="H1353">
            <v>25</v>
          </cell>
          <cell r="I1353">
            <v>1057.7</v>
          </cell>
          <cell r="J1353">
            <v>75</v>
          </cell>
          <cell r="K1353">
            <v>120</v>
          </cell>
          <cell r="L1353" t="str">
            <v>A级</v>
          </cell>
          <cell r="M1353" t="str">
            <v>/</v>
          </cell>
          <cell r="N1353" t="str">
            <v>2.2*1.8*0.29</v>
          </cell>
          <cell r="O1353" t="str">
            <v>01T24032508</v>
          </cell>
          <cell r="P1353" t="str">
            <v>97版</v>
          </cell>
          <cell r="Q1353" t="str">
            <v>已发货</v>
          </cell>
          <cell r="R1353">
            <v>45383</v>
          </cell>
        </row>
        <row r="1354">
          <cell r="C1354" t="str">
            <v>2403002-01</v>
          </cell>
          <cell r="D1354" t="str">
            <v>XPSY-FB-灰绿39</v>
          </cell>
          <cell r="E1354">
            <v>140484</v>
          </cell>
          <cell r="F1354" t="str">
            <v>水牛皮S3（干胚）</v>
          </cell>
          <cell r="H1354">
            <v>24</v>
          </cell>
          <cell r="I1354">
            <v>975.1</v>
          </cell>
          <cell r="J1354">
            <v>66.5</v>
          </cell>
          <cell r="K1354">
            <v>111.5</v>
          </cell>
          <cell r="L1354" t="str">
            <v>A级</v>
          </cell>
          <cell r="M1354" t="str">
            <v>/</v>
          </cell>
          <cell r="N1354" t="str">
            <v>2.2*1.8*0.36</v>
          </cell>
          <cell r="O1354" t="str">
            <v>01T24032509</v>
          </cell>
          <cell r="P1354" t="str">
            <v>97版</v>
          </cell>
          <cell r="Q1354" t="str">
            <v>已发货</v>
          </cell>
          <cell r="R1354">
            <v>45383</v>
          </cell>
        </row>
        <row r="1355">
          <cell r="C1355" t="str">
            <v>2403011-01</v>
          </cell>
          <cell r="D1355" t="str">
            <v>XPSY-FB-奶白184</v>
          </cell>
          <cell r="E1355">
            <v>140488</v>
          </cell>
          <cell r="F1355" t="str">
            <v>水牛皮S3（干胚）</v>
          </cell>
          <cell r="H1355">
            <v>250</v>
          </cell>
          <cell r="I1355">
            <v>10038.9</v>
          </cell>
          <cell r="J1355">
            <v>711.5</v>
          </cell>
          <cell r="K1355">
            <v>756.5</v>
          </cell>
          <cell r="L1355" t="str">
            <v>A级</v>
          </cell>
          <cell r="M1355" t="str">
            <v>/</v>
          </cell>
          <cell r="N1355" t="str">
            <v>2.2*1.8*0.64</v>
          </cell>
          <cell r="O1355" t="str">
            <v>01T24032510</v>
          </cell>
          <cell r="P1355" t="str">
            <v>99版</v>
          </cell>
          <cell r="Q1355" t="str">
            <v>已发货</v>
          </cell>
          <cell r="R1355">
            <v>45492</v>
          </cell>
        </row>
        <row r="1356">
          <cell r="C1356" t="str">
            <v>2403011-01</v>
          </cell>
          <cell r="D1356" t="str">
            <v>XPSY-FB-奶白184</v>
          </cell>
          <cell r="E1356">
            <v>140488</v>
          </cell>
          <cell r="F1356" t="str">
            <v>水牛皮S3（干胚）</v>
          </cell>
          <cell r="H1356">
            <v>250</v>
          </cell>
          <cell r="I1356">
            <v>10042.799999999999</v>
          </cell>
          <cell r="J1356">
            <v>705.5</v>
          </cell>
          <cell r="K1356">
            <v>750.5</v>
          </cell>
          <cell r="L1356" t="str">
            <v>A级</v>
          </cell>
          <cell r="M1356" t="str">
            <v>/</v>
          </cell>
          <cell r="N1356" t="str">
            <v>2.2*1.8*0.68</v>
          </cell>
          <cell r="O1356" t="str">
            <v>01T24032511</v>
          </cell>
          <cell r="P1356" t="str">
            <v>99版</v>
          </cell>
          <cell r="Q1356" t="str">
            <v>已发货</v>
          </cell>
          <cell r="R1356">
            <v>45492</v>
          </cell>
        </row>
        <row r="1357">
          <cell r="C1357" t="str">
            <v>2403011-01</v>
          </cell>
          <cell r="D1357" t="str">
            <v>XPSY-FB-奶白184</v>
          </cell>
          <cell r="E1357">
            <v>140488</v>
          </cell>
          <cell r="F1357" t="str">
            <v>水牛皮S3（干胚）</v>
          </cell>
          <cell r="H1357">
            <v>120</v>
          </cell>
          <cell r="I1357">
            <v>4903.8</v>
          </cell>
          <cell r="J1357">
            <v>345</v>
          </cell>
          <cell r="K1357">
            <v>390</v>
          </cell>
          <cell r="L1357" t="str">
            <v>A级</v>
          </cell>
          <cell r="M1357" t="str">
            <v>/</v>
          </cell>
          <cell r="N1357" t="str">
            <v>2.2*1.8*0.43</v>
          </cell>
          <cell r="O1357" t="str">
            <v>01T24032512</v>
          </cell>
          <cell r="P1357" t="str">
            <v>99版</v>
          </cell>
          <cell r="Q1357" t="str">
            <v>已发货</v>
          </cell>
          <cell r="R1357">
            <v>45492</v>
          </cell>
        </row>
        <row r="1358">
          <cell r="C1358" t="str">
            <v>2403038-01</v>
          </cell>
          <cell r="D1358" t="str">
            <v>XZGY-FH-深棕588</v>
          </cell>
          <cell r="E1358" t="str">
            <v>L35406</v>
          </cell>
          <cell r="F1358" t="str">
            <v>DLTR2</v>
          </cell>
          <cell r="H1358">
            <v>225</v>
          </cell>
          <cell r="I1358">
            <v>13811.3</v>
          </cell>
          <cell r="J1358">
            <v>1119.5</v>
          </cell>
          <cell r="K1358">
            <v>1164.5</v>
          </cell>
          <cell r="L1358" t="str">
            <v>干胚</v>
          </cell>
          <cell r="M1358" t="str">
            <v>/</v>
          </cell>
          <cell r="N1358" t="str">
            <v>2.2*1.8*0.85</v>
          </cell>
          <cell r="O1358" t="str">
            <v>01T24032513</v>
          </cell>
          <cell r="P1358" t="str">
            <v>90版</v>
          </cell>
          <cell r="Q1358" t="str">
            <v>已发货</v>
          </cell>
          <cell r="R1358">
            <v>45390</v>
          </cell>
        </row>
        <row r="1359">
          <cell r="C1359" t="str">
            <v>2403038-01</v>
          </cell>
          <cell r="D1359" t="str">
            <v>XZGY-FH-深棕588</v>
          </cell>
          <cell r="E1359" t="str">
            <v>L35406</v>
          </cell>
          <cell r="F1359" t="str">
            <v>DLTR2</v>
          </cell>
          <cell r="H1359">
            <v>235</v>
          </cell>
          <cell r="I1359">
            <v>14502.7</v>
          </cell>
          <cell r="J1359">
            <v>1168.5</v>
          </cell>
          <cell r="K1359">
            <v>1213.5</v>
          </cell>
          <cell r="L1359" t="str">
            <v>干胚</v>
          </cell>
          <cell r="M1359" t="str">
            <v>/</v>
          </cell>
          <cell r="N1359" t="str">
            <v>2.2*1.8*0.9</v>
          </cell>
          <cell r="O1359" t="str">
            <v>01T24032514</v>
          </cell>
          <cell r="P1359" t="str">
            <v>90版</v>
          </cell>
          <cell r="Q1359" t="str">
            <v>已发货</v>
          </cell>
          <cell r="R1359">
            <v>45390</v>
          </cell>
        </row>
        <row r="1360">
          <cell r="C1360" t="str">
            <v>2403038-01</v>
          </cell>
          <cell r="D1360" t="str">
            <v>XZGY-FH-深棕588</v>
          </cell>
          <cell r="E1360" t="str">
            <v>L35406</v>
          </cell>
          <cell r="F1360" t="str">
            <v>DLTR2</v>
          </cell>
          <cell r="H1360">
            <v>220</v>
          </cell>
          <cell r="I1360">
            <v>13399.7</v>
          </cell>
          <cell r="J1360">
            <v>1091.5</v>
          </cell>
          <cell r="K1360">
            <v>1136.5</v>
          </cell>
          <cell r="L1360" t="str">
            <v>干胚</v>
          </cell>
          <cell r="M1360" t="str">
            <v>/</v>
          </cell>
          <cell r="N1360" t="str">
            <v>2.2*1.8*0.86</v>
          </cell>
          <cell r="O1360" t="str">
            <v>01T24032601</v>
          </cell>
          <cell r="P1360" t="str">
            <v>90版</v>
          </cell>
          <cell r="Q1360" t="str">
            <v>已发货</v>
          </cell>
          <cell r="R1360">
            <v>45390</v>
          </cell>
        </row>
        <row r="1361">
          <cell r="C1361" t="str">
            <v>2403038-01</v>
          </cell>
          <cell r="D1361" t="str">
            <v>XZGY-FH-深棕588</v>
          </cell>
          <cell r="E1361" t="str">
            <v>L35406</v>
          </cell>
          <cell r="F1361" t="str">
            <v>DLTR2</v>
          </cell>
          <cell r="H1361">
            <v>225</v>
          </cell>
          <cell r="I1361">
            <v>14393.4</v>
          </cell>
          <cell r="J1361">
            <v>1183</v>
          </cell>
          <cell r="K1361">
            <v>1228</v>
          </cell>
          <cell r="L1361" t="str">
            <v>干胚</v>
          </cell>
          <cell r="M1361" t="str">
            <v>/</v>
          </cell>
          <cell r="N1361" t="str">
            <v>2.2*1.8*0.86</v>
          </cell>
          <cell r="O1361" t="str">
            <v>01T24032602</v>
          </cell>
          <cell r="P1361" t="str">
            <v>90版</v>
          </cell>
          <cell r="Q1361" t="str">
            <v>已发货</v>
          </cell>
          <cell r="R1361">
            <v>45390</v>
          </cell>
        </row>
        <row r="1362">
          <cell r="C1362" t="str">
            <v>2403038-01</v>
          </cell>
          <cell r="D1362" t="str">
            <v>XZGY-FH-深棕588</v>
          </cell>
          <cell r="E1362" t="str">
            <v>L35406</v>
          </cell>
          <cell r="F1362" t="str">
            <v>DLTR2</v>
          </cell>
          <cell r="H1362">
            <v>210</v>
          </cell>
          <cell r="I1362">
            <v>12801.1</v>
          </cell>
          <cell r="J1362">
            <v>1041</v>
          </cell>
          <cell r="K1362">
            <v>1086</v>
          </cell>
          <cell r="L1362" t="str">
            <v>干胚</v>
          </cell>
          <cell r="M1362" t="str">
            <v>/</v>
          </cell>
          <cell r="N1362" t="str">
            <v>2.2*1.8*0.85</v>
          </cell>
          <cell r="O1362" t="str">
            <v>01T24032603</v>
          </cell>
          <cell r="P1362" t="str">
            <v>90版</v>
          </cell>
          <cell r="Q1362" t="str">
            <v>已发货</v>
          </cell>
          <cell r="R1362">
            <v>45390</v>
          </cell>
        </row>
        <row r="1363">
          <cell r="C1363" t="str">
            <v>2403038-01</v>
          </cell>
          <cell r="D1363" t="str">
            <v>XZGY-FH-深棕588</v>
          </cell>
          <cell r="E1363" t="str">
            <v>L35406</v>
          </cell>
          <cell r="F1363" t="str">
            <v>DLTR2</v>
          </cell>
          <cell r="H1363">
            <v>210</v>
          </cell>
          <cell r="I1363">
            <v>12738.5</v>
          </cell>
          <cell r="J1363">
            <v>1032</v>
          </cell>
          <cell r="K1363">
            <v>1077</v>
          </cell>
          <cell r="L1363" t="str">
            <v>干胚</v>
          </cell>
          <cell r="M1363" t="str">
            <v>/</v>
          </cell>
          <cell r="N1363" t="str">
            <v>2.2*1.8*0.84</v>
          </cell>
          <cell r="O1363" t="str">
            <v>01T24032604</v>
          </cell>
          <cell r="P1363" t="str">
            <v>90版</v>
          </cell>
          <cell r="Q1363" t="str">
            <v>已发货</v>
          </cell>
          <cell r="R1363">
            <v>45390</v>
          </cell>
        </row>
        <row r="1364">
          <cell r="C1364" t="str">
            <v>2403038-01</v>
          </cell>
          <cell r="D1364" t="str">
            <v>XZGY-FH-深棕588</v>
          </cell>
          <cell r="E1364" t="str">
            <v>L35406</v>
          </cell>
          <cell r="F1364" t="str">
            <v>DLTR2</v>
          </cell>
          <cell r="H1364">
            <v>197</v>
          </cell>
          <cell r="I1364">
            <v>12127.7</v>
          </cell>
          <cell r="J1364">
            <v>983</v>
          </cell>
          <cell r="K1364">
            <v>1028</v>
          </cell>
          <cell r="L1364" t="str">
            <v>干胚</v>
          </cell>
          <cell r="M1364" t="str">
            <v>/</v>
          </cell>
          <cell r="N1364" t="str">
            <v>2.2*1.8*0.81</v>
          </cell>
          <cell r="O1364" t="str">
            <v>01T24032605</v>
          </cell>
          <cell r="P1364" t="str">
            <v>90版</v>
          </cell>
          <cell r="Q1364" t="str">
            <v>已发货</v>
          </cell>
          <cell r="R1364">
            <v>45390</v>
          </cell>
        </row>
        <row r="1365">
          <cell r="C1365" t="str">
            <v>2404011-01</v>
          </cell>
          <cell r="D1365" t="str">
            <v>XPSY-FB-奶白184</v>
          </cell>
          <cell r="E1365">
            <v>140488</v>
          </cell>
          <cell r="F1365" t="str">
            <v>水牛皮S3（干胚）</v>
          </cell>
          <cell r="H1365">
            <v>112</v>
          </cell>
          <cell r="I1365">
            <v>4556.7</v>
          </cell>
          <cell r="J1365">
            <v>345</v>
          </cell>
          <cell r="K1365">
            <v>390</v>
          </cell>
          <cell r="L1365" t="str">
            <v>A级</v>
          </cell>
          <cell r="M1365" t="str">
            <v>/</v>
          </cell>
          <cell r="N1365" t="str">
            <v>2.2*1.8*0.4</v>
          </cell>
          <cell r="O1365" t="str">
            <v>01T24032606</v>
          </cell>
          <cell r="P1365" t="str">
            <v>99版</v>
          </cell>
          <cell r="Q1365" t="str">
            <v>已发货</v>
          </cell>
          <cell r="R1365">
            <v>45392</v>
          </cell>
        </row>
        <row r="1366">
          <cell r="C1366" t="str">
            <v>2404011-01</v>
          </cell>
          <cell r="D1366" t="str">
            <v>XPSY-FB-奶白184</v>
          </cell>
          <cell r="E1366">
            <v>140488</v>
          </cell>
          <cell r="F1366" t="str">
            <v>水牛皮S3（干胚）</v>
          </cell>
          <cell r="H1366">
            <v>9</v>
          </cell>
          <cell r="I1366">
            <v>341.2</v>
          </cell>
          <cell r="L1366" t="str">
            <v>折扣</v>
          </cell>
          <cell r="M1366" t="str">
            <v>/</v>
          </cell>
          <cell r="O1366" t="str">
            <v>01T24032606</v>
          </cell>
          <cell r="P1366" t="str">
            <v>99版</v>
          </cell>
          <cell r="Q1366" t="str">
            <v>已发货</v>
          </cell>
          <cell r="R1366">
            <v>45392</v>
          </cell>
        </row>
        <row r="1367">
          <cell r="C1367" t="str">
            <v>2403012-01</v>
          </cell>
          <cell r="D1367" t="str">
            <v>XPSY-FB-蓝278</v>
          </cell>
          <cell r="E1367">
            <v>140489</v>
          </cell>
          <cell r="F1367" t="str">
            <v>水牛皮S3（干胚）</v>
          </cell>
          <cell r="H1367">
            <v>58</v>
          </cell>
          <cell r="I1367">
            <v>2134.3000000000002</v>
          </cell>
          <cell r="J1367">
            <v>185.5</v>
          </cell>
          <cell r="K1367">
            <v>230.5</v>
          </cell>
          <cell r="L1367" t="str">
            <v>A级</v>
          </cell>
          <cell r="M1367" t="str">
            <v>/</v>
          </cell>
          <cell r="N1367" t="str">
            <v>2.2*1.8*0.3</v>
          </cell>
          <cell r="O1367" t="str">
            <v>01T24032607</v>
          </cell>
          <cell r="P1367" t="str">
            <v>99版</v>
          </cell>
          <cell r="Q1367" t="str">
            <v>已发货</v>
          </cell>
          <cell r="R1367">
            <v>45448</v>
          </cell>
        </row>
        <row r="1368">
          <cell r="C1368" t="str">
            <v>2403012-01</v>
          </cell>
          <cell r="D1368" t="str">
            <v>XPSY-FB-蓝278</v>
          </cell>
          <cell r="E1368">
            <v>140489</v>
          </cell>
          <cell r="F1368" t="str">
            <v>水牛皮S3（干胚）</v>
          </cell>
          <cell r="H1368">
            <v>11</v>
          </cell>
          <cell r="I1368">
            <v>373.9</v>
          </cell>
          <cell r="L1368" t="str">
            <v>折扣</v>
          </cell>
          <cell r="M1368" t="str">
            <v>/</v>
          </cell>
          <cell r="O1368" t="str">
            <v>01T24032607</v>
          </cell>
          <cell r="P1368" t="str">
            <v>99版</v>
          </cell>
          <cell r="Q1368" t="str">
            <v>已发货</v>
          </cell>
          <cell r="R1368">
            <v>45448</v>
          </cell>
        </row>
        <row r="1369">
          <cell r="C1369" t="str">
            <v>2404006-01</v>
          </cell>
          <cell r="D1369" t="str">
            <v>XPDY-FT-灰白233</v>
          </cell>
          <cell r="E1369" t="str">
            <v>RB0604</v>
          </cell>
          <cell r="F1369" t="str">
            <v>DLTR4</v>
          </cell>
          <cell r="H1369">
            <v>185</v>
          </cell>
          <cell r="I1369">
            <v>10014.200000000001</v>
          </cell>
          <cell r="J1369">
            <v>818.5</v>
          </cell>
          <cell r="K1369">
            <v>863.5</v>
          </cell>
          <cell r="L1369" t="str">
            <v>A级</v>
          </cell>
          <cell r="M1369" t="str">
            <v>/</v>
          </cell>
          <cell r="N1369" t="str">
            <v>2.2*1.8*0.7</v>
          </cell>
          <cell r="O1369" t="str">
            <v>01T24032608</v>
          </cell>
          <cell r="P1369" t="str">
            <v>97版</v>
          </cell>
          <cell r="Q1369" t="str">
            <v>已发货</v>
          </cell>
          <cell r="R1369">
            <v>45433</v>
          </cell>
        </row>
        <row r="1370">
          <cell r="C1370" t="str">
            <v>2404006-01</v>
          </cell>
          <cell r="D1370" t="str">
            <v>XPDY-FT-灰白233</v>
          </cell>
          <cell r="E1370" t="str">
            <v>RB0604</v>
          </cell>
          <cell r="F1370" t="str">
            <v>DLTR4</v>
          </cell>
          <cell r="H1370">
            <v>190</v>
          </cell>
          <cell r="I1370">
            <v>10125.9</v>
          </cell>
          <cell r="J1370">
            <v>824</v>
          </cell>
          <cell r="K1370">
            <v>869</v>
          </cell>
          <cell r="L1370" t="str">
            <v>A级</v>
          </cell>
          <cell r="M1370" t="str">
            <v>/</v>
          </cell>
          <cell r="N1370" t="str">
            <v>2.2*1.8*0.7</v>
          </cell>
          <cell r="O1370" t="str">
            <v>01T24032609</v>
          </cell>
          <cell r="P1370" t="str">
            <v>97版</v>
          </cell>
          <cell r="Q1370" t="str">
            <v>已发货</v>
          </cell>
          <cell r="R1370">
            <v>45433</v>
          </cell>
        </row>
        <row r="1371">
          <cell r="C1371" t="str">
            <v>2404006-01</v>
          </cell>
          <cell r="D1371" t="str">
            <v>XPDY-FT-灰白233</v>
          </cell>
          <cell r="E1371" t="str">
            <v>RB0604</v>
          </cell>
          <cell r="F1371" t="str">
            <v>DLTR4</v>
          </cell>
          <cell r="H1371">
            <v>180</v>
          </cell>
          <cell r="I1371">
            <v>10072.200000000001</v>
          </cell>
          <cell r="J1371">
            <v>818.5</v>
          </cell>
          <cell r="K1371">
            <v>863.5</v>
          </cell>
          <cell r="L1371" t="str">
            <v>A级</v>
          </cell>
          <cell r="M1371" t="str">
            <v>/</v>
          </cell>
          <cell r="N1371" t="str">
            <v>2.2*1.8*0.7</v>
          </cell>
          <cell r="O1371" t="str">
            <v>01T24032610</v>
          </cell>
          <cell r="P1371" t="str">
            <v>97版</v>
          </cell>
          <cell r="Q1371" t="str">
            <v>已发货</v>
          </cell>
          <cell r="R1371">
            <v>45433</v>
          </cell>
        </row>
        <row r="1372">
          <cell r="C1372" t="str">
            <v>2403003-01</v>
          </cell>
          <cell r="D1372" t="str">
            <v>XPSY-FB-灰绿39</v>
          </cell>
          <cell r="E1372">
            <v>140484</v>
          </cell>
          <cell r="F1372" t="str">
            <v>水牛皮S3（干胚）</v>
          </cell>
          <cell r="H1372">
            <v>250</v>
          </cell>
          <cell r="I1372">
            <v>10000.1</v>
          </cell>
          <cell r="J1372">
            <v>671</v>
          </cell>
          <cell r="K1372">
            <v>716</v>
          </cell>
          <cell r="L1372" t="str">
            <v>A级</v>
          </cell>
          <cell r="M1372" t="str">
            <v>/</v>
          </cell>
          <cell r="N1372" t="str">
            <v>2.2*1.8*0.6</v>
          </cell>
          <cell r="O1372" t="str">
            <v>01T24032611</v>
          </cell>
          <cell r="P1372" t="str">
            <v>99版</v>
          </cell>
          <cell r="Q1372" t="str">
            <v>已发货</v>
          </cell>
          <cell r="R1372">
            <v>45432</v>
          </cell>
        </row>
        <row r="1373">
          <cell r="C1373" t="str">
            <v>2403003-01</v>
          </cell>
          <cell r="D1373" t="str">
            <v>XPSY-FB-灰绿39</v>
          </cell>
          <cell r="E1373">
            <v>140484</v>
          </cell>
          <cell r="F1373" t="str">
            <v>水牛皮S3（干胚）</v>
          </cell>
          <cell r="H1373">
            <v>150</v>
          </cell>
          <cell r="I1373">
            <v>5902</v>
          </cell>
          <cell r="J1373">
            <v>397.5</v>
          </cell>
          <cell r="K1373">
            <v>442.5</v>
          </cell>
          <cell r="L1373" t="str">
            <v>A级</v>
          </cell>
          <cell r="M1373" t="str">
            <v>/</v>
          </cell>
          <cell r="N1373" t="str">
            <v>2.2*1.8*0.5</v>
          </cell>
          <cell r="O1373" t="str">
            <v>01T24032612</v>
          </cell>
          <cell r="P1373" t="str">
            <v>99版</v>
          </cell>
          <cell r="Q1373" t="str">
            <v>已发货</v>
          </cell>
          <cell r="R1373">
            <v>45432</v>
          </cell>
        </row>
        <row r="1374">
          <cell r="C1374" t="str">
            <v>2403003-01</v>
          </cell>
          <cell r="D1374" t="str">
            <v>XPSY-FB-灰绿39</v>
          </cell>
          <cell r="E1374">
            <v>140484</v>
          </cell>
          <cell r="F1374" t="str">
            <v>水牛皮S3（干胚）</v>
          </cell>
          <cell r="H1374">
            <v>260</v>
          </cell>
          <cell r="I1374">
            <v>10167.799999999999</v>
          </cell>
          <cell r="J1374">
            <v>684.5</v>
          </cell>
          <cell r="K1374">
            <v>729.5</v>
          </cell>
          <cell r="L1374" t="str">
            <v>A级</v>
          </cell>
          <cell r="M1374" t="str">
            <v>/</v>
          </cell>
          <cell r="N1374" t="str">
            <v>2.2*1.8*0.6</v>
          </cell>
          <cell r="O1374" t="str">
            <v>01T24032613</v>
          </cell>
          <cell r="P1374" t="str">
            <v>99版</v>
          </cell>
          <cell r="Q1374" t="str">
            <v>已发货</v>
          </cell>
          <cell r="R1374">
            <v>45425</v>
          </cell>
        </row>
        <row r="1375">
          <cell r="C1375" t="str">
            <v>2403003-01</v>
          </cell>
          <cell r="D1375" t="str">
            <v>XPSY-FB-灰绿39</v>
          </cell>
          <cell r="E1375">
            <v>140484</v>
          </cell>
          <cell r="F1375" t="str">
            <v>水牛皮S3（干胚）</v>
          </cell>
          <cell r="H1375">
            <v>255</v>
          </cell>
          <cell r="I1375">
            <v>10133.299999999999</v>
          </cell>
          <cell r="J1375">
            <v>689</v>
          </cell>
          <cell r="K1375">
            <v>734</v>
          </cell>
          <cell r="L1375" t="str">
            <v>A级</v>
          </cell>
          <cell r="M1375" t="str">
            <v>/</v>
          </cell>
          <cell r="N1375" t="str">
            <v>2.2*1.8*0.65</v>
          </cell>
          <cell r="O1375" t="str">
            <v>01T24032701</v>
          </cell>
          <cell r="P1375" t="str">
            <v>99版</v>
          </cell>
          <cell r="Q1375" t="str">
            <v>已发货</v>
          </cell>
          <cell r="R1375">
            <v>45425</v>
          </cell>
        </row>
        <row r="1376">
          <cell r="C1376" t="str">
            <v>2403039-01</v>
          </cell>
          <cell r="D1376" t="str">
            <v>XZGY-FH-灰202</v>
          </cell>
          <cell r="E1376" t="str">
            <v>L35415</v>
          </cell>
          <cell r="F1376" t="str">
            <v>DLTR2</v>
          </cell>
          <cell r="H1376">
            <v>200</v>
          </cell>
          <cell r="I1376">
            <v>12374.6</v>
          </cell>
          <cell r="J1376">
            <v>1010</v>
          </cell>
          <cell r="K1376">
            <v>1055</v>
          </cell>
          <cell r="L1376" t="str">
            <v>干胚</v>
          </cell>
          <cell r="M1376" t="str">
            <v>/</v>
          </cell>
          <cell r="N1376" t="str">
            <v>2.2*1.8*0.86</v>
          </cell>
          <cell r="O1376" t="str">
            <v>01T24032702</v>
          </cell>
          <cell r="P1376" t="str">
            <v>90版</v>
          </cell>
          <cell r="Q1376" t="str">
            <v>已发货</v>
          </cell>
          <cell r="R1376">
            <v>45390</v>
          </cell>
        </row>
        <row r="1377">
          <cell r="C1377" t="str">
            <v>2403039-01</v>
          </cell>
          <cell r="D1377" t="str">
            <v>XZGY-FH-灰202</v>
          </cell>
          <cell r="E1377" t="str">
            <v>L35415</v>
          </cell>
          <cell r="F1377" t="str">
            <v>DLTR2</v>
          </cell>
          <cell r="H1377">
            <v>195</v>
          </cell>
          <cell r="I1377">
            <v>12010.1</v>
          </cell>
          <cell r="J1377">
            <v>970.5</v>
          </cell>
          <cell r="K1377">
            <v>1015.5</v>
          </cell>
          <cell r="L1377" t="str">
            <v>干胚</v>
          </cell>
          <cell r="M1377" t="str">
            <v>/</v>
          </cell>
          <cell r="N1377" t="str">
            <v>2.2*1.8*0.83</v>
          </cell>
          <cell r="O1377" t="str">
            <v>01T24032703</v>
          </cell>
          <cell r="P1377" t="str">
            <v>90版</v>
          </cell>
          <cell r="Q1377" t="str">
            <v>已发货</v>
          </cell>
          <cell r="R1377">
            <v>45390</v>
          </cell>
        </row>
        <row r="1378">
          <cell r="C1378" t="str">
            <v>2403039-01</v>
          </cell>
          <cell r="D1378" t="str">
            <v>XZGY-FH-灰202</v>
          </cell>
          <cell r="E1378" t="str">
            <v>L35415</v>
          </cell>
          <cell r="F1378" t="str">
            <v>DLTR2</v>
          </cell>
          <cell r="H1378">
            <v>195</v>
          </cell>
          <cell r="I1378">
            <v>12079.7</v>
          </cell>
          <cell r="J1378">
            <v>984</v>
          </cell>
          <cell r="K1378">
            <v>1029</v>
          </cell>
          <cell r="L1378" t="str">
            <v>干胚</v>
          </cell>
          <cell r="M1378" t="str">
            <v>/</v>
          </cell>
          <cell r="N1378" t="str">
            <v>2.2*1.8*0.84</v>
          </cell>
          <cell r="O1378" t="str">
            <v>01T24032704</v>
          </cell>
          <cell r="P1378" t="str">
            <v>90版</v>
          </cell>
          <cell r="Q1378" t="str">
            <v>已发货</v>
          </cell>
          <cell r="R1378">
            <v>45390</v>
          </cell>
        </row>
        <row r="1379">
          <cell r="C1379" t="str">
            <v>2403039-01</v>
          </cell>
          <cell r="D1379" t="str">
            <v>XZGY-FH-灰202</v>
          </cell>
          <cell r="E1379" t="str">
            <v>L35415</v>
          </cell>
          <cell r="F1379" t="str">
            <v>DLTR2</v>
          </cell>
          <cell r="H1379">
            <v>205</v>
          </cell>
          <cell r="I1379">
            <v>12611.9</v>
          </cell>
          <cell r="J1379">
            <v>1047</v>
          </cell>
          <cell r="K1379">
            <v>1092</v>
          </cell>
          <cell r="L1379" t="str">
            <v>干胚</v>
          </cell>
          <cell r="M1379" t="str">
            <v>/</v>
          </cell>
          <cell r="N1379" t="str">
            <v>2.2*1.8*0.85</v>
          </cell>
          <cell r="O1379" t="str">
            <v>01T24032705</v>
          </cell>
          <cell r="P1379" t="str">
            <v>90版</v>
          </cell>
          <cell r="Q1379" t="str">
            <v>已发货</v>
          </cell>
          <cell r="R1379">
            <v>45390</v>
          </cell>
        </row>
        <row r="1380">
          <cell r="C1380" t="str">
            <v>2403039-01</v>
          </cell>
          <cell r="D1380" t="str">
            <v>XZGY-FH-灰202</v>
          </cell>
          <cell r="E1380" t="str">
            <v>L35415</v>
          </cell>
          <cell r="F1380" t="str">
            <v>DLTR2</v>
          </cell>
          <cell r="H1380">
            <v>195</v>
          </cell>
          <cell r="I1380">
            <v>11989.3</v>
          </cell>
          <cell r="J1380">
            <v>975</v>
          </cell>
          <cell r="K1380">
            <v>1020</v>
          </cell>
          <cell r="L1380" t="str">
            <v>干胚</v>
          </cell>
          <cell r="M1380" t="str">
            <v>/</v>
          </cell>
          <cell r="N1380" t="str">
            <v>2.2*1.8*0.83</v>
          </cell>
          <cell r="O1380" t="str">
            <v>01T24032706</v>
          </cell>
          <cell r="P1380" t="str">
            <v>90版</v>
          </cell>
          <cell r="Q1380" t="str">
            <v>已发货</v>
          </cell>
          <cell r="R1380">
            <v>45390</v>
          </cell>
        </row>
        <row r="1381">
          <cell r="C1381" t="str">
            <v>2403039-01</v>
          </cell>
          <cell r="D1381" t="str">
            <v>XZGY-FH-灰202</v>
          </cell>
          <cell r="E1381" t="str">
            <v>L35415</v>
          </cell>
          <cell r="F1381" t="str">
            <v>DLTR2</v>
          </cell>
          <cell r="H1381">
            <v>180</v>
          </cell>
          <cell r="I1381">
            <v>11490.9</v>
          </cell>
          <cell r="J1381">
            <v>924</v>
          </cell>
          <cell r="K1381">
            <v>969</v>
          </cell>
          <cell r="L1381" t="str">
            <v>干胚</v>
          </cell>
          <cell r="M1381" t="str">
            <v>/</v>
          </cell>
          <cell r="N1381" t="str">
            <v>2.2*1.8*0.79</v>
          </cell>
          <cell r="O1381" t="str">
            <v>01T24032707</v>
          </cell>
          <cell r="P1381" t="str">
            <v>90版</v>
          </cell>
          <cell r="Q1381" t="str">
            <v>已发货</v>
          </cell>
          <cell r="R1381">
            <v>45390</v>
          </cell>
        </row>
        <row r="1382">
          <cell r="C1382" t="str">
            <v>2403023-01</v>
          </cell>
          <cell r="D1382" t="str">
            <v>XZSY-FB-深咖啡73</v>
          </cell>
          <cell r="E1382" t="str">
            <v>01.10.L2000</v>
          </cell>
          <cell r="F1382" t="str">
            <v>水牛皮S3（干胚）</v>
          </cell>
          <cell r="H1382">
            <v>163</v>
          </cell>
          <cell r="I1382">
            <v>6720.7</v>
          </cell>
          <cell r="J1382">
            <v>512.5</v>
          </cell>
          <cell r="K1382">
            <v>557.5</v>
          </cell>
          <cell r="L1382" t="str">
            <v>A级</v>
          </cell>
          <cell r="M1382" t="str">
            <v>CLF-240327</v>
          </cell>
          <cell r="N1382" t="str">
            <v>2.2*1.8*0.53</v>
          </cell>
          <cell r="O1382" t="str">
            <v>01T24032708</v>
          </cell>
          <cell r="P1382" t="str">
            <v>98版</v>
          </cell>
        </row>
        <row r="1383">
          <cell r="C1383" t="str">
            <v>2403023-01</v>
          </cell>
          <cell r="D1383" t="str">
            <v>XZSY-FB-深咖啡73</v>
          </cell>
          <cell r="E1383" t="str">
            <v>01.10.L2000</v>
          </cell>
          <cell r="F1383" t="str">
            <v>水牛皮S3（干胚）</v>
          </cell>
          <cell r="H1383">
            <v>15</v>
          </cell>
          <cell r="I1383">
            <v>595.9</v>
          </cell>
          <cell r="L1383" t="str">
            <v>折扣</v>
          </cell>
          <cell r="M1383" t="str">
            <v>CLF-240327</v>
          </cell>
          <cell r="O1383" t="str">
            <v>01T24032708</v>
          </cell>
          <cell r="P1383" t="str">
            <v>98版</v>
          </cell>
        </row>
        <row r="1384">
          <cell r="C1384" t="str">
            <v>2403016-01</v>
          </cell>
          <cell r="D1384" t="str">
            <v>XPSY-FB-蓝278</v>
          </cell>
          <cell r="E1384">
            <v>140489</v>
          </cell>
          <cell r="F1384" t="str">
            <v>水牛皮S3（干胚）</v>
          </cell>
          <cell r="H1384">
            <v>285</v>
          </cell>
          <cell r="I1384">
            <v>11079.7</v>
          </cell>
          <cell r="J1384">
            <v>818</v>
          </cell>
          <cell r="K1384">
            <v>863</v>
          </cell>
          <cell r="L1384" t="str">
            <v>A级</v>
          </cell>
          <cell r="M1384" t="str">
            <v>/</v>
          </cell>
          <cell r="N1384" t="str">
            <v>2.2*1.8*0.57</v>
          </cell>
          <cell r="O1384" t="str">
            <v>01T24032709</v>
          </cell>
          <cell r="P1384" t="str">
            <v>99版</v>
          </cell>
          <cell r="Q1384" t="str">
            <v>已发货</v>
          </cell>
          <cell r="R1384">
            <v>45385</v>
          </cell>
        </row>
        <row r="1385">
          <cell r="C1385" t="str">
            <v>2403016-01</v>
          </cell>
          <cell r="D1385" t="str">
            <v>XPSY-FB-蓝278</v>
          </cell>
          <cell r="E1385">
            <v>140489</v>
          </cell>
          <cell r="F1385" t="str">
            <v>水牛皮S3（干胚）</v>
          </cell>
          <cell r="H1385">
            <v>257</v>
          </cell>
          <cell r="I1385">
            <v>10010.1</v>
          </cell>
          <cell r="J1385">
            <v>740</v>
          </cell>
          <cell r="K1385">
            <v>785</v>
          </cell>
          <cell r="L1385" t="str">
            <v>A级</v>
          </cell>
          <cell r="M1385" t="str">
            <v>/</v>
          </cell>
          <cell r="N1385" t="str">
            <v>2.2*1.8*0.65</v>
          </cell>
          <cell r="O1385" t="str">
            <v>01T24032710</v>
          </cell>
          <cell r="P1385" t="str">
            <v>99版</v>
          </cell>
          <cell r="Q1385" t="str">
            <v>已发货</v>
          </cell>
          <cell r="R1385">
            <v>45385</v>
          </cell>
        </row>
        <row r="1386">
          <cell r="C1386" t="str">
            <v>2403016-01</v>
          </cell>
          <cell r="D1386" t="str">
            <v>XPSY-FB-蓝278</v>
          </cell>
          <cell r="E1386">
            <v>140489</v>
          </cell>
          <cell r="F1386" t="str">
            <v>水牛皮S3（干胚）</v>
          </cell>
          <cell r="H1386">
            <v>92</v>
          </cell>
          <cell r="I1386">
            <v>3486.3</v>
          </cell>
          <cell r="J1386">
            <v>320.5</v>
          </cell>
          <cell r="K1386">
            <v>365.5</v>
          </cell>
          <cell r="L1386" t="str">
            <v>A级</v>
          </cell>
          <cell r="M1386" t="str">
            <v>/</v>
          </cell>
          <cell r="N1386" t="str">
            <v>2.2*1.8*0.44</v>
          </cell>
          <cell r="O1386" t="str">
            <v>01T24032711</v>
          </cell>
          <cell r="P1386" t="str">
            <v>99版</v>
          </cell>
          <cell r="Q1386" t="str">
            <v>已发货</v>
          </cell>
          <cell r="R1386">
            <v>45695</v>
          </cell>
        </row>
        <row r="1387">
          <cell r="C1387" t="str">
            <v>2403016-01</v>
          </cell>
          <cell r="D1387" t="str">
            <v>XPSY-FB-蓝278</v>
          </cell>
          <cell r="E1387">
            <v>140489</v>
          </cell>
          <cell r="F1387" t="str">
            <v>水牛皮S3（干胚）</v>
          </cell>
          <cell r="H1387">
            <v>24</v>
          </cell>
          <cell r="I1387">
            <v>894.2</v>
          </cell>
          <cell r="L1387" t="str">
            <v>折扣</v>
          </cell>
          <cell r="M1387" t="str">
            <v>/</v>
          </cell>
          <cell r="O1387" t="str">
            <v>01T24032711</v>
          </cell>
          <cell r="P1387" t="str">
            <v>99版</v>
          </cell>
          <cell r="Q1387" t="str">
            <v>已发货</v>
          </cell>
          <cell r="R1387">
            <v>45695</v>
          </cell>
        </row>
        <row r="1388">
          <cell r="C1388" t="str">
            <v>2404013-01</v>
          </cell>
          <cell r="D1388" t="str">
            <v>XPDY-FT-灰白233</v>
          </cell>
          <cell r="E1388" t="str">
            <v>RB0604</v>
          </cell>
          <cell r="F1388" t="str">
            <v>DLTR4</v>
          </cell>
          <cell r="H1388">
            <v>180</v>
          </cell>
          <cell r="I1388">
            <v>10111.6</v>
          </cell>
          <cell r="J1388">
            <v>833.5</v>
          </cell>
          <cell r="K1388">
            <v>878.5</v>
          </cell>
          <cell r="L1388" t="str">
            <v>A级</v>
          </cell>
          <cell r="M1388" t="str">
            <v>/</v>
          </cell>
          <cell r="N1388" t="str">
            <v>2.2*1.8*0.68</v>
          </cell>
          <cell r="O1388" t="str">
            <v>01T24032801</v>
          </cell>
          <cell r="P1388" t="str">
            <v>97版</v>
          </cell>
          <cell r="Q1388" t="str">
            <v>已发货</v>
          </cell>
          <cell r="R1388">
            <v>45453</v>
          </cell>
        </row>
        <row r="1389">
          <cell r="C1389" t="str">
            <v>2404013-01</v>
          </cell>
          <cell r="D1389" t="str">
            <v>XPDY-FT-灰白233</v>
          </cell>
          <cell r="E1389" t="str">
            <v>RB0604</v>
          </cell>
          <cell r="F1389" t="str">
            <v>DLTR4</v>
          </cell>
          <cell r="H1389">
            <v>175</v>
          </cell>
          <cell r="I1389">
            <v>10081.9</v>
          </cell>
          <cell r="J1389">
            <v>826</v>
          </cell>
          <cell r="K1389">
            <v>871</v>
          </cell>
          <cell r="L1389" t="str">
            <v>A级</v>
          </cell>
          <cell r="M1389" t="str">
            <v>/</v>
          </cell>
          <cell r="N1389" t="str">
            <v>2.2*1.8*0.66</v>
          </cell>
          <cell r="O1389" t="str">
            <v>01T24032802</v>
          </cell>
          <cell r="P1389" t="str">
            <v>97版</v>
          </cell>
          <cell r="Q1389" t="str">
            <v>已发货</v>
          </cell>
          <cell r="R1389">
            <v>45453</v>
          </cell>
        </row>
        <row r="1390">
          <cell r="C1390" t="str">
            <v>2404013-01</v>
          </cell>
          <cell r="D1390" t="str">
            <v>XPDY-FT-灰白233</v>
          </cell>
          <cell r="E1390" t="str">
            <v>RB0604</v>
          </cell>
          <cell r="F1390" t="str">
            <v>DLTR4</v>
          </cell>
          <cell r="H1390">
            <v>185</v>
          </cell>
          <cell r="I1390">
            <v>10152.1</v>
          </cell>
          <cell r="J1390">
            <v>836.5</v>
          </cell>
          <cell r="K1390">
            <v>881.5</v>
          </cell>
          <cell r="L1390" t="str">
            <v>A级</v>
          </cell>
          <cell r="M1390" t="str">
            <v>/</v>
          </cell>
          <cell r="N1390" t="str">
            <v>2.2*1.8*0.7</v>
          </cell>
          <cell r="O1390" t="str">
            <v>01T24032803</v>
          </cell>
          <cell r="P1390" t="str">
            <v>97版</v>
          </cell>
          <cell r="Q1390" t="str">
            <v>已发货</v>
          </cell>
          <cell r="R1390">
            <v>45453</v>
          </cell>
        </row>
        <row r="1391">
          <cell r="C1391" t="str">
            <v>2404013-01</v>
          </cell>
          <cell r="D1391" t="str">
            <v>XPDY-FT-灰白233</v>
          </cell>
          <cell r="E1391" t="str">
            <v>RB0604</v>
          </cell>
          <cell r="F1391" t="str">
            <v>DLTR4</v>
          </cell>
          <cell r="H1391">
            <v>177</v>
          </cell>
          <cell r="I1391">
            <v>10047.4</v>
          </cell>
          <cell r="J1391">
            <v>821</v>
          </cell>
          <cell r="K1391">
            <v>866</v>
          </cell>
          <cell r="L1391" t="str">
            <v>A级</v>
          </cell>
          <cell r="M1391" t="str">
            <v>/</v>
          </cell>
          <cell r="N1391" t="str">
            <v>2.2*1.8*0.65</v>
          </cell>
          <cell r="O1391" t="str">
            <v>01T24032804</v>
          </cell>
          <cell r="P1391" t="str">
            <v>97版</v>
          </cell>
          <cell r="Q1391" t="str">
            <v>已发货</v>
          </cell>
          <cell r="R1391">
            <v>45453</v>
          </cell>
        </row>
        <row r="1392">
          <cell r="C1392" t="str">
            <v>2404013-01</v>
          </cell>
          <cell r="D1392" t="str">
            <v>XPDY-FT-灰白233</v>
          </cell>
          <cell r="E1392" t="str">
            <v>RB0604</v>
          </cell>
          <cell r="F1392" t="str">
            <v>DLTR4</v>
          </cell>
          <cell r="H1392">
            <v>166</v>
          </cell>
          <cell r="I1392">
            <v>9220.4</v>
          </cell>
          <cell r="J1392">
            <v>841.5</v>
          </cell>
          <cell r="K1392">
            <v>886.5</v>
          </cell>
          <cell r="L1392" t="str">
            <v>A级</v>
          </cell>
          <cell r="M1392" t="str">
            <v>/</v>
          </cell>
          <cell r="N1392" t="str">
            <v>2.2*1.8*0.68</v>
          </cell>
          <cell r="O1392" t="str">
            <v>01T24032805</v>
          </cell>
          <cell r="P1392" t="str">
            <v>97版</v>
          </cell>
          <cell r="Q1392" t="str">
            <v>已发货</v>
          </cell>
          <cell r="R1392">
            <v>45453</v>
          </cell>
        </row>
        <row r="1393">
          <cell r="C1393" t="str">
            <v>2404013-01</v>
          </cell>
          <cell r="D1393" t="str">
            <v>XPDY-FT-灰白233</v>
          </cell>
          <cell r="E1393" t="str">
            <v>RB0604</v>
          </cell>
          <cell r="F1393" t="str">
            <v>DLTR4</v>
          </cell>
          <cell r="H1393">
            <v>22</v>
          </cell>
          <cell r="I1393">
            <v>1136.7</v>
          </cell>
          <cell r="L1393" t="str">
            <v>折扣</v>
          </cell>
          <cell r="M1393" t="str">
            <v>/</v>
          </cell>
          <cell r="O1393" t="str">
            <v>01T24032805</v>
          </cell>
          <cell r="P1393" t="str">
            <v>97版</v>
          </cell>
          <cell r="Q1393" t="str">
            <v>已发货</v>
          </cell>
          <cell r="R1393">
            <v>45453</v>
          </cell>
        </row>
        <row r="1394">
          <cell r="C1394" t="str">
            <v>2404006-01</v>
          </cell>
          <cell r="D1394" t="str">
            <v>XPDY-FT-灰白233</v>
          </cell>
          <cell r="E1394" t="str">
            <v>RB0604</v>
          </cell>
          <cell r="F1394" t="str">
            <v>DLTR4</v>
          </cell>
          <cell r="H1394">
            <v>111</v>
          </cell>
          <cell r="I1394">
            <v>6183.4</v>
          </cell>
          <cell r="J1394">
            <v>560</v>
          </cell>
          <cell r="K1394">
            <v>605</v>
          </cell>
          <cell r="L1394" t="str">
            <v>A级</v>
          </cell>
          <cell r="M1394" t="str">
            <v>/</v>
          </cell>
          <cell r="N1394" t="str">
            <v>2.2*1.8*0.55</v>
          </cell>
          <cell r="O1394" t="str">
            <v>01T24032806</v>
          </cell>
          <cell r="P1394" t="str">
            <v>97版</v>
          </cell>
          <cell r="Q1394" t="str">
            <v>已发货</v>
          </cell>
          <cell r="R1394">
            <v>45433</v>
          </cell>
        </row>
        <row r="1395">
          <cell r="C1395" t="str">
            <v>2404006-01</v>
          </cell>
          <cell r="D1395" t="str">
            <v>XPDY-FT-灰白233</v>
          </cell>
          <cell r="E1395" t="str">
            <v>RB0604</v>
          </cell>
          <cell r="F1395" t="str">
            <v>DLTR4</v>
          </cell>
          <cell r="H1395">
            <v>13</v>
          </cell>
          <cell r="I1395">
            <v>643.20000000000005</v>
          </cell>
          <cell r="L1395" t="str">
            <v>折扣</v>
          </cell>
          <cell r="M1395" t="str">
            <v>/</v>
          </cell>
          <cell r="O1395" t="str">
            <v>01T24032806</v>
          </cell>
          <cell r="P1395" t="str">
            <v>97版</v>
          </cell>
          <cell r="Q1395" t="str">
            <v>已发货</v>
          </cell>
          <cell r="R1395">
            <v>45433</v>
          </cell>
        </row>
        <row r="1396">
          <cell r="C1396" t="str">
            <v>2404014-01</v>
          </cell>
          <cell r="D1396" t="str">
            <v>XPDY-FT-灰白233</v>
          </cell>
          <cell r="E1396" t="str">
            <v>RB0604</v>
          </cell>
          <cell r="F1396" t="str">
            <v>JBSTR4</v>
          </cell>
          <cell r="H1396">
            <v>200</v>
          </cell>
          <cell r="I1396">
            <v>10017.299999999999</v>
          </cell>
          <cell r="J1396">
            <v>820</v>
          </cell>
          <cell r="K1396">
            <v>865</v>
          </cell>
          <cell r="L1396" t="str">
            <v>A级</v>
          </cell>
          <cell r="M1396" t="str">
            <v>/</v>
          </cell>
          <cell r="N1396" t="str">
            <v>2.2*1.8*0.65</v>
          </cell>
          <cell r="O1396" t="str">
            <v>01T24032807</v>
          </cell>
          <cell r="P1396" t="str">
            <v>97版</v>
          </cell>
          <cell r="Q1396" t="str">
            <v>已发货</v>
          </cell>
          <cell r="R1396">
            <v>45433</v>
          </cell>
        </row>
        <row r="1397">
          <cell r="C1397" t="str">
            <v>2404014-01</v>
          </cell>
          <cell r="D1397" t="str">
            <v>XPDY-FT-灰白233</v>
          </cell>
          <cell r="E1397" t="str">
            <v>RB0604</v>
          </cell>
          <cell r="F1397" t="str">
            <v>JBSTR4</v>
          </cell>
          <cell r="H1397">
            <v>205</v>
          </cell>
          <cell r="I1397">
            <v>10004.200000000001</v>
          </cell>
          <cell r="J1397">
            <v>819.5</v>
          </cell>
          <cell r="K1397">
            <v>864.5</v>
          </cell>
          <cell r="L1397" t="str">
            <v>A级</v>
          </cell>
          <cell r="M1397" t="str">
            <v>/</v>
          </cell>
          <cell r="N1397" t="str">
            <v>2.2*1.8*0.65</v>
          </cell>
          <cell r="O1397" t="str">
            <v>01T24032808</v>
          </cell>
          <cell r="P1397" t="str">
            <v>97版</v>
          </cell>
          <cell r="Q1397" t="str">
            <v>已发货</v>
          </cell>
          <cell r="R1397">
            <v>45433</v>
          </cell>
        </row>
        <row r="1398">
          <cell r="C1398" t="str">
            <v>2403001-01</v>
          </cell>
          <cell r="D1398" t="str">
            <v>XPSY-FB-深棕751</v>
          </cell>
          <cell r="E1398">
            <v>140478</v>
          </cell>
          <cell r="F1398" t="str">
            <v>水牛皮S3（干胚）</v>
          </cell>
          <cell r="H1398">
            <v>245</v>
          </cell>
          <cell r="I1398">
            <v>10052</v>
          </cell>
          <cell r="J1398">
            <v>696.5</v>
          </cell>
          <cell r="K1398">
            <v>741.5</v>
          </cell>
          <cell r="L1398" t="str">
            <v>A级</v>
          </cell>
          <cell r="M1398" t="str">
            <v>/</v>
          </cell>
          <cell r="N1398" t="str">
            <v>2.2*1.8*0.66</v>
          </cell>
          <cell r="O1398" t="str">
            <v>01T24032809</v>
          </cell>
          <cell r="P1398" t="str">
            <v>99版</v>
          </cell>
          <cell r="Q1398" t="str">
            <v>已发货</v>
          </cell>
          <cell r="R1398">
            <v>45392</v>
          </cell>
        </row>
        <row r="1399">
          <cell r="C1399" t="str">
            <v>2403001-01</v>
          </cell>
          <cell r="D1399" t="str">
            <v>XPSY-FB-深棕751</v>
          </cell>
          <cell r="E1399">
            <v>140478</v>
          </cell>
          <cell r="F1399" t="str">
            <v>水牛皮S3（干胚）</v>
          </cell>
          <cell r="H1399">
            <v>245</v>
          </cell>
          <cell r="I1399">
            <v>10205.1</v>
          </cell>
          <cell r="J1399">
            <v>710</v>
          </cell>
          <cell r="K1399">
            <v>755</v>
          </cell>
          <cell r="L1399" t="str">
            <v>A级</v>
          </cell>
          <cell r="M1399" t="str">
            <v>/</v>
          </cell>
          <cell r="N1399" t="str">
            <v>2.2*1.8*0.65</v>
          </cell>
          <cell r="O1399" t="str">
            <v>01T24032810</v>
          </cell>
          <cell r="P1399" t="str">
            <v>99版</v>
          </cell>
          <cell r="Q1399" t="str">
            <v>已发货</v>
          </cell>
          <cell r="R1399">
            <v>45392</v>
          </cell>
        </row>
        <row r="1400">
          <cell r="C1400" t="str">
            <v>2403001-01</v>
          </cell>
          <cell r="D1400" t="str">
            <v>XPSY-FB-深棕751</v>
          </cell>
          <cell r="E1400">
            <v>140478</v>
          </cell>
          <cell r="F1400" t="str">
            <v>水牛皮S3（干胚）</v>
          </cell>
          <cell r="H1400">
            <v>219</v>
          </cell>
          <cell r="I1400">
            <v>9051.7999999999993</v>
          </cell>
          <cell r="J1400">
            <v>610.5</v>
          </cell>
          <cell r="K1400">
            <v>655.5</v>
          </cell>
          <cell r="L1400" t="str">
            <v>A级</v>
          </cell>
          <cell r="M1400" t="str">
            <v>/</v>
          </cell>
          <cell r="N1400" t="str">
            <v>2.2*1.8*0.56</v>
          </cell>
          <cell r="O1400" t="str">
            <v>01T24032811</v>
          </cell>
          <cell r="P1400" t="str">
            <v>99版</v>
          </cell>
          <cell r="Q1400" t="str">
            <v>已发货</v>
          </cell>
          <cell r="R1400">
            <v>45392</v>
          </cell>
        </row>
        <row r="1401">
          <cell r="C1401" t="str">
            <v>2403039-01</v>
          </cell>
          <cell r="D1401" t="str">
            <v>XZGY-FH-灰202</v>
          </cell>
          <cell r="E1401" t="str">
            <v>L35415</v>
          </cell>
          <cell r="F1401" t="str">
            <v>DLTR2</v>
          </cell>
          <cell r="H1401">
            <v>220</v>
          </cell>
          <cell r="I1401">
            <v>13569.1</v>
          </cell>
          <cell r="J1401">
            <v>1123</v>
          </cell>
          <cell r="K1401">
            <v>1168</v>
          </cell>
          <cell r="L1401" t="str">
            <v>干胚</v>
          </cell>
          <cell r="M1401" t="str">
            <v>/</v>
          </cell>
          <cell r="N1401" t="str">
            <v>2.2*1.8*0.86</v>
          </cell>
          <cell r="O1401" t="str">
            <v>01T24032812</v>
          </cell>
          <cell r="P1401" t="str">
            <v>90版</v>
          </cell>
          <cell r="Q1401" t="str">
            <v>已发货</v>
          </cell>
          <cell r="R1401">
            <v>45390</v>
          </cell>
        </row>
        <row r="1402">
          <cell r="C1402" t="str">
            <v>2404018-01</v>
          </cell>
          <cell r="D1402" t="str">
            <v>XZGY-FH-黄棕225</v>
          </cell>
          <cell r="E1402" t="str">
            <v>1421-5（1361）</v>
          </cell>
          <cell r="F1402" t="str">
            <v>TR2</v>
          </cell>
          <cell r="H1402">
            <v>3</v>
          </cell>
          <cell r="I1402">
            <v>160.30000000000001</v>
          </cell>
          <cell r="L1402" t="str">
            <v>船头版</v>
          </cell>
          <cell r="M1402" t="str">
            <v>/</v>
          </cell>
          <cell r="P1402" t="str">
            <v>98.3版</v>
          </cell>
          <cell r="Q1402" t="str">
            <v>已发货</v>
          </cell>
          <cell r="R1402">
            <v>45406</v>
          </cell>
        </row>
        <row r="1403">
          <cell r="C1403" t="str">
            <v>2404017-01</v>
          </cell>
          <cell r="D1403" t="str">
            <v>XPAS-FH-烟灰82</v>
          </cell>
          <cell r="E1403" t="str">
            <v>1738-5（1398）</v>
          </cell>
          <cell r="F1403" t="str">
            <v>TR2</v>
          </cell>
          <cell r="H1403">
            <v>3</v>
          </cell>
          <cell r="I1403">
            <v>175</v>
          </cell>
          <cell r="L1403" t="str">
            <v>船头版</v>
          </cell>
          <cell r="M1403" t="str">
            <v>/</v>
          </cell>
          <cell r="P1403" t="str">
            <v>98.3版</v>
          </cell>
          <cell r="Q1403" t="str">
            <v>已发货</v>
          </cell>
          <cell r="R1403">
            <v>45406</v>
          </cell>
        </row>
        <row r="1404">
          <cell r="C1404" t="str">
            <v>2403028-01</v>
          </cell>
          <cell r="D1404" t="str">
            <v>XZGY-FH-红棕667</v>
          </cell>
          <cell r="E1404" t="str">
            <v>HP023</v>
          </cell>
          <cell r="F1404" t="str">
            <v>DLTR2（8）</v>
          </cell>
          <cell r="H1404">
            <v>220</v>
          </cell>
          <cell r="I1404">
            <v>14032.6</v>
          </cell>
          <cell r="J1404">
            <v>1105</v>
          </cell>
          <cell r="K1404">
            <v>1150</v>
          </cell>
          <cell r="L1404" t="str">
            <v>干胚</v>
          </cell>
          <cell r="M1404" t="str">
            <v>/</v>
          </cell>
          <cell r="N1404" t="str">
            <v>2.2*1.8*0.85</v>
          </cell>
          <cell r="O1404" t="str">
            <v>01T24032901</v>
          </cell>
          <cell r="P1404" t="str">
            <v>90版</v>
          </cell>
          <cell r="Q1404" t="str">
            <v>已发货</v>
          </cell>
          <cell r="R1404">
            <v>45390</v>
          </cell>
        </row>
        <row r="1405">
          <cell r="C1405" t="str">
            <v>2403028-01</v>
          </cell>
          <cell r="D1405" t="str">
            <v>XZGY-FH-红棕667</v>
          </cell>
          <cell r="E1405" t="str">
            <v>HP023</v>
          </cell>
          <cell r="F1405" t="str">
            <v>DLTR2（8）</v>
          </cell>
          <cell r="H1405">
            <v>220</v>
          </cell>
          <cell r="I1405">
            <v>12854.1</v>
          </cell>
          <cell r="J1405">
            <v>1012</v>
          </cell>
          <cell r="K1405">
            <v>1057</v>
          </cell>
          <cell r="L1405" t="str">
            <v>干胚</v>
          </cell>
          <cell r="M1405" t="str">
            <v>/</v>
          </cell>
          <cell r="N1405" t="str">
            <v>2.2*1.8*0.82</v>
          </cell>
          <cell r="O1405" t="str">
            <v>01T24032902</v>
          </cell>
          <cell r="P1405" t="str">
            <v>90版</v>
          </cell>
          <cell r="Q1405" t="str">
            <v>已发货</v>
          </cell>
          <cell r="R1405">
            <v>45390</v>
          </cell>
        </row>
        <row r="1406">
          <cell r="C1406" t="str">
            <v>2403028-01</v>
          </cell>
          <cell r="D1406" t="str">
            <v>XZGY-FH-红棕667</v>
          </cell>
          <cell r="E1406" t="str">
            <v>HP023</v>
          </cell>
          <cell r="F1406" t="str">
            <v>DLTR2（8）</v>
          </cell>
          <cell r="H1406">
            <v>220</v>
          </cell>
          <cell r="I1406">
            <v>13809.8</v>
          </cell>
          <cell r="J1406">
            <v>1136</v>
          </cell>
          <cell r="K1406">
            <v>1181</v>
          </cell>
          <cell r="L1406" t="str">
            <v>干胚</v>
          </cell>
          <cell r="M1406" t="str">
            <v>/</v>
          </cell>
          <cell r="N1406" t="str">
            <v>2.2*1.8*0.85</v>
          </cell>
          <cell r="O1406" t="str">
            <v>01T24032903</v>
          </cell>
          <cell r="P1406" t="str">
            <v>90版</v>
          </cell>
          <cell r="Q1406" t="str">
            <v>已发货</v>
          </cell>
          <cell r="R1406">
            <v>45390</v>
          </cell>
        </row>
        <row r="1407">
          <cell r="C1407" t="str">
            <v>2403028-01</v>
          </cell>
          <cell r="D1407" t="str">
            <v>XZGY-FH-红棕667</v>
          </cell>
          <cell r="E1407" t="str">
            <v>HP023</v>
          </cell>
          <cell r="F1407" t="str">
            <v>DLTR2（8）</v>
          </cell>
          <cell r="H1407">
            <v>220</v>
          </cell>
          <cell r="I1407">
            <v>12125.8</v>
          </cell>
          <cell r="J1407">
            <v>1014</v>
          </cell>
          <cell r="K1407">
            <v>1059</v>
          </cell>
          <cell r="L1407" t="str">
            <v>干胚</v>
          </cell>
          <cell r="M1407" t="str">
            <v>/</v>
          </cell>
          <cell r="N1407" t="str">
            <v>2.2*1.8*0.85</v>
          </cell>
          <cell r="O1407" t="str">
            <v>01T24032904</v>
          </cell>
          <cell r="P1407" t="str">
            <v>90版</v>
          </cell>
          <cell r="Q1407" t="str">
            <v>已发货</v>
          </cell>
          <cell r="R1407">
            <v>45390</v>
          </cell>
        </row>
        <row r="1408">
          <cell r="C1408" t="str">
            <v>2403028-01</v>
          </cell>
          <cell r="D1408" t="str">
            <v>XZGY-FH-红棕667</v>
          </cell>
          <cell r="E1408" t="str">
            <v>HP023</v>
          </cell>
          <cell r="F1408" t="str">
            <v>DLTR2（8）</v>
          </cell>
          <cell r="H1408">
            <v>220</v>
          </cell>
          <cell r="I1408">
            <v>13614.3</v>
          </cell>
          <cell r="J1408">
            <v>1113.5</v>
          </cell>
          <cell r="K1408">
            <v>1158.5</v>
          </cell>
          <cell r="L1408" t="str">
            <v>干胚</v>
          </cell>
          <cell r="M1408" t="str">
            <v>/</v>
          </cell>
          <cell r="N1408" t="str">
            <v>2.2*1.8*0.86</v>
          </cell>
          <cell r="O1408" t="str">
            <v>01T24032905</v>
          </cell>
          <cell r="P1408" t="str">
            <v>90版</v>
          </cell>
          <cell r="Q1408" t="str">
            <v>已发货</v>
          </cell>
          <cell r="R1408">
            <v>45390</v>
          </cell>
        </row>
        <row r="1409">
          <cell r="C1409" t="str">
            <v>2403028-01</v>
          </cell>
          <cell r="D1409" t="str">
            <v>XZGY-FH-红棕667</v>
          </cell>
          <cell r="E1409" t="str">
            <v>HP023</v>
          </cell>
          <cell r="F1409" t="str">
            <v>DLTR2（8）</v>
          </cell>
          <cell r="H1409">
            <v>202</v>
          </cell>
          <cell r="I1409">
            <v>12478.1</v>
          </cell>
          <cell r="J1409">
            <v>1055</v>
          </cell>
          <cell r="K1409">
            <v>1100</v>
          </cell>
          <cell r="L1409" t="str">
            <v>干胚</v>
          </cell>
          <cell r="M1409" t="str">
            <v>/</v>
          </cell>
          <cell r="N1409" t="str">
            <v>2.2*1.8*0.77</v>
          </cell>
          <cell r="O1409" t="str">
            <v>01T24032906</v>
          </cell>
          <cell r="P1409" t="str">
            <v>90版</v>
          </cell>
          <cell r="Q1409" t="str">
            <v>已发货</v>
          </cell>
          <cell r="R1409">
            <v>45390</v>
          </cell>
        </row>
        <row r="1410">
          <cell r="C1410" t="str">
            <v>2403028-01</v>
          </cell>
          <cell r="D1410" t="str">
            <v>XZGY-FH-红棕667</v>
          </cell>
          <cell r="E1410" t="str">
            <v>HP023</v>
          </cell>
          <cell r="F1410" t="str">
            <v>DLTR2（8）</v>
          </cell>
          <cell r="H1410">
            <v>153</v>
          </cell>
          <cell r="I1410">
            <v>9547.4</v>
          </cell>
          <cell r="J1410">
            <v>775</v>
          </cell>
          <cell r="K1410">
            <v>820</v>
          </cell>
          <cell r="L1410" t="str">
            <v>干胚</v>
          </cell>
          <cell r="M1410" t="str">
            <v>/</v>
          </cell>
          <cell r="N1410" t="str">
            <v>2.2*1.8*0.62</v>
          </cell>
          <cell r="O1410" t="str">
            <v>01T24032907</v>
          </cell>
          <cell r="P1410" t="str">
            <v>90版</v>
          </cell>
          <cell r="Q1410" t="str">
            <v>已发货</v>
          </cell>
          <cell r="R1410">
            <v>45390</v>
          </cell>
        </row>
        <row r="1411">
          <cell r="C1411" t="str">
            <v>2403005-01</v>
          </cell>
          <cell r="D1411" t="str">
            <v>XPSY-FB-奶白184</v>
          </cell>
          <cell r="E1411">
            <v>140488</v>
          </cell>
          <cell r="F1411" t="str">
            <v>水牛皮S3（干胚）</v>
          </cell>
          <cell r="H1411">
            <v>199</v>
          </cell>
          <cell r="I1411">
            <v>7777.5</v>
          </cell>
          <cell r="J1411">
            <v>552.5</v>
          </cell>
          <cell r="K1411">
            <v>597.5</v>
          </cell>
          <cell r="L1411" t="str">
            <v>A级</v>
          </cell>
          <cell r="M1411" t="str">
            <v>/</v>
          </cell>
          <cell r="N1411" t="str">
            <v>2.2*1.8*0.54</v>
          </cell>
          <cell r="O1411" t="str">
            <v>01T24032908</v>
          </cell>
          <cell r="P1411" t="str">
            <v>99版</v>
          </cell>
          <cell r="Q1411" t="str">
            <v>已发货</v>
          </cell>
          <cell r="R1411">
            <v>45392</v>
          </cell>
        </row>
        <row r="1412">
          <cell r="C1412" t="str">
            <v>2403005-01</v>
          </cell>
          <cell r="D1412" t="str">
            <v>XPSY-FB-奶白184</v>
          </cell>
          <cell r="E1412">
            <v>140488</v>
          </cell>
          <cell r="F1412" t="str">
            <v>水牛皮S3（干胚）</v>
          </cell>
          <cell r="H1412">
            <v>88</v>
          </cell>
          <cell r="I1412">
            <v>3414.8</v>
          </cell>
          <cell r="J1412">
            <v>307.5</v>
          </cell>
          <cell r="K1412">
            <v>352.5</v>
          </cell>
          <cell r="L1412" t="str">
            <v>A级</v>
          </cell>
          <cell r="M1412" t="str">
            <v>/</v>
          </cell>
          <cell r="N1412" t="str">
            <v>2.2*1.8*0.45</v>
          </cell>
          <cell r="O1412" t="str">
            <v>01T24032909</v>
          </cell>
          <cell r="P1412" t="str">
            <v>99版</v>
          </cell>
          <cell r="Q1412" t="str">
            <v>已发货</v>
          </cell>
          <cell r="R1412">
            <v>45392</v>
          </cell>
        </row>
        <row r="1413">
          <cell r="C1413" t="str">
            <v>2403005-01</v>
          </cell>
          <cell r="D1413" t="str">
            <v>XPSY-FB-奶白184</v>
          </cell>
          <cell r="E1413">
            <v>140488</v>
          </cell>
          <cell r="F1413" t="str">
            <v>水牛皮S3（干胚）</v>
          </cell>
          <cell r="H1413">
            <v>29</v>
          </cell>
          <cell r="I1413">
            <v>1075</v>
          </cell>
          <cell r="L1413" t="str">
            <v>折扣</v>
          </cell>
          <cell r="M1413" t="str">
            <v>/</v>
          </cell>
          <cell r="O1413" t="str">
            <v>01T24032909</v>
          </cell>
          <cell r="P1413" t="str">
            <v>99版</v>
          </cell>
          <cell r="Q1413" t="str">
            <v>已发货</v>
          </cell>
          <cell r="R1413">
            <v>45392</v>
          </cell>
        </row>
        <row r="1414">
          <cell r="C1414" t="str">
            <v>2403003-01</v>
          </cell>
          <cell r="D1414" t="str">
            <v>XPSY-FB-灰绿39</v>
          </cell>
          <cell r="E1414">
            <v>140484</v>
          </cell>
          <cell r="F1414" t="str">
            <v>水牛皮S3（干胚）</v>
          </cell>
          <cell r="H1414">
            <v>225</v>
          </cell>
          <cell r="I1414">
            <v>10027.9</v>
          </cell>
          <cell r="J1414">
            <v>675.5</v>
          </cell>
          <cell r="K1414">
            <v>720.5</v>
          </cell>
          <cell r="L1414" t="str">
            <v>A级</v>
          </cell>
          <cell r="M1414" t="str">
            <v>/</v>
          </cell>
          <cell r="N1414" t="str">
            <v>2.2*1.8*0.62</v>
          </cell>
          <cell r="O1414" t="str">
            <v>01T24032910</v>
          </cell>
          <cell r="P1414" t="str">
            <v>99版</v>
          </cell>
          <cell r="Q1414" t="str">
            <v>已发货</v>
          </cell>
          <cell r="R1414">
            <v>45432</v>
          </cell>
        </row>
        <row r="1415">
          <cell r="C1415" t="str">
            <v>2403003-01</v>
          </cell>
          <cell r="D1415" t="str">
            <v>XPSY-FB-灰绿39</v>
          </cell>
          <cell r="E1415">
            <v>140484</v>
          </cell>
          <cell r="F1415" t="str">
            <v>水牛皮S3（干胚）</v>
          </cell>
          <cell r="H1415">
            <v>168</v>
          </cell>
          <cell r="I1415">
            <v>6595.8</v>
          </cell>
          <cell r="J1415">
            <v>444.5</v>
          </cell>
          <cell r="K1415">
            <v>489.5</v>
          </cell>
          <cell r="L1415" t="str">
            <v>A级</v>
          </cell>
          <cell r="M1415" t="str">
            <v>/</v>
          </cell>
          <cell r="N1415" t="str">
            <v>2.2*1.8*0.5</v>
          </cell>
          <cell r="O1415" t="str">
            <v>01T24032911</v>
          </cell>
          <cell r="P1415" t="str">
            <v>99版</v>
          </cell>
          <cell r="Q1415" t="str">
            <v>已发货</v>
          </cell>
          <cell r="R1415">
            <v>45425</v>
          </cell>
        </row>
        <row r="1416">
          <cell r="C1416" t="str">
            <v>2404005-01</v>
          </cell>
          <cell r="D1416" t="str">
            <v>XZGY-FH-灰114</v>
          </cell>
          <cell r="E1416" t="str">
            <v>01.10.O6509</v>
          </cell>
          <cell r="F1416" t="str">
            <v>DLTR4</v>
          </cell>
          <cell r="H1416">
            <v>195</v>
          </cell>
          <cell r="I1416">
            <v>10177.6</v>
          </cell>
          <cell r="J1416">
            <v>935</v>
          </cell>
          <cell r="K1416">
            <v>980</v>
          </cell>
          <cell r="L1416" t="str">
            <v>A级</v>
          </cell>
          <cell r="M1416" t="str">
            <v>CLF-240330</v>
          </cell>
          <cell r="N1416" t="str">
            <v>2.2*1.8*0.74</v>
          </cell>
          <cell r="O1416" t="str">
            <v>01T24033001</v>
          </cell>
          <cell r="P1416" t="str">
            <v>99版</v>
          </cell>
          <cell r="Q1416" t="str">
            <v>已发货</v>
          </cell>
          <cell r="R1416">
            <v>45442</v>
          </cell>
        </row>
        <row r="1417">
          <cell r="C1417" t="str">
            <v>2404005-01</v>
          </cell>
          <cell r="D1417" t="str">
            <v>XZGY-FH-灰114</v>
          </cell>
          <cell r="E1417" t="str">
            <v>01.10.O6509</v>
          </cell>
          <cell r="F1417" t="str">
            <v>DLTR4</v>
          </cell>
          <cell r="H1417">
            <v>41</v>
          </cell>
          <cell r="I1417">
            <v>2251.6</v>
          </cell>
          <cell r="J1417">
            <v>355</v>
          </cell>
          <cell r="K1417">
            <v>400</v>
          </cell>
          <cell r="L1417" t="str">
            <v>A级</v>
          </cell>
          <cell r="M1417" t="str">
            <v>CLF-240330</v>
          </cell>
          <cell r="N1417" t="str">
            <v>2.2*1.8*0.44</v>
          </cell>
          <cell r="O1417" t="str">
            <v>01T24033002</v>
          </cell>
          <cell r="P1417" t="str">
            <v>99版</v>
          </cell>
          <cell r="Q1417" t="str">
            <v>已发货</v>
          </cell>
          <cell r="R1417">
            <v>45442</v>
          </cell>
        </row>
        <row r="1418">
          <cell r="C1418" t="str">
            <v>2404005-01</v>
          </cell>
          <cell r="D1418" t="str">
            <v>XZGY-FH-灰114</v>
          </cell>
          <cell r="E1418" t="str">
            <v>01.10.O6509</v>
          </cell>
          <cell r="F1418" t="str">
            <v>DLTR4</v>
          </cell>
          <cell r="H1418">
            <v>16</v>
          </cell>
          <cell r="I1418">
            <v>641.20000000000005</v>
          </cell>
          <cell r="L1418" t="str">
            <v>A级小皮</v>
          </cell>
          <cell r="M1418" t="str">
            <v>CLF-240330</v>
          </cell>
          <cell r="O1418" t="str">
            <v>01T24033002</v>
          </cell>
          <cell r="P1418" t="str">
            <v>99版</v>
          </cell>
          <cell r="Q1418" t="str">
            <v>已发货</v>
          </cell>
          <cell r="R1418">
            <v>45442</v>
          </cell>
        </row>
        <row r="1419">
          <cell r="C1419" t="str">
            <v>2404005-01</v>
          </cell>
          <cell r="D1419" t="str">
            <v>XZGY-FH-灰114</v>
          </cell>
          <cell r="E1419" t="str">
            <v>01.10.O6509</v>
          </cell>
          <cell r="F1419" t="str">
            <v>DLTR4</v>
          </cell>
          <cell r="H1419">
            <v>20</v>
          </cell>
          <cell r="I1419">
            <v>993.6</v>
          </cell>
          <cell r="L1419" t="str">
            <v>折扣</v>
          </cell>
          <cell r="M1419" t="str">
            <v>CLF-240330</v>
          </cell>
          <cell r="O1419" t="str">
            <v>01T24033002</v>
          </cell>
          <cell r="P1419" t="str">
            <v>99版</v>
          </cell>
          <cell r="Q1419" t="str">
            <v>已发货</v>
          </cell>
          <cell r="R1419">
            <v>45442</v>
          </cell>
        </row>
        <row r="1420">
          <cell r="C1420" t="str">
            <v>2404004-01</v>
          </cell>
          <cell r="D1420" t="str">
            <v>XZGY-FH-灰114</v>
          </cell>
          <cell r="E1420" t="str">
            <v>01.10.O6509</v>
          </cell>
          <cell r="F1420" t="str">
            <v>DLTR4</v>
          </cell>
          <cell r="H1420">
            <v>174</v>
          </cell>
          <cell r="I1420">
            <v>9562</v>
          </cell>
          <cell r="J1420">
            <v>925</v>
          </cell>
          <cell r="K1420">
            <v>970</v>
          </cell>
          <cell r="L1420" t="str">
            <v>A级</v>
          </cell>
          <cell r="M1420" t="str">
            <v>CLF-240330</v>
          </cell>
          <cell r="N1420" t="str">
            <v>2.2*1.8*0.73</v>
          </cell>
          <cell r="O1420" t="str">
            <v>01T24033003</v>
          </cell>
          <cell r="P1420" t="str">
            <v>99版</v>
          </cell>
          <cell r="Q1420" t="str">
            <v>已发货</v>
          </cell>
          <cell r="R1420">
            <v>45414</v>
          </cell>
        </row>
        <row r="1421">
          <cell r="C1421" t="str">
            <v>2404004-01</v>
          </cell>
          <cell r="D1421" t="str">
            <v>XZGY-FH-灰114</v>
          </cell>
          <cell r="E1421" t="str">
            <v>01.10.O6509</v>
          </cell>
          <cell r="F1421" t="str">
            <v>DLTR4</v>
          </cell>
          <cell r="H1421">
            <v>5</v>
          </cell>
          <cell r="I1421">
            <v>202</v>
          </cell>
          <cell r="L1421" t="str">
            <v>A级小皮</v>
          </cell>
          <cell r="M1421" t="str">
            <v>CLF-240330</v>
          </cell>
          <cell r="O1421" t="str">
            <v>01T24033003</v>
          </cell>
          <cell r="P1421" t="str">
            <v>99版</v>
          </cell>
          <cell r="Q1421" t="str">
            <v>已发货</v>
          </cell>
          <cell r="R1421">
            <v>45414</v>
          </cell>
        </row>
        <row r="1422">
          <cell r="C1422" t="str">
            <v>2404004-01</v>
          </cell>
          <cell r="D1422" t="str">
            <v>XZGY-FH-灰114</v>
          </cell>
          <cell r="E1422" t="str">
            <v>01.10.O6509</v>
          </cell>
          <cell r="F1422" t="str">
            <v>DLTR4</v>
          </cell>
          <cell r="H1422">
            <v>5</v>
          </cell>
          <cell r="I1422">
            <v>255.6</v>
          </cell>
          <cell r="L1422" t="str">
            <v>折扣</v>
          </cell>
          <cell r="M1422" t="str">
            <v>CLF-240330</v>
          </cell>
          <cell r="O1422" t="str">
            <v>01T24033003</v>
          </cell>
          <cell r="P1422" t="str">
            <v>99版</v>
          </cell>
          <cell r="Q1422" t="str">
            <v>已发货</v>
          </cell>
          <cell r="R1422">
            <v>45414</v>
          </cell>
        </row>
        <row r="1423">
          <cell r="C1423" t="str">
            <v>2404015-01</v>
          </cell>
          <cell r="D1423" t="str">
            <v>XZSY-FB-灰676</v>
          </cell>
          <cell r="E1423">
            <v>140496</v>
          </cell>
          <cell r="F1423" t="str">
            <v>水牛皮S3（干胚）</v>
          </cell>
          <cell r="H1423">
            <v>165</v>
          </cell>
          <cell r="I1423">
            <v>6113.8</v>
          </cell>
          <cell r="J1423">
            <v>435</v>
          </cell>
          <cell r="K1423">
            <v>480</v>
          </cell>
          <cell r="L1423" t="str">
            <v>A级</v>
          </cell>
          <cell r="N1423" t="str">
            <v>2.2*1.8*0.45</v>
          </cell>
          <cell r="O1423" t="str">
            <v>01T24033004-01</v>
          </cell>
          <cell r="P1423" t="str">
            <v>99版</v>
          </cell>
          <cell r="Q1423" t="str">
            <v>已发货</v>
          </cell>
          <cell r="R1423">
            <v>45405</v>
          </cell>
        </row>
        <row r="1424">
          <cell r="C1424" t="str">
            <v>2404015-01</v>
          </cell>
          <cell r="D1424" t="str">
            <v>XZSY-FB-灰676</v>
          </cell>
          <cell r="E1424">
            <v>140496</v>
          </cell>
          <cell r="F1424" t="str">
            <v>水牛皮S3（干胚）</v>
          </cell>
          <cell r="H1424">
            <v>81</v>
          </cell>
          <cell r="I1424">
            <v>2906.7</v>
          </cell>
          <cell r="J1424">
            <v>215.5</v>
          </cell>
          <cell r="K1424">
            <v>260.5</v>
          </cell>
          <cell r="L1424" t="str">
            <v>A级</v>
          </cell>
          <cell r="N1424" t="str">
            <v>2.2*1.8*0.33</v>
          </cell>
          <cell r="O1424" t="str">
            <v>01T24033004-02</v>
          </cell>
          <cell r="P1424" t="str">
            <v>99版</v>
          </cell>
          <cell r="Q1424" t="str">
            <v>已发货</v>
          </cell>
          <cell r="R1424">
            <v>45405</v>
          </cell>
        </row>
        <row r="1425">
          <cell r="C1425" t="str">
            <v>2405011-01</v>
          </cell>
          <cell r="D1425" t="str">
            <v>XZSY-FB-灰676</v>
          </cell>
          <cell r="E1425">
            <v>140496</v>
          </cell>
          <cell r="F1425" t="str">
            <v>水牛皮S3（干胚）</v>
          </cell>
          <cell r="H1425">
            <v>275</v>
          </cell>
          <cell r="I1425">
            <v>10168.1</v>
          </cell>
          <cell r="J1425">
            <v>734.5</v>
          </cell>
          <cell r="K1425">
            <v>779.5</v>
          </cell>
          <cell r="L1425" t="str">
            <v>A级</v>
          </cell>
          <cell r="M1425" t="str">
            <v>/</v>
          </cell>
          <cell r="N1425" t="str">
            <v>2.2*1.8*0.65</v>
          </cell>
          <cell r="O1425" t="str">
            <v>01T24033005</v>
          </cell>
          <cell r="P1425" t="str">
            <v>99版</v>
          </cell>
          <cell r="Q1425" t="str">
            <v>已发货</v>
          </cell>
          <cell r="R1425">
            <v>45405</v>
          </cell>
        </row>
        <row r="1426">
          <cell r="C1426" t="str">
            <v>2405011-01</v>
          </cell>
          <cell r="D1426" t="str">
            <v>XZSY-FB-灰676</v>
          </cell>
          <cell r="E1426">
            <v>140496</v>
          </cell>
          <cell r="F1426" t="str">
            <v>水牛皮S3（干胚）</v>
          </cell>
          <cell r="H1426">
            <v>270</v>
          </cell>
          <cell r="I1426">
            <v>10139.9</v>
          </cell>
          <cell r="J1426">
            <v>760.5</v>
          </cell>
          <cell r="K1426">
            <v>805.5</v>
          </cell>
          <cell r="L1426" t="str">
            <v>A级</v>
          </cell>
          <cell r="M1426" t="str">
            <v>/</v>
          </cell>
          <cell r="N1426" t="str">
            <v>2.2*1.8*0.68</v>
          </cell>
          <cell r="O1426" t="str">
            <v>01T24033006</v>
          </cell>
          <cell r="P1426" t="str">
            <v>99版</v>
          </cell>
          <cell r="Q1426" t="str">
            <v>已发货</v>
          </cell>
          <cell r="R1426">
            <v>45405</v>
          </cell>
        </row>
        <row r="1427">
          <cell r="C1427" t="str">
            <v>2404021-01</v>
          </cell>
          <cell r="D1427" t="str">
            <v>XPSY-FB-奶白184</v>
          </cell>
          <cell r="E1427">
            <v>140488</v>
          </cell>
          <cell r="F1427" t="str">
            <v>水牛皮S3（干胚）</v>
          </cell>
          <cell r="H1427">
            <v>280</v>
          </cell>
          <cell r="I1427">
            <v>11142.5</v>
          </cell>
          <cell r="J1427">
            <v>778.5</v>
          </cell>
          <cell r="K1427">
            <v>823.5</v>
          </cell>
          <cell r="L1427" t="str">
            <v>A级</v>
          </cell>
          <cell r="M1427" t="str">
            <v>/</v>
          </cell>
          <cell r="N1427" t="str">
            <v>2.2*1.8*0.7</v>
          </cell>
          <cell r="O1427" t="str">
            <v>01T24033007</v>
          </cell>
          <cell r="P1427" t="str">
            <v>99版</v>
          </cell>
          <cell r="Q1427" t="str">
            <v>已发货</v>
          </cell>
          <cell r="R1427">
            <v>45450</v>
          </cell>
        </row>
        <row r="1428">
          <cell r="C1428" t="str">
            <v>2404021-01</v>
          </cell>
          <cell r="D1428" t="str">
            <v>XPSY-FB-奶白184</v>
          </cell>
          <cell r="E1428">
            <v>140488</v>
          </cell>
          <cell r="F1428" t="str">
            <v>水牛皮S3（干胚）</v>
          </cell>
          <cell r="H1428">
            <v>290</v>
          </cell>
          <cell r="I1428">
            <v>11044.1</v>
          </cell>
          <cell r="J1428">
            <v>750</v>
          </cell>
          <cell r="K1428">
            <v>795</v>
          </cell>
          <cell r="L1428" t="str">
            <v>A级</v>
          </cell>
          <cell r="M1428" t="str">
            <v>/</v>
          </cell>
          <cell r="N1428" t="str">
            <v>2.2*1.8*0.68</v>
          </cell>
          <cell r="O1428" t="str">
            <v>01T24033008</v>
          </cell>
          <cell r="P1428" t="str">
            <v>99版</v>
          </cell>
          <cell r="Q1428" t="str">
            <v>已发货</v>
          </cell>
          <cell r="R1428">
            <v>45450</v>
          </cell>
        </row>
        <row r="1429">
          <cell r="C1429" t="str">
            <v>2404021-01</v>
          </cell>
          <cell r="D1429" t="str">
            <v>XPSY-FB-奶白184</v>
          </cell>
          <cell r="E1429">
            <v>140488</v>
          </cell>
          <cell r="F1429" t="str">
            <v>水牛皮S3（干胚）</v>
          </cell>
          <cell r="H1429">
            <v>260</v>
          </cell>
          <cell r="I1429">
            <v>10189.6</v>
          </cell>
          <cell r="J1429">
            <v>710.5</v>
          </cell>
          <cell r="K1429">
            <v>755.5</v>
          </cell>
          <cell r="L1429" t="str">
            <v>A级</v>
          </cell>
          <cell r="M1429" t="str">
            <v>/</v>
          </cell>
          <cell r="N1429" t="str">
            <v>2.2*1.8*0.66</v>
          </cell>
          <cell r="O1429" t="str">
            <v>01T24033009</v>
          </cell>
          <cell r="P1429" t="str">
            <v>99版</v>
          </cell>
          <cell r="Q1429" t="str">
            <v>已发货</v>
          </cell>
          <cell r="R1429">
            <v>45450</v>
          </cell>
        </row>
        <row r="1430">
          <cell r="C1430" t="str">
            <v>2404021-01</v>
          </cell>
          <cell r="D1430" t="str">
            <v>XPSY-FB-奶白184</v>
          </cell>
          <cell r="E1430">
            <v>140488</v>
          </cell>
          <cell r="F1430" t="str">
            <v>水牛皮S3（干胚）</v>
          </cell>
          <cell r="H1430">
            <v>254</v>
          </cell>
          <cell r="I1430">
            <v>10024.9</v>
          </cell>
          <cell r="J1430">
            <v>674.5</v>
          </cell>
          <cell r="K1430">
            <v>719.5</v>
          </cell>
          <cell r="L1430" t="str">
            <v>A级</v>
          </cell>
          <cell r="M1430" t="str">
            <v>/</v>
          </cell>
          <cell r="N1430" t="str">
            <v>2.2*1.8*0.6</v>
          </cell>
          <cell r="O1430" t="str">
            <v>01T24033101</v>
          </cell>
          <cell r="P1430" t="str">
            <v>99版</v>
          </cell>
          <cell r="Q1430" t="str">
            <v>已发货</v>
          </cell>
          <cell r="R1430">
            <v>45450</v>
          </cell>
        </row>
        <row r="1431">
          <cell r="C1431" t="str">
            <v>2404014-01</v>
          </cell>
          <cell r="D1431" t="str">
            <v>XPDY-FT-灰白233</v>
          </cell>
          <cell r="E1431" t="str">
            <v>RB0604</v>
          </cell>
          <cell r="F1431" t="str">
            <v>JBSTR4</v>
          </cell>
          <cell r="H1431">
            <v>218</v>
          </cell>
          <cell r="I1431">
            <v>10889.3</v>
          </cell>
          <cell r="J1431">
            <v>965.5</v>
          </cell>
          <cell r="K1431">
            <v>1010.5</v>
          </cell>
          <cell r="L1431" t="str">
            <v>A级</v>
          </cell>
          <cell r="M1431" t="str">
            <v>/</v>
          </cell>
          <cell r="N1431" t="str">
            <v>2.2*1.8*0.75</v>
          </cell>
          <cell r="O1431" t="str">
            <v>01T24033102</v>
          </cell>
          <cell r="P1431" t="str">
            <v>97版</v>
          </cell>
          <cell r="Q1431" t="str">
            <v>已发货</v>
          </cell>
          <cell r="R1431">
            <v>45433</v>
          </cell>
        </row>
        <row r="1432">
          <cell r="C1432" t="str">
            <v>2404014-01</v>
          </cell>
          <cell r="D1432" t="str">
            <v>XPDY-FT-灰白233</v>
          </cell>
          <cell r="E1432" t="str">
            <v>RB0604</v>
          </cell>
          <cell r="F1432" t="str">
            <v>JBSTR4</v>
          </cell>
          <cell r="H1432">
            <v>15</v>
          </cell>
          <cell r="I1432">
            <v>683.9</v>
          </cell>
          <cell r="L1432" t="str">
            <v>折扣</v>
          </cell>
          <cell r="M1432" t="str">
            <v>/</v>
          </cell>
          <cell r="O1432" t="str">
            <v>01T24033102</v>
          </cell>
          <cell r="P1432" t="str">
            <v>97版</v>
          </cell>
          <cell r="Q1432" t="str">
            <v>已发货</v>
          </cell>
          <cell r="R1432">
            <v>45433</v>
          </cell>
        </row>
        <row r="1433">
          <cell r="C1433" t="str">
            <v>2405011-01</v>
          </cell>
          <cell r="D1433" t="str">
            <v>XZSY-FB-灰676</v>
          </cell>
          <cell r="E1433">
            <v>140496</v>
          </cell>
          <cell r="F1433" t="str">
            <v>水牛皮S3（干胚）</v>
          </cell>
          <cell r="H1433">
            <v>165</v>
          </cell>
          <cell r="I1433">
            <v>6160.1</v>
          </cell>
          <cell r="J1433">
            <v>453</v>
          </cell>
          <cell r="K1433">
            <v>498</v>
          </cell>
          <cell r="L1433" t="str">
            <v>A级</v>
          </cell>
          <cell r="M1433" t="str">
            <v>/</v>
          </cell>
          <cell r="N1433" t="str">
            <v>2.2*1.8*0.46</v>
          </cell>
          <cell r="O1433" t="str">
            <v>01T24033103</v>
          </cell>
          <cell r="P1433" t="str">
            <v>99版</v>
          </cell>
          <cell r="Q1433" t="str">
            <v>已发货</v>
          </cell>
          <cell r="R1433">
            <v>45405</v>
          </cell>
        </row>
        <row r="1434">
          <cell r="C1434" t="str">
            <v>2405011-01</v>
          </cell>
          <cell r="D1434" t="str">
            <v>XZSY-FB-灰676</v>
          </cell>
          <cell r="E1434">
            <v>140496</v>
          </cell>
          <cell r="F1434" t="str">
            <v>水牛皮S3（干胚）</v>
          </cell>
          <cell r="H1434">
            <v>139</v>
          </cell>
          <cell r="I1434">
            <v>5200.1000000000004</v>
          </cell>
          <cell r="J1434">
            <v>388</v>
          </cell>
          <cell r="K1434">
            <v>433</v>
          </cell>
          <cell r="L1434" t="str">
            <v>A级</v>
          </cell>
          <cell r="M1434" t="str">
            <v>/</v>
          </cell>
          <cell r="N1434" t="str">
            <v>2.2*1.8*0.4</v>
          </cell>
          <cell r="O1434" t="str">
            <v>01T24040101</v>
          </cell>
          <cell r="P1434" t="str">
            <v>99版</v>
          </cell>
          <cell r="Q1434" t="str">
            <v>已发货</v>
          </cell>
          <cell r="R1434">
            <v>45405</v>
          </cell>
        </row>
        <row r="1435">
          <cell r="C1435" t="str">
            <v>2404008-01</v>
          </cell>
          <cell r="D1435" t="str">
            <v>UDAY-CS-米灰42</v>
          </cell>
          <cell r="E1435" t="str">
            <v>L40702-317</v>
          </cell>
          <cell r="F1435" t="str">
            <v>MCTR1</v>
          </cell>
          <cell r="H1435">
            <v>185</v>
          </cell>
          <cell r="I1435">
            <v>10079.299999999999</v>
          </cell>
          <cell r="J1435">
            <v>692.5</v>
          </cell>
          <cell r="K1435">
            <v>737.5</v>
          </cell>
          <cell r="L1435" t="str">
            <v>A级</v>
          </cell>
          <cell r="M1435" t="str">
            <v>/</v>
          </cell>
          <cell r="N1435" t="str">
            <v>2.2*1.8*0.65</v>
          </cell>
          <cell r="O1435" t="str">
            <v>01T24040102</v>
          </cell>
          <cell r="P1435" t="str">
            <v>97版</v>
          </cell>
          <cell r="Q1435" t="str">
            <v>已发货</v>
          </cell>
          <cell r="R1435">
            <v>45383</v>
          </cell>
        </row>
        <row r="1436">
          <cell r="C1436" t="str">
            <v>2404008-01</v>
          </cell>
          <cell r="D1436" t="str">
            <v>UDAY-CS-米灰42</v>
          </cell>
          <cell r="E1436" t="str">
            <v>L40702-317</v>
          </cell>
          <cell r="F1436" t="str">
            <v>MCTR1</v>
          </cell>
          <cell r="H1436">
            <v>185</v>
          </cell>
          <cell r="I1436">
            <v>10210.5</v>
          </cell>
          <cell r="J1436">
            <v>693.5</v>
          </cell>
          <cell r="K1436">
            <v>738.5</v>
          </cell>
          <cell r="L1436" t="str">
            <v>A级</v>
          </cell>
          <cell r="M1436" t="str">
            <v>/</v>
          </cell>
          <cell r="N1436" t="str">
            <v>2.2*1.8*0.7</v>
          </cell>
          <cell r="O1436" t="str">
            <v>01T24040103</v>
          </cell>
          <cell r="P1436" t="str">
            <v>97版</v>
          </cell>
          <cell r="Q1436" t="str">
            <v>已发货</v>
          </cell>
          <cell r="R1436">
            <v>45383</v>
          </cell>
        </row>
        <row r="1437">
          <cell r="C1437" t="str">
            <v>2404008-01</v>
          </cell>
          <cell r="D1437" t="str">
            <v>UDAY-CS-米灰42</v>
          </cell>
          <cell r="E1437" t="str">
            <v>L40702-317</v>
          </cell>
          <cell r="F1437" t="str">
            <v>MCTR1</v>
          </cell>
          <cell r="H1437">
            <v>91</v>
          </cell>
          <cell r="I1437">
            <v>4934.8999999999996</v>
          </cell>
          <cell r="J1437">
            <v>335</v>
          </cell>
          <cell r="K1437">
            <v>380</v>
          </cell>
          <cell r="L1437" t="str">
            <v>A级</v>
          </cell>
          <cell r="M1437" t="str">
            <v>/</v>
          </cell>
          <cell r="N1437" t="str">
            <v>2.2*1.8*0.5</v>
          </cell>
          <cell r="O1437" t="str">
            <v>01T24040104</v>
          </cell>
          <cell r="P1437" t="str">
            <v>97版</v>
          </cell>
          <cell r="Q1437" t="str">
            <v>已发货</v>
          </cell>
          <cell r="R1437">
            <v>45383</v>
          </cell>
        </row>
        <row r="1438">
          <cell r="C1438" t="str">
            <v>2402019-01</v>
          </cell>
          <cell r="H1438">
            <v>8</v>
          </cell>
          <cell r="I1438">
            <v>445.1</v>
          </cell>
          <cell r="K1438">
            <v>33.5</v>
          </cell>
          <cell r="L1438" t="str">
            <v>样品</v>
          </cell>
          <cell r="M1438" t="str">
            <v>/</v>
          </cell>
          <cell r="P1438" t="str">
            <v>97版</v>
          </cell>
          <cell r="Q1438" t="str">
            <v>已发货</v>
          </cell>
          <cell r="R1438">
            <v>45383</v>
          </cell>
        </row>
        <row r="1439">
          <cell r="C1439" t="str">
            <v>2403039-01</v>
          </cell>
          <cell r="D1439" t="str">
            <v>XZGY-FH-灰202</v>
          </cell>
          <cell r="E1439" t="str">
            <v>L35415</v>
          </cell>
          <cell r="F1439" t="str">
            <v>DLTR2</v>
          </cell>
          <cell r="H1439">
            <v>210</v>
          </cell>
          <cell r="I1439">
            <v>13345</v>
          </cell>
          <cell r="J1439">
            <v>1090</v>
          </cell>
          <cell r="K1439">
            <v>1135</v>
          </cell>
          <cell r="L1439" t="str">
            <v>干胚</v>
          </cell>
          <cell r="M1439" t="str">
            <v>/</v>
          </cell>
          <cell r="N1439" t="str">
            <v>2.2*1.8*0.89</v>
          </cell>
          <cell r="O1439" t="str">
            <v>01T24040105</v>
          </cell>
          <cell r="P1439" t="str">
            <v>90版</v>
          </cell>
          <cell r="Q1439" t="str">
            <v>已发货</v>
          </cell>
          <cell r="R1439">
            <v>45390</v>
          </cell>
        </row>
        <row r="1440">
          <cell r="C1440" t="str">
            <v>2403039-01</v>
          </cell>
          <cell r="D1440" t="str">
            <v>XZGY-FH-灰202</v>
          </cell>
          <cell r="E1440" t="str">
            <v>L35415</v>
          </cell>
          <cell r="F1440" t="str">
            <v>DLTR2</v>
          </cell>
          <cell r="H1440">
            <v>215</v>
          </cell>
          <cell r="I1440">
            <v>13349.2</v>
          </cell>
          <cell r="J1440">
            <v>1095.5</v>
          </cell>
          <cell r="K1440">
            <v>1140.5</v>
          </cell>
          <cell r="L1440" t="str">
            <v>干胚</v>
          </cell>
          <cell r="M1440" t="str">
            <v>/</v>
          </cell>
          <cell r="N1440" t="str">
            <v>2.2*1.8*0.86</v>
          </cell>
          <cell r="O1440" t="str">
            <v>01T24040106</v>
          </cell>
          <cell r="P1440" t="str">
            <v>90版</v>
          </cell>
          <cell r="Q1440" t="str">
            <v>已发货</v>
          </cell>
          <cell r="R1440">
            <v>45390</v>
          </cell>
        </row>
        <row r="1441">
          <cell r="C1441" t="str">
            <v>2403039-01</v>
          </cell>
          <cell r="D1441" t="str">
            <v>XZGY-FH-灰202</v>
          </cell>
          <cell r="E1441" t="str">
            <v>L35415</v>
          </cell>
          <cell r="F1441" t="str">
            <v>DLTR2</v>
          </cell>
          <cell r="H1441">
            <v>220</v>
          </cell>
          <cell r="I1441">
            <v>13620.1</v>
          </cell>
          <cell r="J1441">
            <v>1126</v>
          </cell>
          <cell r="K1441">
            <v>1171</v>
          </cell>
          <cell r="L1441" t="str">
            <v>干胚</v>
          </cell>
          <cell r="M1441" t="str">
            <v>/</v>
          </cell>
          <cell r="N1441" t="str">
            <v>2.2*1.8*0.88</v>
          </cell>
          <cell r="O1441" t="str">
            <v>01T24040107</v>
          </cell>
          <cell r="P1441" t="str">
            <v>90版</v>
          </cell>
          <cell r="Q1441" t="str">
            <v>已发货</v>
          </cell>
          <cell r="R1441">
            <v>45390</v>
          </cell>
        </row>
        <row r="1442">
          <cell r="C1442" t="str">
            <v>2403039-01</v>
          </cell>
          <cell r="D1442" t="str">
            <v>XZGY-FH-灰202</v>
          </cell>
          <cell r="E1442" t="str">
            <v>L35415</v>
          </cell>
          <cell r="F1442" t="str">
            <v>DLTR2</v>
          </cell>
          <cell r="H1442">
            <v>200</v>
          </cell>
          <cell r="I1442">
            <v>12322</v>
          </cell>
          <cell r="J1442">
            <v>1038</v>
          </cell>
          <cell r="K1442">
            <v>1083</v>
          </cell>
          <cell r="L1442" t="str">
            <v>干胚</v>
          </cell>
          <cell r="M1442" t="str">
            <v>/</v>
          </cell>
          <cell r="N1442" t="str">
            <v>2.2*1.8*0.86</v>
          </cell>
          <cell r="O1442" t="str">
            <v>01T24040108</v>
          </cell>
          <cell r="P1442" t="str">
            <v>90版</v>
          </cell>
          <cell r="Q1442" t="str">
            <v>已发货</v>
          </cell>
          <cell r="R1442">
            <v>45390</v>
          </cell>
        </row>
        <row r="1443">
          <cell r="C1443" t="str">
            <v>2403039-01</v>
          </cell>
          <cell r="D1443" t="str">
            <v>XZGY-FH-灰202</v>
          </cell>
          <cell r="E1443" t="str">
            <v>L35415</v>
          </cell>
          <cell r="F1443" t="str">
            <v>DLTR2</v>
          </cell>
          <cell r="H1443">
            <v>188</v>
          </cell>
          <cell r="I1443">
            <v>11567.5</v>
          </cell>
          <cell r="J1443">
            <v>972</v>
          </cell>
          <cell r="K1443">
            <v>1017</v>
          </cell>
          <cell r="L1443" t="str">
            <v>干胚</v>
          </cell>
          <cell r="M1443" t="str">
            <v>/</v>
          </cell>
          <cell r="N1443" t="str">
            <v>2.2*1.8*0.83</v>
          </cell>
          <cell r="O1443" t="str">
            <v>01T24040109</v>
          </cell>
          <cell r="P1443" t="str">
            <v>90版</v>
          </cell>
          <cell r="Q1443" t="str">
            <v>已发货</v>
          </cell>
          <cell r="R1443">
            <v>45390</v>
          </cell>
        </row>
        <row r="1444">
          <cell r="C1444" t="str">
            <v>2403003-01</v>
          </cell>
          <cell r="D1444" t="str">
            <v>XPSY-FB-灰绿39</v>
          </cell>
          <cell r="E1444">
            <v>140484</v>
          </cell>
          <cell r="F1444" t="str">
            <v>水牛皮S3（干胚）</v>
          </cell>
          <cell r="H1444">
            <v>91</v>
          </cell>
          <cell r="I1444">
            <v>3464.2</v>
          </cell>
          <cell r="J1444">
            <v>246</v>
          </cell>
          <cell r="K1444">
            <v>291</v>
          </cell>
          <cell r="L1444" t="str">
            <v>A级</v>
          </cell>
          <cell r="M1444" t="str">
            <v>/</v>
          </cell>
          <cell r="N1444" t="str">
            <v>2.2*1.8*0.31</v>
          </cell>
          <cell r="O1444" t="str">
            <v>01T24040110</v>
          </cell>
          <cell r="P1444" t="str">
            <v>99版</v>
          </cell>
          <cell r="Q1444" t="str">
            <v>已发货</v>
          </cell>
          <cell r="R1444">
            <v>45425</v>
          </cell>
        </row>
        <row r="1445">
          <cell r="C1445" t="str">
            <v>2403003-01</v>
          </cell>
          <cell r="D1445" t="str">
            <v>XPSY-FB-灰绿39</v>
          </cell>
          <cell r="E1445">
            <v>140484</v>
          </cell>
          <cell r="F1445" t="str">
            <v>水牛皮S3（干胚）</v>
          </cell>
          <cell r="H1445">
            <v>5</v>
          </cell>
          <cell r="I1445">
            <v>172.1</v>
          </cell>
          <cell r="L1445" t="str">
            <v>折扣</v>
          </cell>
          <cell r="M1445" t="str">
            <v>/</v>
          </cell>
          <cell r="O1445" t="str">
            <v>01T24040110</v>
          </cell>
          <cell r="P1445" t="str">
            <v>99版</v>
          </cell>
          <cell r="Q1445" t="str">
            <v>已发货</v>
          </cell>
          <cell r="R1445">
            <v>45425</v>
          </cell>
        </row>
        <row r="1446">
          <cell r="C1446" t="str">
            <v>2403001-01</v>
          </cell>
          <cell r="D1446" t="str">
            <v>XPSY-FB-深棕751</v>
          </cell>
          <cell r="E1446">
            <v>140478</v>
          </cell>
          <cell r="F1446" t="str">
            <v>水牛皮S3（干胚）</v>
          </cell>
          <cell r="H1446">
            <v>57</v>
          </cell>
          <cell r="I1446">
            <v>2257.6</v>
          </cell>
          <cell r="J1446">
            <v>168.5</v>
          </cell>
          <cell r="K1446">
            <v>213.5</v>
          </cell>
          <cell r="L1446" t="str">
            <v>A级</v>
          </cell>
          <cell r="M1446" t="str">
            <v>/</v>
          </cell>
          <cell r="N1446" t="str">
            <v>2.2*1.8*0.28</v>
          </cell>
          <cell r="O1446" t="str">
            <v>01T24040111</v>
          </cell>
          <cell r="P1446" t="str">
            <v>99版</v>
          </cell>
          <cell r="Q1446" t="str">
            <v>已发货</v>
          </cell>
          <cell r="R1446">
            <v>45425</v>
          </cell>
        </row>
        <row r="1447">
          <cell r="C1447" t="str">
            <v>2403001-01</v>
          </cell>
          <cell r="D1447" t="str">
            <v>XPSY-FB-深棕751</v>
          </cell>
          <cell r="E1447">
            <v>140478</v>
          </cell>
          <cell r="F1447" t="str">
            <v>水牛皮S3（干胚）</v>
          </cell>
          <cell r="H1447">
            <v>4</v>
          </cell>
          <cell r="I1447">
            <v>144.4</v>
          </cell>
          <cell r="L1447" t="str">
            <v>折扣</v>
          </cell>
          <cell r="M1447" t="str">
            <v>/</v>
          </cell>
          <cell r="O1447" t="str">
            <v>01T24040111</v>
          </cell>
          <cell r="P1447" t="str">
            <v>99版</v>
          </cell>
          <cell r="Q1447" t="str">
            <v>已发货</v>
          </cell>
          <cell r="R1447">
            <v>45425</v>
          </cell>
        </row>
        <row r="1448">
          <cell r="C1448" t="str">
            <v>2404011-01</v>
          </cell>
          <cell r="D1448" t="str">
            <v>XPSY-FB-奶白184</v>
          </cell>
          <cell r="E1448">
            <v>140488</v>
          </cell>
          <cell r="F1448" t="str">
            <v>水牛皮S3（干胚）</v>
          </cell>
          <cell r="H1448">
            <v>150</v>
          </cell>
          <cell r="I1448">
            <v>5884.7</v>
          </cell>
          <cell r="J1448">
            <v>419</v>
          </cell>
          <cell r="K1448">
            <v>464</v>
          </cell>
          <cell r="L1448" t="str">
            <v>A级</v>
          </cell>
          <cell r="M1448" t="str">
            <v>/</v>
          </cell>
          <cell r="N1448" t="str">
            <v>2.2*1.8*0.41</v>
          </cell>
          <cell r="O1448" t="str">
            <v>01T24040112</v>
          </cell>
          <cell r="P1448" t="str">
            <v>99版</v>
          </cell>
          <cell r="Q1448" t="str">
            <v>已发货</v>
          </cell>
          <cell r="R1448">
            <v>45489</v>
          </cell>
        </row>
        <row r="1449">
          <cell r="C1449" t="str">
            <v>2404021-01</v>
          </cell>
          <cell r="D1449" t="str">
            <v>XPSY-FB-奶白184</v>
          </cell>
          <cell r="E1449">
            <v>140488</v>
          </cell>
          <cell r="F1449" t="str">
            <v>水牛皮S3（干胚）</v>
          </cell>
          <cell r="H1449">
            <v>255</v>
          </cell>
          <cell r="I1449">
            <v>10028.700000000001</v>
          </cell>
          <cell r="J1449">
            <v>708.5</v>
          </cell>
          <cell r="K1449">
            <v>753.5</v>
          </cell>
          <cell r="L1449" t="str">
            <v>A级</v>
          </cell>
          <cell r="M1449" t="str">
            <v>/</v>
          </cell>
          <cell r="N1449" t="str">
            <v>2.2*1.8*0.64</v>
          </cell>
          <cell r="O1449" t="str">
            <v>01T24040113</v>
          </cell>
          <cell r="P1449" t="str">
            <v>99版</v>
          </cell>
          <cell r="Q1449" t="str">
            <v>已发货</v>
          </cell>
          <cell r="R1449">
            <v>45450</v>
          </cell>
        </row>
        <row r="1450">
          <cell r="C1450" t="str">
            <v>2404021-01</v>
          </cell>
          <cell r="D1450" t="str">
            <v>XPSY-FB-奶白184</v>
          </cell>
          <cell r="E1450">
            <v>140488</v>
          </cell>
          <cell r="F1450" t="str">
            <v>水牛皮S3（干胚）</v>
          </cell>
          <cell r="H1450">
            <v>217</v>
          </cell>
          <cell r="I1450">
            <v>8345.2000000000007</v>
          </cell>
          <cell r="J1450">
            <v>566.5</v>
          </cell>
          <cell r="K1450">
            <v>611.5</v>
          </cell>
          <cell r="L1450" t="str">
            <v>A级</v>
          </cell>
          <cell r="M1450" t="str">
            <v>/</v>
          </cell>
          <cell r="N1450" t="str">
            <v>2.2*1.8*0.5</v>
          </cell>
          <cell r="O1450" t="str">
            <v>01T24040114</v>
          </cell>
          <cell r="P1450" t="str">
            <v>99版</v>
          </cell>
          <cell r="Q1450" t="str">
            <v>已发货</v>
          </cell>
          <cell r="R1450">
            <v>45450</v>
          </cell>
        </row>
        <row r="1451">
          <cell r="C1451" t="str">
            <v>2403026-01</v>
          </cell>
          <cell r="D1451" t="str">
            <v>XPSY-FB-深棕751</v>
          </cell>
          <cell r="E1451">
            <v>140478</v>
          </cell>
          <cell r="F1451" t="str">
            <v>水牛皮S3（干胚）</v>
          </cell>
          <cell r="H1451">
            <v>270</v>
          </cell>
          <cell r="I1451">
            <v>10074.4</v>
          </cell>
          <cell r="J1451">
            <v>737.5</v>
          </cell>
          <cell r="K1451">
            <v>782.5</v>
          </cell>
          <cell r="L1451" t="str">
            <v>A级</v>
          </cell>
          <cell r="M1451" t="str">
            <v>/</v>
          </cell>
          <cell r="N1451" t="str">
            <v>2.2*1.8*0.65</v>
          </cell>
          <cell r="O1451" t="str">
            <v>01T24040115</v>
          </cell>
          <cell r="P1451" t="str">
            <v>99版</v>
          </cell>
          <cell r="Q1451" t="str">
            <v>已发货</v>
          </cell>
          <cell r="R1451">
            <v>45418</v>
          </cell>
        </row>
        <row r="1452">
          <cell r="C1452" t="str">
            <v>2403026-01</v>
          </cell>
          <cell r="D1452" t="str">
            <v>XPSY-FB-深棕751</v>
          </cell>
          <cell r="E1452">
            <v>140478</v>
          </cell>
          <cell r="F1452" t="str">
            <v>水牛皮S3（干胚）</v>
          </cell>
          <cell r="H1452">
            <v>255</v>
          </cell>
          <cell r="I1452">
            <v>9638.5</v>
          </cell>
          <cell r="J1452">
            <v>722</v>
          </cell>
          <cell r="K1452">
            <v>767</v>
          </cell>
          <cell r="L1452" t="str">
            <v>A级</v>
          </cell>
          <cell r="M1452" t="str">
            <v>/</v>
          </cell>
          <cell r="N1452" t="str">
            <v>2.2*1.8*0.65</v>
          </cell>
          <cell r="O1452" t="str">
            <v>01T24040201</v>
          </cell>
          <cell r="P1452" t="str">
            <v>99版</v>
          </cell>
          <cell r="Q1452" t="str">
            <v>已发货</v>
          </cell>
          <cell r="R1452">
            <v>45418</v>
          </cell>
        </row>
        <row r="1453">
          <cell r="C1453" t="str">
            <v>2403026-01</v>
          </cell>
          <cell r="D1453" t="str">
            <v>XPSY-FB-深棕751</v>
          </cell>
          <cell r="E1453">
            <v>140478</v>
          </cell>
          <cell r="F1453" t="str">
            <v>水牛皮S3（干胚）</v>
          </cell>
          <cell r="H1453">
            <v>295</v>
          </cell>
          <cell r="I1453">
            <v>11078.7</v>
          </cell>
          <cell r="J1453">
            <v>835.5</v>
          </cell>
          <cell r="K1453">
            <v>880.5</v>
          </cell>
          <cell r="L1453" t="str">
            <v>A级</v>
          </cell>
          <cell r="M1453" t="str">
            <v>/</v>
          </cell>
          <cell r="N1453" t="str">
            <v>2.2*1.8*0.69</v>
          </cell>
          <cell r="O1453" t="str">
            <v>01T24040202</v>
          </cell>
          <cell r="P1453" t="str">
            <v>99版</v>
          </cell>
          <cell r="Q1453" t="str">
            <v>已发货</v>
          </cell>
          <cell r="R1453">
            <v>45418</v>
          </cell>
        </row>
        <row r="1454">
          <cell r="C1454" t="str">
            <v>2403026-01</v>
          </cell>
          <cell r="D1454" t="str">
            <v>XPSY-FB-深棕751</v>
          </cell>
          <cell r="E1454">
            <v>140478</v>
          </cell>
          <cell r="F1454" t="str">
            <v>水牛皮S3（干胚）</v>
          </cell>
          <cell r="H1454">
            <v>290</v>
          </cell>
          <cell r="I1454">
            <v>10987.2</v>
          </cell>
          <cell r="J1454">
            <v>823.5</v>
          </cell>
          <cell r="K1454">
            <v>868.5</v>
          </cell>
          <cell r="L1454" t="str">
            <v>A级</v>
          </cell>
          <cell r="M1454" t="str">
            <v>/</v>
          </cell>
          <cell r="N1454" t="str">
            <v>2.2*1.8*0.7</v>
          </cell>
          <cell r="O1454" t="str">
            <v>01T24040203</v>
          </cell>
          <cell r="P1454" t="str">
            <v>99版</v>
          </cell>
          <cell r="Q1454" t="str">
            <v>已发货</v>
          </cell>
          <cell r="R1454">
            <v>45418</v>
          </cell>
        </row>
        <row r="1455">
          <cell r="C1455" t="str">
            <v>2403026-01</v>
          </cell>
          <cell r="D1455" t="str">
            <v>XPSY-FB-深棕751</v>
          </cell>
          <cell r="E1455">
            <v>140478</v>
          </cell>
          <cell r="F1455" t="str">
            <v>水牛皮S3（干胚）</v>
          </cell>
          <cell r="H1455">
            <v>285</v>
          </cell>
          <cell r="I1455">
            <v>11154.1</v>
          </cell>
          <cell r="J1455">
            <v>839</v>
          </cell>
          <cell r="K1455">
            <v>884</v>
          </cell>
          <cell r="L1455" t="str">
            <v>A级</v>
          </cell>
          <cell r="M1455" t="str">
            <v>/</v>
          </cell>
          <cell r="N1455" t="str">
            <v>2.2*1.8*0.7</v>
          </cell>
          <cell r="O1455" t="str">
            <v>01T24040204</v>
          </cell>
          <cell r="P1455" t="str">
            <v>99版</v>
          </cell>
          <cell r="Q1455" t="str">
            <v>已发货</v>
          </cell>
          <cell r="R1455">
            <v>45418</v>
          </cell>
        </row>
        <row r="1456">
          <cell r="C1456" t="str">
            <v>2403026-01</v>
          </cell>
          <cell r="D1456" t="str">
            <v>XPSY-FB-深棕751</v>
          </cell>
          <cell r="E1456">
            <v>140478</v>
          </cell>
          <cell r="F1456" t="str">
            <v>水牛皮S3（干胚）</v>
          </cell>
          <cell r="H1456">
            <v>290</v>
          </cell>
          <cell r="I1456">
            <v>11078.8</v>
          </cell>
          <cell r="J1456">
            <v>830</v>
          </cell>
          <cell r="K1456">
            <v>875</v>
          </cell>
          <cell r="L1456" t="str">
            <v>A级</v>
          </cell>
          <cell r="M1456" t="str">
            <v>/</v>
          </cell>
          <cell r="N1456" t="str">
            <v>2.2*1.8*0.66</v>
          </cell>
          <cell r="O1456" t="str">
            <v>01T24040301</v>
          </cell>
          <cell r="P1456" t="str">
            <v>99版</v>
          </cell>
          <cell r="Q1456" t="str">
            <v>已发货</v>
          </cell>
          <cell r="R1456">
            <v>45418</v>
          </cell>
        </row>
        <row r="1457">
          <cell r="C1457" t="str">
            <v>2403026-01</v>
          </cell>
          <cell r="D1457" t="str">
            <v>XPSY-FB-深棕751</v>
          </cell>
          <cell r="E1457">
            <v>140478</v>
          </cell>
          <cell r="F1457" t="str">
            <v>水牛皮S3（干胚）</v>
          </cell>
          <cell r="H1457">
            <v>290</v>
          </cell>
          <cell r="I1457">
            <v>11011.5</v>
          </cell>
          <cell r="J1457">
            <v>831.5</v>
          </cell>
          <cell r="K1457">
            <v>876.5</v>
          </cell>
          <cell r="L1457" t="str">
            <v>A级</v>
          </cell>
          <cell r="M1457" t="str">
            <v>/</v>
          </cell>
          <cell r="N1457" t="str">
            <v>2.2*1.8*0.69</v>
          </cell>
          <cell r="O1457" t="str">
            <v>01T24040302</v>
          </cell>
          <cell r="P1457" t="str">
            <v>99版</v>
          </cell>
          <cell r="Q1457" t="str">
            <v>已发货</v>
          </cell>
          <cell r="R1457">
            <v>45418</v>
          </cell>
        </row>
        <row r="1458">
          <cell r="C1458" t="str">
            <v>2403032-01</v>
          </cell>
          <cell r="D1458" t="str">
            <v>XPSY-FB-蓝278</v>
          </cell>
          <cell r="E1458">
            <v>140489</v>
          </cell>
          <cell r="F1458" t="str">
            <v>水牛皮S3（干胚）</v>
          </cell>
          <cell r="H1458">
            <v>260</v>
          </cell>
          <cell r="I1458">
            <v>10112.5</v>
          </cell>
          <cell r="J1458">
            <v>733</v>
          </cell>
          <cell r="K1458">
            <v>778</v>
          </cell>
          <cell r="L1458" t="str">
            <v>A级</v>
          </cell>
          <cell r="M1458" t="str">
            <v>/</v>
          </cell>
          <cell r="N1458" t="str">
            <v>2.2*1.8*0.64</v>
          </cell>
          <cell r="O1458" t="str">
            <v>01T24040303</v>
          </cell>
          <cell r="P1458" t="str">
            <v>99版</v>
          </cell>
          <cell r="Q1458" t="str">
            <v>已发货</v>
          </cell>
          <cell r="R1458">
            <v>45468</v>
          </cell>
        </row>
        <row r="1459">
          <cell r="C1459" t="str">
            <v>2403032-01</v>
          </cell>
          <cell r="D1459" t="str">
            <v>XPSY-FB-蓝278</v>
          </cell>
          <cell r="E1459">
            <v>140489</v>
          </cell>
          <cell r="F1459" t="str">
            <v>水牛皮S3（干胚）</v>
          </cell>
          <cell r="H1459">
            <v>285</v>
          </cell>
          <cell r="I1459">
            <v>11050.9</v>
          </cell>
          <cell r="J1459">
            <v>806</v>
          </cell>
          <cell r="K1459">
            <v>851</v>
          </cell>
          <cell r="L1459" t="str">
            <v>A级</v>
          </cell>
          <cell r="M1459" t="str">
            <v>/</v>
          </cell>
          <cell r="N1459" t="str">
            <v>2.2*1.8*0.72</v>
          </cell>
          <cell r="O1459" t="str">
            <v>01T24040304</v>
          </cell>
          <cell r="P1459" t="str">
            <v>99版</v>
          </cell>
          <cell r="Q1459" t="str">
            <v>已发货</v>
          </cell>
          <cell r="R1459">
            <v>45468</v>
          </cell>
        </row>
        <row r="1460">
          <cell r="C1460" t="str">
            <v>2403032-01</v>
          </cell>
          <cell r="D1460" t="str">
            <v>XPSY-FB-蓝278</v>
          </cell>
          <cell r="E1460">
            <v>140489</v>
          </cell>
          <cell r="F1460" t="str">
            <v>水牛皮S3（干胚）</v>
          </cell>
          <cell r="H1460">
            <v>285</v>
          </cell>
          <cell r="I1460">
            <v>11091.7</v>
          </cell>
          <cell r="J1460">
            <v>809</v>
          </cell>
          <cell r="K1460">
            <v>854</v>
          </cell>
          <cell r="L1460" t="str">
            <v>A级</v>
          </cell>
          <cell r="M1460" t="str">
            <v>/</v>
          </cell>
          <cell r="N1460" t="str">
            <v>2.2*1.8*0.69</v>
          </cell>
          <cell r="O1460" t="str">
            <v>01T24040305</v>
          </cell>
          <cell r="P1460" t="str">
            <v>99版</v>
          </cell>
          <cell r="Q1460" t="str">
            <v>已发货</v>
          </cell>
          <cell r="R1460">
            <v>45468</v>
          </cell>
        </row>
        <row r="1461">
          <cell r="C1461" t="str">
            <v>2403032-01</v>
          </cell>
          <cell r="D1461" t="str">
            <v>XPSY-FB-蓝278</v>
          </cell>
          <cell r="E1461">
            <v>140489</v>
          </cell>
          <cell r="F1461" t="str">
            <v>水牛皮S3（干胚）</v>
          </cell>
          <cell r="H1461">
            <v>265</v>
          </cell>
          <cell r="I1461">
            <v>10412.6</v>
          </cell>
          <cell r="J1461">
            <v>752.5</v>
          </cell>
          <cell r="K1461">
            <v>797.5</v>
          </cell>
          <cell r="L1461" t="str">
            <v>A级</v>
          </cell>
          <cell r="M1461" t="str">
            <v>/</v>
          </cell>
          <cell r="N1461" t="str">
            <v>2.2*1.8*0.69</v>
          </cell>
          <cell r="O1461" t="str">
            <v>01T24040306</v>
          </cell>
          <cell r="P1461" t="str">
            <v>99版</v>
          </cell>
          <cell r="Q1461" t="str">
            <v>已发货</v>
          </cell>
          <cell r="R1461">
            <v>45468</v>
          </cell>
        </row>
        <row r="1462">
          <cell r="C1462" t="str">
            <v>2403032-01</v>
          </cell>
          <cell r="D1462" t="str">
            <v>XPSY-FB-蓝278</v>
          </cell>
          <cell r="E1462">
            <v>140489</v>
          </cell>
          <cell r="F1462" t="str">
            <v>水牛皮S3（干胚）</v>
          </cell>
          <cell r="H1462">
            <v>260</v>
          </cell>
          <cell r="I1462">
            <v>10029.5</v>
          </cell>
          <cell r="J1462">
            <v>726</v>
          </cell>
          <cell r="K1462">
            <v>771</v>
          </cell>
          <cell r="L1462" t="str">
            <v>A级</v>
          </cell>
          <cell r="M1462" t="str">
            <v>/</v>
          </cell>
          <cell r="N1462" t="str">
            <v>2.2*1.8*0.67</v>
          </cell>
          <cell r="O1462" t="str">
            <v>01T24040307</v>
          </cell>
          <cell r="P1462" t="str">
            <v>99版</v>
          </cell>
          <cell r="Q1462" t="str">
            <v>已发货</v>
          </cell>
          <cell r="R1462">
            <v>45551</v>
          </cell>
        </row>
        <row r="1463">
          <cell r="C1463" t="str">
            <v>2403032-01</v>
          </cell>
          <cell r="D1463" t="str">
            <v>XPSY-FB-蓝278</v>
          </cell>
          <cell r="E1463">
            <v>140489</v>
          </cell>
          <cell r="F1463" t="str">
            <v>水牛皮S3（干胚）</v>
          </cell>
          <cell r="H1463">
            <v>260</v>
          </cell>
          <cell r="I1463">
            <v>10158.200000000001</v>
          </cell>
          <cell r="J1463">
            <v>733.5</v>
          </cell>
          <cell r="K1463">
            <v>778.5</v>
          </cell>
          <cell r="L1463" t="str">
            <v>A级</v>
          </cell>
          <cell r="M1463" t="str">
            <v>/</v>
          </cell>
          <cell r="N1463" t="str">
            <v>2.2*1.8*0.7</v>
          </cell>
          <cell r="O1463" t="str">
            <v>01T24040308</v>
          </cell>
          <cell r="P1463" t="str">
            <v>99版</v>
          </cell>
          <cell r="Q1463" t="str">
            <v>已发货</v>
          </cell>
          <cell r="R1463">
            <v>45551</v>
          </cell>
        </row>
        <row r="1464">
          <cell r="C1464" t="str">
            <v>2405049-01</v>
          </cell>
          <cell r="D1464" t="str">
            <v>黑色</v>
          </cell>
          <cell r="E1464" t="str">
            <v>01.10.U624020-K</v>
          </cell>
          <cell r="H1464">
            <v>1</v>
          </cell>
          <cell r="I1464">
            <v>37.799999999999997</v>
          </cell>
          <cell r="L1464" t="str">
            <v>样品</v>
          </cell>
          <cell r="M1464" t="str">
            <v>/</v>
          </cell>
          <cell r="P1464" t="str">
            <v>99版</v>
          </cell>
          <cell r="Q1464" t="str">
            <v>已发货</v>
          </cell>
          <cell r="R1464">
            <v>45385</v>
          </cell>
        </row>
        <row r="1465">
          <cell r="C1465" t="str">
            <v>2405049-01</v>
          </cell>
          <cell r="D1465" t="str">
            <v>黄棕色</v>
          </cell>
          <cell r="E1465" t="str">
            <v>01.10.U624012-K</v>
          </cell>
          <cell r="H1465">
            <v>1</v>
          </cell>
          <cell r="I1465">
            <v>41.6</v>
          </cell>
          <cell r="L1465" t="str">
            <v>样品</v>
          </cell>
          <cell r="M1465" t="str">
            <v>/</v>
          </cell>
          <cell r="P1465" t="str">
            <v>99版</v>
          </cell>
          <cell r="Q1465" t="str">
            <v>已发货</v>
          </cell>
          <cell r="R1465">
            <v>45385</v>
          </cell>
        </row>
        <row r="1466">
          <cell r="C1466" t="str">
            <v>2403032-01</v>
          </cell>
          <cell r="D1466" t="str">
            <v>XPSY-FB-蓝278</v>
          </cell>
          <cell r="E1466">
            <v>140489</v>
          </cell>
          <cell r="F1466" t="str">
            <v>水牛皮S3（干胚）</v>
          </cell>
          <cell r="H1466">
            <v>260</v>
          </cell>
          <cell r="I1466">
            <v>10158.5</v>
          </cell>
          <cell r="J1466">
            <v>702.5</v>
          </cell>
          <cell r="K1466">
            <v>747.5</v>
          </cell>
          <cell r="L1466" t="str">
            <v>A级</v>
          </cell>
          <cell r="M1466" t="str">
            <v>/</v>
          </cell>
          <cell r="N1466" t="str">
            <v>2.2*1.8*0.67</v>
          </cell>
          <cell r="O1466" t="str">
            <v>01T24040401</v>
          </cell>
          <cell r="P1466" t="str">
            <v>99版</v>
          </cell>
          <cell r="Q1466" t="str">
            <v>已发货</v>
          </cell>
          <cell r="R1466">
            <v>45468</v>
          </cell>
        </row>
        <row r="1467">
          <cell r="C1467" t="str">
            <v>2403032-01</v>
          </cell>
          <cell r="D1467" t="str">
            <v>XPSY-FB-蓝278</v>
          </cell>
          <cell r="E1467">
            <v>140489</v>
          </cell>
          <cell r="F1467" t="str">
            <v>水牛皮S3（干胚）</v>
          </cell>
          <cell r="H1467">
            <v>260</v>
          </cell>
          <cell r="I1467">
            <v>10128.200000000001</v>
          </cell>
          <cell r="J1467">
            <v>688</v>
          </cell>
          <cell r="K1467">
            <v>733</v>
          </cell>
          <cell r="L1467" t="str">
            <v>A级</v>
          </cell>
          <cell r="M1467" t="str">
            <v>/</v>
          </cell>
          <cell r="N1467" t="str">
            <v>2.2*1.8*0.69</v>
          </cell>
          <cell r="O1467" t="str">
            <v>01T24040402</v>
          </cell>
          <cell r="P1467" t="str">
            <v>99版</v>
          </cell>
          <cell r="Q1467" t="str">
            <v>已发货</v>
          </cell>
          <cell r="R1467">
            <v>45551</v>
          </cell>
        </row>
        <row r="1468">
          <cell r="C1468" t="str">
            <v>2403026-01</v>
          </cell>
          <cell r="D1468" t="str">
            <v>XPSY-FB-深棕751</v>
          </cell>
          <cell r="E1468">
            <v>140478</v>
          </cell>
          <cell r="F1468" t="str">
            <v>水牛皮S3（干胚）</v>
          </cell>
          <cell r="H1468">
            <v>290</v>
          </cell>
          <cell r="I1468">
            <v>11043.5</v>
          </cell>
          <cell r="J1468">
            <v>782.5</v>
          </cell>
          <cell r="K1468">
            <v>827.5</v>
          </cell>
          <cell r="L1468" t="str">
            <v>A级</v>
          </cell>
          <cell r="M1468" t="str">
            <v>/</v>
          </cell>
          <cell r="N1468" t="str">
            <v>2.2*1.8*0.68</v>
          </cell>
          <cell r="O1468" t="str">
            <v>01T24040403</v>
          </cell>
          <cell r="P1468" t="str">
            <v>99版</v>
          </cell>
          <cell r="Q1468" t="str">
            <v>已发货</v>
          </cell>
          <cell r="R1468">
            <v>45418</v>
          </cell>
        </row>
        <row r="1469">
          <cell r="C1469" t="str">
            <v>2403032-01</v>
          </cell>
          <cell r="D1469" t="str">
            <v>XPSY-FB-蓝278</v>
          </cell>
          <cell r="E1469">
            <v>140489</v>
          </cell>
          <cell r="F1469" t="str">
            <v>水牛皮S3（干胚）</v>
          </cell>
          <cell r="H1469">
            <v>245</v>
          </cell>
          <cell r="I1469">
            <v>9490.7000000000007</v>
          </cell>
          <cell r="J1469">
            <v>691.5</v>
          </cell>
          <cell r="K1469">
            <v>736.5</v>
          </cell>
          <cell r="L1469" t="str">
            <v>A级</v>
          </cell>
          <cell r="M1469" t="str">
            <v>/</v>
          </cell>
          <cell r="N1469" t="str">
            <v>2.2*1.8*0.65</v>
          </cell>
          <cell r="O1469" t="str">
            <v>01T24040404</v>
          </cell>
          <cell r="P1469" t="str">
            <v>99版</v>
          </cell>
          <cell r="Q1469" t="str">
            <v>已发货</v>
          </cell>
          <cell r="R1469">
            <v>45551</v>
          </cell>
        </row>
        <row r="1470">
          <cell r="C1470" t="str">
            <v>2403032-01</v>
          </cell>
          <cell r="D1470" t="str">
            <v>XPSY-FB-蓝278</v>
          </cell>
          <cell r="E1470">
            <v>140489</v>
          </cell>
          <cell r="F1470" t="str">
            <v>水牛皮S3（干胚）</v>
          </cell>
          <cell r="H1470">
            <v>204</v>
          </cell>
          <cell r="I1470">
            <v>8015</v>
          </cell>
          <cell r="J1470">
            <v>577</v>
          </cell>
          <cell r="K1470">
            <v>622</v>
          </cell>
          <cell r="L1470" t="str">
            <v>A级</v>
          </cell>
          <cell r="M1470" t="str">
            <v>/</v>
          </cell>
          <cell r="N1470" t="str">
            <v>2.2*1.8*0.62</v>
          </cell>
          <cell r="O1470" t="str">
            <v>01T24040405</v>
          </cell>
          <cell r="P1470" t="str">
            <v>99版</v>
          </cell>
          <cell r="Q1470" t="str">
            <v>已发货</v>
          </cell>
          <cell r="R1470">
            <v>45551</v>
          </cell>
        </row>
        <row r="1471">
          <cell r="C1471" t="str">
            <v>2403026-01</v>
          </cell>
          <cell r="D1471" t="str">
            <v>XPSY-FB-深棕751</v>
          </cell>
          <cell r="E1471">
            <v>140478</v>
          </cell>
          <cell r="F1471" t="str">
            <v>水牛皮S3（干胚）</v>
          </cell>
          <cell r="H1471">
            <v>224</v>
          </cell>
          <cell r="I1471">
            <v>8373.7999999999993</v>
          </cell>
          <cell r="J1471">
            <v>578</v>
          </cell>
          <cell r="K1471">
            <v>623</v>
          </cell>
          <cell r="L1471" t="str">
            <v>A级</v>
          </cell>
          <cell r="M1471" t="str">
            <v>/</v>
          </cell>
          <cell r="N1471" t="str">
            <v>2.2*1.8*0.63</v>
          </cell>
          <cell r="O1471" t="str">
            <v>01T24040406</v>
          </cell>
          <cell r="P1471" t="str">
            <v>99版</v>
          </cell>
          <cell r="Q1471" t="str">
            <v>已发货</v>
          </cell>
          <cell r="R1471">
            <v>45418</v>
          </cell>
        </row>
        <row r="1472">
          <cell r="C1472" t="str">
            <v>2403032-01</v>
          </cell>
          <cell r="D1472" t="str">
            <v>XPSY-FB-蓝278</v>
          </cell>
          <cell r="E1472">
            <v>140489</v>
          </cell>
          <cell r="F1472" t="str">
            <v>水牛皮S3（干胚）</v>
          </cell>
          <cell r="H1472">
            <v>260</v>
          </cell>
          <cell r="I1472">
            <v>10148.9</v>
          </cell>
          <cell r="J1472">
            <v>742</v>
          </cell>
          <cell r="K1472">
            <v>787</v>
          </cell>
          <cell r="L1472" t="str">
            <v>A级</v>
          </cell>
          <cell r="M1472" t="str">
            <v>/</v>
          </cell>
          <cell r="N1472" t="str">
            <v>2.2*1.8*0.64</v>
          </cell>
          <cell r="O1472" t="str">
            <v>01T24040407</v>
          </cell>
          <cell r="P1472" t="str">
            <v>99版</v>
          </cell>
          <cell r="Q1472" t="str">
            <v>已发货</v>
          </cell>
          <cell r="R1472">
            <v>45468</v>
          </cell>
        </row>
        <row r="1473">
          <cell r="C1473" t="str">
            <v>2404028-01</v>
          </cell>
          <cell r="D1473" t="str">
            <v>XPAY-FX-灰657</v>
          </cell>
          <cell r="E1473" t="str">
            <v>01.10.U528073</v>
          </cell>
          <cell r="F1473" t="str">
            <v>C3（已片中层）</v>
          </cell>
          <cell r="H1473">
            <v>96</v>
          </cell>
          <cell r="I1473">
            <v>4725.7</v>
          </cell>
          <cell r="J1473">
            <v>406</v>
          </cell>
          <cell r="K1473">
            <v>451</v>
          </cell>
          <cell r="L1473" t="str">
            <v>A级</v>
          </cell>
          <cell r="M1473" t="str">
            <v>CLF-240405</v>
          </cell>
          <cell r="N1473" t="str">
            <v>2.2*1.8*0.44</v>
          </cell>
          <cell r="O1473" t="str">
            <v>01T24040501</v>
          </cell>
          <cell r="P1473" t="str">
            <v>99版</v>
          </cell>
          <cell r="Q1473" t="str">
            <v>已发货</v>
          </cell>
          <cell r="R1473">
            <v>45391</v>
          </cell>
        </row>
        <row r="1474">
          <cell r="C1474" t="str">
            <v>2404028-01</v>
          </cell>
          <cell r="D1474" t="str">
            <v>XPAY-FX-灰657</v>
          </cell>
          <cell r="E1474" t="str">
            <v>01.10.U528073</v>
          </cell>
          <cell r="F1474" t="str">
            <v>C3（已片中层）</v>
          </cell>
          <cell r="H1474">
            <v>4</v>
          </cell>
          <cell r="I1474">
            <v>164.8</v>
          </cell>
          <cell r="L1474" t="str">
            <v>A级小皮</v>
          </cell>
          <cell r="M1474" t="str">
            <v>CLF-240405</v>
          </cell>
          <cell r="O1474" t="str">
            <v>01T24040501</v>
          </cell>
          <cell r="P1474" t="str">
            <v>99版</v>
          </cell>
          <cell r="Q1474" t="str">
            <v>已发货</v>
          </cell>
          <cell r="R1474">
            <v>45391</v>
          </cell>
        </row>
        <row r="1475">
          <cell r="C1475" t="str">
            <v>2403040-01</v>
          </cell>
          <cell r="D1475" t="str">
            <v>XPDY-ET-白154</v>
          </cell>
          <cell r="E1475" t="str">
            <v>RB08649</v>
          </cell>
          <cell r="F1475" t="str">
            <v>DLTR4</v>
          </cell>
          <cell r="H1475">
            <v>187</v>
          </cell>
          <cell r="I1475">
            <v>10202.200000000001</v>
          </cell>
          <cell r="J1475">
            <v>812.5</v>
          </cell>
          <cell r="K1475">
            <v>857.5</v>
          </cell>
          <cell r="L1475" t="str">
            <v>A级</v>
          </cell>
          <cell r="M1475" t="str">
            <v>/</v>
          </cell>
          <cell r="N1475" t="str">
            <v>2.2*1.8*0.68</v>
          </cell>
          <cell r="O1475" t="str">
            <v>01T24040502</v>
          </cell>
          <cell r="P1475" t="str">
            <v>97版</v>
          </cell>
          <cell r="Q1475" t="str">
            <v>已发货</v>
          </cell>
          <cell r="R1475">
            <v>45520</v>
          </cell>
        </row>
        <row r="1476">
          <cell r="C1476" t="str">
            <v>2403040-01</v>
          </cell>
          <cell r="D1476" t="str">
            <v>XPDY-ET-白154</v>
          </cell>
          <cell r="E1476" t="str">
            <v>RB08649</v>
          </cell>
          <cell r="F1476" t="str">
            <v>DLTR4</v>
          </cell>
          <cell r="H1476">
            <v>1</v>
          </cell>
          <cell r="I1476">
            <v>50.7</v>
          </cell>
          <cell r="L1476" t="str">
            <v>A级</v>
          </cell>
          <cell r="M1476" t="str">
            <v>/</v>
          </cell>
          <cell r="P1476" t="str">
            <v>97版</v>
          </cell>
          <cell r="Q1476" t="str">
            <v>返工出库</v>
          </cell>
          <cell r="R1476">
            <v>45443</v>
          </cell>
        </row>
        <row r="1477">
          <cell r="C1477" t="str">
            <v>2403032-01</v>
          </cell>
          <cell r="D1477" t="str">
            <v>XPSY-FB-蓝278</v>
          </cell>
          <cell r="E1477">
            <v>140489</v>
          </cell>
          <cell r="F1477" t="str">
            <v>水牛皮S3（干胚）</v>
          </cell>
          <cell r="H1477">
            <v>90</v>
          </cell>
          <cell r="I1477">
            <v>3555.2</v>
          </cell>
          <cell r="J1477">
            <v>289</v>
          </cell>
          <cell r="K1477">
            <v>334</v>
          </cell>
          <cell r="L1477" t="str">
            <v>A级</v>
          </cell>
          <cell r="M1477" t="str">
            <v>/</v>
          </cell>
          <cell r="N1477" t="str">
            <v>2.2*1.8*0.4</v>
          </cell>
          <cell r="O1477" t="str">
            <v>01T24040503</v>
          </cell>
          <cell r="P1477" t="str">
            <v>99版</v>
          </cell>
          <cell r="Q1477" t="str">
            <v>已发货</v>
          </cell>
          <cell r="R1477">
            <v>45468</v>
          </cell>
        </row>
        <row r="1478">
          <cell r="C1478" t="str">
            <v>2403032-01</v>
          </cell>
          <cell r="D1478" t="str">
            <v>XPSY-FB-蓝278</v>
          </cell>
          <cell r="E1478">
            <v>140489</v>
          </cell>
          <cell r="F1478" t="str">
            <v>水牛皮S3（干胚）</v>
          </cell>
          <cell r="H1478">
            <v>12</v>
          </cell>
          <cell r="I1478">
            <v>466.1</v>
          </cell>
          <cell r="L1478" t="str">
            <v>折扣</v>
          </cell>
          <cell r="M1478" t="str">
            <v>/</v>
          </cell>
          <cell r="O1478" t="str">
            <v>01T24040503</v>
          </cell>
          <cell r="P1478" t="str">
            <v>99版</v>
          </cell>
          <cell r="Q1478" t="str">
            <v>已发货</v>
          </cell>
          <cell r="R1478">
            <v>45468</v>
          </cell>
        </row>
        <row r="1479">
          <cell r="C1479" t="str">
            <v>2403026-01</v>
          </cell>
          <cell r="D1479" t="str">
            <v>XPSY-FB-深棕751</v>
          </cell>
          <cell r="E1479">
            <v>140478</v>
          </cell>
          <cell r="F1479" t="str">
            <v>水牛皮S3（干胚）</v>
          </cell>
          <cell r="H1479">
            <v>143</v>
          </cell>
          <cell r="I1479">
            <v>5427.1</v>
          </cell>
          <cell r="J1479">
            <v>396.5</v>
          </cell>
          <cell r="K1479">
            <v>441.5</v>
          </cell>
          <cell r="L1479" t="str">
            <v>A级</v>
          </cell>
          <cell r="M1479" t="str">
            <v>/</v>
          </cell>
          <cell r="N1479" t="str">
            <v>2.2*1.8*0.41</v>
          </cell>
          <cell r="O1479" t="str">
            <v>01T24040504</v>
          </cell>
          <cell r="P1479" t="str">
            <v>99版</v>
          </cell>
          <cell r="Q1479" t="str">
            <v>已发货</v>
          </cell>
          <cell r="R1479">
            <v>45418</v>
          </cell>
        </row>
        <row r="1480">
          <cell r="C1480" t="str">
            <v>2404023-01</v>
          </cell>
          <cell r="D1480" t="str">
            <v>UXCY-ET-浅蓝121</v>
          </cell>
          <cell r="E1480" t="str">
            <v>NMP-231</v>
          </cell>
          <cell r="F1480" t="str">
            <v>MCTR1</v>
          </cell>
          <cell r="H1480">
            <v>125</v>
          </cell>
          <cell r="I1480">
            <v>7274.1</v>
          </cell>
          <cell r="J1480">
            <v>735.5</v>
          </cell>
          <cell r="K1480">
            <v>780.5</v>
          </cell>
          <cell r="L1480" t="str">
            <v>A级</v>
          </cell>
          <cell r="M1480" t="str">
            <v>/</v>
          </cell>
          <cell r="N1480" t="str">
            <v>2.2*1.8*0.65</v>
          </cell>
          <cell r="O1480" t="str">
            <v>01T24040505</v>
          </cell>
          <cell r="P1480" t="str">
            <v>97版</v>
          </cell>
          <cell r="Q1480" t="str">
            <v>已发货</v>
          </cell>
          <cell r="R1480">
            <v>45393</v>
          </cell>
        </row>
        <row r="1481">
          <cell r="C1481" t="str">
            <v>2404016-01</v>
          </cell>
          <cell r="D1481" t="str">
            <v>XDGY-ET-淡黄63</v>
          </cell>
          <cell r="E1481" t="str">
            <v>LEA1S0130</v>
          </cell>
          <cell r="F1481" t="str">
            <v>DLTR2</v>
          </cell>
          <cell r="H1481">
            <v>93</v>
          </cell>
          <cell r="I1481">
            <v>5179</v>
          </cell>
          <cell r="J1481">
            <v>466.5</v>
          </cell>
          <cell r="K1481">
            <v>511.5</v>
          </cell>
          <cell r="L1481" t="str">
            <v>A级</v>
          </cell>
          <cell r="M1481" t="str">
            <v>/</v>
          </cell>
          <cell r="N1481" t="str">
            <v>2.2*1.8*0.47</v>
          </cell>
          <cell r="O1481" t="str">
            <v>01T24040506</v>
          </cell>
          <cell r="P1481" t="str">
            <v>97版</v>
          </cell>
          <cell r="Q1481" t="str">
            <v>已发货</v>
          </cell>
          <cell r="R1481">
            <v>45414</v>
          </cell>
        </row>
        <row r="1482">
          <cell r="C1482" t="str">
            <v>2403026-01</v>
          </cell>
          <cell r="D1482" t="str">
            <v>XPSY-FB-深棕751</v>
          </cell>
          <cell r="E1482">
            <v>140478</v>
          </cell>
          <cell r="F1482" t="str">
            <v>水牛皮S3（干胚）</v>
          </cell>
          <cell r="H1482">
            <v>194</v>
          </cell>
          <cell r="I1482">
            <v>7407.4</v>
          </cell>
          <cell r="J1482">
            <v>540.5</v>
          </cell>
          <cell r="K1482">
            <v>585.5</v>
          </cell>
          <cell r="L1482" t="str">
            <v>A级</v>
          </cell>
          <cell r="M1482" t="str">
            <v>/</v>
          </cell>
          <cell r="N1482" t="str">
            <v>2.2*1.8*0.53</v>
          </cell>
          <cell r="O1482" t="str">
            <v>01T24040601</v>
          </cell>
          <cell r="P1482" t="str">
            <v>99版</v>
          </cell>
          <cell r="Q1482" t="str">
            <v>已发货</v>
          </cell>
          <cell r="R1482">
            <v>45418</v>
          </cell>
        </row>
        <row r="1483">
          <cell r="C1483" t="str">
            <v>2401026-01</v>
          </cell>
          <cell r="D1483" t="str">
            <v>UXCY-ET-巧克力51</v>
          </cell>
          <cell r="E1483" t="str">
            <v>美福巧克力色</v>
          </cell>
          <cell r="F1483" t="str">
            <v>AMCTR1</v>
          </cell>
          <cell r="H1483">
            <v>48</v>
          </cell>
          <cell r="I1483">
            <v>2858.8</v>
          </cell>
          <cell r="J1483">
            <v>468.5</v>
          </cell>
          <cell r="K1483">
            <v>513.5</v>
          </cell>
          <cell r="L1483" t="str">
            <v>B级</v>
          </cell>
          <cell r="M1483" t="str">
            <v>/</v>
          </cell>
          <cell r="N1483" t="str">
            <v>2.2*1.8*0.51</v>
          </cell>
          <cell r="O1483" t="str">
            <v>01T24040602</v>
          </cell>
          <cell r="P1483" t="str">
            <v>99版</v>
          </cell>
        </row>
        <row r="1484">
          <cell r="C1484" t="str">
            <v>2401026-01</v>
          </cell>
          <cell r="D1484" t="str">
            <v>UXCY-ET-巧克力51</v>
          </cell>
          <cell r="E1484" t="str">
            <v>美福巧克力色</v>
          </cell>
          <cell r="F1484" t="str">
            <v>AMCTR1</v>
          </cell>
          <cell r="H1484">
            <v>1</v>
          </cell>
          <cell r="I1484">
            <v>54.5</v>
          </cell>
          <cell r="O1484" t="str">
            <v>客户取走</v>
          </cell>
          <cell r="P1484" t="str">
            <v>99版</v>
          </cell>
          <cell r="Q1484" t="str">
            <v>已发货</v>
          </cell>
          <cell r="R1484">
            <v>45713</v>
          </cell>
        </row>
        <row r="1485">
          <cell r="C1485" t="str">
            <v>2401026-01</v>
          </cell>
          <cell r="D1485" t="str">
            <v>UXCY-ET-巧克力51</v>
          </cell>
          <cell r="E1485" t="str">
            <v>美福巧克力色</v>
          </cell>
          <cell r="F1485" t="str">
            <v>AMCTR1</v>
          </cell>
          <cell r="H1485">
            <v>13</v>
          </cell>
          <cell r="I1485">
            <v>715.4</v>
          </cell>
          <cell r="L1485" t="str">
            <v>C级</v>
          </cell>
          <cell r="M1485" t="str">
            <v>/</v>
          </cell>
          <cell r="O1485" t="str">
            <v>01T24040602</v>
          </cell>
          <cell r="P1485" t="str">
            <v>99版</v>
          </cell>
        </row>
        <row r="1486">
          <cell r="C1486" t="str">
            <v>2401026-01</v>
          </cell>
          <cell r="D1486" t="str">
            <v>UXCY-ET-巧克力51</v>
          </cell>
          <cell r="E1486" t="str">
            <v>美福巧克力色</v>
          </cell>
          <cell r="F1486" t="str">
            <v>AMCTR1</v>
          </cell>
          <cell r="H1486">
            <v>8</v>
          </cell>
          <cell r="I1486">
            <v>434</v>
          </cell>
          <cell r="L1486" t="str">
            <v>D级</v>
          </cell>
          <cell r="M1486" t="str">
            <v>/</v>
          </cell>
          <cell r="O1486" t="str">
            <v>01T24040602</v>
          </cell>
          <cell r="P1486" t="str">
            <v>99版</v>
          </cell>
        </row>
        <row r="1487">
          <cell r="C1487" t="str">
            <v>2403033-01</v>
          </cell>
          <cell r="D1487" t="str">
            <v>XPSY-FB-灰绿39</v>
          </cell>
          <cell r="E1487">
            <v>140484</v>
          </cell>
          <cell r="F1487" t="str">
            <v>水牛皮S3（干胚）</v>
          </cell>
          <cell r="H1487">
            <v>295</v>
          </cell>
          <cell r="I1487">
            <v>11328.7</v>
          </cell>
          <cell r="J1487">
            <v>836</v>
          </cell>
          <cell r="K1487">
            <v>881</v>
          </cell>
          <cell r="L1487" t="str">
            <v>A级</v>
          </cell>
          <cell r="M1487" t="str">
            <v>/</v>
          </cell>
          <cell r="N1487" t="str">
            <v>2.2*1.8*0.65</v>
          </cell>
          <cell r="O1487" t="str">
            <v>01T24040801</v>
          </cell>
          <cell r="P1487" t="str">
            <v>99版</v>
          </cell>
          <cell r="Q1487" t="str">
            <v>已发货</v>
          </cell>
          <cell r="R1487">
            <v>45425</v>
          </cell>
        </row>
        <row r="1488">
          <cell r="C1488" t="str">
            <v>2403033-01</v>
          </cell>
          <cell r="D1488" t="str">
            <v>XPSY-FB-灰绿39</v>
          </cell>
          <cell r="E1488">
            <v>140484</v>
          </cell>
          <cell r="F1488" t="str">
            <v>水牛皮S3（干胚）</v>
          </cell>
          <cell r="H1488">
            <v>260</v>
          </cell>
          <cell r="I1488">
            <v>10023.1</v>
          </cell>
          <cell r="J1488">
            <v>731</v>
          </cell>
          <cell r="K1488">
            <v>776</v>
          </cell>
          <cell r="L1488" t="str">
            <v>A级</v>
          </cell>
          <cell r="M1488" t="str">
            <v>/</v>
          </cell>
          <cell r="N1488" t="str">
            <v>2.2*1.8*0.6</v>
          </cell>
          <cell r="O1488" t="str">
            <v>01T24040802</v>
          </cell>
          <cell r="P1488" t="str">
            <v>99版</v>
          </cell>
          <cell r="Q1488" t="str">
            <v>已发货</v>
          </cell>
          <cell r="R1488">
            <v>45439</v>
          </cell>
        </row>
        <row r="1489">
          <cell r="C1489" t="str">
            <v>2403033-01</v>
          </cell>
          <cell r="D1489" t="str">
            <v>XPSY-FB-灰绿39</v>
          </cell>
          <cell r="E1489">
            <v>140484</v>
          </cell>
          <cell r="F1489" t="str">
            <v>水牛皮S3（干胚）</v>
          </cell>
          <cell r="H1489">
            <v>260</v>
          </cell>
          <cell r="I1489">
            <v>10004.9</v>
          </cell>
          <cell r="J1489">
            <v>722.5</v>
          </cell>
          <cell r="K1489">
            <v>767.5</v>
          </cell>
          <cell r="L1489" t="str">
            <v>A级</v>
          </cell>
          <cell r="M1489" t="str">
            <v>/</v>
          </cell>
          <cell r="N1489" t="str">
            <v>2.2*1.8*0.62</v>
          </cell>
          <cell r="O1489" t="str">
            <v>01T24040803</v>
          </cell>
          <cell r="P1489" t="str">
            <v>99版</v>
          </cell>
          <cell r="Q1489" t="str">
            <v>已发货</v>
          </cell>
          <cell r="R1489">
            <v>45439</v>
          </cell>
        </row>
        <row r="1490">
          <cell r="C1490" t="str">
            <v>2403033-01</v>
          </cell>
          <cell r="D1490" t="str">
            <v>XPSY-FB-灰绿39</v>
          </cell>
          <cell r="E1490">
            <v>140484</v>
          </cell>
          <cell r="F1490" t="str">
            <v>水牛皮S3（干胚）</v>
          </cell>
          <cell r="H1490">
            <v>260</v>
          </cell>
          <cell r="I1490">
            <v>10002.200000000001</v>
          </cell>
          <cell r="J1490">
            <v>739.5</v>
          </cell>
          <cell r="K1490">
            <v>784.5</v>
          </cell>
          <cell r="L1490" t="str">
            <v>A级</v>
          </cell>
          <cell r="M1490" t="str">
            <v>/</v>
          </cell>
          <cell r="N1490" t="str">
            <v>2.2*1.8*0.63</v>
          </cell>
          <cell r="O1490" t="str">
            <v>01T24040804</v>
          </cell>
          <cell r="P1490" t="str">
            <v>99版</v>
          </cell>
          <cell r="Q1490" t="str">
            <v>已发货</v>
          </cell>
          <cell r="R1490">
            <v>45439</v>
          </cell>
        </row>
        <row r="1491">
          <cell r="C1491" t="str">
            <v>2403033-01</v>
          </cell>
          <cell r="D1491" t="str">
            <v>XPSY-FB-灰绿39</v>
          </cell>
          <cell r="E1491">
            <v>140484</v>
          </cell>
          <cell r="F1491" t="str">
            <v>水牛皮S3（干胚）</v>
          </cell>
          <cell r="H1491">
            <v>264</v>
          </cell>
          <cell r="I1491">
            <v>10000.299999999999</v>
          </cell>
          <cell r="J1491">
            <v>727.5</v>
          </cell>
          <cell r="K1491">
            <v>772.5</v>
          </cell>
          <cell r="L1491" t="str">
            <v>A级</v>
          </cell>
          <cell r="M1491" t="str">
            <v>/</v>
          </cell>
          <cell r="N1491" t="str">
            <v>2.2*1.8*0.64</v>
          </cell>
          <cell r="O1491" t="str">
            <v>01T24040805</v>
          </cell>
          <cell r="P1491" t="str">
            <v>99版</v>
          </cell>
          <cell r="Q1491" t="str">
            <v>已发货</v>
          </cell>
          <cell r="R1491">
            <v>45439</v>
          </cell>
        </row>
        <row r="1492">
          <cell r="C1492" t="str">
            <v>2403033-01</v>
          </cell>
          <cell r="D1492" t="str">
            <v>XPSY-FB-灰绿39</v>
          </cell>
          <cell r="E1492">
            <v>140484</v>
          </cell>
          <cell r="F1492" t="str">
            <v>水牛皮S3（干胚）</v>
          </cell>
          <cell r="H1492">
            <v>260</v>
          </cell>
          <cell r="I1492">
            <v>10023.9</v>
          </cell>
          <cell r="J1492">
            <v>727</v>
          </cell>
          <cell r="K1492">
            <v>772</v>
          </cell>
          <cell r="L1492" t="str">
            <v>A级</v>
          </cell>
          <cell r="M1492" t="str">
            <v>/</v>
          </cell>
          <cell r="N1492" t="str">
            <v>2.2*1.8*0.6</v>
          </cell>
          <cell r="O1492" t="str">
            <v>01T24040806</v>
          </cell>
          <cell r="P1492" t="str">
            <v>99版</v>
          </cell>
          <cell r="Q1492" t="str">
            <v>已发货</v>
          </cell>
          <cell r="R1492">
            <v>45439</v>
          </cell>
        </row>
        <row r="1493">
          <cell r="C1493" t="str">
            <v>2403033-01</v>
          </cell>
          <cell r="D1493" t="str">
            <v>XPSY-FB-灰绿39</v>
          </cell>
          <cell r="E1493">
            <v>140484</v>
          </cell>
          <cell r="F1493" t="str">
            <v>水牛皮S3（干胚）</v>
          </cell>
          <cell r="H1493">
            <v>207</v>
          </cell>
          <cell r="I1493">
            <v>8012.3</v>
          </cell>
          <cell r="J1493">
            <v>584.5</v>
          </cell>
          <cell r="K1493">
            <v>629.5</v>
          </cell>
          <cell r="L1493" t="str">
            <v>A级</v>
          </cell>
          <cell r="M1493" t="str">
            <v>/</v>
          </cell>
          <cell r="N1493" t="str">
            <v>2.2*1.8*0.47</v>
          </cell>
          <cell r="O1493" t="str">
            <v>01T24040807</v>
          </cell>
          <cell r="P1493" t="str">
            <v>99版</v>
          </cell>
          <cell r="Q1493" t="str">
            <v>已发货</v>
          </cell>
          <cell r="R1493">
            <v>45439</v>
          </cell>
        </row>
        <row r="1494">
          <cell r="C1494" t="str">
            <v>2403033-01</v>
          </cell>
          <cell r="D1494" t="str">
            <v>XPSY-FB-灰绿39</v>
          </cell>
          <cell r="E1494">
            <v>140484</v>
          </cell>
          <cell r="F1494" t="str">
            <v>水牛皮S3（干胚）</v>
          </cell>
          <cell r="H1494">
            <v>260</v>
          </cell>
          <cell r="I1494">
            <v>10026.799999999999</v>
          </cell>
          <cell r="J1494">
            <v>725</v>
          </cell>
          <cell r="K1494">
            <v>770</v>
          </cell>
          <cell r="L1494" t="str">
            <v>A级</v>
          </cell>
          <cell r="M1494" t="str">
            <v>/</v>
          </cell>
          <cell r="N1494" t="str">
            <v>2.2*1.8*0.62</v>
          </cell>
          <cell r="O1494" t="str">
            <v>01T24040808</v>
          </cell>
          <cell r="P1494" t="str">
            <v>99版</v>
          </cell>
          <cell r="Q1494" t="str">
            <v>已发货</v>
          </cell>
          <cell r="R1494">
            <v>45439</v>
          </cell>
        </row>
        <row r="1495">
          <cell r="C1495" t="str">
            <v>2403033-01</v>
          </cell>
          <cell r="D1495" t="str">
            <v>XPSY-FB-灰绿39</v>
          </cell>
          <cell r="E1495">
            <v>140484</v>
          </cell>
          <cell r="F1495" t="str">
            <v>水牛皮S3（干胚）</v>
          </cell>
          <cell r="H1495">
            <v>263</v>
          </cell>
          <cell r="I1495">
            <v>10016.799999999999</v>
          </cell>
          <cell r="J1495">
            <v>732.5</v>
          </cell>
          <cell r="K1495">
            <v>777.5</v>
          </cell>
          <cell r="L1495" t="str">
            <v>A级</v>
          </cell>
          <cell r="M1495" t="str">
            <v>/</v>
          </cell>
          <cell r="N1495" t="str">
            <v>2.2*1.8*0.68</v>
          </cell>
          <cell r="O1495" t="str">
            <v>01T24040809</v>
          </cell>
          <cell r="P1495" t="str">
            <v>99版</v>
          </cell>
          <cell r="Q1495" t="str">
            <v>已发货</v>
          </cell>
          <cell r="R1495">
            <v>45439</v>
          </cell>
        </row>
        <row r="1496">
          <cell r="C1496" t="str">
            <v>2403033-01</v>
          </cell>
          <cell r="D1496" t="str">
            <v>XPSY-FB-灰绿39</v>
          </cell>
          <cell r="E1496">
            <v>140484</v>
          </cell>
          <cell r="F1496" t="str">
            <v>水牛皮S3（干胚）</v>
          </cell>
          <cell r="H1496">
            <v>265</v>
          </cell>
          <cell r="I1496">
            <v>10198.5</v>
          </cell>
          <cell r="J1496">
            <v>755.5</v>
          </cell>
          <cell r="K1496">
            <v>800.5</v>
          </cell>
          <cell r="L1496" t="str">
            <v>A级</v>
          </cell>
          <cell r="M1496" t="str">
            <v>/</v>
          </cell>
          <cell r="N1496" t="str">
            <v>2.2*1.8*0.58</v>
          </cell>
          <cell r="O1496" t="str">
            <v>01T24040901</v>
          </cell>
          <cell r="P1496" t="str">
            <v>99版</v>
          </cell>
          <cell r="Q1496" t="str">
            <v>已发货</v>
          </cell>
          <cell r="R1496">
            <v>45439</v>
          </cell>
        </row>
        <row r="1497">
          <cell r="C1497" t="str">
            <v>2403033-01</v>
          </cell>
          <cell r="D1497" t="str">
            <v>XPSY-FB-灰绿39</v>
          </cell>
          <cell r="E1497">
            <v>140484</v>
          </cell>
          <cell r="F1497" t="str">
            <v>水牛皮S3（干胚）</v>
          </cell>
          <cell r="H1497">
            <v>165</v>
          </cell>
          <cell r="I1497">
            <v>6322.7</v>
          </cell>
          <cell r="J1497">
            <v>468</v>
          </cell>
          <cell r="K1497">
            <v>513</v>
          </cell>
          <cell r="L1497" t="str">
            <v>A级</v>
          </cell>
          <cell r="M1497" t="str">
            <v>/</v>
          </cell>
          <cell r="N1497" t="str">
            <v>2.2*1.8*0.5</v>
          </cell>
          <cell r="O1497" t="str">
            <v>01T24040902</v>
          </cell>
          <cell r="P1497" t="str">
            <v>99版</v>
          </cell>
          <cell r="Q1497" t="str">
            <v>已发货</v>
          </cell>
          <cell r="R1497">
            <v>45425</v>
          </cell>
        </row>
        <row r="1498">
          <cell r="C1498" t="str">
            <v>2403026-01</v>
          </cell>
          <cell r="D1498" t="str">
            <v>XPSY-FB-深棕751</v>
          </cell>
          <cell r="E1498">
            <v>140478</v>
          </cell>
          <cell r="F1498" t="str">
            <v>水牛皮S3（干胚）</v>
          </cell>
          <cell r="H1498">
            <v>177</v>
          </cell>
          <cell r="I1498">
            <v>6579.7</v>
          </cell>
          <cell r="J1498">
            <v>569</v>
          </cell>
          <cell r="K1498">
            <v>614</v>
          </cell>
          <cell r="L1498" t="str">
            <v>A级</v>
          </cell>
          <cell r="M1498" t="str">
            <v>/</v>
          </cell>
          <cell r="N1498" t="str">
            <v>2.2*1.8*0.57</v>
          </cell>
          <cell r="O1498" t="str">
            <v>01T24040903</v>
          </cell>
          <cell r="P1498" t="str">
            <v>99版</v>
          </cell>
          <cell r="Q1498" t="str">
            <v>已发货</v>
          </cell>
          <cell r="R1498">
            <v>45418</v>
          </cell>
        </row>
        <row r="1499">
          <cell r="C1499" t="str">
            <v>2403026-01</v>
          </cell>
          <cell r="D1499" t="str">
            <v>XPSY-FB-深棕751</v>
          </cell>
          <cell r="E1499">
            <v>140478</v>
          </cell>
          <cell r="F1499" t="str">
            <v>水牛皮S3（干胚）</v>
          </cell>
          <cell r="H1499">
            <v>30</v>
          </cell>
          <cell r="I1499">
            <v>1053.3</v>
          </cell>
          <cell r="L1499" t="str">
            <v>折扣</v>
          </cell>
          <cell r="M1499" t="str">
            <v>/</v>
          </cell>
          <cell r="O1499" t="str">
            <v>01T24040903</v>
          </cell>
          <cell r="P1499" t="str">
            <v>99版</v>
          </cell>
          <cell r="Q1499" t="str">
            <v>已发货</v>
          </cell>
          <cell r="R1499">
            <v>45418</v>
          </cell>
        </row>
        <row r="1500">
          <cell r="C1500" t="str">
            <v>2404022-01</v>
          </cell>
          <cell r="D1500" t="str">
            <v>UXCY-ET-黄棕446</v>
          </cell>
          <cell r="E1500" t="str">
            <v>NMP-230</v>
          </cell>
          <cell r="F1500" t="str">
            <v>MCTR1</v>
          </cell>
          <cell r="H1500">
            <v>175</v>
          </cell>
          <cell r="I1500">
            <v>10020.700000000001</v>
          </cell>
          <cell r="J1500">
            <v>1000</v>
          </cell>
          <cell r="K1500">
            <v>1045</v>
          </cell>
          <cell r="L1500" t="str">
            <v>A级</v>
          </cell>
          <cell r="M1500" t="str">
            <v>/</v>
          </cell>
          <cell r="N1500" t="str">
            <v>2.2*1.8*0.71</v>
          </cell>
          <cell r="O1500" t="str">
            <v>01T24040904</v>
          </cell>
          <cell r="P1500" t="str">
            <v>97版</v>
          </cell>
          <cell r="Q1500" t="str">
            <v>已发货</v>
          </cell>
          <cell r="R1500">
            <v>45393</v>
          </cell>
        </row>
        <row r="1501">
          <cell r="C1501" t="str">
            <v>2404022-01</v>
          </cell>
          <cell r="D1501" t="str">
            <v>UXCY-ET-黄棕446</v>
          </cell>
          <cell r="E1501" t="str">
            <v>NMP-230</v>
          </cell>
          <cell r="F1501" t="str">
            <v>MCTR1</v>
          </cell>
          <cell r="H1501">
            <v>173</v>
          </cell>
          <cell r="I1501">
            <v>10022.1</v>
          </cell>
          <cell r="J1501">
            <v>996.5</v>
          </cell>
          <cell r="K1501">
            <v>1041.5</v>
          </cell>
          <cell r="L1501" t="str">
            <v>A级</v>
          </cell>
          <cell r="M1501" t="str">
            <v>/</v>
          </cell>
          <cell r="N1501" t="str">
            <v>2.2*1.8*0.84</v>
          </cell>
          <cell r="O1501" t="str">
            <v>01T24040905</v>
          </cell>
          <cell r="P1501" t="str">
            <v>97版</v>
          </cell>
          <cell r="Q1501" t="str">
            <v>已发货</v>
          </cell>
          <cell r="R1501">
            <v>45393</v>
          </cell>
        </row>
        <row r="1502">
          <cell r="C1502" t="str">
            <v>2404022-01</v>
          </cell>
          <cell r="D1502" t="str">
            <v>UXCY-ET-黄棕446</v>
          </cell>
          <cell r="E1502" t="str">
            <v>NMP-230</v>
          </cell>
          <cell r="F1502" t="str">
            <v>MCTR1</v>
          </cell>
          <cell r="H1502">
            <v>182</v>
          </cell>
          <cell r="I1502">
            <v>10448.5</v>
          </cell>
          <cell r="J1502">
            <v>1178</v>
          </cell>
          <cell r="K1502">
            <v>1223</v>
          </cell>
          <cell r="L1502" t="str">
            <v>A级</v>
          </cell>
          <cell r="M1502" t="str">
            <v>/</v>
          </cell>
          <cell r="N1502" t="str">
            <v>2.2*1.8*0.86</v>
          </cell>
          <cell r="O1502" t="str">
            <v>01T24040906</v>
          </cell>
          <cell r="P1502" t="str">
            <v>97版</v>
          </cell>
          <cell r="Q1502" t="str">
            <v>已发货</v>
          </cell>
          <cell r="R1502">
            <v>45393</v>
          </cell>
        </row>
        <row r="1503">
          <cell r="C1503" t="str">
            <v>2404022-01</v>
          </cell>
          <cell r="D1503" t="str">
            <v>UXCY-ET-黄棕446</v>
          </cell>
          <cell r="E1503" t="str">
            <v>NMP-230</v>
          </cell>
          <cell r="F1503" t="str">
            <v>MCTR1</v>
          </cell>
          <cell r="H1503">
            <v>24</v>
          </cell>
          <cell r="I1503">
            <v>1424.4</v>
          </cell>
          <cell r="L1503" t="str">
            <v>折扣</v>
          </cell>
          <cell r="M1503" t="str">
            <v>/</v>
          </cell>
          <cell r="O1503" t="str">
            <v>01T24040906</v>
          </cell>
          <cell r="P1503" t="str">
            <v>97版</v>
          </cell>
          <cell r="Q1503" t="str">
            <v>已发货</v>
          </cell>
          <cell r="R1503">
            <v>45393</v>
          </cell>
        </row>
        <row r="1504">
          <cell r="C1504" t="str">
            <v>2404007-01</v>
          </cell>
          <cell r="D1504" t="str">
            <v>UDAY-CS-黄棕410</v>
          </cell>
          <cell r="E1504" t="str">
            <v>SJ0B-317</v>
          </cell>
          <cell r="F1504" t="str">
            <v>MCTR1</v>
          </cell>
          <cell r="H1504">
            <v>139</v>
          </cell>
          <cell r="I1504">
            <v>7373.1</v>
          </cell>
          <cell r="J1504">
            <v>530.5</v>
          </cell>
          <cell r="K1504">
            <v>575.5</v>
          </cell>
          <cell r="L1504" t="str">
            <v>A级</v>
          </cell>
          <cell r="M1504" t="str">
            <v>/</v>
          </cell>
          <cell r="N1504" t="str">
            <v>2.2*1.8*0.54</v>
          </cell>
          <cell r="O1504" t="str">
            <v>01T24041001</v>
          </cell>
          <cell r="P1504" t="str">
            <v>97版</v>
          </cell>
          <cell r="Q1504" t="str">
            <v>已发货</v>
          </cell>
          <cell r="R1504">
            <v>45402</v>
          </cell>
        </row>
        <row r="1505">
          <cell r="C1505" t="str">
            <v>2404027-01</v>
          </cell>
          <cell r="D1505" t="str">
            <v>UDAY-CS-黄棕410</v>
          </cell>
          <cell r="E1505" t="str">
            <v>SJ0B-317</v>
          </cell>
          <cell r="F1505" t="str">
            <v>DLTR3</v>
          </cell>
          <cell r="H1505">
            <v>166</v>
          </cell>
          <cell r="I1505">
            <v>8063.4</v>
          </cell>
          <cell r="J1505">
            <v>580.5</v>
          </cell>
          <cell r="K1505">
            <v>625.5</v>
          </cell>
          <cell r="L1505" t="str">
            <v>A级</v>
          </cell>
          <cell r="M1505" t="str">
            <v>/</v>
          </cell>
          <cell r="N1505" t="str">
            <v>2.2*1.8*0.58</v>
          </cell>
          <cell r="O1505" t="str">
            <v>01T24041002</v>
          </cell>
          <cell r="P1505" t="str">
            <v>97版</v>
          </cell>
          <cell r="Q1505" t="str">
            <v>已发货</v>
          </cell>
          <cell r="R1505">
            <v>45402</v>
          </cell>
        </row>
        <row r="1506">
          <cell r="C1506" t="str">
            <v>2403033-01</v>
          </cell>
          <cell r="D1506" t="str">
            <v>XPSY-FB-灰绿39</v>
          </cell>
          <cell r="E1506">
            <v>140484</v>
          </cell>
          <cell r="F1506" t="str">
            <v>水牛皮S3（干胚）</v>
          </cell>
          <cell r="H1506">
            <v>199</v>
          </cell>
          <cell r="I1506">
            <v>7555.9</v>
          </cell>
          <cell r="J1506">
            <v>549</v>
          </cell>
          <cell r="K1506">
            <v>594</v>
          </cell>
          <cell r="L1506" t="str">
            <v>A级</v>
          </cell>
          <cell r="M1506" t="str">
            <v>/</v>
          </cell>
          <cell r="N1506" t="str">
            <v>2.2*1.8*0.6</v>
          </cell>
          <cell r="O1506" t="str">
            <v>01T24041003</v>
          </cell>
          <cell r="P1506" t="str">
            <v>99版</v>
          </cell>
          <cell r="Q1506" t="str">
            <v>已发货</v>
          </cell>
          <cell r="R1506">
            <v>45425</v>
          </cell>
        </row>
        <row r="1507">
          <cell r="C1507" t="str">
            <v>2404033-01</v>
          </cell>
          <cell r="D1507" t="str">
            <v>XPAY-FX-黄棕438</v>
          </cell>
          <cell r="E1507" t="str">
            <v>01.10.U528122</v>
          </cell>
          <cell r="F1507" t="str">
            <v>C3（已片中层）</v>
          </cell>
          <cell r="H1507">
            <v>189</v>
          </cell>
          <cell r="I1507">
            <v>10031.9</v>
          </cell>
          <cell r="J1507">
            <v>833.5</v>
          </cell>
          <cell r="K1507">
            <v>878.5</v>
          </cell>
          <cell r="L1507" t="str">
            <v>A级</v>
          </cell>
          <cell r="M1507" t="str">
            <v>CLF-240410</v>
          </cell>
          <cell r="N1507" t="str">
            <v>2.2*1.8*0.7</v>
          </cell>
          <cell r="O1507" t="str">
            <v>01T24041004</v>
          </cell>
          <cell r="P1507" t="str">
            <v>99版</v>
          </cell>
          <cell r="Q1507" t="str">
            <v>已发货</v>
          </cell>
          <cell r="R1507">
            <v>45414</v>
          </cell>
        </row>
        <row r="1508">
          <cell r="C1508" t="str">
            <v>2404033-01</v>
          </cell>
          <cell r="D1508" t="str">
            <v>XPAY-FX-黄棕438</v>
          </cell>
          <cell r="E1508" t="str">
            <v>01.10.U528122</v>
          </cell>
          <cell r="F1508" t="str">
            <v>C3（已片中层）</v>
          </cell>
          <cell r="H1508">
            <v>191</v>
          </cell>
          <cell r="I1508">
            <v>10027.5</v>
          </cell>
          <cell r="J1508">
            <v>838</v>
          </cell>
          <cell r="K1508">
            <v>883</v>
          </cell>
          <cell r="L1508" t="str">
            <v>A级</v>
          </cell>
          <cell r="M1508" t="str">
            <v>CLF-240410</v>
          </cell>
          <cell r="N1508" t="str">
            <v>2.2*1.8*0.73</v>
          </cell>
          <cell r="O1508" t="str">
            <v>01T24041005</v>
          </cell>
          <cell r="P1508" t="str">
            <v>99版</v>
          </cell>
          <cell r="Q1508" t="str">
            <v>已发货</v>
          </cell>
          <cell r="R1508">
            <v>45414</v>
          </cell>
        </row>
        <row r="1509">
          <cell r="C1509" t="str">
            <v>2404033-01</v>
          </cell>
          <cell r="D1509" t="str">
            <v>XPAY-FX-黄棕438</v>
          </cell>
          <cell r="E1509" t="str">
            <v>01.10.U528122</v>
          </cell>
          <cell r="F1509" t="str">
            <v>C3（已片中层）</v>
          </cell>
          <cell r="H1509">
            <v>187</v>
          </cell>
          <cell r="I1509">
            <v>10010.299999999999</v>
          </cell>
          <cell r="J1509">
            <v>834</v>
          </cell>
          <cell r="K1509">
            <v>879</v>
          </cell>
          <cell r="L1509" t="str">
            <v>A级</v>
          </cell>
          <cell r="M1509" t="str">
            <v>CLF-240410</v>
          </cell>
          <cell r="N1509" t="str">
            <v>2.2*1.8*0.7</v>
          </cell>
          <cell r="O1509" t="str">
            <v>01T24041006</v>
          </cell>
          <cell r="P1509" t="str">
            <v>99版</v>
          </cell>
          <cell r="Q1509" t="str">
            <v>已发货</v>
          </cell>
          <cell r="R1509">
            <v>45414</v>
          </cell>
        </row>
        <row r="1510">
          <cell r="C1510" t="str">
            <v>2404033-01</v>
          </cell>
          <cell r="D1510" t="str">
            <v>XPAY-FX-黄棕438</v>
          </cell>
          <cell r="E1510" t="str">
            <v>01.10.U528122</v>
          </cell>
          <cell r="F1510" t="str">
            <v>C3（已片中层）</v>
          </cell>
          <cell r="H1510">
            <v>185</v>
          </cell>
          <cell r="I1510">
            <v>10016.5</v>
          </cell>
          <cell r="J1510">
            <v>830</v>
          </cell>
          <cell r="K1510">
            <v>875</v>
          </cell>
          <cell r="L1510" t="str">
            <v>A级</v>
          </cell>
          <cell r="M1510" t="str">
            <v>CLF-240410</v>
          </cell>
          <cell r="N1510" t="str">
            <v>2.2*1.8*0.7</v>
          </cell>
          <cell r="O1510" t="str">
            <v>01T24041007</v>
          </cell>
          <cell r="P1510" t="str">
            <v>99版</v>
          </cell>
          <cell r="Q1510" t="str">
            <v>已发货</v>
          </cell>
          <cell r="R1510">
            <v>45414</v>
          </cell>
        </row>
        <row r="1511">
          <cell r="C1511" t="str">
            <v>2404033-01</v>
          </cell>
          <cell r="D1511" t="str">
            <v>XPAY-FX-黄棕438</v>
          </cell>
          <cell r="E1511" t="str">
            <v>01.10.U528122</v>
          </cell>
          <cell r="F1511" t="str">
            <v>C3（已片中层）</v>
          </cell>
          <cell r="H1511">
            <v>122</v>
          </cell>
          <cell r="I1511">
            <v>6644.1</v>
          </cell>
          <cell r="J1511">
            <v>675.5</v>
          </cell>
          <cell r="K1511">
            <v>720.5</v>
          </cell>
          <cell r="L1511" t="str">
            <v>A级</v>
          </cell>
          <cell r="M1511" t="str">
            <v>CLF-240410</v>
          </cell>
          <cell r="N1511" t="str">
            <v>2.2*1.8*0.62</v>
          </cell>
          <cell r="O1511" t="str">
            <v>01T24041101</v>
          </cell>
          <cell r="P1511" t="str">
            <v>99版</v>
          </cell>
          <cell r="Q1511" t="str">
            <v>已发货</v>
          </cell>
          <cell r="R1511">
            <v>45414</v>
          </cell>
        </row>
        <row r="1512">
          <cell r="C1512" t="str">
            <v>2404033-01</v>
          </cell>
          <cell r="D1512" t="str">
            <v>XPAY-FX-黄棕438</v>
          </cell>
          <cell r="E1512" t="str">
            <v>01.10.U528122</v>
          </cell>
          <cell r="F1512" t="str">
            <v>C3（已片中层）</v>
          </cell>
          <cell r="H1512">
            <v>27</v>
          </cell>
          <cell r="I1512">
            <v>1076.2</v>
          </cell>
          <cell r="L1512" t="str">
            <v>A级小皮</v>
          </cell>
          <cell r="M1512" t="str">
            <v>CLF-240410</v>
          </cell>
          <cell r="O1512" t="str">
            <v>01T24041101</v>
          </cell>
          <cell r="P1512" t="str">
            <v>99版</v>
          </cell>
          <cell r="Q1512" t="str">
            <v>已发货</v>
          </cell>
          <cell r="R1512">
            <v>45414</v>
          </cell>
        </row>
        <row r="1513">
          <cell r="C1513" t="str">
            <v>2404033-01</v>
          </cell>
          <cell r="D1513" t="str">
            <v>XPAY-FX-黄棕438</v>
          </cell>
          <cell r="E1513" t="str">
            <v>01.10.U528122</v>
          </cell>
          <cell r="F1513" t="str">
            <v>C3（已片中层）</v>
          </cell>
          <cell r="H1513">
            <v>5</v>
          </cell>
          <cell r="I1513">
            <v>274.7</v>
          </cell>
          <cell r="L1513" t="str">
            <v>折扣</v>
          </cell>
          <cell r="M1513" t="str">
            <v>CLF-240410</v>
          </cell>
          <cell r="O1513" t="str">
            <v>01T24041101</v>
          </cell>
          <cell r="P1513" t="str">
            <v>99版</v>
          </cell>
          <cell r="Q1513" t="str">
            <v>已发货</v>
          </cell>
          <cell r="R1513">
            <v>45414</v>
          </cell>
        </row>
        <row r="1514">
          <cell r="C1514" t="str">
            <v>2306002-01</v>
          </cell>
          <cell r="D1514" t="str">
            <v>XZGY-FH-深棕756</v>
          </cell>
          <cell r="E1514" t="str">
            <v>01.10.U347032-K</v>
          </cell>
          <cell r="F1514" t="str">
            <v>WPSTR4</v>
          </cell>
          <cell r="H1514">
            <v>26</v>
          </cell>
          <cell r="I1514">
            <v>1455.7</v>
          </cell>
          <cell r="L1514" t="str">
            <v>A级</v>
          </cell>
          <cell r="M1514" t="str">
            <v>CLF-240321</v>
          </cell>
          <cell r="O1514" t="str">
            <v>01T24032102</v>
          </cell>
          <cell r="P1514" t="str">
            <v>99版</v>
          </cell>
          <cell r="Q1514" t="str">
            <v>已发货</v>
          </cell>
          <cell r="R1514">
            <v>45448</v>
          </cell>
        </row>
        <row r="1515">
          <cell r="C1515" t="str">
            <v>2306002-01</v>
          </cell>
          <cell r="D1515" t="str">
            <v>XZGY-FH-深棕756</v>
          </cell>
          <cell r="E1515" t="str">
            <v>01.10.U347032-K</v>
          </cell>
          <cell r="F1515" t="str">
            <v>WPSTR4</v>
          </cell>
          <cell r="H1515">
            <v>15</v>
          </cell>
          <cell r="I1515">
            <v>581.5</v>
          </cell>
          <cell r="L1515" t="str">
            <v>A级小皮</v>
          </cell>
          <cell r="M1515" t="str">
            <v>CLF-240321</v>
          </cell>
          <cell r="O1515" t="str">
            <v>01T24032102</v>
          </cell>
          <cell r="P1515" t="str">
            <v>99版</v>
          </cell>
          <cell r="Q1515" t="str">
            <v>已发货</v>
          </cell>
          <cell r="R1515">
            <v>45448</v>
          </cell>
        </row>
        <row r="1516">
          <cell r="C1516" t="str">
            <v>2404053-01</v>
          </cell>
          <cell r="D1516" t="str">
            <v>XPDY-FX-浅灰145</v>
          </cell>
          <cell r="E1516" t="str">
            <v>01.10.U756043</v>
          </cell>
          <cell r="F1516" t="str">
            <v>C3（已片中层）</v>
          </cell>
          <cell r="H1516">
            <v>93</v>
          </cell>
          <cell r="I1516">
            <v>4933.6000000000004</v>
          </cell>
          <cell r="J1516">
            <v>394</v>
          </cell>
          <cell r="K1516">
            <v>439</v>
          </cell>
          <cell r="L1516" t="str">
            <v>A级</v>
          </cell>
          <cell r="M1516" t="str">
            <v>CLF-240411</v>
          </cell>
          <cell r="N1516" t="str">
            <v>2.2*1.8*0.42</v>
          </cell>
          <cell r="O1516" t="str">
            <v>01T24041102</v>
          </cell>
          <cell r="P1516" t="str">
            <v>99版</v>
          </cell>
          <cell r="Q1516" t="str">
            <v>已发货</v>
          </cell>
          <cell r="R1516">
            <v>45405</v>
          </cell>
        </row>
        <row r="1517">
          <cell r="C1517" t="str">
            <v>2404053-01</v>
          </cell>
          <cell r="D1517" t="str">
            <v>XPDY-FX-浅灰145</v>
          </cell>
          <cell r="E1517" t="str">
            <v>01.10.U756043</v>
          </cell>
          <cell r="F1517" t="str">
            <v>C3（已片中层）</v>
          </cell>
          <cell r="H1517">
            <v>2</v>
          </cell>
          <cell r="I1517">
            <v>81</v>
          </cell>
          <cell r="L1517" t="str">
            <v>A级小皮</v>
          </cell>
          <cell r="M1517" t="str">
            <v>CLF-240411</v>
          </cell>
          <cell r="O1517" t="str">
            <v>01T24041102</v>
          </cell>
          <cell r="P1517" t="str">
            <v>99版</v>
          </cell>
          <cell r="Q1517" t="str">
            <v>已发货</v>
          </cell>
          <cell r="R1517">
            <v>45405</v>
          </cell>
        </row>
        <row r="1518">
          <cell r="C1518" t="str">
            <v>2404024-01</v>
          </cell>
          <cell r="D1518" t="str">
            <v>XPDY-FT-灰白233</v>
          </cell>
          <cell r="E1518" t="str">
            <v>RB0604</v>
          </cell>
          <cell r="F1518" t="str">
            <v>DLTR4</v>
          </cell>
          <cell r="H1518">
            <v>201</v>
          </cell>
          <cell r="I1518">
            <v>10024.200000000001</v>
          </cell>
          <cell r="J1518">
            <v>845</v>
          </cell>
          <cell r="K1518">
            <v>890</v>
          </cell>
          <cell r="L1518" t="str">
            <v>A级</v>
          </cell>
          <cell r="M1518" t="str">
            <v>/</v>
          </cell>
          <cell r="N1518" t="str">
            <v>2.2*1.8*0.64</v>
          </cell>
          <cell r="O1518" t="str">
            <v>01T24041201</v>
          </cell>
          <cell r="P1518" t="str">
            <v>97版</v>
          </cell>
          <cell r="Q1518" t="str">
            <v>已发货</v>
          </cell>
          <cell r="R1518">
            <v>45488</v>
          </cell>
        </row>
        <row r="1519">
          <cell r="C1519" t="str">
            <v>2404024-01</v>
          </cell>
          <cell r="D1519" t="str">
            <v>XPDY-FT-灰白233</v>
          </cell>
          <cell r="E1519" t="str">
            <v>RB0604</v>
          </cell>
          <cell r="F1519" t="str">
            <v>DLTR4</v>
          </cell>
          <cell r="H1519">
            <v>188</v>
          </cell>
          <cell r="I1519">
            <v>10041.700000000001</v>
          </cell>
          <cell r="J1519">
            <v>714.5</v>
          </cell>
          <cell r="K1519">
            <v>759.5</v>
          </cell>
          <cell r="L1519" t="str">
            <v>A级</v>
          </cell>
          <cell r="M1519" t="str">
            <v>/</v>
          </cell>
          <cell r="N1519" t="str">
            <v>2.2*1.8*0.74</v>
          </cell>
          <cell r="O1519" t="str">
            <v>01T24041202</v>
          </cell>
          <cell r="P1519" t="str">
            <v>97版</v>
          </cell>
          <cell r="Q1519" t="str">
            <v>已发货</v>
          </cell>
          <cell r="R1519">
            <v>45488</v>
          </cell>
        </row>
        <row r="1520">
          <cell r="C1520" t="str">
            <v>2404024-01</v>
          </cell>
          <cell r="D1520" t="str">
            <v>XPDY-FT-灰白233</v>
          </cell>
          <cell r="E1520" t="str">
            <v>RB0604</v>
          </cell>
          <cell r="F1520" t="str">
            <v>DLTR4</v>
          </cell>
          <cell r="H1520">
            <v>131</v>
          </cell>
          <cell r="I1520">
            <v>6775.9</v>
          </cell>
          <cell r="J1520">
            <v>572.5</v>
          </cell>
          <cell r="K1520">
            <v>617.5</v>
          </cell>
          <cell r="L1520" t="str">
            <v>A级</v>
          </cell>
          <cell r="M1520" t="str">
            <v>/</v>
          </cell>
          <cell r="N1520" t="str">
            <v>2.2*1.8*0.55</v>
          </cell>
          <cell r="O1520" t="str">
            <v>01T24041203</v>
          </cell>
          <cell r="P1520" t="str">
            <v>97版</v>
          </cell>
          <cell r="Q1520" t="str">
            <v>已发货</v>
          </cell>
          <cell r="R1520">
            <v>45488</v>
          </cell>
        </row>
        <row r="1521">
          <cell r="C1521" t="str">
            <v>2404007-01</v>
          </cell>
          <cell r="D1521" t="str">
            <v>UDAY-CS-黄棕410</v>
          </cell>
          <cell r="E1521" t="str">
            <v>SJ0B-317</v>
          </cell>
          <cell r="F1521" t="str">
            <v>BLTR1</v>
          </cell>
          <cell r="H1521">
            <v>182</v>
          </cell>
          <cell r="I1521">
            <v>10003.6</v>
          </cell>
          <cell r="J1521">
            <v>750.5</v>
          </cell>
          <cell r="K1521">
            <v>795.5</v>
          </cell>
          <cell r="L1521" t="str">
            <v>A级</v>
          </cell>
          <cell r="M1521" t="str">
            <v>/</v>
          </cell>
          <cell r="N1521" t="str">
            <v>2.2*1.8*0.7</v>
          </cell>
          <cell r="O1521" t="str">
            <v>01T24041801</v>
          </cell>
          <cell r="P1521" t="str">
            <v>97版</v>
          </cell>
          <cell r="Q1521" t="str">
            <v>已发货</v>
          </cell>
          <cell r="R1521">
            <v>45402</v>
          </cell>
        </row>
        <row r="1522">
          <cell r="C1522" t="str">
            <v>2404007-01</v>
          </cell>
          <cell r="D1522" t="str">
            <v>UDAY-CS-黄棕410</v>
          </cell>
          <cell r="E1522" t="str">
            <v>SJ0B-317</v>
          </cell>
          <cell r="F1522" t="str">
            <v>BLTR1</v>
          </cell>
          <cell r="H1522">
            <v>183</v>
          </cell>
          <cell r="I1522">
            <v>10031.5</v>
          </cell>
          <cell r="J1522">
            <v>747.5</v>
          </cell>
          <cell r="K1522">
            <v>792.5</v>
          </cell>
          <cell r="L1522" t="str">
            <v>A级</v>
          </cell>
          <cell r="M1522" t="str">
            <v>/</v>
          </cell>
          <cell r="N1522" t="str">
            <v>2.2*1.8*0.73</v>
          </cell>
          <cell r="O1522" t="str">
            <v>01T24041802</v>
          </cell>
          <cell r="P1522" t="str">
            <v>97版</v>
          </cell>
          <cell r="Q1522" t="str">
            <v>已发货</v>
          </cell>
          <cell r="R1522">
            <v>45402</v>
          </cell>
        </row>
        <row r="1523">
          <cell r="C1523" t="str">
            <v>2404007-01</v>
          </cell>
          <cell r="D1523" t="str">
            <v>UDAY-CS-黄棕410</v>
          </cell>
          <cell r="E1523" t="str">
            <v>SJ0B-317</v>
          </cell>
          <cell r="F1523" t="str">
            <v>BLTR1</v>
          </cell>
          <cell r="H1523">
            <v>183</v>
          </cell>
          <cell r="I1523">
            <v>10008.700000000001</v>
          </cell>
          <cell r="J1523">
            <v>746</v>
          </cell>
          <cell r="K1523">
            <v>791</v>
          </cell>
          <cell r="L1523" t="str">
            <v>A级</v>
          </cell>
          <cell r="M1523" t="str">
            <v>/</v>
          </cell>
          <cell r="N1523" t="str">
            <v>2.2*1.8*0.70</v>
          </cell>
          <cell r="O1523" t="str">
            <v>01T24041901</v>
          </cell>
          <cell r="P1523" t="str">
            <v>97版</v>
          </cell>
          <cell r="Q1523" t="str">
            <v>已发货</v>
          </cell>
          <cell r="R1523">
            <v>45402</v>
          </cell>
        </row>
        <row r="1524">
          <cell r="C1524" t="str">
            <v>2404007-01</v>
          </cell>
          <cell r="D1524" t="str">
            <v>UDAY-CS-黄棕410</v>
          </cell>
          <cell r="E1524" t="str">
            <v>SJ0B-317</v>
          </cell>
          <cell r="F1524" t="str">
            <v>BLTR1</v>
          </cell>
          <cell r="H1524">
            <v>61</v>
          </cell>
          <cell r="I1524">
            <v>3410</v>
          </cell>
          <cell r="J1524">
            <v>335.5</v>
          </cell>
          <cell r="K1524">
            <v>380.5</v>
          </cell>
          <cell r="L1524" t="str">
            <v>A级</v>
          </cell>
          <cell r="M1524" t="str">
            <v>/</v>
          </cell>
          <cell r="N1524" t="str">
            <v>2.2*1.8*0.45</v>
          </cell>
          <cell r="O1524" t="str">
            <v>01T24041902</v>
          </cell>
          <cell r="P1524" t="str">
            <v>97版</v>
          </cell>
          <cell r="Q1524" t="str">
            <v>已发货</v>
          </cell>
          <cell r="R1524">
            <v>45402</v>
          </cell>
        </row>
        <row r="1525">
          <cell r="C1525" t="str">
            <v>2404007-01</v>
          </cell>
          <cell r="D1525" t="str">
            <v>UDAY-CS-黄棕410</v>
          </cell>
          <cell r="E1525" t="str">
            <v>SJ0B-317</v>
          </cell>
          <cell r="F1525" t="str">
            <v>BLTR1</v>
          </cell>
          <cell r="H1525">
            <v>19</v>
          </cell>
          <cell r="I1525">
            <v>1090.5</v>
          </cell>
          <cell r="L1525" t="str">
            <v>折扣</v>
          </cell>
          <cell r="M1525" t="str">
            <v>/</v>
          </cell>
          <cell r="O1525" t="str">
            <v>01T24041902</v>
          </cell>
          <cell r="P1525" t="str">
            <v>97版</v>
          </cell>
          <cell r="Q1525" t="str">
            <v>已发货</v>
          </cell>
          <cell r="R1525">
            <v>45402</v>
          </cell>
        </row>
        <row r="1526">
          <cell r="C1526" t="str">
            <v>2403039-01</v>
          </cell>
          <cell r="D1526" t="str">
            <v>XZGY-FH-灰202</v>
          </cell>
          <cell r="E1526" t="str">
            <v>L35415</v>
          </cell>
          <cell r="F1526" t="str">
            <v>DLTR2</v>
          </cell>
          <cell r="H1526">
            <v>150</v>
          </cell>
          <cell r="I1526">
            <v>9499.7999999999993</v>
          </cell>
          <cell r="J1526">
            <v>792.5</v>
          </cell>
          <cell r="K1526">
            <v>837.5</v>
          </cell>
          <cell r="L1526" t="str">
            <v>干胚</v>
          </cell>
          <cell r="M1526" t="str">
            <v>/</v>
          </cell>
          <cell r="N1526" t="str">
            <v>2.2*1.8*0.69</v>
          </cell>
          <cell r="O1526" t="str">
            <v>01T24041903</v>
          </cell>
          <cell r="P1526" t="str">
            <v>90版</v>
          </cell>
          <cell r="Q1526" t="str">
            <v>已发货</v>
          </cell>
          <cell r="R1526">
            <v>45439</v>
          </cell>
        </row>
        <row r="1527">
          <cell r="C1527" t="str">
            <v>2404030-01</v>
          </cell>
          <cell r="D1527" t="str">
            <v>UXCY-ET-烟灰162</v>
          </cell>
          <cell r="E1527" t="str">
            <v>01.10.U741023</v>
          </cell>
          <cell r="F1527" t="str">
            <v>MCTR1</v>
          </cell>
          <cell r="H1527">
            <v>176</v>
          </cell>
          <cell r="I1527">
            <v>10042.9</v>
          </cell>
          <cell r="J1527">
            <v>999.5</v>
          </cell>
          <cell r="K1527">
            <v>1044.5</v>
          </cell>
          <cell r="L1527" t="str">
            <v>A级</v>
          </cell>
          <cell r="M1527" t="str">
            <v>CLF-240419</v>
          </cell>
          <cell r="N1527" t="str">
            <v>2.2*1.8*0.78</v>
          </cell>
          <cell r="O1527" t="str">
            <v>01T24041904</v>
          </cell>
          <cell r="P1527" t="str">
            <v>99版</v>
          </cell>
          <cell r="Q1527" t="str">
            <v>已发货</v>
          </cell>
          <cell r="R1527">
            <v>45405</v>
          </cell>
        </row>
        <row r="1528">
          <cell r="C1528" t="str">
            <v>2404030-01</v>
          </cell>
          <cell r="D1528" t="str">
            <v>UXCY-ET-烟灰162</v>
          </cell>
          <cell r="E1528" t="str">
            <v>01.10.U741023</v>
          </cell>
          <cell r="F1528" t="str">
            <v>MCTR1</v>
          </cell>
          <cell r="H1528">
            <v>176</v>
          </cell>
          <cell r="I1528">
            <v>10052.6</v>
          </cell>
          <cell r="J1528">
            <v>1006</v>
          </cell>
          <cell r="K1528">
            <v>1051</v>
          </cell>
          <cell r="L1528" t="str">
            <v>A级</v>
          </cell>
          <cell r="M1528" t="str">
            <v>CLF-240419</v>
          </cell>
          <cell r="N1528" t="str">
            <v>2.2*1.8*0.8</v>
          </cell>
          <cell r="O1528" t="str">
            <v>01T24042001</v>
          </cell>
          <cell r="P1528" t="str">
            <v>99版</v>
          </cell>
          <cell r="Q1528" t="str">
            <v>已发货</v>
          </cell>
          <cell r="R1528">
            <v>45405</v>
          </cell>
        </row>
        <row r="1529">
          <cell r="C1529" t="str">
            <v>2404030-01</v>
          </cell>
          <cell r="D1529" t="str">
            <v>UXCY-ET-烟灰162</v>
          </cell>
          <cell r="E1529" t="str">
            <v>01.10.U741023</v>
          </cell>
          <cell r="F1529" t="str">
            <v>MCTR1</v>
          </cell>
          <cell r="H1529">
            <v>177</v>
          </cell>
          <cell r="I1529">
            <v>10039.1</v>
          </cell>
          <cell r="J1529">
            <v>1010.5</v>
          </cell>
          <cell r="K1529">
            <v>1055.5</v>
          </cell>
          <cell r="L1529" t="str">
            <v>A级</v>
          </cell>
          <cell r="M1529" t="str">
            <v>CLF-240419</v>
          </cell>
          <cell r="N1529" t="str">
            <v>2.2*1.8*0.79</v>
          </cell>
          <cell r="O1529" t="str">
            <v>01T24042002</v>
          </cell>
          <cell r="P1529" t="str">
            <v>99版</v>
          </cell>
          <cell r="Q1529" t="str">
            <v>已发货</v>
          </cell>
          <cell r="R1529">
            <v>45405</v>
          </cell>
        </row>
        <row r="1530">
          <cell r="C1530" t="str">
            <v>2404030-01</v>
          </cell>
          <cell r="D1530" t="str">
            <v>UXCY-ET-烟灰162</v>
          </cell>
          <cell r="E1530" t="str">
            <v>01.10.U741023</v>
          </cell>
          <cell r="F1530" t="str">
            <v>MCTR1</v>
          </cell>
          <cell r="H1530">
            <v>90</v>
          </cell>
          <cell r="I1530">
            <v>5037.8999999999996</v>
          </cell>
          <cell r="J1530">
            <v>620.5</v>
          </cell>
          <cell r="K1530">
            <v>665.5</v>
          </cell>
          <cell r="L1530" t="str">
            <v>A级</v>
          </cell>
          <cell r="M1530" t="str">
            <v>CLF-240419</v>
          </cell>
          <cell r="N1530" t="str">
            <v>2.2*1.8*0.61</v>
          </cell>
          <cell r="O1530" t="str">
            <v>01T24042003</v>
          </cell>
          <cell r="P1530" t="str">
            <v>99版</v>
          </cell>
          <cell r="Q1530" t="str">
            <v>已发货</v>
          </cell>
          <cell r="R1530">
            <v>45405</v>
          </cell>
        </row>
        <row r="1531">
          <cell r="C1531" t="str">
            <v>2404030-01</v>
          </cell>
          <cell r="D1531" t="str">
            <v>UXCY-ET-烟灰162</v>
          </cell>
          <cell r="E1531" t="str">
            <v>01.10.U741023</v>
          </cell>
          <cell r="F1531" t="str">
            <v>MCTR1</v>
          </cell>
          <cell r="H1531">
            <v>2</v>
          </cell>
          <cell r="I1531">
            <v>80.400000000000006</v>
          </cell>
          <cell r="L1531" t="str">
            <v>A级小皮</v>
          </cell>
          <cell r="M1531" t="str">
            <v>CLF-240419</v>
          </cell>
          <cell r="O1531" t="str">
            <v>01T24042003</v>
          </cell>
          <cell r="P1531" t="str">
            <v>99版</v>
          </cell>
          <cell r="Q1531" t="str">
            <v>已发货</v>
          </cell>
          <cell r="R1531">
            <v>45405</v>
          </cell>
        </row>
        <row r="1532">
          <cell r="C1532" t="str">
            <v>2404030-01</v>
          </cell>
          <cell r="D1532" t="str">
            <v>UXCY-ET-烟灰162</v>
          </cell>
          <cell r="E1532" t="str">
            <v>01.10.U741023</v>
          </cell>
          <cell r="F1532" t="str">
            <v>MCTR1</v>
          </cell>
          <cell r="H1532">
            <v>18</v>
          </cell>
          <cell r="I1532">
            <v>1032.5999999999999</v>
          </cell>
          <cell r="L1532" t="str">
            <v>折扣</v>
          </cell>
          <cell r="M1532" t="str">
            <v>CLF-240419</v>
          </cell>
          <cell r="O1532" t="str">
            <v>01T24042003</v>
          </cell>
          <cell r="P1532" t="str">
            <v>99版</v>
          </cell>
          <cell r="Q1532" t="str">
            <v>已发货</v>
          </cell>
          <cell r="R1532">
            <v>45405</v>
          </cell>
        </row>
        <row r="1533">
          <cell r="C1533" t="str">
            <v>2404034-01</v>
          </cell>
          <cell r="D1533" t="str">
            <v>XDGY-ET-深灰01</v>
          </cell>
          <cell r="E1533" t="str">
            <v>01.10.U243068</v>
          </cell>
          <cell r="F1533" t="str">
            <v>DLTR5</v>
          </cell>
          <cell r="H1533">
            <v>189</v>
          </cell>
          <cell r="I1533">
            <v>10030</v>
          </cell>
          <cell r="J1533">
            <v>943</v>
          </cell>
          <cell r="K1533">
            <v>988</v>
          </cell>
          <cell r="L1533" t="str">
            <v>A级</v>
          </cell>
          <cell r="M1533" t="str">
            <v>CLF-240420</v>
          </cell>
          <cell r="N1533" t="str">
            <v>2.2*1.8*0.67</v>
          </cell>
          <cell r="O1533" t="str">
            <v>01T24042004</v>
          </cell>
          <cell r="P1533" t="str">
            <v>99版</v>
          </cell>
          <cell r="Q1533" t="str">
            <v>已发货</v>
          </cell>
          <cell r="R1533">
            <v>45405</v>
          </cell>
        </row>
        <row r="1534">
          <cell r="C1534" t="str">
            <v>2404034-01</v>
          </cell>
          <cell r="D1534" t="str">
            <v>XDGY-ET-深灰01</v>
          </cell>
          <cell r="E1534" t="str">
            <v>01.10.U243068</v>
          </cell>
          <cell r="F1534" t="str">
            <v>DLTR5</v>
          </cell>
          <cell r="H1534">
            <v>33</v>
          </cell>
          <cell r="I1534">
            <v>1869.5</v>
          </cell>
          <cell r="J1534">
            <v>270.5</v>
          </cell>
          <cell r="K1534">
            <v>315.5</v>
          </cell>
          <cell r="L1534" t="str">
            <v>A级</v>
          </cell>
          <cell r="M1534" t="str">
            <v>CLF-240420</v>
          </cell>
          <cell r="N1534" t="str">
            <v>2.2*1.8*0.42</v>
          </cell>
          <cell r="O1534" t="str">
            <v>01T24042005</v>
          </cell>
          <cell r="P1534" t="str">
            <v>99版</v>
          </cell>
          <cell r="Q1534" t="str">
            <v>已发货</v>
          </cell>
          <cell r="R1534">
            <v>45405</v>
          </cell>
        </row>
        <row r="1535">
          <cell r="C1535" t="str">
            <v>2404034-01</v>
          </cell>
          <cell r="D1535" t="str">
            <v>XDGY-ET-深灰01</v>
          </cell>
          <cell r="E1535" t="str">
            <v>01.10.U243068</v>
          </cell>
          <cell r="F1535" t="str">
            <v>DLTR5</v>
          </cell>
          <cell r="H1535">
            <v>13</v>
          </cell>
          <cell r="I1535">
            <v>524</v>
          </cell>
          <cell r="L1535" t="str">
            <v>A级小皮</v>
          </cell>
          <cell r="M1535" t="str">
            <v>CLF-240420</v>
          </cell>
          <cell r="O1535" t="str">
            <v>01T24042005</v>
          </cell>
          <cell r="P1535" t="str">
            <v>99版</v>
          </cell>
          <cell r="Q1535" t="str">
            <v>已发货</v>
          </cell>
          <cell r="R1535">
            <v>45405</v>
          </cell>
        </row>
        <row r="1536">
          <cell r="C1536" t="str">
            <v>2404034-01</v>
          </cell>
          <cell r="D1536" t="str">
            <v>XDGY-ET-深灰01</v>
          </cell>
          <cell r="E1536" t="str">
            <v>01.10.U243068</v>
          </cell>
          <cell r="F1536" t="str">
            <v>DLTR5</v>
          </cell>
          <cell r="H1536">
            <v>9</v>
          </cell>
          <cell r="I1536">
            <v>460.4</v>
          </cell>
          <cell r="L1536" t="str">
            <v>折扣</v>
          </cell>
          <cell r="M1536" t="str">
            <v>CLF-240420</v>
          </cell>
          <cell r="O1536" t="str">
            <v>01T24042005</v>
          </cell>
          <cell r="P1536" t="str">
            <v>99版</v>
          </cell>
          <cell r="Q1536" t="str">
            <v>已发货</v>
          </cell>
          <cell r="R1536">
            <v>45405</v>
          </cell>
        </row>
        <row r="1537">
          <cell r="C1537" t="str">
            <v>2404035-01</v>
          </cell>
          <cell r="D1537" t="str">
            <v>XPDY-FT-灰670</v>
          </cell>
          <cell r="E1537" t="str">
            <v>Nick Dove(灰色)</v>
          </cell>
          <cell r="F1537" t="str">
            <v>DLTR8</v>
          </cell>
          <cell r="H1537">
            <v>193</v>
          </cell>
          <cell r="I1537">
            <v>10021.200000000001</v>
          </cell>
          <cell r="J1537">
            <v>748</v>
          </cell>
          <cell r="K1537">
            <v>793</v>
          </cell>
          <cell r="L1537" t="str">
            <v>A级</v>
          </cell>
          <cell r="M1537" t="str">
            <v>/</v>
          </cell>
          <cell r="N1537" t="str">
            <v>2.2*1.8*0.63</v>
          </cell>
          <cell r="O1537" t="str">
            <v>01T24042006</v>
          </cell>
          <cell r="P1537" t="str">
            <v>97版</v>
          </cell>
          <cell r="Q1537" t="str">
            <v>已发货</v>
          </cell>
          <cell r="R1537">
            <v>45422</v>
          </cell>
        </row>
        <row r="1538">
          <cell r="C1538" t="str">
            <v>2404035-01</v>
          </cell>
          <cell r="D1538" t="str">
            <v>XPDY-FT-灰670</v>
          </cell>
          <cell r="E1538" t="str">
            <v>Nick Dove(灰色)</v>
          </cell>
          <cell r="F1538" t="str">
            <v>DLTR8</v>
          </cell>
          <cell r="H1538">
            <v>198</v>
          </cell>
          <cell r="I1538">
            <v>10002</v>
          </cell>
          <cell r="J1538">
            <v>753</v>
          </cell>
          <cell r="K1538">
            <v>798</v>
          </cell>
          <cell r="L1538" t="str">
            <v>A级</v>
          </cell>
          <cell r="M1538" t="str">
            <v>/</v>
          </cell>
          <cell r="N1538" t="str">
            <v>2.2*1.8*0.61</v>
          </cell>
          <cell r="O1538" t="str">
            <v>01T24042101</v>
          </cell>
          <cell r="P1538" t="str">
            <v>97版</v>
          </cell>
          <cell r="Q1538" t="str">
            <v>已发货</v>
          </cell>
          <cell r="R1538">
            <v>45422</v>
          </cell>
        </row>
        <row r="1539">
          <cell r="C1539" t="str">
            <v>2404035-01</v>
          </cell>
          <cell r="D1539" t="str">
            <v>XPDY-FT-灰670</v>
          </cell>
          <cell r="E1539" t="str">
            <v>Nick Dove(灰色)</v>
          </cell>
          <cell r="F1539" t="str">
            <v>DLTR8</v>
          </cell>
          <cell r="H1539">
            <v>189</v>
          </cell>
          <cell r="I1539">
            <v>10040.5</v>
          </cell>
          <cell r="J1539">
            <v>756</v>
          </cell>
          <cell r="K1539">
            <v>801</v>
          </cell>
          <cell r="L1539" t="str">
            <v>A级</v>
          </cell>
          <cell r="M1539" t="str">
            <v>/</v>
          </cell>
          <cell r="N1539" t="str">
            <v>2.2*1.8*0.6</v>
          </cell>
          <cell r="O1539" t="str">
            <v>01T24042102</v>
          </cell>
          <cell r="P1539" t="str">
            <v>97版</v>
          </cell>
          <cell r="Q1539" t="str">
            <v>已发货</v>
          </cell>
          <cell r="R1539">
            <v>45422</v>
          </cell>
        </row>
        <row r="1540">
          <cell r="C1540" t="str">
            <v>2404035-01</v>
          </cell>
          <cell r="D1540" t="str">
            <v>XPDY-FT-灰670</v>
          </cell>
          <cell r="E1540" t="str">
            <v>Nick Dove(灰色)</v>
          </cell>
          <cell r="F1540" t="str">
            <v>DLTR8</v>
          </cell>
          <cell r="H1540">
            <v>187</v>
          </cell>
          <cell r="I1540">
            <v>10015.700000000001</v>
          </cell>
          <cell r="J1540">
            <v>762.5</v>
          </cell>
          <cell r="K1540">
            <v>807.5</v>
          </cell>
          <cell r="L1540" t="str">
            <v>A级</v>
          </cell>
          <cell r="M1540" t="str">
            <v>/</v>
          </cell>
          <cell r="N1540" t="str">
            <v>2.2*1.8*0.66</v>
          </cell>
          <cell r="O1540" t="str">
            <v>01T24042103</v>
          </cell>
          <cell r="P1540" t="str">
            <v>97版</v>
          </cell>
          <cell r="Q1540" t="str">
            <v>已发货</v>
          </cell>
          <cell r="R1540">
            <v>45422</v>
          </cell>
        </row>
        <row r="1541">
          <cell r="C1541" t="str">
            <v>2404035-01</v>
          </cell>
          <cell r="D1541" t="str">
            <v>XPDY-FT-灰670</v>
          </cell>
          <cell r="E1541" t="str">
            <v>Nick Dove(灰色)</v>
          </cell>
          <cell r="F1541" t="str">
            <v>DLTR8</v>
          </cell>
          <cell r="H1541">
            <v>188</v>
          </cell>
          <cell r="I1541">
            <v>10024</v>
          </cell>
          <cell r="J1541">
            <v>752.5</v>
          </cell>
          <cell r="K1541">
            <v>797.5</v>
          </cell>
          <cell r="L1541" t="str">
            <v>A级</v>
          </cell>
          <cell r="M1541" t="str">
            <v>/</v>
          </cell>
          <cell r="N1541" t="str">
            <v>2.2*1.8*0.62</v>
          </cell>
          <cell r="O1541" t="str">
            <v>01T24042104</v>
          </cell>
          <cell r="P1541" t="str">
            <v>97版</v>
          </cell>
          <cell r="Q1541" t="str">
            <v>已发货</v>
          </cell>
          <cell r="R1541">
            <v>45422</v>
          </cell>
        </row>
        <row r="1542">
          <cell r="C1542" t="str">
            <v>2404012-01</v>
          </cell>
          <cell r="D1542" t="str">
            <v>XPSY-FB-蓝278</v>
          </cell>
          <cell r="E1542">
            <v>140489</v>
          </cell>
          <cell r="F1542" t="str">
            <v>水牛皮S3（干胚）</v>
          </cell>
          <cell r="H1542">
            <v>276</v>
          </cell>
          <cell r="I1542">
            <v>10026.5</v>
          </cell>
          <cell r="J1542">
            <v>776</v>
          </cell>
          <cell r="K1542">
            <v>821</v>
          </cell>
          <cell r="L1542" t="str">
            <v>A级</v>
          </cell>
          <cell r="M1542" t="str">
            <v>/</v>
          </cell>
          <cell r="N1542" t="str">
            <v>2.2*1.8*0.62</v>
          </cell>
          <cell r="O1542" t="str">
            <v>01T24042105</v>
          </cell>
          <cell r="P1542" t="str">
            <v>99版</v>
          </cell>
          <cell r="Q1542" t="str">
            <v>已发货</v>
          </cell>
          <cell r="R1542">
            <v>45569</v>
          </cell>
        </row>
        <row r="1543">
          <cell r="C1543" t="str">
            <v>2404012-01</v>
          </cell>
          <cell r="D1543" t="str">
            <v>XPSY-FB-蓝278</v>
          </cell>
          <cell r="E1543">
            <v>140489</v>
          </cell>
          <cell r="F1543" t="str">
            <v>水牛皮S3（干胚）</v>
          </cell>
          <cell r="H1543">
            <v>271</v>
          </cell>
          <cell r="I1543">
            <v>10040.700000000001</v>
          </cell>
          <cell r="J1543">
            <v>770.5</v>
          </cell>
          <cell r="K1543">
            <v>815.5</v>
          </cell>
          <cell r="L1543" t="str">
            <v>A级</v>
          </cell>
          <cell r="M1543" t="str">
            <v>/</v>
          </cell>
          <cell r="N1543" t="str">
            <v>2.2*1.8*0.6</v>
          </cell>
          <cell r="O1543" t="str">
            <v>01T24042106</v>
          </cell>
          <cell r="P1543" t="str">
            <v>99版</v>
          </cell>
          <cell r="Q1543" t="str">
            <v>已发货</v>
          </cell>
          <cell r="R1543">
            <v>45569</v>
          </cell>
        </row>
        <row r="1544">
          <cell r="C1544" t="str">
            <v>2404012-01</v>
          </cell>
          <cell r="D1544" t="str">
            <v>XPSY-FB-蓝278</v>
          </cell>
          <cell r="E1544">
            <v>140489</v>
          </cell>
          <cell r="F1544" t="str">
            <v>水牛皮S3（干胚）</v>
          </cell>
          <cell r="H1544">
            <v>164</v>
          </cell>
          <cell r="I1544">
            <v>6022.6</v>
          </cell>
          <cell r="J1544">
            <v>462</v>
          </cell>
          <cell r="K1544">
            <v>507</v>
          </cell>
          <cell r="L1544" t="str">
            <v>A级</v>
          </cell>
          <cell r="M1544" t="str">
            <v>/</v>
          </cell>
          <cell r="N1544" t="str">
            <v>2.2*1.8*0.59</v>
          </cell>
          <cell r="O1544" t="str">
            <v>01T24042107</v>
          </cell>
          <cell r="P1544" t="str">
            <v>99版</v>
          </cell>
          <cell r="Q1544" t="str">
            <v>已发货</v>
          </cell>
          <cell r="R1544">
            <v>45569</v>
          </cell>
        </row>
        <row r="1545">
          <cell r="C1545" t="str">
            <v>2404035-01</v>
          </cell>
          <cell r="D1545" t="str">
            <v>XPDY-FT-灰670</v>
          </cell>
          <cell r="E1545" t="str">
            <v>Nick Dove(灰色)</v>
          </cell>
          <cell r="F1545" t="str">
            <v>DLTR8</v>
          </cell>
          <cell r="H1545">
            <v>187</v>
          </cell>
          <cell r="I1545">
            <v>10023.5</v>
          </cell>
          <cell r="J1545">
            <v>753.5</v>
          </cell>
          <cell r="K1545">
            <v>798.5</v>
          </cell>
          <cell r="L1545" t="str">
            <v>A级</v>
          </cell>
          <cell r="M1545" t="str">
            <v>/</v>
          </cell>
          <cell r="N1545" t="str">
            <v>2.2*1.8*0.68</v>
          </cell>
          <cell r="O1545" t="str">
            <v>01T24042201</v>
          </cell>
          <cell r="P1545" t="str">
            <v>97版</v>
          </cell>
          <cell r="Q1545" t="str">
            <v>已发货</v>
          </cell>
          <cell r="R1545">
            <v>45422</v>
          </cell>
        </row>
        <row r="1546">
          <cell r="C1546" t="str">
            <v>2404035-01</v>
          </cell>
          <cell r="D1546" t="str">
            <v>XPDY-FT-灰670</v>
          </cell>
          <cell r="E1546" t="str">
            <v>Nick Dove(灰色)</v>
          </cell>
          <cell r="F1546" t="str">
            <v>DLTR8</v>
          </cell>
          <cell r="H1546">
            <v>187</v>
          </cell>
          <cell r="I1546">
            <v>10019.1</v>
          </cell>
          <cell r="J1546">
            <v>759</v>
          </cell>
          <cell r="K1546">
            <v>804</v>
          </cell>
          <cell r="L1546" t="str">
            <v>A级</v>
          </cell>
          <cell r="M1546" t="str">
            <v>/</v>
          </cell>
          <cell r="N1546" t="str">
            <v>2.2*1.8*0.62</v>
          </cell>
          <cell r="O1546" t="str">
            <v>01T24042202</v>
          </cell>
          <cell r="P1546" t="str">
            <v>97版</v>
          </cell>
          <cell r="Q1546" t="str">
            <v>已发货</v>
          </cell>
          <cell r="R1546">
            <v>45422</v>
          </cell>
        </row>
        <row r="1547">
          <cell r="C1547" t="str">
            <v>2404012-01</v>
          </cell>
          <cell r="D1547" t="str">
            <v>XPSY-FB-蓝278</v>
          </cell>
          <cell r="E1547">
            <v>140489</v>
          </cell>
          <cell r="F1547" t="str">
            <v>水牛皮S3（干胚）</v>
          </cell>
          <cell r="H1547">
            <v>269</v>
          </cell>
          <cell r="I1547">
            <v>10040.799999999999</v>
          </cell>
          <cell r="J1547">
            <v>768</v>
          </cell>
          <cell r="K1547">
            <v>813</v>
          </cell>
          <cell r="L1547" t="str">
            <v>A级</v>
          </cell>
          <cell r="M1547" t="str">
            <v>/</v>
          </cell>
          <cell r="N1547" t="str">
            <v>2.2*1.8*0.62</v>
          </cell>
          <cell r="O1547" t="str">
            <v>01T24042203</v>
          </cell>
          <cell r="P1547" t="str">
            <v>99版</v>
          </cell>
          <cell r="Q1547" t="str">
            <v>已发货</v>
          </cell>
          <cell r="R1547">
            <v>45631</v>
          </cell>
        </row>
        <row r="1548">
          <cell r="C1548" t="str">
            <v>2404012-01</v>
          </cell>
          <cell r="D1548" t="str">
            <v>XPSY-FB-蓝278</v>
          </cell>
          <cell r="E1548">
            <v>140489</v>
          </cell>
          <cell r="F1548" t="str">
            <v>水牛皮S3（干胚）</v>
          </cell>
          <cell r="H1548">
            <v>270</v>
          </cell>
          <cell r="I1548">
            <v>10004.4</v>
          </cell>
          <cell r="J1548">
            <v>761</v>
          </cell>
          <cell r="K1548">
            <v>806</v>
          </cell>
          <cell r="L1548" t="str">
            <v>A级</v>
          </cell>
          <cell r="M1548" t="str">
            <v>/</v>
          </cell>
          <cell r="N1548" t="str">
            <v>2.2*1.8*0.62</v>
          </cell>
          <cell r="O1548" t="str">
            <v>01T24042204</v>
          </cell>
          <cell r="P1548" t="str">
            <v>99版</v>
          </cell>
          <cell r="Q1548" t="str">
            <v>已发货</v>
          </cell>
          <cell r="R1548">
            <v>45631</v>
          </cell>
        </row>
        <row r="1549">
          <cell r="C1549" t="str">
            <v>2404012-01</v>
          </cell>
          <cell r="D1549" t="str">
            <v>XPSY-FB-蓝278</v>
          </cell>
          <cell r="E1549">
            <v>140489</v>
          </cell>
          <cell r="F1549" t="str">
            <v>水牛皮S3（干胚）</v>
          </cell>
          <cell r="H1549">
            <v>178</v>
          </cell>
          <cell r="I1549">
            <v>6302.7</v>
          </cell>
          <cell r="J1549">
            <v>477.5</v>
          </cell>
          <cell r="K1549">
            <v>522.5</v>
          </cell>
          <cell r="L1549" t="str">
            <v>A级</v>
          </cell>
          <cell r="M1549" t="str">
            <v>/</v>
          </cell>
          <cell r="N1549" t="str">
            <v>2.2*1.8*0.62</v>
          </cell>
          <cell r="O1549" t="str">
            <v>01T24042205</v>
          </cell>
          <cell r="P1549" t="str">
            <v>99版</v>
          </cell>
          <cell r="Q1549" t="str">
            <v>已发货</v>
          </cell>
          <cell r="R1549">
            <v>45631</v>
          </cell>
        </row>
        <row r="1550">
          <cell r="C1550" t="str">
            <v>2404035-01</v>
          </cell>
          <cell r="D1550" t="str">
            <v>XPDY-FT-灰670</v>
          </cell>
          <cell r="E1550" t="str">
            <v>Nick Dove(灰色)</v>
          </cell>
          <cell r="F1550" t="str">
            <v>DLTR8</v>
          </cell>
          <cell r="H1550">
            <v>189</v>
          </cell>
          <cell r="I1550">
            <v>10036.5</v>
          </cell>
          <cell r="J1550">
            <v>606.5</v>
          </cell>
          <cell r="K1550">
            <v>651.5</v>
          </cell>
          <cell r="L1550" t="str">
            <v>A级</v>
          </cell>
          <cell r="M1550" t="str">
            <v>/</v>
          </cell>
          <cell r="N1550" t="str">
            <v>2.2*1.8*0.62</v>
          </cell>
          <cell r="O1550" t="str">
            <v>01T24042206</v>
          </cell>
          <cell r="P1550" t="str">
            <v>97版</v>
          </cell>
          <cell r="Q1550" t="str">
            <v>已发货</v>
          </cell>
          <cell r="R1550">
            <v>45422</v>
          </cell>
        </row>
        <row r="1551">
          <cell r="C1551" t="str">
            <v>2404035-01</v>
          </cell>
          <cell r="D1551" t="str">
            <v>XPDY-FT-灰670</v>
          </cell>
          <cell r="E1551" t="str">
            <v>Nick Dove(灰色)</v>
          </cell>
          <cell r="F1551" t="str">
            <v>DLTR8</v>
          </cell>
          <cell r="H1551">
            <v>197</v>
          </cell>
          <cell r="I1551">
            <v>10057</v>
          </cell>
          <cell r="J1551">
            <v>765.5</v>
          </cell>
          <cell r="K1551">
            <v>810.5</v>
          </cell>
          <cell r="L1551" t="str">
            <v>A级</v>
          </cell>
          <cell r="M1551" t="str">
            <v>/</v>
          </cell>
          <cell r="N1551" t="str">
            <v>2.2*1.8*0.63</v>
          </cell>
          <cell r="O1551" t="str">
            <v>01T24042207</v>
          </cell>
          <cell r="P1551" t="str">
            <v>97版</v>
          </cell>
          <cell r="Q1551" t="str">
            <v>已发货</v>
          </cell>
          <cell r="R1551">
            <v>45422</v>
          </cell>
        </row>
        <row r="1552">
          <cell r="C1552" t="str">
            <v>2404048-01</v>
          </cell>
          <cell r="D1552" t="str">
            <v>XZGY-FH-红棕529</v>
          </cell>
          <cell r="E1552" t="str">
            <v>01.10.O6508</v>
          </cell>
          <cell r="F1552" t="str">
            <v>DLTR4</v>
          </cell>
          <cell r="H1552">
            <v>141</v>
          </cell>
          <cell r="I1552">
            <v>7311.1</v>
          </cell>
          <cell r="J1552">
            <v>789</v>
          </cell>
          <cell r="K1552">
            <v>834</v>
          </cell>
          <cell r="L1552" t="str">
            <v>A级</v>
          </cell>
          <cell r="M1552" t="str">
            <v>CLF-240422</v>
          </cell>
          <cell r="N1552" t="str">
            <v>2.2*1.8*0.63</v>
          </cell>
          <cell r="O1552" t="str">
            <v>01T24042208</v>
          </cell>
          <cell r="P1552" t="str">
            <v>99版</v>
          </cell>
          <cell r="Q1552" t="str">
            <v>已发货</v>
          </cell>
          <cell r="R1552">
            <v>45414</v>
          </cell>
        </row>
        <row r="1553">
          <cell r="C1553" t="str">
            <v>2404048-01</v>
          </cell>
          <cell r="D1553" t="str">
            <v>XZGY-FH-红棕529</v>
          </cell>
          <cell r="E1553" t="str">
            <v>01.10.O6508</v>
          </cell>
          <cell r="F1553" t="str">
            <v>DLTR4</v>
          </cell>
          <cell r="H1553">
            <v>1</v>
          </cell>
          <cell r="I1553">
            <v>59.8</v>
          </cell>
          <cell r="L1553" t="str">
            <v>A级</v>
          </cell>
          <cell r="P1553" t="str">
            <v>99版</v>
          </cell>
          <cell r="Q1553" t="str">
            <v>已发货</v>
          </cell>
          <cell r="R1553">
            <v>45407</v>
          </cell>
        </row>
        <row r="1554">
          <cell r="C1554" t="str">
            <v>2404048-01</v>
          </cell>
          <cell r="D1554" t="str">
            <v>XZGY-FH-红棕529</v>
          </cell>
          <cell r="E1554" t="str">
            <v>01.10.O6508</v>
          </cell>
          <cell r="F1554" t="str">
            <v>DLTR4</v>
          </cell>
          <cell r="H1554">
            <v>24</v>
          </cell>
          <cell r="I1554">
            <v>918.1</v>
          </cell>
          <cell r="L1554" t="str">
            <v>A级小皮</v>
          </cell>
          <cell r="M1554" t="str">
            <v>CLF-240422</v>
          </cell>
          <cell r="O1554" t="str">
            <v>01T24042208</v>
          </cell>
          <cell r="P1554" t="str">
            <v>99版</v>
          </cell>
          <cell r="Q1554" t="str">
            <v>已发货</v>
          </cell>
          <cell r="R1554">
            <v>45414</v>
          </cell>
        </row>
        <row r="1555">
          <cell r="C1555" t="str">
            <v>2404048-01</v>
          </cell>
          <cell r="D1555" t="str">
            <v>XZGY-FH-红棕529</v>
          </cell>
          <cell r="E1555" t="str">
            <v>01.10.O6508</v>
          </cell>
          <cell r="F1555" t="str">
            <v>DLTR4</v>
          </cell>
          <cell r="H1555">
            <v>2</v>
          </cell>
          <cell r="I1555">
            <v>101.9</v>
          </cell>
          <cell r="L1555" t="str">
            <v>折扣</v>
          </cell>
          <cell r="M1555" t="str">
            <v>CLF-240422</v>
          </cell>
          <cell r="O1555" t="str">
            <v>01T24042208</v>
          </cell>
          <cell r="P1555" t="str">
            <v>99版</v>
          </cell>
          <cell r="Q1555" t="str">
            <v>已发货</v>
          </cell>
          <cell r="R1555">
            <v>45414</v>
          </cell>
        </row>
        <row r="1556">
          <cell r="C1556" t="str">
            <v>2404035-01</v>
          </cell>
          <cell r="D1556" t="str">
            <v>XPDY-FT-灰670</v>
          </cell>
          <cell r="E1556" t="str">
            <v>Nick Dove(灰色)</v>
          </cell>
          <cell r="F1556" t="str">
            <v>DLTR8</v>
          </cell>
          <cell r="H1556">
            <v>136</v>
          </cell>
          <cell r="I1556">
            <v>7072.9</v>
          </cell>
          <cell r="J1556">
            <v>555.5</v>
          </cell>
          <cell r="K1556">
            <v>600.5</v>
          </cell>
          <cell r="L1556" t="str">
            <v>A级</v>
          </cell>
          <cell r="M1556" t="str">
            <v>/</v>
          </cell>
          <cell r="N1556" t="str">
            <v>2.2*1.8*0.5</v>
          </cell>
          <cell r="O1556" t="str">
            <v>01T24042209</v>
          </cell>
          <cell r="P1556" t="str">
            <v>97版</v>
          </cell>
          <cell r="Q1556" t="str">
            <v>已发货</v>
          </cell>
          <cell r="R1556">
            <v>45422</v>
          </cell>
        </row>
        <row r="1557">
          <cell r="C1557" t="str">
            <v>2404035-01</v>
          </cell>
          <cell r="D1557" t="str">
            <v>XPDY-FT-灰670</v>
          </cell>
          <cell r="E1557" t="str">
            <v>Nick Dove(灰色)</v>
          </cell>
          <cell r="F1557" t="str">
            <v>DLTR8</v>
          </cell>
          <cell r="H1557">
            <v>6</v>
          </cell>
          <cell r="I1557">
            <v>277.89999999999998</v>
          </cell>
          <cell r="L1557" t="str">
            <v>等外</v>
          </cell>
          <cell r="M1557" t="str">
            <v>/</v>
          </cell>
          <cell r="O1557" t="str">
            <v>01T24042209</v>
          </cell>
          <cell r="P1557" t="str">
            <v>97版</v>
          </cell>
          <cell r="Q1557" t="str">
            <v>已发货</v>
          </cell>
          <cell r="R1557">
            <v>45422</v>
          </cell>
        </row>
        <row r="1558">
          <cell r="C1558" t="str">
            <v>2404035-01</v>
          </cell>
          <cell r="D1558" t="str">
            <v>XPDY-FT-灰670</v>
          </cell>
          <cell r="E1558" t="str">
            <v>Nick Dove(灰色)</v>
          </cell>
          <cell r="F1558" t="str">
            <v>DLTR8</v>
          </cell>
          <cell r="H1558">
            <v>1</v>
          </cell>
          <cell r="I1558">
            <v>24.3</v>
          </cell>
          <cell r="L1558" t="str">
            <v>船头版</v>
          </cell>
          <cell r="M1558" t="str">
            <v>/</v>
          </cell>
          <cell r="P1558" t="str">
            <v>97版</v>
          </cell>
          <cell r="Q1558" t="str">
            <v>已发货</v>
          </cell>
          <cell r="R1558">
            <v>45422</v>
          </cell>
        </row>
        <row r="1559">
          <cell r="C1559" t="str">
            <v>2404012-01</v>
          </cell>
          <cell r="D1559" t="str">
            <v>XPSY-FB-蓝278</v>
          </cell>
          <cell r="E1559">
            <v>140489</v>
          </cell>
          <cell r="F1559" t="str">
            <v>水牛皮S3（干胚）</v>
          </cell>
          <cell r="H1559">
            <v>272</v>
          </cell>
          <cell r="I1559">
            <v>10013.5</v>
          </cell>
          <cell r="J1559">
            <v>764.5</v>
          </cell>
          <cell r="K1559">
            <v>809.5</v>
          </cell>
          <cell r="L1559" t="str">
            <v>A级</v>
          </cell>
          <cell r="M1559" t="str">
            <v>/</v>
          </cell>
          <cell r="N1559" t="str">
            <v>2.2*1.8*0.66</v>
          </cell>
          <cell r="O1559" t="str">
            <v>01T24042301</v>
          </cell>
          <cell r="P1559" t="str">
            <v>99版</v>
          </cell>
          <cell r="Q1559" t="str">
            <v>已发货</v>
          </cell>
          <cell r="R1559">
            <v>45695</v>
          </cell>
        </row>
        <row r="1560">
          <cell r="C1560" t="str">
            <v>2404012-01</v>
          </cell>
          <cell r="D1560" t="str">
            <v>XPSY-FB-蓝278</v>
          </cell>
          <cell r="E1560">
            <v>140489</v>
          </cell>
          <cell r="F1560" t="str">
            <v>水牛皮S3（干胚）</v>
          </cell>
          <cell r="H1560">
            <v>258</v>
          </cell>
          <cell r="I1560">
            <v>9474.5</v>
          </cell>
          <cell r="J1560">
            <v>779.5</v>
          </cell>
          <cell r="K1560">
            <v>824.5</v>
          </cell>
          <cell r="L1560" t="str">
            <v>A级</v>
          </cell>
          <cell r="M1560" t="str">
            <v>/</v>
          </cell>
          <cell r="N1560" t="str">
            <v>2.2*1.8*0.63</v>
          </cell>
          <cell r="O1560" t="str">
            <v>01T24042302</v>
          </cell>
          <cell r="P1560" t="str">
            <v>99版</v>
          </cell>
          <cell r="Q1560" t="str">
            <v>已发货</v>
          </cell>
          <cell r="R1560">
            <v>45631</v>
          </cell>
        </row>
        <row r="1561">
          <cell r="C1561" t="str">
            <v>2404012-01</v>
          </cell>
          <cell r="D1561" t="str">
            <v>XPSY-FB-蓝278</v>
          </cell>
          <cell r="E1561">
            <v>140489</v>
          </cell>
          <cell r="F1561" t="str">
            <v>水牛皮S3（干胚）</v>
          </cell>
          <cell r="H1561">
            <v>2</v>
          </cell>
          <cell r="I1561">
            <v>47.4</v>
          </cell>
          <cell r="L1561" t="str">
            <v>A级小皮</v>
          </cell>
          <cell r="M1561" t="str">
            <v>/</v>
          </cell>
          <cell r="O1561" t="str">
            <v>01T24042302</v>
          </cell>
          <cell r="P1561" t="str">
            <v>99版</v>
          </cell>
          <cell r="Q1561" t="str">
            <v>已发货</v>
          </cell>
          <cell r="R1561">
            <v>45631</v>
          </cell>
        </row>
        <row r="1562">
          <cell r="C1562" t="str">
            <v>2404012-01</v>
          </cell>
          <cell r="D1562" t="str">
            <v>XPSY-FB-蓝278</v>
          </cell>
          <cell r="E1562">
            <v>140489</v>
          </cell>
          <cell r="F1562" t="str">
            <v>水牛皮S3（干胚）</v>
          </cell>
          <cell r="H1562">
            <v>17</v>
          </cell>
          <cell r="I1562">
            <v>536.20000000000005</v>
          </cell>
          <cell r="L1562" t="str">
            <v>折扣</v>
          </cell>
          <cell r="M1562" t="str">
            <v>/</v>
          </cell>
          <cell r="O1562" t="str">
            <v>01T24042302</v>
          </cell>
          <cell r="P1562" t="str">
            <v>99版</v>
          </cell>
          <cell r="Q1562" t="str">
            <v>已发货</v>
          </cell>
          <cell r="R1562">
            <v>45631</v>
          </cell>
        </row>
        <row r="1563">
          <cell r="C1563" t="str">
            <v>2404012-01</v>
          </cell>
          <cell r="D1563" t="str">
            <v>XPSY-FB-蓝278</v>
          </cell>
          <cell r="E1563">
            <v>140489</v>
          </cell>
          <cell r="F1563" t="str">
            <v>水牛皮S3（干胚）</v>
          </cell>
          <cell r="H1563">
            <v>288</v>
          </cell>
          <cell r="I1563">
            <v>10470.6</v>
          </cell>
          <cell r="J1563">
            <v>807</v>
          </cell>
          <cell r="K1563">
            <v>852</v>
          </cell>
          <cell r="L1563" t="str">
            <v>A级</v>
          </cell>
          <cell r="M1563" t="str">
            <v>/</v>
          </cell>
          <cell r="N1563" t="str">
            <v>2.2*1.8*0.66</v>
          </cell>
          <cell r="O1563" t="str">
            <v>01T24042303</v>
          </cell>
          <cell r="P1563" t="str">
            <v>99版</v>
          </cell>
          <cell r="Q1563" t="str">
            <v>已发货</v>
          </cell>
          <cell r="R1563">
            <v>45631</v>
          </cell>
        </row>
        <row r="1564">
          <cell r="C1564" t="str">
            <v>2404047-01</v>
          </cell>
          <cell r="D1564" t="str">
            <v>XZSY-FB-灰676</v>
          </cell>
          <cell r="E1564">
            <v>140496</v>
          </cell>
          <cell r="F1564" t="str">
            <v>水牛皮S3（干胚）</v>
          </cell>
          <cell r="H1564">
            <v>78</v>
          </cell>
          <cell r="I1564">
            <v>3063.7</v>
          </cell>
          <cell r="J1564">
            <v>235.5</v>
          </cell>
          <cell r="K1564">
            <v>280.5</v>
          </cell>
          <cell r="L1564" t="str">
            <v>A级</v>
          </cell>
          <cell r="M1564" t="str">
            <v>/</v>
          </cell>
          <cell r="N1564" t="str">
            <v>2.2*1.8*0.39</v>
          </cell>
          <cell r="O1564" t="str">
            <v>01T24042304</v>
          </cell>
          <cell r="P1564" t="str">
            <v>99版</v>
          </cell>
          <cell r="Q1564" t="str">
            <v>已发货</v>
          </cell>
          <cell r="R1564">
            <v>45468</v>
          </cell>
        </row>
        <row r="1565">
          <cell r="C1565" t="str">
            <v>2404047-01</v>
          </cell>
          <cell r="D1565" t="str">
            <v>XZSY-FB-灰676</v>
          </cell>
          <cell r="E1565">
            <v>140496</v>
          </cell>
          <cell r="F1565" t="str">
            <v>水牛皮S3（干胚）</v>
          </cell>
          <cell r="H1565">
            <v>170</v>
          </cell>
          <cell r="I1565">
            <v>6602</v>
          </cell>
          <cell r="J1565">
            <v>503</v>
          </cell>
          <cell r="K1565">
            <v>548</v>
          </cell>
          <cell r="L1565" t="str">
            <v>A级</v>
          </cell>
          <cell r="M1565" t="str">
            <v>/</v>
          </cell>
          <cell r="N1565" t="str">
            <v>2.2*1.8*0.54</v>
          </cell>
          <cell r="O1565" t="str">
            <v>01T24042305</v>
          </cell>
          <cell r="P1565" t="str">
            <v>99版</v>
          </cell>
          <cell r="Q1565" t="str">
            <v>已发货</v>
          </cell>
          <cell r="R1565">
            <v>45475</v>
          </cell>
        </row>
        <row r="1566">
          <cell r="C1566" t="str">
            <v>2404047-01</v>
          </cell>
          <cell r="D1566" t="str">
            <v>XZSY-FB-灰676</v>
          </cell>
          <cell r="E1566">
            <v>140496</v>
          </cell>
          <cell r="F1566" t="str">
            <v>水牛皮S3（干胚）</v>
          </cell>
          <cell r="H1566">
            <v>236</v>
          </cell>
          <cell r="I1566">
            <v>9219.1</v>
          </cell>
          <cell r="J1566">
            <v>704</v>
          </cell>
          <cell r="K1566">
            <v>749</v>
          </cell>
          <cell r="L1566" t="str">
            <v>A级</v>
          </cell>
          <cell r="M1566" t="str">
            <v>/</v>
          </cell>
          <cell r="N1566" t="str">
            <v>2.2*1.8*0.65</v>
          </cell>
          <cell r="O1566" t="str">
            <v>01T24042306</v>
          </cell>
          <cell r="P1566" t="str">
            <v>99版</v>
          </cell>
          <cell r="Q1566" t="str">
            <v>已发货</v>
          </cell>
          <cell r="R1566">
            <v>45468</v>
          </cell>
        </row>
        <row r="1567">
          <cell r="C1567" t="str">
            <v>2404047-01</v>
          </cell>
          <cell r="D1567" t="str">
            <v>XZSY-FB-灰676</v>
          </cell>
          <cell r="E1567">
            <v>140496</v>
          </cell>
          <cell r="F1567" t="str">
            <v>水牛皮S3（干胚）</v>
          </cell>
          <cell r="H1567">
            <v>2</v>
          </cell>
          <cell r="I1567">
            <v>82.4</v>
          </cell>
          <cell r="L1567" t="str">
            <v>折扣</v>
          </cell>
          <cell r="M1567" t="str">
            <v>/</v>
          </cell>
          <cell r="O1567" t="str">
            <v>01T24042306</v>
          </cell>
          <cell r="P1567" t="str">
            <v>99版</v>
          </cell>
          <cell r="Q1567" t="str">
            <v>已发货</v>
          </cell>
          <cell r="R1567">
            <v>45468</v>
          </cell>
        </row>
        <row r="1568">
          <cell r="C1568" t="str">
            <v>2404001-01</v>
          </cell>
          <cell r="D1568" t="str">
            <v>XPSY-FB-深棕751</v>
          </cell>
          <cell r="E1568">
            <v>140478</v>
          </cell>
          <cell r="F1568" t="str">
            <v>水牛皮S3（干胚）</v>
          </cell>
          <cell r="H1568">
            <v>309</v>
          </cell>
          <cell r="I1568">
            <v>11021.7</v>
          </cell>
          <cell r="J1568">
            <v>817</v>
          </cell>
          <cell r="K1568">
            <v>862</v>
          </cell>
          <cell r="L1568" t="str">
            <v>A级</v>
          </cell>
          <cell r="M1568" t="str">
            <v>/</v>
          </cell>
          <cell r="N1568" t="str">
            <v>2.2*1.8*0.66</v>
          </cell>
          <cell r="O1568" t="str">
            <v>01T24042307</v>
          </cell>
          <cell r="P1568" t="str">
            <v>99版</v>
          </cell>
          <cell r="Q1568" t="str">
            <v>已发货</v>
          </cell>
          <cell r="R1568">
            <v>45425</v>
          </cell>
        </row>
        <row r="1569">
          <cell r="C1569" t="str">
            <v>2404001-01</v>
          </cell>
          <cell r="D1569" t="str">
            <v>XPSY-FB-深棕751</v>
          </cell>
          <cell r="E1569">
            <v>140478</v>
          </cell>
          <cell r="F1569" t="str">
            <v>水牛皮S3（干胚）</v>
          </cell>
          <cell r="H1569">
            <v>292</v>
          </cell>
          <cell r="I1569">
            <v>10500.1</v>
          </cell>
          <cell r="J1569">
            <v>777</v>
          </cell>
          <cell r="K1569">
            <v>822</v>
          </cell>
          <cell r="L1569" t="str">
            <v>A级</v>
          </cell>
          <cell r="M1569" t="str">
            <v>/</v>
          </cell>
          <cell r="N1569" t="str">
            <v>2.2*1.8*0.68</v>
          </cell>
          <cell r="O1569" t="str">
            <v>01T24042308</v>
          </cell>
          <cell r="P1569" t="str">
            <v>99版</v>
          </cell>
          <cell r="Q1569" t="str">
            <v>已发货</v>
          </cell>
          <cell r="R1569">
            <v>45425</v>
          </cell>
        </row>
        <row r="1570">
          <cell r="C1570" t="str">
            <v>2404055-01</v>
          </cell>
          <cell r="D1570" t="str">
            <v>XPSY-FB-奶白184</v>
          </cell>
          <cell r="E1570">
            <v>140488</v>
          </cell>
          <cell r="F1570" t="str">
            <v>水牛皮S3（干胚）</v>
          </cell>
          <cell r="H1570">
            <v>268</v>
          </cell>
          <cell r="I1570">
            <v>11001.8</v>
          </cell>
          <cell r="J1570">
            <v>797</v>
          </cell>
          <cell r="K1570">
            <v>842</v>
          </cell>
          <cell r="L1570" t="str">
            <v>A级</v>
          </cell>
          <cell r="M1570" t="str">
            <v>/</v>
          </cell>
          <cell r="N1570" t="str">
            <v>2.2*1.8*0.65</v>
          </cell>
          <cell r="O1570" t="str">
            <v>01T24042309</v>
          </cell>
          <cell r="P1570" t="str">
            <v>99版</v>
          </cell>
          <cell r="Q1570" t="str">
            <v>已发货</v>
          </cell>
          <cell r="R1570">
            <v>45551</v>
          </cell>
        </row>
        <row r="1571">
          <cell r="C1571" t="str">
            <v>2404055-01</v>
          </cell>
          <cell r="D1571" t="str">
            <v>XPSY-FB-奶白184</v>
          </cell>
          <cell r="E1571">
            <v>140488</v>
          </cell>
          <cell r="F1571" t="str">
            <v>水牛皮S3（干胚）</v>
          </cell>
          <cell r="H1571">
            <v>273</v>
          </cell>
          <cell r="I1571">
            <v>11018.8</v>
          </cell>
          <cell r="J1571">
            <v>792.5</v>
          </cell>
          <cell r="K1571">
            <v>837.5</v>
          </cell>
          <cell r="L1571" t="str">
            <v>A级</v>
          </cell>
          <cell r="M1571" t="str">
            <v>/</v>
          </cell>
          <cell r="N1571" t="str">
            <v>2.2*1.8*0.67</v>
          </cell>
          <cell r="O1571" t="str">
            <v>01T24042310</v>
          </cell>
          <cell r="P1571" t="str">
            <v>99版</v>
          </cell>
          <cell r="Q1571" t="str">
            <v>已发货</v>
          </cell>
          <cell r="R1571">
            <v>45551</v>
          </cell>
        </row>
        <row r="1572">
          <cell r="C1572" t="str">
            <v>2404019-01</v>
          </cell>
          <cell r="D1572" t="str">
            <v>XPSY-FH-奶白183</v>
          </cell>
          <cell r="E1572">
            <v>140467</v>
          </cell>
          <cell r="F1572" t="str">
            <v>WPSTR4</v>
          </cell>
          <cell r="H1572">
            <v>190</v>
          </cell>
          <cell r="I1572">
            <v>10008.200000000001</v>
          </cell>
          <cell r="J1572">
            <v>841</v>
          </cell>
          <cell r="K1572">
            <v>886</v>
          </cell>
          <cell r="L1572" t="str">
            <v>A级</v>
          </cell>
          <cell r="M1572" t="str">
            <v>/</v>
          </cell>
          <cell r="N1572" t="str">
            <v>2.2*1.8*0.65</v>
          </cell>
          <cell r="O1572" t="str">
            <v>01T24042401</v>
          </cell>
          <cell r="P1572" t="str">
            <v>99版</v>
          </cell>
          <cell r="Q1572" t="str">
            <v>已发货</v>
          </cell>
          <cell r="R1572">
            <v>45432</v>
          </cell>
        </row>
        <row r="1573">
          <cell r="C1573" t="str">
            <v>2404055-01</v>
          </cell>
          <cell r="D1573" t="str">
            <v>XPSY-FB-奶白184</v>
          </cell>
          <cell r="E1573">
            <v>140488</v>
          </cell>
          <cell r="F1573" t="str">
            <v>水牛皮S3（干胚）</v>
          </cell>
          <cell r="H1573">
            <v>3</v>
          </cell>
          <cell r="I1573">
            <v>120.4</v>
          </cell>
          <cell r="L1573" t="str">
            <v>A级</v>
          </cell>
          <cell r="M1573" t="str">
            <v>/</v>
          </cell>
          <cell r="O1573" t="str">
            <v>01T24042310</v>
          </cell>
          <cell r="P1573" t="str">
            <v>99版</v>
          </cell>
          <cell r="Q1573" t="str">
            <v>已发货</v>
          </cell>
          <cell r="R1573">
            <v>45551</v>
          </cell>
        </row>
        <row r="1574">
          <cell r="C1574" t="str">
            <v>2404055-01</v>
          </cell>
          <cell r="D1574" t="str">
            <v>XPSY-FB-奶白184</v>
          </cell>
          <cell r="E1574">
            <v>140488</v>
          </cell>
          <cell r="F1574" t="str">
            <v>水牛皮S3（干胚）</v>
          </cell>
          <cell r="H1574">
            <v>1</v>
          </cell>
          <cell r="I1574">
            <v>40.5</v>
          </cell>
          <cell r="L1574" t="str">
            <v>折扣</v>
          </cell>
          <cell r="M1574" t="str">
            <v>/</v>
          </cell>
          <cell r="O1574" t="str">
            <v>01T24042310</v>
          </cell>
          <cell r="P1574" t="str">
            <v>99版</v>
          </cell>
          <cell r="Q1574" t="str">
            <v>已发货</v>
          </cell>
          <cell r="R1574">
            <v>45551</v>
          </cell>
        </row>
        <row r="1575">
          <cell r="C1575" t="str">
            <v>2404019-01</v>
          </cell>
          <cell r="D1575" t="str">
            <v>XPSY-FH-奶白183</v>
          </cell>
          <cell r="E1575">
            <v>140467</v>
          </cell>
          <cell r="F1575" t="str">
            <v>WPSTR4</v>
          </cell>
          <cell r="H1575">
            <v>163</v>
          </cell>
          <cell r="I1575">
            <v>8717.2000000000007</v>
          </cell>
          <cell r="J1575">
            <v>709</v>
          </cell>
          <cell r="K1575">
            <v>754</v>
          </cell>
          <cell r="L1575" t="str">
            <v>A级</v>
          </cell>
          <cell r="M1575" t="str">
            <v>/</v>
          </cell>
          <cell r="N1575" t="str">
            <v>2.2*1.8*0.63</v>
          </cell>
          <cell r="O1575" t="str">
            <v>01T24042402</v>
          </cell>
          <cell r="P1575" t="str">
            <v>99版</v>
          </cell>
          <cell r="Q1575" t="str">
            <v>已发货</v>
          </cell>
          <cell r="R1575">
            <v>45432</v>
          </cell>
        </row>
        <row r="1576">
          <cell r="C1576" t="str">
            <v>2404001-01</v>
          </cell>
          <cell r="D1576" t="str">
            <v>XPSY-FB-深棕751</v>
          </cell>
          <cell r="E1576">
            <v>140478</v>
          </cell>
          <cell r="F1576" t="str">
            <v>水牛皮S3（干胚）</v>
          </cell>
          <cell r="H1576">
            <v>280</v>
          </cell>
          <cell r="I1576">
            <v>10008.1</v>
          </cell>
          <cell r="J1576">
            <v>743.5</v>
          </cell>
          <cell r="K1576">
            <v>788.5</v>
          </cell>
          <cell r="L1576" t="str">
            <v>A级</v>
          </cell>
          <cell r="M1576" t="str">
            <v>/</v>
          </cell>
          <cell r="N1576" t="str">
            <v>2.2*1.8*0.63</v>
          </cell>
          <cell r="O1576" t="str">
            <v>01T24042403</v>
          </cell>
          <cell r="P1576" t="str">
            <v>99版</v>
          </cell>
          <cell r="Q1576" t="str">
            <v>已发货</v>
          </cell>
          <cell r="R1576">
            <v>45425</v>
          </cell>
        </row>
        <row r="1577">
          <cell r="C1577" t="str">
            <v>2404001-01</v>
          </cell>
          <cell r="D1577" t="str">
            <v>XPSY-FB-深棕751</v>
          </cell>
          <cell r="E1577">
            <v>140478</v>
          </cell>
          <cell r="F1577" t="str">
            <v>水牛皮S3（干胚）</v>
          </cell>
          <cell r="H1577">
            <v>281</v>
          </cell>
          <cell r="I1577">
            <v>10031.200000000001</v>
          </cell>
          <cell r="J1577">
            <v>754</v>
          </cell>
          <cell r="K1577">
            <v>799</v>
          </cell>
          <cell r="L1577" t="str">
            <v>A级</v>
          </cell>
          <cell r="M1577" t="str">
            <v>/</v>
          </cell>
          <cell r="N1577" t="str">
            <v>2.2*1.8*0.65</v>
          </cell>
          <cell r="O1577" t="str">
            <v>01T24042404</v>
          </cell>
          <cell r="P1577" t="str">
            <v>99版</v>
          </cell>
          <cell r="Q1577" t="str">
            <v>已发货</v>
          </cell>
          <cell r="R1577">
            <v>45425</v>
          </cell>
        </row>
        <row r="1578">
          <cell r="C1578" t="str">
            <v>2404019-01</v>
          </cell>
          <cell r="D1578" t="str">
            <v>XPSY-FH-奶白183</v>
          </cell>
          <cell r="E1578">
            <v>140467</v>
          </cell>
          <cell r="F1578" t="str">
            <v>WPSTR4</v>
          </cell>
          <cell r="H1578">
            <v>225</v>
          </cell>
          <cell r="I1578">
            <v>11825.8</v>
          </cell>
          <cell r="J1578">
            <v>976.5</v>
          </cell>
          <cell r="K1578">
            <v>1021.5</v>
          </cell>
          <cell r="L1578" t="str">
            <v>A级</v>
          </cell>
          <cell r="M1578" t="str">
            <v>/</v>
          </cell>
          <cell r="N1578" t="str">
            <v>2.2*1.8*0.73</v>
          </cell>
          <cell r="O1578" t="str">
            <v>01T24042405</v>
          </cell>
          <cell r="P1578" t="str">
            <v>99版</v>
          </cell>
          <cell r="Q1578" t="str">
            <v>已发货</v>
          </cell>
          <cell r="R1578">
            <v>45432</v>
          </cell>
        </row>
        <row r="1579">
          <cell r="C1579" t="str">
            <v>2404019-01</v>
          </cell>
          <cell r="D1579" t="str">
            <v>XPSY-FH-奶白183</v>
          </cell>
          <cell r="E1579">
            <v>140467</v>
          </cell>
          <cell r="F1579" t="str">
            <v>WPSTR4</v>
          </cell>
          <cell r="H1579">
            <v>210</v>
          </cell>
          <cell r="I1579">
            <v>11049</v>
          </cell>
          <cell r="J1579">
            <v>910</v>
          </cell>
          <cell r="K1579">
            <v>955</v>
          </cell>
          <cell r="L1579" t="str">
            <v>A级</v>
          </cell>
          <cell r="M1579" t="str">
            <v>/</v>
          </cell>
          <cell r="N1579" t="str">
            <v>2.2*1.8*0.67</v>
          </cell>
          <cell r="O1579" t="str">
            <v>01T24042406</v>
          </cell>
          <cell r="P1579" t="str">
            <v>99版</v>
          </cell>
          <cell r="Q1579" t="str">
            <v>已发货</v>
          </cell>
          <cell r="R1579">
            <v>45432</v>
          </cell>
        </row>
        <row r="1580">
          <cell r="C1580" t="str">
            <v>2404019-01</v>
          </cell>
          <cell r="D1580" t="str">
            <v>XPSY-FH-奶白183</v>
          </cell>
          <cell r="E1580">
            <v>140467</v>
          </cell>
          <cell r="F1580" t="str">
            <v>WPSTR4</v>
          </cell>
          <cell r="H1580">
            <v>198</v>
          </cell>
          <cell r="I1580">
            <v>11022.3</v>
          </cell>
          <cell r="J1580">
            <v>904</v>
          </cell>
          <cell r="K1580">
            <v>949</v>
          </cell>
          <cell r="L1580" t="str">
            <v>A级</v>
          </cell>
          <cell r="M1580" t="str">
            <v>/</v>
          </cell>
          <cell r="N1580" t="str">
            <v>2.2*1.8*0.72</v>
          </cell>
          <cell r="O1580" t="str">
            <v>01T24042407</v>
          </cell>
          <cell r="P1580" t="str">
            <v>99版</v>
          </cell>
          <cell r="Q1580" t="str">
            <v>已发货</v>
          </cell>
          <cell r="R1580">
            <v>45432</v>
          </cell>
        </row>
        <row r="1581">
          <cell r="C1581" t="str">
            <v>2404001-01</v>
          </cell>
          <cell r="D1581" t="str">
            <v>XPSY-FB-深棕751</v>
          </cell>
          <cell r="E1581">
            <v>140478</v>
          </cell>
          <cell r="F1581" t="str">
            <v>水牛皮S3（干胚）</v>
          </cell>
          <cell r="H1581">
            <v>305</v>
          </cell>
          <cell r="I1581">
            <v>11034.3</v>
          </cell>
          <cell r="J1581">
            <v>833</v>
          </cell>
          <cell r="K1581">
            <v>878</v>
          </cell>
          <cell r="L1581" t="str">
            <v>A级</v>
          </cell>
          <cell r="M1581" t="str">
            <v>/</v>
          </cell>
          <cell r="N1581" t="str">
            <v>2.2*1.8*0.66</v>
          </cell>
          <cell r="O1581" t="str">
            <v>01T24042408</v>
          </cell>
          <cell r="P1581" t="str">
            <v>99版</v>
          </cell>
          <cell r="Q1581" t="str">
            <v>已发货</v>
          </cell>
          <cell r="R1581">
            <v>45425</v>
          </cell>
        </row>
        <row r="1582">
          <cell r="C1582" t="str">
            <v>2404019-01</v>
          </cell>
          <cell r="D1582" t="str">
            <v>XPSY-FH-奶白183</v>
          </cell>
          <cell r="E1582">
            <v>140467</v>
          </cell>
          <cell r="F1582" t="str">
            <v>WPSTR4</v>
          </cell>
          <cell r="H1582">
            <v>185</v>
          </cell>
          <cell r="I1582">
            <v>10012.1</v>
          </cell>
          <cell r="J1582">
            <v>833.5</v>
          </cell>
          <cell r="K1582">
            <v>878.5</v>
          </cell>
          <cell r="L1582" t="str">
            <v>A级</v>
          </cell>
          <cell r="M1582" t="str">
            <v>/</v>
          </cell>
          <cell r="N1582" t="str">
            <v>2.2*1.8*0.7</v>
          </cell>
          <cell r="O1582" t="str">
            <v>01T24042501</v>
          </cell>
          <cell r="P1582" t="str">
            <v>99版</v>
          </cell>
          <cell r="Q1582" t="str">
            <v>已发货</v>
          </cell>
          <cell r="R1582">
            <v>45432</v>
          </cell>
        </row>
        <row r="1583">
          <cell r="C1583" t="str">
            <v>2404019-01</v>
          </cell>
          <cell r="D1583" t="str">
            <v>XPSY-FH-奶白183</v>
          </cell>
          <cell r="E1583">
            <v>140467</v>
          </cell>
          <cell r="F1583" t="str">
            <v>WPSTR4</v>
          </cell>
          <cell r="H1583">
            <v>114</v>
          </cell>
          <cell r="I1583">
            <v>6314.1</v>
          </cell>
          <cell r="J1583">
            <v>520</v>
          </cell>
          <cell r="K1583">
            <v>565</v>
          </cell>
          <cell r="L1583" t="str">
            <v>A级</v>
          </cell>
          <cell r="M1583" t="str">
            <v>/</v>
          </cell>
          <cell r="N1583" t="str">
            <v>2.2*1.8*0.49</v>
          </cell>
          <cell r="O1583" t="str">
            <v>01T24042502</v>
          </cell>
          <cell r="P1583" t="str">
            <v>99版</v>
          </cell>
          <cell r="Q1583" t="str">
            <v>已发货</v>
          </cell>
          <cell r="R1583">
            <v>45432</v>
          </cell>
        </row>
        <row r="1584">
          <cell r="C1584" t="str">
            <v>2404001-01</v>
          </cell>
          <cell r="D1584" t="str">
            <v>XPSY-FB-深棕751</v>
          </cell>
          <cell r="E1584">
            <v>140478</v>
          </cell>
          <cell r="F1584" t="str">
            <v>水牛皮S3（干胚）</v>
          </cell>
          <cell r="H1584">
            <v>284</v>
          </cell>
          <cell r="I1584">
            <v>10023.4</v>
          </cell>
          <cell r="J1584">
            <v>745.5</v>
          </cell>
          <cell r="K1584">
            <v>790.5</v>
          </cell>
          <cell r="L1584" t="str">
            <v>A级</v>
          </cell>
          <cell r="M1584" t="str">
            <v>/</v>
          </cell>
          <cell r="N1584" t="str">
            <v>2.2*1.8*0.6</v>
          </cell>
          <cell r="O1584" t="str">
            <v>01T24042503</v>
          </cell>
          <cell r="P1584" t="str">
            <v>99版</v>
          </cell>
          <cell r="Q1584" t="str">
            <v>已发货</v>
          </cell>
          <cell r="R1584">
            <v>45425</v>
          </cell>
        </row>
        <row r="1585">
          <cell r="C1585" t="str">
            <v>2404019-01</v>
          </cell>
          <cell r="D1585" t="str">
            <v>XPSY-FH-奶白183</v>
          </cell>
          <cell r="E1585">
            <v>140467</v>
          </cell>
          <cell r="F1585" t="str">
            <v>WPSTR4</v>
          </cell>
          <cell r="H1585">
            <v>160</v>
          </cell>
          <cell r="I1585">
            <v>8909.7000000000007</v>
          </cell>
          <cell r="J1585">
            <v>723.5</v>
          </cell>
          <cell r="K1585">
            <v>768.5</v>
          </cell>
          <cell r="L1585" t="str">
            <v>A级</v>
          </cell>
          <cell r="M1585" t="str">
            <v>/</v>
          </cell>
          <cell r="N1585" t="str">
            <v>2.2*1.8*0.57</v>
          </cell>
          <cell r="O1585" t="str">
            <v>01T24042504</v>
          </cell>
          <cell r="P1585" t="str">
            <v>99版</v>
          </cell>
          <cell r="Q1585" t="str">
            <v>已发货</v>
          </cell>
          <cell r="R1585">
            <v>45432</v>
          </cell>
        </row>
        <row r="1586">
          <cell r="C1586" t="str">
            <v>2404001-01</v>
          </cell>
          <cell r="D1586" t="str">
            <v>XPSY-FB-深棕751</v>
          </cell>
          <cell r="E1586">
            <v>140478</v>
          </cell>
          <cell r="F1586" t="str">
            <v>水牛皮S3（干胚）</v>
          </cell>
          <cell r="H1586">
            <v>292</v>
          </cell>
          <cell r="I1586">
            <v>10496.7</v>
          </cell>
          <cell r="J1586">
            <v>786</v>
          </cell>
          <cell r="K1586">
            <v>831</v>
          </cell>
          <cell r="L1586" t="str">
            <v>A级</v>
          </cell>
          <cell r="M1586" t="str">
            <v>/</v>
          </cell>
          <cell r="N1586" t="str">
            <v>2.2*1.8*0.66</v>
          </cell>
          <cell r="O1586" t="str">
            <v>01T24042505</v>
          </cell>
          <cell r="P1586" t="str">
            <v>99版</v>
          </cell>
          <cell r="Q1586" t="str">
            <v>已发货</v>
          </cell>
          <cell r="R1586">
            <v>45425</v>
          </cell>
        </row>
        <row r="1587">
          <cell r="C1587" t="str">
            <v>2404001-01</v>
          </cell>
          <cell r="D1587" t="str">
            <v>XPSY-FB-深棕751</v>
          </cell>
          <cell r="E1587">
            <v>140478</v>
          </cell>
          <cell r="F1587" t="str">
            <v>水牛皮S3（干胚）</v>
          </cell>
          <cell r="H1587">
            <v>1</v>
          </cell>
          <cell r="I1587">
            <v>37.200000000000003</v>
          </cell>
          <cell r="L1587" t="str">
            <v>A级</v>
          </cell>
          <cell r="M1587" t="str">
            <v>/</v>
          </cell>
          <cell r="P1587" t="str">
            <v>99版</v>
          </cell>
          <cell r="Q1587" t="str">
            <v>返工出库</v>
          </cell>
          <cell r="R1587">
            <v>45412</v>
          </cell>
        </row>
        <row r="1588">
          <cell r="C1588" t="str">
            <v>2404001-01</v>
          </cell>
          <cell r="D1588" t="str">
            <v>XPSY-FB-深棕751</v>
          </cell>
          <cell r="E1588">
            <v>140478</v>
          </cell>
          <cell r="F1588" t="str">
            <v>水牛皮S3（干胚）</v>
          </cell>
          <cell r="H1588">
            <v>310</v>
          </cell>
          <cell r="I1588">
            <v>11045.5</v>
          </cell>
          <cell r="J1588">
            <v>828</v>
          </cell>
          <cell r="K1588">
            <v>873</v>
          </cell>
          <cell r="L1588" t="str">
            <v>A级</v>
          </cell>
          <cell r="M1588" t="str">
            <v>/</v>
          </cell>
          <cell r="N1588" t="str">
            <v>2.2*1.8*0.66</v>
          </cell>
          <cell r="O1588" t="str">
            <v>01T24042601</v>
          </cell>
          <cell r="P1588" t="str">
            <v>99版</v>
          </cell>
          <cell r="Q1588" t="str">
            <v>已发货</v>
          </cell>
          <cell r="R1588">
            <v>45425</v>
          </cell>
        </row>
        <row r="1589">
          <cell r="C1589" t="str">
            <v>2404029-01</v>
          </cell>
          <cell r="D1589" t="str">
            <v>UDAY-CS-米灰42</v>
          </cell>
          <cell r="E1589" t="str">
            <v>L40702-317</v>
          </cell>
          <cell r="F1589" t="str">
            <v>DLTR3</v>
          </cell>
          <cell r="H1589">
            <v>188</v>
          </cell>
          <cell r="I1589">
            <v>9839.5</v>
          </cell>
          <cell r="J1589">
            <v>740.5</v>
          </cell>
          <cell r="K1589">
            <v>785.5</v>
          </cell>
          <cell r="L1589" t="str">
            <v>A级</v>
          </cell>
          <cell r="M1589" t="str">
            <v>/</v>
          </cell>
          <cell r="N1589" t="str">
            <v>2.2*1.8*0.62</v>
          </cell>
          <cell r="O1589" t="str">
            <v>01T24042602</v>
          </cell>
          <cell r="P1589" t="str">
            <v>97版</v>
          </cell>
          <cell r="Q1589" t="str">
            <v>已发货</v>
          </cell>
          <cell r="R1589">
            <v>45414</v>
          </cell>
        </row>
        <row r="1590">
          <cell r="C1590" t="str">
            <v>2404029-01</v>
          </cell>
          <cell r="D1590" t="str">
            <v>UDAY-CS-米灰42</v>
          </cell>
          <cell r="E1590" t="str">
            <v>L40702-317</v>
          </cell>
          <cell r="F1590" t="str">
            <v>DLTR3</v>
          </cell>
          <cell r="H1590">
            <v>7</v>
          </cell>
          <cell r="I1590">
            <v>371.6</v>
          </cell>
          <cell r="L1590" t="str">
            <v>折扣</v>
          </cell>
          <cell r="M1590" t="str">
            <v>/</v>
          </cell>
          <cell r="O1590" t="str">
            <v>01T24042602</v>
          </cell>
          <cell r="P1590" t="str">
            <v>97版</v>
          </cell>
          <cell r="Q1590" t="str">
            <v>已发货</v>
          </cell>
          <cell r="R1590">
            <v>45414</v>
          </cell>
        </row>
        <row r="1591">
          <cell r="C1591" t="str">
            <v>2404007-01</v>
          </cell>
          <cell r="D1591" t="str">
            <v>UDAY-CS-黄棕410</v>
          </cell>
          <cell r="E1591" t="str">
            <v>SJ0B-317</v>
          </cell>
          <cell r="F1591" t="str">
            <v>BLTR1</v>
          </cell>
          <cell r="H1591">
            <v>193</v>
          </cell>
          <cell r="I1591">
            <v>10022.700000000001</v>
          </cell>
          <cell r="J1591">
            <v>752</v>
          </cell>
          <cell r="K1591">
            <v>797</v>
          </cell>
          <cell r="L1591" t="str">
            <v>A级</v>
          </cell>
          <cell r="M1591" t="str">
            <v>/</v>
          </cell>
          <cell r="N1591" t="str">
            <v>2.2*1.8*0.63</v>
          </cell>
          <cell r="O1591" t="str">
            <v>01T24042603</v>
          </cell>
          <cell r="P1591" t="str">
            <v>97版</v>
          </cell>
          <cell r="Q1591" t="str">
            <v>已发货</v>
          </cell>
          <cell r="R1591">
            <v>45414</v>
          </cell>
        </row>
        <row r="1592">
          <cell r="C1592" t="str">
            <v>2404001-01</v>
          </cell>
          <cell r="D1592" t="str">
            <v>XPSY-FB-深棕751</v>
          </cell>
          <cell r="E1592">
            <v>140478</v>
          </cell>
          <cell r="F1592" t="str">
            <v>水牛皮S3（干胚）</v>
          </cell>
          <cell r="H1592">
            <v>281</v>
          </cell>
          <cell r="I1592">
            <v>10001.200000000001</v>
          </cell>
          <cell r="J1592">
            <v>737</v>
          </cell>
          <cell r="K1592">
            <v>782</v>
          </cell>
          <cell r="L1592" t="str">
            <v>A级</v>
          </cell>
          <cell r="M1592" t="str">
            <v>/</v>
          </cell>
          <cell r="N1592" t="str">
            <v>2.2*1.8*0.63</v>
          </cell>
          <cell r="O1592" t="str">
            <v>01T24042604</v>
          </cell>
          <cell r="P1592" t="str">
            <v>99版</v>
          </cell>
          <cell r="Q1592" t="str">
            <v>已发货</v>
          </cell>
          <cell r="R1592">
            <v>45425</v>
          </cell>
        </row>
        <row r="1593">
          <cell r="C1593" t="str">
            <v>2404007-01</v>
          </cell>
          <cell r="D1593" t="str">
            <v>UDAY-CS-黄棕410</v>
          </cell>
          <cell r="E1593" t="str">
            <v>SJ0B-317</v>
          </cell>
          <cell r="F1593" t="str">
            <v>BLTR1</v>
          </cell>
          <cell r="H1593">
            <v>197</v>
          </cell>
          <cell r="I1593">
            <v>10010.700000000001</v>
          </cell>
          <cell r="J1593">
            <v>750.5</v>
          </cell>
          <cell r="K1593">
            <v>795.5</v>
          </cell>
          <cell r="L1593" t="str">
            <v>A级</v>
          </cell>
          <cell r="M1593" t="str">
            <v>/</v>
          </cell>
          <cell r="N1593" t="str">
            <v>2.2*1.8*0.66</v>
          </cell>
          <cell r="O1593" t="str">
            <v>01T24042605</v>
          </cell>
          <cell r="P1593" t="str">
            <v>97版</v>
          </cell>
          <cell r="Q1593" t="str">
            <v>已发货</v>
          </cell>
          <cell r="R1593">
            <v>45414</v>
          </cell>
        </row>
        <row r="1594">
          <cell r="C1594" t="str">
            <v>2404007-01</v>
          </cell>
          <cell r="D1594" t="str">
            <v>UDAY-CS-黄棕410</v>
          </cell>
          <cell r="E1594" t="str">
            <v>SJ0B-317</v>
          </cell>
          <cell r="F1594" t="str">
            <v>BLTR1</v>
          </cell>
          <cell r="H1594">
            <v>198</v>
          </cell>
          <cell r="I1594">
            <v>10034.1</v>
          </cell>
          <cell r="J1594">
            <v>751</v>
          </cell>
          <cell r="K1594">
            <v>796</v>
          </cell>
          <cell r="L1594" t="str">
            <v>A级</v>
          </cell>
          <cell r="M1594" t="str">
            <v>/</v>
          </cell>
          <cell r="N1594" t="str">
            <v>2.2*1.8*0.63</v>
          </cell>
          <cell r="O1594" t="str">
            <v>01T24042606</v>
          </cell>
          <cell r="P1594" t="str">
            <v>97版</v>
          </cell>
          <cell r="Q1594" t="str">
            <v>已发货</v>
          </cell>
          <cell r="R1594">
            <v>45414</v>
          </cell>
        </row>
        <row r="1595">
          <cell r="C1595" t="str">
            <v>2404041-01</v>
          </cell>
          <cell r="D1595" t="str">
            <v>XPSY-FB-深棕751</v>
          </cell>
          <cell r="E1595">
            <v>140478</v>
          </cell>
          <cell r="F1595" t="str">
            <v>水牛皮S3（干胚）</v>
          </cell>
          <cell r="H1595">
            <v>264</v>
          </cell>
          <cell r="I1595">
            <v>10009.5</v>
          </cell>
          <cell r="J1595">
            <v>694.5</v>
          </cell>
          <cell r="K1595">
            <v>739.5</v>
          </cell>
          <cell r="L1595" t="str">
            <v>A级</v>
          </cell>
          <cell r="M1595" t="str">
            <v>/</v>
          </cell>
          <cell r="N1595" t="str">
            <v>2.2*1.8*0.64</v>
          </cell>
          <cell r="O1595" t="str">
            <v>01T24042607</v>
          </cell>
          <cell r="P1595" t="str">
            <v>99版</v>
          </cell>
          <cell r="Q1595" t="str">
            <v>已发货</v>
          </cell>
          <cell r="R1595">
            <v>45432</v>
          </cell>
        </row>
        <row r="1596">
          <cell r="C1596" t="str">
            <v>2404007-01</v>
          </cell>
          <cell r="D1596" t="str">
            <v>UDAY-CS-黄棕410</v>
          </cell>
          <cell r="E1596" t="str">
            <v>SJ0B-317</v>
          </cell>
          <cell r="F1596" t="str">
            <v>BLTR1</v>
          </cell>
          <cell r="H1596">
            <v>195</v>
          </cell>
          <cell r="I1596">
            <v>10029.700000000001</v>
          </cell>
          <cell r="J1596">
            <v>754.5</v>
          </cell>
          <cell r="K1596">
            <v>799.5</v>
          </cell>
          <cell r="L1596" t="str">
            <v>A级</v>
          </cell>
          <cell r="M1596" t="str">
            <v>/</v>
          </cell>
          <cell r="N1596" t="str">
            <v>2.2*1.8*0.67</v>
          </cell>
          <cell r="O1596" t="str">
            <v>01T24042701</v>
          </cell>
          <cell r="P1596" t="str">
            <v>97版</v>
          </cell>
          <cell r="Q1596" t="str">
            <v>已发货</v>
          </cell>
          <cell r="R1596">
            <v>45414</v>
          </cell>
        </row>
        <row r="1597">
          <cell r="C1597" t="str">
            <v>2404007-01</v>
          </cell>
          <cell r="D1597" t="str">
            <v>UDAY-CS-黄棕410</v>
          </cell>
          <cell r="E1597" t="str">
            <v>SJ0B-317</v>
          </cell>
          <cell r="F1597" t="str">
            <v>BLTR1</v>
          </cell>
          <cell r="H1597">
            <v>193</v>
          </cell>
          <cell r="I1597">
            <v>10041.9</v>
          </cell>
          <cell r="J1597">
            <v>751.5</v>
          </cell>
          <cell r="K1597">
            <v>796.5</v>
          </cell>
          <cell r="L1597" t="str">
            <v>A级</v>
          </cell>
          <cell r="M1597" t="str">
            <v>/</v>
          </cell>
          <cell r="N1597" t="str">
            <v>2.2*1.8*0.63</v>
          </cell>
          <cell r="O1597" t="str">
            <v>01T24042702</v>
          </cell>
          <cell r="P1597" t="str">
            <v>97版</v>
          </cell>
          <cell r="Q1597" t="str">
            <v>已发货</v>
          </cell>
          <cell r="R1597">
            <v>45414</v>
          </cell>
        </row>
        <row r="1598">
          <cell r="C1598" t="str">
            <v>2404007-01</v>
          </cell>
          <cell r="D1598" t="str">
            <v>UDAY-CS-黄棕410</v>
          </cell>
          <cell r="E1598" t="str">
            <v>SJ0B-317</v>
          </cell>
          <cell r="F1598" t="str">
            <v>BLTR1</v>
          </cell>
          <cell r="H1598">
            <v>69</v>
          </cell>
          <cell r="I1598">
            <v>3558.1</v>
          </cell>
          <cell r="J1598">
            <v>287</v>
          </cell>
          <cell r="K1598">
            <v>332</v>
          </cell>
          <cell r="L1598" t="str">
            <v>A级</v>
          </cell>
          <cell r="M1598" t="str">
            <v>/</v>
          </cell>
          <cell r="N1598" t="str">
            <v>2.2*1.8*0.41</v>
          </cell>
          <cell r="O1598" t="str">
            <v>01T24042703</v>
          </cell>
          <cell r="P1598" t="str">
            <v>97版</v>
          </cell>
          <cell r="Q1598" t="str">
            <v>已发货</v>
          </cell>
          <cell r="R1598">
            <v>45414</v>
          </cell>
        </row>
        <row r="1599">
          <cell r="C1599" t="str">
            <v>2404007-01</v>
          </cell>
          <cell r="D1599" t="str">
            <v>UDAY-CS-黄棕410</v>
          </cell>
          <cell r="E1599" t="str">
            <v>SJ0B-317</v>
          </cell>
          <cell r="F1599" t="str">
            <v>BLTR1</v>
          </cell>
          <cell r="H1599">
            <v>6</v>
          </cell>
          <cell r="I1599">
            <v>286.5</v>
          </cell>
          <cell r="L1599" t="str">
            <v>折扣</v>
          </cell>
          <cell r="M1599" t="str">
            <v>/</v>
          </cell>
          <cell r="O1599" t="str">
            <v>01T24042703</v>
          </cell>
          <cell r="P1599" t="str">
            <v>97版</v>
          </cell>
          <cell r="Q1599" t="str">
            <v>已发货</v>
          </cell>
          <cell r="R1599">
            <v>45414</v>
          </cell>
        </row>
        <row r="1600">
          <cell r="C1600" t="str">
            <v>2404050-01</v>
          </cell>
          <cell r="D1600" t="str">
            <v>UXCY-ET-浅蓝121</v>
          </cell>
          <cell r="E1600" t="str">
            <v>NMP-231</v>
          </cell>
          <cell r="F1600" t="str">
            <v>MCTR1</v>
          </cell>
          <cell r="H1600">
            <v>127</v>
          </cell>
          <cell r="I1600">
            <v>7261.3</v>
          </cell>
          <cell r="J1600">
            <v>724</v>
          </cell>
          <cell r="K1600">
            <v>769</v>
          </cell>
          <cell r="L1600" t="str">
            <v>A级</v>
          </cell>
          <cell r="M1600" t="str">
            <v>/</v>
          </cell>
          <cell r="N1600" t="str">
            <v>2.2*1.8*0.61</v>
          </cell>
          <cell r="O1600" t="str">
            <v>01T24042704</v>
          </cell>
          <cell r="P1600" t="str">
            <v>97版</v>
          </cell>
          <cell r="Q1600" t="str">
            <v>已发货</v>
          </cell>
          <cell r="R1600">
            <v>45462</v>
          </cell>
        </row>
        <row r="1601">
          <cell r="C1601" t="str">
            <v>2404019-01</v>
          </cell>
          <cell r="D1601" t="str">
            <v>XPSY-FH-奶白183</v>
          </cell>
          <cell r="E1601">
            <v>140467</v>
          </cell>
          <cell r="F1601" t="str">
            <v>WPSTR4</v>
          </cell>
          <cell r="H1601">
            <v>196</v>
          </cell>
          <cell r="I1601">
            <v>10094.6</v>
          </cell>
          <cell r="J1601">
            <v>835</v>
          </cell>
          <cell r="K1601">
            <v>880</v>
          </cell>
          <cell r="L1601" t="str">
            <v>A级</v>
          </cell>
          <cell r="M1601" t="str">
            <v>/</v>
          </cell>
          <cell r="N1601" t="str">
            <v>2.2*1.8*0.64</v>
          </cell>
          <cell r="O1601" t="str">
            <v>01T24042705</v>
          </cell>
          <cell r="P1601" t="str">
            <v>99版</v>
          </cell>
          <cell r="Q1601" t="str">
            <v>已发货</v>
          </cell>
          <cell r="R1601">
            <v>45432</v>
          </cell>
        </row>
        <row r="1602">
          <cell r="C1602" t="str">
            <v>2404001-01</v>
          </cell>
          <cell r="D1602" t="str">
            <v>XPSY-FB-深棕751</v>
          </cell>
          <cell r="E1602">
            <v>140478</v>
          </cell>
          <cell r="F1602" t="str">
            <v>水牛皮S3（干胚）</v>
          </cell>
          <cell r="H1602">
            <v>232</v>
          </cell>
          <cell r="I1602">
            <v>8449.5</v>
          </cell>
          <cell r="J1602">
            <v>508.5</v>
          </cell>
          <cell r="K1602">
            <v>553.5</v>
          </cell>
          <cell r="L1602" t="str">
            <v>A级</v>
          </cell>
          <cell r="M1602" t="str">
            <v>/</v>
          </cell>
          <cell r="N1602" t="str">
            <v>2.2*1.8*0.58</v>
          </cell>
          <cell r="O1602" t="str">
            <v>01T24042706</v>
          </cell>
          <cell r="P1602" t="str">
            <v>99版</v>
          </cell>
          <cell r="Q1602" t="str">
            <v>已发货</v>
          </cell>
          <cell r="R1602">
            <v>45425</v>
          </cell>
        </row>
        <row r="1603">
          <cell r="C1603" t="str">
            <v>2404001-01</v>
          </cell>
          <cell r="D1603" t="str">
            <v>XPSY-FB-深棕751</v>
          </cell>
          <cell r="E1603">
            <v>140478</v>
          </cell>
          <cell r="F1603" t="str">
            <v>水牛皮S3（干胚）</v>
          </cell>
          <cell r="H1603">
            <v>1</v>
          </cell>
          <cell r="I1603">
            <v>21</v>
          </cell>
          <cell r="L1603" t="str">
            <v>A级小皮</v>
          </cell>
          <cell r="M1603" t="str">
            <v>/</v>
          </cell>
          <cell r="O1603" t="str">
            <v>01T24042706</v>
          </cell>
          <cell r="P1603" t="str">
            <v>99版</v>
          </cell>
          <cell r="Q1603" t="str">
            <v>已发货</v>
          </cell>
          <cell r="R1603">
            <v>45425</v>
          </cell>
        </row>
        <row r="1604">
          <cell r="C1604" t="str">
            <v>2404001-01</v>
          </cell>
          <cell r="D1604" t="str">
            <v>XPSY-FB-深棕751</v>
          </cell>
          <cell r="E1604">
            <v>140478</v>
          </cell>
          <cell r="F1604" t="str">
            <v>水牛皮S3（干胚）</v>
          </cell>
          <cell r="H1604">
            <v>30</v>
          </cell>
          <cell r="I1604">
            <v>999.1</v>
          </cell>
          <cell r="L1604" t="str">
            <v>折扣</v>
          </cell>
          <cell r="M1604" t="str">
            <v>/</v>
          </cell>
          <cell r="O1604" t="str">
            <v>01T24042706</v>
          </cell>
          <cell r="P1604" t="str">
            <v>99版</v>
          </cell>
          <cell r="Q1604" t="str">
            <v>已发货</v>
          </cell>
          <cell r="R1604">
            <v>45425</v>
          </cell>
        </row>
        <row r="1605">
          <cell r="C1605" t="str">
            <v>2404043-01</v>
          </cell>
          <cell r="D1605" t="str">
            <v>XPSY-FB-深棕751</v>
          </cell>
          <cell r="E1605">
            <v>140478</v>
          </cell>
          <cell r="F1605" t="str">
            <v>水牛皮S3（干胚）</v>
          </cell>
          <cell r="H1605">
            <v>263</v>
          </cell>
          <cell r="I1605">
            <v>10024.700000000001</v>
          </cell>
          <cell r="J1605">
            <v>670</v>
          </cell>
          <cell r="K1605">
            <v>715</v>
          </cell>
          <cell r="L1605" t="str">
            <v>A级</v>
          </cell>
          <cell r="M1605" t="str">
            <v>/</v>
          </cell>
          <cell r="N1605" t="str">
            <v>2.2*1.8*0.62</v>
          </cell>
          <cell r="O1605" t="str">
            <v>01T24042801</v>
          </cell>
          <cell r="P1605" t="str">
            <v>99版</v>
          </cell>
          <cell r="Q1605" t="str">
            <v>已发货</v>
          </cell>
          <cell r="R1605">
            <v>45432</v>
          </cell>
        </row>
        <row r="1606">
          <cell r="C1606" t="str">
            <v>2404043-01</v>
          </cell>
          <cell r="D1606" t="str">
            <v>XPSY-FB-深棕751</v>
          </cell>
          <cell r="E1606">
            <v>140478</v>
          </cell>
          <cell r="F1606" t="str">
            <v>水牛皮S3（干胚）</v>
          </cell>
          <cell r="H1606">
            <v>262</v>
          </cell>
          <cell r="I1606">
            <v>10034.200000000001</v>
          </cell>
          <cell r="J1606">
            <v>670</v>
          </cell>
          <cell r="K1606">
            <v>715</v>
          </cell>
          <cell r="L1606" t="str">
            <v>A级</v>
          </cell>
          <cell r="M1606" t="str">
            <v>/</v>
          </cell>
          <cell r="N1606" t="str">
            <v>2.2*1.8*0.62</v>
          </cell>
          <cell r="O1606" t="str">
            <v>01T24042802</v>
          </cell>
          <cell r="P1606" t="str">
            <v>99版</v>
          </cell>
          <cell r="Q1606" t="str">
            <v>已发货</v>
          </cell>
          <cell r="R1606">
            <v>45432</v>
          </cell>
        </row>
        <row r="1607">
          <cell r="C1607" t="str">
            <v>2404044-01</v>
          </cell>
          <cell r="D1607" t="str">
            <v>XPSY-FB-蓝278</v>
          </cell>
          <cell r="E1607">
            <v>140489</v>
          </cell>
          <cell r="F1607" t="str">
            <v>水牛皮S3（干胚）</v>
          </cell>
          <cell r="H1607">
            <v>281</v>
          </cell>
          <cell r="I1607">
            <v>10036.9</v>
          </cell>
          <cell r="J1607">
            <v>735.5</v>
          </cell>
          <cell r="K1607">
            <v>780.5</v>
          </cell>
          <cell r="L1607" t="str">
            <v>A级</v>
          </cell>
          <cell r="M1607" t="str">
            <v>/</v>
          </cell>
          <cell r="N1607" t="str">
            <v>2.2*1.8*0.65</v>
          </cell>
          <cell r="O1607" t="str">
            <v>01T24042803</v>
          </cell>
          <cell r="P1607" t="str">
            <v>99版</v>
          </cell>
          <cell r="Q1607" t="str">
            <v>已发货</v>
          </cell>
          <cell r="R1607">
            <v>45588</v>
          </cell>
        </row>
        <row r="1608">
          <cell r="C1608" t="str">
            <v>2404044-01</v>
          </cell>
          <cell r="D1608" t="str">
            <v>XPSY-FB-蓝278</v>
          </cell>
          <cell r="E1608">
            <v>140489</v>
          </cell>
          <cell r="F1608" t="str">
            <v>水牛皮S3（干胚）</v>
          </cell>
          <cell r="H1608">
            <v>280</v>
          </cell>
          <cell r="I1608">
            <v>10005</v>
          </cell>
          <cell r="J1608">
            <v>745.5</v>
          </cell>
          <cell r="K1608">
            <v>790.5</v>
          </cell>
          <cell r="L1608" t="str">
            <v>A级</v>
          </cell>
          <cell r="M1608" t="str">
            <v>/</v>
          </cell>
          <cell r="N1608" t="str">
            <v>2.2*1.8*0.64</v>
          </cell>
          <cell r="O1608" t="str">
            <v>01T24042804</v>
          </cell>
          <cell r="P1608" t="str">
            <v>99版</v>
          </cell>
          <cell r="Q1608" t="str">
            <v>已发货</v>
          </cell>
          <cell r="R1608">
            <v>45588</v>
          </cell>
        </row>
        <row r="1609">
          <cell r="C1609" t="str">
            <v>2404044-01</v>
          </cell>
          <cell r="D1609" t="str">
            <v>XPSY-FB-蓝278</v>
          </cell>
          <cell r="E1609">
            <v>140489</v>
          </cell>
          <cell r="F1609" t="str">
            <v>水牛皮S3（干胚）</v>
          </cell>
          <cell r="H1609">
            <v>281</v>
          </cell>
          <cell r="I1609">
            <v>10019.700000000001</v>
          </cell>
          <cell r="J1609">
            <v>755.5</v>
          </cell>
          <cell r="K1609">
            <v>800.5</v>
          </cell>
          <cell r="L1609" t="str">
            <v>A级</v>
          </cell>
          <cell r="M1609" t="str">
            <v>/</v>
          </cell>
          <cell r="N1609" t="str">
            <v>2.2*1.8*0.63</v>
          </cell>
          <cell r="O1609" t="str">
            <v>01T24042805</v>
          </cell>
          <cell r="P1609" t="str">
            <v>99版</v>
          </cell>
          <cell r="Q1609" t="str">
            <v>已发货</v>
          </cell>
          <cell r="R1609">
            <v>45588</v>
          </cell>
        </row>
        <row r="1610">
          <cell r="C1610" t="str">
            <v>2404044-01</v>
          </cell>
          <cell r="D1610" t="str">
            <v>XPSY-FB-蓝278</v>
          </cell>
          <cell r="E1610">
            <v>140489</v>
          </cell>
          <cell r="F1610" t="str">
            <v>水牛皮S3（干胚）</v>
          </cell>
          <cell r="H1610">
            <v>281</v>
          </cell>
          <cell r="I1610">
            <v>10021.4</v>
          </cell>
          <cell r="J1610">
            <v>743.5</v>
          </cell>
          <cell r="K1610">
            <v>788.5</v>
          </cell>
          <cell r="L1610" t="str">
            <v>A级</v>
          </cell>
          <cell r="M1610" t="str">
            <v>/</v>
          </cell>
          <cell r="N1610" t="str">
            <v>2.2*1.8*0.62</v>
          </cell>
          <cell r="O1610" t="str">
            <v>01T24042806</v>
          </cell>
          <cell r="P1610" t="str">
            <v>99版</v>
          </cell>
          <cell r="Q1610" t="str">
            <v>已发货</v>
          </cell>
          <cell r="R1610">
            <v>45588</v>
          </cell>
        </row>
        <row r="1611">
          <cell r="C1611" t="str">
            <v>2404019-01</v>
          </cell>
          <cell r="D1611" t="str">
            <v>XPSY-FH-奶白183</v>
          </cell>
          <cell r="E1611">
            <v>140467</v>
          </cell>
          <cell r="F1611" t="str">
            <v>WPSTR4</v>
          </cell>
          <cell r="H1611">
            <v>203</v>
          </cell>
          <cell r="I1611">
            <v>11022.9</v>
          </cell>
          <cell r="J1611">
            <v>912.5</v>
          </cell>
          <cell r="K1611">
            <v>957.5</v>
          </cell>
          <cell r="L1611" t="str">
            <v>A级</v>
          </cell>
          <cell r="M1611" t="str">
            <v>/</v>
          </cell>
          <cell r="N1611" t="str">
            <v>2.2*1.8*0.7</v>
          </cell>
          <cell r="O1611" t="str">
            <v>01T24042807</v>
          </cell>
          <cell r="P1611" t="str">
            <v>99版</v>
          </cell>
          <cell r="Q1611" t="str">
            <v>已发货</v>
          </cell>
          <cell r="R1611">
            <v>45432</v>
          </cell>
        </row>
        <row r="1612">
          <cell r="C1612" t="str">
            <v>2404044-01</v>
          </cell>
          <cell r="D1612" t="str">
            <v>XPSY-FB-蓝278</v>
          </cell>
          <cell r="E1612">
            <v>140489</v>
          </cell>
          <cell r="F1612" t="str">
            <v>水牛皮S3（干胚）</v>
          </cell>
          <cell r="H1612">
            <v>144</v>
          </cell>
          <cell r="I1612">
            <v>5006.2</v>
          </cell>
          <cell r="J1612">
            <v>279</v>
          </cell>
          <cell r="K1612">
            <v>324</v>
          </cell>
          <cell r="L1612" t="str">
            <v>A级</v>
          </cell>
          <cell r="M1612" t="str">
            <v>/</v>
          </cell>
          <cell r="N1612" t="str">
            <v>2.2*1.8*0.46</v>
          </cell>
          <cell r="O1612" t="str">
            <v>01T24042808</v>
          </cell>
          <cell r="P1612" t="str">
            <v>99版</v>
          </cell>
          <cell r="Q1612" t="str">
            <v>已发货</v>
          </cell>
          <cell r="R1612">
            <v>45588</v>
          </cell>
        </row>
        <row r="1613">
          <cell r="C1613" t="str">
            <v>2404044-01</v>
          </cell>
          <cell r="D1613" t="str">
            <v>XPSY-FB-蓝278</v>
          </cell>
          <cell r="E1613">
            <v>140489</v>
          </cell>
          <cell r="F1613" t="str">
            <v>水牛皮S3（干胚）</v>
          </cell>
          <cell r="H1613">
            <v>298</v>
          </cell>
          <cell r="I1613">
            <v>10612.1</v>
          </cell>
          <cell r="J1613">
            <v>794</v>
          </cell>
          <cell r="K1613">
            <v>839</v>
          </cell>
          <cell r="L1613" t="str">
            <v>A级</v>
          </cell>
          <cell r="M1613" t="str">
            <v>/</v>
          </cell>
          <cell r="N1613" t="str">
            <v>2.2*1.8*0.69</v>
          </cell>
          <cell r="O1613" t="str">
            <v>01T24042809</v>
          </cell>
          <cell r="P1613" t="str">
            <v>99版</v>
          </cell>
          <cell r="Q1613" t="str">
            <v>已发货</v>
          </cell>
          <cell r="R1613">
            <v>45588</v>
          </cell>
        </row>
        <row r="1614">
          <cell r="C1614" t="str">
            <v>2404056-01</v>
          </cell>
          <cell r="D1614" t="str">
            <v>XDAY-FX-灰659</v>
          </cell>
          <cell r="H1614">
            <v>1</v>
          </cell>
          <cell r="I1614">
            <v>52.6</v>
          </cell>
          <cell r="L1614" t="str">
            <v>样品</v>
          </cell>
          <cell r="M1614" t="str">
            <v>/</v>
          </cell>
          <cell r="P1614" t="str">
            <v>97版</v>
          </cell>
          <cell r="Q1614" t="str">
            <v>已发货</v>
          </cell>
          <cell r="R1614">
            <v>45411</v>
          </cell>
        </row>
        <row r="1615">
          <cell r="C1615" t="str">
            <v>2404056-01</v>
          </cell>
          <cell r="D1615" t="str">
            <v>XPAY-FX-深蓝85</v>
          </cell>
          <cell r="H1615">
            <v>1</v>
          </cell>
          <cell r="I1615">
            <v>46.1</v>
          </cell>
          <cell r="L1615" t="str">
            <v>样品</v>
          </cell>
          <cell r="M1615" t="str">
            <v>/</v>
          </cell>
          <cell r="P1615" t="str">
            <v>97版</v>
          </cell>
          <cell r="Q1615" t="str">
            <v>已发货</v>
          </cell>
          <cell r="R1615">
            <v>45411</v>
          </cell>
        </row>
        <row r="1616">
          <cell r="C1616" t="str">
            <v>2404044-01</v>
          </cell>
          <cell r="D1616" t="str">
            <v>XPSY-FB-蓝278</v>
          </cell>
          <cell r="E1616">
            <v>140489</v>
          </cell>
          <cell r="F1616" t="str">
            <v>水牛皮S3（干胚）</v>
          </cell>
          <cell r="H1616">
            <v>307</v>
          </cell>
          <cell r="I1616">
            <v>11015.7</v>
          </cell>
          <cell r="J1616">
            <v>830</v>
          </cell>
          <cell r="K1616">
            <v>875</v>
          </cell>
          <cell r="L1616" t="str">
            <v>A级</v>
          </cell>
          <cell r="M1616" t="str">
            <v>/</v>
          </cell>
          <cell r="N1616" t="str">
            <v>2.2*1.8*0.67</v>
          </cell>
          <cell r="O1616" t="str">
            <v>01T24042901</v>
          </cell>
          <cell r="P1616" t="str">
            <v>99版</v>
          </cell>
          <cell r="Q1616" t="str">
            <v>已发货</v>
          </cell>
          <cell r="R1616">
            <v>45530</v>
          </cell>
        </row>
        <row r="1617">
          <cell r="C1617" t="str">
            <v>2404044-01</v>
          </cell>
          <cell r="D1617" t="str">
            <v>XPSY-FB-蓝278</v>
          </cell>
          <cell r="E1617">
            <v>140489</v>
          </cell>
          <cell r="F1617" t="str">
            <v>水牛皮S3（干胚）</v>
          </cell>
          <cell r="H1617">
            <v>310</v>
          </cell>
          <cell r="I1617">
            <v>11117.9</v>
          </cell>
          <cell r="J1617">
            <v>842.5</v>
          </cell>
          <cell r="K1617">
            <v>887.5</v>
          </cell>
          <cell r="L1617" t="str">
            <v>A级</v>
          </cell>
          <cell r="M1617" t="str">
            <v>/</v>
          </cell>
          <cell r="N1617" t="str">
            <v>2.2*1.8*0.68</v>
          </cell>
          <cell r="O1617" t="str">
            <v>01T24042902</v>
          </cell>
          <cell r="P1617" t="str">
            <v>99版</v>
          </cell>
          <cell r="Q1617" t="str">
            <v>已发货</v>
          </cell>
          <cell r="R1617">
            <v>45530</v>
          </cell>
        </row>
        <row r="1618">
          <cell r="C1618" t="str">
            <v>2404044-01</v>
          </cell>
          <cell r="D1618" t="str">
            <v>XPSY-FB-蓝278</v>
          </cell>
          <cell r="E1618">
            <v>140489</v>
          </cell>
          <cell r="F1618" t="str">
            <v>水牛皮S3（干胚）</v>
          </cell>
          <cell r="H1618">
            <v>1</v>
          </cell>
          <cell r="I1618">
            <v>24</v>
          </cell>
          <cell r="L1618" t="str">
            <v>A级小皮</v>
          </cell>
          <cell r="M1618" t="str">
            <v>/</v>
          </cell>
          <cell r="O1618" t="str">
            <v>01T24042902</v>
          </cell>
          <cell r="P1618" t="str">
            <v>99版</v>
          </cell>
          <cell r="Q1618" t="str">
            <v>已发货</v>
          </cell>
          <cell r="R1618">
            <v>45530</v>
          </cell>
        </row>
        <row r="1619">
          <cell r="C1619" t="str">
            <v>2404038-01</v>
          </cell>
          <cell r="D1619" t="str">
            <v>XPSY-FT-黑664</v>
          </cell>
          <cell r="E1619" t="str">
            <v>BLACK CHERRY 黑656</v>
          </cell>
          <cell r="F1619" t="str">
            <v>DLTR2</v>
          </cell>
          <cell r="H1619">
            <v>198</v>
          </cell>
          <cell r="I1619">
            <v>10048</v>
          </cell>
          <cell r="J1619">
            <v>897.5</v>
          </cell>
          <cell r="K1619">
            <v>942.5</v>
          </cell>
          <cell r="L1619" t="str">
            <v>A级</v>
          </cell>
          <cell r="M1619" t="str">
            <v>/</v>
          </cell>
          <cell r="N1619" t="str">
            <v>2.2*1.8*0.7</v>
          </cell>
          <cell r="O1619" t="str">
            <v>01T24042903</v>
          </cell>
          <cell r="P1619" t="str">
            <v>97版</v>
          </cell>
          <cell r="Q1619" t="str">
            <v>已发货</v>
          </cell>
          <cell r="R1619">
            <v>45422</v>
          </cell>
        </row>
        <row r="1620">
          <cell r="C1620" t="str">
            <v>2404038-01</v>
          </cell>
          <cell r="D1620" t="str">
            <v>XPSY-FT-黑664</v>
          </cell>
          <cell r="E1620" t="str">
            <v>BLACK CHERRY 黑656</v>
          </cell>
          <cell r="F1620" t="str">
            <v>DLTR2</v>
          </cell>
          <cell r="H1620">
            <v>201</v>
          </cell>
          <cell r="I1620">
            <v>10041.299999999999</v>
          </cell>
          <cell r="J1620">
            <v>894</v>
          </cell>
          <cell r="K1620">
            <v>939</v>
          </cell>
          <cell r="L1620" t="str">
            <v>A级</v>
          </cell>
          <cell r="M1620" t="str">
            <v>/</v>
          </cell>
          <cell r="N1620" t="str">
            <v>2.2*1.8*0.62</v>
          </cell>
          <cell r="O1620" t="str">
            <v>01T24042904</v>
          </cell>
          <cell r="P1620" t="str">
            <v>97版</v>
          </cell>
          <cell r="Q1620" t="str">
            <v>已发货</v>
          </cell>
          <cell r="R1620">
            <v>45422</v>
          </cell>
        </row>
        <row r="1621">
          <cell r="C1621" t="str">
            <v>2404038-01</v>
          </cell>
          <cell r="D1621" t="str">
            <v>XPSY-FT-黑664</v>
          </cell>
          <cell r="E1621" t="str">
            <v>BLACK CHERRY 黑656</v>
          </cell>
          <cell r="F1621" t="str">
            <v>DLTR2</v>
          </cell>
          <cell r="H1621">
            <v>207</v>
          </cell>
          <cell r="I1621">
            <v>10018.4</v>
          </cell>
          <cell r="J1621">
            <v>882.5</v>
          </cell>
          <cell r="K1621">
            <v>927.5</v>
          </cell>
          <cell r="L1621" t="str">
            <v>A级</v>
          </cell>
          <cell r="M1621" t="str">
            <v>/</v>
          </cell>
          <cell r="N1621" t="str">
            <v>2.2*1.8*0.7</v>
          </cell>
          <cell r="O1621" t="str">
            <v>01T24042905</v>
          </cell>
          <cell r="P1621" t="str">
            <v>97版</v>
          </cell>
          <cell r="Q1621" t="str">
            <v>已发货</v>
          </cell>
          <cell r="R1621">
            <v>45422</v>
          </cell>
        </row>
        <row r="1622">
          <cell r="C1622" t="str">
            <v>2404038-01</v>
          </cell>
          <cell r="D1622" t="str">
            <v>XPSY-FT-黑664</v>
          </cell>
          <cell r="E1622" t="str">
            <v>BLACK CHERRY 黑656</v>
          </cell>
          <cell r="F1622" t="str">
            <v>DLTR2</v>
          </cell>
          <cell r="H1622">
            <v>194</v>
          </cell>
          <cell r="I1622">
            <v>10002.799999999999</v>
          </cell>
          <cell r="J1622">
            <v>888.5</v>
          </cell>
          <cell r="K1622">
            <v>933.5</v>
          </cell>
          <cell r="L1622" t="str">
            <v>A级</v>
          </cell>
          <cell r="M1622" t="str">
            <v>/</v>
          </cell>
          <cell r="N1622" t="str">
            <v>2.2*1.8*0.74</v>
          </cell>
          <cell r="O1622" t="str">
            <v>01T24042906</v>
          </cell>
          <cell r="P1622" t="str">
            <v>97版</v>
          </cell>
          <cell r="Q1622" t="str">
            <v>已发货</v>
          </cell>
          <cell r="R1622">
            <v>45422</v>
          </cell>
        </row>
        <row r="1623">
          <cell r="C1623" t="str">
            <v>2404041-01</v>
          </cell>
          <cell r="D1623" t="str">
            <v>XPSY-FB-深棕751</v>
          </cell>
          <cell r="E1623">
            <v>140478</v>
          </cell>
          <cell r="F1623" t="str">
            <v>水牛皮S3（干胚）</v>
          </cell>
          <cell r="H1623">
            <v>258</v>
          </cell>
          <cell r="I1623">
            <v>10009.799999999999</v>
          </cell>
          <cell r="J1623">
            <v>673.5</v>
          </cell>
          <cell r="K1623">
            <v>718.5</v>
          </cell>
          <cell r="L1623" t="str">
            <v>A级</v>
          </cell>
          <cell r="M1623" t="str">
            <v>/</v>
          </cell>
          <cell r="N1623" t="str">
            <v>2.2*1.8*0.65</v>
          </cell>
          <cell r="O1623" t="str">
            <v>01T24042907</v>
          </cell>
          <cell r="P1623" t="str">
            <v>99版</v>
          </cell>
          <cell r="Q1623" t="str">
            <v>已发货</v>
          </cell>
          <cell r="R1623">
            <v>45432</v>
          </cell>
        </row>
        <row r="1624">
          <cell r="C1624" t="str">
            <v>2404041-01</v>
          </cell>
          <cell r="D1624" t="str">
            <v>XPSY-FB-深棕751</v>
          </cell>
          <cell r="E1624">
            <v>140478</v>
          </cell>
          <cell r="F1624" t="str">
            <v>水牛皮S3（干胚）</v>
          </cell>
          <cell r="H1624">
            <v>263</v>
          </cell>
          <cell r="I1624">
            <v>10009.4</v>
          </cell>
          <cell r="J1624">
            <v>676</v>
          </cell>
          <cell r="K1624">
            <v>721</v>
          </cell>
          <cell r="L1624" t="str">
            <v>A级</v>
          </cell>
          <cell r="M1624" t="str">
            <v>/</v>
          </cell>
          <cell r="N1624" t="str">
            <v>2.2*1.8*0.67</v>
          </cell>
          <cell r="O1624" t="str">
            <v>01T24042908</v>
          </cell>
          <cell r="P1624" t="str">
            <v>99版</v>
          </cell>
          <cell r="Q1624" t="str">
            <v>已发货</v>
          </cell>
          <cell r="R1624">
            <v>45432</v>
          </cell>
        </row>
        <row r="1625">
          <cell r="C1625" t="str">
            <v>2404041-01</v>
          </cell>
          <cell r="D1625" t="str">
            <v>XPSY-FB-深棕751</v>
          </cell>
          <cell r="E1625">
            <v>140478</v>
          </cell>
          <cell r="F1625" t="str">
            <v>水牛皮S3（干胚）</v>
          </cell>
          <cell r="H1625">
            <v>263</v>
          </cell>
          <cell r="I1625">
            <v>10025</v>
          </cell>
          <cell r="J1625">
            <v>678</v>
          </cell>
          <cell r="K1625">
            <v>723</v>
          </cell>
          <cell r="L1625" t="str">
            <v>A级</v>
          </cell>
          <cell r="M1625" t="str">
            <v>/</v>
          </cell>
          <cell r="N1625" t="str">
            <v>2.2*1.8*0.71</v>
          </cell>
          <cell r="O1625" t="str">
            <v>01T24042909</v>
          </cell>
          <cell r="P1625" t="str">
            <v>99版</v>
          </cell>
          <cell r="Q1625" t="str">
            <v>已发货</v>
          </cell>
          <cell r="R1625">
            <v>45432</v>
          </cell>
        </row>
        <row r="1626">
          <cell r="C1626" t="str">
            <v>2404038-01</v>
          </cell>
          <cell r="D1626" t="str">
            <v>XPSY-FT-黑664</v>
          </cell>
          <cell r="E1626" t="str">
            <v>BLACK CHERRY 黑656</v>
          </cell>
          <cell r="F1626" t="str">
            <v>DLTR2</v>
          </cell>
          <cell r="H1626">
            <v>200</v>
          </cell>
          <cell r="I1626">
            <v>10026.6</v>
          </cell>
          <cell r="J1626">
            <v>894</v>
          </cell>
          <cell r="K1626">
            <v>939</v>
          </cell>
          <cell r="L1626" t="str">
            <v>A级</v>
          </cell>
          <cell r="M1626" t="str">
            <v>/</v>
          </cell>
          <cell r="N1626" t="str">
            <v>2.2*1.8*0.7</v>
          </cell>
          <cell r="O1626" t="str">
            <v>01T24042910</v>
          </cell>
          <cell r="P1626" t="str">
            <v>97版</v>
          </cell>
          <cell r="Q1626" t="str">
            <v>已发货</v>
          </cell>
          <cell r="R1626">
            <v>45422</v>
          </cell>
        </row>
        <row r="1627">
          <cell r="C1627" t="str">
            <v>2404038-01</v>
          </cell>
          <cell r="D1627" t="str">
            <v>XPSY-FT-黑664</v>
          </cell>
          <cell r="E1627" t="str">
            <v>BLACK CHERRY 黑656</v>
          </cell>
          <cell r="F1627" t="str">
            <v>DLTR2</v>
          </cell>
          <cell r="H1627">
            <v>212</v>
          </cell>
          <cell r="I1627">
            <v>10032.6</v>
          </cell>
          <cell r="J1627">
            <v>898.5</v>
          </cell>
          <cell r="K1627">
            <v>943.5</v>
          </cell>
          <cell r="L1627" t="str">
            <v>A级</v>
          </cell>
          <cell r="M1627" t="str">
            <v>/</v>
          </cell>
          <cell r="N1627" t="str">
            <v>2.2*1.8*0.7</v>
          </cell>
          <cell r="O1627" t="str">
            <v>01T24042911</v>
          </cell>
          <cell r="P1627" t="str">
            <v>97版</v>
          </cell>
          <cell r="Q1627" t="str">
            <v>已发货</v>
          </cell>
          <cell r="R1627">
            <v>45422</v>
          </cell>
        </row>
        <row r="1628">
          <cell r="C1628" t="str">
            <v>2404038-01</v>
          </cell>
          <cell r="D1628" t="str">
            <v>XPSY-FT-黑664</v>
          </cell>
          <cell r="E1628" t="str">
            <v>BLACK CHERRY 黑656</v>
          </cell>
          <cell r="F1628" t="str">
            <v>DLTR2</v>
          </cell>
          <cell r="H1628">
            <v>199</v>
          </cell>
          <cell r="I1628">
            <v>10037.299999999999</v>
          </cell>
          <cell r="J1628">
            <v>883</v>
          </cell>
          <cell r="K1628">
            <v>928</v>
          </cell>
          <cell r="L1628" t="str">
            <v>A级</v>
          </cell>
          <cell r="M1628" t="str">
            <v>/</v>
          </cell>
          <cell r="N1628" t="str">
            <v>2.2*1.8*0.7</v>
          </cell>
          <cell r="O1628" t="str">
            <v>01T24042912</v>
          </cell>
          <cell r="P1628" t="str">
            <v>97版</v>
          </cell>
          <cell r="Q1628" t="str">
            <v>已发货</v>
          </cell>
          <cell r="R1628">
            <v>45422</v>
          </cell>
        </row>
        <row r="1629">
          <cell r="C1629" t="str">
            <v>2404038-01</v>
          </cell>
          <cell r="D1629" t="str">
            <v>XPSY-FT-黑664</v>
          </cell>
          <cell r="E1629" t="str">
            <v>BLACK CHERRY 黑656</v>
          </cell>
          <cell r="F1629" t="str">
            <v>DLTR2</v>
          </cell>
          <cell r="H1629">
            <v>203</v>
          </cell>
          <cell r="I1629">
            <v>10002.9</v>
          </cell>
          <cell r="J1629">
            <v>894.5</v>
          </cell>
          <cell r="K1629">
            <v>939.5</v>
          </cell>
          <cell r="L1629" t="str">
            <v>A级</v>
          </cell>
          <cell r="M1629" t="str">
            <v>/</v>
          </cell>
          <cell r="N1629" t="str">
            <v>2.2*1.8*0.65</v>
          </cell>
          <cell r="O1629" t="str">
            <v>01T24043001</v>
          </cell>
          <cell r="P1629" t="str">
            <v>97版</v>
          </cell>
          <cell r="Q1629" t="str">
            <v>已发货</v>
          </cell>
          <cell r="R1629">
            <v>45422</v>
          </cell>
        </row>
        <row r="1630">
          <cell r="C1630" t="str">
            <v>2404054-01</v>
          </cell>
          <cell r="D1630" t="str">
            <v>XPSY-FB-蓝278</v>
          </cell>
          <cell r="E1630">
            <v>140489</v>
          </cell>
          <cell r="F1630" t="str">
            <v>水牛皮S3（干胚）</v>
          </cell>
          <cell r="H1630">
            <v>272</v>
          </cell>
          <cell r="I1630">
            <v>10009.1</v>
          </cell>
          <cell r="J1630">
            <v>755</v>
          </cell>
          <cell r="K1630">
            <v>800</v>
          </cell>
          <cell r="L1630" t="str">
            <v>A级</v>
          </cell>
          <cell r="M1630" t="str">
            <v>/</v>
          </cell>
          <cell r="N1630" t="str">
            <v>2.2*1.8*0.65</v>
          </cell>
          <cell r="O1630" t="str">
            <v>01T24043002</v>
          </cell>
          <cell r="P1630" t="str">
            <v>99版</v>
          </cell>
          <cell r="Q1630" t="str">
            <v>已发货</v>
          </cell>
          <cell r="R1630">
            <v>45544</v>
          </cell>
        </row>
        <row r="1631">
          <cell r="C1631" t="str">
            <v>2404054-01</v>
          </cell>
          <cell r="D1631" t="str">
            <v>XPSY-FB-蓝278</v>
          </cell>
          <cell r="E1631">
            <v>140489</v>
          </cell>
          <cell r="F1631" t="str">
            <v>水牛皮S3（干胚）</v>
          </cell>
          <cell r="H1631">
            <v>189</v>
          </cell>
          <cell r="I1631">
            <v>6854.3</v>
          </cell>
          <cell r="J1631">
            <v>554.5</v>
          </cell>
          <cell r="K1631">
            <v>599.5</v>
          </cell>
          <cell r="L1631" t="str">
            <v>A级</v>
          </cell>
          <cell r="M1631" t="str">
            <v>/</v>
          </cell>
          <cell r="N1631" t="str">
            <v>2.2*1.8*0.5</v>
          </cell>
          <cell r="O1631" t="str">
            <v>01T24043003</v>
          </cell>
          <cell r="P1631" t="str">
            <v>99版</v>
          </cell>
          <cell r="Q1631" t="str">
            <v>已发货</v>
          </cell>
          <cell r="R1631">
            <v>45544</v>
          </cell>
        </row>
        <row r="1632">
          <cell r="C1632" t="str">
            <v>2404054-01</v>
          </cell>
          <cell r="D1632" t="str">
            <v>XPSY-FB-蓝278</v>
          </cell>
          <cell r="E1632">
            <v>140489</v>
          </cell>
          <cell r="F1632" t="str">
            <v>水牛皮S3（干胚）</v>
          </cell>
          <cell r="H1632">
            <v>2</v>
          </cell>
          <cell r="I1632">
            <v>45.2</v>
          </cell>
          <cell r="L1632" t="str">
            <v>A级小皮</v>
          </cell>
          <cell r="M1632" t="str">
            <v>/</v>
          </cell>
          <cell r="O1632" t="str">
            <v>01T24043003</v>
          </cell>
          <cell r="P1632" t="str">
            <v>99版</v>
          </cell>
          <cell r="Q1632" t="str">
            <v>已发货</v>
          </cell>
          <cell r="R1632">
            <v>45544</v>
          </cell>
        </row>
        <row r="1633">
          <cell r="C1633" t="str">
            <v>2404054-01</v>
          </cell>
          <cell r="D1633" t="str">
            <v>XPSY-FB-蓝278</v>
          </cell>
          <cell r="E1633">
            <v>140489</v>
          </cell>
          <cell r="F1633" t="str">
            <v>水牛皮S3（干胚）</v>
          </cell>
          <cell r="H1633">
            <v>19</v>
          </cell>
          <cell r="I1633">
            <v>639.29999999999995</v>
          </cell>
          <cell r="L1633" t="str">
            <v>折扣</v>
          </cell>
          <cell r="M1633" t="str">
            <v>/</v>
          </cell>
          <cell r="O1633" t="str">
            <v>01T24043003</v>
          </cell>
          <cell r="P1633" t="str">
            <v>99版</v>
          </cell>
          <cell r="Q1633" t="str">
            <v>已发货</v>
          </cell>
          <cell r="R1633">
            <v>45544</v>
          </cell>
        </row>
        <row r="1634">
          <cell r="C1634" t="str">
            <v>2404038-01</v>
          </cell>
          <cell r="D1634" t="str">
            <v>XPSY-FT-黑664</v>
          </cell>
          <cell r="E1634" t="str">
            <v>BLACK CHERRY 黑656</v>
          </cell>
          <cell r="F1634" t="str">
            <v>DLTR2</v>
          </cell>
          <cell r="H1634">
            <v>213</v>
          </cell>
          <cell r="I1634">
            <v>10046.799999999999</v>
          </cell>
          <cell r="J1634">
            <v>897</v>
          </cell>
          <cell r="K1634">
            <v>942</v>
          </cell>
          <cell r="L1634" t="str">
            <v>A级</v>
          </cell>
          <cell r="M1634" t="str">
            <v>/</v>
          </cell>
          <cell r="N1634" t="str">
            <v>2.2*1.8*0.67</v>
          </cell>
          <cell r="O1634" t="str">
            <v>01T24043004</v>
          </cell>
          <cell r="P1634" t="str">
            <v>97版</v>
          </cell>
          <cell r="Q1634" t="str">
            <v>已发货</v>
          </cell>
          <cell r="R1634">
            <v>45422</v>
          </cell>
        </row>
        <row r="1635">
          <cell r="C1635" t="str">
            <v>2404038-01</v>
          </cell>
          <cell r="D1635" t="str">
            <v>XPSY-FT-黑664</v>
          </cell>
          <cell r="E1635" t="str">
            <v>BLACK CHERRY 黑656</v>
          </cell>
          <cell r="F1635" t="str">
            <v>DLTR2</v>
          </cell>
          <cell r="H1635">
            <v>200</v>
          </cell>
          <cell r="I1635">
            <v>10053.5</v>
          </cell>
          <cell r="J1635">
            <v>902</v>
          </cell>
          <cell r="K1635">
            <v>947</v>
          </cell>
          <cell r="L1635" t="str">
            <v>A级</v>
          </cell>
          <cell r="M1635" t="str">
            <v>/</v>
          </cell>
          <cell r="N1635" t="str">
            <v>2.2*1.8*0.69</v>
          </cell>
          <cell r="O1635" t="str">
            <v>01T24043005</v>
          </cell>
          <cell r="P1635" t="str">
            <v>97版</v>
          </cell>
          <cell r="Q1635" t="str">
            <v>已发货</v>
          </cell>
          <cell r="R1635">
            <v>45422</v>
          </cell>
        </row>
        <row r="1636">
          <cell r="C1636" t="str">
            <v>2404038-01</v>
          </cell>
          <cell r="D1636" t="str">
            <v>XPSY-FT-黑664</v>
          </cell>
          <cell r="E1636" t="str">
            <v>BLACK CHERRY 黑656</v>
          </cell>
          <cell r="F1636" t="str">
            <v>DLTR2</v>
          </cell>
          <cell r="H1636">
            <v>81</v>
          </cell>
          <cell r="I1636">
            <v>3739.6</v>
          </cell>
          <cell r="J1636">
            <v>469</v>
          </cell>
          <cell r="K1636">
            <v>514</v>
          </cell>
          <cell r="L1636" t="str">
            <v>A级</v>
          </cell>
          <cell r="M1636" t="str">
            <v>/</v>
          </cell>
          <cell r="N1636" t="str">
            <v>2.2*1.8*0.49</v>
          </cell>
          <cell r="O1636" t="str">
            <v>01T24043006</v>
          </cell>
          <cell r="P1636" t="str">
            <v>97版</v>
          </cell>
          <cell r="Q1636" t="str">
            <v>已发货</v>
          </cell>
          <cell r="R1636">
            <v>45422</v>
          </cell>
        </row>
        <row r="1637">
          <cell r="C1637" t="str">
            <v>2404038-01</v>
          </cell>
          <cell r="D1637" t="str">
            <v>XPSY-FT-黑664</v>
          </cell>
          <cell r="E1637" t="str">
            <v>BLACK CHERRY 黑656</v>
          </cell>
          <cell r="F1637" t="str">
            <v>DLTR2</v>
          </cell>
          <cell r="H1637">
            <v>67</v>
          </cell>
          <cell r="I1637">
            <v>3310.8</v>
          </cell>
          <cell r="L1637" t="str">
            <v>等外</v>
          </cell>
          <cell r="M1637" t="str">
            <v>/</v>
          </cell>
          <cell r="O1637" t="str">
            <v>01T24043006</v>
          </cell>
          <cell r="P1637" t="str">
            <v>97版</v>
          </cell>
          <cell r="Q1637" t="str">
            <v>已发货</v>
          </cell>
          <cell r="R1637">
            <v>45422</v>
          </cell>
        </row>
        <row r="1638">
          <cell r="C1638" t="str">
            <v>2404051-01</v>
          </cell>
          <cell r="D1638" t="str">
            <v>UXCY-ET-黄棕446</v>
          </cell>
          <cell r="E1638" t="str">
            <v>NMP-230</v>
          </cell>
          <cell r="F1638" t="str">
            <v>MCTR1</v>
          </cell>
          <cell r="H1638">
            <v>183</v>
          </cell>
          <cell r="I1638">
            <v>10033.9</v>
          </cell>
          <cell r="J1638">
            <v>984.5</v>
          </cell>
          <cell r="K1638">
            <v>1029.5</v>
          </cell>
          <cell r="L1638" t="str">
            <v>A级</v>
          </cell>
          <cell r="M1638" t="str">
            <v>/</v>
          </cell>
          <cell r="N1638" t="str">
            <v>2.2*1.8*0.77</v>
          </cell>
          <cell r="O1638" t="str">
            <v>01T24043007</v>
          </cell>
          <cell r="P1638" t="str">
            <v>97版</v>
          </cell>
          <cell r="Q1638" t="str">
            <v>已发货</v>
          </cell>
          <cell r="R1638">
            <v>45462</v>
          </cell>
        </row>
        <row r="1639">
          <cell r="C1639" t="str">
            <v>2404051-01</v>
          </cell>
          <cell r="D1639" t="str">
            <v>UXCY-ET-黄棕446</v>
          </cell>
          <cell r="E1639" t="str">
            <v>NMP-230</v>
          </cell>
          <cell r="F1639" t="str">
            <v>MCTR1</v>
          </cell>
          <cell r="H1639">
            <v>179</v>
          </cell>
          <cell r="I1639">
            <v>10023.4</v>
          </cell>
          <cell r="J1639">
            <v>973.5</v>
          </cell>
          <cell r="K1639">
            <v>1018.5</v>
          </cell>
          <cell r="L1639" t="str">
            <v>A级</v>
          </cell>
          <cell r="M1639" t="str">
            <v>/</v>
          </cell>
          <cell r="N1639" t="str">
            <v>2.2*1.8*0.75</v>
          </cell>
          <cell r="O1639" t="str">
            <v>01T24043008</v>
          </cell>
          <cell r="P1639" t="str">
            <v>97版</v>
          </cell>
        </row>
        <row r="1640">
          <cell r="C1640" t="str">
            <v>2404051-01</v>
          </cell>
          <cell r="D1640" t="str">
            <v>UXCY-ET-黄棕446</v>
          </cell>
          <cell r="E1640" t="str">
            <v>NMP-230</v>
          </cell>
          <cell r="F1640" t="str">
            <v>MCTR1</v>
          </cell>
          <cell r="H1640">
            <v>194</v>
          </cell>
          <cell r="I1640">
            <v>10677.2</v>
          </cell>
          <cell r="J1640">
            <v>1127</v>
          </cell>
          <cell r="K1640">
            <v>1172</v>
          </cell>
          <cell r="L1640" t="str">
            <v>A级</v>
          </cell>
          <cell r="M1640" t="str">
            <v>/</v>
          </cell>
          <cell r="N1640" t="str">
            <v>2.2*1.8*0.83</v>
          </cell>
          <cell r="O1640" t="str">
            <v>01T24043009</v>
          </cell>
          <cell r="P1640" t="str">
            <v>97版</v>
          </cell>
        </row>
        <row r="1641">
          <cell r="C1641" t="str">
            <v>2404051-01</v>
          </cell>
          <cell r="D1641" t="str">
            <v>UXCY-ET-黄棕446</v>
          </cell>
          <cell r="E1641" t="str">
            <v>NMP-230</v>
          </cell>
          <cell r="F1641" t="str">
            <v>MCTR1</v>
          </cell>
          <cell r="H1641">
            <v>15</v>
          </cell>
          <cell r="I1641">
            <v>872.3</v>
          </cell>
          <cell r="L1641" t="str">
            <v>折扣</v>
          </cell>
          <cell r="M1641" t="str">
            <v>/</v>
          </cell>
          <cell r="O1641" t="str">
            <v>01T24043009</v>
          </cell>
          <cell r="P1641" t="str">
            <v>97版</v>
          </cell>
        </row>
        <row r="1642">
          <cell r="C1642" t="str">
            <v>2404036-01</v>
          </cell>
          <cell r="D1642" t="str">
            <v>XPDY-FT-灰670</v>
          </cell>
          <cell r="E1642" t="str">
            <v>Nick Dove(灰色)</v>
          </cell>
          <cell r="F1642" t="str">
            <v>DLTR8</v>
          </cell>
          <cell r="H1642">
            <v>192</v>
          </cell>
          <cell r="I1642">
            <v>10030.799999999999</v>
          </cell>
          <cell r="J1642">
            <v>759</v>
          </cell>
          <cell r="K1642">
            <v>804</v>
          </cell>
          <cell r="L1642" t="str">
            <v>A级</v>
          </cell>
          <cell r="M1642" t="str">
            <v>/</v>
          </cell>
          <cell r="N1642" t="str">
            <v>2.2*1.8*0.61</v>
          </cell>
          <cell r="O1642" t="str">
            <v>01T24043010</v>
          </cell>
          <cell r="P1642" t="str">
            <v>97版</v>
          </cell>
          <cell r="Q1642" t="str">
            <v>已发货</v>
          </cell>
          <cell r="R1642">
            <v>45448</v>
          </cell>
        </row>
        <row r="1643">
          <cell r="C1643" t="str">
            <v>2404036-01</v>
          </cell>
          <cell r="D1643" t="str">
            <v>XPDY-FT-灰670</v>
          </cell>
          <cell r="E1643" t="str">
            <v>Nick Dove(灰色)</v>
          </cell>
          <cell r="F1643" t="str">
            <v>DLTR8</v>
          </cell>
          <cell r="H1643">
            <v>185</v>
          </cell>
          <cell r="I1643">
            <v>10006.799999999999</v>
          </cell>
          <cell r="J1643">
            <v>755.5</v>
          </cell>
          <cell r="K1643">
            <v>800.5</v>
          </cell>
          <cell r="L1643" t="str">
            <v>A级</v>
          </cell>
          <cell r="M1643" t="str">
            <v>/</v>
          </cell>
          <cell r="N1643" t="str">
            <v>2.2*1.8*0.63</v>
          </cell>
          <cell r="O1643" t="str">
            <v>01T24043011</v>
          </cell>
          <cell r="P1643" t="str">
            <v>97版</v>
          </cell>
          <cell r="Q1643" t="str">
            <v>已发货</v>
          </cell>
          <cell r="R1643">
            <v>45448</v>
          </cell>
        </row>
        <row r="1644">
          <cell r="C1644" t="str">
            <v>2404036-01</v>
          </cell>
          <cell r="D1644" t="str">
            <v>XPDY-FT-灰670</v>
          </cell>
          <cell r="E1644" t="str">
            <v>Nick Dove(灰色)</v>
          </cell>
          <cell r="F1644" t="str">
            <v>DLTR8</v>
          </cell>
          <cell r="H1644">
            <v>205</v>
          </cell>
          <cell r="I1644">
            <v>11134.9</v>
          </cell>
          <cell r="J1644">
            <v>835</v>
          </cell>
          <cell r="K1644">
            <v>880</v>
          </cell>
          <cell r="L1644" t="str">
            <v>A级</v>
          </cell>
          <cell r="M1644" t="str">
            <v>/</v>
          </cell>
          <cell r="N1644" t="str">
            <v>2.2*1.8*0.59</v>
          </cell>
          <cell r="O1644" t="str">
            <v>01T24043012</v>
          </cell>
          <cell r="P1644" t="str">
            <v>97版</v>
          </cell>
          <cell r="Q1644" t="str">
            <v>已发货</v>
          </cell>
          <cell r="R1644">
            <v>45448</v>
          </cell>
        </row>
        <row r="1645">
          <cell r="C1645" t="str">
            <v>2404036-01</v>
          </cell>
          <cell r="D1645" t="str">
            <v>XPDY-FT-灰670</v>
          </cell>
          <cell r="E1645" t="str">
            <v>Nick Dove(灰色)</v>
          </cell>
          <cell r="F1645" t="str">
            <v>DLTR8</v>
          </cell>
          <cell r="H1645">
            <v>220</v>
          </cell>
          <cell r="I1645">
            <v>11052.7</v>
          </cell>
          <cell r="J1645">
            <v>834.5</v>
          </cell>
          <cell r="K1645">
            <v>879.5</v>
          </cell>
          <cell r="L1645" t="str">
            <v>A级</v>
          </cell>
          <cell r="M1645" t="str">
            <v>/</v>
          </cell>
          <cell r="N1645" t="str">
            <v>2.2*1.8*0.7</v>
          </cell>
          <cell r="O1645" t="str">
            <v>01T24043013</v>
          </cell>
          <cell r="P1645" t="str">
            <v>97版</v>
          </cell>
          <cell r="Q1645" t="str">
            <v>已发货</v>
          </cell>
          <cell r="R1645">
            <v>45448</v>
          </cell>
        </row>
        <row r="1646">
          <cell r="C1646" t="str">
            <v>2404036-01</v>
          </cell>
          <cell r="D1646" t="str">
            <v>XPDY-FT-灰670</v>
          </cell>
          <cell r="E1646" t="str">
            <v>Nick Dove(灰色)</v>
          </cell>
          <cell r="F1646" t="str">
            <v>DLTR8</v>
          </cell>
          <cell r="H1646">
            <v>207</v>
          </cell>
          <cell r="I1646">
            <v>11061.6</v>
          </cell>
          <cell r="J1646">
            <v>831</v>
          </cell>
          <cell r="K1646">
            <v>876</v>
          </cell>
          <cell r="L1646" t="str">
            <v>A级</v>
          </cell>
          <cell r="M1646" t="str">
            <v>/</v>
          </cell>
          <cell r="N1646" t="str">
            <v>2.2*1.8*0.74</v>
          </cell>
          <cell r="O1646" t="str">
            <v>01T24043014</v>
          </cell>
          <cell r="P1646" t="str">
            <v>97版</v>
          </cell>
          <cell r="Q1646" t="str">
            <v>已发货</v>
          </cell>
          <cell r="R1646">
            <v>45448</v>
          </cell>
        </row>
        <row r="1647">
          <cell r="C1647" t="str">
            <v>2404041-01</v>
          </cell>
          <cell r="D1647" t="str">
            <v>XPSY-FB-深棕751</v>
          </cell>
          <cell r="E1647">
            <v>140478</v>
          </cell>
          <cell r="F1647" t="str">
            <v>水牛皮S3（干胚）</v>
          </cell>
          <cell r="H1647">
            <v>265</v>
          </cell>
          <cell r="I1647">
            <v>10025.200000000001</v>
          </cell>
          <cell r="J1647">
            <v>688.5</v>
          </cell>
          <cell r="K1647">
            <v>733.5</v>
          </cell>
          <cell r="L1647" t="str">
            <v>A级</v>
          </cell>
          <cell r="M1647" t="str">
            <v>/</v>
          </cell>
          <cell r="N1647" t="str">
            <v>2.2*1.8*0.6</v>
          </cell>
          <cell r="O1647" t="str">
            <v>01T24050201</v>
          </cell>
          <cell r="P1647" t="str">
            <v>99版</v>
          </cell>
          <cell r="Q1647" t="str">
            <v>已发货</v>
          </cell>
          <cell r="R1647">
            <v>45432</v>
          </cell>
        </row>
        <row r="1648">
          <cell r="C1648" t="str">
            <v>2404041-01</v>
          </cell>
          <cell r="D1648" t="str">
            <v>XPSY-FB-深棕751</v>
          </cell>
          <cell r="E1648">
            <v>140478</v>
          </cell>
          <cell r="F1648" t="str">
            <v>水牛皮S3（干胚）</v>
          </cell>
          <cell r="H1648">
            <v>264</v>
          </cell>
          <cell r="I1648">
            <v>10014.299999999999</v>
          </cell>
          <cell r="J1648">
            <v>676.5</v>
          </cell>
          <cell r="K1648">
            <v>721.5</v>
          </cell>
          <cell r="L1648" t="str">
            <v>A级</v>
          </cell>
          <cell r="M1648" t="str">
            <v>/</v>
          </cell>
          <cell r="N1648" t="str">
            <v>2.2*1.8*0.65</v>
          </cell>
          <cell r="O1648" t="str">
            <v>01T24050202</v>
          </cell>
          <cell r="P1648" t="str">
            <v>99版</v>
          </cell>
          <cell r="Q1648" t="str">
            <v>已发货</v>
          </cell>
          <cell r="R1648">
            <v>45432</v>
          </cell>
        </row>
        <row r="1649">
          <cell r="C1649" t="str">
            <v>2404043-01</v>
          </cell>
          <cell r="D1649" t="str">
            <v>XPSY-FB-深棕751</v>
          </cell>
          <cell r="E1649">
            <v>140478</v>
          </cell>
          <cell r="F1649" t="str">
            <v>水牛皮S3（干胚）</v>
          </cell>
          <cell r="H1649">
            <v>263</v>
          </cell>
          <cell r="I1649">
            <v>10031.5</v>
          </cell>
          <cell r="J1649">
            <v>666</v>
          </cell>
          <cell r="K1649">
            <v>711</v>
          </cell>
          <cell r="L1649" t="str">
            <v>A级</v>
          </cell>
          <cell r="M1649" t="str">
            <v>/</v>
          </cell>
          <cell r="N1649" t="str">
            <v>2.2*1.8*0.63</v>
          </cell>
          <cell r="O1649" t="str">
            <v>01T24050203</v>
          </cell>
          <cell r="P1649" t="str">
            <v>99版</v>
          </cell>
          <cell r="Q1649" t="str">
            <v>已发货</v>
          </cell>
          <cell r="R1649">
            <v>45432</v>
          </cell>
        </row>
        <row r="1650">
          <cell r="C1650" t="str">
            <v>2404043-01</v>
          </cell>
          <cell r="D1650" t="str">
            <v>XPSY-FB-深棕751</v>
          </cell>
          <cell r="E1650">
            <v>140478</v>
          </cell>
          <cell r="F1650" t="str">
            <v>水牛皮S3（干胚）</v>
          </cell>
          <cell r="H1650">
            <v>210</v>
          </cell>
          <cell r="I1650">
            <v>8064</v>
          </cell>
          <cell r="J1650">
            <v>535</v>
          </cell>
          <cell r="K1650">
            <v>580</v>
          </cell>
          <cell r="L1650" t="str">
            <v>A级</v>
          </cell>
          <cell r="M1650" t="str">
            <v>/</v>
          </cell>
          <cell r="N1650" t="str">
            <v>2.2*1.8*0.63</v>
          </cell>
          <cell r="O1650" t="str">
            <v>01T24050204</v>
          </cell>
          <cell r="P1650" t="str">
            <v>99版</v>
          </cell>
          <cell r="Q1650" t="str">
            <v>已发货</v>
          </cell>
          <cell r="R1650">
            <v>45432</v>
          </cell>
        </row>
        <row r="1651">
          <cell r="C1651" t="str">
            <v>2404041-01</v>
          </cell>
          <cell r="D1651" t="str">
            <v>XPSY-FB-深棕751</v>
          </cell>
          <cell r="E1651">
            <v>140478</v>
          </cell>
          <cell r="F1651" t="str">
            <v>水牛皮S3（干胚）</v>
          </cell>
          <cell r="H1651">
            <v>261</v>
          </cell>
          <cell r="I1651">
            <v>10008.6</v>
          </cell>
          <cell r="J1651">
            <v>672.5</v>
          </cell>
          <cell r="K1651">
            <v>717.5</v>
          </cell>
          <cell r="L1651" t="str">
            <v>A级</v>
          </cell>
          <cell r="M1651" t="str">
            <v>/</v>
          </cell>
          <cell r="N1651" t="str">
            <v>2.2*1.8*0.65</v>
          </cell>
          <cell r="O1651" t="str">
            <v>01T24050205</v>
          </cell>
          <cell r="P1651" t="str">
            <v>99版</v>
          </cell>
          <cell r="Q1651" t="str">
            <v>已发货</v>
          </cell>
          <cell r="R1651">
            <v>45432</v>
          </cell>
        </row>
        <row r="1652">
          <cell r="C1652" t="str">
            <v>2404036-01</v>
          </cell>
          <cell r="D1652" t="str">
            <v>XPDY-FT-灰670</v>
          </cell>
          <cell r="E1652" t="str">
            <v>Nick Dove(灰色)</v>
          </cell>
          <cell r="F1652" t="str">
            <v>DLTR8</v>
          </cell>
          <cell r="H1652">
            <v>190</v>
          </cell>
          <cell r="I1652">
            <v>10033.299999999999</v>
          </cell>
          <cell r="J1652">
            <v>746</v>
          </cell>
          <cell r="K1652">
            <v>791</v>
          </cell>
          <cell r="L1652" t="str">
            <v>A级</v>
          </cell>
          <cell r="M1652" t="str">
            <v>/</v>
          </cell>
          <cell r="N1652" t="str">
            <v>2.2*1.8*0.7</v>
          </cell>
          <cell r="O1652" t="str">
            <v>01T24050206</v>
          </cell>
          <cell r="P1652" t="str">
            <v>97版</v>
          </cell>
          <cell r="Q1652" t="str">
            <v>已发货</v>
          </cell>
          <cell r="R1652">
            <v>45448</v>
          </cell>
        </row>
        <row r="1653">
          <cell r="C1653" t="str">
            <v>2404041-01</v>
          </cell>
          <cell r="D1653" t="str">
            <v>XPSY-FB-深棕751</v>
          </cell>
          <cell r="E1653">
            <v>140478</v>
          </cell>
          <cell r="F1653" t="str">
            <v>水牛皮S3（干胚）</v>
          </cell>
          <cell r="H1653">
            <v>159</v>
          </cell>
          <cell r="I1653">
            <v>6019</v>
          </cell>
          <cell r="J1653">
            <v>659</v>
          </cell>
          <cell r="K1653">
            <v>704</v>
          </cell>
          <cell r="L1653" t="str">
            <v>A级</v>
          </cell>
          <cell r="M1653" t="str">
            <v>/</v>
          </cell>
          <cell r="N1653" t="str">
            <v>2.2*1.8*0.62</v>
          </cell>
          <cell r="O1653" t="str">
            <v>01T24050207</v>
          </cell>
          <cell r="P1653" t="str">
            <v>99版</v>
          </cell>
          <cell r="Q1653" t="str">
            <v>已发货</v>
          </cell>
          <cell r="R1653">
            <v>45432</v>
          </cell>
        </row>
        <row r="1654">
          <cell r="C1654" t="str">
            <v>2404041-01</v>
          </cell>
          <cell r="D1654" t="str">
            <v>XPSY-FB-深棕751</v>
          </cell>
          <cell r="E1654">
            <v>140478</v>
          </cell>
          <cell r="F1654" t="str">
            <v>水牛皮S3（干胚）</v>
          </cell>
          <cell r="H1654">
            <v>102</v>
          </cell>
          <cell r="I1654">
            <v>3669.8</v>
          </cell>
          <cell r="L1654" t="str">
            <v>折扣</v>
          </cell>
          <cell r="M1654" t="str">
            <v>/</v>
          </cell>
          <cell r="O1654" t="str">
            <v>01T24050207</v>
          </cell>
          <cell r="P1654" t="str">
            <v>99版</v>
          </cell>
          <cell r="Q1654" t="str">
            <v>已发货</v>
          </cell>
          <cell r="R1654">
            <v>45432</v>
          </cell>
        </row>
        <row r="1655">
          <cell r="C1655" t="str">
            <v>2404036-01</v>
          </cell>
          <cell r="D1655" t="str">
            <v>XPDY-FT-灰670</v>
          </cell>
          <cell r="E1655" t="str">
            <v>Nick Dove(灰色)</v>
          </cell>
          <cell r="F1655" t="str">
            <v>DLTR8</v>
          </cell>
          <cell r="H1655">
            <v>197</v>
          </cell>
          <cell r="I1655">
            <v>10032.1</v>
          </cell>
          <cell r="J1655">
            <v>720.1</v>
          </cell>
          <cell r="K1655">
            <v>765.1</v>
          </cell>
          <cell r="L1655" t="str">
            <v>A级</v>
          </cell>
          <cell r="M1655" t="str">
            <v>/</v>
          </cell>
          <cell r="N1655" t="str">
            <v>2.2*1.8*0.6</v>
          </cell>
          <cell r="O1655" t="str">
            <v>01T24050301</v>
          </cell>
          <cell r="P1655" t="str">
            <v>97版</v>
          </cell>
          <cell r="Q1655" t="str">
            <v>已发货</v>
          </cell>
          <cell r="R1655">
            <v>45448</v>
          </cell>
        </row>
        <row r="1656">
          <cell r="C1656" t="str">
            <v>2404036-01</v>
          </cell>
          <cell r="D1656" t="str">
            <v>XPDY-FT-灰670</v>
          </cell>
          <cell r="E1656" t="str">
            <v>Nick Dove(灰色)</v>
          </cell>
          <cell r="F1656" t="str">
            <v>DLTR8</v>
          </cell>
          <cell r="H1656">
            <v>184</v>
          </cell>
          <cell r="I1656">
            <v>10018</v>
          </cell>
          <cell r="J1656">
            <v>760.5</v>
          </cell>
          <cell r="K1656">
            <v>805.5</v>
          </cell>
          <cell r="L1656" t="str">
            <v>A级</v>
          </cell>
          <cell r="M1656" t="str">
            <v>/</v>
          </cell>
          <cell r="N1656" t="str">
            <v>2.2*1.8*0.65</v>
          </cell>
          <cell r="O1656" t="str">
            <v>01T24050302</v>
          </cell>
          <cell r="P1656" t="str">
            <v>97版</v>
          </cell>
          <cell r="Q1656" t="str">
            <v>已发货</v>
          </cell>
          <cell r="R1656">
            <v>45448</v>
          </cell>
        </row>
        <row r="1657">
          <cell r="C1657" t="str">
            <v>2404036-01</v>
          </cell>
          <cell r="D1657" t="str">
            <v>XPDY-FT-灰670</v>
          </cell>
          <cell r="E1657" t="str">
            <v>Nick Dove(灰色)</v>
          </cell>
          <cell r="F1657" t="str">
            <v>DLTR8</v>
          </cell>
          <cell r="H1657">
            <v>184</v>
          </cell>
          <cell r="I1657">
            <v>10054.299999999999</v>
          </cell>
          <cell r="J1657">
            <v>760</v>
          </cell>
          <cell r="K1657">
            <v>805</v>
          </cell>
          <cell r="L1657" t="str">
            <v>A级</v>
          </cell>
          <cell r="M1657" t="str">
            <v>/</v>
          </cell>
          <cell r="N1657" t="str">
            <v>2.2*1.8*0.65</v>
          </cell>
          <cell r="O1657" t="str">
            <v>01T24050303</v>
          </cell>
          <cell r="P1657" t="str">
            <v>97版</v>
          </cell>
          <cell r="Q1657" t="str">
            <v>已发货</v>
          </cell>
          <cell r="R1657">
            <v>45448</v>
          </cell>
        </row>
        <row r="1658">
          <cell r="C1658" t="str">
            <v>2404036-01</v>
          </cell>
          <cell r="D1658" t="str">
            <v>XPDY-FT-灰670</v>
          </cell>
          <cell r="E1658" t="str">
            <v>Nick Dove(灰色)</v>
          </cell>
          <cell r="F1658" t="str">
            <v>DLTR8</v>
          </cell>
          <cell r="H1658">
            <v>111</v>
          </cell>
          <cell r="I1658">
            <v>5892.7</v>
          </cell>
          <cell r="J1658">
            <v>470</v>
          </cell>
          <cell r="K1658">
            <v>515</v>
          </cell>
          <cell r="L1658" t="str">
            <v>A级</v>
          </cell>
          <cell r="M1658" t="str">
            <v>/</v>
          </cell>
          <cell r="N1658" t="str">
            <v>2.2*1.8*0.49</v>
          </cell>
          <cell r="O1658" t="str">
            <v>01T24050304</v>
          </cell>
          <cell r="P1658" t="str">
            <v>97版</v>
          </cell>
          <cell r="Q1658" t="str">
            <v>已发货</v>
          </cell>
          <cell r="R1658">
            <v>45448</v>
          </cell>
        </row>
        <row r="1659">
          <cell r="C1659" t="str">
            <v>2404036-01</v>
          </cell>
          <cell r="D1659" t="str">
            <v>XPDY-FT-灰670</v>
          </cell>
          <cell r="E1659" t="str">
            <v>Nick Dove(灰色)</v>
          </cell>
          <cell r="F1659" t="str">
            <v>DLTR8</v>
          </cell>
          <cell r="H1659">
            <v>7</v>
          </cell>
          <cell r="I1659">
            <v>369.5</v>
          </cell>
          <cell r="L1659" t="str">
            <v>等外</v>
          </cell>
          <cell r="M1659" t="str">
            <v>/</v>
          </cell>
          <cell r="O1659" t="str">
            <v>01T24050304</v>
          </cell>
          <cell r="P1659" t="str">
            <v>97版</v>
          </cell>
          <cell r="Q1659" t="str">
            <v>已发货</v>
          </cell>
          <cell r="R1659">
            <v>45448</v>
          </cell>
        </row>
        <row r="1660">
          <cell r="C1660" t="str">
            <v>2404046-01</v>
          </cell>
          <cell r="D1660" t="str">
            <v>XZSY-FB-蓝299</v>
          </cell>
          <cell r="E1660">
            <v>140491</v>
          </cell>
          <cell r="F1660" t="str">
            <v>水牛皮S3（干胚）</v>
          </cell>
          <cell r="H1660">
            <v>252</v>
          </cell>
          <cell r="I1660">
            <v>10048.299999999999</v>
          </cell>
          <cell r="J1660">
            <v>770</v>
          </cell>
          <cell r="K1660">
            <v>815</v>
          </cell>
          <cell r="L1660" t="str">
            <v>A级</v>
          </cell>
          <cell r="M1660" t="str">
            <v>/</v>
          </cell>
          <cell r="N1660" t="str">
            <v>2.2*1.8*0.69</v>
          </cell>
          <cell r="O1660" t="str">
            <v>01T24050305</v>
          </cell>
          <cell r="P1660" t="str">
            <v>99版</v>
          </cell>
          <cell r="Q1660" t="str">
            <v>已发货</v>
          </cell>
          <cell r="R1660">
            <v>45439</v>
          </cell>
        </row>
        <row r="1661">
          <cell r="C1661" t="str">
            <v>2404046-01</v>
          </cell>
          <cell r="D1661" t="str">
            <v>XZSY-FB-蓝299</v>
          </cell>
          <cell r="E1661">
            <v>140491</v>
          </cell>
          <cell r="F1661" t="str">
            <v>水牛皮S3（干胚）</v>
          </cell>
          <cell r="H1661">
            <v>265</v>
          </cell>
          <cell r="I1661">
            <v>10044.9</v>
          </cell>
          <cell r="J1661">
            <v>717</v>
          </cell>
          <cell r="K1661">
            <v>762</v>
          </cell>
          <cell r="L1661" t="str">
            <v>A级</v>
          </cell>
          <cell r="M1661" t="str">
            <v>/</v>
          </cell>
          <cell r="N1661" t="str">
            <v>2.2*1.8*0.64</v>
          </cell>
          <cell r="O1661" t="str">
            <v>01T24050306</v>
          </cell>
          <cell r="P1661" t="str">
            <v>99版</v>
          </cell>
          <cell r="Q1661" t="str">
            <v>已发货</v>
          </cell>
          <cell r="R1661">
            <v>45439</v>
          </cell>
        </row>
        <row r="1662">
          <cell r="C1662" t="str">
            <v>2404043-01</v>
          </cell>
          <cell r="D1662" t="str">
            <v>XPSY-FB-深棕751</v>
          </cell>
          <cell r="E1662">
            <v>140478</v>
          </cell>
          <cell r="F1662" t="str">
            <v>水牛皮S3（干胚）</v>
          </cell>
          <cell r="H1662">
            <v>276</v>
          </cell>
          <cell r="I1662">
            <v>10525</v>
          </cell>
          <cell r="J1662">
            <v>650.5</v>
          </cell>
          <cell r="K1662">
            <v>695.5</v>
          </cell>
          <cell r="L1662" t="str">
            <v>A级</v>
          </cell>
          <cell r="M1662" t="str">
            <v>/</v>
          </cell>
          <cell r="N1662" t="str">
            <v>2.2*1.8*0.6</v>
          </cell>
          <cell r="O1662" t="str">
            <v>01T24050307</v>
          </cell>
          <cell r="P1662" t="str">
            <v>99版</v>
          </cell>
          <cell r="Q1662" t="str">
            <v>已发货</v>
          </cell>
          <cell r="R1662">
            <v>45432</v>
          </cell>
        </row>
        <row r="1663">
          <cell r="C1663" t="str">
            <v>2404043-01</v>
          </cell>
          <cell r="D1663" t="str">
            <v>XPSY-FB-深棕751</v>
          </cell>
          <cell r="E1663">
            <v>140478</v>
          </cell>
          <cell r="F1663" t="str">
            <v>水牛皮S3（干胚）</v>
          </cell>
          <cell r="H1663">
            <v>262</v>
          </cell>
          <cell r="I1663">
            <v>10042.200000000001</v>
          </cell>
          <cell r="J1663">
            <v>627.70000000000005</v>
          </cell>
          <cell r="K1663">
            <v>672.7</v>
          </cell>
          <cell r="L1663" t="str">
            <v>A级</v>
          </cell>
          <cell r="M1663" t="str">
            <v>/</v>
          </cell>
          <cell r="N1663" t="str">
            <v>2.2*1.8*0.57</v>
          </cell>
          <cell r="O1663" t="str">
            <v>01T24050308</v>
          </cell>
          <cell r="P1663" t="str">
            <v>99版</v>
          </cell>
          <cell r="Q1663" t="str">
            <v>已发货</v>
          </cell>
          <cell r="R1663">
            <v>45432</v>
          </cell>
        </row>
        <row r="1664">
          <cell r="C1664" t="str">
            <v>2405028-01</v>
          </cell>
          <cell r="D1664" t="str">
            <v>XZGY-FH-深棕756</v>
          </cell>
          <cell r="E1664" t="str">
            <v>01.10.U347032-K</v>
          </cell>
          <cell r="F1664" t="str">
            <v>DLTR4</v>
          </cell>
          <cell r="H1664">
            <v>203</v>
          </cell>
          <cell r="I1664">
            <v>10581.3</v>
          </cell>
          <cell r="J1664">
            <v>1034</v>
          </cell>
          <cell r="K1664">
            <v>1079</v>
          </cell>
          <cell r="L1664" t="str">
            <v>A级</v>
          </cell>
          <cell r="M1664" t="str">
            <v>CLF-240503</v>
          </cell>
          <cell r="N1664" t="str">
            <v>2.2*1.8*0.73</v>
          </cell>
          <cell r="O1664" t="str">
            <v>01T24050309</v>
          </cell>
          <cell r="P1664" t="str">
            <v>99版</v>
          </cell>
          <cell r="Q1664" t="str">
            <v>已发货</v>
          </cell>
          <cell r="R1664">
            <v>45588</v>
          </cell>
        </row>
        <row r="1665">
          <cell r="C1665" t="str">
            <v>2405028-01</v>
          </cell>
          <cell r="D1665" t="str">
            <v>XZGY-FH-深棕756</v>
          </cell>
          <cell r="E1665" t="str">
            <v>01.10.U347032-K</v>
          </cell>
          <cell r="F1665" t="str">
            <v>DLTR4</v>
          </cell>
          <cell r="H1665">
            <v>2</v>
          </cell>
          <cell r="I1665">
            <v>94.7</v>
          </cell>
          <cell r="L1665" t="str">
            <v>A级</v>
          </cell>
          <cell r="M1665" t="str">
            <v>CLF-240503</v>
          </cell>
          <cell r="O1665" t="str">
            <v>01T24050309</v>
          </cell>
          <cell r="P1665" t="str">
            <v>99版</v>
          </cell>
          <cell r="Q1665" t="str">
            <v>已发货</v>
          </cell>
          <cell r="R1665">
            <v>45582</v>
          </cell>
        </row>
        <row r="1666">
          <cell r="C1666" t="str">
            <v>2405028-01</v>
          </cell>
          <cell r="D1666" t="str">
            <v>XZGY-FH-深棕756</v>
          </cell>
          <cell r="E1666" t="str">
            <v>01.10.U347032-K</v>
          </cell>
          <cell r="F1666" t="str">
            <v>DLTR4</v>
          </cell>
          <cell r="H1666">
            <v>8</v>
          </cell>
          <cell r="I1666">
            <v>317</v>
          </cell>
          <cell r="L1666" t="str">
            <v>A级小皮</v>
          </cell>
          <cell r="M1666" t="str">
            <v>CLF-240503</v>
          </cell>
          <cell r="O1666" t="str">
            <v>01T24050309</v>
          </cell>
          <cell r="P1666" t="str">
            <v>99版</v>
          </cell>
          <cell r="Q1666" t="str">
            <v>已发货</v>
          </cell>
          <cell r="R1666">
            <v>45588</v>
          </cell>
        </row>
        <row r="1667">
          <cell r="C1667" t="str">
            <v>2405028-01</v>
          </cell>
          <cell r="D1667" t="str">
            <v>XZGY-FH-深棕756</v>
          </cell>
          <cell r="E1667" t="str">
            <v>01.10.U347032-K</v>
          </cell>
          <cell r="F1667" t="str">
            <v>DLTR4</v>
          </cell>
          <cell r="H1667">
            <v>6</v>
          </cell>
          <cell r="I1667">
            <v>305.89999999999998</v>
          </cell>
          <cell r="L1667" t="str">
            <v>折扣</v>
          </cell>
          <cell r="M1667" t="str">
            <v>CLF-240503</v>
          </cell>
          <cell r="O1667" t="str">
            <v>01T24050309</v>
          </cell>
          <cell r="P1667" t="str">
            <v>99版</v>
          </cell>
          <cell r="Q1667" t="str">
            <v>已发货</v>
          </cell>
          <cell r="R1667">
            <v>45588</v>
          </cell>
        </row>
        <row r="1668">
          <cell r="C1668" t="str">
            <v>2404046-01</v>
          </cell>
          <cell r="D1668" t="str">
            <v>XZSY-FB-蓝299</v>
          </cell>
          <cell r="E1668">
            <v>140491</v>
          </cell>
          <cell r="F1668" t="str">
            <v>水牛皮S3（干胚）</v>
          </cell>
          <cell r="H1668">
            <v>162</v>
          </cell>
          <cell r="I1668">
            <v>6528.2</v>
          </cell>
          <cell r="J1668">
            <v>502</v>
          </cell>
          <cell r="K1668">
            <v>547</v>
          </cell>
          <cell r="L1668" t="str">
            <v>A级</v>
          </cell>
          <cell r="M1668" t="str">
            <v>/</v>
          </cell>
          <cell r="N1668" t="str">
            <v>2.2*1.8*0.5</v>
          </cell>
          <cell r="O1668" t="str">
            <v>01T24050401</v>
          </cell>
          <cell r="P1668" t="str">
            <v>99版</v>
          </cell>
          <cell r="Q1668" t="str">
            <v>已发货</v>
          </cell>
          <cell r="R1668">
            <v>45439</v>
          </cell>
        </row>
        <row r="1669">
          <cell r="C1669" t="str">
            <v>2404046-01</v>
          </cell>
          <cell r="D1669" t="str">
            <v>XZSY-FB-蓝299</v>
          </cell>
          <cell r="E1669">
            <v>140491</v>
          </cell>
          <cell r="F1669" t="str">
            <v>水牛皮S3（干胚）</v>
          </cell>
          <cell r="H1669">
            <v>256</v>
          </cell>
          <cell r="I1669">
            <v>10024.1</v>
          </cell>
          <cell r="J1669">
            <v>776.5</v>
          </cell>
          <cell r="K1669">
            <v>821.5</v>
          </cell>
          <cell r="L1669" t="str">
            <v>A级</v>
          </cell>
          <cell r="M1669" t="str">
            <v>/</v>
          </cell>
          <cell r="N1669" t="str">
            <v>2.2*1.8*0.6</v>
          </cell>
          <cell r="O1669" t="str">
            <v>01T24050402</v>
          </cell>
          <cell r="P1669" t="str">
            <v>99版</v>
          </cell>
          <cell r="Q1669" t="str">
            <v>已发货</v>
          </cell>
          <cell r="R1669">
            <v>45439</v>
          </cell>
        </row>
        <row r="1670">
          <cell r="C1670" t="str">
            <v>2404046-01</v>
          </cell>
          <cell r="D1670" t="str">
            <v>XZSY-FB-蓝299</v>
          </cell>
          <cell r="E1670">
            <v>140491</v>
          </cell>
          <cell r="F1670" t="str">
            <v>水牛皮S3（干胚）</v>
          </cell>
          <cell r="H1670">
            <v>259</v>
          </cell>
          <cell r="I1670">
            <v>10001.6</v>
          </cell>
          <cell r="J1670">
            <v>773</v>
          </cell>
          <cell r="K1670">
            <v>818</v>
          </cell>
          <cell r="L1670" t="str">
            <v>A级</v>
          </cell>
          <cell r="M1670" t="str">
            <v>/</v>
          </cell>
          <cell r="N1670" t="str">
            <v>2.2*1.8*0.69</v>
          </cell>
          <cell r="O1670" t="str">
            <v>01T24050403</v>
          </cell>
          <cell r="P1670" t="str">
            <v>99版</v>
          </cell>
          <cell r="Q1670" t="str">
            <v>已发货</v>
          </cell>
          <cell r="R1670">
            <v>45439</v>
          </cell>
        </row>
        <row r="1671">
          <cell r="C1671" t="str">
            <v>2405036-01</v>
          </cell>
          <cell r="D1671" t="str">
            <v>XPGY-FS-灰蓝71</v>
          </cell>
          <cell r="E1671" t="str">
            <v>01.10.U722233</v>
          </cell>
          <cell r="F1671" t="str">
            <v>MCTR1</v>
          </cell>
          <cell r="H1671">
            <v>165</v>
          </cell>
          <cell r="I1671">
            <v>9270.6</v>
          </cell>
          <cell r="J1671">
            <v>631</v>
          </cell>
          <cell r="K1671">
            <v>676</v>
          </cell>
          <cell r="L1671" t="str">
            <v>A级</v>
          </cell>
          <cell r="M1671" t="str">
            <v>CLF-240504</v>
          </cell>
          <cell r="N1671" t="str">
            <v>2.2*1.8*0.55</v>
          </cell>
          <cell r="O1671" t="str">
            <v>01T24050404</v>
          </cell>
          <cell r="P1671" t="str">
            <v>99版</v>
          </cell>
          <cell r="Q1671" t="str">
            <v>已发货</v>
          </cell>
          <cell r="R1671">
            <v>45442</v>
          </cell>
        </row>
        <row r="1672">
          <cell r="C1672" t="str">
            <v>2405036-01</v>
          </cell>
          <cell r="D1672" t="str">
            <v>XPGY-FS-灰蓝71</v>
          </cell>
          <cell r="E1672" t="str">
            <v>01.10.U722233</v>
          </cell>
          <cell r="F1672" t="str">
            <v>MCTR1</v>
          </cell>
          <cell r="H1672">
            <v>3</v>
          </cell>
          <cell r="I1672">
            <v>123.6</v>
          </cell>
          <cell r="L1672" t="str">
            <v>A级小皮</v>
          </cell>
          <cell r="M1672" t="str">
            <v>CLF-240504</v>
          </cell>
          <cell r="O1672" t="str">
            <v>01T24050404</v>
          </cell>
          <cell r="P1672" t="str">
            <v>99版</v>
          </cell>
          <cell r="Q1672" t="str">
            <v>已发货</v>
          </cell>
          <cell r="R1672">
            <v>45442</v>
          </cell>
        </row>
        <row r="1673">
          <cell r="C1673" t="str">
            <v>2405036-01</v>
          </cell>
          <cell r="D1673" t="str">
            <v>XPGY-FS-灰蓝71</v>
          </cell>
          <cell r="E1673" t="str">
            <v>01.10.U722233</v>
          </cell>
          <cell r="F1673" t="str">
            <v>MCTR1</v>
          </cell>
          <cell r="H1673">
            <v>4</v>
          </cell>
          <cell r="I1673">
            <v>212.1</v>
          </cell>
          <cell r="L1673" t="str">
            <v>折扣</v>
          </cell>
          <cell r="M1673" t="str">
            <v>CLF-240504</v>
          </cell>
          <cell r="O1673" t="str">
            <v>01T24050404</v>
          </cell>
          <cell r="P1673" t="str">
            <v>99版</v>
          </cell>
          <cell r="Q1673" t="str">
            <v>已发货</v>
          </cell>
          <cell r="R1673">
            <v>45442</v>
          </cell>
        </row>
        <row r="1674">
          <cell r="C1674" t="str">
            <v>2404052-01</v>
          </cell>
          <cell r="D1674" t="str">
            <v>XPGY-FS-灰蓝71</v>
          </cell>
          <cell r="E1674" t="str">
            <v>01.10.U722233</v>
          </cell>
          <cell r="F1674" t="str">
            <v>MCTR1</v>
          </cell>
          <cell r="H1674">
            <v>179</v>
          </cell>
          <cell r="I1674">
            <v>10014.9</v>
          </cell>
          <cell r="J1674">
            <v>607</v>
          </cell>
          <cell r="K1674">
            <v>652</v>
          </cell>
          <cell r="L1674" t="str">
            <v>A级</v>
          </cell>
          <cell r="M1674" t="str">
            <v>CLF-240504</v>
          </cell>
          <cell r="N1674" t="str">
            <v>2.2*1.8*0.65</v>
          </cell>
          <cell r="O1674" t="str">
            <v>01T24050405</v>
          </cell>
          <cell r="P1674" t="str">
            <v>99版</v>
          </cell>
          <cell r="Q1674" t="str">
            <v>已发货</v>
          </cell>
          <cell r="R1674">
            <v>45422</v>
          </cell>
        </row>
        <row r="1675">
          <cell r="C1675" t="str">
            <v>2404052-01</v>
          </cell>
          <cell r="D1675" t="str">
            <v>XPGY-FS-灰蓝71</v>
          </cell>
          <cell r="E1675" t="str">
            <v>01.10.U722233</v>
          </cell>
          <cell r="F1675" t="str">
            <v>MCTR1</v>
          </cell>
          <cell r="H1675">
            <v>205</v>
          </cell>
          <cell r="I1675">
            <v>11395.1</v>
          </cell>
          <cell r="J1675">
            <v>847</v>
          </cell>
          <cell r="K1675">
            <v>892</v>
          </cell>
          <cell r="L1675" t="str">
            <v>A级</v>
          </cell>
          <cell r="M1675" t="str">
            <v>CLF-240504</v>
          </cell>
          <cell r="N1675" t="str">
            <v>2.2*1.8*0.75</v>
          </cell>
          <cell r="O1675" t="str">
            <v>01T24050406</v>
          </cell>
          <cell r="P1675" t="str">
            <v>99版</v>
          </cell>
          <cell r="Q1675" t="str">
            <v>已发货</v>
          </cell>
          <cell r="R1675">
            <v>45422</v>
          </cell>
        </row>
        <row r="1676">
          <cell r="C1676" t="str">
            <v>2404052-01</v>
          </cell>
          <cell r="D1676" t="str">
            <v>XPGY-FS-灰蓝71</v>
          </cell>
          <cell r="E1676" t="str">
            <v>01.10.U722233</v>
          </cell>
          <cell r="F1676" t="str">
            <v>MCTR1</v>
          </cell>
          <cell r="H1676">
            <v>7</v>
          </cell>
          <cell r="I1676">
            <v>282.10000000000002</v>
          </cell>
          <cell r="L1676" t="str">
            <v>A级小皮</v>
          </cell>
          <cell r="M1676" t="str">
            <v>CLF-240504</v>
          </cell>
          <cell r="O1676" t="str">
            <v>01T24050406</v>
          </cell>
          <cell r="P1676" t="str">
            <v>99版</v>
          </cell>
          <cell r="Q1676" t="str">
            <v>已发货</v>
          </cell>
          <cell r="R1676">
            <v>45422</v>
          </cell>
        </row>
        <row r="1677">
          <cell r="C1677" t="str">
            <v>2404052-01</v>
          </cell>
          <cell r="D1677" t="str">
            <v>XPGY-FS-灰蓝71</v>
          </cell>
          <cell r="E1677" t="str">
            <v>01.10.U722233</v>
          </cell>
          <cell r="F1677" t="str">
            <v>MCTR1</v>
          </cell>
          <cell r="H1677">
            <v>23</v>
          </cell>
          <cell r="I1677">
            <v>1224.0999999999999</v>
          </cell>
          <cell r="L1677" t="str">
            <v>A级</v>
          </cell>
          <cell r="M1677" t="str">
            <v>CLF-240504</v>
          </cell>
          <cell r="O1677" t="str">
            <v>01T24050404</v>
          </cell>
          <cell r="P1677" t="str">
            <v>99版</v>
          </cell>
          <cell r="Q1677" t="str">
            <v>已发货</v>
          </cell>
          <cell r="R1677">
            <v>45442</v>
          </cell>
        </row>
        <row r="1678">
          <cell r="C1678" t="str">
            <v>2404046-01</v>
          </cell>
          <cell r="D1678" t="str">
            <v>XZSY-FB-蓝299</v>
          </cell>
          <cell r="E1678">
            <v>140491</v>
          </cell>
          <cell r="F1678" t="str">
            <v>水牛皮S3（干胚）</v>
          </cell>
          <cell r="H1678">
            <v>150</v>
          </cell>
          <cell r="I1678">
            <v>6006.7</v>
          </cell>
          <cell r="J1678">
            <v>453</v>
          </cell>
          <cell r="K1678">
            <v>498</v>
          </cell>
          <cell r="L1678" t="str">
            <v>A级</v>
          </cell>
          <cell r="M1678" t="str">
            <v>/</v>
          </cell>
          <cell r="N1678" t="str">
            <v>2.2*1.8*0.43</v>
          </cell>
          <cell r="O1678" t="str">
            <v>01T24050407</v>
          </cell>
          <cell r="P1678" t="str">
            <v>99版</v>
          </cell>
          <cell r="Q1678" t="str">
            <v>已发货</v>
          </cell>
          <cell r="R1678">
            <v>45439</v>
          </cell>
        </row>
        <row r="1679">
          <cell r="C1679" t="str">
            <v>2404046-01</v>
          </cell>
          <cell r="D1679" t="str">
            <v>XZSY-FB-蓝299</v>
          </cell>
          <cell r="E1679">
            <v>140491</v>
          </cell>
          <cell r="F1679" t="str">
            <v>水牛皮S3（干胚）</v>
          </cell>
          <cell r="H1679">
            <v>300</v>
          </cell>
          <cell r="I1679">
            <v>11821.1</v>
          </cell>
          <cell r="J1679">
            <v>905</v>
          </cell>
          <cell r="K1679">
            <v>950</v>
          </cell>
          <cell r="L1679" t="str">
            <v>A级</v>
          </cell>
          <cell r="M1679" t="str">
            <v>/</v>
          </cell>
          <cell r="N1679" t="str">
            <v>2.2*1.8*0.68</v>
          </cell>
          <cell r="O1679" t="str">
            <v>01T24050408</v>
          </cell>
          <cell r="P1679" t="str">
            <v>99版</v>
          </cell>
          <cell r="Q1679" t="str">
            <v>已发货</v>
          </cell>
          <cell r="R1679">
            <v>45439</v>
          </cell>
        </row>
        <row r="1680">
          <cell r="C1680" t="str">
            <v>2404043-01</v>
          </cell>
          <cell r="D1680" t="str">
            <v>XPSY-FB-深棕751</v>
          </cell>
          <cell r="E1680">
            <v>140478</v>
          </cell>
          <cell r="F1680" t="str">
            <v>水牛皮S3（干胚）</v>
          </cell>
          <cell r="H1680">
            <v>230</v>
          </cell>
          <cell r="I1680">
            <v>8941.9</v>
          </cell>
          <cell r="J1680">
            <v>780</v>
          </cell>
          <cell r="K1680">
            <v>825</v>
          </cell>
          <cell r="L1680" t="str">
            <v>A级</v>
          </cell>
          <cell r="M1680" t="str">
            <v>/</v>
          </cell>
          <cell r="N1680" t="str">
            <v>2.2*1.8*0.7</v>
          </cell>
          <cell r="O1680" t="str">
            <v>01T24050409</v>
          </cell>
          <cell r="P1680" t="str">
            <v>99版</v>
          </cell>
          <cell r="Q1680" t="str">
            <v>已发货</v>
          </cell>
          <cell r="R1680">
            <v>45432</v>
          </cell>
        </row>
        <row r="1681">
          <cell r="C1681" t="str">
            <v>2404043-01</v>
          </cell>
          <cell r="D1681" t="str">
            <v>XPSY-FB-深棕751</v>
          </cell>
          <cell r="E1681">
            <v>140478</v>
          </cell>
          <cell r="F1681" t="str">
            <v>水牛皮S3（干胚）</v>
          </cell>
          <cell r="H1681">
            <v>77</v>
          </cell>
          <cell r="I1681">
            <v>2790.3</v>
          </cell>
          <cell r="L1681" t="str">
            <v>折扣</v>
          </cell>
          <cell r="M1681" t="str">
            <v>/</v>
          </cell>
          <cell r="O1681" t="str">
            <v>01T24050409</v>
          </cell>
          <cell r="P1681" t="str">
            <v>99版</v>
          </cell>
          <cell r="Q1681" t="str">
            <v>已发货</v>
          </cell>
          <cell r="R1681">
            <v>45432</v>
          </cell>
        </row>
        <row r="1682">
          <cell r="C1682" t="str">
            <v>2404046-01</v>
          </cell>
          <cell r="D1682" t="str">
            <v>XZSY-FB-蓝299</v>
          </cell>
          <cell r="E1682">
            <v>140491</v>
          </cell>
          <cell r="F1682" t="str">
            <v>水牛皮S3（干胚）</v>
          </cell>
          <cell r="H1682">
            <v>181</v>
          </cell>
          <cell r="I1682">
            <v>7105</v>
          </cell>
          <cell r="J1682">
            <v>1026.5</v>
          </cell>
          <cell r="K1682">
            <v>1071.5</v>
          </cell>
          <cell r="L1682" t="str">
            <v>A级</v>
          </cell>
          <cell r="M1682" t="str">
            <v>/</v>
          </cell>
          <cell r="N1682" t="str">
            <v>2.2*1.8*0.81</v>
          </cell>
          <cell r="O1682" t="str">
            <v>01T24050501</v>
          </cell>
          <cell r="P1682" t="str">
            <v>99版</v>
          </cell>
          <cell r="Q1682" t="str">
            <v>已发货</v>
          </cell>
          <cell r="R1682">
            <v>45439</v>
          </cell>
        </row>
        <row r="1683">
          <cell r="C1683" t="str">
            <v>2404046-01</v>
          </cell>
          <cell r="D1683" t="str">
            <v>XZSY-FB-蓝299</v>
          </cell>
          <cell r="E1683">
            <v>140491</v>
          </cell>
          <cell r="F1683" t="str">
            <v>水牛皮S3（干胚）</v>
          </cell>
          <cell r="H1683">
            <v>160</v>
          </cell>
          <cell r="I1683">
            <v>6112.1</v>
          </cell>
          <cell r="L1683" t="str">
            <v>折扣</v>
          </cell>
          <cell r="M1683" t="str">
            <v>/</v>
          </cell>
          <cell r="O1683" t="str">
            <v>01T24050501</v>
          </cell>
          <cell r="P1683" t="str">
            <v>99版</v>
          </cell>
          <cell r="Q1683" t="str">
            <v>已发货</v>
          </cell>
          <cell r="R1683">
            <v>45439</v>
          </cell>
        </row>
        <row r="1684">
          <cell r="C1684" t="str">
            <v>2404040-01</v>
          </cell>
          <cell r="D1684" t="str">
            <v>XPSY-FH-奶白183</v>
          </cell>
          <cell r="E1684">
            <v>140467</v>
          </cell>
          <cell r="F1684" t="str">
            <v>DLTR4</v>
          </cell>
          <cell r="H1684">
            <v>204</v>
          </cell>
          <cell r="I1684">
            <v>11036.8</v>
          </cell>
          <cell r="J1684">
            <v>892.5</v>
          </cell>
          <cell r="K1684">
            <v>937.5</v>
          </cell>
          <cell r="L1684" t="str">
            <v>A级</v>
          </cell>
          <cell r="M1684" t="str">
            <v>/</v>
          </cell>
          <cell r="N1684" t="str">
            <v>2.2*1.8*0.7</v>
          </cell>
          <cell r="O1684" t="str">
            <v>01T24050502</v>
          </cell>
          <cell r="P1684" t="str">
            <v>99版</v>
          </cell>
          <cell r="Q1684" t="str">
            <v>已发货</v>
          </cell>
          <cell r="R1684">
            <v>45446</v>
          </cell>
        </row>
        <row r="1685">
          <cell r="C1685" t="str">
            <v>2404040-01</v>
          </cell>
          <cell r="D1685" t="str">
            <v>XPSY-FH-奶白183</v>
          </cell>
          <cell r="E1685">
            <v>140467</v>
          </cell>
          <cell r="F1685" t="str">
            <v>DLTR4</v>
          </cell>
          <cell r="H1685">
            <v>198</v>
          </cell>
          <cell r="I1685">
            <v>11058.6</v>
          </cell>
          <cell r="J1685">
            <v>912.5</v>
          </cell>
          <cell r="K1685">
            <v>957.5</v>
          </cell>
          <cell r="L1685" t="str">
            <v>A级</v>
          </cell>
          <cell r="M1685" t="str">
            <v>/</v>
          </cell>
          <cell r="N1685" t="str">
            <v>2.2*1.8*0.7</v>
          </cell>
          <cell r="O1685" t="str">
            <v>01T24050503</v>
          </cell>
          <cell r="P1685" t="str">
            <v>99版</v>
          </cell>
          <cell r="Q1685" t="str">
            <v>已发货</v>
          </cell>
          <cell r="R1685">
            <v>45446</v>
          </cell>
        </row>
        <row r="1686">
          <cell r="C1686" t="str">
            <v>2404040-01</v>
          </cell>
          <cell r="D1686" t="str">
            <v>XPSY-FH-奶白183</v>
          </cell>
          <cell r="E1686">
            <v>140467</v>
          </cell>
          <cell r="F1686" t="str">
            <v>DLTR4</v>
          </cell>
          <cell r="H1686">
            <v>202</v>
          </cell>
          <cell r="I1686">
            <v>10347.200000000001</v>
          </cell>
          <cell r="J1686">
            <v>849</v>
          </cell>
          <cell r="K1686">
            <v>894</v>
          </cell>
          <cell r="L1686" t="str">
            <v>A级</v>
          </cell>
          <cell r="M1686" t="str">
            <v>/</v>
          </cell>
          <cell r="N1686" t="str">
            <v>2.2*1.8*0.66</v>
          </cell>
          <cell r="O1686" t="str">
            <v>01T24050504</v>
          </cell>
          <cell r="P1686" t="str">
            <v>99版</v>
          </cell>
          <cell r="Q1686" t="str">
            <v>已发货</v>
          </cell>
          <cell r="R1686">
            <v>45446</v>
          </cell>
        </row>
        <row r="1687">
          <cell r="C1687" t="str">
            <v>2404040-01</v>
          </cell>
          <cell r="D1687" t="str">
            <v>XPSY-FH-奶白183</v>
          </cell>
          <cell r="E1687">
            <v>140467</v>
          </cell>
          <cell r="F1687" t="str">
            <v>DLTR4</v>
          </cell>
          <cell r="H1687">
            <v>175</v>
          </cell>
          <cell r="I1687">
            <v>10031.700000000001</v>
          </cell>
          <cell r="J1687">
            <v>816</v>
          </cell>
          <cell r="K1687">
            <v>861</v>
          </cell>
          <cell r="L1687" t="str">
            <v>A级</v>
          </cell>
          <cell r="M1687" t="str">
            <v>/</v>
          </cell>
          <cell r="N1687" t="str">
            <v>2.2*1.8*0.65</v>
          </cell>
          <cell r="O1687" t="str">
            <v>01T24050505</v>
          </cell>
          <cell r="P1687" t="str">
            <v>99版</v>
          </cell>
          <cell r="Q1687" t="str">
            <v>已发货</v>
          </cell>
          <cell r="R1687">
            <v>45446</v>
          </cell>
        </row>
        <row r="1688">
          <cell r="C1688" t="str">
            <v>2404040-01</v>
          </cell>
          <cell r="D1688" t="str">
            <v>XPSY-FH-奶白183</v>
          </cell>
          <cell r="E1688">
            <v>140467</v>
          </cell>
          <cell r="F1688" t="str">
            <v>DLTR4</v>
          </cell>
          <cell r="H1688">
            <v>185</v>
          </cell>
          <cell r="I1688">
            <v>10054.5</v>
          </cell>
          <cell r="J1688">
            <v>819.5</v>
          </cell>
          <cell r="K1688">
            <v>864.5</v>
          </cell>
          <cell r="L1688" t="str">
            <v>A级</v>
          </cell>
          <cell r="M1688" t="str">
            <v>/</v>
          </cell>
          <cell r="N1688" t="str">
            <v>2.2*1.8*0.67</v>
          </cell>
          <cell r="O1688" t="str">
            <v>01T24050506</v>
          </cell>
          <cell r="P1688" t="str">
            <v>99版</v>
          </cell>
          <cell r="Q1688" t="str">
            <v>已发货</v>
          </cell>
          <cell r="R1688">
            <v>45446</v>
          </cell>
        </row>
        <row r="1689">
          <cell r="C1689" t="str">
            <v>2404040-01</v>
          </cell>
          <cell r="D1689" t="str">
            <v>XPSY-FH-奶白183</v>
          </cell>
          <cell r="E1689">
            <v>140467</v>
          </cell>
          <cell r="F1689" t="str">
            <v>DLTR4</v>
          </cell>
          <cell r="H1689">
            <v>204</v>
          </cell>
          <cell r="I1689">
            <v>10003.9</v>
          </cell>
          <cell r="J1689">
            <v>817.5</v>
          </cell>
          <cell r="K1689">
            <v>862.5</v>
          </cell>
          <cell r="L1689" t="str">
            <v>A级</v>
          </cell>
          <cell r="M1689" t="str">
            <v>/</v>
          </cell>
          <cell r="N1689" t="str">
            <v>2.2*1.8*0.67</v>
          </cell>
          <cell r="O1689" t="str">
            <v>01T24050507</v>
          </cell>
          <cell r="P1689" t="str">
            <v>99版</v>
          </cell>
          <cell r="Q1689" t="str">
            <v>已发货</v>
          </cell>
          <cell r="R1689">
            <v>45446</v>
          </cell>
        </row>
        <row r="1690">
          <cell r="C1690" t="str">
            <v>2404040-01</v>
          </cell>
          <cell r="D1690" t="str">
            <v>XPSY-FH-奶白183</v>
          </cell>
          <cell r="E1690">
            <v>140467</v>
          </cell>
          <cell r="F1690" t="str">
            <v>DLTR4</v>
          </cell>
          <cell r="H1690">
            <v>188</v>
          </cell>
          <cell r="I1690">
            <v>10229.299999999999</v>
          </cell>
          <cell r="J1690">
            <v>837</v>
          </cell>
          <cell r="K1690">
            <v>882</v>
          </cell>
          <cell r="L1690" t="str">
            <v>A级</v>
          </cell>
          <cell r="M1690" t="str">
            <v>/</v>
          </cell>
          <cell r="N1690" t="str">
            <v>2.2*1.8*0.71</v>
          </cell>
          <cell r="O1690" t="str">
            <v>01T24050508</v>
          </cell>
          <cell r="P1690" t="str">
            <v>99版</v>
          </cell>
          <cell r="Q1690" t="str">
            <v>已发货</v>
          </cell>
          <cell r="R1690">
            <v>45446</v>
          </cell>
        </row>
        <row r="1691">
          <cell r="C1691" t="str">
            <v>2404040-01</v>
          </cell>
          <cell r="D1691" t="str">
            <v>XPSY-FH-奶白183</v>
          </cell>
          <cell r="E1691">
            <v>140467</v>
          </cell>
          <cell r="F1691" t="str">
            <v>DLTR4</v>
          </cell>
          <cell r="H1691">
            <v>186</v>
          </cell>
          <cell r="I1691">
            <v>10002.4</v>
          </cell>
          <cell r="J1691">
            <v>805.5</v>
          </cell>
          <cell r="K1691">
            <v>850.5</v>
          </cell>
          <cell r="L1691" t="str">
            <v>A级</v>
          </cell>
          <cell r="M1691" t="str">
            <v>/</v>
          </cell>
          <cell r="N1691" t="str">
            <v>2.2*1.8*0.65</v>
          </cell>
          <cell r="O1691" t="str">
            <v>01T24050509</v>
          </cell>
          <cell r="P1691" t="str">
            <v>99版</v>
          </cell>
          <cell r="Q1691" t="str">
            <v>已发货</v>
          </cell>
          <cell r="R1691">
            <v>45446</v>
          </cell>
        </row>
        <row r="1692">
          <cell r="C1692" t="str">
            <v>2404040-01</v>
          </cell>
          <cell r="D1692" t="str">
            <v>XPSY-FH-奶白183</v>
          </cell>
          <cell r="E1692">
            <v>140467</v>
          </cell>
          <cell r="F1692" t="str">
            <v>DLTR4</v>
          </cell>
          <cell r="H1692">
            <v>173</v>
          </cell>
          <cell r="I1692">
            <v>8659.1</v>
          </cell>
          <cell r="J1692">
            <v>697.5</v>
          </cell>
          <cell r="K1692">
            <v>742.5</v>
          </cell>
          <cell r="L1692" t="str">
            <v>A级</v>
          </cell>
          <cell r="M1692" t="str">
            <v>/</v>
          </cell>
          <cell r="N1692" t="str">
            <v>2.2*1.8*0.57</v>
          </cell>
          <cell r="O1692" t="str">
            <v>01T24050510</v>
          </cell>
          <cell r="P1692" t="str">
            <v>99版</v>
          </cell>
          <cell r="Q1692" t="str">
            <v>已发货</v>
          </cell>
          <cell r="R1692">
            <v>45446</v>
          </cell>
        </row>
        <row r="1693">
          <cell r="C1693" t="str">
            <v>2404042-01</v>
          </cell>
          <cell r="D1693" t="str">
            <v>XPSY-FB-深棕751</v>
          </cell>
          <cell r="E1693">
            <v>140478</v>
          </cell>
          <cell r="F1693" t="str">
            <v>水牛皮S3（干胚）</v>
          </cell>
          <cell r="H1693">
            <v>271</v>
          </cell>
          <cell r="I1693">
            <v>10043.299999999999</v>
          </cell>
          <cell r="J1693">
            <v>753</v>
          </cell>
          <cell r="K1693">
            <v>798</v>
          </cell>
          <cell r="L1693" t="str">
            <v>A级</v>
          </cell>
          <cell r="M1693" t="str">
            <v>/</v>
          </cell>
          <cell r="N1693" t="str">
            <v>2.2*1.8*0.57</v>
          </cell>
          <cell r="O1693" t="str">
            <v>01T24050601</v>
          </cell>
          <cell r="P1693" t="str">
            <v>99版</v>
          </cell>
          <cell r="Q1693" t="str">
            <v>已发货</v>
          </cell>
          <cell r="R1693">
            <v>45446</v>
          </cell>
        </row>
        <row r="1694">
          <cell r="C1694" t="str">
            <v>2404042-01</v>
          </cell>
          <cell r="D1694" t="str">
            <v>XPSY-FB-深棕751</v>
          </cell>
          <cell r="E1694">
            <v>140478</v>
          </cell>
          <cell r="F1694" t="str">
            <v>水牛皮S3（干胚）</v>
          </cell>
          <cell r="H1694">
            <v>262</v>
          </cell>
          <cell r="I1694">
            <v>10031.700000000001</v>
          </cell>
          <cell r="J1694">
            <v>778</v>
          </cell>
          <cell r="K1694">
            <v>823</v>
          </cell>
          <cell r="L1694" t="str">
            <v>A级</v>
          </cell>
          <cell r="M1694" t="str">
            <v>/</v>
          </cell>
          <cell r="N1694" t="str">
            <v>2.2*1.8*0.58</v>
          </cell>
          <cell r="O1694" t="str">
            <v>01T24050602</v>
          </cell>
          <cell r="P1694" t="str">
            <v>99版</v>
          </cell>
          <cell r="Q1694" t="str">
            <v>已发货</v>
          </cell>
          <cell r="R1694">
            <v>45446</v>
          </cell>
        </row>
        <row r="1695">
          <cell r="C1695" t="str">
            <v>2404042-01</v>
          </cell>
          <cell r="D1695" t="str">
            <v>XPSY-FB-深棕751</v>
          </cell>
          <cell r="E1695">
            <v>140478</v>
          </cell>
          <cell r="F1695" t="str">
            <v>水牛皮S3（干胚）</v>
          </cell>
          <cell r="H1695">
            <v>272</v>
          </cell>
          <cell r="I1695">
            <v>10033.700000000001</v>
          </cell>
          <cell r="J1695">
            <v>775</v>
          </cell>
          <cell r="K1695">
            <v>820</v>
          </cell>
          <cell r="L1695" t="str">
            <v>A级</v>
          </cell>
          <cell r="M1695" t="str">
            <v>/</v>
          </cell>
          <cell r="N1695" t="str">
            <v>2.2*1.8*0.65</v>
          </cell>
          <cell r="O1695" t="str">
            <v>01T24050603</v>
          </cell>
          <cell r="P1695" t="str">
            <v>99版</v>
          </cell>
          <cell r="Q1695" t="str">
            <v>已发货</v>
          </cell>
          <cell r="R1695">
            <v>45446</v>
          </cell>
        </row>
        <row r="1696">
          <cell r="C1696" t="str">
            <v>2404042-01</v>
          </cell>
          <cell r="D1696" t="str">
            <v>XPSY-FB-深棕751</v>
          </cell>
          <cell r="E1696">
            <v>140478</v>
          </cell>
          <cell r="F1696" t="str">
            <v>水牛皮S3（干胚）</v>
          </cell>
          <cell r="H1696">
            <v>265</v>
          </cell>
          <cell r="I1696">
            <v>10003.1</v>
          </cell>
          <cell r="J1696">
            <v>763.5</v>
          </cell>
          <cell r="K1696">
            <v>808.5</v>
          </cell>
          <cell r="L1696" t="str">
            <v>A级</v>
          </cell>
          <cell r="M1696" t="str">
            <v>/</v>
          </cell>
          <cell r="N1696" t="str">
            <v>2.2*1.8*0.6</v>
          </cell>
          <cell r="O1696" t="str">
            <v>01T24050604</v>
          </cell>
          <cell r="P1696" t="str">
            <v>99版</v>
          </cell>
          <cell r="Q1696" t="str">
            <v>已发货</v>
          </cell>
          <cell r="R1696">
            <v>45446</v>
          </cell>
        </row>
        <row r="1697">
          <cell r="C1697" t="str">
            <v>2404042-01</v>
          </cell>
          <cell r="D1697" t="str">
            <v>XPSY-FB-深棕751</v>
          </cell>
          <cell r="E1697">
            <v>140478</v>
          </cell>
          <cell r="F1697" t="str">
            <v>水牛皮S3（干胚）</v>
          </cell>
          <cell r="H1697">
            <v>281</v>
          </cell>
          <cell r="I1697">
            <v>10073.799999999999</v>
          </cell>
          <cell r="J1697">
            <v>780.5</v>
          </cell>
          <cell r="K1697">
            <v>825.5</v>
          </cell>
          <cell r="L1697" t="str">
            <v>A级</v>
          </cell>
          <cell r="M1697" t="str">
            <v>/</v>
          </cell>
          <cell r="N1697" t="str">
            <v>2.2*1.8*0.65</v>
          </cell>
          <cell r="O1697" t="str">
            <v>01T24050605</v>
          </cell>
          <cell r="P1697" t="str">
            <v>99版</v>
          </cell>
          <cell r="Q1697" t="str">
            <v>已发货</v>
          </cell>
          <cell r="R1697">
            <v>45446</v>
          </cell>
        </row>
        <row r="1698">
          <cell r="C1698" t="str">
            <v>2404049-01</v>
          </cell>
          <cell r="D1698" t="str">
            <v>XPAY-FT-棕409</v>
          </cell>
          <cell r="E1698" t="str">
            <v>NMP-029J</v>
          </cell>
          <cell r="F1698" t="str">
            <v>DLTR4</v>
          </cell>
          <cell r="H1698">
            <v>184</v>
          </cell>
          <cell r="I1698">
            <v>10002.4</v>
          </cell>
          <cell r="J1698">
            <v>708.5</v>
          </cell>
          <cell r="K1698">
            <v>753.5</v>
          </cell>
          <cell r="L1698" t="str">
            <v>A级</v>
          </cell>
          <cell r="M1698" t="str">
            <v>/</v>
          </cell>
          <cell r="N1698" t="str">
            <v>2.2*1.8*0.72</v>
          </cell>
          <cell r="O1698" t="str">
            <v>01T24050606</v>
          </cell>
          <cell r="P1698" t="str">
            <v>97版</v>
          </cell>
          <cell r="Q1698" t="str">
            <v>已发货</v>
          </cell>
          <cell r="R1698">
            <v>45453</v>
          </cell>
        </row>
        <row r="1699">
          <cell r="C1699" t="str">
            <v>2404049-01</v>
          </cell>
          <cell r="D1699" t="str">
            <v>XPAY-FT-棕409</v>
          </cell>
          <cell r="E1699" t="str">
            <v>NMP-029J</v>
          </cell>
          <cell r="F1699" t="str">
            <v>DLTR4</v>
          </cell>
          <cell r="H1699">
            <v>91</v>
          </cell>
          <cell r="I1699">
            <v>4867.5</v>
          </cell>
          <cell r="J1699">
            <v>380.5</v>
          </cell>
          <cell r="K1699">
            <v>425.5</v>
          </cell>
          <cell r="L1699" t="str">
            <v>A级</v>
          </cell>
          <cell r="M1699" t="str">
            <v>/</v>
          </cell>
          <cell r="N1699" t="str">
            <v>2.2*1.8*0.48</v>
          </cell>
          <cell r="O1699" t="str">
            <v>01T24050607</v>
          </cell>
          <cell r="P1699" t="str">
            <v>97版</v>
          </cell>
          <cell r="Q1699" t="str">
            <v>已发货</v>
          </cell>
          <cell r="R1699">
            <v>45453</v>
          </cell>
        </row>
        <row r="1700">
          <cell r="C1700" t="str">
            <v>2404049-01</v>
          </cell>
          <cell r="D1700" t="str">
            <v>XPAY-FT-棕409</v>
          </cell>
          <cell r="E1700" t="str">
            <v>NMP-029J</v>
          </cell>
          <cell r="F1700" t="str">
            <v>DLTR4</v>
          </cell>
          <cell r="H1700">
            <v>9</v>
          </cell>
          <cell r="I1700">
            <v>478.1</v>
          </cell>
          <cell r="L1700" t="str">
            <v>折扣</v>
          </cell>
          <cell r="M1700" t="str">
            <v>/</v>
          </cell>
          <cell r="O1700" t="str">
            <v>01T24050607</v>
          </cell>
          <cell r="P1700" t="str">
            <v>97版</v>
          </cell>
          <cell r="Q1700" t="str">
            <v>已发货</v>
          </cell>
          <cell r="R1700">
            <v>45453</v>
          </cell>
        </row>
        <row r="1701">
          <cell r="C1701" t="str">
            <v>2405016-01</v>
          </cell>
          <cell r="D1701" t="str">
            <v>XPDY-FT-灰670</v>
          </cell>
          <cell r="E1701" t="str">
            <v>Nick Dove(灰色)</v>
          </cell>
          <cell r="F1701" t="str">
            <v>WPSTR8</v>
          </cell>
          <cell r="H1701">
            <v>191</v>
          </cell>
          <cell r="I1701">
            <v>10026.5</v>
          </cell>
          <cell r="J1701">
            <v>752.5</v>
          </cell>
          <cell r="K1701">
            <v>797.5</v>
          </cell>
          <cell r="L1701" t="str">
            <v>A级</v>
          </cell>
          <cell r="M1701" t="str">
            <v>/</v>
          </cell>
          <cell r="N1701" t="str">
            <v>2.2*1.8*0.67</v>
          </cell>
          <cell r="O1701" t="str">
            <v>01T24050608</v>
          </cell>
          <cell r="P1701" t="str">
            <v>97版</v>
          </cell>
          <cell r="Q1701" t="str">
            <v>已发货</v>
          </cell>
          <cell r="R1701">
            <v>45448</v>
          </cell>
        </row>
        <row r="1702">
          <cell r="C1702" t="str">
            <v>2405016-01</v>
          </cell>
          <cell r="D1702" t="str">
            <v>XPDY-FT-灰670</v>
          </cell>
          <cell r="E1702" t="str">
            <v>Nick Dove(灰色)</v>
          </cell>
          <cell r="F1702" t="str">
            <v>WPSTR8</v>
          </cell>
          <cell r="H1702">
            <v>204</v>
          </cell>
          <cell r="I1702">
            <v>10070.200000000001</v>
          </cell>
          <cell r="J1702">
            <v>744.5</v>
          </cell>
          <cell r="K1702">
            <v>789.5</v>
          </cell>
          <cell r="L1702" t="str">
            <v>A级</v>
          </cell>
          <cell r="M1702" t="str">
            <v>/</v>
          </cell>
          <cell r="N1702" t="str">
            <v>2.2*1.8*0.65</v>
          </cell>
          <cell r="O1702" t="str">
            <v>01T24050609</v>
          </cell>
          <cell r="P1702" t="str">
            <v>97版</v>
          </cell>
          <cell r="Q1702" t="str">
            <v>已发货</v>
          </cell>
          <cell r="R1702">
            <v>45448</v>
          </cell>
        </row>
        <row r="1703">
          <cell r="C1703" t="str">
            <v>2405016-01</v>
          </cell>
          <cell r="D1703" t="str">
            <v>XPDY-FT-灰670</v>
          </cell>
          <cell r="E1703" t="str">
            <v>Nick Dove(灰色)</v>
          </cell>
          <cell r="F1703" t="str">
            <v>WPSTR8</v>
          </cell>
          <cell r="H1703">
            <v>187</v>
          </cell>
          <cell r="I1703">
            <v>10015.9</v>
          </cell>
          <cell r="J1703">
            <v>747</v>
          </cell>
          <cell r="K1703">
            <v>792</v>
          </cell>
          <cell r="L1703" t="str">
            <v>A级</v>
          </cell>
          <cell r="M1703" t="str">
            <v>/</v>
          </cell>
          <cell r="N1703" t="str">
            <v>2.2*1.8*0.6</v>
          </cell>
          <cell r="O1703" t="str">
            <v>01T24050701</v>
          </cell>
          <cell r="P1703" t="str">
            <v>97版</v>
          </cell>
          <cell r="Q1703" t="str">
            <v>已发货</v>
          </cell>
          <cell r="R1703">
            <v>45448</v>
          </cell>
        </row>
        <row r="1704">
          <cell r="C1704" t="str">
            <v>2405016-01</v>
          </cell>
          <cell r="D1704" t="str">
            <v>XPDY-FT-灰670</v>
          </cell>
          <cell r="E1704" t="str">
            <v>Nick Dove(灰色)</v>
          </cell>
          <cell r="F1704" t="str">
            <v>WPSTR8</v>
          </cell>
          <cell r="H1704">
            <v>182</v>
          </cell>
          <cell r="I1704">
            <v>10003.299999999999</v>
          </cell>
          <cell r="J1704">
            <v>750</v>
          </cell>
          <cell r="K1704">
            <v>795</v>
          </cell>
          <cell r="L1704" t="str">
            <v>A级</v>
          </cell>
          <cell r="M1704" t="str">
            <v>/</v>
          </cell>
          <cell r="N1704" t="str">
            <v>2.2*1.8*0.6</v>
          </cell>
          <cell r="O1704" t="str">
            <v>01T24050702</v>
          </cell>
          <cell r="P1704" t="str">
            <v>97版</v>
          </cell>
          <cell r="Q1704" t="str">
            <v>已发货</v>
          </cell>
          <cell r="R1704">
            <v>45448</v>
          </cell>
        </row>
        <row r="1705">
          <cell r="C1705" t="str">
            <v>2405016-01</v>
          </cell>
          <cell r="D1705" t="str">
            <v>XPDY-FT-灰670</v>
          </cell>
          <cell r="E1705" t="str">
            <v>Nick Dove(灰色)</v>
          </cell>
          <cell r="F1705" t="str">
            <v>WPSTR8</v>
          </cell>
          <cell r="H1705">
            <v>192</v>
          </cell>
          <cell r="I1705">
            <v>10009.9</v>
          </cell>
          <cell r="J1705">
            <v>754.5</v>
          </cell>
          <cell r="K1705">
            <v>799.5</v>
          </cell>
          <cell r="L1705" t="str">
            <v>A级</v>
          </cell>
          <cell r="M1705" t="str">
            <v>/</v>
          </cell>
          <cell r="N1705" t="str">
            <v>2.2*1.8*0.67</v>
          </cell>
          <cell r="O1705" t="str">
            <v>01T24050703</v>
          </cell>
          <cell r="P1705" t="str">
            <v>97版</v>
          </cell>
          <cell r="Q1705" t="str">
            <v>已发货</v>
          </cell>
          <cell r="R1705">
            <v>45448</v>
          </cell>
        </row>
        <row r="1706">
          <cell r="C1706" t="str">
            <v>2405016-01</v>
          </cell>
          <cell r="D1706" t="str">
            <v>XPDY-FT-灰670</v>
          </cell>
          <cell r="E1706" t="str">
            <v>Nick Dove(灰色)</v>
          </cell>
          <cell r="F1706" t="str">
            <v>WPSTR8</v>
          </cell>
          <cell r="H1706">
            <v>183</v>
          </cell>
          <cell r="I1706">
            <v>10037.9</v>
          </cell>
          <cell r="J1706">
            <v>751.5</v>
          </cell>
          <cell r="K1706">
            <v>796.5</v>
          </cell>
          <cell r="L1706" t="str">
            <v>A级</v>
          </cell>
          <cell r="M1706" t="str">
            <v>/</v>
          </cell>
          <cell r="N1706" t="str">
            <v>2.2*1.8*0.62</v>
          </cell>
          <cell r="O1706" t="str">
            <v>01T24050704</v>
          </cell>
          <cell r="P1706" t="str">
            <v>97版</v>
          </cell>
          <cell r="Q1706" t="str">
            <v>已发货</v>
          </cell>
          <cell r="R1706">
            <v>45448</v>
          </cell>
        </row>
        <row r="1707">
          <cell r="C1707" t="str">
            <v>2405016-01</v>
          </cell>
          <cell r="D1707" t="str">
            <v>XPDY-FT-灰670</v>
          </cell>
          <cell r="E1707" t="str">
            <v>Nick Dove(灰色)</v>
          </cell>
          <cell r="F1707" t="str">
            <v>WPSTR8</v>
          </cell>
          <cell r="H1707">
            <v>180</v>
          </cell>
          <cell r="I1707">
            <v>10029.299999999999</v>
          </cell>
          <cell r="J1707">
            <v>750.5</v>
          </cell>
          <cell r="K1707">
            <v>795.5</v>
          </cell>
          <cell r="L1707" t="str">
            <v>A级</v>
          </cell>
          <cell r="M1707" t="str">
            <v>/</v>
          </cell>
          <cell r="N1707" t="str">
            <v>2.2*1.8*0.73</v>
          </cell>
          <cell r="O1707" t="str">
            <v>01T24050705</v>
          </cell>
          <cell r="P1707" t="str">
            <v>97版</v>
          </cell>
          <cell r="Q1707" t="str">
            <v>已发货</v>
          </cell>
          <cell r="R1707">
            <v>45448</v>
          </cell>
        </row>
        <row r="1708">
          <cell r="C1708" t="str">
            <v>2405045-01</v>
          </cell>
          <cell r="D1708" t="str">
            <v>XPAY-FH-马鞍84</v>
          </cell>
          <cell r="E1708" t="str">
            <v>WALNUT M2895-X</v>
          </cell>
          <cell r="F1708" t="str">
            <v>DLTR2</v>
          </cell>
          <cell r="H1708">
            <v>174</v>
          </cell>
          <cell r="I1708">
            <v>9336.1</v>
          </cell>
          <cell r="J1708">
            <v>836</v>
          </cell>
          <cell r="K1708">
            <v>881</v>
          </cell>
          <cell r="L1708" t="str">
            <v>A级</v>
          </cell>
          <cell r="M1708" t="str">
            <v>/</v>
          </cell>
          <cell r="N1708" t="str">
            <v>2.2*1.8*0.66</v>
          </cell>
          <cell r="O1708" t="str">
            <v>01T24050706</v>
          </cell>
          <cell r="P1708" t="str">
            <v>97版</v>
          </cell>
          <cell r="Q1708" t="str">
            <v>已发货</v>
          </cell>
          <cell r="R1708">
            <v>45422</v>
          </cell>
        </row>
        <row r="1709">
          <cell r="C1709" t="str">
            <v>2405045-01</v>
          </cell>
          <cell r="D1709" t="str">
            <v>XPAY-FH-马鞍84</v>
          </cell>
          <cell r="E1709" t="str">
            <v>WALNUT M2895-X</v>
          </cell>
          <cell r="F1709" t="str">
            <v>DLTR2</v>
          </cell>
          <cell r="H1709">
            <v>4</v>
          </cell>
          <cell r="I1709">
            <v>193.7</v>
          </cell>
          <cell r="L1709" t="str">
            <v>等外</v>
          </cell>
          <cell r="M1709" t="str">
            <v>/</v>
          </cell>
          <cell r="O1709" t="str">
            <v>01T24050706</v>
          </cell>
          <cell r="P1709" t="str">
            <v>97版</v>
          </cell>
          <cell r="Q1709" t="str">
            <v>已发货</v>
          </cell>
          <cell r="R1709">
            <v>45422</v>
          </cell>
        </row>
        <row r="1710">
          <cell r="C1710" t="str">
            <v>2404042-01</v>
          </cell>
          <cell r="D1710" t="str">
            <v>XPSY-FB-深棕751</v>
          </cell>
          <cell r="E1710">
            <v>140478</v>
          </cell>
          <cell r="F1710" t="str">
            <v>水牛皮S3（干胚）</v>
          </cell>
          <cell r="H1710">
            <v>237</v>
          </cell>
          <cell r="I1710">
            <v>9024.2000000000007</v>
          </cell>
          <cell r="J1710">
            <v>697</v>
          </cell>
          <cell r="K1710">
            <v>742</v>
          </cell>
          <cell r="L1710" t="str">
            <v>A级</v>
          </cell>
          <cell r="M1710" t="str">
            <v>/</v>
          </cell>
          <cell r="N1710" t="str">
            <v>2.2*1.8*0.55</v>
          </cell>
          <cell r="O1710" t="str">
            <v>01T24050707</v>
          </cell>
          <cell r="P1710" t="str">
            <v>99版</v>
          </cell>
          <cell r="Q1710" t="str">
            <v>已发货</v>
          </cell>
          <cell r="R1710">
            <v>45446</v>
          </cell>
        </row>
        <row r="1711">
          <cell r="C1711" t="str">
            <v>2405034-01</v>
          </cell>
          <cell r="D1711" t="str">
            <v>XDDS-EB-黑617</v>
          </cell>
          <cell r="E1711" t="str">
            <v>01.10.W061010</v>
          </cell>
          <cell r="F1711" t="str">
            <v>水牛皮S3（干胚）</v>
          </cell>
          <cell r="H1711">
            <v>160</v>
          </cell>
          <cell r="I1711">
            <v>6088.4</v>
          </cell>
          <cell r="J1711">
            <v>444.5</v>
          </cell>
          <cell r="K1711">
            <v>489.5</v>
          </cell>
          <cell r="L1711" t="str">
            <v>A级</v>
          </cell>
          <cell r="M1711" t="str">
            <v>CLF-240507</v>
          </cell>
          <cell r="N1711" t="str">
            <v>2.2*1.8*0.5</v>
          </cell>
          <cell r="O1711" t="str">
            <v>01T24050708</v>
          </cell>
          <cell r="P1711" t="str">
            <v>98版</v>
          </cell>
          <cell r="Q1711" t="str">
            <v>已发货</v>
          </cell>
          <cell r="R1711">
            <v>45427</v>
          </cell>
        </row>
        <row r="1712">
          <cell r="C1712" t="str">
            <v>2405034-01</v>
          </cell>
          <cell r="D1712" t="str">
            <v>XDDS-EB-黑617</v>
          </cell>
          <cell r="E1712" t="str">
            <v>01.10.W061010</v>
          </cell>
          <cell r="F1712" t="str">
            <v>水牛皮S3（干胚）</v>
          </cell>
          <cell r="H1712">
            <v>13</v>
          </cell>
          <cell r="I1712">
            <v>474.6</v>
          </cell>
          <cell r="L1712" t="str">
            <v>折扣</v>
          </cell>
          <cell r="M1712" t="str">
            <v>CLF-240507</v>
          </cell>
          <cell r="O1712" t="str">
            <v>01T24050708</v>
          </cell>
          <cell r="P1712" t="str">
            <v>98版</v>
          </cell>
          <cell r="Q1712" t="str">
            <v>已发货</v>
          </cell>
          <cell r="R1712">
            <v>45427</v>
          </cell>
        </row>
        <row r="1713">
          <cell r="C1713" t="str">
            <v>2405031-01</v>
          </cell>
          <cell r="D1713" t="str">
            <v>XDDS-EB-黑617</v>
          </cell>
          <cell r="E1713" t="str">
            <v>01.10.W061010</v>
          </cell>
          <cell r="F1713" t="str">
            <v>水牛皮S3（干胚）</v>
          </cell>
          <cell r="H1713">
            <v>143</v>
          </cell>
          <cell r="I1713">
            <v>5511.5</v>
          </cell>
          <cell r="J1713">
            <v>372.5</v>
          </cell>
          <cell r="K1713">
            <v>417.5</v>
          </cell>
          <cell r="L1713" t="str">
            <v>A级</v>
          </cell>
          <cell r="M1713" t="str">
            <v>CLF-240507</v>
          </cell>
          <cell r="N1713" t="str">
            <v>2.2*1.8*0.44</v>
          </cell>
          <cell r="O1713" t="str">
            <v>01T24050709</v>
          </cell>
          <cell r="P1713" t="str">
            <v>98版</v>
          </cell>
          <cell r="Q1713" t="str">
            <v>已发货</v>
          </cell>
          <cell r="R1713">
            <v>45422</v>
          </cell>
        </row>
        <row r="1714">
          <cell r="C1714" t="str">
            <v>2405034-01</v>
          </cell>
          <cell r="D1714" t="str">
            <v>XDDS-EB-黑617</v>
          </cell>
          <cell r="E1714" t="str">
            <v>01.10.W061010</v>
          </cell>
          <cell r="F1714" t="str">
            <v>水牛皮S3（干胚）</v>
          </cell>
          <cell r="H1714">
            <v>65</v>
          </cell>
          <cell r="I1714">
            <v>2490.1999999999998</v>
          </cell>
          <cell r="J1714">
            <v>167.5</v>
          </cell>
          <cell r="K1714">
            <v>212.5</v>
          </cell>
          <cell r="L1714" t="str">
            <v>A级</v>
          </cell>
          <cell r="M1714" t="str">
            <v>CLF-240507</v>
          </cell>
          <cell r="N1714" t="str">
            <v>2.2*1.8*0.39</v>
          </cell>
          <cell r="O1714" t="str">
            <v>01T24050801</v>
          </cell>
          <cell r="P1714" t="str">
            <v>98版</v>
          </cell>
          <cell r="Q1714" t="str">
            <v>已发货</v>
          </cell>
          <cell r="R1714">
            <v>45597</v>
          </cell>
        </row>
        <row r="1715">
          <cell r="C1715" t="str">
            <v>2405016-01</v>
          </cell>
          <cell r="D1715" t="str">
            <v>XPDY-FT-灰670</v>
          </cell>
          <cell r="E1715" t="str">
            <v>Nick Dove(灰色)</v>
          </cell>
          <cell r="F1715" t="str">
            <v>WPSTR8</v>
          </cell>
          <cell r="H1715">
            <v>184</v>
          </cell>
          <cell r="I1715">
            <v>10030.799999999999</v>
          </cell>
          <cell r="J1715">
            <v>759.5</v>
          </cell>
          <cell r="K1715">
            <v>804.5</v>
          </cell>
          <cell r="L1715" t="str">
            <v>A级</v>
          </cell>
          <cell r="M1715" t="str">
            <v>/</v>
          </cell>
          <cell r="N1715" t="str">
            <v>2.2*1.8*0.66</v>
          </cell>
          <cell r="O1715" t="str">
            <v>01T24050802</v>
          </cell>
          <cell r="P1715" t="str">
            <v>97版</v>
          </cell>
          <cell r="Q1715" t="str">
            <v>已发货</v>
          </cell>
          <cell r="R1715">
            <v>45448</v>
          </cell>
        </row>
        <row r="1716">
          <cell r="C1716" t="str">
            <v>2405016-01</v>
          </cell>
          <cell r="D1716" t="str">
            <v>XPDY-FT-灰670</v>
          </cell>
          <cell r="E1716" t="str">
            <v>Nick Dove(灰色)</v>
          </cell>
          <cell r="F1716" t="str">
            <v>WPSTR8</v>
          </cell>
          <cell r="H1716">
            <v>194</v>
          </cell>
          <cell r="I1716">
            <v>10031</v>
          </cell>
          <cell r="J1716">
            <v>765</v>
          </cell>
          <cell r="K1716">
            <v>810</v>
          </cell>
          <cell r="L1716" t="str">
            <v>A级</v>
          </cell>
          <cell r="M1716" t="str">
            <v>/</v>
          </cell>
          <cell r="N1716" t="str">
            <v>2.2*1.8*0.7</v>
          </cell>
          <cell r="O1716" t="str">
            <v>01T24050803</v>
          </cell>
          <cell r="P1716" t="str">
            <v>97版</v>
          </cell>
          <cell r="Q1716" t="str">
            <v>已发货</v>
          </cell>
          <cell r="R1716">
            <v>45448</v>
          </cell>
        </row>
        <row r="1717">
          <cell r="C1717" t="str">
            <v>2405016-01</v>
          </cell>
          <cell r="D1717" t="str">
            <v>XPDY-FT-灰670</v>
          </cell>
          <cell r="E1717" t="str">
            <v>Nick Dove(灰色)</v>
          </cell>
          <cell r="F1717" t="str">
            <v>WPSTR8</v>
          </cell>
          <cell r="H1717">
            <v>185</v>
          </cell>
          <cell r="I1717">
            <v>10055.9</v>
          </cell>
          <cell r="J1717">
            <v>763.5</v>
          </cell>
          <cell r="K1717">
            <v>808.5</v>
          </cell>
          <cell r="L1717" t="str">
            <v>A级</v>
          </cell>
          <cell r="M1717" t="str">
            <v>/</v>
          </cell>
          <cell r="N1717" t="str">
            <v>2.2*1.8*0.65</v>
          </cell>
          <cell r="O1717" t="str">
            <v>01T24050804</v>
          </cell>
          <cell r="P1717" t="str">
            <v>97版</v>
          </cell>
          <cell r="Q1717" t="str">
            <v>已发货</v>
          </cell>
          <cell r="R1717">
            <v>45448</v>
          </cell>
        </row>
        <row r="1718">
          <cell r="C1718" t="str">
            <v>2404033-01</v>
          </cell>
          <cell r="D1718" t="str">
            <v>XPAY-FX-黄棕438</v>
          </cell>
          <cell r="E1718" t="str">
            <v>01.10.U528122</v>
          </cell>
          <cell r="F1718" t="str">
            <v>C3（已片中层）</v>
          </cell>
          <cell r="H1718">
            <v>182</v>
          </cell>
          <cell r="I1718">
            <v>10025.9</v>
          </cell>
          <cell r="J1718">
            <v>825.5</v>
          </cell>
          <cell r="K1718">
            <v>870.5</v>
          </cell>
          <cell r="L1718" t="str">
            <v>A级</v>
          </cell>
          <cell r="M1718" t="str">
            <v>CLF-240410</v>
          </cell>
          <cell r="N1718" t="str">
            <v>2.2*1.8*0.7</v>
          </cell>
          <cell r="O1718" t="str">
            <v>01T24050808</v>
          </cell>
          <cell r="P1718" t="str">
            <v>99版</v>
          </cell>
          <cell r="Q1718" t="str">
            <v>已发货</v>
          </cell>
          <cell r="R1718">
            <v>45422</v>
          </cell>
        </row>
        <row r="1719">
          <cell r="C1719" t="str">
            <v>2405016-01</v>
          </cell>
          <cell r="D1719" t="str">
            <v>XPDY-FT-灰670</v>
          </cell>
          <cell r="E1719" t="str">
            <v>Nick Dove(灰色)</v>
          </cell>
          <cell r="F1719" t="str">
            <v>WPSTR8</v>
          </cell>
          <cell r="H1719">
            <v>163</v>
          </cell>
          <cell r="I1719">
            <v>8720.2999999999993</v>
          </cell>
          <cell r="J1719">
            <v>624.5</v>
          </cell>
          <cell r="K1719">
            <v>669.5</v>
          </cell>
          <cell r="L1719" t="str">
            <v>A级</v>
          </cell>
          <cell r="M1719" t="str">
            <v>/</v>
          </cell>
          <cell r="N1719" t="str">
            <v>2.2*1.8*0.63</v>
          </cell>
          <cell r="O1719" t="str">
            <v>01T24050905</v>
          </cell>
          <cell r="P1719" t="str">
            <v>97版</v>
          </cell>
          <cell r="Q1719" t="str">
            <v>已发货</v>
          </cell>
          <cell r="R1719">
            <v>45448</v>
          </cell>
        </row>
        <row r="1720">
          <cell r="C1720" t="str">
            <v>2405016-01</v>
          </cell>
          <cell r="D1720" t="str">
            <v>XPDY-FT-灰670</v>
          </cell>
          <cell r="E1720" t="str">
            <v>Nick Dove(灰色)</v>
          </cell>
          <cell r="F1720" t="str">
            <v>WPSTR8</v>
          </cell>
          <cell r="H1720">
            <v>5</v>
          </cell>
          <cell r="I1720">
            <v>267.7</v>
          </cell>
          <cell r="L1720" t="str">
            <v>等外</v>
          </cell>
          <cell r="M1720" t="str">
            <v>/</v>
          </cell>
          <cell r="O1720" t="str">
            <v>01T24050905</v>
          </cell>
          <cell r="P1720" t="str">
            <v>97版</v>
          </cell>
          <cell r="Q1720" t="str">
            <v>已发货</v>
          </cell>
          <cell r="R1720">
            <v>45448</v>
          </cell>
        </row>
        <row r="1721">
          <cell r="C1721" t="str">
            <v>2404042-01</v>
          </cell>
          <cell r="D1721" t="str">
            <v>XPSY-FB-深棕751</v>
          </cell>
          <cell r="E1721">
            <v>140478</v>
          </cell>
          <cell r="F1721" t="str">
            <v>水牛皮S3（干胚）</v>
          </cell>
          <cell r="H1721">
            <v>276</v>
          </cell>
          <cell r="I1721">
            <v>10029.6</v>
          </cell>
          <cell r="J1721">
            <v>755</v>
          </cell>
          <cell r="K1721">
            <v>800</v>
          </cell>
          <cell r="L1721" t="str">
            <v>A级</v>
          </cell>
          <cell r="M1721" t="str">
            <v>/</v>
          </cell>
          <cell r="N1721" t="str">
            <v>2.2*1.8*0.63</v>
          </cell>
          <cell r="O1721" t="str">
            <v>01T24050906</v>
          </cell>
          <cell r="P1721" t="str">
            <v>99版</v>
          </cell>
          <cell r="Q1721" t="str">
            <v>已发货</v>
          </cell>
          <cell r="R1721">
            <v>45439</v>
          </cell>
        </row>
        <row r="1722">
          <cell r="C1722" t="str">
            <v>2404042-01</v>
          </cell>
          <cell r="D1722" t="str">
            <v>XPSY-FB-深棕751</v>
          </cell>
          <cell r="E1722">
            <v>140478</v>
          </cell>
          <cell r="F1722" t="str">
            <v>水牛皮S3（干胚）</v>
          </cell>
          <cell r="H1722">
            <v>273</v>
          </cell>
          <cell r="I1722">
            <v>10089.200000000001</v>
          </cell>
          <cell r="J1722">
            <v>768</v>
          </cell>
          <cell r="K1722">
            <v>813</v>
          </cell>
          <cell r="L1722" t="str">
            <v>A级</v>
          </cell>
          <cell r="M1722" t="str">
            <v>/</v>
          </cell>
          <cell r="N1722" t="str">
            <v>2.2*1.8*0.62</v>
          </cell>
          <cell r="O1722" t="str">
            <v>01T24050907</v>
          </cell>
          <cell r="P1722" t="str">
            <v>99版</v>
          </cell>
          <cell r="Q1722" t="str">
            <v>已发货</v>
          </cell>
          <cell r="R1722">
            <v>45439</v>
          </cell>
        </row>
        <row r="1723">
          <cell r="C1723" t="str">
            <v>2404033-01</v>
          </cell>
          <cell r="D1723" t="str">
            <v>XPAY-FX-黄棕438</v>
          </cell>
          <cell r="E1723" t="str">
            <v>01.10.U528122</v>
          </cell>
          <cell r="F1723" t="str">
            <v>C3（已片中层）</v>
          </cell>
          <cell r="H1723">
            <v>95</v>
          </cell>
          <cell r="I1723">
            <v>5290.6</v>
          </cell>
          <cell r="J1723">
            <v>432.5</v>
          </cell>
          <cell r="K1723">
            <v>477.5</v>
          </cell>
          <cell r="L1723" t="str">
            <v>A级</v>
          </cell>
          <cell r="M1723" t="str">
            <v>CLF-240410</v>
          </cell>
          <cell r="N1723" t="str">
            <v>2.2*1.8*0.45</v>
          </cell>
          <cell r="O1723" t="str">
            <v>01T24050901</v>
          </cell>
          <cell r="P1723" t="str">
            <v>99版</v>
          </cell>
          <cell r="Q1723" t="str">
            <v>已发货</v>
          </cell>
          <cell r="R1723">
            <v>45422</v>
          </cell>
        </row>
        <row r="1724">
          <cell r="C1724" t="str">
            <v>2404032-01</v>
          </cell>
          <cell r="D1724" t="str">
            <v>XPAY-FX-黄棕438</v>
          </cell>
          <cell r="E1724" t="str">
            <v>01.10.U528122</v>
          </cell>
          <cell r="F1724" t="str">
            <v>C3（已片中层）</v>
          </cell>
          <cell r="H1724">
            <v>185</v>
          </cell>
          <cell r="I1724">
            <v>10179.700000000001</v>
          </cell>
          <cell r="J1724">
            <v>831.5</v>
          </cell>
          <cell r="K1724">
            <v>876.5</v>
          </cell>
          <cell r="L1724" t="str">
            <v>A级</v>
          </cell>
          <cell r="M1724" t="str">
            <v>CLF-240410</v>
          </cell>
          <cell r="N1724" t="str">
            <v>2.2*1.8*0.65</v>
          </cell>
          <cell r="O1724" t="str">
            <v>01T24050902</v>
          </cell>
          <cell r="P1724" t="str">
            <v>99版</v>
          </cell>
          <cell r="Q1724" t="str">
            <v>已发货</v>
          </cell>
          <cell r="R1724">
            <v>45422</v>
          </cell>
        </row>
        <row r="1725">
          <cell r="C1725" t="str">
            <v>2404032-01</v>
          </cell>
          <cell r="D1725" t="str">
            <v>XPAY-FX-黄棕438</v>
          </cell>
          <cell r="E1725" t="str">
            <v>01.10.U528122</v>
          </cell>
          <cell r="F1725" t="str">
            <v>C3（已片中层）</v>
          </cell>
          <cell r="H1725">
            <v>185</v>
          </cell>
          <cell r="I1725">
            <v>10239.200000000001</v>
          </cell>
          <cell r="J1725">
            <v>827.5</v>
          </cell>
          <cell r="K1725">
            <v>872.5</v>
          </cell>
          <cell r="L1725" t="str">
            <v>A级</v>
          </cell>
          <cell r="M1725" t="str">
            <v>CLF-240410</v>
          </cell>
          <cell r="N1725" t="str">
            <v>2.2*1.8*0.67</v>
          </cell>
          <cell r="O1725" t="str">
            <v>01T24050903</v>
          </cell>
          <cell r="P1725" t="str">
            <v>99版</v>
          </cell>
          <cell r="Q1725" t="str">
            <v>已发货</v>
          </cell>
          <cell r="R1725">
            <v>45422</v>
          </cell>
        </row>
        <row r="1726">
          <cell r="C1726" t="str">
            <v>2404032-01</v>
          </cell>
          <cell r="D1726" t="str">
            <v>XPAY-FX-黄棕438</v>
          </cell>
          <cell r="E1726" t="str">
            <v>01.10.U528122</v>
          </cell>
          <cell r="F1726" t="str">
            <v>C3（已片中层）</v>
          </cell>
          <cell r="H1726">
            <v>89</v>
          </cell>
          <cell r="I1726">
            <v>4870.7</v>
          </cell>
          <cell r="J1726">
            <v>414.5</v>
          </cell>
          <cell r="K1726">
            <v>459.5</v>
          </cell>
          <cell r="L1726" t="str">
            <v>A级</v>
          </cell>
          <cell r="M1726" t="str">
            <v>CLF-240410</v>
          </cell>
          <cell r="N1726" t="str">
            <v>2.2*1.8*0.42</v>
          </cell>
          <cell r="O1726" t="str">
            <v>01T24050904</v>
          </cell>
          <cell r="P1726" t="str">
            <v>99版</v>
          </cell>
          <cell r="Q1726" t="str">
            <v>已发货</v>
          </cell>
          <cell r="R1726">
            <v>45422</v>
          </cell>
        </row>
        <row r="1727">
          <cell r="C1727" t="str">
            <v>2404032-01</v>
          </cell>
          <cell r="D1727" t="str">
            <v>XPAY-FX-黄棕438</v>
          </cell>
          <cell r="E1727" t="str">
            <v>01.10.U528122</v>
          </cell>
          <cell r="F1727" t="str">
            <v>C3（已片中层）</v>
          </cell>
          <cell r="H1727">
            <v>4</v>
          </cell>
          <cell r="I1727">
            <v>164.8</v>
          </cell>
          <cell r="L1727" t="str">
            <v>A级小皮</v>
          </cell>
          <cell r="M1727" t="str">
            <v>CLF-240410</v>
          </cell>
          <cell r="O1727" t="str">
            <v>01T24050904</v>
          </cell>
          <cell r="P1727" t="str">
            <v>99版</v>
          </cell>
          <cell r="Q1727" t="str">
            <v>已发货</v>
          </cell>
          <cell r="R1727">
            <v>45422</v>
          </cell>
        </row>
        <row r="1728">
          <cell r="C1728" t="str">
            <v>2405009-01</v>
          </cell>
          <cell r="D1728" t="str">
            <v>XPSY-FH-深棕750</v>
          </cell>
          <cell r="E1728">
            <v>140480</v>
          </cell>
          <cell r="F1728" t="str">
            <v>明诺华中层TR4（已片）</v>
          </cell>
          <cell r="H1728">
            <v>100</v>
          </cell>
          <cell r="I1728">
            <v>5381.8</v>
          </cell>
          <cell r="J1728">
            <v>437.5</v>
          </cell>
          <cell r="K1728">
            <v>482.5</v>
          </cell>
          <cell r="L1728" t="str">
            <v>A级</v>
          </cell>
          <cell r="M1728" t="str">
            <v>/</v>
          </cell>
          <cell r="N1728" t="str">
            <v>2.2*1.8*0.42</v>
          </cell>
          <cell r="O1728" t="str">
            <v>01T24050908</v>
          </cell>
          <cell r="P1728" t="str">
            <v>99版</v>
          </cell>
          <cell r="Q1728" t="str">
            <v>已发货</v>
          </cell>
          <cell r="R1728">
            <v>45446</v>
          </cell>
        </row>
        <row r="1729">
          <cell r="C1729" t="str">
            <v>2405009-01</v>
          </cell>
          <cell r="D1729" t="str">
            <v>XPSY-FH-深棕750</v>
          </cell>
          <cell r="E1729">
            <v>140480</v>
          </cell>
          <cell r="F1729" t="str">
            <v>明诺华中层TR4（已片）</v>
          </cell>
          <cell r="H1729">
            <v>119</v>
          </cell>
          <cell r="I1729">
            <v>6234.9</v>
          </cell>
          <cell r="J1729">
            <v>509</v>
          </cell>
          <cell r="K1729">
            <v>554</v>
          </cell>
          <cell r="L1729" t="str">
            <v>A级</v>
          </cell>
          <cell r="M1729" t="str">
            <v>/</v>
          </cell>
          <cell r="N1729" t="str">
            <v>2.2*1.8*0.59</v>
          </cell>
          <cell r="O1729" t="str">
            <v>01T24050909</v>
          </cell>
          <cell r="P1729" t="str">
            <v>99版</v>
          </cell>
          <cell r="Q1729" t="str">
            <v>已发货</v>
          </cell>
          <cell r="R1729">
            <v>45446</v>
          </cell>
        </row>
        <row r="1730">
          <cell r="C1730" t="str">
            <v>2404042-01</v>
          </cell>
          <cell r="D1730" t="str">
            <v>XPSY-FB-深棕751</v>
          </cell>
          <cell r="E1730">
            <v>140478</v>
          </cell>
          <cell r="F1730" t="str">
            <v>水牛皮S3（干胚）</v>
          </cell>
          <cell r="H1730">
            <v>175</v>
          </cell>
          <cell r="I1730">
            <v>6534.6</v>
          </cell>
          <cell r="J1730">
            <v>914</v>
          </cell>
          <cell r="K1730">
            <v>959</v>
          </cell>
          <cell r="L1730" t="str">
            <v>A级</v>
          </cell>
          <cell r="M1730" t="str">
            <v>/</v>
          </cell>
          <cell r="N1730" t="str">
            <v>2.2*1.8*0.73</v>
          </cell>
          <cell r="O1730" t="str">
            <v>01T24051001</v>
          </cell>
          <cell r="P1730" t="str">
            <v>99版</v>
          </cell>
          <cell r="Q1730" t="str">
            <v>已发货</v>
          </cell>
          <cell r="R1730">
            <v>45439</v>
          </cell>
        </row>
        <row r="1731">
          <cell r="C1731" t="str">
            <v>2404042-01</v>
          </cell>
          <cell r="D1731" t="str">
            <v>XPSY-FB-深棕751</v>
          </cell>
          <cell r="E1731">
            <v>140478</v>
          </cell>
          <cell r="F1731" t="str">
            <v>水牛皮S3（干胚）</v>
          </cell>
          <cell r="H1731">
            <v>143</v>
          </cell>
          <cell r="I1731">
            <v>5219.8999999999996</v>
          </cell>
          <cell r="L1731" t="str">
            <v>折扣</v>
          </cell>
          <cell r="M1731" t="str">
            <v>/</v>
          </cell>
          <cell r="O1731" t="str">
            <v>01T24051001</v>
          </cell>
          <cell r="P1731" t="str">
            <v>99版</v>
          </cell>
          <cell r="Q1731" t="str">
            <v>已发货</v>
          </cell>
          <cell r="R1731">
            <v>45439</v>
          </cell>
        </row>
        <row r="1732">
          <cell r="C1732" t="str">
            <v>2404020-01</v>
          </cell>
          <cell r="D1732" t="str">
            <v>XPSY-FB-深棕751</v>
          </cell>
          <cell r="E1732">
            <v>140478</v>
          </cell>
          <cell r="F1732" t="str">
            <v>水牛皮S3（干胚）</v>
          </cell>
          <cell r="H1732">
            <v>263</v>
          </cell>
          <cell r="I1732">
            <v>10064.299999999999</v>
          </cell>
          <cell r="J1732">
            <v>681.5</v>
          </cell>
          <cell r="K1732">
            <v>726.5</v>
          </cell>
          <cell r="L1732" t="str">
            <v>A级</v>
          </cell>
          <cell r="M1732" t="str">
            <v>/</v>
          </cell>
          <cell r="N1732" t="str">
            <v>2.2*1.8*0.63</v>
          </cell>
          <cell r="O1732" t="str">
            <v>01T24051002</v>
          </cell>
          <cell r="P1732" t="str">
            <v>99版</v>
          </cell>
          <cell r="Q1732" t="str">
            <v>已发货</v>
          </cell>
          <cell r="R1732">
            <v>45446</v>
          </cell>
        </row>
        <row r="1733">
          <cell r="C1733" t="str">
            <v>2404020-01</v>
          </cell>
          <cell r="D1733" t="str">
            <v>XPSY-FB-深棕751</v>
          </cell>
          <cell r="E1733">
            <v>140478</v>
          </cell>
          <cell r="F1733" t="str">
            <v>水牛皮S3（干胚）</v>
          </cell>
          <cell r="H1733">
            <v>267</v>
          </cell>
          <cell r="I1733">
            <v>10058.5</v>
          </cell>
          <cell r="J1733">
            <v>682.5</v>
          </cell>
          <cell r="K1733">
            <v>727.5</v>
          </cell>
          <cell r="L1733" t="str">
            <v>A级</v>
          </cell>
          <cell r="M1733" t="str">
            <v>/</v>
          </cell>
          <cell r="N1733" t="str">
            <v>2.2*1.8*0.55</v>
          </cell>
          <cell r="O1733" t="str">
            <v>01T24051003</v>
          </cell>
          <cell r="P1733" t="str">
            <v>99版</v>
          </cell>
          <cell r="Q1733" t="str">
            <v>已发货</v>
          </cell>
          <cell r="R1733">
            <v>45446</v>
          </cell>
        </row>
        <row r="1734">
          <cell r="C1734" t="str">
            <v>2404020-01</v>
          </cell>
          <cell r="D1734" t="str">
            <v>XPSY-FB-深棕751</v>
          </cell>
          <cell r="E1734">
            <v>140478</v>
          </cell>
          <cell r="F1734" t="str">
            <v>水牛皮S3（干胚）</v>
          </cell>
          <cell r="H1734">
            <v>264</v>
          </cell>
          <cell r="I1734">
            <v>10031.6</v>
          </cell>
          <cell r="J1734">
            <v>691</v>
          </cell>
          <cell r="K1734">
            <v>736</v>
          </cell>
          <cell r="L1734" t="str">
            <v>A级</v>
          </cell>
          <cell r="M1734" t="str">
            <v>/</v>
          </cell>
          <cell r="N1734" t="str">
            <v>2.2*1.8*0.67</v>
          </cell>
          <cell r="O1734" t="str">
            <v>01T24051004</v>
          </cell>
          <cell r="P1734" t="str">
            <v>99版</v>
          </cell>
          <cell r="Q1734" t="str">
            <v>已发货</v>
          </cell>
          <cell r="R1734">
            <v>45446</v>
          </cell>
        </row>
        <row r="1735">
          <cell r="C1735" t="str">
            <v>2404020-01</v>
          </cell>
          <cell r="D1735" t="str">
            <v>XPSY-FB-深棕751</v>
          </cell>
          <cell r="E1735">
            <v>140478</v>
          </cell>
          <cell r="F1735" t="str">
            <v>水牛皮S3（干胚）</v>
          </cell>
          <cell r="H1735">
            <v>149</v>
          </cell>
          <cell r="I1735">
            <v>5804.9</v>
          </cell>
          <cell r="J1735">
            <v>397.5</v>
          </cell>
          <cell r="K1735">
            <v>442.5</v>
          </cell>
          <cell r="L1735" t="str">
            <v>A级</v>
          </cell>
          <cell r="M1735" t="str">
            <v>/</v>
          </cell>
          <cell r="N1735" t="str">
            <v>2.2*1.8*0.45</v>
          </cell>
          <cell r="O1735" t="str">
            <v>01T24051005</v>
          </cell>
          <cell r="P1735" t="str">
            <v>99版</v>
          </cell>
          <cell r="Q1735" t="str">
            <v>已发货</v>
          </cell>
          <cell r="R1735">
            <v>45446</v>
          </cell>
        </row>
        <row r="1736">
          <cell r="C1736" t="str">
            <v>2405018-01</v>
          </cell>
          <cell r="D1736" t="str">
            <v>XPSY-FT-黑664</v>
          </cell>
          <cell r="E1736" t="str">
            <v>BLACK CHERRY 黑656</v>
          </cell>
          <cell r="F1736" t="str">
            <v>DLTR2</v>
          </cell>
          <cell r="H1736">
            <v>185</v>
          </cell>
          <cell r="I1736">
            <v>10016.9</v>
          </cell>
          <cell r="J1736">
            <v>877.5</v>
          </cell>
          <cell r="K1736">
            <v>922.5</v>
          </cell>
          <cell r="L1736" t="str">
            <v>A级</v>
          </cell>
          <cell r="M1736" t="str">
            <v>/</v>
          </cell>
          <cell r="N1736" t="str">
            <v>2.2*1.8*0.72</v>
          </cell>
          <cell r="O1736" t="str">
            <v>01T24051006</v>
          </cell>
          <cell r="P1736" t="str">
            <v>97版</v>
          </cell>
          <cell r="Q1736" t="str">
            <v>已发货</v>
          </cell>
          <cell r="R1736">
            <v>45448</v>
          </cell>
        </row>
        <row r="1737">
          <cell r="C1737" t="str">
            <v>2404031-01</v>
          </cell>
          <cell r="D1737" t="str">
            <v>XPGY-ES-焦糖21</v>
          </cell>
          <cell r="E1737" t="str">
            <v>01.10.W773012-K</v>
          </cell>
          <cell r="F1737" t="str">
            <v>MCTR1</v>
          </cell>
          <cell r="H1737">
            <v>74</v>
          </cell>
          <cell r="I1737">
            <v>4083.9</v>
          </cell>
          <cell r="J1737">
            <v>278.5</v>
          </cell>
          <cell r="K1737">
            <v>323.5</v>
          </cell>
          <cell r="L1737" t="str">
            <v>A级</v>
          </cell>
          <cell r="M1737" t="str">
            <v>CLF-240510</v>
          </cell>
          <cell r="N1737" t="str">
            <v>2.2*1.8*0.42</v>
          </cell>
          <cell r="O1737" t="str">
            <v>01T24051007</v>
          </cell>
          <cell r="P1737" t="str">
            <v>99版</v>
          </cell>
        </row>
        <row r="1738">
          <cell r="C1738" t="str">
            <v>2404031-01</v>
          </cell>
          <cell r="D1738" t="str">
            <v>XPGY-ES-焦糖21</v>
          </cell>
          <cell r="E1738" t="str">
            <v>01.10.W773012-K</v>
          </cell>
          <cell r="F1738" t="str">
            <v>MCTR1</v>
          </cell>
          <cell r="H1738">
            <v>4</v>
          </cell>
          <cell r="I1738">
            <v>237</v>
          </cell>
          <cell r="L1738" t="str">
            <v>折扣</v>
          </cell>
          <cell r="M1738" t="str">
            <v>CLF-240510</v>
          </cell>
          <cell r="O1738" t="str">
            <v>01T24051007</v>
          </cell>
          <cell r="P1738" t="str">
            <v>99版</v>
          </cell>
        </row>
        <row r="1739">
          <cell r="C1739" t="str">
            <v>2405018-01</v>
          </cell>
          <cell r="D1739" t="str">
            <v>XPSY-FT-黑664</v>
          </cell>
          <cell r="E1739" t="str">
            <v>BLACK CHERRY 黑656</v>
          </cell>
          <cell r="F1739" t="str">
            <v>DLTR2</v>
          </cell>
          <cell r="H1739">
            <v>189</v>
          </cell>
          <cell r="I1739">
            <v>10046.700000000001</v>
          </cell>
          <cell r="J1739">
            <v>879</v>
          </cell>
          <cell r="K1739">
            <v>924</v>
          </cell>
          <cell r="L1739" t="str">
            <v>A级</v>
          </cell>
          <cell r="M1739" t="str">
            <v>/</v>
          </cell>
          <cell r="N1739" t="str">
            <v>2.2*1.8*0.7</v>
          </cell>
          <cell r="O1739" t="str">
            <v>01T24051008</v>
          </cell>
          <cell r="P1739" t="str">
            <v>97版</v>
          </cell>
          <cell r="Q1739" t="str">
            <v>已发货</v>
          </cell>
          <cell r="R1739">
            <v>45448</v>
          </cell>
        </row>
        <row r="1740">
          <cell r="C1740" t="str">
            <v>2405018-01</v>
          </cell>
          <cell r="D1740" t="str">
            <v>XPSY-FT-黑664</v>
          </cell>
          <cell r="E1740" t="str">
            <v>BLACK CHERRY 黑656</v>
          </cell>
          <cell r="F1740" t="str">
            <v>DLTR2</v>
          </cell>
          <cell r="H1740">
            <v>205</v>
          </cell>
          <cell r="I1740">
            <v>10067.5</v>
          </cell>
          <cell r="J1740">
            <v>880.5</v>
          </cell>
          <cell r="K1740">
            <v>925.5</v>
          </cell>
          <cell r="L1740" t="str">
            <v>A级</v>
          </cell>
          <cell r="M1740" t="str">
            <v>/</v>
          </cell>
          <cell r="N1740" t="str">
            <v>2.2*1.8*0.65</v>
          </cell>
          <cell r="O1740" t="str">
            <v>01T24051101</v>
          </cell>
          <cell r="P1740" t="str">
            <v>97版</v>
          </cell>
          <cell r="Q1740" t="str">
            <v>已发货</v>
          </cell>
          <cell r="R1740">
            <v>45448</v>
          </cell>
        </row>
        <row r="1741">
          <cell r="C1741" t="str">
            <v>2405018-01</v>
          </cell>
          <cell r="D1741" t="str">
            <v>XPSY-FT-黑664</v>
          </cell>
          <cell r="E1741" t="str">
            <v>BLACK CHERRY 黑656</v>
          </cell>
          <cell r="F1741" t="str">
            <v>DLTR2</v>
          </cell>
          <cell r="H1741">
            <v>194</v>
          </cell>
          <cell r="I1741">
            <v>10055.299999999999</v>
          </cell>
          <cell r="J1741">
            <v>880</v>
          </cell>
          <cell r="K1741">
            <v>925</v>
          </cell>
          <cell r="L1741" t="str">
            <v>A级</v>
          </cell>
          <cell r="M1741" t="str">
            <v>/</v>
          </cell>
          <cell r="N1741" t="str">
            <v>2.2*1.8*0.75</v>
          </cell>
          <cell r="O1741" t="str">
            <v>01T24051102</v>
          </cell>
          <cell r="P1741" t="str">
            <v>97版</v>
          </cell>
          <cell r="Q1741" t="str">
            <v>已发货</v>
          </cell>
          <cell r="R1741">
            <v>45448</v>
          </cell>
        </row>
        <row r="1742">
          <cell r="C1742" t="str">
            <v>2405018-01</v>
          </cell>
          <cell r="D1742" t="str">
            <v>XPSY-FT-黑664</v>
          </cell>
          <cell r="E1742" t="str">
            <v>BLACK CHERRY 黑656</v>
          </cell>
          <cell r="F1742" t="str">
            <v>DLTR2</v>
          </cell>
          <cell r="H1742">
            <v>192</v>
          </cell>
          <cell r="I1742">
            <v>10002.1</v>
          </cell>
          <cell r="J1742">
            <v>879</v>
          </cell>
          <cell r="K1742">
            <v>924</v>
          </cell>
          <cell r="L1742" t="str">
            <v>A级</v>
          </cell>
          <cell r="M1742" t="str">
            <v>/</v>
          </cell>
          <cell r="N1742" t="str">
            <v>2.2*1.8*0.74</v>
          </cell>
          <cell r="O1742" t="str">
            <v>01T24051103</v>
          </cell>
          <cell r="P1742" t="str">
            <v>97版</v>
          </cell>
          <cell r="Q1742" t="str">
            <v>已发货</v>
          </cell>
          <cell r="R1742">
            <v>45448</v>
          </cell>
        </row>
        <row r="1743">
          <cell r="C1743" t="str">
            <v>2405018-01</v>
          </cell>
          <cell r="D1743" t="str">
            <v>XPSY-FT-黑664</v>
          </cell>
          <cell r="E1743" t="str">
            <v>BLACK CHERRY 黑656</v>
          </cell>
          <cell r="F1743" t="str">
            <v>DLTR2</v>
          </cell>
          <cell r="H1743">
            <v>186</v>
          </cell>
          <cell r="I1743">
            <v>10003.1</v>
          </cell>
          <cell r="J1743">
            <v>867</v>
          </cell>
          <cell r="K1743">
            <v>912</v>
          </cell>
          <cell r="L1743" t="str">
            <v>A级</v>
          </cell>
          <cell r="M1743" t="str">
            <v>/</v>
          </cell>
          <cell r="N1743" t="str">
            <v>2.2*1.8*0.74</v>
          </cell>
          <cell r="O1743" t="str">
            <v>01T24051104</v>
          </cell>
          <cell r="P1743" t="str">
            <v>97版</v>
          </cell>
          <cell r="Q1743" t="str">
            <v>已发货</v>
          </cell>
          <cell r="R1743">
            <v>45448</v>
          </cell>
        </row>
        <row r="1744">
          <cell r="C1744" t="str">
            <v>2405018-01</v>
          </cell>
          <cell r="D1744" t="str">
            <v>XPSY-FT-黑664</v>
          </cell>
          <cell r="E1744" t="str">
            <v>BLACK CHERRY 黑656</v>
          </cell>
          <cell r="F1744" t="str">
            <v>DLTR2</v>
          </cell>
          <cell r="H1744">
            <v>207</v>
          </cell>
          <cell r="I1744">
            <v>10057.4</v>
          </cell>
          <cell r="J1744">
            <v>880</v>
          </cell>
          <cell r="K1744">
            <v>925</v>
          </cell>
          <cell r="L1744" t="str">
            <v>A级</v>
          </cell>
          <cell r="M1744" t="str">
            <v>/</v>
          </cell>
          <cell r="N1744" t="str">
            <v>2.2*1.8*0.73</v>
          </cell>
          <cell r="O1744" t="str">
            <v>01T24051105</v>
          </cell>
          <cell r="P1744" t="str">
            <v>97版</v>
          </cell>
          <cell r="Q1744" t="str">
            <v>已发货</v>
          </cell>
          <cell r="R1744">
            <v>45448</v>
          </cell>
        </row>
        <row r="1745">
          <cell r="C1745" t="str">
            <v>2405018-01</v>
          </cell>
          <cell r="D1745" t="str">
            <v>XPSY-FT-黑664</v>
          </cell>
          <cell r="E1745" t="str">
            <v>BLACK CHERRY 黑656</v>
          </cell>
          <cell r="F1745" t="str">
            <v>DLTR2</v>
          </cell>
          <cell r="H1745">
            <v>200</v>
          </cell>
          <cell r="I1745">
            <v>10273</v>
          </cell>
          <cell r="J1745">
            <v>901.5</v>
          </cell>
          <cell r="K1745">
            <v>946.5</v>
          </cell>
          <cell r="L1745" t="str">
            <v>A级</v>
          </cell>
          <cell r="M1745" t="str">
            <v>/</v>
          </cell>
          <cell r="N1745" t="str">
            <v>2.2*1.8*0.73</v>
          </cell>
          <cell r="O1745" t="str">
            <v>01T24051106</v>
          </cell>
          <cell r="P1745" t="str">
            <v>97版</v>
          </cell>
          <cell r="Q1745" t="str">
            <v>已发货</v>
          </cell>
          <cell r="R1745">
            <v>45448</v>
          </cell>
        </row>
        <row r="1746">
          <cell r="C1746" t="str">
            <v>2405018-01</v>
          </cell>
          <cell r="D1746" t="str">
            <v>XPSY-FT-黑664</v>
          </cell>
          <cell r="E1746" t="str">
            <v>BLACK CHERRY 黑656</v>
          </cell>
          <cell r="F1746" t="str">
            <v>DLTR2</v>
          </cell>
          <cell r="H1746">
            <v>199</v>
          </cell>
          <cell r="I1746">
            <v>10052.9</v>
          </cell>
          <cell r="J1746">
            <v>876</v>
          </cell>
          <cell r="K1746">
            <v>921</v>
          </cell>
          <cell r="L1746" t="str">
            <v>A级</v>
          </cell>
          <cell r="M1746" t="str">
            <v>/</v>
          </cell>
          <cell r="N1746" t="str">
            <v>2.2*1.8*0.74</v>
          </cell>
          <cell r="O1746" t="str">
            <v>01T24051107</v>
          </cell>
          <cell r="P1746" t="str">
            <v>97版</v>
          </cell>
          <cell r="Q1746" t="str">
            <v>已发货</v>
          </cell>
          <cell r="R1746">
            <v>45448</v>
          </cell>
        </row>
        <row r="1747">
          <cell r="C1747" t="str">
            <v>2405018-01</v>
          </cell>
          <cell r="D1747" t="str">
            <v>XPSY-FT-黑664</v>
          </cell>
          <cell r="E1747" t="str">
            <v>BLACK CHERRY 黑656</v>
          </cell>
          <cell r="F1747" t="str">
            <v>DLTR2</v>
          </cell>
          <cell r="H1747">
            <v>48</v>
          </cell>
          <cell r="I1747">
            <v>2243.8000000000002</v>
          </cell>
          <cell r="J1747">
            <v>413</v>
          </cell>
          <cell r="K1747">
            <v>458</v>
          </cell>
          <cell r="L1747" t="str">
            <v>A级</v>
          </cell>
          <cell r="M1747" t="str">
            <v>/</v>
          </cell>
          <cell r="N1747" t="str">
            <v>2.2*1.8*0.47</v>
          </cell>
          <cell r="O1747" t="str">
            <v>01T24051108</v>
          </cell>
          <cell r="P1747" t="str">
            <v>97版</v>
          </cell>
          <cell r="Q1747" t="str">
            <v>已发货</v>
          </cell>
          <cell r="R1747">
            <v>45448</v>
          </cell>
        </row>
        <row r="1748">
          <cell r="C1748" t="str">
            <v>2405018-01</v>
          </cell>
          <cell r="D1748" t="str">
            <v>XPSY-FT-黑664</v>
          </cell>
          <cell r="E1748" t="str">
            <v>BLACK CHERRY 黑656</v>
          </cell>
          <cell r="F1748" t="str">
            <v>DLTR2</v>
          </cell>
          <cell r="H1748">
            <v>50</v>
          </cell>
          <cell r="I1748">
            <v>2489.5</v>
          </cell>
          <cell r="L1748" t="str">
            <v>等外</v>
          </cell>
          <cell r="M1748" t="str">
            <v>/</v>
          </cell>
          <cell r="O1748" t="str">
            <v>01T24051108</v>
          </cell>
          <cell r="P1748" t="str">
            <v>97版</v>
          </cell>
          <cell r="Q1748" t="str">
            <v>已发货</v>
          </cell>
          <cell r="R1748">
            <v>45448</v>
          </cell>
        </row>
        <row r="1749">
          <cell r="C1749" t="str">
            <v>2405009-01</v>
          </cell>
          <cell r="D1749" t="str">
            <v>XPSY-FH-深棕750</v>
          </cell>
          <cell r="E1749">
            <v>140480</v>
          </cell>
          <cell r="F1749" t="str">
            <v>明诺华中层TR4（已片）</v>
          </cell>
          <cell r="H1749">
            <v>61</v>
          </cell>
          <cell r="I1749">
            <v>3223.4</v>
          </cell>
          <cell r="J1749">
            <v>285</v>
          </cell>
          <cell r="K1749">
            <v>330</v>
          </cell>
          <cell r="L1749" t="str">
            <v>A级</v>
          </cell>
          <cell r="M1749" t="str">
            <v>/</v>
          </cell>
          <cell r="N1749" t="str">
            <v>2.2*1.8*0.45</v>
          </cell>
          <cell r="O1749" t="str">
            <v>01T24051109</v>
          </cell>
          <cell r="P1749" t="str">
            <v>99版</v>
          </cell>
          <cell r="Q1749" t="str">
            <v>已发货</v>
          </cell>
          <cell r="R1749">
            <v>45446</v>
          </cell>
        </row>
        <row r="1750">
          <cell r="C1750" t="str">
            <v>2405009-01</v>
          </cell>
          <cell r="D1750" t="str">
            <v>XPSY-FH-深棕750</v>
          </cell>
          <cell r="E1750">
            <v>140480</v>
          </cell>
          <cell r="F1750" t="str">
            <v>明诺华中层TR4（已片）</v>
          </cell>
          <cell r="H1750">
            <v>9</v>
          </cell>
          <cell r="I1750">
            <v>375.8</v>
          </cell>
          <cell r="L1750" t="str">
            <v>折扣</v>
          </cell>
          <cell r="M1750" t="str">
            <v>/</v>
          </cell>
          <cell r="O1750" t="str">
            <v>01T24051109</v>
          </cell>
          <cell r="P1750" t="str">
            <v>99版</v>
          </cell>
          <cell r="Q1750" t="str">
            <v>已发货</v>
          </cell>
          <cell r="R1750">
            <v>45446</v>
          </cell>
        </row>
        <row r="1751">
          <cell r="C1751" t="str">
            <v>2404020-01</v>
          </cell>
          <cell r="D1751" t="str">
            <v>XPSY-FB-深棕751</v>
          </cell>
          <cell r="E1751">
            <v>140478</v>
          </cell>
          <cell r="F1751" t="str">
            <v>水牛皮S3（干胚）</v>
          </cell>
          <cell r="H1751">
            <v>270</v>
          </cell>
          <cell r="I1751">
            <v>10267.1</v>
          </cell>
          <cell r="J1751">
            <v>707</v>
          </cell>
          <cell r="K1751">
            <v>752</v>
          </cell>
          <cell r="L1751" t="str">
            <v>A级</v>
          </cell>
          <cell r="M1751" t="str">
            <v>/</v>
          </cell>
          <cell r="N1751" t="str">
            <v>2.2*1.8*0.65</v>
          </cell>
          <cell r="O1751" t="str">
            <v>01T24051110</v>
          </cell>
          <cell r="P1751" t="str">
            <v>99版</v>
          </cell>
          <cell r="Q1751" t="str">
            <v>已发货</v>
          </cell>
          <cell r="R1751">
            <v>45446</v>
          </cell>
        </row>
        <row r="1752">
          <cell r="C1752" t="str">
            <v>2404020-01</v>
          </cell>
          <cell r="D1752" t="str">
            <v>XPSY-FB-深棕751</v>
          </cell>
          <cell r="E1752">
            <v>140478</v>
          </cell>
          <cell r="F1752" t="str">
            <v>水牛皮S3（干胚）</v>
          </cell>
          <cell r="H1752">
            <v>264</v>
          </cell>
          <cell r="I1752">
            <v>10039.799999999999</v>
          </cell>
          <cell r="J1752">
            <v>690</v>
          </cell>
          <cell r="K1752">
            <v>735</v>
          </cell>
          <cell r="L1752" t="str">
            <v>A级</v>
          </cell>
          <cell r="M1752" t="str">
            <v>/</v>
          </cell>
          <cell r="N1752" t="str">
            <v>2.2*1.8*0.65</v>
          </cell>
          <cell r="O1752" t="str">
            <v>01T24051201</v>
          </cell>
          <cell r="P1752" t="str">
            <v>99版</v>
          </cell>
          <cell r="Q1752" t="str">
            <v>已发货</v>
          </cell>
          <cell r="R1752">
            <v>45446</v>
          </cell>
        </row>
        <row r="1753">
          <cell r="C1753" t="str">
            <v>2405044-01</v>
          </cell>
          <cell r="D1753" t="str">
            <v>XDGY-ET-深灰01</v>
          </cell>
          <cell r="E1753" t="str">
            <v>01.10.U243068</v>
          </cell>
          <cell r="F1753" t="str">
            <v>KangTR5</v>
          </cell>
          <cell r="H1753">
            <v>195</v>
          </cell>
          <cell r="I1753">
            <v>10022</v>
          </cell>
          <cell r="J1753">
            <v>959.5</v>
          </cell>
          <cell r="K1753">
            <v>1004.5</v>
          </cell>
          <cell r="L1753" t="str">
            <v>A级</v>
          </cell>
          <cell r="M1753" t="str">
            <v>CLF-240511</v>
          </cell>
          <cell r="N1753" t="str">
            <v>2.2*1.8*0.66</v>
          </cell>
          <cell r="O1753" t="str">
            <v>01T24051202</v>
          </cell>
          <cell r="P1753" t="str">
            <v>99版</v>
          </cell>
          <cell r="Q1753" t="str">
            <v>已发货</v>
          </cell>
          <cell r="R1753">
            <v>45427</v>
          </cell>
        </row>
        <row r="1754">
          <cell r="C1754" t="str">
            <v>2405044-01</v>
          </cell>
          <cell r="D1754" t="str">
            <v>XDGY-ET-深灰01</v>
          </cell>
          <cell r="E1754" t="str">
            <v>01.10.U243068</v>
          </cell>
          <cell r="F1754" t="str">
            <v>KangTR5</v>
          </cell>
          <cell r="H1754">
            <v>20</v>
          </cell>
          <cell r="I1754">
            <v>801.3</v>
          </cell>
          <cell r="L1754" t="str">
            <v>A级小皮</v>
          </cell>
          <cell r="M1754" t="str">
            <v>CLF-240511</v>
          </cell>
          <cell r="O1754" t="str">
            <v>01T24051202</v>
          </cell>
          <cell r="P1754" t="str">
            <v>99版</v>
          </cell>
          <cell r="Q1754" t="str">
            <v>已发货</v>
          </cell>
          <cell r="R1754">
            <v>45427</v>
          </cell>
        </row>
        <row r="1755">
          <cell r="C1755" t="str">
            <v>2405044-01</v>
          </cell>
          <cell r="D1755" t="str">
            <v>XDGY-ET-深灰01</v>
          </cell>
          <cell r="E1755" t="str">
            <v>01.10.U243068</v>
          </cell>
          <cell r="F1755" t="str">
            <v>KangTR5</v>
          </cell>
          <cell r="H1755">
            <v>195</v>
          </cell>
          <cell r="I1755">
            <v>10019.4</v>
          </cell>
          <cell r="J1755">
            <v>877.5</v>
          </cell>
          <cell r="K1755">
            <v>922.5</v>
          </cell>
          <cell r="L1755" t="str">
            <v>A级</v>
          </cell>
          <cell r="M1755" t="str">
            <v>CLF-240511</v>
          </cell>
          <cell r="N1755" t="str">
            <v>2.2*1.8*0.67</v>
          </cell>
          <cell r="O1755" t="str">
            <v>01T24051203</v>
          </cell>
          <cell r="P1755" t="str">
            <v>99版</v>
          </cell>
          <cell r="Q1755" t="str">
            <v>已发货</v>
          </cell>
          <cell r="R1755">
            <v>45427</v>
          </cell>
        </row>
        <row r="1756">
          <cell r="C1756" t="str">
            <v>2405044-01</v>
          </cell>
          <cell r="D1756" t="str">
            <v>XDGY-ET-深灰01</v>
          </cell>
          <cell r="E1756" t="str">
            <v>01.10.U243068</v>
          </cell>
          <cell r="F1756" t="str">
            <v>KangTR5</v>
          </cell>
          <cell r="H1756">
            <v>140</v>
          </cell>
          <cell r="I1756">
            <v>7186.3</v>
          </cell>
          <cell r="J1756">
            <v>909.5</v>
          </cell>
          <cell r="K1756">
            <v>954.5</v>
          </cell>
          <cell r="L1756" t="str">
            <v>A级</v>
          </cell>
          <cell r="M1756" t="str">
            <v>CLF-240511</v>
          </cell>
          <cell r="N1756" t="str">
            <v>2.2*1.8*0.74</v>
          </cell>
          <cell r="O1756" t="str">
            <v>01T24051204</v>
          </cell>
          <cell r="P1756" t="str">
            <v>99版</v>
          </cell>
          <cell r="Q1756" t="str">
            <v>已发货</v>
          </cell>
          <cell r="R1756">
            <v>45427</v>
          </cell>
        </row>
        <row r="1757">
          <cell r="C1757" t="str">
            <v>2405044-01</v>
          </cell>
          <cell r="D1757" t="str">
            <v>XDGY-ET-深灰01</v>
          </cell>
          <cell r="E1757" t="str">
            <v>01.10.U243068</v>
          </cell>
          <cell r="F1757" t="str">
            <v>KangTR5</v>
          </cell>
          <cell r="H1757">
            <v>51</v>
          </cell>
          <cell r="I1757">
            <v>2002.2</v>
          </cell>
          <cell r="L1757" t="str">
            <v>A级小皮</v>
          </cell>
          <cell r="M1757" t="str">
            <v>CLF-240511</v>
          </cell>
          <cell r="O1757" t="str">
            <v>01T24051204</v>
          </cell>
          <cell r="P1757" t="str">
            <v>99版</v>
          </cell>
          <cell r="Q1757" t="str">
            <v>已发货</v>
          </cell>
          <cell r="R1757">
            <v>45427</v>
          </cell>
        </row>
        <row r="1758">
          <cell r="C1758" t="str">
            <v>2405044-01</v>
          </cell>
          <cell r="D1758" t="str">
            <v>XDGY-ET-深灰01</v>
          </cell>
          <cell r="E1758" t="str">
            <v>01.10.U243068</v>
          </cell>
          <cell r="F1758" t="str">
            <v>KangTR5</v>
          </cell>
          <cell r="H1758">
            <v>25</v>
          </cell>
          <cell r="I1758">
            <v>1201.0999999999999</v>
          </cell>
          <cell r="L1758" t="str">
            <v>折扣</v>
          </cell>
          <cell r="M1758" t="str">
            <v>CLF-240511</v>
          </cell>
          <cell r="O1758" t="str">
            <v>01T24051204</v>
          </cell>
          <cell r="P1758" t="str">
            <v>99版</v>
          </cell>
          <cell r="Q1758" t="str">
            <v>已发货</v>
          </cell>
          <cell r="R1758">
            <v>45427</v>
          </cell>
        </row>
        <row r="1759">
          <cell r="C1759" t="str">
            <v>2405044-01</v>
          </cell>
          <cell r="D1759" t="str">
            <v>XDGY-ET-深灰01</v>
          </cell>
          <cell r="E1759" t="str">
            <v>01.10.U243068</v>
          </cell>
          <cell r="F1759" t="str">
            <v>KangTR5</v>
          </cell>
          <cell r="H1759">
            <v>139</v>
          </cell>
          <cell r="I1759">
            <v>7162.9</v>
          </cell>
          <cell r="J1759">
            <v>709</v>
          </cell>
          <cell r="K1759">
            <v>754</v>
          </cell>
          <cell r="L1759" t="str">
            <v>A级</v>
          </cell>
          <cell r="M1759" t="str">
            <v>CLF-240511</v>
          </cell>
          <cell r="N1759" t="str">
            <v>2.2*1.8*0.65</v>
          </cell>
          <cell r="O1759" t="str">
            <v>01T24051205</v>
          </cell>
          <cell r="P1759" t="str">
            <v>99版</v>
          </cell>
          <cell r="Q1759" t="str">
            <v>已发货</v>
          </cell>
          <cell r="R1759">
            <v>45427</v>
          </cell>
        </row>
        <row r="1760">
          <cell r="C1760" t="str">
            <v>2405044-01</v>
          </cell>
          <cell r="D1760" t="str">
            <v>XDGY-ET-深灰01</v>
          </cell>
          <cell r="E1760" t="str">
            <v>01.10.U243068</v>
          </cell>
          <cell r="F1760" t="str">
            <v>KangTR5</v>
          </cell>
          <cell r="H1760">
            <v>22</v>
          </cell>
          <cell r="I1760">
            <v>858.2</v>
          </cell>
          <cell r="L1760" t="str">
            <v>A级小皮</v>
          </cell>
          <cell r="M1760" t="str">
            <v>CLF-240511</v>
          </cell>
          <cell r="O1760" t="str">
            <v>01T24051205</v>
          </cell>
          <cell r="P1760" t="str">
            <v>99版</v>
          </cell>
          <cell r="Q1760" t="str">
            <v>已发货</v>
          </cell>
          <cell r="R1760">
            <v>45427</v>
          </cell>
        </row>
        <row r="1761">
          <cell r="C1761" t="str">
            <v>2404020-01</v>
          </cell>
          <cell r="D1761" t="str">
            <v>XPSY-FB-深棕751</v>
          </cell>
          <cell r="E1761">
            <v>140478</v>
          </cell>
          <cell r="F1761" t="str">
            <v>水牛皮S3（干胚）</v>
          </cell>
          <cell r="H1761">
            <v>272</v>
          </cell>
          <cell r="I1761">
            <v>10020.6</v>
          </cell>
          <cell r="J1761">
            <v>698.5</v>
          </cell>
          <cell r="K1761">
            <v>743.5</v>
          </cell>
          <cell r="L1761" t="str">
            <v>A级</v>
          </cell>
          <cell r="M1761" t="str">
            <v>/</v>
          </cell>
          <cell r="N1761" t="str">
            <v>2.2*1.8*0.58</v>
          </cell>
          <cell r="O1761" t="str">
            <v>01T24051301</v>
          </cell>
          <cell r="P1761" t="str">
            <v>99版</v>
          </cell>
          <cell r="Q1761" t="str">
            <v>已发货</v>
          </cell>
          <cell r="R1761">
            <v>45446</v>
          </cell>
        </row>
        <row r="1762">
          <cell r="C1762" t="str">
            <v>2405033-01</v>
          </cell>
          <cell r="D1762" t="str">
            <v>XDGY-ET-深灰01</v>
          </cell>
          <cell r="E1762" t="str">
            <v>01.10.U243068</v>
          </cell>
          <cell r="F1762" t="str">
            <v>KangTR5</v>
          </cell>
          <cell r="H1762">
            <v>87</v>
          </cell>
          <cell r="I1762">
            <v>4411.2</v>
          </cell>
          <cell r="J1762">
            <v>436</v>
          </cell>
          <cell r="K1762">
            <v>481</v>
          </cell>
          <cell r="L1762" t="str">
            <v>A级</v>
          </cell>
          <cell r="M1762" t="str">
            <v>CLF-240511</v>
          </cell>
          <cell r="N1762" t="str">
            <v>2.2*1.8*0.44</v>
          </cell>
          <cell r="O1762" t="str">
            <v>01T24051302</v>
          </cell>
          <cell r="P1762" t="str">
            <v>99版</v>
          </cell>
          <cell r="Q1762" t="str">
            <v>已发货</v>
          </cell>
          <cell r="R1762">
            <v>45429</v>
          </cell>
        </row>
        <row r="1763">
          <cell r="C1763" t="str">
            <v>2405033-01</v>
          </cell>
          <cell r="D1763" t="str">
            <v>XDGY-ET-深灰01</v>
          </cell>
          <cell r="E1763" t="str">
            <v>01.10.U243068</v>
          </cell>
          <cell r="F1763" t="str">
            <v>KangTR5</v>
          </cell>
          <cell r="H1763">
            <v>13</v>
          </cell>
          <cell r="I1763">
            <v>517.1</v>
          </cell>
          <cell r="L1763" t="str">
            <v>A级小皮</v>
          </cell>
          <cell r="M1763" t="str">
            <v>CLF-240511</v>
          </cell>
          <cell r="O1763" t="str">
            <v>01T24051302</v>
          </cell>
          <cell r="P1763" t="str">
            <v>99版</v>
          </cell>
          <cell r="Q1763" t="str">
            <v>已发货</v>
          </cell>
          <cell r="R1763">
            <v>45429</v>
          </cell>
        </row>
        <row r="1764">
          <cell r="C1764" t="str">
            <v>2405058-01</v>
          </cell>
          <cell r="D1764" t="str">
            <v>EPGF- 深灰01二层</v>
          </cell>
          <cell r="E1764" t="str">
            <v>01.11.S243068</v>
          </cell>
          <cell r="F1764" t="str">
            <v>WPS二层</v>
          </cell>
          <cell r="H1764">
            <v>88</v>
          </cell>
          <cell r="I1764">
            <v>3333.6</v>
          </cell>
          <cell r="J1764">
            <v>277</v>
          </cell>
          <cell r="K1764">
            <v>322</v>
          </cell>
          <cell r="L1764" t="str">
            <v>A级</v>
          </cell>
          <cell r="M1764" t="str">
            <v>CLF-240511</v>
          </cell>
          <cell r="N1764" t="str">
            <v>2.2*1.8*0.42</v>
          </cell>
          <cell r="O1764" t="str">
            <v>01T24051303</v>
          </cell>
          <cell r="P1764" t="str">
            <v>97版</v>
          </cell>
          <cell r="Q1764" t="str">
            <v>已发货</v>
          </cell>
          <cell r="R1764">
            <v>45429</v>
          </cell>
        </row>
        <row r="1765">
          <cell r="C1765" t="str">
            <v>2404032-01</v>
          </cell>
          <cell r="D1765" t="str">
            <v>XPAY-FX-黄棕438</v>
          </cell>
          <cell r="E1765" t="str">
            <v>01.10.U528122</v>
          </cell>
          <cell r="F1765" t="str">
            <v>C3（已片中层）</v>
          </cell>
          <cell r="H1765">
            <v>201</v>
          </cell>
          <cell r="I1765">
            <v>10012.4</v>
          </cell>
          <cell r="J1765">
            <v>812.5</v>
          </cell>
          <cell r="K1765">
            <v>857.5</v>
          </cell>
          <cell r="L1765" t="str">
            <v>A级</v>
          </cell>
          <cell r="M1765" t="str">
            <v>CLF-240410</v>
          </cell>
          <cell r="N1765" t="str">
            <v>2.2*1.8*0.63</v>
          </cell>
          <cell r="O1765" t="str">
            <v>01T24051304</v>
          </cell>
          <cell r="P1765" t="str">
            <v>99版</v>
          </cell>
          <cell r="Q1765" t="str">
            <v>已发货</v>
          </cell>
          <cell r="R1765">
            <v>45429</v>
          </cell>
        </row>
        <row r="1766">
          <cell r="C1766" t="str">
            <v>2404032-01</v>
          </cell>
          <cell r="D1766" t="str">
            <v>XPAY-FX-黄棕438</v>
          </cell>
          <cell r="E1766" t="str">
            <v>01.10.U528122</v>
          </cell>
          <cell r="F1766" t="str">
            <v>C3（已片中层）</v>
          </cell>
          <cell r="H1766">
            <v>199</v>
          </cell>
          <cell r="I1766">
            <v>10018</v>
          </cell>
          <cell r="J1766">
            <v>812.5</v>
          </cell>
          <cell r="K1766">
            <v>857.5</v>
          </cell>
          <cell r="L1766" t="str">
            <v>A级</v>
          </cell>
          <cell r="M1766" t="str">
            <v>CLF-240410</v>
          </cell>
          <cell r="N1766" t="str">
            <v>2.2*1.8*0.73</v>
          </cell>
          <cell r="O1766" t="str">
            <v>01T24051305</v>
          </cell>
          <cell r="P1766" t="str">
            <v>99版</v>
          </cell>
          <cell r="Q1766" t="str">
            <v>已发货</v>
          </cell>
          <cell r="R1766">
            <v>45429</v>
          </cell>
        </row>
        <row r="1767">
          <cell r="C1767" t="str">
            <v>2404032-01</v>
          </cell>
          <cell r="D1767" t="str">
            <v>XPAY-FX-黄棕438</v>
          </cell>
          <cell r="E1767" t="str">
            <v>01.10.U528122</v>
          </cell>
          <cell r="F1767" t="str">
            <v>C3（已片中层）</v>
          </cell>
          <cell r="H1767">
            <v>141</v>
          </cell>
          <cell r="I1767">
            <v>7121.9</v>
          </cell>
          <cell r="J1767">
            <v>719.5</v>
          </cell>
          <cell r="K1767">
            <v>764.5</v>
          </cell>
          <cell r="L1767" t="str">
            <v>A级</v>
          </cell>
          <cell r="M1767" t="str">
            <v>CLF-240410</v>
          </cell>
          <cell r="N1767" t="str">
            <v>2.2*1.8*0.6</v>
          </cell>
          <cell r="O1767" t="str">
            <v>01T24051306</v>
          </cell>
          <cell r="P1767" t="str">
            <v>99版</v>
          </cell>
          <cell r="Q1767" t="str">
            <v>已发货</v>
          </cell>
          <cell r="R1767">
            <v>45429</v>
          </cell>
        </row>
        <row r="1768">
          <cell r="C1768" t="str">
            <v>2404032-01</v>
          </cell>
          <cell r="D1768" t="str">
            <v>XPAY-FX-黄棕438</v>
          </cell>
          <cell r="E1768" t="str">
            <v>01.10.U528122</v>
          </cell>
          <cell r="F1768" t="str">
            <v>C3（已片中层）</v>
          </cell>
          <cell r="H1768">
            <v>44</v>
          </cell>
          <cell r="I1768">
            <v>1772.1</v>
          </cell>
          <cell r="L1768" t="str">
            <v>A级小皮</v>
          </cell>
          <cell r="M1768" t="str">
            <v>CLF-240410</v>
          </cell>
          <cell r="O1768" t="str">
            <v>01T24051306</v>
          </cell>
          <cell r="P1768" t="str">
            <v>99版</v>
          </cell>
          <cell r="Q1768" t="str">
            <v>已发货</v>
          </cell>
          <cell r="R1768">
            <v>45429</v>
          </cell>
        </row>
        <row r="1769">
          <cell r="C1769" t="str">
            <v>2404020-01</v>
          </cell>
          <cell r="D1769" t="str">
            <v>XPSY-FB-深棕751</v>
          </cell>
          <cell r="E1769">
            <v>140478</v>
          </cell>
          <cell r="F1769" t="str">
            <v>水牛皮S3（干胚）</v>
          </cell>
          <cell r="H1769">
            <v>228</v>
          </cell>
          <cell r="I1769">
            <v>8320.7999999999993</v>
          </cell>
          <cell r="J1769">
            <v>941.5</v>
          </cell>
          <cell r="K1769">
            <v>986.5</v>
          </cell>
          <cell r="L1769" t="str">
            <v>A级</v>
          </cell>
          <cell r="M1769" t="str">
            <v>/</v>
          </cell>
          <cell r="N1769" t="str">
            <v>2.2*1.8*0.75</v>
          </cell>
          <cell r="O1769" t="str">
            <v>01T24051401</v>
          </cell>
          <cell r="P1769" t="str">
            <v>99版</v>
          </cell>
          <cell r="Q1769" t="str">
            <v>已发货</v>
          </cell>
          <cell r="R1769">
            <v>45446</v>
          </cell>
        </row>
        <row r="1770">
          <cell r="C1770" t="str">
            <v>2404020-01</v>
          </cell>
          <cell r="D1770" t="str">
            <v>XPSY-FB-深棕751</v>
          </cell>
          <cell r="E1770">
            <v>140478</v>
          </cell>
          <cell r="F1770" t="str">
            <v>水牛皮S3（干胚）</v>
          </cell>
          <cell r="H1770">
            <v>148</v>
          </cell>
          <cell r="I1770">
            <v>5230.8</v>
          </cell>
          <cell r="L1770" t="str">
            <v>折扣</v>
          </cell>
          <cell r="M1770" t="str">
            <v>/</v>
          </cell>
          <cell r="O1770" t="str">
            <v>01T24051401</v>
          </cell>
          <cell r="P1770" t="str">
            <v>99版</v>
          </cell>
          <cell r="Q1770" t="str">
            <v>已发货</v>
          </cell>
          <cell r="R1770">
            <v>45446</v>
          </cell>
        </row>
        <row r="1771">
          <cell r="C1771" t="str">
            <v>2405035-01</v>
          </cell>
          <cell r="D1771" t="str">
            <v>XPAY-FX-蘑菇05</v>
          </cell>
          <cell r="E1771" t="str">
            <v>01.10.U528103</v>
          </cell>
          <cell r="F1771" t="str">
            <v>C3（已片中层）</v>
          </cell>
          <cell r="H1771">
            <v>73</v>
          </cell>
          <cell r="I1771">
            <v>3599.5</v>
          </cell>
          <cell r="J1771">
            <v>382</v>
          </cell>
          <cell r="K1771">
            <v>427</v>
          </cell>
          <cell r="L1771" t="str">
            <v>A级</v>
          </cell>
          <cell r="M1771" t="str">
            <v>CLF-240515</v>
          </cell>
          <cell r="N1771" t="str">
            <v>2.2*1.8*0.43</v>
          </cell>
          <cell r="O1771" t="str">
            <v>01T24051402</v>
          </cell>
          <cell r="P1771" t="str">
            <v>99版</v>
          </cell>
          <cell r="Q1771" t="str">
            <v>已发货</v>
          </cell>
          <cell r="R1771">
            <v>45429</v>
          </cell>
        </row>
        <row r="1772">
          <cell r="C1772" t="str">
            <v>2405035-01</v>
          </cell>
          <cell r="D1772" t="str">
            <v>XPAY-FX-蘑菇05</v>
          </cell>
          <cell r="E1772" t="str">
            <v>01.10.U528103</v>
          </cell>
          <cell r="F1772" t="str">
            <v>C3（已片中层）</v>
          </cell>
          <cell r="H1772">
            <v>20</v>
          </cell>
          <cell r="I1772">
            <v>793.1</v>
          </cell>
          <cell r="L1772" t="str">
            <v>A级小皮</v>
          </cell>
          <cell r="M1772" t="str">
            <v>CLF-240515</v>
          </cell>
          <cell r="O1772" t="str">
            <v>01T24051402</v>
          </cell>
          <cell r="P1772" t="str">
            <v>99版</v>
          </cell>
          <cell r="Q1772" t="str">
            <v>已发货</v>
          </cell>
          <cell r="R1772">
            <v>45429</v>
          </cell>
        </row>
        <row r="1773">
          <cell r="C1773" t="str">
            <v>2405035-01</v>
          </cell>
          <cell r="D1773" t="str">
            <v>XPAY-FX-蘑菇05</v>
          </cell>
          <cell r="E1773" t="str">
            <v>01.10.U528103</v>
          </cell>
          <cell r="F1773" t="str">
            <v>C3（已片中层）</v>
          </cell>
          <cell r="H1773">
            <v>7</v>
          </cell>
          <cell r="I1773">
            <v>316.10000000000002</v>
          </cell>
          <cell r="L1773" t="str">
            <v>折扣</v>
          </cell>
          <cell r="M1773" t="str">
            <v>CLF-240515</v>
          </cell>
          <cell r="O1773" t="str">
            <v>01T24051402</v>
          </cell>
          <cell r="P1773" t="str">
            <v>99版</v>
          </cell>
          <cell r="Q1773" t="str">
            <v>已发货</v>
          </cell>
          <cell r="R1773">
            <v>45429</v>
          </cell>
        </row>
        <row r="1774">
          <cell r="C1774" t="str">
            <v>2405035-01</v>
          </cell>
          <cell r="D1774" t="str">
            <v>XPAY-FX-蘑菇05</v>
          </cell>
          <cell r="E1774" t="str">
            <v>01.10.U528103</v>
          </cell>
          <cell r="F1774" t="str">
            <v>C3（已片中层）</v>
          </cell>
          <cell r="H1774">
            <v>116</v>
          </cell>
          <cell r="I1774">
            <v>5949.7</v>
          </cell>
          <cell r="J1774">
            <v>514</v>
          </cell>
          <cell r="K1774">
            <v>559</v>
          </cell>
          <cell r="L1774" t="str">
            <v>A级</v>
          </cell>
          <cell r="M1774" t="str">
            <v>CLF-240515</v>
          </cell>
          <cell r="N1774" t="str">
            <v>2.2*1.8*0.49</v>
          </cell>
          <cell r="O1774" t="str">
            <v>01T24051403</v>
          </cell>
          <cell r="P1774" t="str">
            <v>99版</v>
          </cell>
          <cell r="Q1774" t="str">
            <v>已发货</v>
          </cell>
          <cell r="R1774">
            <v>45429</v>
          </cell>
        </row>
        <row r="1775">
          <cell r="C1775" t="str">
            <v>2405035-01</v>
          </cell>
          <cell r="D1775" t="str">
            <v>XPAY-FX-蘑菇05</v>
          </cell>
          <cell r="E1775" t="str">
            <v>01.10.U528103</v>
          </cell>
          <cell r="F1775" t="str">
            <v>C3（已片中层）</v>
          </cell>
          <cell r="H1775">
            <v>8</v>
          </cell>
          <cell r="I1775">
            <v>324.89999999999998</v>
          </cell>
          <cell r="L1775" t="str">
            <v>A级小皮</v>
          </cell>
          <cell r="M1775" t="str">
            <v>CLF-240515</v>
          </cell>
          <cell r="O1775" t="str">
            <v>01T24051403</v>
          </cell>
          <cell r="P1775" t="str">
            <v>99版</v>
          </cell>
          <cell r="Q1775" t="str">
            <v>已发货</v>
          </cell>
          <cell r="R1775">
            <v>45429</v>
          </cell>
        </row>
        <row r="1776">
          <cell r="C1776" t="str">
            <v>2404032-01</v>
          </cell>
          <cell r="D1776" t="str">
            <v>XPAY-FX-黄棕438</v>
          </cell>
          <cell r="E1776" t="str">
            <v>01.10.U528122</v>
          </cell>
          <cell r="F1776" t="str">
            <v>C3（已片中层）</v>
          </cell>
          <cell r="H1776">
            <v>179</v>
          </cell>
          <cell r="I1776">
            <v>8869.5</v>
          </cell>
          <cell r="J1776">
            <v>718.5</v>
          </cell>
          <cell r="K1776">
            <v>763.5</v>
          </cell>
          <cell r="L1776" t="str">
            <v>A级</v>
          </cell>
          <cell r="M1776" t="str">
            <v>CLF-240410</v>
          </cell>
          <cell r="N1776" t="str">
            <v>2.2*1.8*0.57</v>
          </cell>
          <cell r="O1776" t="str">
            <v>01T24051404</v>
          </cell>
          <cell r="P1776" t="str">
            <v>99版</v>
          </cell>
          <cell r="Q1776" t="str">
            <v>已发货</v>
          </cell>
          <cell r="R1776">
            <v>45429</v>
          </cell>
        </row>
        <row r="1777">
          <cell r="C1777" t="str">
            <v>2405001-01</v>
          </cell>
          <cell r="D1777" t="str">
            <v>UDAY-CS-黄棕410</v>
          </cell>
          <cell r="E1777" t="str">
            <v>SJ0B-317</v>
          </cell>
          <cell r="F1777" t="str">
            <v>WPSTR1</v>
          </cell>
          <cell r="H1777">
            <v>171</v>
          </cell>
          <cell r="I1777">
            <v>10001.700000000001</v>
          </cell>
          <cell r="J1777">
            <v>733</v>
          </cell>
          <cell r="K1777">
            <v>778</v>
          </cell>
          <cell r="L1777" t="str">
            <v>A级</v>
          </cell>
          <cell r="M1777" t="str">
            <v>/</v>
          </cell>
          <cell r="N1777" t="str">
            <v>2.2*1.8*0.66</v>
          </cell>
          <cell r="O1777" t="str">
            <v>01T24051405</v>
          </cell>
          <cell r="P1777" t="str">
            <v>97版</v>
          </cell>
          <cell r="Q1777" t="str">
            <v>已发货</v>
          </cell>
          <cell r="R1777">
            <v>45429</v>
          </cell>
        </row>
        <row r="1778">
          <cell r="C1778" t="str">
            <v>2405001-01</v>
          </cell>
          <cell r="D1778" t="str">
            <v>UDAY-CS-黄棕410</v>
          </cell>
          <cell r="E1778" t="str">
            <v>SJ0B-317</v>
          </cell>
          <cell r="F1778" t="str">
            <v>WPSTR1</v>
          </cell>
          <cell r="H1778">
            <v>174</v>
          </cell>
          <cell r="I1778">
            <v>10055.5</v>
          </cell>
          <cell r="J1778">
            <v>733.5</v>
          </cell>
          <cell r="K1778">
            <v>778.5</v>
          </cell>
          <cell r="L1778" t="str">
            <v>A级</v>
          </cell>
          <cell r="M1778" t="str">
            <v>/</v>
          </cell>
          <cell r="N1778" t="str">
            <v>2.2*1.8*0.66</v>
          </cell>
          <cell r="O1778" t="str">
            <v>01T24051406</v>
          </cell>
          <cell r="P1778" t="str">
            <v>97版</v>
          </cell>
          <cell r="Q1778" t="str">
            <v>已发货</v>
          </cell>
          <cell r="R1778">
            <v>45429</v>
          </cell>
        </row>
        <row r="1779">
          <cell r="C1779" t="str">
            <v>2404032-01</v>
          </cell>
          <cell r="D1779" t="str">
            <v>XPAY-FX-黄棕438</v>
          </cell>
          <cell r="E1779" t="str">
            <v>01.10.U528122</v>
          </cell>
          <cell r="F1779" t="str">
            <v>C3（已片中层）</v>
          </cell>
          <cell r="H1779">
            <v>22</v>
          </cell>
          <cell r="I1779">
            <v>895.1</v>
          </cell>
          <cell r="J1779">
            <v>268.5</v>
          </cell>
          <cell r="K1779">
            <v>313.5</v>
          </cell>
          <cell r="L1779" t="str">
            <v>A级</v>
          </cell>
          <cell r="M1779" t="str">
            <v>CLF-240410</v>
          </cell>
          <cell r="N1779" t="str">
            <v>2.2*1.8*0.34</v>
          </cell>
          <cell r="O1779" t="str">
            <v>01T24051407</v>
          </cell>
          <cell r="P1779" t="str">
            <v>99版</v>
          </cell>
          <cell r="Q1779" t="str">
            <v>已发货</v>
          </cell>
          <cell r="R1779">
            <v>45429</v>
          </cell>
        </row>
        <row r="1780">
          <cell r="C1780" t="str">
            <v>2404032-01</v>
          </cell>
          <cell r="D1780" t="str">
            <v>XPAY-FX-黄棕438</v>
          </cell>
          <cell r="E1780" t="str">
            <v>01.10.U528122</v>
          </cell>
          <cell r="F1780" t="str">
            <v>C3（已片中层）</v>
          </cell>
          <cell r="H1780">
            <v>50</v>
          </cell>
          <cell r="I1780">
            <v>2391</v>
          </cell>
          <cell r="L1780" t="str">
            <v>折扣</v>
          </cell>
          <cell r="M1780" t="str">
            <v>CLF-240410</v>
          </cell>
          <cell r="O1780" t="str">
            <v>01T24051407</v>
          </cell>
          <cell r="P1780" t="str">
            <v>99版</v>
          </cell>
          <cell r="Q1780" t="str">
            <v>已发货</v>
          </cell>
          <cell r="R1780">
            <v>45429</v>
          </cell>
        </row>
        <row r="1781">
          <cell r="C1781" t="str">
            <v>2405001-01</v>
          </cell>
          <cell r="D1781" t="str">
            <v>UDAY-CS-黄棕410</v>
          </cell>
          <cell r="E1781" t="str">
            <v>SJ0B-317</v>
          </cell>
          <cell r="F1781" t="str">
            <v>WPSTR1</v>
          </cell>
          <cell r="H1781">
            <v>179</v>
          </cell>
          <cell r="I1781">
            <v>10019.299999999999</v>
          </cell>
          <cell r="J1781">
            <v>733.5</v>
          </cell>
          <cell r="K1781">
            <v>778.5</v>
          </cell>
          <cell r="L1781" t="str">
            <v>A级</v>
          </cell>
          <cell r="M1781" t="str">
            <v>/</v>
          </cell>
          <cell r="N1781" t="str">
            <v>2.2*1.8*0.67</v>
          </cell>
          <cell r="O1781" t="str">
            <v>01T24051408</v>
          </cell>
          <cell r="P1781" t="str">
            <v>97版</v>
          </cell>
          <cell r="Q1781" t="str">
            <v>已发货</v>
          </cell>
          <cell r="R1781">
            <v>45429</v>
          </cell>
        </row>
        <row r="1782">
          <cell r="C1782" t="str">
            <v>2405001-01</v>
          </cell>
          <cell r="D1782" t="str">
            <v>UDAY-CS-黄棕410</v>
          </cell>
          <cell r="E1782" t="str">
            <v>SJ0B-317</v>
          </cell>
          <cell r="F1782" t="str">
            <v>WPSTR1</v>
          </cell>
          <cell r="H1782">
            <v>174</v>
          </cell>
          <cell r="I1782">
            <v>10041.700000000001</v>
          </cell>
          <cell r="J1782">
            <v>735</v>
          </cell>
          <cell r="K1782">
            <v>780</v>
          </cell>
          <cell r="L1782" t="str">
            <v>A级</v>
          </cell>
          <cell r="M1782" t="str">
            <v>/</v>
          </cell>
          <cell r="N1782" t="str">
            <v>2.2*1.8*0.67</v>
          </cell>
          <cell r="O1782" t="str">
            <v>01T24051409</v>
          </cell>
          <cell r="P1782" t="str">
            <v>97版</v>
          </cell>
          <cell r="Q1782" t="str">
            <v>已发货</v>
          </cell>
          <cell r="R1782">
            <v>45429</v>
          </cell>
        </row>
        <row r="1783">
          <cell r="C1783" t="str">
            <v>2405001-01</v>
          </cell>
          <cell r="D1783" t="str">
            <v>UDAY-CS-黄棕410</v>
          </cell>
          <cell r="E1783" t="str">
            <v>SJ0B-317</v>
          </cell>
          <cell r="F1783" t="str">
            <v>WPSTR1</v>
          </cell>
          <cell r="H1783">
            <v>172</v>
          </cell>
          <cell r="I1783">
            <v>10026.1</v>
          </cell>
          <cell r="J1783">
            <v>730</v>
          </cell>
          <cell r="K1783">
            <v>775</v>
          </cell>
          <cell r="L1783" t="str">
            <v>A级</v>
          </cell>
          <cell r="M1783" t="str">
            <v>/</v>
          </cell>
          <cell r="N1783" t="str">
            <v>2.2*1.8*0.7</v>
          </cell>
          <cell r="O1783" t="str">
            <v>01T24051410</v>
          </cell>
          <cell r="P1783" t="str">
            <v>97版</v>
          </cell>
          <cell r="Q1783" t="str">
            <v>已发货</v>
          </cell>
          <cell r="R1783">
            <v>45429</v>
          </cell>
        </row>
        <row r="1784">
          <cell r="C1784" t="str">
            <v>2405001-01</v>
          </cell>
          <cell r="D1784" t="str">
            <v>UDAY-CS-黄棕410</v>
          </cell>
          <cell r="E1784" t="str">
            <v>SJ0B-317</v>
          </cell>
          <cell r="F1784" t="str">
            <v>WPSTR1</v>
          </cell>
          <cell r="H1784">
            <v>172</v>
          </cell>
          <cell r="I1784">
            <v>10045.6</v>
          </cell>
          <cell r="J1784">
            <v>729</v>
          </cell>
          <cell r="K1784">
            <v>774</v>
          </cell>
          <cell r="L1784" t="str">
            <v>A级</v>
          </cell>
          <cell r="M1784" t="str">
            <v>/</v>
          </cell>
          <cell r="N1784" t="str">
            <v>2.2*1.8*0.7</v>
          </cell>
          <cell r="O1784" t="str">
            <v>01T24051411</v>
          </cell>
          <cell r="P1784" t="str">
            <v>97版</v>
          </cell>
          <cell r="Q1784" t="str">
            <v>已发货</v>
          </cell>
          <cell r="R1784">
            <v>45429</v>
          </cell>
        </row>
        <row r="1785">
          <cell r="C1785" t="str">
            <v>2405001-01</v>
          </cell>
          <cell r="D1785" t="str">
            <v>UDAY-CS-黄棕410</v>
          </cell>
          <cell r="E1785" t="str">
            <v>SJ0B-317</v>
          </cell>
          <cell r="F1785" t="str">
            <v>WPSTR1</v>
          </cell>
          <cell r="H1785">
            <v>172</v>
          </cell>
          <cell r="I1785">
            <v>10010.200000000001</v>
          </cell>
          <cell r="J1785">
            <v>725.5</v>
          </cell>
          <cell r="K1785">
            <v>770.5</v>
          </cell>
          <cell r="L1785" t="str">
            <v>A级</v>
          </cell>
          <cell r="M1785" t="str">
            <v>/</v>
          </cell>
          <cell r="N1785" t="str">
            <v>2.2*1.8*0.73</v>
          </cell>
          <cell r="O1785" t="str">
            <v>01T24051412</v>
          </cell>
          <cell r="P1785" t="str">
            <v>97版</v>
          </cell>
          <cell r="Q1785" t="str">
            <v>已发货</v>
          </cell>
          <cell r="R1785">
            <v>45429</v>
          </cell>
        </row>
        <row r="1786">
          <cell r="C1786" t="str">
            <v>2405001-01</v>
          </cell>
          <cell r="D1786" t="str">
            <v>UDAY-CS-黄棕410</v>
          </cell>
          <cell r="E1786" t="str">
            <v>SJ0B-317</v>
          </cell>
          <cell r="F1786" t="str">
            <v>WPSTR1</v>
          </cell>
          <cell r="H1786">
            <v>172</v>
          </cell>
          <cell r="I1786">
            <v>10025.200000000001</v>
          </cell>
          <cell r="J1786">
            <v>728</v>
          </cell>
          <cell r="K1786">
            <v>773</v>
          </cell>
          <cell r="L1786" t="str">
            <v>A级</v>
          </cell>
          <cell r="M1786" t="str">
            <v>/</v>
          </cell>
          <cell r="N1786" t="str">
            <v>2.2*1.8*0.7</v>
          </cell>
          <cell r="O1786" t="str">
            <v>01T24051413</v>
          </cell>
          <cell r="P1786" t="str">
            <v>97版</v>
          </cell>
          <cell r="Q1786" t="str">
            <v>已发货</v>
          </cell>
          <cell r="R1786">
            <v>45429</v>
          </cell>
        </row>
        <row r="1787">
          <cell r="C1787" t="str">
            <v>2405001-01</v>
          </cell>
          <cell r="D1787" t="str">
            <v>UDAY-CS-黄棕410</v>
          </cell>
          <cell r="E1787" t="str">
            <v>SJ0B-317</v>
          </cell>
          <cell r="F1787" t="str">
            <v>WPSTR1</v>
          </cell>
          <cell r="H1787">
            <v>174</v>
          </cell>
          <cell r="I1787">
            <v>10040.299999999999</v>
          </cell>
          <cell r="J1787">
            <v>730</v>
          </cell>
          <cell r="K1787">
            <v>775</v>
          </cell>
          <cell r="L1787" t="str">
            <v>A级</v>
          </cell>
          <cell r="M1787" t="str">
            <v>/</v>
          </cell>
          <cell r="N1787" t="str">
            <v>2.2*1.8*0.7</v>
          </cell>
          <cell r="O1787" t="str">
            <v>01T24051501</v>
          </cell>
          <cell r="P1787" t="str">
            <v>97版</v>
          </cell>
          <cell r="Q1787" t="str">
            <v>已发货</v>
          </cell>
          <cell r="R1787">
            <v>45429</v>
          </cell>
        </row>
        <row r="1788">
          <cell r="C1788" t="str">
            <v>2405001-01</v>
          </cell>
          <cell r="D1788" t="str">
            <v>UDAY-CS-黄棕410</v>
          </cell>
          <cell r="E1788" t="str">
            <v>SJ0B-317</v>
          </cell>
          <cell r="F1788" t="str">
            <v>WPSTR1</v>
          </cell>
          <cell r="H1788">
            <v>182</v>
          </cell>
          <cell r="I1788">
            <v>10316.5</v>
          </cell>
          <cell r="J1788">
            <v>837.5</v>
          </cell>
          <cell r="K1788">
            <v>882.5</v>
          </cell>
          <cell r="L1788" t="str">
            <v>A级</v>
          </cell>
          <cell r="M1788" t="str">
            <v>/</v>
          </cell>
          <cell r="N1788" t="str">
            <v>2.2*1.8*0.73</v>
          </cell>
          <cell r="O1788" t="str">
            <v>01T24051502</v>
          </cell>
          <cell r="P1788" t="str">
            <v>97版</v>
          </cell>
          <cell r="Q1788" t="str">
            <v>已发货</v>
          </cell>
          <cell r="R1788">
            <v>45429</v>
          </cell>
        </row>
        <row r="1789">
          <cell r="C1789" t="str">
            <v>2405001-01</v>
          </cell>
          <cell r="D1789" t="str">
            <v>UDAY-CS-黄棕410</v>
          </cell>
          <cell r="E1789" t="str">
            <v>SJ0B-317</v>
          </cell>
          <cell r="F1789" t="str">
            <v>WPSTR1</v>
          </cell>
          <cell r="H1789">
            <v>19</v>
          </cell>
          <cell r="I1789">
            <v>1116.5999999999999</v>
          </cell>
          <cell r="L1789" t="str">
            <v>折扣</v>
          </cell>
          <cell r="M1789" t="str">
            <v>/</v>
          </cell>
          <cell r="O1789" t="str">
            <v>01T24051502</v>
          </cell>
          <cell r="P1789" t="str">
            <v>97版</v>
          </cell>
          <cell r="Q1789" t="str">
            <v>已发货</v>
          </cell>
          <cell r="R1789">
            <v>45429</v>
          </cell>
        </row>
        <row r="1790">
          <cell r="C1790" t="str">
            <v>2405029-01</v>
          </cell>
          <cell r="D1790" t="str">
            <v>XPSY-FH-深棕750</v>
          </cell>
          <cell r="E1790">
            <v>140480</v>
          </cell>
          <cell r="F1790" t="str">
            <v>DLTR4</v>
          </cell>
          <cell r="H1790">
            <v>86</v>
          </cell>
          <cell r="I1790">
            <v>4383.8</v>
          </cell>
          <cell r="J1790">
            <v>366</v>
          </cell>
          <cell r="K1790">
            <v>411</v>
          </cell>
          <cell r="L1790" t="str">
            <v>A级</v>
          </cell>
          <cell r="M1790" t="str">
            <v>/</v>
          </cell>
          <cell r="N1790" t="str">
            <v>2.2*1.8*0.46</v>
          </cell>
          <cell r="O1790" t="str">
            <v>01T24051503</v>
          </cell>
          <cell r="P1790" t="str">
            <v>99版</v>
          </cell>
          <cell r="Q1790" t="str">
            <v>已发货</v>
          </cell>
          <cell r="R1790">
            <v>45462</v>
          </cell>
        </row>
        <row r="1791">
          <cell r="C1791" t="str">
            <v>2405029-01</v>
          </cell>
          <cell r="D1791" t="str">
            <v>XPSY-FH-深棕750</v>
          </cell>
          <cell r="E1791">
            <v>140480</v>
          </cell>
          <cell r="F1791" t="str">
            <v>DLTR4</v>
          </cell>
          <cell r="H1791">
            <v>80</v>
          </cell>
          <cell r="I1791">
            <v>3966.2</v>
          </cell>
          <cell r="J1791">
            <v>331.5</v>
          </cell>
          <cell r="K1791">
            <v>376.5</v>
          </cell>
          <cell r="L1791" t="str">
            <v>A级</v>
          </cell>
          <cell r="M1791" t="str">
            <v>/</v>
          </cell>
          <cell r="N1791" t="str">
            <v>2.2*1.8*0.44</v>
          </cell>
          <cell r="O1791" t="str">
            <v>01T24051504</v>
          </cell>
          <cell r="P1791" t="str">
            <v>99版</v>
          </cell>
          <cell r="Q1791" t="str">
            <v>已发货</v>
          </cell>
          <cell r="R1791">
            <v>45475</v>
          </cell>
        </row>
        <row r="1792">
          <cell r="C1792" t="str">
            <v>2405042-01</v>
          </cell>
          <cell r="D1792" t="str">
            <v>XPSY-FH-深棕750</v>
          </cell>
          <cell r="E1792">
            <v>140480</v>
          </cell>
          <cell r="F1792" t="str">
            <v>DLTR4</v>
          </cell>
          <cell r="H1792">
            <v>40</v>
          </cell>
          <cell r="I1792">
            <v>2128.4</v>
          </cell>
          <cell r="J1792">
            <v>490.5</v>
          </cell>
          <cell r="K1792">
            <v>535.5</v>
          </cell>
          <cell r="L1792" t="str">
            <v>A级</v>
          </cell>
          <cell r="M1792" t="str">
            <v>/</v>
          </cell>
          <cell r="N1792" t="str">
            <v>2.2*1.8*0.5</v>
          </cell>
          <cell r="O1792" t="str">
            <v>01T24051505</v>
          </cell>
          <cell r="P1792" t="str">
            <v>99版</v>
          </cell>
          <cell r="Q1792" t="str">
            <v>已发货</v>
          </cell>
          <cell r="R1792">
            <v>45489</v>
          </cell>
        </row>
        <row r="1793">
          <cell r="C1793" t="str">
            <v>2405029-01</v>
          </cell>
          <cell r="D1793" t="str">
            <v>XPSY-FH-深棕750</v>
          </cell>
          <cell r="E1793">
            <v>140480</v>
          </cell>
          <cell r="F1793" t="str">
            <v>DLTR4</v>
          </cell>
          <cell r="H1793">
            <v>67</v>
          </cell>
          <cell r="I1793">
            <v>3789.2</v>
          </cell>
          <cell r="L1793" t="str">
            <v>A级</v>
          </cell>
          <cell r="M1793" t="str">
            <v>/</v>
          </cell>
          <cell r="O1793" t="str">
            <v>01T24051505</v>
          </cell>
          <cell r="P1793" t="str">
            <v>99版</v>
          </cell>
          <cell r="Q1793" t="str">
            <v>已发货</v>
          </cell>
          <cell r="R1793">
            <v>45489</v>
          </cell>
        </row>
        <row r="1794">
          <cell r="C1794" t="str">
            <v>2405029-01</v>
          </cell>
          <cell r="D1794" t="str">
            <v>XPSY-FH-深棕750</v>
          </cell>
          <cell r="E1794">
            <v>140480</v>
          </cell>
          <cell r="F1794" t="str">
            <v>DLTR4</v>
          </cell>
          <cell r="H1794">
            <v>131</v>
          </cell>
          <cell r="I1794">
            <v>6739</v>
          </cell>
          <cell r="J1794">
            <v>596</v>
          </cell>
          <cell r="K1794">
            <v>641</v>
          </cell>
          <cell r="L1794" t="str">
            <v>A级</v>
          </cell>
          <cell r="M1794" t="str">
            <v>/</v>
          </cell>
          <cell r="N1794" t="str">
            <v>2.2*1.8*0.5</v>
          </cell>
          <cell r="O1794" t="str">
            <v>01T24051506</v>
          </cell>
          <cell r="P1794" t="str">
            <v>99版</v>
          </cell>
          <cell r="Q1794" t="str">
            <v>已发货</v>
          </cell>
          <cell r="R1794">
            <v>45489</v>
          </cell>
        </row>
        <row r="1795">
          <cell r="C1795" t="str">
            <v>2405029-01</v>
          </cell>
          <cell r="D1795" t="str">
            <v>XPSY-FH-深棕750</v>
          </cell>
          <cell r="E1795">
            <v>140480</v>
          </cell>
          <cell r="F1795" t="str">
            <v>DLTR4</v>
          </cell>
          <cell r="H1795">
            <v>8</v>
          </cell>
          <cell r="I1795">
            <v>427.1</v>
          </cell>
          <cell r="L1795" t="str">
            <v>折扣</v>
          </cell>
          <cell r="M1795" t="str">
            <v>/</v>
          </cell>
          <cell r="O1795" t="str">
            <v>01T24051506</v>
          </cell>
          <cell r="P1795" t="str">
            <v>99版</v>
          </cell>
          <cell r="Q1795" t="str">
            <v>已发货</v>
          </cell>
          <cell r="R1795">
            <v>45489</v>
          </cell>
        </row>
        <row r="1796">
          <cell r="C1796" t="str">
            <v>2405020-01</v>
          </cell>
          <cell r="D1796" t="str">
            <v>XPSY-FH-奶白183</v>
          </cell>
          <cell r="E1796">
            <v>140467</v>
          </cell>
          <cell r="F1796" t="str">
            <v>DLTR4</v>
          </cell>
          <cell r="H1796">
            <v>187</v>
          </cell>
          <cell r="I1796">
            <v>10022.799999999999</v>
          </cell>
          <cell r="J1796">
            <v>820.5</v>
          </cell>
          <cell r="K1796">
            <v>865.5</v>
          </cell>
          <cell r="L1796" t="str">
            <v>A级</v>
          </cell>
          <cell r="M1796" t="str">
            <v>/</v>
          </cell>
          <cell r="N1796" t="str">
            <v>2.2*1.8*0.67</v>
          </cell>
          <cell r="O1796" t="str">
            <v>01T24051507</v>
          </cell>
          <cell r="P1796" t="str">
            <v>99版</v>
          </cell>
          <cell r="Q1796" t="str">
            <v>已发货</v>
          </cell>
          <cell r="R1796">
            <v>45468</v>
          </cell>
        </row>
        <row r="1797">
          <cell r="C1797" t="str">
            <v>2405020-01</v>
          </cell>
          <cell r="D1797" t="str">
            <v>XPSY-FH-奶白183</v>
          </cell>
          <cell r="E1797">
            <v>140467</v>
          </cell>
          <cell r="F1797" t="str">
            <v>DLTR4</v>
          </cell>
          <cell r="H1797">
            <v>176</v>
          </cell>
          <cell r="I1797">
            <v>10011.299999999999</v>
          </cell>
          <cell r="J1797">
            <v>819</v>
          </cell>
          <cell r="K1797">
            <v>864</v>
          </cell>
          <cell r="L1797" t="str">
            <v>A级</v>
          </cell>
          <cell r="M1797" t="str">
            <v>/</v>
          </cell>
          <cell r="N1797" t="str">
            <v>2.2*1.8*0.7</v>
          </cell>
          <cell r="O1797" t="str">
            <v>01T24051508</v>
          </cell>
          <cell r="P1797" t="str">
            <v>99版</v>
          </cell>
          <cell r="Q1797" t="str">
            <v>已发货</v>
          </cell>
          <cell r="R1797">
            <v>45462</v>
          </cell>
        </row>
        <row r="1798">
          <cell r="C1798" t="str">
            <v>2405020-01</v>
          </cell>
          <cell r="D1798" t="str">
            <v>XPSY-FH-奶白183</v>
          </cell>
          <cell r="E1798">
            <v>140467</v>
          </cell>
          <cell r="F1798" t="str">
            <v>DLTR4</v>
          </cell>
          <cell r="H1798">
            <v>172</v>
          </cell>
          <cell r="I1798">
            <v>10010.200000000001</v>
          </cell>
          <cell r="J1798">
            <v>824</v>
          </cell>
          <cell r="K1798">
            <v>869</v>
          </cell>
          <cell r="L1798" t="str">
            <v>A级</v>
          </cell>
          <cell r="M1798" t="str">
            <v>/</v>
          </cell>
          <cell r="N1798" t="str">
            <v>2.2*1.8*0.7</v>
          </cell>
          <cell r="O1798" t="str">
            <v>01T24051509</v>
          </cell>
          <cell r="P1798" t="str">
            <v>99版</v>
          </cell>
          <cell r="Q1798" t="str">
            <v>已发货</v>
          </cell>
          <cell r="R1798">
            <v>45462</v>
          </cell>
        </row>
        <row r="1799">
          <cell r="C1799" t="str">
            <v>2405020-01</v>
          </cell>
          <cell r="D1799" t="str">
            <v>XPSY-FH-奶白183</v>
          </cell>
          <cell r="E1799">
            <v>140467</v>
          </cell>
          <cell r="F1799" t="str">
            <v>DLTR4</v>
          </cell>
          <cell r="H1799">
            <v>173</v>
          </cell>
          <cell r="I1799">
            <v>9718.4</v>
          </cell>
          <cell r="J1799">
            <v>782.5</v>
          </cell>
          <cell r="K1799">
            <v>827.5</v>
          </cell>
          <cell r="L1799" t="str">
            <v>A级</v>
          </cell>
          <cell r="M1799" t="str">
            <v>/</v>
          </cell>
          <cell r="N1799" t="str">
            <v>2.2*1.8*0.63</v>
          </cell>
          <cell r="O1799" t="str">
            <v>01T24051510</v>
          </cell>
          <cell r="P1799" t="str">
            <v>99版</v>
          </cell>
          <cell r="Q1799" t="str">
            <v>已发货</v>
          </cell>
          <cell r="R1799">
            <v>45462</v>
          </cell>
        </row>
        <row r="1800">
          <cell r="C1800" t="str">
            <v>2405059-01</v>
          </cell>
          <cell r="D1800" t="str">
            <v>XPAY-EX-深蓝45</v>
          </cell>
          <cell r="E1800" t="str">
            <v>L577</v>
          </cell>
          <cell r="F1800" t="str">
            <v>C2（已片中层）</v>
          </cell>
          <cell r="H1800">
            <v>45</v>
          </cell>
          <cell r="I1800">
            <v>2239</v>
          </cell>
          <cell r="J1800">
            <v>397.5</v>
          </cell>
          <cell r="K1800">
            <v>442.5</v>
          </cell>
          <cell r="L1800" t="str">
            <v>B级</v>
          </cell>
          <cell r="M1800" t="str">
            <v>/</v>
          </cell>
          <cell r="N1800" t="str">
            <v>2.2*1.8*0.46</v>
          </cell>
          <cell r="O1800" t="str">
            <v>01T24051511</v>
          </cell>
          <cell r="P1800" t="str">
            <v>99版</v>
          </cell>
          <cell r="Q1800" t="str">
            <v>已发货</v>
          </cell>
          <cell r="R1800">
            <v>45481</v>
          </cell>
        </row>
        <row r="1801">
          <cell r="C1801" t="str">
            <v>2405059-01</v>
          </cell>
          <cell r="D1801" t="str">
            <v>XPAY-EX-深蓝45</v>
          </cell>
          <cell r="E1801" t="str">
            <v>L577</v>
          </cell>
          <cell r="F1801" t="str">
            <v>C2（已片中层）</v>
          </cell>
          <cell r="H1801">
            <v>47</v>
          </cell>
          <cell r="I1801">
            <v>2234.9</v>
          </cell>
          <cell r="L1801" t="str">
            <v>C级</v>
          </cell>
          <cell r="M1801" t="str">
            <v>/</v>
          </cell>
          <cell r="O1801" t="str">
            <v>01T24051511</v>
          </cell>
          <cell r="P1801" t="str">
            <v>99版</v>
          </cell>
          <cell r="Q1801" t="str">
            <v>已发货</v>
          </cell>
          <cell r="R1801">
            <v>45481</v>
          </cell>
        </row>
        <row r="1802">
          <cell r="C1802" t="str">
            <v>2405059-01</v>
          </cell>
          <cell r="D1802" t="str">
            <v>XPAY-EX-深蓝45</v>
          </cell>
          <cell r="E1802" t="str">
            <v>L577</v>
          </cell>
          <cell r="F1802" t="str">
            <v>C2（已片中层）</v>
          </cell>
          <cell r="H1802">
            <v>9</v>
          </cell>
          <cell r="I1802">
            <v>383.5</v>
          </cell>
          <cell r="L1802" t="str">
            <v>D级</v>
          </cell>
          <cell r="M1802" t="str">
            <v>/</v>
          </cell>
          <cell r="O1802" t="str">
            <v>01T24051511</v>
          </cell>
          <cell r="P1802" t="str">
            <v>99版</v>
          </cell>
          <cell r="Q1802" t="str">
            <v>已发货</v>
          </cell>
          <cell r="R1802">
            <v>45481</v>
          </cell>
        </row>
        <row r="1803">
          <cell r="C1803" t="str">
            <v>2405020-01</v>
          </cell>
          <cell r="D1803" t="str">
            <v>XPSY-FH-奶白183</v>
          </cell>
          <cell r="E1803">
            <v>140467</v>
          </cell>
          <cell r="F1803" t="str">
            <v>DLTR4</v>
          </cell>
          <cell r="H1803">
            <v>199</v>
          </cell>
          <cell r="I1803">
            <v>10995.3</v>
          </cell>
          <cell r="J1803">
            <v>900</v>
          </cell>
          <cell r="K1803">
            <v>945</v>
          </cell>
          <cell r="L1803" t="str">
            <v>A级</v>
          </cell>
          <cell r="M1803" t="str">
            <v>/</v>
          </cell>
          <cell r="N1803" t="str">
            <v>2.2*1.8*0.77</v>
          </cell>
          <cell r="O1803" t="str">
            <v>01T24051512</v>
          </cell>
          <cell r="P1803" t="str">
            <v>99版</v>
          </cell>
          <cell r="Q1803" t="str">
            <v>已发货</v>
          </cell>
          <cell r="R1803">
            <v>45468</v>
          </cell>
        </row>
        <row r="1804">
          <cell r="C1804" t="str">
            <v>2405020-01</v>
          </cell>
          <cell r="D1804" t="str">
            <v>XPSY-FH-奶白183</v>
          </cell>
          <cell r="E1804">
            <v>140467</v>
          </cell>
          <cell r="F1804" t="str">
            <v>DLTR4</v>
          </cell>
          <cell r="H1804">
            <v>193</v>
          </cell>
          <cell r="I1804">
            <v>11042.3</v>
          </cell>
          <cell r="J1804">
            <v>899</v>
          </cell>
          <cell r="K1804">
            <v>944</v>
          </cell>
          <cell r="L1804" t="str">
            <v>A级</v>
          </cell>
          <cell r="M1804" t="str">
            <v>/</v>
          </cell>
          <cell r="N1804" t="str">
            <v>2.2*1.8*0.7</v>
          </cell>
          <cell r="O1804" t="str">
            <v>01T24051513</v>
          </cell>
          <cell r="P1804" t="str">
            <v>99版</v>
          </cell>
          <cell r="Q1804" t="str">
            <v>已发货</v>
          </cell>
          <cell r="R1804">
            <v>45468</v>
          </cell>
        </row>
        <row r="1805">
          <cell r="C1805" t="str">
            <v>2405020-01</v>
          </cell>
          <cell r="D1805" t="str">
            <v>XPSY-FH-奶白183</v>
          </cell>
          <cell r="E1805">
            <v>140467</v>
          </cell>
          <cell r="F1805" t="str">
            <v>DLTR4</v>
          </cell>
          <cell r="H1805">
            <v>180</v>
          </cell>
          <cell r="I1805">
            <v>10102.200000000001</v>
          </cell>
          <cell r="J1805">
            <v>827</v>
          </cell>
          <cell r="K1805">
            <v>872</v>
          </cell>
          <cell r="L1805" t="str">
            <v>A级</v>
          </cell>
          <cell r="M1805" t="str">
            <v>/</v>
          </cell>
          <cell r="N1805" t="str">
            <v>2.2*1.8*0.65</v>
          </cell>
          <cell r="O1805" t="str">
            <v>01T24051701</v>
          </cell>
          <cell r="P1805" t="str">
            <v>99版</v>
          </cell>
          <cell r="Q1805" t="str">
            <v>已发货</v>
          </cell>
          <cell r="R1805">
            <v>45462</v>
          </cell>
        </row>
        <row r="1806">
          <cell r="C1806" t="str">
            <v>2405020-01</v>
          </cell>
          <cell r="D1806" t="str">
            <v>XPSY-FH-奶白183</v>
          </cell>
          <cell r="E1806">
            <v>140467</v>
          </cell>
          <cell r="F1806" t="str">
            <v>DLTR4</v>
          </cell>
          <cell r="H1806">
            <v>181</v>
          </cell>
          <cell r="I1806">
            <v>10032.700000000001</v>
          </cell>
          <cell r="J1806">
            <v>815.5</v>
          </cell>
          <cell r="K1806">
            <v>860.5</v>
          </cell>
          <cell r="L1806" t="str">
            <v>A级</v>
          </cell>
          <cell r="M1806" t="str">
            <v>/</v>
          </cell>
          <cell r="N1806" t="str">
            <v>2.2*1.8*0.71</v>
          </cell>
          <cell r="O1806" t="str">
            <v>01T24051702</v>
          </cell>
          <cell r="P1806" t="str">
            <v>99版</v>
          </cell>
          <cell r="Q1806" t="str">
            <v>已发货</v>
          </cell>
          <cell r="R1806">
            <v>45482</v>
          </cell>
        </row>
        <row r="1807">
          <cell r="C1807" t="str">
            <v>2405020-01</v>
          </cell>
          <cell r="D1807" t="str">
            <v>XPSY-FH-奶白183</v>
          </cell>
          <cell r="E1807">
            <v>140467</v>
          </cell>
          <cell r="F1807" t="str">
            <v>DLTR4</v>
          </cell>
          <cell r="H1807">
            <v>188</v>
          </cell>
          <cell r="I1807">
            <v>10032.700000000001</v>
          </cell>
          <cell r="J1807">
            <v>830</v>
          </cell>
          <cell r="K1807">
            <v>875</v>
          </cell>
          <cell r="L1807" t="str">
            <v>A级</v>
          </cell>
          <cell r="M1807" t="str">
            <v>/</v>
          </cell>
          <cell r="N1807" t="str">
            <v>2.2*1.8*0.67</v>
          </cell>
          <cell r="O1807" t="str">
            <v>01T24051703</v>
          </cell>
          <cell r="P1807" t="str">
            <v>99版</v>
          </cell>
          <cell r="Q1807" t="str">
            <v>已发货</v>
          </cell>
          <cell r="R1807">
            <v>45482</v>
          </cell>
        </row>
        <row r="1808">
          <cell r="C1808" t="str">
            <v>2405020-01</v>
          </cell>
          <cell r="D1808" t="str">
            <v>XPSY-FH-奶白183</v>
          </cell>
          <cell r="E1808">
            <v>140467</v>
          </cell>
          <cell r="F1808" t="str">
            <v>DLTR4</v>
          </cell>
          <cell r="H1808">
            <v>56</v>
          </cell>
          <cell r="I1808">
            <v>3404.5</v>
          </cell>
          <cell r="J1808">
            <v>297</v>
          </cell>
          <cell r="K1808">
            <v>342</v>
          </cell>
          <cell r="L1808" t="str">
            <v>A级</v>
          </cell>
          <cell r="M1808" t="str">
            <v>/</v>
          </cell>
          <cell r="N1808" t="str">
            <v>2.2*1.8*0.5</v>
          </cell>
          <cell r="O1808" t="str">
            <v>01T24051704</v>
          </cell>
          <cell r="P1808" t="str">
            <v>99版</v>
          </cell>
          <cell r="Q1808" t="str">
            <v>已发货</v>
          </cell>
          <cell r="R1808">
            <v>45482</v>
          </cell>
        </row>
        <row r="1809">
          <cell r="C1809" t="str">
            <v>2405020-01</v>
          </cell>
          <cell r="D1809" t="str">
            <v>XPSY-FH-奶白183</v>
          </cell>
          <cell r="E1809">
            <v>140467</v>
          </cell>
          <cell r="F1809" t="str">
            <v>DLTR4</v>
          </cell>
          <cell r="H1809">
            <v>4</v>
          </cell>
          <cell r="I1809">
            <v>181.7</v>
          </cell>
          <cell r="L1809" t="str">
            <v>折扣</v>
          </cell>
          <cell r="M1809" t="str">
            <v>/</v>
          </cell>
          <cell r="O1809" t="str">
            <v>01T24051704</v>
          </cell>
          <cell r="P1809" t="str">
            <v>99版</v>
          </cell>
          <cell r="Q1809" t="str">
            <v>已发货</v>
          </cell>
          <cell r="R1809">
            <v>45482</v>
          </cell>
        </row>
        <row r="1810">
          <cell r="C1810" t="str">
            <v>2404041-01</v>
          </cell>
          <cell r="D1810" t="str">
            <v>XPSY-FB-深棕751</v>
          </cell>
          <cell r="E1810">
            <v>140478</v>
          </cell>
          <cell r="F1810" t="str">
            <v>水牛皮S3（干胚）</v>
          </cell>
          <cell r="H1810">
            <v>215</v>
          </cell>
          <cell r="I1810">
            <v>8295.2000000000007</v>
          </cell>
          <cell r="J1810">
            <v>568</v>
          </cell>
          <cell r="K1810">
            <v>613</v>
          </cell>
          <cell r="L1810" t="str">
            <v>A级</v>
          </cell>
          <cell r="M1810" t="str">
            <v>/</v>
          </cell>
          <cell r="N1810" t="str">
            <v>2.2*1.8*0.55</v>
          </cell>
          <cell r="O1810" t="str">
            <v>01T24051705</v>
          </cell>
          <cell r="P1810" t="str">
            <v>99版</v>
          </cell>
          <cell r="Q1810" t="str">
            <v>已发货</v>
          </cell>
          <cell r="R1810">
            <v>45524</v>
          </cell>
        </row>
        <row r="1811">
          <cell r="C1811" t="str">
            <v>2404045-01</v>
          </cell>
          <cell r="D1811" t="str">
            <v>XZSY-FB-蓝299</v>
          </cell>
          <cell r="E1811">
            <v>140491</v>
          </cell>
          <cell r="F1811" t="str">
            <v>水牛皮S3（干胚）</v>
          </cell>
          <cell r="H1811">
            <v>255</v>
          </cell>
          <cell r="I1811">
            <v>10046.6</v>
          </cell>
          <cell r="J1811">
            <v>677</v>
          </cell>
          <cell r="K1811">
            <v>722</v>
          </cell>
          <cell r="L1811" t="str">
            <v>A级</v>
          </cell>
          <cell r="M1811" t="str">
            <v>/</v>
          </cell>
          <cell r="N1811" t="str">
            <v>2.2*1.8*0.6</v>
          </cell>
          <cell r="O1811" t="str">
            <v>01T24051706</v>
          </cell>
          <cell r="P1811" t="str">
            <v>99版</v>
          </cell>
          <cell r="Q1811" t="str">
            <v>已发货</v>
          </cell>
          <cell r="R1811">
            <v>45482</v>
          </cell>
        </row>
        <row r="1812">
          <cell r="C1812" t="str">
            <v>2404045-01</v>
          </cell>
          <cell r="D1812" t="str">
            <v>XZSY-FB-蓝299</v>
          </cell>
          <cell r="E1812">
            <v>140491</v>
          </cell>
          <cell r="F1812" t="str">
            <v>水牛皮S3（干胚）</v>
          </cell>
          <cell r="H1812">
            <v>96</v>
          </cell>
          <cell r="I1812">
            <v>3837.7</v>
          </cell>
          <cell r="J1812">
            <v>563.5</v>
          </cell>
          <cell r="K1812">
            <v>608.5</v>
          </cell>
          <cell r="L1812" t="str">
            <v>A级</v>
          </cell>
          <cell r="M1812" t="str">
            <v>/</v>
          </cell>
          <cell r="N1812" t="str">
            <v>2.2*1.8*0.55</v>
          </cell>
          <cell r="O1812" t="str">
            <v>01T24051707</v>
          </cell>
          <cell r="P1812" t="str">
            <v>99版</v>
          </cell>
          <cell r="Q1812" t="str">
            <v>已发货</v>
          </cell>
          <cell r="R1812">
            <v>45482</v>
          </cell>
        </row>
        <row r="1813">
          <cell r="C1813" t="str">
            <v>2404045-01</v>
          </cell>
          <cell r="D1813" t="str">
            <v>XZSY-FB-蓝299</v>
          </cell>
          <cell r="E1813">
            <v>140491</v>
          </cell>
          <cell r="F1813" t="str">
            <v>水牛皮S3（干胚）</v>
          </cell>
          <cell r="H1813">
            <v>121</v>
          </cell>
          <cell r="I1813">
            <v>4599.2</v>
          </cell>
          <cell r="L1813" t="str">
            <v>折扣</v>
          </cell>
          <cell r="M1813" t="str">
            <v>/</v>
          </cell>
          <cell r="O1813" t="str">
            <v>01T24051707</v>
          </cell>
          <cell r="P1813" t="str">
            <v>99版</v>
          </cell>
          <cell r="Q1813" t="str">
            <v>已发货</v>
          </cell>
          <cell r="R1813">
            <v>45482</v>
          </cell>
        </row>
        <row r="1814">
          <cell r="C1814" t="str">
            <v>2405008-01</v>
          </cell>
          <cell r="D1814" t="str">
            <v>XPSY-FB-深棕751</v>
          </cell>
          <cell r="E1814">
            <v>140478</v>
          </cell>
          <cell r="F1814" t="str">
            <v>水牛皮S3（干胚）</v>
          </cell>
          <cell r="H1814">
            <v>305</v>
          </cell>
          <cell r="I1814">
            <v>11090.4</v>
          </cell>
          <cell r="J1814">
            <v>763.5</v>
          </cell>
          <cell r="K1814">
            <v>808.5</v>
          </cell>
          <cell r="L1814" t="str">
            <v>A级</v>
          </cell>
          <cell r="M1814" t="str">
            <v>/</v>
          </cell>
          <cell r="N1814" t="str">
            <v>2.2*1.8*0.63</v>
          </cell>
          <cell r="O1814" t="str">
            <v>01T24051708</v>
          </cell>
          <cell r="P1814" t="str">
            <v>99版</v>
          </cell>
          <cell r="Q1814" t="str">
            <v>已发货</v>
          </cell>
          <cell r="R1814">
            <v>45475</v>
          </cell>
        </row>
        <row r="1815">
          <cell r="C1815" t="str">
            <v>2404045-01</v>
          </cell>
          <cell r="D1815" t="str">
            <v>XZSY-FB-蓝299</v>
          </cell>
          <cell r="E1815">
            <v>140491</v>
          </cell>
          <cell r="F1815" t="str">
            <v>水牛皮S3（干胚）</v>
          </cell>
          <cell r="H1815">
            <v>307</v>
          </cell>
          <cell r="I1815">
            <v>11685.7</v>
          </cell>
          <cell r="J1815">
            <v>780</v>
          </cell>
          <cell r="K1815">
            <v>825</v>
          </cell>
          <cell r="L1815" t="str">
            <v>折扣</v>
          </cell>
          <cell r="M1815" t="str">
            <v>/</v>
          </cell>
          <cell r="N1815" t="str">
            <v>2.2*1.8*0.65</v>
          </cell>
          <cell r="O1815" t="str">
            <v>01T24051709</v>
          </cell>
          <cell r="P1815" t="str">
            <v>99版</v>
          </cell>
          <cell r="Q1815" t="str">
            <v>已发货</v>
          </cell>
          <cell r="R1815">
            <v>45482</v>
          </cell>
        </row>
        <row r="1816">
          <cell r="C1816" t="str">
            <v>2405008-01</v>
          </cell>
          <cell r="D1816" t="str">
            <v>XPSY-FB-深棕751</v>
          </cell>
          <cell r="E1816">
            <v>140478</v>
          </cell>
          <cell r="F1816" t="str">
            <v>水牛皮S3（干胚）</v>
          </cell>
          <cell r="H1816">
            <v>308</v>
          </cell>
          <cell r="I1816">
            <v>11009.7</v>
          </cell>
          <cell r="J1816">
            <v>752.5</v>
          </cell>
          <cell r="K1816">
            <v>797.5</v>
          </cell>
          <cell r="L1816" t="str">
            <v>A级</v>
          </cell>
          <cell r="M1816" t="str">
            <v>/</v>
          </cell>
          <cell r="N1816" t="str">
            <v>2.2*1.8*0.67</v>
          </cell>
          <cell r="O1816" t="str">
            <v>01T24051710</v>
          </cell>
          <cell r="P1816" t="str">
            <v>99版</v>
          </cell>
          <cell r="Q1816" t="str">
            <v>已发货</v>
          </cell>
          <cell r="R1816">
            <v>45475</v>
          </cell>
        </row>
        <row r="1817">
          <cell r="C1817" t="str">
            <v>2405008-01</v>
          </cell>
          <cell r="D1817" t="str">
            <v>XPSY-FB-深棕751</v>
          </cell>
          <cell r="E1817">
            <v>140478</v>
          </cell>
          <cell r="F1817" t="str">
            <v>水牛皮S3（干胚）</v>
          </cell>
          <cell r="H1817">
            <v>315</v>
          </cell>
          <cell r="I1817">
            <v>11026.5</v>
          </cell>
          <cell r="J1817">
            <v>767</v>
          </cell>
          <cell r="K1817">
            <v>812</v>
          </cell>
          <cell r="L1817" t="str">
            <v>A级</v>
          </cell>
          <cell r="M1817" t="str">
            <v>/</v>
          </cell>
          <cell r="N1817" t="str">
            <v>2.2*1.8*0.65</v>
          </cell>
          <cell r="O1817" t="str">
            <v>01T24051711</v>
          </cell>
          <cell r="P1817" t="str">
            <v>99版</v>
          </cell>
          <cell r="Q1817" t="str">
            <v>已发货</v>
          </cell>
          <cell r="R1817">
            <v>45475</v>
          </cell>
        </row>
        <row r="1818">
          <cell r="C1818" t="str">
            <v>2405008-01</v>
          </cell>
          <cell r="D1818" t="str">
            <v>XPSY-FB-深棕751</v>
          </cell>
          <cell r="E1818">
            <v>140478</v>
          </cell>
          <cell r="F1818" t="str">
            <v>水牛皮S3（干胚）</v>
          </cell>
          <cell r="H1818">
            <v>313</v>
          </cell>
          <cell r="I1818">
            <v>11035.1</v>
          </cell>
          <cell r="J1818">
            <v>752.5</v>
          </cell>
          <cell r="K1818">
            <v>797.5</v>
          </cell>
          <cell r="L1818" t="str">
            <v>A级</v>
          </cell>
          <cell r="M1818" t="str">
            <v>/</v>
          </cell>
          <cell r="N1818" t="str">
            <v>2.2*1.8*0.66</v>
          </cell>
          <cell r="O1818" t="str">
            <v>01T24051712</v>
          </cell>
          <cell r="P1818" t="str">
            <v>99版</v>
          </cell>
          <cell r="Q1818" t="str">
            <v>已发货</v>
          </cell>
          <cell r="R1818">
            <v>45475</v>
          </cell>
        </row>
        <row r="1819">
          <cell r="C1819" t="str">
            <v>2405008-01</v>
          </cell>
          <cell r="D1819" t="str">
            <v>XPSY-FB-深棕751</v>
          </cell>
          <cell r="E1819">
            <v>140478</v>
          </cell>
          <cell r="F1819" t="str">
            <v>水牛皮S3（干胚）</v>
          </cell>
          <cell r="H1819">
            <v>297</v>
          </cell>
          <cell r="I1819">
            <v>11047.8</v>
          </cell>
          <cell r="J1819">
            <v>756.5</v>
          </cell>
          <cell r="K1819">
            <v>801.5</v>
          </cell>
          <cell r="L1819" t="str">
            <v>A级</v>
          </cell>
          <cell r="M1819" t="str">
            <v>/</v>
          </cell>
          <cell r="N1819" t="str">
            <v>2.2*1.8*0.68</v>
          </cell>
          <cell r="O1819" t="str">
            <v>01T24051713</v>
          </cell>
          <cell r="P1819" t="str">
            <v>99版</v>
          </cell>
          <cell r="Q1819" t="str">
            <v>已发货</v>
          </cell>
          <cell r="R1819">
            <v>45475</v>
          </cell>
        </row>
        <row r="1820">
          <cell r="C1820" t="str">
            <v>2405008-01</v>
          </cell>
          <cell r="D1820" t="str">
            <v>XPSY-FB-深棕751</v>
          </cell>
          <cell r="E1820">
            <v>140478</v>
          </cell>
          <cell r="F1820" t="str">
            <v>水牛皮S3（干胚）</v>
          </cell>
          <cell r="H1820">
            <v>299</v>
          </cell>
          <cell r="I1820">
            <v>11010.1</v>
          </cell>
          <cell r="J1820">
            <v>761.5</v>
          </cell>
          <cell r="K1820">
            <v>806.5</v>
          </cell>
          <cell r="L1820" t="str">
            <v>A级</v>
          </cell>
          <cell r="M1820" t="str">
            <v>/</v>
          </cell>
          <cell r="N1820" t="str">
            <v>2.2*1.8*0.66</v>
          </cell>
          <cell r="O1820" t="str">
            <v>01T24051801</v>
          </cell>
          <cell r="P1820" t="str">
            <v>99版</v>
          </cell>
          <cell r="Q1820" t="str">
            <v>已发货</v>
          </cell>
          <cell r="R1820">
            <v>45475</v>
          </cell>
        </row>
        <row r="1821">
          <cell r="C1821" t="str">
            <v>2405030-01</v>
          </cell>
          <cell r="D1821" t="str">
            <v>XZSY-FB-蓝299</v>
          </cell>
          <cell r="E1821">
            <v>140491</v>
          </cell>
          <cell r="F1821" t="str">
            <v>水牛皮S3（干胚）</v>
          </cell>
          <cell r="H1821">
            <v>78</v>
          </cell>
          <cell r="I1821">
            <v>3027.1</v>
          </cell>
          <cell r="J1821">
            <v>222.5</v>
          </cell>
          <cell r="K1821">
            <v>267.5</v>
          </cell>
          <cell r="L1821" t="str">
            <v>A级</v>
          </cell>
          <cell r="M1821" t="str">
            <v>/</v>
          </cell>
          <cell r="N1821" t="str">
            <v>2.2*1.8*0.36</v>
          </cell>
          <cell r="O1821" t="str">
            <v>01T24051802</v>
          </cell>
          <cell r="P1821" t="str">
            <v>99版</v>
          </cell>
          <cell r="Q1821" t="str">
            <v>已发货</v>
          </cell>
          <cell r="R1821">
            <v>45482</v>
          </cell>
        </row>
        <row r="1822">
          <cell r="C1822" t="str">
            <v>2405030-01</v>
          </cell>
          <cell r="D1822" t="str">
            <v>XZSY-FB-蓝299</v>
          </cell>
          <cell r="E1822">
            <v>140491</v>
          </cell>
          <cell r="F1822" t="str">
            <v>水牛皮S3（干胚）</v>
          </cell>
          <cell r="H1822">
            <v>275</v>
          </cell>
          <cell r="I1822">
            <v>10001.1</v>
          </cell>
          <cell r="J1822">
            <v>726</v>
          </cell>
          <cell r="K1822">
            <v>771</v>
          </cell>
          <cell r="L1822" t="str">
            <v>A级</v>
          </cell>
          <cell r="M1822" t="str">
            <v>/</v>
          </cell>
          <cell r="N1822" t="str">
            <v>2.2*1.8*0.6</v>
          </cell>
          <cell r="O1822" t="str">
            <v>01T24051803</v>
          </cell>
          <cell r="P1822" t="str">
            <v>99版</v>
          </cell>
          <cell r="Q1822" t="str">
            <v>已发货</v>
          </cell>
          <cell r="R1822">
            <v>45462</v>
          </cell>
        </row>
        <row r="1823">
          <cell r="C1823" t="str">
            <v>2405030-01</v>
          </cell>
          <cell r="D1823" t="str">
            <v>XZSY-FB-蓝299</v>
          </cell>
          <cell r="E1823">
            <v>140491</v>
          </cell>
          <cell r="F1823" t="str">
            <v>水牛皮S3（干胚）</v>
          </cell>
          <cell r="H1823">
            <v>283</v>
          </cell>
          <cell r="I1823">
            <v>10018.5</v>
          </cell>
          <cell r="J1823">
            <v>733.5</v>
          </cell>
          <cell r="K1823">
            <v>778.5</v>
          </cell>
          <cell r="L1823" t="str">
            <v>A级</v>
          </cell>
          <cell r="M1823" t="str">
            <v>/</v>
          </cell>
          <cell r="N1823" t="str">
            <v>2.2*1.8*0.6</v>
          </cell>
          <cell r="O1823" t="str">
            <v>01T24051804</v>
          </cell>
          <cell r="P1823" t="str">
            <v>99版</v>
          </cell>
          <cell r="Q1823" t="str">
            <v>已发货</v>
          </cell>
          <cell r="R1823">
            <v>45462</v>
          </cell>
        </row>
        <row r="1824">
          <cell r="C1824" t="str">
            <v>2405048-01</v>
          </cell>
          <cell r="D1824" t="str">
            <v>XDGY-ET-深灰01</v>
          </cell>
          <cell r="E1824" t="str">
            <v>01.10.U243068</v>
          </cell>
          <cell r="F1824" t="str">
            <v>KangTR5</v>
          </cell>
          <cell r="H1824">
            <v>196</v>
          </cell>
          <cell r="I1824">
            <v>10044.1</v>
          </cell>
          <cell r="J1824">
            <v>909.5</v>
          </cell>
          <cell r="K1824">
            <v>954.5</v>
          </cell>
          <cell r="L1824" t="str">
            <v>A级</v>
          </cell>
          <cell r="M1824" t="str">
            <v>CLF-240518</v>
          </cell>
          <cell r="N1824" t="str">
            <v>2.2*1.8*0.7</v>
          </cell>
          <cell r="O1824" t="str">
            <v>01T24051805</v>
          </cell>
          <cell r="P1824" t="str">
            <v>99版</v>
          </cell>
          <cell r="Q1824" t="str">
            <v>已发货</v>
          </cell>
          <cell r="R1824">
            <v>45567</v>
          </cell>
        </row>
        <row r="1825">
          <cell r="C1825" t="str">
            <v>2405048-01</v>
          </cell>
          <cell r="D1825" t="str">
            <v>XDGY-ET-深灰01</v>
          </cell>
          <cell r="E1825" t="str">
            <v>01.10.U243068</v>
          </cell>
          <cell r="F1825" t="str">
            <v>KangTR5</v>
          </cell>
          <cell r="H1825">
            <v>193</v>
          </cell>
          <cell r="I1825">
            <v>10037.799999999999</v>
          </cell>
          <cell r="J1825">
            <v>907.5</v>
          </cell>
          <cell r="K1825">
            <v>952.5</v>
          </cell>
          <cell r="L1825" t="str">
            <v>A级</v>
          </cell>
          <cell r="M1825" t="str">
            <v>CLF-240518</v>
          </cell>
          <cell r="N1825" t="str">
            <v>2.2*1.8*0.7</v>
          </cell>
          <cell r="O1825" t="str">
            <v>01T24051806</v>
          </cell>
          <cell r="P1825" t="str">
            <v>99版</v>
          </cell>
          <cell r="Q1825" t="str">
            <v>已发货</v>
          </cell>
          <cell r="R1825">
            <v>45567</v>
          </cell>
        </row>
        <row r="1826">
          <cell r="C1826" t="str">
            <v>2405048-01</v>
          </cell>
          <cell r="D1826" t="str">
            <v>XDGY-ET-深灰01</v>
          </cell>
          <cell r="E1826" t="str">
            <v>01.10.U243068</v>
          </cell>
          <cell r="F1826" t="str">
            <v>KangTR5</v>
          </cell>
          <cell r="H1826">
            <v>196</v>
          </cell>
          <cell r="I1826">
            <v>10025.1</v>
          </cell>
          <cell r="J1826">
            <v>908</v>
          </cell>
          <cell r="K1826">
            <v>953</v>
          </cell>
          <cell r="L1826" t="str">
            <v>A级</v>
          </cell>
          <cell r="M1826" t="str">
            <v>CLF-240518</v>
          </cell>
          <cell r="N1826" t="str">
            <v>2.2*1.8*0.7</v>
          </cell>
          <cell r="O1826" t="str">
            <v>01T24051807</v>
          </cell>
          <cell r="P1826" t="str">
            <v>99版</v>
          </cell>
          <cell r="Q1826" t="str">
            <v>已发货</v>
          </cell>
          <cell r="R1826">
            <v>45567</v>
          </cell>
        </row>
        <row r="1827">
          <cell r="C1827" t="str">
            <v>2405048-01</v>
          </cell>
          <cell r="D1827" t="str">
            <v>XDGY-ET-深灰01</v>
          </cell>
          <cell r="E1827" t="str">
            <v>01.10.U243068</v>
          </cell>
          <cell r="F1827" t="str">
            <v>KangTR5</v>
          </cell>
          <cell r="H1827">
            <v>192</v>
          </cell>
          <cell r="I1827">
            <v>10041.299999999999</v>
          </cell>
          <cell r="J1827">
            <v>1007.5</v>
          </cell>
          <cell r="K1827">
            <v>1052.5</v>
          </cell>
          <cell r="L1827" t="str">
            <v>A级</v>
          </cell>
          <cell r="M1827" t="str">
            <v>CLF-240518</v>
          </cell>
          <cell r="N1827" t="str">
            <v>2.2*1.8*0.75</v>
          </cell>
          <cell r="O1827" t="str">
            <v>01T24051808</v>
          </cell>
          <cell r="P1827" t="str">
            <v>99版</v>
          </cell>
          <cell r="Q1827" t="str">
            <v>已发货</v>
          </cell>
          <cell r="R1827">
            <v>45567</v>
          </cell>
        </row>
        <row r="1828">
          <cell r="C1828" t="str">
            <v>2405048-01</v>
          </cell>
          <cell r="D1828" t="str">
            <v>XDGY-ET-深灰01</v>
          </cell>
          <cell r="E1828" t="str">
            <v>01.10.U243068</v>
          </cell>
          <cell r="F1828" t="str">
            <v>KangTR5</v>
          </cell>
          <cell r="H1828">
            <v>25</v>
          </cell>
          <cell r="I1828">
            <v>1001.7</v>
          </cell>
          <cell r="L1828" t="str">
            <v>A级小皮</v>
          </cell>
          <cell r="M1828" t="str">
            <v>CLF-240518</v>
          </cell>
          <cell r="O1828" t="str">
            <v>01T24051808</v>
          </cell>
          <cell r="P1828" t="str">
            <v>99版</v>
          </cell>
          <cell r="Q1828" t="str">
            <v>已发货</v>
          </cell>
          <cell r="R1828">
            <v>45567</v>
          </cell>
        </row>
        <row r="1829">
          <cell r="C1829" t="str">
            <v>2405048-01</v>
          </cell>
          <cell r="D1829" t="str">
            <v>XDGY-ET-深灰01</v>
          </cell>
          <cell r="E1829" t="str">
            <v>01.10.U243068</v>
          </cell>
          <cell r="F1829" t="str">
            <v>KangTR5</v>
          </cell>
          <cell r="H1829">
            <v>195</v>
          </cell>
          <cell r="I1829">
            <v>10196.9</v>
          </cell>
          <cell r="J1829">
            <v>1019.5</v>
          </cell>
          <cell r="K1829">
            <v>1064.5</v>
          </cell>
          <cell r="L1829" t="str">
            <v>A级</v>
          </cell>
          <cell r="M1829" t="str">
            <v>CLF-240518</v>
          </cell>
          <cell r="N1829" t="str">
            <v>2.2*1.8*0.77</v>
          </cell>
          <cell r="O1829" t="str">
            <v>01T24051809</v>
          </cell>
          <cell r="P1829" t="str">
            <v>99版</v>
          </cell>
          <cell r="Q1829" t="str">
            <v>已发货</v>
          </cell>
          <cell r="R1829">
            <v>45567</v>
          </cell>
        </row>
        <row r="1830">
          <cell r="C1830" t="str">
            <v>2405048-01</v>
          </cell>
          <cell r="D1830" t="str">
            <v>XDGY-ET-深灰01</v>
          </cell>
          <cell r="E1830" t="str">
            <v>01.10.U243068</v>
          </cell>
          <cell r="F1830" t="str">
            <v>KangTR5</v>
          </cell>
          <cell r="H1830">
            <v>22</v>
          </cell>
          <cell r="I1830">
            <v>1010.5</v>
          </cell>
          <cell r="L1830" t="str">
            <v>折扣</v>
          </cell>
          <cell r="M1830" t="str">
            <v>CLF-240518</v>
          </cell>
          <cell r="O1830" t="str">
            <v>01T24051809</v>
          </cell>
          <cell r="P1830" t="str">
            <v>99版</v>
          </cell>
          <cell r="Q1830" t="str">
            <v>已发货</v>
          </cell>
          <cell r="R1830">
            <v>45567</v>
          </cell>
        </row>
        <row r="1831">
          <cell r="C1831" t="str">
            <v>2405048-01</v>
          </cell>
          <cell r="D1831" t="str">
            <v>XDGY-ET-深灰01</v>
          </cell>
          <cell r="E1831" t="str">
            <v>01.10.U243068</v>
          </cell>
          <cell r="F1831" t="str">
            <v>KangTR5</v>
          </cell>
          <cell r="H1831">
            <v>40</v>
          </cell>
          <cell r="I1831">
            <v>2040.3</v>
          </cell>
          <cell r="J1831">
            <v>433.5</v>
          </cell>
          <cell r="K1831">
            <v>478.5</v>
          </cell>
          <cell r="L1831" t="str">
            <v>A级</v>
          </cell>
          <cell r="M1831" t="str">
            <v>CLF-240518</v>
          </cell>
          <cell r="N1831" t="str">
            <v>2.2*1.8*0.46</v>
          </cell>
          <cell r="O1831" t="str">
            <v>01T24051810</v>
          </cell>
          <cell r="P1831" t="str">
            <v>99版</v>
          </cell>
          <cell r="Q1831" t="str">
            <v>已发货</v>
          </cell>
          <cell r="R1831">
            <v>45567</v>
          </cell>
        </row>
        <row r="1832">
          <cell r="C1832" t="str">
            <v>2405048-01</v>
          </cell>
          <cell r="D1832" t="str">
            <v>XDGY-ET-深灰01</v>
          </cell>
          <cell r="E1832" t="str">
            <v>01.10.U243068</v>
          </cell>
          <cell r="F1832" t="str">
            <v>KangTR5</v>
          </cell>
          <cell r="H1832">
            <v>70</v>
          </cell>
          <cell r="I1832">
            <v>2779.4</v>
          </cell>
          <cell r="L1832" t="str">
            <v>A级小皮</v>
          </cell>
          <cell r="M1832" t="str">
            <v>CLF-240518</v>
          </cell>
          <cell r="O1832" t="str">
            <v>01T24051810</v>
          </cell>
          <cell r="P1832" t="str">
            <v>99版</v>
          </cell>
          <cell r="Q1832" t="str">
            <v>已发货</v>
          </cell>
          <cell r="R1832">
            <v>45567</v>
          </cell>
        </row>
        <row r="1833">
          <cell r="C1833" t="str">
            <v>2405063-01</v>
          </cell>
          <cell r="D1833" t="str">
            <v>XZSS-FB-灰103</v>
          </cell>
          <cell r="E1833">
            <v>140363</v>
          </cell>
          <cell r="F1833" t="str">
            <v>DLTR3</v>
          </cell>
          <cell r="H1833">
            <v>100</v>
          </cell>
          <cell r="I1833">
            <v>5265.9</v>
          </cell>
          <cell r="J1833">
            <v>364</v>
          </cell>
          <cell r="K1833">
            <v>409</v>
          </cell>
          <cell r="L1833" t="str">
            <v>A级</v>
          </cell>
          <cell r="M1833" t="str">
            <v>/</v>
          </cell>
          <cell r="N1833" t="str">
            <v>2.2*1.8*0.37</v>
          </cell>
          <cell r="O1833" t="str">
            <v>01T24051811-01</v>
          </cell>
          <cell r="P1833" t="str">
            <v>99版</v>
          </cell>
          <cell r="Q1833" t="str">
            <v>已发货</v>
          </cell>
          <cell r="R1833">
            <v>45567</v>
          </cell>
        </row>
        <row r="1834">
          <cell r="C1834" t="str">
            <v>2405063-01</v>
          </cell>
          <cell r="D1834" t="str">
            <v>XZSS-FB-灰103</v>
          </cell>
          <cell r="E1834">
            <v>140363</v>
          </cell>
          <cell r="F1834" t="str">
            <v>DLTR3</v>
          </cell>
          <cell r="H1834">
            <v>88</v>
          </cell>
          <cell r="I1834">
            <v>4635.7</v>
          </cell>
          <cell r="J1834">
            <v>321.5</v>
          </cell>
          <cell r="K1834">
            <v>366.5</v>
          </cell>
          <cell r="L1834" t="str">
            <v>A级</v>
          </cell>
          <cell r="N1834" t="str">
            <v>2.2*1.8*0.35</v>
          </cell>
          <cell r="O1834" t="str">
            <v>01T24051811-02</v>
          </cell>
          <cell r="P1834" t="str">
            <v>99版</v>
          </cell>
          <cell r="Q1834" t="str">
            <v>已发货</v>
          </cell>
          <cell r="R1834">
            <v>45567</v>
          </cell>
        </row>
        <row r="1835">
          <cell r="C1835" t="str">
            <v>2405030-01</v>
          </cell>
          <cell r="D1835" t="str">
            <v>XZSY-FB-蓝299</v>
          </cell>
          <cell r="E1835">
            <v>140491</v>
          </cell>
          <cell r="F1835" t="str">
            <v>水牛皮S3（干胚）</v>
          </cell>
          <cell r="H1835">
            <v>254</v>
          </cell>
          <cell r="I1835">
            <v>9429.7999999999993</v>
          </cell>
          <cell r="J1835">
            <v>668</v>
          </cell>
          <cell r="K1835">
            <v>713</v>
          </cell>
          <cell r="L1835" t="str">
            <v>A级</v>
          </cell>
          <cell r="M1835" t="str">
            <v>/</v>
          </cell>
          <cell r="N1835" t="str">
            <v>2.2*1.8*0.6</v>
          </cell>
          <cell r="O1835" t="str">
            <v>01T24051812</v>
          </cell>
          <cell r="P1835" t="str">
            <v>99版</v>
          </cell>
          <cell r="Q1835" t="str">
            <v>已发货</v>
          </cell>
          <cell r="R1835">
            <v>45538</v>
          </cell>
        </row>
        <row r="1836">
          <cell r="C1836" t="str">
            <v>2405030-01</v>
          </cell>
          <cell r="D1836" t="str">
            <v>XZSY-FB-蓝299</v>
          </cell>
          <cell r="E1836">
            <v>140491</v>
          </cell>
          <cell r="F1836" t="str">
            <v>水牛皮S3（干胚）</v>
          </cell>
          <cell r="H1836">
            <v>226</v>
          </cell>
          <cell r="I1836">
            <v>8155.7</v>
          </cell>
          <cell r="J1836">
            <v>587.5</v>
          </cell>
          <cell r="K1836">
            <v>632.5</v>
          </cell>
          <cell r="L1836" t="str">
            <v>A级</v>
          </cell>
          <cell r="M1836" t="str">
            <v>/</v>
          </cell>
          <cell r="N1836" t="str">
            <v>2.2*1.8*0.53</v>
          </cell>
          <cell r="O1836" t="str">
            <v>01T24051901</v>
          </cell>
          <cell r="P1836" t="str">
            <v>99版</v>
          </cell>
          <cell r="Q1836" t="str">
            <v>已发货</v>
          </cell>
          <cell r="R1836">
            <v>45462</v>
          </cell>
        </row>
        <row r="1837">
          <cell r="C1837" t="str">
            <v>2405030-01</v>
          </cell>
          <cell r="D1837" t="str">
            <v>XZSY-FB-蓝299</v>
          </cell>
          <cell r="E1837">
            <v>140491</v>
          </cell>
          <cell r="F1837" t="str">
            <v>水牛皮S3（干胚）</v>
          </cell>
          <cell r="H1837">
            <v>278</v>
          </cell>
          <cell r="I1837">
            <v>10018.5</v>
          </cell>
          <cell r="J1837">
            <v>724</v>
          </cell>
          <cell r="K1837">
            <v>769</v>
          </cell>
          <cell r="L1837" t="str">
            <v>A级</v>
          </cell>
          <cell r="M1837" t="str">
            <v>/</v>
          </cell>
          <cell r="N1837" t="str">
            <v>2.2*1.8*0.59</v>
          </cell>
          <cell r="O1837" t="str">
            <v>01T24051902</v>
          </cell>
          <cell r="P1837" t="str">
            <v>99版</v>
          </cell>
          <cell r="Q1837" t="str">
            <v>已发货</v>
          </cell>
          <cell r="R1837">
            <v>45462</v>
          </cell>
        </row>
        <row r="1838">
          <cell r="C1838" t="str">
            <v>2405030-01</v>
          </cell>
          <cell r="D1838" t="str">
            <v>XZSY-FB-蓝299</v>
          </cell>
          <cell r="E1838">
            <v>140491</v>
          </cell>
          <cell r="F1838" t="str">
            <v>水牛皮S3（干胚）</v>
          </cell>
          <cell r="H1838">
            <v>282</v>
          </cell>
          <cell r="I1838">
            <v>10030.5</v>
          </cell>
          <cell r="J1838">
            <v>719.5</v>
          </cell>
          <cell r="K1838">
            <v>764.5</v>
          </cell>
          <cell r="L1838" t="str">
            <v>A级</v>
          </cell>
          <cell r="M1838" t="str">
            <v>/</v>
          </cell>
          <cell r="N1838" t="str">
            <v>2.2*1.8*0.6</v>
          </cell>
          <cell r="O1838" t="str">
            <v>01T24051903</v>
          </cell>
          <cell r="P1838" t="str">
            <v>99版</v>
          </cell>
          <cell r="Q1838" t="str">
            <v>已发货</v>
          </cell>
          <cell r="R1838">
            <v>45462</v>
          </cell>
        </row>
        <row r="1839">
          <cell r="C1839" t="str">
            <v>2405030-01</v>
          </cell>
          <cell r="D1839" t="str">
            <v>XZSY-FB-蓝299</v>
          </cell>
          <cell r="E1839">
            <v>140491</v>
          </cell>
          <cell r="F1839" t="str">
            <v>水牛皮S3（干胚）</v>
          </cell>
          <cell r="H1839">
            <v>243</v>
          </cell>
          <cell r="I1839">
            <v>8806.2999999999993</v>
          </cell>
          <cell r="J1839">
            <v>621</v>
          </cell>
          <cell r="K1839">
            <v>666</v>
          </cell>
          <cell r="L1839" t="str">
            <v>A级</v>
          </cell>
          <cell r="M1839" t="str">
            <v>/</v>
          </cell>
          <cell r="N1839" t="str">
            <v>2.2*1.8*0.5</v>
          </cell>
          <cell r="O1839" t="str">
            <v>01T24051904</v>
          </cell>
          <cell r="P1839" t="str">
            <v>99版</v>
          </cell>
          <cell r="Q1839" t="str">
            <v>已发货</v>
          </cell>
          <cell r="R1839">
            <v>45462</v>
          </cell>
        </row>
        <row r="1840">
          <cell r="C1840" t="str">
            <v>2405008-01</v>
          </cell>
          <cell r="D1840" t="str">
            <v>XPSY-FB-深棕751</v>
          </cell>
          <cell r="E1840">
            <v>140478</v>
          </cell>
          <cell r="F1840" t="str">
            <v>水牛皮S3（干胚）</v>
          </cell>
          <cell r="H1840">
            <v>306</v>
          </cell>
          <cell r="I1840">
            <v>11031.3</v>
          </cell>
          <cell r="J1840">
            <v>764.5</v>
          </cell>
          <cell r="K1840">
            <v>809.5</v>
          </cell>
          <cell r="L1840" t="str">
            <v>A级</v>
          </cell>
          <cell r="M1840" t="str">
            <v>/</v>
          </cell>
          <cell r="N1840" t="str">
            <v>2.2*1.8*0.65</v>
          </cell>
          <cell r="O1840" t="str">
            <v>01T24051905</v>
          </cell>
          <cell r="P1840" t="str">
            <v>99版</v>
          </cell>
          <cell r="Q1840" t="str">
            <v>已发货</v>
          </cell>
          <cell r="R1840">
            <v>45567</v>
          </cell>
        </row>
        <row r="1841">
          <cell r="C1841" t="str">
            <v>2405008-01</v>
          </cell>
          <cell r="D1841" t="str">
            <v>XPSY-FB-深棕751</v>
          </cell>
          <cell r="E1841">
            <v>140478</v>
          </cell>
          <cell r="F1841" t="str">
            <v>水牛皮S3（干胚）</v>
          </cell>
          <cell r="H1841">
            <v>53</v>
          </cell>
          <cell r="I1841">
            <v>1890.5</v>
          </cell>
          <cell r="J1841">
            <v>279</v>
          </cell>
          <cell r="K1841">
            <v>324</v>
          </cell>
          <cell r="L1841" t="str">
            <v>A级</v>
          </cell>
          <cell r="M1841" t="str">
            <v>/</v>
          </cell>
          <cell r="N1841" t="str">
            <v>2.2*1.8*0.38</v>
          </cell>
          <cell r="O1841" t="str">
            <v>01T24051906</v>
          </cell>
          <cell r="P1841" t="str">
            <v>99版</v>
          </cell>
          <cell r="Q1841" t="str">
            <v>已发货</v>
          </cell>
          <cell r="R1841">
            <v>45567</v>
          </cell>
        </row>
        <row r="1842">
          <cell r="C1842" t="str">
            <v>2405008-01</v>
          </cell>
          <cell r="D1842" t="str">
            <v>XPSY-FB-深棕751</v>
          </cell>
          <cell r="E1842">
            <v>140478</v>
          </cell>
          <cell r="F1842" t="str">
            <v>水牛皮S3（干胚）</v>
          </cell>
          <cell r="H1842">
            <v>65</v>
          </cell>
          <cell r="I1842">
            <v>2270.6</v>
          </cell>
          <cell r="L1842" t="str">
            <v>折扣</v>
          </cell>
          <cell r="M1842" t="str">
            <v>/</v>
          </cell>
          <cell r="O1842" t="str">
            <v>01T24051906</v>
          </cell>
          <cell r="P1842" t="str">
            <v>99版</v>
          </cell>
          <cell r="Q1842" t="str">
            <v>已发货</v>
          </cell>
          <cell r="R1842">
            <v>45567</v>
          </cell>
        </row>
        <row r="1843">
          <cell r="C1843" t="str">
            <v>2405023-01</v>
          </cell>
          <cell r="D1843" t="str">
            <v>XPSY-FB-蓝278</v>
          </cell>
          <cell r="E1843">
            <v>140489</v>
          </cell>
          <cell r="F1843" t="str">
            <v>水牛皮S3（干胚）</v>
          </cell>
          <cell r="H1843">
            <v>266</v>
          </cell>
          <cell r="I1843">
            <v>10018</v>
          </cell>
          <cell r="J1843">
            <v>703.5</v>
          </cell>
          <cell r="K1843">
            <v>748.5</v>
          </cell>
          <cell r="L1843" t="str">
            <v>A级</v>
          </cell>
          <cell r="M1843" t="str">
            <v>/</v>
          </cell>
          <cell r="N1843" t="str">
            <v>2.2*1.8*0.63</v>
          </cell>
          <cell r="O1843" t="str">
            <v>01T24051907</v>
          </cell>
          <cell r="P1843" t="str">
            <v>99版</v>
          </cell>
          <cell r="Q1843" t="str">
            <v>已发货</v>
          </cell>
          <cell r="R1843">
            <v>45607</v>
          </cell>
        </row>
        <row r="1844">
          <cell r="C1844" t="str">
            <v>2405023-01</v>
          </cell>
          <cell r="D1844" t="str">
            <v>XPSY-FB-蓝278</v>
          </cell>
          <cell r="E1844">
            <v>140489</v>
          </cell>
          <cell r="F1844" t="str">
            <v>水牛皮S3（干胚）</v>
          </cell>
          <cell r="H1844">
            <v>270</v>
          </cell>
          <cell r="I1844">
            <v>10148.1</v>
          </cell>
          <cell r="J1844">
            <v>736.5</v>
          </cell>
          <cell r="K1844">
            <v>781.5</v>
          </cell>
          <cell r="L1844" t="str">
            <v>A级</v>
          </cell>
          <cell r="M1844" t="str">
            <v>/</v>
          </cell>
          <cell r="N1844" t="str">
            <v>2.2*1.8*0.6</v>
          </cell>
          <cell r="O1844" t="str">
            <v>01T24051908</v>
          </cell>
          <cell r="P1844" t="str">
            <v>99版</v>
          </cell>
          <cell r="Q1844" t="str">
            <v>已发货</v>
          </cell>
          <cell r="R1844">
            <v>45607</v>
          </cell>
        </row>
        <row r="1845">
          <cell r="C1845" t="str">
            <v>2405023-01</v>
          </cell>
          <cell r="D1845" t="str">
            <v>XPSY-FB-蓝278</v>
          </cell>
          <cell r="E1845">
            <v>140489</v>
          </cell>
          <cell r="F1845" t="str">
            <v>水牛皮S3（干胚）</v>
          </cell>
          <cell r="H1845">
            <v>170</v>
          </cell>
          <cell r="I1845">
            <v>6140.3</v>
          </cell>
          <cell r="J1845">
            <v>441.5</v>
          </cell>
          <cell r="K1845">
            <v>486.5</v>
          </cell>
          <cell r="L1845" t="str">
            <v>A级</v>
          </cell>
          <cell r="M1845" t="str">
            <v>/</v>
          </cell>
          <cell r="N1845" t="str">
            <v>2.2*1.8*0.45</v>
          </cell>
          <cell r="O1845" t="str">
            <v>01T24051909</v>
          </cell>
          <cell r="P1845" t="str">
            <v>99版</v>
          </cell>
          <cell r="Q1845" t="str">
            <v>已发货</v>
          </cell>
          <cell r="R1845">
            <v>45607</v>
          </cell>
        </row>
        <row r="1846">
          <cell r="C1846" t="str">
            <v>2405023-01</v>
          </cell>
          <cell r="D1846" t="str">
            <v>XPSY-FB-蓝278</v>
          </cell>
          <cell r="E1846">
            <v>140489</v>
          </cell>
          <cell r="F1846" t="str">
            <v>水牛皮S3（干胚）</v>
          </cell>
          <cell r="H1846">
            <v>300</v>
          </cell>
          <cell r="I1846">
            <v>11045.6</v>
          </cell>
          <cell r="J1846">
            <v>792</v>
          </cell>
          <cell r="K1846">
            <v>837</v>
          </cell>
          <cell r="L1846" t="str">
            <v>A级</v>
          </cell>
          <cell r="M1846" t="str">
            <v>/</v>
          </cell>
          <cell r="N1846" t="str">
            <v>2.2*1.8*0.65</v>
          </cell>
          <cell r="O1846" t="str">
            <v>01T24051910</v>
          </cell>
          <cell r="P1846" t="str">
            <v>99版</v>
          </cell>
          <cell r="Q1846" t="str">
            <v>已发货</v>
          </cell>
          <cell r="R1846">
            <v>45670</v>
          </cell>
        </row>
        <row r="1847">
          <cell r="C1847" t="str">
            <v>2405037-01</v>
          </cell>
          <cell r="D1847" t="str">
            <v>XDGY-ET-淡黄63</v>
          </cell>
          <cell r="E1847" t="str">
            <v>LEA1S0130</v>
          </cell>
          <cell r="F1847" t="str">
            <v>DLTR2</v>
          </cell>
          <cell r="H1847">
            <v>191</v>
          </cell>
          <cell r="I1847">
            <v>9976.2000000000007</v>
          </cell>
          <cell r="J1847">
            <v>933.5</v>
          </cell>
          <cell r="K1847">
            <v>978.5</v>
          </cell>
          <cell r="L1847" t="str">
            <v>A级</v>
          </cell>
          <cell r="M1847" t="str">
            <v>/</v>
          </cell>
          <cell r="N1847" t="str">
            <v>2.2*1.8*0.6</v>
          </cell>
          <cell r="O1847" t="str">
            <v>01T24051911</v>
          </cell>
          <cell r="P1847" t="str">
            <v>97版</v>
          </cell>
          <cell r="Q1847" t="str">
            <v>已发货</v>
          </cell>
          <cell r="R1847">
            <v>45414</v>
          </cell>
        </row>
        <row r="1848">
          <cell r="C1848" t="str">
            <v>2405023-01</v>
          </cell>
          <cell r="D1848" t="str">
            <v>XPSY-FB-蓝278</v>
          </cell>
          <cell r="E1848">
            <v>140489</v>
          </cell>
          <cell r="F1848" t="str">
            <v>水牛皮S3（干胚）</v>
          </cell>
          <cell r="H1848">
            <v>295</v>
          </cell>
          <cell r="I1848">
            <v>11054.1</v>
          </cell>
          <cell r="J1848">
            <v>804.5</v>
          </cell>
          <cell r="K1848">
            <v>849.5</v>
          </cell>
          <cell r="L1848" t="str">
            <v>A级</v>
          </cell>
          <cell r="M1848" t="str">
            <v>/</v>
          </cell>
          <cell r="N1848" t="str">
            <v>2.2*1.8*0.58</v>
          </cell>
          <cell r="O1848" t="str">
            <v>01T24051912</v>
          </cell>
          <cell r="P1848" t="str">
            <v>99版</v>
          </cell>
          <cell r="Q1848" t="str">
            <v>已发货</v>
          </cell>
          <cell r="R1848">
            <v>45670</v>
          </cell>
        </row>
        <row r="1849">
          <cell r="C1849" t="str">
            <v>2405023-01</v>
          </cell>
          <cell r="D1849" t="str">
            <v>XPSY-FB-蓝278</v>
          </cell>
          <cell r="E1849">
            <v>140489</v>
          </cell>
          <cell r="F1849" t="str">
            <v>水牛皮S3（干胚）</v>
          </cell>
          <cell r="H1849">
            <v>271</v>
          </cell>
          <cell r="I1849">
            <v>10018.799999999999</v>
          </cell>
          <cell r="J1849">
            <v>733.5</v>
          </cell>
          <cell r="K1849">
            <v>778.5</v>
          </cell>
          <cell r="L1849" t="str">
            <v>A级</v>
          </cell>
          <cell r="M1849" t="str">
            <v>/</v>
          </cell>
          <cell r="N1849" t="str">
            <v>2.2*1.8*0.6</v>
          </cell>
          <cell r="O1849" t="str">
            <v>01T24051913</v>
          </cell>
          <cell r="P1849" t="str">
            <v>99版</v>
          </cell>
          <cell r="Q1849" t="str">
            <v>已发货</v>
          </cell>
          <cell r="R1849">
            <v>45670</v>
          </cell>
        </row>
        <row r="1850">
          <cell r="C1850" t="str">
            <v>2405023-01</v>
          </cell>
          <cell r="D1850" t="str">
            <v>XPSY-FB-蓝278</v>
          </cell>
          <cell r="E1850">
            <v>140489</v>
          </cell>
          <cell r="F1850" t="str">
            <v>水牛皮S3（干胚）</v>
          </cell>
          <cell r="H1850">
            <v>280</v>
          </cell>
          <cell r="I1850">
            <v>10112.9</v>
          </cell>
          <cell r="J1850">
            <v>715</v>
          </cell>
          <cell r="K1850">
            <v>760</v>
          </cell>
          <cell r="L1850" t="str">
            <v>A级</v>
          </cell>
          <cell r="M1850" t="str">
            <v>/</v>
          </cell>
          <cell r="N1850" t="str">
            <v>2.2*1.8*0.52</v>
          </cell>
          <cell r="O1850" t="str">
            <v>01T24051914</v>
          </cell>
          <cell r="P1850" t="str">
            <v>99版</v>
          </cell>
          <cell r="Q1850" t="str">
            <v>已发货</v>
          </cell>
          <cell r="R1850">
            <v>45670</v>
          </cell>
        </row>
        <row r="1851">
          <cell r="C1851" t="str">
            <v>2405023-01</v>
          </cell>
          <cell r="D1851" t="str">
            <v>XPSY-FB-蓝278</v>
          </cell>
          <cell r="E1851">
            <v>140489</v>
          </cell>
          <cell r="F1851" t="str">
            <v>水牛皮S3（干胚）</v>
          </cell>
          <cell r="H1851">
            <v>275</v>
          </cell>
          <cell r="I1851">
            <v>10084.700000000001</v>
          </cell>
          <cell r="J1851">
            <v>714</v>
          </cell>
          <cell r="K1851">
            <v>759</v>
          </cell>
          <cell r="L1851" t="str">
            <v>A级</v>
          </cell>
          <cell r="M1851" t="str">
            <v>/</v>
          </cell>
          <cell r="N1851" t="str">
            <v>2.2*1.8*0.54</v>
          </cell>
          <cell r="O1851" t="str">
            <v>01T24051915</v>
          </cell>
          <cell r="P1851" t="str">
            <v>99版</v>
          </cell>
          <cell r="Q1851" t="str">
            <v>已发货</v>
          </cell>
          <cell r="R1851">
            <v>45670</v>
          </cell>
        </row>
        <row r="1852">
          <cell r="C1852" t="str">
            <v>2405023-01</v>
          </cell>
          <cell r="D1852" t="str">
            <v>XPSY-FB-蓝278</v>
          </cell>
          <cell r="E1852">
            <v>140489</v>
          </cell>
          <cell r="F1852" t="str">
            <v>水牛皮S3（干胚）</v>
          </cell>
          <cell r="H1852">
            <v>25</v>
          </cell>
          <cell r="I1852">
            <v>879.7</v>
          </cell>
          <cell r="J1852">
            <v>196.5</v>
          </cell>
          <cell r="K1852">
            <v>241.5</v>
          </cell>
          <cell r="L1852" t="str">
            <v>A级</v>
          </cell>
          <cell r="M1852" t="str">
            <v>/</v>
          </cell>
          <cell r="N1852" t="str">
            <v>2.2*1.8*0.39</v>
          </cell>
          <cell r="O1852" t="str">
            <v>01T24051916</v>
          </cell>
          <cell r="P1852" t="str">
            <v>99版</v>
          </cell>
          <cell r="Q1852" t="str">
            <v>已发货</v>
          </cell>
          <cell r="R1852">
            <v>45670</v>
          </cell>
        </row>
        <row r="1853">
          <cell r="C1853" t="str">
            <v>2405023-01</v>
          </cell>
          <cell r="D1853" t="str">
            <v>XPSY-FB-蓝278</v>
          </cell>
          <cell r="E1853">
            <v>140489</v>
          </cell>
          <cell r="F1853" t="str">
            <v>水牛皮S3（干胚）</v>
          </cell>
          <cell r="H1853">
            <v>54</v>
          </cell>
          <cell r="I1853">
            <v>1985</v>
          </cell>
          <cell r="L1853" t="str">
            <v>折扣</v>
          </cell>
          <cell r="M1853" t="str">
            <v>/</v>
          </cell>
          <cell r="O1853" t="str">
            <v>01T24051916</v>
          </cell>
          <cell r="P1853" t="str">
            <v>99版</v>
          </cell>
          <cell r="Q1853" t="str">
            <v>已发货</v>
          </cell>
          <cell r="R1853">
            <v>45670</v>
          </cell>
        </row>
        <row r="1854">
          <cell r="C1854" t="str">
            <v>2405030-01</v>
          </cell>
          <cell r="D1854" t="str">
            <v>XZSY-FB-蓝299</v>
          </cell>
          <cell r="E1854">
            <v>140491</v>
          </cell>
          <cell r="F1854" t="str">
            <v>水牛皮S3（干胚）</v>
          </cell>
          <cell r="H1854">
            <v>304</v>
          </cell>
          <cell r="I1854">
            <v>10630.3</v>
          </cell>
          <cell r="J1854">
            <v>764.5</v>
          </cell>
          <cell r="K1854">
            <v>809.5</v>
          </cell>
          <cell r="L1854" t="str">
            <v>A级</v>
          </cell>
          <cell r="M1854" t="str">
            <v>/</v>
          </cell>
          <cell r="N1854" t="str">
            <v>2.2*1.8*0.6</v>
          </cell>
          <cell r="O1854" t="str">
            <v>01T24051917</v>
          </cell>
          <cell r="P1854" t="str">
            <v>99版</v>
          </cell>
          <cell r="Q1854" t="str">
            <v>已发货</v>
          </cell>
          <cell r="R1854">
            <v>45462</v>
          </cell>
        </row>
        <row r="1855">
          <cell r="C1855" t="str">
            <v>2405030-01</v>
          </cell>
          <cell r="D1855" t="str">
            <v>XZSY-FB-蓝299</v>
          </cell>
          <cell r="E1855">
            <v>140491</v>
          </cell>
          <cell r="F1855" t="str">
            <v>水牛皮S3（干胚）</v>
          </cell>
          <cell r="H1855">
            <v>290</v>
          </cell>
          <cell r="I1855">
            <v>10224.1</v>
          </cell>
          <cell r="J1855">
            <v>736.5</v>
          </cell>
          <cell r="K1855">
            <v>781.5</v>
          </cell>
          <cell r="L1855" t="str">
            <v>A级</v>
          </cell>
          <cell r="M1855" t="str">
            <v>/</v>
          </cell>
          <cell r="N1855" t="str">
            <v>2.2*1.8*0.62</v>
          </cell>
          <cell r="O1855" t="str">
            <v>01T24051918</v>
          </cell>
          <cell r="P1855" t="str">
            <v>99版</v>
          </cell>
          <cell r="Q1855" t="str">
            <v>已发货</v>
          </cell>
          <cell r="R1855">
            <v>45538</v>
          </cell>
        </row>
        <row r="1856">
          <cell r="C1856" t="str">
            <v>2405030-01</v>
          </cell>
          <cell r="D1856" t="str">
            <v>XZSY-FB-蓝299</v>
          </cell>
          <cell r="E1856">
            <v>140491</v>
          </cell>
          <cell r="F1856" t="str">
            <v>水牛皮S3（干胚）</v>
          </cell>
          <cell r="H1856">
            <v>228</v>
          </cell>
          <cell r="I1856">
            <v>8028.5</v>
          </cell>
          <cell r="J1856">
            <v>653</v>
          </cell>
          <cell r="K1856">
            <v>698</v>
          </cell>
          <cell r="L1856" t="str">
            <v>A级</v>
          </cell>
          <cell r="M1856" t="str">
            <v>/</v>
          </cell>
          <cell r="N1856" t="str">
            <v>2.2*1.8*0.6</v>
          </cell>
          <cell r="O1856" t="str">
            <v>01T24051919</v>
          </cell>
          <cell r="P1856" t="str">
            <v>99版</v>
          </cell>
          <cell r="Q1856" t="str">
            <v>已发货</v>
          </cell>
          <cell r="R1856">
            <v>45538</v>
          </cell>
        </row>
        <row r="1857">
          <cell r="C1857" t="str">
            <v>2405030-01</v>
          </cell>
          <cell r="D1857" t="str">
            <v>XZSY-FB-蓝299</v>
          </cell>
          <cell r="E1857">
            <v>140491</v>
          </cell>
          <cell r="F1857" t="str">
            <v>水牛皮S3（干胚）</v>
          </cell>
          <cell r="H1857">
            <v>29</v>
          </cell>
          <cell r="I1857">
            <v>1085.2</v>
          </cell>
          <cell r="L1857" t="str">
            <v>折扣</v>
          </cell>
          <cell r="M1857" t="str">
            <v>/</v>
          </cell>
          <cell r="O1857" t="str">
            <v>01T24051919</v>
          </cell>
          <cell r="P1857" t="str">
            <v>99版</v>
          </cell>
          <cell r="Q1857" t="str">
            <v>已发货</v>
          </cell>
          <cell r="R1857">
            <v>45538</v>
          </cell>
        </row>
        <row r="1858">
          <cell r="C1858" t="str">
            <v>2405021-01</v>
          </cell>
          <cell r="D1858" t="str">
            <v>XPSY-FB-奶白184</v>
          </cell>
          <cell r="E1858">
            <v>140488</v>
          </cell>
          <cell r="F1858" t="str">
            <v>水牛皮S3（干胚）</v>
          </cell>
          <cell r="H1858">
            <v>274</v>
          </cell>
          <cell r="I1858">
            <v>10035.700000000001</v>
          </cell>
          <cell r="J1858">
            <v>758.5</v>
          </cell>
          <cell r="K1858">
            <v>803.5</v>
          </cell>
          <cell r="L1858" t="str">
            <v>A级</v>
          </cell>
          <cell r="M1858" t="str">
            <v>/</v>
          </cell>
          <cell r="N1858" t="str">
            <v>2.2*1.8*0.64</v>
          </cell>
          <cell r="O1858" t="str">
            <v>01T24051920</v>
          </cell>
          <cell r="P1858" t="str">
            <v>99版</v>
          </cell>
          <cell r="Q1858" t="str">
            <v>已发货</v>
          </cell>
          <cell r="R1858">
            <v>45530</v>
          </cell>
        </row>
        <row r="1859">
          <cell r="C1859" t="str">
            <v>2405021-01</v>
          </cell>
          <cell r="D1859" t="str">
            <v>XPSY-FB-奶白184</v>
          </cell>
          <cell r="E1859">
            <v>140488</v>
          </cell>
          <cell r="F1859" t="str">
            <v>水牛皮S3（干胚）</v>
          </cell>
          <cell r="H1859">
            <v>272</v>
          </cell>
          <cell r="I1859">
            <v>10005.299999999999</v>
          </cell>
          <cell r="J1859">
            <v>747</v>
          </cell>
          <cell r="K1859">
            <v>792</v>
          </cell>
          <cell r="L1859" t="str">
            <v>A级</v>
          </cell>
          <cell r="M1859" t="str">
            <v>/</v>
          </cell>
          <cell r="N1859" t="str">
            <v>2.2*1.8*0.63</v>
          </cell>
          <cell r="O1859" t="str">
            <v>01T24051921</v>
          </cell>
          <cell r="P1859" t="str">
            <v>99版</v>
          </cell>
          <cell r="Q1859" t="str">
            <v>已发货</v>
          </cell>
          <cell r="R1859">
            <v>45530</v>
          </cell>
        </row>
        <row r="1860">
          <cell r="C1860" t="str">
            <v>2405021-01</v>
          </cell>
          <cell r="D1860" t="str">
            <v>XPSY-FB-奶白184</v>
          </cell>
          <cell r="E1860">
            <v>140488</v>
          </cell>
          <cell r="F1860" t="str">
            <v>水牛皮S3（干胚）</v>
          </cell>
          <cell r="H1860">
            <v>275</v>
          </cell>
          <cell r="I1860">
            <v>10001.9</v>
          </cell>
          <cell r="J1860">
            <v>756</v>
          </cell>
          <cell r="K1860">
            <v>801</v>
          </cell>
          <cell r="L1860" t="str">
            <v>A级</v>
          </cell>
          <cell r="M1860" t="str">
            <v>/</v>
          </cell>
          <cell r="N1860" t="str">
            <v>2.2*1.8*0.62</v>
          </cell>
          <cell r="O1860" t="str">
            <v>01T24051922</v>
          </cell>
          <cell r="P1860" t="str">
            <v>99版</v>
          </cell>
          <cell r="Q1860" t="str">
            <v>已发货</v>
          </cell>
          <cell r="R1860">
            <v>45530</v>
          </cell>
        </row>
        <row r="1861">
          <cell r="C1861" t="str">
            <v>2405021-01</v>
          </cell>
          <cell r="D1861" t="str">
            <v>XPSY-FB-奶白184</v>
          </cell>
          <cell r="E1861">
            <v>140488</v>
          </cell>
          <cell r="F1861" t="str">
            <v>水牛皮S3（干胚）</v>
          </cell>
          <cell r="H1861">
            <v>277</v>
          </cell>
          <cell r="I1861">
            <v>10011.9</v>
          </cell>
          <cell r="J1861">
            <v>766.5</v>
          </cell>
          <cell r="K1861">
            <v>811.5</v>
          </cell>
          <cell r="L1861" t="str">
            <v>A级</v>
          </cell>
          <cell r="M1861" t="str">
            <v>/</v>
          </cell>
          <cell r="N1861" t="str">
            <v>2.2*1.8*0.62</v>
          </cell>
          <cell r="O1861" t="str">
            <v>01T24052001</v>
          </cell>
          <cell r="P1861" t="str">
            <v>99版</v>
          </cell>
          <cell r="Q1861" t="str">
            <v>已发货</v>
          </cell>
          <cell r="R1861">
            <v>45530</v>
          </cell>
        </row>
        <row r="1862">
          <cell r="C1862" t="str">
            <v>2405021-01</v>
          </cell>
          <cell r="D1862" t="str">
            <v>XPSY-FB-奶白184</v>
          </cell>
          <cell r="E1862">
            <v>140488</v>
          </cell>
          <cell r="F1862" t="str">
            <v>水牛皮S3（干胚）</v>
          </cell>
          <cell r="H1862">
            <v>274</v>
          </cell>
          <cell r="I1862">
            <v>10036.299999999999</v>
          </cell>
          <cell r="J1862">
            <v>677.5</v>
          </cell>
          <cell r="K1862">
            <v>722.5</v>
          </cell>
          <cell r="L1862" t="str">
            <v>A级</v>
          </cell>
          <cell r="M1862" t="str">
            <v>/</v>
          </cell>
          <cell r="N1862" t="str">
            <v>2.2*1.8*0.55</v>
          </cell>
          <cell r="O1862" t="str">
            <v>01T24052002</v>
          </cell>
          <cell r="P1862" t="str">
            <v>99版</v>
          </cell>
          <cell r="Q1862" t="str">
            <v>已发货</v>
          </cell>
          <cell r="R1862">
            <v>45530</v>
          </cell>
        </row>
        <row r="1863">
          <cell r="C1863" t="str">
            <v>2405021-01</v>
          </cell>
          <cell r="D1863" t="str">
            <v>XPSY-FB-奶白184</v>
          </cell>
          <cell r="E1863">
            <v>140488</v>
          </cell>
          <cell r="F1863" t="str">
            <v>水牛皮S3（干胚）</v>
          </cell>
          <cell r="H1863">
            <v>272</v>
          </cell>
          <cell r="I1863">
            <v>10023.6</v>
          </cell>
          <cell r="J1863">
            <v>730</v>
          </cell>
          <cell r="K1863">
            <v>775</v>
          </cell>
          <cell r="L1863" t="str">
            <v>A级</v>
          </cell>
          <cell r="M1863" t="str">
            <v>/</v>
          </cell>
          <cell r="N1863" t="str">
            <v>2.2*1.8*0.6</v>
          </cell>
          <cell r="O1863" t="str">
            <v>01T24052003</v>
          </cell>
          <cell r="P1863" t="str">
            <v>99版</v>
          </cell>
          <cell r="Q1863" t="str">
            <v>已发货</v>
          </cell>
          <cell r="R1863">
            <v>45530</v>
          </cell>
        </row>
        <row r="1864">
          <cell r="C1864" t="str">
            <v>2405021-01</v>
          </cell>
          <cell r="D1864" t="str">
            <v>XPSY-FB-奶白184</v>
          </cell>
          <cell r="E1864">
            <v>140488</v>
          </cell>
          <cell r="F1864" t="str">
            <v>水牛皮S3（干胚）</v>
          </cell>
          <cell r="H1864">
            <v>276</v>
          </cell>
          <cell r="I1864">
            <v>10014.299999999999</v>
          </cell>
          <cell r="J1864">
            <v>748</v>
          </cell>
          <cell r="K1864">
            <v>793</v>
          </cell>
          <cell r="L1864" t="str">
            <v>A级</v>
          </cell>
          <cell r="M1864" t="str">
            <v>/</v>
          </cell>
          <cell r="N1864" t="str">
            <v>2.2*1.8*0.61</v>
          </cell>
          <cell r="O1864" t="str">
            <v>01T24052004</v>
          </cell>
          <cell r="P1864" t="str">
            <v>99版</v>
          </cell>
          <cell r="Q1864" t="str">
            <v>已发货</v>
          </cell>
          <cell r="R1864">
            <v>45489</v>
          </cell>
        </row>
        <row r="1865">
          <cell r="C1865" t="str">
            <v>2405021-01</v>
          </cell>
          <cell r="D1865" t="str">
            <v>XPSY-FB-奶白184</v>
          </cell>
          <cell r="E1865">
            <v>140488</v>
          </cell>
          <cell r="F1865" t="str">
            <v>水牛皮S3（干胚）</v>
          </cell>
          <cell r="H1865">
            <v>215</v>
          </cell>
          <cell r="I1865">
            <v>7860.5</v>
          </cell>
          <cell r="J1865">
            <v>577</v>
          </cell>
          <cell r="K1865">
            <v>622</v>
          </cell>
          <cell r="L1865" t="str">
            <v>A级</v>
          </cell>
          <cell r="M1865" t="str">
            <v>/</v>
          </cell>
          <cell r="N1865" t="str">
            <v>2.2*1.8*0.55</v>
          </cell>
          <cell r="O1865" t="str">
            <v>01T24052005</v>
          </cell>
          <cell r="P1865" t="str">
            <v>99版</v>
          </cell>
          <cell r="Q1865" t="str">
            <v>已发货</v>
          </cell>
          <cell r="R1865">
            <v>45530</v>
          </cell>
        </row>
        <row r="1866">
          <cell r="C1866" t="str">
            <v>2405021-01</v>
          </cell>
          <cell r="D1866" t="str">
            <v>XPSY-FB-奶白184</v>
          </cell>
          <cell r="E1866">
            <v>140488</v>
          </cell>
          <cell r="F1866" t="str">
            <v>水牛皮S3（干胚）</v>
          </cell>
          <cell r="H1866">
            <v>266</v>
          </cell>
          <cell r="I1866">
            <v>10028.4</v>
          </cell>
          <cell r="J1866">
            <v>734.5</v>
          </cell>
          <cell r="K1866">
            <v>779.5</v>
          </cell>
          <cell r="L1866" t="str">
            <v>A级</v>
          </cell>
          <cell r="M1866" t="str">
            <v>/</v>
          </cell>
          <cell r="N1866" t="str">
            <v>2.2*1.8*0.56</v>
          </cell>
          <cell r="O1866" t="str">
            <v>01T24052006</v>
          </cell>
          <cell r="P1866" t="str">
            <v>99版</v>
          </cell>
          <cell r="Q1866" t="str">
            <v>已发货</v>
          </cell>
          <cell r="R1866">
            <v>45489</v>
          </cell>
        </row>
        <row r="1867">
          <cell r="C1867" t="str">
            <v>2405021-01</v>
          </cell>
          <cell r="D1867" t="str">
            <v>XPSY-FB-奶白184</v>
          </cell>
          <cell r="E1867">
            <v>140488</v>
          </cell>
          <cell r="F1867" t="str">
            <v>水牛皮S3（干胚）</v>
          </cell>
          <cell r="H1867">
            <v>271</v>
          </cell>
          <cell r="I1867">
            <v>10028.700000000001</v>
          </cell>
          <cell r="J1867">
            <v>749</v>
          </cell>
          <cell r="K1867">
            <v>794</v>
          </cell>
          <cell r="L1867" t="str">
            <v>A级</v>
          </cell>
          <cell r="M1867" t="str">
            <v>/</v>
          </cell>
          <cell r="N1867" t="str">
            <v>2.2*1.8*0.65</v>
          </cell>
          <cell r="O1867" t="str">
            <v>01T24052007</v>
          </cell>
          <cell r="P1867" t="str">
            <v>99版</v>
          </cell>
          <cell r="Q1867" t="str">
            <v>已发货</v>
          </cell>
          <cell r="R1867">
            <v>45489</v>
          </cell>
        </row>
        <row r="1868">
          <cell r="C1868" t="str">
            <v>2405021-01</v>
          </cell>
          <cell r="D1868" t="str">
            <v>XPSY-FB-奶白184</v>
          </cell>
          <cell r="E1868">
            <v>140488</v>
          </cell>
          <cell r="F1868" t="str">
            <v>水牛皮S3（干胚）</v>
          </cell>
          <cell r="H1868">
            <v>267</v>
          </cell>
          <cell r="I1868">
            <v>10011.9</v>
          </cell>
          <cell r="J1868">
            <v>739</v>
          </cell>
          <cell r="K1868">
            <v>784</v>
          </cell>
          <cell r="L1868" t="str">
            <v>A级</v>
          </cell>
          <cell r="M1868" t="str">
            <v>/</v>
          </cell>
          <cell r="N1868" t="str">
            <v>2.2*1.8*0.6</v>
          </cell>
          <cell r="O1868" t="str">
            <v>01T24052008</v>
          </cell>
          <cell r="P1868" t="str">
            <v>99版</v>
          </cell>
          <cell r="Q1868" t="str">
            <v>已发货</v>
          </cell>
          <cell r="R1868">
            <v>45489</v>
          </cell>
        </row>
        <row r="1869">
          <cell r="C1869" t="str">
            <v>2405021-01</v>
          </cell>
          <cell r="D1869" t="str">
            <v>XPSY-FB-奶白184</v>
          </cell>
          <cell r="E1869">
            <v>140488</v>
          </cell>
          <cell r="F1869" t="str">
            <v>水牛皮S3（干胚）</v>
          </cell>
          <cell r="H1869">
            <v>265</v>
          </cell>
          <cell r="I1869">
            <v>9758.6</v>
          </cell>
          <cell r="J1869">
            <v>719</v>
          </cell>
          <cell r="K1869">
            <v>764</v>
          </cell>
          <cell r="L1869" t="str">
            <v>A级</v>
          </cell>
          <cell r="M1869" t="str">
            <v>/</v>
          </cell>
          <cell r="N1869" t="str">
            <v>2.2*1.8*0.6</v>
          </cell>
          <cell r="O1869" t="str">
            <v>01T24052009</v>
          </cell>
          <cell r="P1869" t="str">
            <v>99版</v>
          </cell>
          <cell r="Q1869" t="str">
            <v>已发货</v>
          </cell>
          <cell r="R1869">
            <v>45489</v>
          </cell>
        </row>
        <row r="1870">
          <cell r="C1870" t="str">
            <v>2405021-01</v>
          </cell>
          <cell r="D1870" t="str">
            <v>XPSY-FB-奶白184</v>
          </cell>
          <cell r="E1870">
            <v>140488</v>
          </cell>
          <cell r="F1870" t="str">
            <v>水牛皮S3（干胚）</v>
          </cell>
          <cell r="H1870">
            <v>170</v>
          </cell>
          <cell r="I1870">
            <v>6042.7</v>
          </cell>
          <cell r="J1870">
            <v>478</v>
          </cell>
          <cell r="K1870">
            <v>523</v>
          </cell>
          <cell r="L1870" t="str">
            <v>A级</v>
          </cell>
          <cell r="M1870" t="str">
            <v>/</v>
          </cell>
          <cell r="N1870" t="str">
            <v>2.2*1.8*0.5</v>
          </cell>
          <cell r="O1870" t="str">
            <v>01T24052010</v>
          </cell>
          <cell r="P1870" t="str">
            <v>99版</v>
          </cell>
          <cell r="Q1870" t="str">
            <v>已发货</v>
          </cell>
          <cell r="R1870">
            <v>45489</v>
          </cell>
        </row>
        <row r="1871">
          <cell r="C1871" t="str">
            <v>2405021-01</v>
          </cell>
          <cell r="D1871" t="str">
            <v>XPSY-FB-奶白184</v>
          </cell>
          <cell r="E1871">
            <v>140488</v>
          </cell>
          <cell r="F1871" t="str">
            <v>水牛皮S3（干胚）</v>
          </cell>
          <cell r="H1871">
            <v>9</v>
          </cell>
          <cell r="I1871">
            <v>320.5</v>
          </cell>
          <cell r="L1871" t="str">
            <v>折扣</v>
          </cell>
          <cell r="M1871" t="str">
            <v>/</v>
          </cell>
          <cell r="O1871" t="str">
            <v>01T24052010</v>
          </cell>
          <cell r="P1871" t="str">
            <v>99版</v>
          </cell>
          <cell r="Q1871" t="str">
            <v>已发货</v>
          </cell>
          <cell r="R1871">
            <v>45489</v>
          </cell>
        </row>
        <row r="1872">
          <cell r="C1872" t="str">
            <v>2405022-01</v>
          </cell>
          <cell r="D1872" t="str">
            <v>XPSY-FB-奶白184</v>
          </cell>
          <cell r="E1872">
            <v>140488</v>
          </cell>
          <cell r="F1872" t="str">
            <v>水牛皮S3（干胚）</v>
          </cell>
          <cell r="H1872">
            <v>277</v>
          </cell>
          <cell r="I1872">
            <v>9828</v>
          </cell>
          <cell r="J1872">
            <v>739.5</v>
          </cell>
          <cell r="K1872">
            <v>784.5</v>
          </cell>
          <cell r="L1872" t="str">
            <v>A级</v>
          </cell>
          <cell r="M1872" t="str">
            <v>/</v>
          </cell>
          <cell r="N1872" t="str">
            <v>2.2*1.8*0.6</v>
          </cell>
          <cell r="O1872" t="str">
            <v>01T24052011</v>
          </cell>
          <cell r="P1872" t="str">
            <v>99版</v>
          </cell>
          <cell r="Q1872" t="str">
            <v>已发货</v>
          </cell>
          <cell r="R1872">
            <v>45544</v>
          </cell>
        </row>
        <row r="1873">
          <cell r="C1873" t="str">
            <v>2405022-01</v>
          </cell>
          <cell r="D1873" t="str">
            <v>XPSY-FB-奶白184</v>
          </cell>
          <cell r="E1873">
            <v>140488</v>
          </cell>
          <cell r="F1873" t="str">
            <v>水牛皮S3（干胚）</v>
          </cell>
          <cell r="H1873">
            <v>270</v>
          </cell>
          <cell r="I1873">
            <v>9855.1</v>
          </cell>
          <cell r="J1873">
            <v>741.5</v>
          </cell>
          <cell r="K1873">
            <v>786.5</v>
          </cell>
          <cell r="L1873" t="str">
            <v>A级</v>
          </cell>
          <cell r="M1873" t="str">
            <v>/</v>
          </cell>
          <cell r="N1873" t="str">
            <v>2.2*1.8*0.62</v>
          </cell>
          <cell r="O1873" t="str">
            <v>01T24052012</v>
          </cell>
          <cell r="P1873" t="str">
            <v>99版</v>
          </cell>
          <cell r="Q1873" t="str">
            <v>已发货</v>
          </cell>
          <cell r="R1873">
            <v>45544</v>
          </cell>
        </row>
        <row r="1874">
          <cell r="C1874" t="str">
            <v>2405022-01</v>
          </cell>
          <cell r="D1874" t="str">
            <v>XPSY-FB-奶白184</v>
          </cell>
          <cell r="E1874">
            <v>140488</v>
          </cell>
          <cell r="F1874" t="str">
            <v>水牛皮S3（干胚）</v>
          </cell>
          <cell r="H1874">
            <v>265</v>
          </cell>
          <cell r="I1874">
            <v>9859.2999999999993</v>
          </cell>
          <cell r="J1874">
            <v>733.5</v>
          </cell>
          <cell r="K1874">
            <v>778.5</v>
          </cell>
          <cell r="L1874" t="str">
            <v>A级</v>
          </cell>
          <cell r="M1874" t="str">
            <v>/</v>
          </cell>
          <cell r="N1874" t="str">
            <v>2.2*1.8*0.54</v>
          </cell>
          <cell r="O1874" t="str">
            <v>01T24052013</v>
          </cell>
          <cell r="P1874" t="str">
            <v>99版</v>
          </cell>
          <cell r="Q1874" t="str">
            <v>已发货</v>
          </cell>
          <cell r="R1874">
            <v>45544</v>
          </cell>
        </row>
        <row r="1875">
          <cell r="C1875" t="str">
            <v>2405022-01</v>
          </cell>
          <cell r="D1875" t="str">
            <v>XPSY-FB-奶白184</v>
          </cell>
          <cell r="E1875">
            <v>140488</v>
          </cell>
          <cell r="F1875" t="str">
            <v>水牛皮S3（干胚）</v>
          </cell>
          <cell r="H1875">
            <v>277</v>
          </cell>
          <cell r="I1875">
            <v>9859.5</v>
          </cell>
          <cell r="J1875">
            <v>745.5</v>
          </cell>
          <cell r="K1875">
            <v>790.5</v>
          </cell>
          <cell r="L1875" t="str">
            <v>A级</v>
          </cell>
          <cell r="M1875" t="str">
            <v>/</v>
          </cell>
          <cell r="N1875" t="str">
            <v>2.2*1.8*0.6</v>
          </cell>
          <cell r="O1875" t="str">
            <v>01T24052101</v>
          </cell>
          <cell r="P1875" t="str">
            <v>99版</v>
          </cell>
          <cell r="Q1875" t="str">
            <v>已发货</v>
          </cell>
          <cell r="R1875">
            <v>45544</v>
          </cell>
        </row>
        <row r="1876">
          <cell r="C1876" t="str">
            <v>2405022-01</v>
          </cell>
          <cell r="D1876" t="str">
            <v>XPSY-FB-奶白184</v>
          </cell>
          <cell r="E1876">
            <v>140488</v>
          </cell>
          <cell r="F1876" t="str">
            <v>水牛皮S3（干胚）</v>
          </cell>
          <cell r="H1876">
            <v>265</v>
          </cell>
          <cell r="I1876">
            <v>9822.7000000000007</v>
          </cell>
          <cell r="J1876">
            <v>719</v>
          </cell>
          <cell r="K1876">
            <v>764</v>
          </cell>
          <cell r="L1876" t="str">
            <v>A级</v>
          </cell>
          <cell r="M1876" t="str">
            <v>/</v>
          </cell>
          <cell r="N1876" t="str">
            <v>2.2*1.8*0.62</v>
          </cell>
          <cell r="O1876" t="str">
            <v>01T24052102</v>
          </cell>
          <cell r="P1876" t="str">
            <v>99版</v>
          </cell>
          <cell r="Q1876" t="str">
            <v>已发货</v>
          </cell>
          <cell r="R1876">
            <v>45544</v>
          </cell>
        </row>
        <row r="1877">
          <cell r="C1877" t="str">
            <v>2405022-01</v>
          </cell>
          <cell r="D1877" t="str">
            <v>XPSY-FB-奶白184</v>
          </cell>
          <cell r="E1877">
            <v>140488</v>
          </cell>
          <cell r="F1877" t="str">
            <v>水牛皮S3（干胚）</v>
          </cell>
          <cell r="H1877">
            <v>268</v>
          </cell>
          <cell r="I1877">
            <v>9755.2999999999993</v>
          </cell>
          <cell r="J1877">
            <v>720.5</v>
          </cell>
          <cell r="K1877">
            <v>765.5</v>
          </cell>
          <cell r="L1877" t="str">
            <v>A级</v>
          </cell>
          <cell r="M1877" t="str">
            <v>/</v>
          </cell>
          <cell r="N1877" t="str">
            <v>2.2*1.8*0.6</v>
          </cell>
          <cell r="O1877" t="str">
            <v>01T24052103</v>
          </cell>
          <cell r="P1877" t="str">
            <v>99版</v>
          </cell>
          <cell r="Q1877" t="str">
            <v>已发货</v>
          </cell>
          <cell r="R1877">
            <v>45544</v>
          </cell>
        </row>
        <row r="1878">
          <cell r="C1878" t="str">
            <v>2405022-01</v>
          </cell>
          <cell r="D1878" t="str">
            <v>XPSY-FB-奶白184</v>
          </cell>
          <cell r="E1878">
            <v>140488</v>
          </cell>
          <cell r="F1878" t="str">
            <v>水牛皮S3（干胚）</v>
          </cell>
          <cell r="H1878">
            <v>260</v>
          </cell>
          <cell r="I1878">
            <v>9781.2000000000007</v>
          </cell>
          <cell r="J1878">
            <v>732.5</v>
          </cell>
          <cell r="K1878">
            <v>777.5</v>
          </cell>
          <cell r="L1878" t="str">
            <v>A级</v>
          </cell>
          <cell r="M1878" t="str">
            <v>/</v>
          </cell>
          <cell r="N1878" t="str">
            <v>2.2*1.8*0.64</v>
          </cell>
          <cell r="O1878" t="str">
            <v>01T24052104</v>
          </cell>
          <cell r="P1878" t="str">
            <v>99版</v>
          </cell>
          <cell r="Q1878" t="str">
            <v>已发货</v>
          </cell>
          <cell r="R1878">
            <v>45517</v>
          </cell>
        </row>
        <row r="1879">
          <cell r="C1879" t="str">
            <v>2405022-01</v>
          </cell>
          <cell r="D1879" t="str">
            <v>XPSY-FB-奶白184</v>
          </cell>
          <cell r="E1879">
            <v>140488</v>
          </cell>
          <cell r="F1879" t="str">
            <v>水牛皮S3（干胚）</v>
          </cell>
          <cell r="H1879">
            <v>272</v>
          </cell>
          <cell r="I1879">
            <v>9826.6</v>
          </cell>
          <cell r="J1879">
            <v>740.5</v>
          </cell>
          <cell r="K1879">
            <v>785.5</v>
          </cell>
          <cell r="L1879" t="str">
            <v>A级</v>
          </cell>
          <cell r="M1879" t="str">
            <v>/</v>
          </cell>
          <cell r="N1879" t="str">
            <v>2.2*1.8*0.61</v>
          </cell>
          <cell r="O1879" t="str">
            <v>01T24052105</v>
          </cell>
          <cell r="P1879" t="str">
            <v>99版</v>
          </cell>
          <cell r="Q1879" t="str">
            <v>已发货</v>
          </cell>
          <cell r="R1879">
            <v>45517</v>
          </cell>
        </row>
        <row r="1880">
          <cell r="C1880" t="str">
            <v>2405022-01</v>
          </cell>
          <cell r="D1880" t="str">
            <v>XPSY-FB-奶白184</v>
          </cell>
          <cell r="E1880">
            <v>140488</v>
          </cell>
          <cell r="F1880" t="str">
            <v>水牛皮S3（干胚）</v>
          </cell>
          <cell r="H1880">
            <v>267</v>
          </cell>
          <cell r="I1880">
            <v>9840.5</v>
          </cell>
          <cell r="J1880">
            <v>724.5</v>
          </cell>
          <cell r="K1880">
            <v>769.5</v>
          </cell>
          <cell r="L1880" t="str">
            <v>A级</v>
          </cell>
          <cell r="M1880" t="str">
            <v>/</v>
          </cell>
          <cell r="N1880" t="str">
            <v>2.2*1.8*0.64</v>
          </cell>
          <cell r="O1880" t="str">
            <v>01T24052106</v>
          </cell>
          <cell r="P1880" t="str">
            <v>99版</v>
          </cell>
          <cell r="Q1880" t="str">
            <v>已发货</v>
          </cell>
          <cell r="R1880">
            <v>45517</v>
          </cell>
        </row>
        <row r="1881">
          <cell r="C1881" t="str">
            <v>2405022-01</v>
          </cell>
          <cell r="D1881" t="str">
            <v>XPSY-FB-奶白184</v>
          </cell>
          <cell r="E1881">
            <v>140488</v>
          </cell>
          <cell r="F1881" t="str">
            <v>水牛皮S3（干胚）</v>
          </cell>
          <cell r="H1881">
            <v>268</v>
          </cell>
          <cell r="I1881">
            <v>9815</v>
          </cell>
          <cell r="J1881">
            <v>740</v>
          </cell>
          <cell r="K1881">
            <v>785</v>
          </cell>
          <cell r="L1881" t="str">
            <v>A级</v>
          </cell>
          <cell r="M1881" t="str">
            <v>/</v>
          </cell>
          <cell r="N1881" t="str">
            <v>2.2*1.8*0.62</v>
          </cell>
          <cell r="O1881" t="str">
            <v>01T24052107</v>
          </cell>
          <cell r="P1881" t="str">
            <v>99版</v>
          </cell>
          <cell r="Q1881" t="str">
            <v>已发货</v>
          </cell>
          <cell r="R1881">
            <v>45517</v>
          </cell>
        </row>
        <row r="1882">
          <cell r="C1882" t="str">
            <v>2405022-01</v>
          </cell>
          <cell r="D1882" t="str">
            <v>XPSY-FB-奶白184</v>
          </cell>
          <cell r="E1882">
            <v>140488</v>
          </cell>
          <cell r="F1882" t="str">
            <v>水牛皮S3（干胚）</v>
          </cell>
          <cell r="H1882">
            <v>240</v>
          </cell>
          <cell r="I1882">
            <v>8783.7999999999993</v>
          </cell>
          <cell r="J1882">
            <v>744.5</v>
          </cell>
          <cell r="K1882">
            <v>789.5</v>
          </cell>
          <cell r="L1882" t="str">
            <v>A级</v>
          </cell>
          <cell r="M1882" t="str">
            <v>/</v>
          </cell>
          <cell r="N1882" t="str">
            <v>2.2*1.8*0.63</v>
          </cell>
          <cell r="O1882" t="str">
            <v>01T24052108</v>
          </cell>
          <cell r="P1882" t="str">
            <v>99版</v>
          </cell>
          <cell r="Q1882" t="str">
            <v>已发货</v>
          </cell>
          <cell r="R1882">
            <v>45517</v>
          </cell>
        </row>
        <row r="1883">
          <cell r="C1883" t="str">
            <v>2405022-01</v>
          </cell>
          <cell r="D1883" t="str">
            <v>XPSY-FB-奶白184</v>
          </cell>
          <cell r="E1883">
            <v>140488</v>
          </cell>
          <cell r="F1883" t="str">
            <v>水牛皮S3（干胚）</v>
          </cell>
          <cell r="H1883">
            <v>35</v>
          </cell>
          <cell r="I1883">
            <v>1200.2</v>
          </cell>
          <cell r="L1883" t="str">
            <v>折扣</v>
          </cell>
          <cell r="M1883" t="str">
            <v>/</v>
          </cell>
          <cell r="O1883" t="str">
            <v>01T24052108</v>
          </cell>
          <cell r="P1883" t="str">
            <v>99版</v>
          </cell>
          <cell r="Q1883" t="str">
            <v>已发货</v>
          </cell>
          <cell r="R1883">
            <v>45517</v>
          </cell>
        </row>
        <row r="1884">
          <cell r="C1884" t="str">
            <v>2405032-01</v>
          </cell>
          <cell r="D1884" t="str">
            <v>XPSY-FB-奶白184</v>
          </cell>
          <cell r="E1884">
            <v>140488</v>
          </cell>
          <cell r="F1884" t="str">
            <v>水牛皮S3（干胚）</v>
          </cell>
          <cell r="H1884">
            <v>147</v>
          </cell>
          <cell r="I1884">
            <v>5326.3</v>
          </cell>
          <cell r="J1884">
            <v>403.5</v>
          </cell>
          <cell r="K1884">
            <v>448.5</v>
          </cell>
          <cell r="L1884" t="str">
            <v>A级</v>
          </cell>
          <cell r="M1884" t="str">
            <v>/</v>
          </cell>
          <cell r="N1884" t="str">
            <v>2.2*1.8*0.49</v>
          </cell>
          <cell r="O1884" t="str">
            <v>01T24052109</v>
          </cell>
          <cell r="P1884" t="str">
            <v>99版</v>
          </cell>
          <cell r="Q1884" t="str">
            <v>已发货</v>
          </cell>
          <cell r="R1884">
            <v>45517</v>
          </cell>
        </row>
        <row r="1885">
          <cell r="C1885" t="str">
            <v>2405032-01</v>
          </cell>
          <cell r="D1885" t="str">
            <v>XPSY-FB-奶白184</v>
          </cell>
          <cell r="E1885">
            <v>140488</v>
          </cell>
          <cell r="F1885" t="str">
            <v>水牛皮S3（干胚）</v>
          </cell>
          <cell r="H1885">
            <v>6</v>
          </cell>
          <cell r="I1885">
            <v>138.69999999999999</v>
          </cell>
          <cell r="L1885" t="str">
            <v>A级小皮</v>
          </cell>
          <cell r="M1885" t="str">
            <v>/</v>
          </cell>
          <cell r="O1885" t="str">
            <v>01T24052109</v>
          </cell>
          <cell r="P1885" t="str">
            <v>99版</v>
          </cell>
          <cell r="Q1885" t="str">
            <v>已发货</v>
          </cell>
          <cell r="R1885">
            <v>45517</v>
          </cell>
        </row>
        <row r="1886">
          <cell r="C1886" t="str">
            <v>2405054-01</v>
          </cell>
          <cell r="D1886" t="str">
            <v>XPDY-FT-灰白233</v>
          </cell>
          <cell r="E1886" t="str">
            <v>RB0604</v>
          </cell>
          <cell r="F1886" t="str">
            <v>DLTR4</v>
          </cell>
          <cell r="H1886">
            <v>92</v>
          </cell>
          <cell r="I1886">
            <v>4933.3999999999996</v>
          </cell>
          <cell r="J1886">
            <v>409</v>
          </cell>
          <cell r="K1886">
            <v>454</v>
          </cell>
          <cell r="L1886" t="str">
            <v>A级</v>
          </cell>
          <cell r="M1886" t="str">
            <v>/</v>
          </cell>
          <cell r="N1886" t="str">
            <v>2.2*1.8*0.45</v>
          </cell>
          <cell r="O1886" t="str">
            <v>01T24052110-01</v>
          </cell>
          <cell r="P1886" t="str">
            <v>97版</v>
          </cell>
          <cell r="Q1886" t="str">
            <v>已发货</v>
          </cell>
          <cell r="R1886">
            <v>45530</v>
          </cell>
        </row>
        <row r="1887">
          <cell r="C1887" t="str">
            <v>2405054-01</v>
          </cell>
          <cell r="D1887" t="str">
            <v>XPDY-FT-灰白233</v>
          </cell>
          <cell r="E1887" t="str">
            <v>RB0604</v>
          </cell>
          <cell r="F1887" t="str">
            <v>DLTR4</v>
          </cell>
          <cell r="H1887">
            <v>100</v>
          </cell>
          <cell r="I1887">
            <v>5089.7</v>
          </cell>
          <cell r="J1887">
            <v>446</v>
          </cell>
          <cell r="K1887">
            <v>491</v>
          </cell>
          <cell r="L1887" t="str">
            <v>A级</v>
          </cell>
          <cell r="M1887" t="str">
            <v>/</v>
          </cell>
          <cell r="N1887" t="str">
            <v>2.2*1.8*0.48</v>
          </cell>
          <cell r="O1887" t="str">
            <v>01T24052110-02</v>
          </cell>
          <cell r="P1887" t="str">
            <v>97版</v>
          </cell>
          <cell r="Q1887" t="str">
            <v>已发货</v>
          </cell>
          <cell r="R1887">
            <v>45572</v>
          </cell>
        </row>
        <row r="1888">
          <cell r="C1888" t="str">
            <v>2405054-01</v>
          </cell>
          <cell r="D1888" t="str">
            <v>XPDY-FT-灰白233</v>
          </cell>
          <cell r="E1888" t="str">
            <v>RB0604</v>
          </cell>
          <cell r="F1888" t="str">
            <v>DLTR4</v>
          </cell>
          <cell r="H1888">
            <v>187</v>
          </cell>
          <cell r="I1888">
            <v>10041.700000000001</v>
          </cell>
          <cell r="J1888">
            <v>834.5</v>
          </cell>
          <cell r="K1888">
            <v>879.5</v>
          </cell>
          <cell r="L1888" t="str">
            <v>A级</v>
          </cell>
          <cell r="M1888" t="str">
            <v>/</v>
          </cell>
          <cell r="N1888" t="str">
            <v>2.2*1.8*0.7</v>
          </cell>
          <cell r="O1888" t="str">
            <v>01T24052401</v>
          </cell>
          <cell r="P1888" t="str">
            <v>97版</v>
          </cell>
          <cell r="Q1888" t="str">
            <v>已发货</v>
          </cell>
          <cell r="R1888">
            <v>45572</v>
          </cell>
        </row>
        <row r="1889">
          <cell r="C1889" t="str">
            <v>2405054-01</v>
          </cell>
          <cell r="D1889" t="str">
            <v>XPDY-FT-灰白233</v>
          </cell>
          <cell r="E1889" t="str">
            <v>RB0604</v>
          </cell>
          <cell r="F1889" t="str">
            <v>DLTR4</v>
          </cell>
          <cell r="H1889">
            <v>200</v>
          </cell>
          <cell r="I1889">
            <v>10045.5</v>
          </cell>
          <cell r="J1889">
            <v>820</v>
          </cell>
          <cell r="K1889">
            <v>865</v>
          </cell>
          <cell r="L1889" t="str">
            <v>A级</v>
          </cell>
          <cell r="M1889" t="str">
            <v>/</v>
          </cell>
          <cell r="N1889" t="str">
            <v>2.2*1.8*0.74</v>
          </cell>
          <cell r="O1889" t="str">
            <v>01T24052402</v>
          </cell>
          <cell r="P1889" t="str">
            <v>97版</v>
          </cell>
          <cell r="Q1889" t="str">
            <v>已发货</v>
          </cell>
          <cell r="R1889">
            <v>45572</v>
          </cell>
        </row>
        <row r="1890">
          <cell r="C1890" t="str">
            <v>2405054-01</v>
          </cell>
          <cell r="D1890" t="str">
            <v>XPDY-FT-灰白233</v>
          </cell>
          <cell r="E1890" t="str">
            <v>RB0604</v>
          </cell>
          <cell r="F1890" t="str">
            <v>DLTR4</v>
          </cell>
          <cell r="H1890">
            <v>187</v>
          </cell>
          <cell r="I1890">
            <v>10007.1</v>
          </cell>
          <cell r="J1890">
            <v>821.5</v>
          </cell>
          <cell r="K1890">
            <v>866.5</v>
          </cell>
          <cell r="L1890" t="str">
            <v>A级</v>
          </cell>
          <cell r="M1890" t="str">
            <v>/</v>
          </cell>
          <cell r="N1890" t="str">
            <v>2.2*1.8*0.7</v>
          </cell>
          <cell r="O1890" t="str">
            <v>01T24052403</v>
          </cell>
          <cell r="P1890" t="str">
            <v>97版</v>
          </cell>
          <cell r="Q1890" t="str">
            <v>已发货</v>
          </cell>
          <cell r="R1890">
            <v>45572</v>
          </cell>
        </row>
        <row r="1891">
          <cell r="C1891" t="str">
            <v>2405054-01</v>
          </cell>
          <cell r="D1891" t="str">
            <v>XPDY-FT-灰白233</v>
          </cell>
          <cell r="E1891" t="str">
            <v>RB0604</v>
          </cell>
          <cell r="F1891" t="str">
            <v>DLTR4</v>
          </cell>
          <cell r="H1891">
            <v>134</v>
          </cell>
          <cell r="I1891">
            <v>7305</v>
          </cell>
          <cell r="J1891">
            <v>624.5</v>
          </cell>
          <cell r="K1891">
            <v>669.5</v>
          </cell>
          <cell r="L1891" t="str">
            <v>A级</v>
          </cell>
          <cell r="M1891" t="str">
            <v>/</v>
          </cell>
          <cell r="N1891" t="str">
            <v>2.2*1.8*0.6</v>
          </cell>
          <cell r="O1891" t="str">
            <v>01T24052404</v>
          </cell>
          <cell r="P1891" t="str">
            <v>97版</v>
          </cell>
          <cell r="Q1891" t="str">
            <v>已发货</v>
          </cell>
          <cell r="R1891">
            <v>45572</v>
          </cell>
        </row>
        <row r="1892">
          <cell r="C1892" t="str">
            <v>2405054-01</v>
          </cell>
          <cell r="D1892" t="str">
            <v>XPDY-FT-灰白233</v>
          </cell>
          <cell r="E1892" t="str">
            <v>RB0604</v>
          </cell>
          <cell r="F1892" t="str">
            <v>DLTR4</v>
          </cell>
          <cell r="H1892">
            <v>7</v>
          </cell>
          <cell r="I1892">
            <v>325.5</v>
          </cell>
          <cell r="L1892" t="str">
            <v>折扣</v>
          </cell>
          <cell r="M1892" t="str">
            <v>/</v>
          </cell>
          <cell r="O1892" t="str">
            <v>01T24052404</v>
          </cell>
          <cell r="P1892" t="str">
            <v>97版</v>
          </cell>
          <cell r="Q1892" t="str">
            <v>已发货</v>
          </cell>
          <cell r="R1892">
            <v>45572</v>
          </cell>
        </row>
        <row r="1893">
          <cell r="C1893" t="str">
            <v>2405027-01</v>
          </cell>
          <cell r="D1893" t="str">
            <v>XPDY-FT-灰白233</v>
          </cell>
          <cell r="E1893" t="str">
            <v>RB0604</v>
          </cell>
          <cell r="F1893" t="str">
            <v>DLTR4</v>
          </cell>
          <cell r="H1893">
            <v>185</v>
          </cell>
          <cell r="I1893">
            <v>10198.299999999999</v>
          </cell>
          <cell r="J1893">
            <v>851</v>
          </cell>
          <cell r="K1893">
            <v>896</v>
          </cell>
          <cell r="L1893" t="str">
            <v>A级</v>
          </cell>
          <cell r="M1893" t="str">
            <v>/</v>
          </cell>
          <cell r="N1893" t="str">
            <v>2.2*1.8*0.71</v>
          </cell>
          <cell r="O1893" t="str">
            <v>01T24052405</v>
          </cell>
          <cell r="P1893" t="str">
            <v>97版</v>
          </cell>
          <cell r="Q1893" t="str">
            <v>已发货</v>
          </cell>
          <cell r="R1893">
            <v>45604</v>
          </cell>
        </row>
        <row r="1894">
          <cell r="C1894" t="str">
            <v>2405027-01</v>
          </cell>
          <cell r="D1894" t="str">
            <v>XPDY-FT-灰白233</v>
          </cell>
          <cell r="E1894" t="str">
            <v>RB0604</v>
          </cell>
          <cell r="F1894" t="str">
            <v>DLTR4</v>
          </cell>
          <cell r="H1894">
            <v>60</v>
          </cell>
          <cell r="I1894">
            <v>3349.2</v>
          </cell>
          <cell r="J1894">
            <v>277.5</v>
          </cell>
          <cell r="K1894">
            <v>322.5</v>
          </cell>
          <cell r="L1894" t="str">
            <v>A级</v>
          </cell>
          <cell r="M1894" t="str">
            <v>/</v>
          </cell>
          <cell r="N1894" t="str">
            <v>2.2*1.8*0.39</v>
          </cell>
          <cell r="O1894" t="str">
            <v>01T24052406</v>
          </cell>
          <cell r="P1894" t="str">
            <v>97版</v>
          </cell>
          <cell r="Q1894" t="str">
            <v>已发货</v>
          </cell>
          <cell r="R1894">
            <v>45604</v>
          </cell>
        </row>
        <row r="1895">
          <cell r="C1895" t="str">
            <v>2403039-01</v>
          </cell>
          <cell r="D1895" t="str">
            <v>XZGY-FH-灰202</v>
          </cell>
          <cell r="E1895" t="str">
            <v>L35415</v>
          </cell>
          <cell r="F1895" t="str">
            <v>DLTR2</v>
          </cell>
          <cell r="H1895">
            <v>215</v>
          </cell>
          <cell r="I1895">
            <v>13206.9</v>
          </cell>
          <cell r="J1895">
            <v>1066</v>
          </cell>
          <cell r="K1895">
            <v>1111</v>
          </cell>
          <cell r="L1895" t="str">
            <v>干胚</v>
          </cell>
          <cell r="M1895" t="str">
            <v>/</v>
          </cell>
          <cell r="N1895" t="str">
            <v>2.2*1.8*0.8</v>
          </cell>
          <cell r="O1895" t="str">
            <v>01T24052407</v>
          </cell>
          <cell r="P1895" t="str">
            <v>85版</v>
          </cell>
          <cell r="Q1895" t="str">
            <v>已发货</v>
          </cell>
          <cell r="R1895">
            <v>45439</v>
          </cell>
        </row>
        <row r="1896">
          <cell r="C1896" t="str">
            <v>2403039-01</v>
          </cell>
          <cell r="D1896" t="str">
            <v>XZGY-FH-灰202</v>
          </cell>
          <cell r="E1896" t="str">
            <v>L35415</v>
          </cell>
          <cell r="F1896" t="str">
            <v>DLTR2</v>
          </cell>
          <cell r="H1896">
            <v>215</v>
          </cell>
          <cell r="I1896">
            <v>13424.2</v>
          </cell>
          <cell r="J1896">
            <v>1070</v>
          </cell>
          <cell r="K1896">
            <v>1115</v>
          </cell>
          <cell r="L1896" t="str">
            <v>干胚</v>
          </cell>
          <cell r="M1896" t="str">
            <v>/</v>
          </cell>
          <cell r="N1896" t="str">
            <v>2.2*1.8*0.8</v>
          </cell>
          <cell r="O1896" t="str">
            <v>01T24052408</v>
          </cell>
          <cell r="P1896" t="str">
            <v>85版</v>
          </cell>
          <cell r="Q1896" t="str">
            <v>已发货</v>
          </cell>
          <cell r="R1896">
            <v>45439</v>
          </cell>
        </row>
        <row r="1897">
          <cell r="C1897" t="str">
            <v>2403039-01</v>
          </cell>
          <cell r="D1897" t="str">
            <v>XZGY-FH-灰202</v>
          </cell>
          <cell r="E1897" t="str">
            <v>L35415</v>
          </cell>
          <cell r="F1897" t="str">
            <v>DLTR2</v>
          </cell>
          <cell r="H1897">
            <v>215</v>
          </cell>
          <cell r="I1897">
            <v>13895.4</v>
          </cell>
          <cell r="J1897">
            <v>1096.5</v>
          </cell>
          <cell r="K1897">
            <v>1141.5</v>
          </cell>
          <cell r="L1897" t="str">
            <v>干胚</v>
          </cell>
          <cell r="M1897" t="str">
            <v>/</v>
          </cell>
          <cell r="N1897" t="str">
            <v>2.2*1.8*0.83</v>
          </cell>
          <cell r="O1897" t="str">
            <v>01T24052409</v>
          </cell>
          <cell r="P1897" t="str">
            <v>85版</v>
          </cell>
          <cell r="Q1897" t="str">
            <v>已发货</v>
          </cell>
          <cell r="R1897">
            <v>45439</v>
          </cell>
        </row>
        <row r="1898">
          <cell r="C1898" t="str">
            <v>2403039-01</v>
          </cell>
          <cell r="D1898" t="str">
            <v>XZGY-FH-灰202</v>
          </cell>
          <cell r="E1898" t="str">
            <v>L35415</v>
          </cell>
          <cell r="F1898" t="str">
            <v>DLTR2</v>
          </cell>
          <cell r="H1898">
            <v>215</v>
          </cell>
          <cell r="I1898">
            <v>13316.9</v>
          </cell>
          <cell r="J1898">
            <v>1073</v>
          </cell>
          <cell r="K1898">
            <v>1118</v>
          </cell>
          <cell r="L1898" t="str">
            <v>干胚</v>
          </cell>
          <cell r="M1898" t="str">
            <v>/</v>
          </cell>
          <cell r="N1898" t="str">
            <v>2.2*1.8*0.84</v>
          </cell>
          <cell r="O1898" t="str">
            <v>01T24052410</v>
          </cell>
          <cell r="P1898" t="str">
            <v>85版</v>
          </cell>
          <cell r="Q1898" t="str">
            <v>已发货</v>
          </cell>
          <cell r="R1898">
            <v>45439</v>
          </cell>
        </row>
        <row r="1899">
          <cell r="C1899" t="str">
            <v>2403039-01</v>
          </cell>
          <cell r="D1899" t="str">
            <v>XZGY-FH-灰202</v>
          </cell>
          <cell r="E1899" t="str">
            <v>L35415</v>
          </cell>
          <cell r="F1899" t="str">
            <v>DLTR2</v>
          </cell>
          <cell r="H1899">
            <v>220</v>
          </cell>
          <cell r="I1899">
            <v>13408.8</v>
          </cell>
          <cell r="J1899">
            <v>1071.5</v>
          </cell>
          <cell r="K1899">
            <v>1116.5</v>
          </cell>
          <cell r="L1899" t="str">
            <v>干胚</v>
          </cell>
          <cell r="M1899" t="str">
            <v>/</v>
          </cell>
          <cell r="N1899" t="str">
            <v>2.2*1.8*0.85</v>
          </cell>
          <cell r="O1899" t="str">
            <v>01T24052411</v>
          </cell>
          <cell r="P1899" t="str">
            <v>85版</v>
          </cell>
          <cell r="Q1899" t="str">
            <v>已发货</v>
          </cell>
          <cell r="R1899">
            <v>45439</v>
          </cell>
        </row>
        <row r="1900">
          <cell r="C1900" t="str">
            <v>2403039-01</v>
          </cell>
          <cell r="D1900" t="str">
            <v>XZGY-FH-灰202</v>
          </cell>
          <cell r="E1900" t="str">
            <v>L35415</v>
          </cell>
          <cell r="F1900" t="str">
            <v>DLTR2</v>
          </cell>
          <cell r="H1900">
            <v>219</v>
          </cell>
          <cell r="I1900">
            <v>13884.7</v>
          </cell>
          <cell r="J1900">
            <v>1100</v>
          </cell>
          <cell r="K1900">
            <v>1145</v>
          </cell>
          <cell r="L1900" t="str">
            <v>干胚</v>
          </cell>
          <cell r="M1900" t="str">
            <v>/</v>
          </cell>
          <cell r="N1900" t="str">
            <v>2.2*1.8*0.86</v>
          </cell>
          <cell r="O1900" t="str">
            <v>01T24052412</v>
          </cell>
          <cell r="P1900" t="str">
            <v>85版</v>
          </cell>
          <cell r="Q1900" t="str">
            <v>已发货</v>
          </cell>
          <cell r="R1900">
            <v>45439</v>
          </cell>
        </row>
        <row r="1901">
          <cell r="C1901" t="str">
            <v>2405062-01</v>
          </cell>
          <cell r="D1901" t="str">
            <v>UDAY-CS-黄棕410</v>
          </cell>
          <cell r="E1901" t="str">
            <v>SJ0B-317</v>
          </cell>
          <cell r="F1901" t="str">
            <v>DLTR3</v>
          </cell>
          <cell r="H1901">
            <v>201</v>
          </cell>
          <cell r="I1901">
            <v>10047.1</v>
          </cell>
          <cell r="J1901">
            <v>754</v>
          </cell>
          <cell r="K1901">
            <v>799</v>
          </cell>
          <cell r="L1901" t="str">
            <v>A级</v>
          </cell>
          <cell r="M1901" t="str">
            <v>/</v>
          </cell>
          <cell r="N1901" t="str">
            <v>2.2*1.8*0.64</v>
          </cell>
          <cell r="O1901" t="str">
            <v>01T24052501</v>
          </cell>
          <cell r="P1901" t="str">
            <v>97版</v>
          </cell>
          <cell r="Q1901" t="str">
            <v>已发货</v>
          </cell>
          <cell r="R1901">
            <v>45455</v>
          </cell>
        </row>
        <row r="1902">
          <cell r="C1902" t="str">
            <v>2405062-01</v>
          </cell>
          <cell r="D1902" t="str">
            <v>UDAY-CS-黄棕410</v>
          </cell>
          <cell r="E1902" t="str">
            <v>SJ0B-317</v>
          </cell>
          <cell r="F1902" t="str">
            <v>DLTR3</v>
          </cell>
          <cell r="H1902">
            <v>204</v>
          </cell>
          <cell r="I1902">
            <v>10051.9</v>
          </cell>
          <cell r="J1902">
            <v>759</v>
          </cell>
          <cell r="K1902">
            <v>804</v>
          </cell>
          <cell r="L1902" t="str">
            <v>A级</v>
          </cell>
          <cell r="M1902" t="str">
            <v>/</v>
          </cell>
          <cell r="N1902" t="str">
            <v>2.2*1.8*0.71</v>
          </cell>
          <cell r="O1902" t="str">
            <v>01T24052502</v>
          </cell>
          <cell r="P1902" t="str">
            <v>97版</v>
          </cell>
          <cell r="Q1902" t="str">
            <v>已发货</v>
          </cell>
          <cell r="R1902">
            <v>45455</v>
          </cell>
        </row>
        <row r="1903">
          <cell r="C1903" t="str">
            <v>2405062-01</v>
          </cell>
          <cell r="D1903" t="str">
            <v>UDAY-CS-黄棕410</v>
          </cell>
          <cell r="E1903" t="str">
            <v>SJ0B-317</v>
          </cell>
          <cell r="F1903" t="str">
            <v>DLTR3</v>
          </cell>
          <cell r="H1903">
            <v>204</v>
          </cell>
          <cell r="I1903">
            <v>10046.1</v>
          </cell>
          <cell r="J1903">
            <v>756.5</v>
          </cell>
          <cell r="K1903">
            <v>801.5</v>
          </cell>
          <cell r="L1903" t="str">
            <v>A级</v>
          </cell>
          <cell r="M1903" t="str">
            <v>/</v>
          </cell>
          <cell r="N1903" t="str">
            <v>2.2*1.8*0.7</v>
          </cell>
          <cell r="O1903" t="str">
            <v>01T24052503</v>
          </cell>
          <cell r="P1903" t="str">
            <v>97版</v>
          </cell>
          <cell r="Q1903" t="str">
            <v>已发货</v>
          </cell>
          <cell r="R1903">
            <v>45455</v>
          </cell>
        </row>
        <row r="1904">
          <cell r="C1904" t="str">
            <v>2405062-01</v>
          </cell>
          <cell r="D1904" t="str">
            <v>UDAY-CS-黄棕410</v>
          </cell>
          <cell r="E1904" t="str">
            <v>SJ0B-317</v>
          </cell>
          <cell r="F1904" t="str">
            <v>DLTR3</v>
          </cell>
          <cell r="H1904">
            <v>198</v>
          </cell>
          <cell r="I1904">
            <v>10059.200000000001</v>
          </cell>
          <cell r="J1904">
            <v>763.5</v>
          </cell>
          <cell r="K1904">
            <v>808.5</v>
          </cell>
          <cell r="L1904" t="str">
            <v>A级</v>
          </cell>
          <cell r="M1904" t="str">
            <v>/</v>
          </cell>
          <cell r="N1904" t="str">
            <v>2.2*1.8*0.71</v>
          </cell>
          <cell r="O1904" t="str">
            <v>01T24052504</v>
          </cell>
          <cell r="P1904" t="str">
            <v>97版</v>
          </cell>
          <cell r="Q1904" t="str">
            <v>已发货</v>
          </cell>
          <cell r="R1904">
            <v>45455</v>
          </cell>
        </row>
        <row r="1905">
          <cell r="C1905" t="str">
            <v>2405062-01</v>
          </cell>
          <cell r="D1905" t="str">
            <v>UDAY-CS-黄棕410</v>
          </cell>
          <cell r="E1905" t="str">
            <v>SJ0B-317</v>
          </cell>
          <cell r="F1905" t="str">
            <v>DLTR3</v>
          </cell>
          <cell r="H1905">
            <v>203</v>
          </cell>
          <cell r="I1905">
            <v>10044.200000000001</v>
          </cell>
          <cell r="J1905">
            <v>757</v>
          </cell>
          <cell r="K1905">
            <v>802</v>
          </cell>
          <cell r="L1905" t="str">
            <v>A级</v>
          </cell>
          <cell r="M1905" t="str">
            <v>/</v>
          </cell>
          <cell r="N1905" t="str">
            <v>2.2*1.8*0.71</v>
          </cell>
          <cell r="O1905" t="str">
            <v>01T24052505</v>
          </cell>
          <cell r="P1905" t="str">
            <v>97版</v>
          </cell>
          <cell r="Q1905" t="str">
            <v>已发货</v>
          </cell>
          <cell r="R1905">
            <v>45455</v>
          </cell>
        </row>
        <row r="1906">
          <cell r="C1906" t="str">
            <v>2405062-01</v>
          </cell>
          <cell r="D1906" t="str">
            <v>UDAY-CS-黄棕410</v>
          </cell>
          <cell r="E1906" t="str">
            <v>SJ0B-317</v>
          </cell>
          <cell r="F1906" t="str">
            <v>DLTR3</v>
          </cell>
          <cell r="H1906">
            <v>244</v>
          </cell>
          <cell r="I1906">
            <v>12037.8</v>
          </cell>
          <cell r="J1906">
            <v>941</v>
          </cell>
          <cell r="K1906">
            <v>986</v>
          </cell>
          <cell r="L1906" t="str">
            <v>A级</v>
          </cell>
          <cell r="M1906" t="str">
            <v>/</v>
          </cell>
          <cell r="N1906" t="str">
            <v>2.2*1.8*0.61</v>
          </cell>
          <cell r="O1906" t="str">
            <v>01T24052506</v>
          </cell>
          <cell r="P1906" t="str">
            <v>97版</v>
          </cell>
          <cell r="Q1906" t="str">
            <v>已发货</v>
          </cell>
          <cell r="R1906">
            <v>45455</v>
          </cell>
        </row>
        <row r="1907">
          <cell r="C1907" t="str">
            <v>2405062-01</v>
          </cell>
          <cell r="D1907" t="str">
            <v>UDAY-CS-黄棕410</v>
          </cell>
          <cell r="E1907" t="str">
            <v>SJ0B-317</v>
          </cell>
          <cell r="F1907" t="str">
            <v>DLTR3</v>
          </cell>
          <cell r="H1907">
            <v>10</v>
          </cell>
          <cell r="I1907">
            <v>509.7</v>
          </cell>
          <cell r="L1907" t="str">
            <v>折扣</v>
          </cell>
          <cell r="M1907" t="str">
            <v>/</v>
          </cell>
          <cell r="O1907" t="str">
            <v>01T24052506</v>
          </cell>
          <cell r="P1907" t="str">
            <v>97版</v>
          </cell>
          <cell r="Q1907" t="str">
            <v>已发货</v>
          </cell>
          <cell r="R1907">
            <v>45455</v>
          </cell>
        </row>
        <row r="1908">
          <cell r="C1908" t="str">
            <v>2405062-01</v>
          </cell>
          <cell r="D1908" t="str">
            <v>UDAY-CS-黄棕410</v>
          </cell>
          <cell r="E1908" t="str">
            <v>SJ0B-317</v>
          </cell>
          <cell r="F1908" t="str">
            <v>DLTR3</v>
          </cell>
          <cell r="H1908">
            <v>122</v>
          </cell>
          <cell r="I1908">
            <v>6104.7</v>
          </cell>
          <cell r="J1908">
            <v>456.5</v>
          </cell>
          <cell r="K1908">
            <v>501.5</v>
          </cell>
          <cell r="L1908" t="str">
            <v>A级</v>
          </cell>
          <cell r="M1908" t="str">
            <v>/</v>
          </cell>
          <cell r="N1908" t="str">
            <v>2.2*1.8*0.47</v>
          </cell>
          <cell r="O1908" t="str">
            <v>01T24052507</v>
          </cell>
          <cell r="P1908" t="str">
            <v>97版</v>
          </cell>
          <cell r="Q1908" t="str">
            <v>已发货</v>
          </cell>
          <cell r="R1908">
            <v>45455</v>
          </cell>
        </row>
        <row r="1909">
          <cell r="C1909" t="str">
            <v>2405061-01</v>
          </cell>
          <cell r="D1909" t="str">
            <v>UDAY-CS-黄棕410</v>
          </cell>
          <cell r="E1909" t="str">
            <v>SJ0B-317</v>
          </cell>
          <cell r="F1909" t="str">
            <v>明诺华中层TR1（已片）</v>
          </cell>
          <cell r="H1909">
            <v>166</v>
          </cell>
          <cell r="I1909">
            <v>10055.200000000001</v>
          </cell>
          <cell r="J1909">
            <v>765.5</v>
          </cell>
          <cell r="K1909">
            <v>810.5</v>
          </cell>
          <cell r="L1909" t="str">
            <v>A级</v>
          </cell>
          <cell r="M1909" t="str">
            <v>/</v>
          </cell>
          <cell r="N1909" t="str">
            <v>2.2*1.8*0.71</v>
          </cell>
          <cell r="O1909" t="str">
            <v>01T24052801</v>
          </cell>
          <cell r="P1909" t="str">
            <v>97版</v>
          </cell>
          <cell r="Q1909" t="str">
            <v>已发货</v>
          </cell>
          <cell r="R1909">
            <v>45455</v>
          </cell>
        </row>
        <row r="1910">
          <cell r="C1910" t="str">
            <v>2405061-01</v>
          </cell>
          <cell r="D1910" t="str">
            <v>UDAY-CS-黄棕410</v>
          </cell>
          <cell r="E1910" t="str">
            <v>SJ0B-317</v>
          </cell>
          <cell r="F1910" t="str">
            <v>明诺华中层TR1（已片）</v>
          </cell>
          <cell r="H1910">
            <v>169</v>
          </cell>
          <cell r="I1910">
            <v>10090</v>
          </cell>
          <cell r="J1910">
            <v>769.5</v>
          </cell>
          <cell r="K1910">
            <v>814.5</v>
          </cell>
          <cell r="L1910" t="str">
            <v>A级</v>
          </cell>
          <cell r="M1910" t="str">
            <v>/</v>
          </cell>
          <cell r="N1910" t="str">
            <v>2.2*1.8*0.72</v>
          </cell>
          <cell r="O1910" t="str">
            <v>01T24052802</v>
          </cell>
          <cell r="P1910" t="str">
            <v>97版</v>
          </cell>
          <cell r="Q1910" t="str">
            <v>已发货</v>
          </cell>
          <cell r="R1910">
            <v>45455</v>
          </cell>
        </row>
        <row r="1911">
          <cell r="C1911" t="str">
            <v>2405061-01</v>
          </cell>
          <cell r="D1911" t="str">
            <v>UDAY-CS-黄棕410</v>
          </cell>
          <cell r="E1911" t="str">
            <v>SJ0B-317</v>
          </cell>
          <cell r="F1911" t="str">
            <v>明诺华中层TR1（已片）</v>
          </cell>
          <cell r="H1911">
            <v>169</v>
          </cell>
          <cell r="I1911">
            <v>10052.200000000001</v>
          </cell>
          <cell r="J1911">
            <v>764.5</v>
          </cell>
          <cell r="K1911">
            <v>809.5</v>
          </cell>
          <cell r="L1911" t="str">
            <v>A级</v>
          </cell>
          <cell r="M1911" t="str">
            <v>/</v>
          </cell>
          <cell r="N1911" t="str">
            <v>2.2*1.8*0.72</v>
          </cell>
          <cell r="O1911" t="str">
            <v>01T24052803</v>
          </cell>
          <cell r="P1911" t="str">
            <v>97版</v>
          </cell>
          <cell r="Q1911" t="str">
            <v>已发货</v>
          </cell>
          <cell r="R1911">
            <v>45455</v>
          </cell>
        </row>
        <row r="1912">
          <cell r="C1912" t="str">
            <v>2405061-01</v>
          </cell>
          <cell r="D1912" t="str">
            <v>UDAY-CS-黄棕410</v>
          </cell>
          <cell r="E1912" t="str">
            <v>SJ0B-317</v>
          </cell>
          <cell r="F1912" t="str">
            <v>明诺华中层TR1（已片）</v>
          </cell>
          <cell r="H1912">
            <v>168</v>
          </cell>
          <cell r="I1912">
            <v>10001.200000000001</v>
          </cell>
          <cell r="J1912">
            <v>763.5</v>
          </cell>
          <cell r="K1912">
            <v>808.5</v>
          </cell>
          <cell r="L1912" t="str">
            <v>A级</v>
          </cell>
          <cell r="M1912" t="str">
            <v>/</v>
          </cell>
          <cell r="N1912" t="str">
            <v>2.2*1.8*0.72</v>
          </cell>
          <cell r="O1912" t="str">
            <v>01T24052804</v>
          </cell>
          <cell r="P1912" t="str">
            <v>97版</v>
          </cell>
          <cell r="Q1912" t="str">
            <v>已发货</v>
          </cell>
          <cell r="R1912">
            <v>45455</v>
          </cell>
        </row>
        <row r="1913">
          <cell r="C1913" t="str">
            <v>2405061-01</v>
          </cell>
          <cell r="D1913" t="str">
            <v>UDAY-CS-黄棕410</v>
          </cell>
          <cell r="E1913" t="str">
            <v>SJ0B-317</v>
          </cell>
          <cell r="F1913" t="str">
            <v>明诺华中层TR1（已片）</v>
          </cell>
          <cell r="H1913">
            <v>165</v>
          </cell>
          <cell r="I1913">
            <v>10028.1</v>
          </cell>
          <cell r="J1913">
            <v>771.5</v>
          </cell>
          <cell r="K1913">
            <v>816.5</v>
          </cell>
          <cell r="L1913" t="str">
            <v>A级</v>
          </cell>
          <cell r="M1913" t="str">
            <v>/</v>
          </cell>
          <cell r="N1913" t="str">
            <v>2.2*1.8*0.7</v>
          </cell>
          <cell r="O1913" t="str">
            <v>01T24052901</v>
          </cell>
          <cell r="P1913" t="str">
            <v>97版</v>
          </cell>
          <cell r="Q1913" t="str">
            <v>已发货</v>
          </cell>
          <cell r="R1913">
            <v>45455</v>
          </cell>
        </row>
        <row r="1914">
          <cell r="C1914" t="str">
            <v>2405061-01</v>
          </cell>
          <cell r="D1914" t="str">
            <v>UDAY-CS-黄棕410</v>
          </cell>
          <cell r="E1914" t="str">
            <v>SJ0B-317</v>
          </cell>
          <cell r="F1914" t="str">
            <v>明诺华中层TR1（已片）</v>
          </cell>
          <cell r="H1914">
            <v>168</v>
          </cell>
          <cell r="I1914">
            <v>10021.6</v>
          </cell>
          <cell r="J1914">
            <v>773.5</v>
          </cell>
          <cell r="K1914">
            <v>818.5</v>
          </cell>
          <cell r="L1914" t="str">
            <v>A级</v>
          </cell>
          <cell r="M1914" t="str">
            <v>/</v>
          </cell>
          <cell r="N1914" t="str">
            <v>2.2*1.8*0.74</v>
          </cell>
          <cell r="O1914" t="str">
            <v>01T24052902</v>
          </cell>
          <cell r="P1914" t="str">
            <v>97版</v>
          </cell>
          <cell r="Q1914" t="str">
            <v>已发货</v>
          </cell>
          <cell r="R1914">
            <v>45455</v>
          </cell>
        </row>
        <row r="1915">
          <cell r="C1915" t="str">
            <v>2405061-01</v>
          </cell>
          <cell r="D1915" t="str">
            <v>UDAY-CS-黄棕410</v>
          </cell>
          <cell r="E1915" t="str">
            <v>SJ0B-317</v>
          </cell>
          <cell r="F1915" t="str">
            <v>明诺华中层TR1（已片）</v>
          </cell>
          <cell r="H1915">
            <v>121</v>
          </cell>
          <cell r="I1915">
            <v>7215.3</v>
          </cell>
          <cell r="J1915">
            <v>584.5</v>
          </cell>
          <cell r="K1915">
            <v>629.5</v>
          </cell>
          <cell r="L1915" t="str">
            <v>A级</v>
          </cell>
          <cell r="M1915" t="str">
            <v>/</v>
          </cell>
          <cell r="N1915" t="str">
            <v>2.2*1.8*0.6</v>
          </cell>
          <cell r="O1915" t="str">
            <v>01T24052903</v>
          </cell>
          <cell r="P1915" t="str">
            <v>97版</v>
          </cell>
          <cell r="Q1915" t="str">
            <v>已发货</v>
          </cell>
          <cell r="R1915">
            <v>45455</v>
          </cell>
        </row>
        <row r="1916">
          <cell r="C1916" t="str">
            <v>2405061-01</v>
          </cell>
          <cell r="D1916" t="str">
            <v>UDAY-CS-黄棕410</v>
          </cell>
          <cell r="E1916" t="str">
            <v>SJ0B-317</v>
          </cell>
          <cell r="F1916" t="str">
            <v>明诺华中层TR1（已片）</v>
          </cell>
          <cell r="H1916">
            <v>7</v>
          </cell>
          <cell r="I1916">
            <v>388</v>
          </cell>
          <cell r="L1916" t="str">
            <v>折扣</v>
          </cell>
          <cell r="M1916" t="str">
            <v>/</v>
          </cell>
          <cell r="O1916" t="str">
            <v>01T24052903</v>
          </cell>
          <cell r="P1916" t="str">
            <v>97版</v>
          </cell>
          <cell r="Q1916" t="str">
            <v>已发货</v>
          </cell>
          <cell r="R1916">
            <v>45455</v>
          </cell>
        </row>
        <row r="1917">
          <cell r="C1917" t="str">
            <v>2405055-01</v>
          </cell>
          <cell r="D1917" t="str">
            <v>XPSY-FT-黑664</v>
          </cell>
          <cell r="E1917" t="str">
            <v>BLACK CHERRY 黑656</v>
          </cell>
          <cell r="F1917" t="str">
            <v>DLTR2</v>
          </cell>
          <cell r="H1917">
            <v>204</v>
          </cell>
          <cell r="I1917">
            <v>10030.200000000001</v>
          </cell>
          <cell r="J1917">
            <v>900</v>
          </cell>
          <cell r="K1917">
            <v>945</v>
          </cell>
          <cell r="L1917" t="str">
            <v>A级</v>
          </cell>
          <cell r="M1917" t="str">
            <v>/</v>
          </cell>
          <cell r="N1917" t="str">
            <v>2.2*1.8*0.66</v>
          </cell>
          <cell r="O1917" t="str">
            <v>01T24053101</v>
          </cell>
          <cell r="P1917" t="str">
            <v>97版</v>
          </cell>
          <cell r="Q1917" t="str">
            <v>返工出库</v>
          </cell>
          <cell r="R1917">
            <v>45476</v>
          </cell>
        </row>
        <row r="1918">
          <cell r="C1918" t="str">
            <v>2405055-01</v>
          </cell>
          <cell r="D1918" t="str">
            <v>XPSY-FT-黑664</v>
          </cell>
          <cell r="E1918" t="str">
            <v>BLACK CHERRY 黑656</v>
          </cell>
          <cell r="F1918" t="str">
            <v>DLTR2</v>
          </cell>
          <cell r="H1918">
            <v>202</v>
          </cell>
          <cell r="I1918">
            <v>10024.799999999999</v>
          </cell>
          <cell r="J1918">
            <v>902.5</v>
          </cell>
          <cell r="K1918">
            <v>947.5</v>
          </cell>
          <cell r="L1918" t="str">
            <v>A级</v>
          </cell>
          <cell r="M1918" t="str">
            <v>/</v>
          </cell>
          <cell r="N1918" t="str">
            <v>2.2*1.8*0.69</v>
          </cell>
          <cell r="O1918" t="str">
            <v>01T24053102</v>
          </cell>
          <cell r="P1918" t="str">
            <v>97版</v>
          </cell>
          <cell r="Q1918" t="str">
            <v>返工出库</v>
          </cell>
          <cell r="R1918">
            <v>45476</v>
          </cell>
        </row>
        <row r="1919">
          <cell r="C1919" t="str">
            <v>2405055-01</v>
          </cell>
          <cell r="D1919" t="str">
            <v>XPSY-FT-黑664</v>
          </cell>
          <cell r="E1919" t="str">
            <v>BLACK CHERRY 黑656</v>
          </cell>
          <cell r="F1919" t="str">
            <v>DLTR2</v>
          </cell>
          <cell r="H1919">
            <v>194</v>
          </cell>
          <cell r="I1919">
            <v>10018.1</v>
          </cell>
          <cell r="J1919">
            <v>909</v>
          </cell>
          <cell r="K1919">
            <v>954</v>
          </cell>
          <cell r="L1919" t="str">
            <v>A级</v>
          </cell>
          <cell r="M1919" t="str">
            <v>/</v>
          </cell>
          <cell r="N1919" t="str">
            <v>2.2*1.8*0.71</v>
          </cell>
          <cell r="O1919" t="str">
            <v>01T24053103</v>
          </cell>
          <cell r="P1919" t="str">
            <v>97版</v>
          </cell>
          <cell r="Q1919" t="str">
            <v>返工出库</v>
          </cell>
          <cell r="R1919">
            <v>45476</v>
          </cell>
        </row>
        <row r="1920">
          <cell r="C1920" t="str">
            <v>2405055-01</v>
          </cell>
          <cell r="D1920" t="str">
            <v>XPSY-FT-黑664</v>
          </cell>
          <cell r="E1920" t="str">
            <v>BLACK CHERRY 黑656</v>
          </cell>
          <cell r="F1920" t="str">
            <v>DLTR2</v>
          </cell>
          <cell r="H1920">
            <v>200</v>
          </cell>
          <cell r="I1920">
            <v>10002.700000000001</v>
          </cell>
          <cell r="J1920">
            <v>894.5</v>
          </cell>
          <cell r="K1920">
            <v>939.5</v>
          </cell>
          <cell r="L1920" t="str">
            <v>A级</v>
          </cell>
          <cell r="M1920" t="str">
            <v>/</v>
          </cell>
          <cell r="N1920" t="str">
            <v>2.2*1.8*0.69</v>
          </cell>
          <cell r="O1920" t="str">
            <v>01T24053104</v>
          </cell>
          <cell r="P1920" t="str">
            <v>97版</v>
          </cell>
          <cell r="Q1920" t="str">
            <v>返工出库</v>
          </cell>
          <cell r="R1920">
            <v>45476</v>
          </cell>
        </row>
        <row r="1921">
          <cell r="C1921" t="str">
            <v>2405055-01</v>
          </cell>
          <cell r="D1921" t="str">
            <v>XPSY-FT-黑664</v>
          </cell>
          <cell r="E1921" t="str">
            <v>BLACK CHERRY 黑656</v>
          </cell>
          <cell r="F1921" t="str">
            <v>DLTR2</v>
          </cell>
          <cell r="H1921">
            <v>202</v>
          </cell>
          <cell r="I1921">
            <v>10059.1</v>
          </cell>
          <cell r="J1921">
            <v>893.5</v>
          </cell>
          <cell r="K1921">
            <v>938.5</v>
          </cell>
          <cell r="L1921" t="str">
            <v>A级</v>
          </cell>
          <cell r="M1921" t="str">
            <v>/</v>
          </cell>
          <cell r="N1921" t="str">
            <v>2.2*1.8*0.71</v>
          </cell>
          <cell r="O1921" t="str">
            <v>01T24060101</v>
          </cell>
          <cell r="P1921" t="str">
            <v>97版</v>
          </cell>
          <cell r="Q1921" t="str">
            <v>返工出库</v>
          </cell>
          <cell r="R1921">
            <v>45476</v>
          </cell>
        </row>
        <row r="1922">
          <cell r="C1922" t="str">
            <v>2405055-01</v>
          </cell>
          <cell r="D1922" t="str">
            <v>XPSY-FT-黑664</v>
          </cell>
          <cell r="E1922" t="str">
            <v>BLACK CHERRY 黑656</v>
          </cell>
          <cell r="F1922" t="str">
            <v>DLTR2</v>
          </cell>
          <cell r="H1922">
            <v>202</v>
          </cell>
          <cell r="I1922">
            <v>10071.5</v>
          </cell>
          <cell r="J1922">
            <v>897.5</v>
          </cell>
          <cell r="K1922">
            <v>942.5</v>
          </cell>
          <cell r="L1922" t="str">
            <v>A级</v>
          </cell>
          <cell r="M1922" t="str">
            <v>/</v>
          </cell>
          <cell r="N1922" t="str">
            <v>2.2*1.8*0.68</v>
          </cell>
          <cell r="O1922" t="str">
            <v>01T24060102</v>
          </cell>
          <cell r="P1922" t="str">
            <v>97版</v>
          </cell>
          <cell r="Q1922" t="str">
            <v>返工出库</v>
          </cell>
          <cell r="R1922">
            <v>45476</v>
          </cell>
        </row>
        <row r="1923">
          <cell r="C1923" t="str">
            <v>2405055-01</v>
          </cell>
          <cell r="D1923" t="str">
            <v>XPSY-FT-黑664</v>
          </cell>
          <cell r="E1923" t="str">
            <v>BLACK CHERRY 黑656</v>
          </cell>
          <cell r="F1923" t="str">
            <v>DLTR2</v>
          </cell>
          <cell r="H1923">
            <v>196</v>
          </cell>
          <cell r="I1923">
            <v>10023</v>
          </cell>
          <cell r="J1923">
            <v>893.5</v>
          </cell>
          <cell r="K1923">
            <v>938.5</v>
          </cell>
          <cell r="L1923" t="str">
            <v>A级</v>
          </cell>
          <cell r="M1923" t="str">
            <v>/</v>
          </cell>
          <cell r="N1923" t="str">
            <v>2.2*1.8*0.64</v>
          </cell>
          <cell r="O1923" t="str">
            <v>01T24060103</v>
          </cell>
          <cell r="P1923" t="str">
            <v>97版</v>
          </cell>
          <cell r="Q1923" t="str">
            <v>返工出库</v>
          </cell>
          <cell r="R1923">
            <v>45476</v>
          </cell>
        </row>
        <row r="1924">
          <cell r="C1924" t="str">
            <v>2405007-01</v>
          </cell>
          <cell r="D1924" t="str">
            <v>XPSY-FH-蓝272</v>
          </cell>
          <cell r="E1924">
            <v>140468</v>
          </cell>
          <cell r="F1924" t="str">
            <v>DLTR4</v>
          </cell>
          <cell r="H1924">
            <v>188</v>
          </cell>
          <cell r="I1924">
            <v>10278.700000000001</v>
          </cell>
          <cell r="J1924">
            <v>882.5</v>
          </cell>
          <cell r="K1924">
            <v>927.5</v>
          </cell>
          <cell r="L1924" t="str">
            <v>A级</v>
          </cell>
          <cell r="M1924" t="str">
            <v>/</v>
          </cell>
          <cell r="N1924" t="str">
            <v>2.2*1.8*0.75</v>
          </cell>
          <cell r="O1924" t="str">
            <v>01T24060104</v>
          </cell>
          <cell r="P1924" t="str">
            <v>99版</v>
          </cell>
          <cell r="Q1924" t="str">
            <v>已发货</v>
          </cell>
          <cell r="R1924">
            <v>45475</v>
          </cell>
        </row>
        <row r="1925">
          <cell r="C1925" t="str">
            <v>2405007-01</v>
          </cell>
          <cell r="D1925" t="str">
            <v>XPSY-FH-蓝272</v>
          </cell>
          <cell r="E1925">
            <v>140468</v>
          </cell>
          <cell r="F1925" t="str">
            <v>DLTR4</v>
          </cell>
          <cell r="H1925">
            <v>145</v>
          </cell>
          <cell r="I1925">
            <v>8051.3</v>
          </cell>
          <cell r="J1925">
            <v>689.5</v>
          </cell>
          <cell r="K1925">
            <v>734.5</v>
          </cell>
          <cell r="L1925" t="str">
            <v>A级</v>
          </cell>
          <cell r="M1925" t="str">
            <v>/</v>
          </cell>
          <cell r="N1925" t="str">
            <v>2.2*1.8*0.73</v>
          </cell>
          <cell r="O1925" t="str">
            <v>01T24060105</v>
          </cell>
          <cell r="P1925" t="str">
            <v>99版</v>
          </cell>
          <cell r="Q1925" t="str">
            <v>已发货</v>
          </cell>
          <cell r="R1925">
            <v>45475</v>
          </cell>
        </row>
        <row r="1926">
          <cell r="C1926" t="str">
            <v>2405007-01</v>
          </cell>
          <cell r="D1926" t="str">
            <v>XPSY-FH-蓝272</v>
          </cell>
          <cell r="E1926">
            <v>140468</v>
          </cell>
          <cell r="F1926" t="str">
            <v>DLTR4</v>
          </cell>
          <cell r="H1926">
            <v>174</v>
          </cell>
          <cell r="I1926">
            <v>10002.700000000001</v>
          </cell>
          <cell r="J1926">
            <v>862.5</v>
          </cell>
          <cell r="K1926">
            <v>907.5</v>
          </cell>
          <cell r="L1926" t="str">
            <v>A级</v>
          </cell>
          <cell r="M1926" t="str">
            <v>/</v>
          </cell>
          <cell r="N1926" t="str">
            <v>2.2*1.8*0.68</v>
          </cell>
          <cell r="O1926" t="str">
            <v>01T24060106</v>
          </cell>
          <cell r="P1926" t="str">
            <v>99版</v>
          </cell>
          <cell r="Q1926" t="str">
            <v>已发货</v>
          </cell>
          <cell r="R1926">
            <v>45482</v>
          </cell>
        </row>
        <row r="1927">
          <cell r="C1927" t="str">
            <v>2405007-01</v>
          </cell>
          <cell r="D1927" t="str">
            <v>XPSY-FH-蓝272</v>
          </cell>
          <cell r="E1927">
            <v>140468</v>
          </cell>
          <cell r="F1927" t="str">
            <v>DLTR4</v>
          </cell>
          <cell r="H1927">
            <v>188</v>
          </cell>
          <cell r="I1927">
            <v>10035.4</v>
          </cell>
          <cell r="J1927">
            <v>860</v>
          </cell>
          <cell r="K1927">
            <v>905</v>
          </cell>
          <cell r="L1927" t="str">
            <v>A级</v>
          </cell>
          <cell r="M1927" t="str">
            <v>/</v>
          </cell>
          <cell r="N1927" t="str">
            <v>2.2*1.8*0.7</v>
          </cell>
          <cell r="O1927" t="str">
            <v>01T24060107</v>
          </cell>
          <cell r="P1927" t="str">
            <v>99版</v>
          </cell>
          <cell r="Q1927" t="str">
            <v>已发货</v>
          </cell>
          <cell r="R1927">
            <v>45482</v>
          </cell>
        </row>
        <row r="1928">
          <cell r="C1928" t="str">
            <v>2405055-01</v>
          </cell>
          <cell r="D1928" t="str">
            <v>XPSY-FT-黑664</v>
          </cell>
          <cell r="E1928" t="str">
            <v>BLACK CHERRY 黑656</v>
          </cell>
          <cell r="F1928" t="str">
            <v>DLTR2</v>
          </cell>
          <cell r="H1928">
            <v>202</v>
          </cell>
          <cell r="I1928">
            <v>10104.700000000001</v>
          </cell>
          <cell r="J1928">
            <v>898</v>
          </cell>
          <cell r="K1928">
            <v>943</v>
          </cell>
          <cell r="L1928" t="str">
            <v>A级</v>
          </cell>
          <cell r="M1928" t="str">
            <v>/</v>
          </cell>
          <cell r="N1928" t="str">
            <v>2.2*1.8*0.74</v>
          </cell>
          <cell r="O1928" t="str">
            <v>01T24060108</v>
          </cell>
          <cell r="P1928" t="str">
            <v>97版</v>
          </cell>
          <cell r="Q1928" t="str">
            <v>返工出库</v>
          </cell>
          <cell r="R1928">
            <v>45476</v>
          </cell>
        </row>
        <row r="1929">
          <cell r="C1929" t="str">
            <v>2405055-01</v>
          </cell>
          <cell r="D1929" t="str">
            <v>XPSY-FT-黑664</v>
          </cell>
          <cell r="E1929" t="str">
            <v>BLACK CHERRY 黑656</v>
          </cell>
          <cell r="F1929" t="str">
            <v>DLTR2</v>
          </cell>
          <cell r="H1929">
            <v>191</v>
          </cell>
          <cell r="I1929">
            <v>10029.299999999999</v>
          </cell>
          <cell r="J1929">
            <v>900</v>
          </cell>
          <cell r="K1929">
            <v>945</v>
          </cell>
          <cell r="L1929" t="str">
            <v>A级</v>
          </cell>
          <cell r="M1929" t="str">
            <v>/</v>
          </cell>
          <cell r="N1929" t="str">
            <v>2.2*1.8*0.74</v>
          </cell>
          <cell r="O1929" t="str">
            <v>01T24060109</v>
          </cell>
          <cell r="P1929" t="str">
            <v>97版</v>
          </cell>
          <cell r="Q1929" t="str">
            <v>返工出库</v>
          </cell>
          <cell r="R1929">
            <v>45476</v>
          </cell>
        </row>
        <row r="1930">
          <cell r="C1930" t="str">
            <v>2405007-01</v>
          </cell>
          <cell r="D1930" t="str">
            <v>XPSY-FH-蓝272</v>
          </cell>
          <cell r="E1930">
            <v>140468</v>
          </cell>
          <cell r="F1930" t="str">
            <v>DLTR4</v>
          </cell>
          <cell r="H1930">
            <v>102</v>
          </cell>
          <cell r="I1930">
            <v>5271.2</v>
          </cell>
          <cell r="J1930">
            <v>500</v>
          </cell>
          <cell r="K1930">
            <v>545</v>
          </cell>
          <cell r="L1930" t="str">
            <v>A级</v>
          </cell>
          <cell r="M1930" t="str">
            <v>/</v>
          </cell>
          <cell r="N1930" t="str">
            <v>2.2*1.8*0.54</v>
          </cell>
          <cell r="O1930" t="str">
            <v>01T24060110</v>
          </cell>
          <cell r="P1930" t="str">
            <v>99版</v>
          </cell>
          <cell r="Q1930" t="str">
            <v>已发货</v>
          </cell>
          <cell r="R1930">
            <v>45482</v>
          </cell>
        </row>
        <row r="1931">
          <cell r="C1931" t="str">
            <v>2405007-01</v>
          </cell>
          <cell r="D1931" t="str">
            <v>XPSY-FH-蓝272</v>
          </cell>
          <cell r="E1931">
            <v>140468</v>
          </cell>
          <cell r="F1931" t="str">
            <v>DLTR4</v>
          </cell>
          <cell r="H1931">
            <v>11</v>
          </cell>
          <cell r="I1931">
            <v>463.1</v>
          </cell>
          <cell r="L1931" t="str">
            <v>折扣</v>
          </cell>
          <cell r="M1931" t="str">
            <v>/</v>
          </cell>
          <cell r="O1931" t="str">
            <v>01T24060110</v>
          </cell>
          <cell r="P1931" t="str">
            <v>99版</v>
          </cell>
          <cell r="Q1931" t="str">
            <v>已发货</v>
          </cell>
          <cell r="R1931">
            <v>45482</v>
          </cell>
        </row>
        <row r="1932">
          <cell r="C1932" t="str">
            <v>2405055-01</v>
          </cell>
          <cell r="D1932" t="str">
            <v>XPSY-FT-黑664</v>
          </cell>
          <cell r="E1932" t="str">
            <v>BLACK CHERRY 黑656</v>
          </cell>
          <cell r="F1932" t="str">
            <v>DLTR2</v>
          </cell>
          <cell r="H1932">
            <v>196</v>
          </cell>
          <cell r="I1932">
            <v>10050.6</v>
          </cell>
          <cell r="J1932">
            <v>900</v>
          </cell>
          <cell r="K1932">
            <v>945</v>
          </cell>
          <cell r="L1932" t="str">
            <v>A级</v>
          </cell>
          <cell r="M1932" t="str">
            <v>/</v>
          </cell>
          <cell r="N1932" t="str">
            <v>2.2*1.8*0.71</v>
          </cell>
          <cell r="O1932" t="str">
            <v>01T24060201</v>
          </cell>
          <cell r="P1932" t="str">
            <v>97版</v>
          </cell>
          <cell r="Q1932" t="str">
            <v>返工出库</v>
          </cell>
          <cell r="R1932">
            <v>45476</v>
          </cell>
        </row>
        <row r="1933">
          <cell r="C1933" t="str">
            <v>2405024-01</v>
          </cell>
          <cell r="D1933" t="str">
            <v>XPSY-FB-深棕751</v>
          </cell>
          <cell r="E1933">
            <v>140478</v>
          </cell>
          <cell r="F1933" t="str">
            <v>水牛皮S3（干胚）</v>
          </cell>
          <cell r="H1933">
            <v>167</v>
          </cell>
          <cell r="I1933">
            <v>6428.2</v>
          </cell>
          <cell r="J1933">
            <v>453</v>
          </cell>
          <cell r="K1933">
            <v>498</v>
          </cell>
          <cell r="L1933" t="str">
            <v>A级</v>
          </cell>
          <cell r="M1933" t="str">
            <v>/</v>
          </cell>
          <cell r="N1933" t="str">
            <v>2.2*1.8*0.5</v>
          </cell>
          <cell r="O1933" t="str">
            <v>01T24060202</v>
          </cell>
          <cell r="P1933" t="str">
            <v>99版</v>
          </cell>
          <cell r="Q1933" t="str">
            <v>已发货</v>
          </cell>
          <cell r="R1933">
            <v>45482</v>
          </cell>
        </row>
        <row r="1934">
          <cell r="C1934" t="str">
            <v>2405038-01</v>
          </cell>
          <cell r="D1934" t="str">
            <v>XPSY-FH-奶白183</v>
          </cell>
          <cell r="E1934">
            <v>140467</v>
          </cell>
          <cell r="F1934" t="str">
            <v>DLTR4</v>
          </cell>
          <cell r="H1934">
            <v>175</v>
          </cell>
          <cell r="I1934">
            <v>10016</v>
          </cell>
          <cell r="J1934">
            <v>837</v>
          </cell>
          <cell r="K1934">
            <v>882</v>
          </cell>
          <cell r="L1934" t="str">
            <v>A级</v>
          </cell>
          <cell r="M1934" t="str">
            <v>/</v>
          </cell>
          <cell r="N1934" t="str">
            <v>2.2*1.8*0.71</v>
          </cell>
          <cell r="O1934" t="str">
            <v>01T24060203</v>
          </cell>
          <cell r="P1934" t="str">
            <v>99版</v>
          </cell>
          <cell r="Q1934" t="str">
            <v>已发货</v>
          </cell>
          <cell r="R1934">
            <v>45517</v>
          </cell>
        </row>
        <row r="1935">
          <cell r="C1935" t="str">
            <v>2405038-01</v>
          </cell>
          <cell r="D1935" t="str">
            <v>XPSY-FH-奶白183</v>
          </cell>
          <cell r="E1935">
            <v>140467</v>
          </cell>
          <cell r="F1935" t="str">
            <v>DLTR4</v>
          </cell>
          <cell r="H1935">
            <v>66</v>
          </cell>
          <cell r="I1935">
            <v>3745.3</v>
          </cell>
          <cell r="J1935">
            <v>308.5</v>
          </cell>
          <cell r="K1935">
            <v>353.5</v>
          </cell>
          <cell r="L1935" t="str">
            <v>A级</v>
          </cell>
          <cell r="M1935" t="str">
            <v>/</v>
          </cell>
          <cell r="N1935" t="str">
            <v>2.2*1.8*0.42</v>
          </cell>
          <cell r="O1935" t="str">
            <v>01T24060204</v>
          </cell>
          <cell r="P1935" t="str">
            <v>99版</v>
          </cell>
          <cell r="Q1935" t="str">
            <v>已发货</v>
          </cell>
          <cell r="R1935">
            <v>45517</v>
          </cell>
        </row>
        <row r="1936">
          <cell r="C1936" t="str">
            <v>2405038-01</v>
          </cell>
          <cell r="D1936" t="str">
            <v>XPSY-FH-奶白183</v>
          </cell>
          <cell r="E1936">
            <v>140467</v>
          </cell>
          <cell r="F1936" t="str">
            <v>DLTR4</v>
          </cell>
          <cell r="H1936">
            <v>193</v>
          </cell>
          <cell r="I1936">
            <v>10065.6</v>
          </cell>
          <cell r="J1936">
            <v>835.5</v>
          </cell>
          <cell r="K1936">
            <v>880.5</v>
          </cell>
          <cell r="L1936" t="str">
            <v>A级</v>
          </cell>
          <cell r="M1936" t="str">
            <v>/</v>
          </cell>
          <cell r="N1936" t="str">
            <v>2.2*1.8*0.71</v>
          </cell>
          <cell r="O1936" t="str">
            <v>01T24060205</v>
          </cell>
          <cell r="P1936" t="str">
            <v>99版</v>
          </cell>
          <cell r="Q1936" t="str">
            <v>已发货</v>
          </cell>
          <cell r="R1936">
            <v>45510</v>
          </cell>
        </row>
        <row r="1937">
          <cell r="C1937" t="str">
            <v>2405038-01</v>
          </cell>
          <cell r="D1937" t="str">
            <v>XPSY-FH-奶白183</v>
          </cell>
          <cell r="E1937">
            <v>140467</v>
          </cell>
          <cell r="F1937" t="str">
            <v>DLTR4</v>
          </cell>
          <cell r="H1937">
            <v>185</v>
          </cell>
          <cell r="I1937">
            <v>10075</v>
          </cell>
          <cell r="J1937">
            <v>839.5</v>
          </cell>
          <cell r="K1937">
            <v>884.5</v>
          </cell>
          <cell r="L1937" t="str">
            <v>A级</v>
          </cell>
          <cell r="M1937" t="str">
            <v>/</v>
          </cell>
          <cell r="N1937" t="str">
            <v>2.2*1.8*0.7</v>
          </cell>
          <cell r="O1937" t="str">
            <v>01T24060206</v>
          </cell>
          <cell r="P1937" t="str">
            <v>99版</v>
          </cell>
          <cell r="Q1937" t="str">
            <v>已发货</v>
          </cell>
          <cell r="R1937">
            <v>45510</v>
          </cell>
        </row>
        <row r="1938">
          <cell r="C1938" t="str">
            <v>2406050-01</v>
          </cell>
          <cell r="D1938" t="str">
            <v>XPAY-FT-马鞍104</v>
          </cell>
          <cell r="E1938" t="str">
            <v>科纳马鞍棕色</v>
          </cell>
          <cell r="F1938" t="str">
            <v>DLTR4</v>
          </cell>
          <cell r="H1938">
            <v>6</v>
          </cell>
          <cell r="I1938">
            <v>289.5</v>
          </cell>
          <cell r="J1938">
            <v>485</v>
          </cell>
          <cell r="K1938">
            <v>530</v>
          </cell>
          <cell r="L1938" t="str">
            <v>C级</v>
          </cell>
          <cell r="M1938" t="str">
            <v>/</v>
          </cell>
          <cell r="N1938" t="str">
            <v>2.2*1.8*0.45</v>
          </cell>
          <cell r="O1938" t="str">
            <v>01T24060207</v>
          </cell>
          <cell r="P1938" t="str">
            <v>99版</v>
          </cell>
          <cell r="Q1938" t="str">
            <v>已发货</v>
          </cell>
          <cell r="R1938">
            <v>45446</v>
          </cell>
        </row>
        <row r="1939">
          <cell r="C1939" t="str">
            <v>2406050-01</v>
          </cell>
          <cell r="D1939" t="str">
            <v>XPAY-FT-马鞍104</v>
          </cell>
          <cell r="E1939" t="str">
            <v>科纳马鞍棕色</v>
          </cell>
          <cell r="F1939" t="str">
            <v>DLTR4</v>
          </cell>
          <cell r="H1939">
            <v>26</v>
          </cell>
          <cell r="I1939">
            <v>1350.2</v>
          </cell>
          <cell r="L1939" t="str">
            <v>B级</v>
          </cell>
          <cell r="M1939" t="str">
            <v>/</v>
          </cell>
          <cell r="O1939" t="str">
            <v>01T24060207</v>
          </cell>
          <cell r="P1939" t="str">
            <v>99版</v>
          </cell>
          <cell r="Q1939" t="str">
            <v>已发货</v>
          </cell>
          <cell r="R1939">
            <v>45446</v>
          </cell>
        </row>
        <row r="1940">
          <cell r="C1940" t="str">
            <v>2406051-01</v>
          </cell>
          <cell r="D1940" t="str">
            <v>XPAY-FT-深灰11</v>
          </cell>
          <cell r="E1940" t="str">
            <v>科纳深灰色</v>
          </cell>
          <cell r="F1940" t="str">
            <v>DLTR4</v>
          </cell>
          <cell r="H1940">
            <v>2</v>
          </cell>
          <cell r="I1940">
            <v>98.3</v>
          </cell>
          <cell r="L1940" t="str">
            <v>D级</v>
          </cell>
          <cell r="M1940" t="str">
            <v>/</v>
          </cell>
          <cell r="O1940" t="str">
            <v>01T24060207</v>
          </cell>
          <cell r="P1940" t="str">
            <v>99版</v>
          </cell>
          <cell r="Q1940" t="str">
            <v>已发货</v>
          </cell>
          <cell r="R1940">
            <v>45446</v>
          </cell>
        </row>
        <row r="1941">
          <cell r="C1941" t="str">
            <v>2406051-01</v>
          </cell>
          <cell r="D1941" t="str">
            <v>XPAY-FT-深灰11</v>
          </cell>
          <cell r="E1941" t="str">
            <v>科纳深灰色</v>
          </cell>
          <cell r="F1941" t="str">
            <v>DLTR4</v>
          </cell>
          <cell r="H1941">
            <v>14</v>
          </cell>
          <cell r="I1941">
            <v>677.2</v>
          </cell>
          <cell r="L1941" t="str">
            <v>C级</v>
          </cell>
          <cell r="M1941" t="str">
            <v>/</v>
          </cell>
          <cell r="O1941" t="str">
            <v>01T24060207</v>
          </cell>
          <cell r="P1941" t="str">
            <v>99版</v>
          </cell>
          <cell r="Q1941" t="str">
            <v>已发货</v>
          </cell>
          <cell r="R1941">
            <v>45446</v>
          </cell>
        </row>
        <row r="1942">
          <cell r="C1942" t="str">
            <v>2406051-01</v>
          </cell>
          <cell r="D1942" t="str">
            <v>XPAY-FT-深灰11</v>
          </cell>
          <cell r="E1942" t="str">
            <v>科纳深灰色</v>
          </cell>
          <cell r="F1942" t="str">
            <v>DLTR4</v>
          </cell>
          <cell r="H1942">
            <v>25</v>
          </cell>
          <cell r="I1942">
            <v>1395</v>
          </cell>
          <cell r="L1942" t="str">
            <v>B级</v>
          </cell>
          <cell r="M1942" t="str">
            <v>/</v>
          </cell>
          <cell r="O1942" t="str">
            <v>01T24060207</v>
          </cell>
          <cell r="P1942" t="str">
            <v>99版</v>
          </cell>
          <cell r="Q1942" t="str">
            <v>已发货</v>
          </cell>
          <cell r="R1942">
            <v>45446</v>
          </cell>
        </row>
        <row r="1943">
          <cell r="C1943" t="str">
            <v>2406065-01</v>
          </cell>
          <cell r="D1943" t="str">
            <v>XPSY-FT-烟草19</v>
          </cell>
          <cell r="E1943" t="str">
            <v>科纳烟草色</v>
          </cell>
          <cell r="F1943" t="str">
            <v>DLTR4</v>
          </cell>
          <cell r="H1943">
            <v>1</v>
          </cell>
          <cell r="I1943">
            <v>39.5</v>
          </cell>
          <cell r="L1943" t="str">
            <v>D级</v>
          </cell>
          <cell r="M1943" t="str">
            <v>/</v>
          </cell>
          <cell r="O1943" t="str">
            <v>01T24060207</v>
          </cell>
          <cell r="P1943" t="str">
            <v>99版</v>
          </cell>
          <cell r="Q1943" t="str">
            <v>已发货</v>
          </cell>
          <cell r="R1943">
            <v>45446</v>
          </cell>
        </row>
        <row r="1944">
          <cell r="C1944" t="str">
            <v>2406065-01</v>
          </cell>
          <cell r="D1944" t="str">
            <v>XPSY-FT-烟草19</v>
          </cell>
          <cell r="E1944" t="str">
            <v>科纳烟草色</v>
          </cell>
          <cell r="F1944" t="str">
            <v>DLTR4</v>
          </cell>
          <cell r="H1944">
            <v>10</v>
          </cell>
          <cell r="I1944">
            <v>499.6</v>
          </cell>
          <cell r="L1944" t="str">
            <v>C级</v>
          </cell>
          <cell r="M1944" t="str">
            <v>/</v>
          </cell>
          <cell r="O1944" t="str">
            <v>01T24060207</v>
          </cell>
          <cell r="P1944" t="str">
            <v>99版</v>
          </cell>
          <cell r="Q1944" t="str">
            <v>已发货</v>
          </cell>
          <cell r="R1944">
            <v>45446</v>
          </cell>
        </row>
        <row r="1945">
          <cell r="C1945" t="str">
            <v>2406065-01</v>
          </cell>
          <cell r="D1945" t="str">
            <v>XPSY-FT-烟草19</v>
          </cell>
          <cell r="E1945" t="str">
            <v>科纳烟草色</v>
          </cell>
          <cell r="F1945" t="str">
            <v>DLTR4</v>
          </cell>
          <cell r="H1945">
            <v>20</v>
          </cell>
          <cell r="I1945">
            <v>1141.0999999999999</v>
          </cell>
          <cell r="L1945" t="str">
            <v>B级</v>
          </cell>
          <cell r="M1945" t="str">
            <v>/</v>
          </cell>
          <cell r="O1945" t="str">
            <v>01T24060207</v>
          </cell>
          <cell r="P1945" t="str">
            <v>99版</v>
          </cell>
          <cell r="Q1945" t="str">
            <v>已发货</v>
          </cell>
          <cell r="R1945">
            <v>45446</v>
          </cell>
        </row>
        <row r="1946">
          <cell r="C1946" t="str">
            <v>2405038-01</v>
          </cell>
          <cell r="D1946" t="str">
            <v>XPSY-FH-奶白183</v>
          </cell>
          <cell r="E1946">
            <v>140467</v>
          </cell>
          <cell r="F1946" t="str">
            <v>DLTR4</v>
          </cell>
          <cell r="H1946">
            <v>179</v>
          </cell>
          <cell r="I1946">
            <v>10050.299999999999</v>
          </cell>
          <cell r="J1946">
            <v>837</v>
          </cell>
          <cell r="K1946">
            <v>882</v>
          </cell>
          <cell r="L1946" t="str">
            <v>A级</v>
          </cell>
          <cell r="M1946" t="str">
            <v>/</v>
          </cell>
          <cell r="N1946" t="str">
            <v>2.2*1.8*0.7</v>
          </cell>
          <cell r="O1946" t="str">
            <v>01T24060208</v>
          </cell>
          <cell r="P1946" t="str">
            <v>99版</v>
          </cell>
          <cell r="Q1946" t="str">
            <v>已发货</v>
          </cell>
          <cell r="R1946">
            <v>45524</v>
          </cell>
        </row>
        <row r="1947">
          <cell r="C1947" t="str">
            <v>2405068-01</v>
          </cell>
          <cell r="D1947" t="str">
            <v>XZSS-FB-灰103</v>
          </cell>
          <cell r="E1947">
            <v>140363</v>
          </cell>
          <cell r="F1947" t="str">
            <v>DLTR3</v>
          </cell>
          <cell r="H1947">
            <v>113</v>
          </cell>
          <cell r="I1947">
            <v>6224.3</v>
          </cell>
          <cell r="J1947">
            <v>431</v>
          </cell>
          <cell r="K1947">
            <v>476</v>
          </cell>
          <cell r="L1947" t="str">
            <v>A级</v>
          </cell>
          <cell r="M1947" t="str">
            <v>/</v>
          </cell>
          <cell r="N1947" t="str">
            <v>2.2*1.8*0.5</v>
          </cell>
          <cell r="O1947" t="str">
            <v>01T24060209</v>
          </cell>
          <cell r="P1947" t="str">
            <v>99版</v>
          </cell>
          <cell r="Q1947" t="str">
            <v>已发货</v>
          </cell>
          <cell r="R1947">
            <v>45446</v>
          </cell>
        </row>
        <row r="1948">
          <cell r="C1948" t="str">
            <v>2405024-01</v>
          </cell>
          <cell r="D1948" t="str">
            <v>XPSY-FB-深棕751</v>
          </cell>
          <cell r="E1948">
            <v>140478</v>
          </cell>
          <cell r="F1948" t="str">
            <v>水牛皮S3（干胚）</v>
          </cell>
          <cell r="H1948">
            <v>260</v>
          </cell>
          <cell r="I1948">
            <v>9963.1</v>
          </cell>
          <cell r="J1948">
            <v>696.5</v>
          </cell>
          <cell r="K1948">
            <v>741.5</v>
          </cell>
          <cell r="L1948" t="str">
            <v>A级</v>
          </cell>
          <cell r="M1948" t="str">
            <v>/</v>
          </cell>
          <cell r="N1948" t="str">
            <v>2.2*1.8*0.65</v>
          </cell>
          <cell r="O1948" t="str">
            <v>01T24060210</v>
          </cell>
          <cell r="P1948" t="str">
            <v>99版</v>
          </cell>
          <cell r="Q1948" t="str">
            <v>已发货</v>
          </cell>
          <cell r="R1948">
            <v>45482</v>
          </cell>
        </row>
        <row r="1949">
          <cell r="C1949" t="str">
            <v>2405024-01</v>
          </cell>
          <cell r="D1949" t="str">
            <v>XPSY-FB-深棕751</v>
          </cell>
          <cell r="E1949">
            <v>140478</v>
          </cell>
          <cell r="F1949" t="str">
            <v>水牛皮S3（干胚）</v>
          </cell>
          <cell r="H1949">
            <v>265</v>
          </cell>
          <cell r="I1949">
            <v>10035.9</v>
          </cell>
          <cell r="J1949">
            <v>710.5</v>
          </cell>
          <cell r="K1949">
            <v>755.5</v>
          </cell>
          <cell r="L1949" t="str">
            <v>A级</v>
          </cell>
          <cell r="M1949" t="str">
            <v>/</v>
          </cell>
          <cell r="N1949" t="str">
            <v>2.2*1.8*0.64</v>
          </cell>
          <cell r="O1949" t="str">
            <v>01T24060301</v>
          </cell>
          <cell r="P1949" t="str">
            <v>99版</v>
          </cell>
          <cell r="Q1949" t="str">
            <v>已发货</v>
          </cell>
          <cell r="R1949">
            <v>45482</v>
          </cell>
        </row>
        <row r="1950">
          <cell r="C1950" t="str">
            <v>2405024-01</v>
          </cell>
          <cell r="D1950" t="str">
            <v>XPSY-FB-深棕751</v>
          </cell>
          <cell r="E1950">
            <v>140478</v>
          </cell>
          <cell r="F1950" t="str">
            <v>水牛皮S3（干胚）</v>
          </cell>
          <cell r="H1950">
            <v>256</v>
          </cell>
          <cell r="I1950">
            <v>9834.2000000000007</v>
          </cell>
          <cell r="J1950">
            <v>687.5</v>
          </cell>
          <cell r="K1950">
            <v>732.5</v>
          </cell>
          <cell r="L1950" t="str">
            <v>A级</v>
          </cell>
          <cell r="M1950" t="str">
            <v>/</v>
          </cell>
          <cell r="N1950" t="str">
            <v>2.2*1.8*0.6</v>
          </cell>
          <cell r="O1950" t="str">
            <v>01T24060302</v>
          </cell>
          <cell r="P1950" t="str">
            <v>99版</v>
          </cell>
          <cell r="Q1950" t="str">
            <v>已发货</v>
          </cell>
          <cell r="R1950">
            <v>45482</v>
          </cell>
        </row>
        <row r="1951">
          <cell r="C1951" t="str">
            <v>2405068-01</v>
          </cell>
          <cell r="D1951" t="str">
            <v>XZSS-FB-灰103</v>
          </cell>
          <cell r="E1951">
            <v>140363</v>
          </cell>
          <cell r="F1951" t="str">
            <v>DLTR3</v>
          </cell>
          <cell r="H1951">
            <v>212</v>
          </cell>
          <cell r="I1951">
            <v>11164.8</v>
          </cell>
          <cell r="J1951">
            <v>777.5</v>
          </cell>
          <cell r="K1951">
            <v>822.5</v>
          </cell>
          <cell r="L1951" t="str">
            <v>A级</v>
          </cell>
          <cell r="M1951" t="str">
            <v>/</v>
          </cell>
          <cell r="N1951" t="str">
            <v>2.2*1.8*0.71</v>
          </cell>
          <cell r="O1951" t="str">
            <v>01T24060303</v>
          </cell>
          <cell r="P1951" t="str">
            <v>99版</v>
          </cell>
          <cell r="Q1951" t="str">
            <v>已发货</v>
          </cell>
          <cell r="R1951">
            <v>45468</v>
          </cell>
        </row>
        <row r="1952">
          <cell r="C1952" t="str">
            <v>2405068-01</v>
          </cell>
          <cell r="D1952" t="str">
            <v>XZSS-FB-灰103</v>
          </cell>
          <cell r="E1952">
            <v>140363</v>
          </cell>
          <cell r="F1952" t="str">
            <v>DLTR3</v>
          </cell>
          <cell r="H1952">
            <v>209</v>
          </cell>
          <cell r="I1952">
            <v>10838.4</v>
          </cell>
          <cell r="J1952">
            <v>799</v>
          </cell>
          <cell r="K1952">
            <v>844</v>
          </cell>
          <cell r="L1952" t="str">
            <v>A级</v>
          </cell>
          <cell r="M1952" t="str">
            <v>/</v>
          </cell>
          <cell r="N1952" t="str">
            <v>2.2*1.8*0.67</v>
          </cell>
          <cell r="O1952" t="str">
            <v>01T24060304</v>
          </cell>
          <cell r="P1952" t="str">
            <v>99版</v>
          </cell>
          <cell r="Q1952" t="str">
            <v>已发货</v>
          </cell>
          <cell r="R1952">
            <v>45502</v>
          </cell>
        </row>
        <row r="1953">
          <cell r="C1953" t="str">
            <v>2405068-01</v>
          </cell>
          <cell r="D1953" t="str">
            <v>XZSS-FB-灰103</v>
          </cell>
          <cell r="E1953">
            <v>140363</v>
          </cell>
          <cell r="F1953" t="str">
            <v>DLTR3</v>
          </cell>
          <cell r="H1953">
            <v>13</v>
          </cell>
          <cell r="I1953">
            <v>648.79999999999995</v>
          </cell>
          <cell r="L1953" t="str">
            <v>折扣</v>
          </cell>
          <cell r="M1953" t="str">
            <v>/</v>
          </cell>
          <cell r="O1953" t="str">
            <v>01T24060304</v>
          </cell>
          <cell r="P1953" t="str">
            <v>99版</v>
          </cell>
          <cell r="Q1953" t="str">
            <v>已发货</v>
          </cell>
          <cell r="R1953">
            <v>45502</v>
          </cell>
        </row>
        <row r="1954">
          <cell r="C1954" t="str">
            <v>2405038-01</v>
          </cell>
          <cell r="D1954" t="str">
            <v>XPSY-FH-奶白183</v>
          </cell>
          <cell r="E1954">
            <v>140467</v>
          </cell>
          <cell r="F1954" t="str">
            <v>DLTR4</v>
          </cell>
          <cell r="H1954">
            <v>97</v>
          </cell>
          <cell r="I1954">
            <v>5180.6000000000004</v>
          </cell>
          <cell r="J1954">
            <v>441</v>
          </cell>
          <cell r="K1954">
            <v>486</v>
          </cell>
          <cell r="L1954" t="str">
            <v>A级</v>
          </cell>
          <cell r="M1954" t="str">
            <v>/</v>
          </cell>
          <cell r="N1954" t="str">
            <v>2.2*1.8*0.51</v>
          </cell>
          <cell r="O1954" t="str">
            <v>01T24060305-01</v>
          </cell>
          <cell r="P1954" t="str">
            <v>99版</v>
          </cell>
          <cell r="Q1954" t="str">
            <v>已发货</v>
          </cell>
          <cell r="R1954">
            <v>45524</v>
          </cell>
        </row>
        <row r="1955">
          <cell r="C1955" t="str">
            <v>2405038-01</v>
          </cell>
          <cell r="D1955" t="str">
            <v>XPSY-FH-奶白183</v>
          </cell>
          <cell r="E1955">
            <v>140467</v>
          </cell>
          <cell r="F1955" t="str">
            <v>DLTR4</v>
          </cell>
          <cell r="H1955">
            <v>34</v>
          </cell>
          <cell r="I1955">
            <v>1977.2</v>
          </cell>
          <cell r="J1955">
            <v>154</v>
          </cell>
          <cell r="K1955">
            <v>199</v>
          </cell>
          <cell r="L1955" t="str">
            <v>A级</v>
          </cell>
          <cell r="M1955" t="str">
            <v>/</v>
          </cell>
          <cell r="N1955" t="str">
            <v>2.2*1.8*0.45</v>
          </cell>
          <cell r="O1955" t="str">
            <v>01T24060305-02</v>
          </cell>
          <cell r="P1955" t="str">
            <v>99版</v>
          </cell>
          <cell r="Q1955" t="str">
            <v>已发货</v>
          </cell>
          <cell r="R1955">
            <v>45524</v>
          </cell>
        </row>
        <row r="1956">
          <cell r="C1956" t="str">
            <v>2406004-01</v>
          </cell>
          <cell r="D1956" t="str">
            <v>XPSY-FB-奶白184</v>
          </cell>
          <cell r="E1956">
            <v>140488</v>
          </cell>
          <cell r="F1956" t="str">
            <v>水牛皮S3（干胚）</v>
          </cell>
          <cell r="H1956">
            <v>298</v>
          </cell>
          <cell r="I1956">
            <v>10888.6</v>
          </cell>
          <cell r="J1956">
            <v>777.5</v>
          </cell>
          <cell r="K1956">
            <v>822.5</v>
          </cell>
          <cell r="L1956" t="str">
            <v>A级</v>
          </cell>
          <cell r="M1956" t="str">
            <v>/</v>
          </cell>
          <cell r="N1956" t="str">
            <v>2.2*1.8*0.69</v>
          </cell>
          <cell r="O1956" t="str">
            <v>01T24060306</v>
          </cell>
          <cell r="P1956" t="str">
            <v>99版</v>
          </cell>
          <cell r="Q1956" t="str">
            <v>已发货</v>
          </cell>
          <cell r="R1956">
            <v>45502</v>
          </cell>
        </row>
        <row r="1957">
          <cell r="C1957" t="str">
            <v>2405024-01</v>
          </cell>
          <cell r="D1957" t="str">
            <v>XPSY-FB-深棕751</v>
          </cell>
          <cell r="E1957">
            <v>140478</v>
          </cell>
          <cell r="F1957" t="str">
            <v>水牛皮S3（干胚）</v>
          </cell>
          <cell r="H1957">
            <v>262</v>
          </cell>
          <cell r="I1957">
            <v>10041.200000000001</v>
          </cell>
          <cell r="J1957">
            <v>696.5</v>
          </cell>
          <cell r="K1957">
            <v>741.5</v>
          </cell>
          <cell r="L1957" t="str">
            <v>A级</v>
          </cell>
          <cell r="M1957" t="str">
            <v>/</v>
          </cell>
          <cell r="N1957" t="str">
            <v>2.2*1.8*0.64</v>
          </cell>
          <cell r="O1957" t="str">
            <v>01T24060307</v>
          </cell>
          <cell r="P1957" t="str">
            <v>99版</v>
          </cell>
          <cell r="Q1957" t="str">
            <v>已发货</v>
          </cell>
          <cell r="R1957">
            <v>45482</v>
          </cell>
        </row>
        <row r="1958">
          <cell r="C1958" t="str">
            <v>2405024-01</v>
          </cell>
          <cell r="D1958" t="str">
            <v>XPSY-FB-深棕751</v>
          </cell>
          <cell r="E1958">
            <v>140478</v>
          </cell>
          <cell r="F1958" t="str">
            <v>水牛皮S3（干胚）</v>
          </cell>
          <cell r="H1958">
            <v>255</v>
          </cell>
          <cell r="I1958">
            <v>9968.9</v>
          </cell>
          <cell r="J1958">
            <v>687</v>
          </cell>
          <cell r="K1958">
            <v>732</v>
          </cell>
          <cell r="L1958" t="str">
            <v>A级</v>
          </cell>
          <cell r="M1958" t="str">
            <v>/</v>
          </cell>
          <cell r="N1958" t="str">
            <v>2.2*1.8*0.6</v>
          </cell>
          <cell r="O1958" t="str">
            <v>01T24060308</v>
          </cell>
          <cell r="P1958" t="str">
            <v>99版</v>
          </cell>
          <cell r="Q1958" t="str">
            <v>已发货</v>
          </cell>
          <cell r="R1958">
            <v>45482</v>
          </cell>
        </row>
        <row r="1959">
          <cell r="C1959" t="str">
            <v>2406004-01</v>
          </cell>
          <cell r="D1959" t="str">
            <v>XPSY-FB-奶白184</v>
          </cell>
          <cell r="E1959">
            <v>140488</v>
          </cell>
          <cell r="F1959" t="str">
            <v>水牛皮S3（干胚）</v>
          </cell>
          <cell r="H1959">
            <v>280</v>
          </cell>
          <cell r="I1959">
            <v>10043.5</v>
          </cell>
          <cell r="J1959">
            <v>724.5</v>
          </cell>
          <cell r="K1959">
            <v>769.5</v>
          </cell>
          <cell r="L1959" t="str">
            <v>A级</v>
          </cell>
          <cell r="M1959" t="str">
            <v>/</v>
          </cell>
          <cell r="N1959" t="str">
            <v>2.2*1.8*0.6</v>
          </cell>
          <cell r="O1959" t="str">
            <v>01T24060309</v>
          </cell>
          <cell r="P1959" t="str">
            <v>99版</v>
          </cell>
          <cell r="Q1959" t="str">
            <v>已发货</v>
          </cell>
          <cell r="R1959">
            <v>45502</v>
          </cell>
        </row>
        <row r="1960">
          <cell r="C1960" t="str">
            <v>2405050-01</v>
          </cell>
          <cell r="D1960" t="str">
            <v>XZSY-FB-蓝299</v>
          </cell>
          <cell r="E1960">
            <v>140491</v>
          </cell>
          <cell r="F1960" t="str">
            <v>水牛皮S3（干胚）</v>
          </cell>
          <cell r="H1960">
            <v>284</v>
          </cell>
          <cell r="I1960">
            <v>10047.9</v>
          </cell>
          <cell r="J1960">
            <v>725</v>
          </cell>
          <cell r="K1960">
            <v>770</v>
          </cell>
          <cell r="L1960" t="str">
            <v>A级</v>
          </cell>
          <cell r="M1960" t="str">
            <v>/</v>
          </cell>
          <cell r="N1960" t="str">
            <v>2.2*1.8*0.65</v>
          </cell>
          <cell r="O1960" t="str">
            <v>01T24060310</v>
          </cell>
          <cell r="P1960" t="str">
            <v>99版</v>
          </cell>
          <cell r="Q1960" t="str">
            <v>已发货</v>
          </cell>
          <cell r="R1960">
            <v>45492</v>
          </cell>
        </row>
        <row r="1961">
          <cell r="C1961" t="str">
            <v>2405050-01</v>
          </cell>
          <cell r="D1961" t="str">
            <v>XZSY-FB-蓝299</v>
          </cell>
          <cell r="E1961">
            <v>140491</v>
          </cell>
          <cell r="F1961" t="str">
            <v>水牛皮S3（干胚）</v>
          </cell>
          <cell r="H1961">
            <v>262</v>
          </cell>
          <cell r="I1961">
            <v>9422</v>
          </cell>
          <cell r="J1961">
            <v>680</v>
          </cell>
          <cell r="K1961">
            <v>725</v>
          </cell>
          <cell r="L1961" t="str">
            <v>A级</v>
          </cell>
          <cell r="M1961" t="str">
            <v>/</v>
          </cell>
          <cell r="N1961" t="str">
            <v>2.2*1.8*0.58</v>
          </cell>
          <cell r="O1961" t="str">
            <v>01T24060311</v>
          </cell>
          <cell r="P1961" t="str">
            <v>99版</v>
          </cell>
          <cell r="Q1961" t="str">
            <v>已发货</v>
          </cell>
          <cell r="R1961">
            <v>45492</v>
          </cell>
        </row>
        <row r="1962">
          <cell r="C1962" t="str">
            <v>2405050-01</v>
          </cell>
          <cell r="D1962" t="str">
            <v>XZSY-FB-蓝299</v>
          </cell>
          <cell r="E1962">
            <v>140491</v>
          </cell>
          <cell r="F1962" t="str">
            <v>水牛皮S3（干胚）</v>
          </cell>
          <cell r="H1962">
            <v>90</v>
          </cell>
          <cell r="I1962">
            <v>3061.5</v>
          </cell>
          <cell r="J1962">
            <v>222.5</v>
          </cell>
          <cell r="K1962">
            <v>267.5</v>
          </cell>
          <cell r="L1962" t="str">
            <v>折扣</v>
          </cell>
          <cell r="M1962" t="str">
            <v>/</v>
          </cell>
          <cell r="N1962" t="str">
            <v>2.2*1.8*0.4</v>
          </cell>
          <cell r="O1962" t="str">
            <v>01T24060401</v>
          </cell>
          <cell r="P1962" t="str">
            <v>99版</v>
          </cell>
          <cell r="Q1962" t="str">
            <v>已发货</v>
          </cell>
          <cell r="R1962">
            <v>45492</v>
          </cell>
        </row>
        <row r="1963">
          <cell r="C1963" t="str">
            <v>2405024-01</v>
          </cell>
          <cell r="D1963" t="str">
            <v>XPSY-FB-深棕751</v>
          </cell>
          <cell r="E1963">
            <v>140478</v>
          </cell>
          <cell r="F1963" t="str">
            <v>水牛皮S3（干胚）</v>
          </cell>
          <cell r="H1963">
            <v>247</v>
          </cell>
          <cell r="I1963">
            <v>9285.9</v>
          </cell>
          <cell r="J1963">
            <v>656.5</v>
          </cell>
          <cell r="K1963">
            <v>701.5</v>
          </cell>
          <cell r="L1963" t="str">
            <v>A级</v>
          </cell>
          <cell r="M1963" t="str">
            <v>/</v>
          </cell>
          <cell r="N1963" t="str">
            <v>2.2*1.8*0.58</v>
          </cell>
          <cell r="O1963" t="str">
            <v>01T24060402</v>
          </cell>
          <cell r="P1963" t="str">
            <v>99版</v>
          </cell>
          <cell r="Q1963" t="str">
            <v>已发货</v>
          </cell>
          <cell r="R1963">
            <v>45482</v>
          </cell>
        </row>
        <row r="1964">
          <cell r="C1964" t="str">
            <v>2405055-01</v>
          </cell>
          <cell r="D1964" t="str">
            <v>XPSY-FT-黑664</v>
          </cell>
          <cell r="E1964" t="str">
            <v>BLACK CHERRY 黑656</v>
          </cell>
          <cell r="F1964" t="str">
            <v>DLTR2</v>
          </cell>
          <cell r="H1964">
            <v>197</v>
          </cell>
          <cell r="I1964">
            <v>10030.6</v>
          </cell>
          <cell r="J1964">
            <v>905</v>
          </cell>
          <cell r="K1964">
            <v>950</v>
          </cell>
          <cell r="L1964" t="str">
            <v>A级</v>
          </cell>
          <cell r="M1964" t="str">
            <v>/</v>
          </cell>
          <cell r="N1964" t="str">
            <v>2.2*1.8*0.71</v>
          </cell>
          <cell r="O1964" t="str">
            <v>01T24060403</v>
          </cell>
          <cell r="P1964" t="str">
            <v>97版</v>
          </cell>
          <cell r="Q1964" t="str">
            <v>返工出库</v>
          </cell>
          <cell r="R1964">
            <v>45476</v>
          </cell>
        </row>
        <row r="1965">
          <cell r="C1965" t="str">
            <v>2405055-01</v>
          </cell>
          <cell r="D1965" t="str">
            <v>XPSY-FT-黑664</v>
          </cell>
          <cell r="E1965" t="str">
            <v>BLACK CHERRY 黑656</v>
          </cell>
          <cell r="F1965" t="str">
            <v>DLTR2</v>
          </cell>
          <cell r="H1965">
            <v>142</v>
          </cell>
          <cell r="I1965">
            <v>6717.1</v>
          </cell>
          <cell r="J1965">
            <v>806.5</v>
          </cell>
          <cell r="K1965">
            <v>851.5</v>
          </cell>
          <cell r="L1965" t="str">
            <v>A级</v>
          </cell>
          <cell r="M1965" t="str">
            <v>/</v>
          </cell>
          <cell r="N1965" t="str">
            <v>2.2*1.8*0.6</v>
          </cell>
          <cell r="O1965" t="str">
            <v>01T24060404</v>
          </cell>
          <cell r="P1965" t="str">
            <v>97版</v>
          </cell>
          <cell r="Q1965" t="str">
            <v>返工出库</v>
          </cell>
          <cell r="R1965">
            <v>45476</v>
          </cell>
        </row>
        <row r="1966">
          <cell r="C1966" t="str">
            <v>2405055-01</v>
          </cell>
          <cell r="D1966" t="str">
            <v>XPSY-FT-黑664</v>
          </cell>
          <cell r="E1966" t="str">
            <v>BLACK CHERRY 黑656</v>
          </cell>
          <cell r="F1966" t="str">
            <v>DLTR2</v>
          </cell>
          <cell r="H1966">
            <v>41</v>
          </cell>
          <cell r="I1966">
            <v>2011.2</v>
          </cell>
          <cell r="L1966" t="str">
            <v>等外</v>
          </cell>
          <cell r="M1966" t="str">
            <v>/</v>
          </cell>
          <cell r="O1966" t="str">
            <v>01T24060404</v>
          </cell>
          <cell r="P1966" t="str">
            <v>97版</v>
          </cell>
          <cell r="Q1966" t="str">
            <v>返工出库</v>
          </cell>
          <cell r="R1966">
            <v>45476</v>
          </cell>
        </row>
        <row r="1967">
          <cell r="C1967" t="str">
            <v>2405024-01</v>
          </cell>
          <cell r="D1967" t="str">
            <v>XPSY-FB-深棕751</v>
          </cell>
          <cell r="E1967">
            <v>140478</v>
          </cell>
          <cell r="F1967" t="str">
            <v>水牛皮S3（干胚）</v>
          </cell>
          <cell r="H1967">
            <v>259</v>
          </cell>
          <cell r="I1967">
            <v>10058.9</v>
          </cell>
          <cell r="J1967">
            <v>702</v>
          </cell>
          <cell r="K1967">
            <v>747</v>
          </cell>
          <cell r="L1967" t="str">
            <v>A级</v>
          </cell>
          <cell r="M1967" t="str">
            <v>/</v>
          </cell>
          <cell r="N1967" t="str">
            <v>2.2*1.8*0.62</v>
          </cell>
          <cell r="O1967" t="str">
            <v>01T24060405</v>
          </cell>
          <cell r="P1967" t="str">
            <v>99版</v>
          </cell>
          <cell r="Q1967" t="str">
            <v>已发货</v>
          </cell>
          <cell r="R1967">
            <v>45482</v>
          </cell>
        </row>
        <row r="1968">
          <cell r="C1968" t="str">
            <v>2405057-01</v>
          </cell>
          <cell r="D1968" t="str">
            <v>XZDY-FT-灰513</v>
          </cell>
          <cell r="E1968" t="str">
            <v>M1243灰色</v>
          </cell>
          <cell r="F1968" t="str">
            <v>明诺华TR8</v>
          </cell>
          <cell r="H1968">
            <v>189</v>
          </cell>
          <cell r="I1968">
            <v>10072.200000000001</v>
          </cell>
          <cell r="J1968">
            <v>780</v>
          </cell>
          <cell r="K1968">
            <v>825</v>
          </cell>
          <cell r="L1968" t="str">
            <v>A级</v>
          </cell>
          <cell r="M1968" t="str">
            <v>/</v>
          </cell>
          <cell r="N1968" t="str">
            <v>2.2*1.8*0.71</v>
          </cell>
          <cell r="O1968" t="str">
            <v>01T24060406</v>
          </cell>
          <cell r="P1968" t="str">
            <v>97版</v>
          </cell>
          <cell r="Q1968" t="str">
            <v>已发货</v>
          </cell>
          <cell r="R1968">
            <v>45471</v>
          </cell>
        </row>
        <row r="1969">
          <cell r="C1969" t="str">
            <v>2406004-01</v>
          </cell>
          <cell r="D1969" t="str">
            <v>XPSY-FB-奶白184</v>
          </cell>
          <cell r="E1969">
            <v>140488</v>
          </cell>
          <cell r="F1969" t="str">
            <v>水牛皮S3（干胚）</v>
          </cell>
          <cell r="H1969">
            <v>273</v>
          </cell>
          <cell r="I1969">
            <v>9822.7000000000007</v>
          </cell>
          <cell r="J1969">
            <v>706</v>
          </cell>
          <cell r="K1969">
            <v>751</v>
          </cell>
          <cell r="L1969" t="str">
            <v>A级</v>
          </cell>
          <cell r="M1969" t="str">
            <v>/</v>
          </cell>
          <cell r="N1969" t="str">
            <v>2.2*1.8*0.62</v>
          </cell>
          <cell r="O1969" t="str">
            <v>01T24060407</v>
          </cell>
          <cell r="P1969" t="str">
            <v>99版</v>
          </cell>
          <cell r="Q1969" t="str">
            <v>已发货</v>
          </cell>
          <cell r="R1969">
            <v>45559</v>
          </cell>
        </row>
        <row r="1970">
          <cell r="C1970" t="str">
            <v>2406028-01</v>
          </cell>
          <cell r="D1970" t="str">
            <v>EPDF-浅灰145</v>
          </cell>
          <cell r="E1970" t="str">
            <v>01.11.S756043</v>
          </cell>
          <cell r="F1970" t="str">
            <v>DL二层</v>
          </cell>
          <cell r="H1970">
            <v>234</v>
          </cell>
          <cell r="I1970">
            <v>10004.200000000001</v>
          </cell>
          <cell r="J1970">
            <v>861.5</v>
          </cell>
          <cell r="K1970">
            <v>906.5</v>
          </cell>
          <cell r="L1970" t="str">
            <v>A级</v>
          </cell>
          <cell r="M1970" t="str">
            <v>CLF-240604</v>
          </cell>
          <cell r="N1970" t="str">
            <v>2.2*1.8*0.61</v>
          </cell>
          <cell r="O1970" t="str">
            <v>01T24060408</v>
          </cell>
          <cell r="P1970" t="str">
            <v>97版</v>
          </cell>
          <cell r="Q1970" t="str">
            <v>已发货</v>
          </cell>
          <cell r="R1970">
            <v>45448</v>
          </cell>
        </row>
        <row r="1971">
          <cell r="C1971" t="str">
            <v>2406028-01</v>
          </cell>
          <cell r="D1971" t="str">
            <v>EPDF-浅灰145</v>
          </cell>
          <cell r="E1971" t="str">
            <v>01.11.S756043</v>
          </cell>
          <cell r="F1971" t="str">
            <v>DL二层</v>
          </cell>
          <cell r="H1971">
            <v>148</v>
          </cell>
          <cell r="I1971">
            <v>6482.7</v>
          </cell>
          <cell r="J1971">
            <v>565</v>
          </cell>
          <cell r="K1971">
            <v>610</v>
          </cell>
          <cell r="L1971" t="str">
            <v>A级</v>
          </cell>
          <cell r="M1971" t="str">
            <v>CLF-240604</v>
          </cell>
          <cell r="N1971" t="str">
            <v>2.2*1.8*0.53</v>
          </cell>
          <cell r="O1971" t="str">
            <v>01T24060409</v>
          </cell>
          <cell r="P1971" t="str">
            <v>97版</v>
          </cell>
          <cell r="Q1971" t="str">
            <v>已发货</v>
          </cell>
          <cell r="R1971">
            <v>45448</v>
          </cell>
        </row>
        <row r="1972">
          <cell r="C1972" t="str">
            <v>2406086-01</v>
          </cell>
          <cell r="D1972" t="str">
            <v>样品</v>
          </cell>
          <cell r="H1972">
            <v>1</v>
          </cell>
          <cell r="I1972">
            <v>50.1</v>
          </cell>
          <cell r="L1972" t="str">
            <v>样品</v>
          </cell>
          <cell r="M1972" t="str">
            <v>/</v>
          </cell>
          <cell r="P1972" t="str">
            <v>99版</v>
          </cell>
          <cell r="Q1972" t="str">
            <v>已发货</v>
          </cell>
          <cell r="R1972">
            <v>45448</v>
          </cell>
        </row>
        <row r="1973">
          <cell r="C1973" t="str">
            <v>2405057-01</v>
          </cell>
          <cell r="D1973" t="str">
            <v>XZDY-FT-灰513</v>
          </cell>
          <cell r="E1973" t="str">
            <v>M1243灰色</v>
          </cell>
          <cell r="F1973" t="str">
            <v>明诺华TR8</v>
          </cell>
          <cell r="H1973">
            <v>183</v>
          </cell>
          <cell r="I1973">
            <v>10051.6</v>
          </cell>
          <cell r="J1973">
            <v>787.5</v>
          </cell>
          <cell r="K1973">
            <v>832.5</v>
          </cell>
          <cell r="L1973" t="str">
            <v>A级</v>
          </cell>
          <cell r="M1973" t="str">
            <v>/</v>
          </cell>
          <cell r="N1973" t="str">
            <v>2.2*1.8*0.67</v>
          </cell>
          <cell r="O1973" t="str">
            <v>01T24060502</v>
          </cell>
          <cell r="P1973" t="str">
            <v>97版</v>
          </cell>
          <cell r="Q1973" t="str">
            <v>已发货</v>
          </cell>
          <cell r="R1973">
            <v>45471</v>
          </cell>
        </row>
        <row r="1974">
          <cell r="C1974" t="str">
            <v>2405057-01</v>
          </cell>
          <cell r="D1974" t="str">
            <v>XZDY-FT-灰513</v>
          </cell>
          <cell r="E1974" t="str">
            <v>M1243灰色</v>
          </cell>
          <cell r="F1974" t="str">
            <v>明诺华TR8</v>
          </cell>
          <cell r="H1974">
            <v>180</v>
          </cell>
          <cell r="I1974">
            <v>10055.1</v>
          </cell>
          <cell r="J1974">
            <v>790.5</v>
          </cell>
          <cell r="K1974">
            <v>835.5</v>
          </cell>
          <cell r="L1974" t="str">
            <v>A级</v>
          </cell>
          <cell r="M1974" t="str">
            <v>/</v>
          </cell>
          <cell r="N1974" t="str">
            <v>2.2*1.8*0.7</v>
          </cell>
          <cell r="O1974" t="str">
            <v>01T24060503</v>
          </cell>
          <cell r="P1974" t="str">
            <v>97版</v>
          </cell>
          <cell r="Q1974" t="str">
            <v>已发货</v>
          </cell>
          <cell r="R1974">
            <v>45471</v>
          </cell>
        </row>
        <row r="1975">
          <cell r="C1975" t="str">
            <v>2405057-01</v>
          </cell>
          <cell r="D1975" t="str">
            <v>XZDY-FT-灰513</v>
          </cell>
          <cell r="E1975" t="str">
            <v>M1243灰色</v>
          </cell>
          <cell r="F1975" t="str">
            <v>明诺华TR8</v>
          </cell>
          <cell r="H1975">
            <v>180</v>
          </cell>
          <cell r="I1975">
            <v>10022.6</v>
          </cell>
          <cell r="J1975">
            <v>779.5</v>
          </cell>
          <cell r="K1975">
            <v>824.5</v>
          </cell>
          <cell r="L1975" t="str">
            <v>A级</v>
          </cell>
          <cell r="M1975" t="str">
            <v>/</v>
          </cell>
          <cell r="N1975" t="str">
            <v>2.2*1.8*0.7</v>
          </cell>
          <cell r="O1975" t="str">
            <v>01T24060504</v>
          </cell>
          <cell r="P1975" t="str">
            <v>97版</v>
          </cell>
          <cell r="Q1975" t="str">
            <v>已发货</v>
          </cell>
          <cell r="R1975">
            <v>45482</v>
          </cell>
        </row>
        <row r="1976">
          <cell r="C1976" t="str">
            <v>2405057-01</v>
          </cell>
          <cell r="D1976" t="str">
            <v>XZDY-FT-灰513</v>
          </cell>
          <cell r="E1976" t="str">
            <v>M1243灰色</v>
          </cell>
          <cell r="F1976" t="str">
            <v>明诺华TR8</v>
          </cell>
          <cell r="H1976">
            <v>181</v>
          </cell>
          <cell r="I1976">
            <v>10112.9</v>
          </cell>
          <cell r="J1976">
            <v>789</v>
          </cell>
          <cell r="K1976">
            <v>834</v>
          </cell>
          <cell r="L1976" t="str">
            <v>A级</v>
          </cell>
          <cell r="M1976" t="str">
            <v>/</v>
          </cell>
          <cell r="N1976" t="str">
            <v>2.2*1.8*0.75</v>
          </cell>
          <cell r="O1976" t="str">
            <v>01T24060505</v>
          </cell>
          <cell r="P1976" t="str">
            <v>97版</v>
          </cell>
          <cell r="Q1976" t="str">
            <v>已发货</v>
          </cell>
          <cell r="R1976">
            <v>45482</v>
          </cell>
        </row>
        <row r="1977">
          <cell r="C1977" t="str">
            <v>2405057-01</v>
          </cell>
          <cell r="D1977" t="str">
            <v>XZDY-FT-灰513</v>
          </cell>
          <cell r="E1977" t="str">
            <v>M1243灰色</v>
          </cell>
          <cell r="F1977" t="str">
            <v>明诺华TR8</v>
          </cell>
          <cell r="H1977">
            <v>175</v>
          </cell>
          <cell r="I1977">
            <v>9685.1</v>
          </cell>
          <cell r="J1977">
            <v>751</v>
          </cell>
          <cell r="K1977">
            <v>796</v>
          </cell>
          <cell r="L1977" t="str">
            <v>A级</v>
          </cell>
          <cell r="M1977" t="str">
            <v>/</v>
          </cell>
          <cell r="N1977" t="str">
            <v>2.2*1.8*0.6</v>
          </cell>
          <cell r="O1977" t="str">
            <v>01T24060506</v>
          </cell>
          <cell r="P1977" t="str">
            <v>97版</v>
          </cell>
          <cell r="Q1977" t="str">
            <v>已发货</v>
          </cell>
          <cell r="R1977">
            <v>45482</v>
          </cell>
        </row>
        <row r="1978">
          <cell r="C1978" t="str">
            <v>2405057-01</v>
          </cell>
          <cell r="D1978" t="str">
            <v>XZDY-FT-灰513</v>
          </cell>
          <cell r="E1978" t="str">
            <v>M1243灰色</v>
          </cell>
          <cell r="F1978" t="str">
            <v>明诺华TR8</v>
          </cell>
          <cell r="H1978">
            <v>48</v>
          </cell>
          <cell r="I1978">
            <v>2724.9</v>
          </cell>
          <cell r="J1978">
            <v>338</v>
          </cell>
          <cell r="K1978">
            <v>383</v>
          </cell>
          <cell r="L1978" t="str">
            <v>A级</v>
          </cell>
          <cell r="M1978" t="str">
            <v>/</v>
          </cell>
          <cell r="N1978" t="str">
            <v>2.2*1.8*0.44</v>
          </cell>
          <cell r="O1978" t="str">
            <v>01T24060507</v>
          </cell>
          <cell r="P1978" t="str">
            <v>97版</v>
          </cell>
          <cell r="Q1978" t="str">
            <v>已发货</v>
          </cell>
          <cell r="R1978">
            <v>45482</v>
          </cell>
        </row>
        <row r="1979">
          <cell r="C1979" t="str">
            <v>2405057-01</v>
          </cell>
          <cell r="D1979" t="str">
            <v>XZDY-FT-灰513</v>
          </cell>
          <cell r="E1979" t="str">
            <v>M1243灰色</v>
          </cell>
          <cell r="F1979" t="str">
            <v>明诺华TR8</v>
          </cell>
          <cell r="H1979">
            <v>26</v>
          </cell>
          <cell r="I1979">
            <v>1617.3</v>
          </cell>
          <cell r="L1979" t="str">
            <v>等外</v>
          </cell>
          <cell r="M1979" t="str">
            <v>/</v>
          </cell>
          <cell r="O1979" t="str">
            <v>01T24060507</v>
          </cell>
          <cell r="P1979" t="str">
            <v>97版</v>
          </cell>
          <cell r="Q1979" t="str">
            <v>已发货</v>
          </cell>
          <cell r="R1979">
            <v>45482</v>
          </cell>
        </row>
        <row r="1980">
          <cell r="C1980" t="str">
            <v>2406004-01</v>
          </cell>
          <cell r="D1980" t="str">
            <v>XPSY-FB-奶白184</v>
          </cell>
          <cell r="E1980">
            <v>140488</v>
          </cell>
          <cell r="F1980" t="str">
            <v>水牛皮S3（干胚）</v>
          </cell>
          <cell r="H1980">
            <v>285</v>
          </cell>
          <cell r="I1980">
            <v>10172</v>
          </cell>
          <cell r="J1980">
            <v>699.5</v>
          </cell>
          <cell r="K1980">
            <v>744.5</v>
          </cell>
          <cell r="L1980" t="str">
            <v>A级</v>
          </cell>
          <cell r="M1980" t="str">
            <v>/</v>
          </cell>
          <cell r="N1980" t="str">
            <v>2.2*1.8*0.65</v>
          </cell>
          <cell r="O1980" t="str">
            <v>01T24060508</v>
          </cell>
          <cell r="P1980" t="str">
            <v>99版</v>
          </cell>
          <cell r="Q1980" t="str">
            <v>已发货</v>
          </cell>
          <cell r="R1980">
            <v>45502</v>
          </cell>
        </row>
        <row r="1981">
          <cell r="C1981" t="str">
            <v>2406004-01</v>
          </cell>
          <cell r="D1981" t="str">
            <v>XPSY-FB-奶白184</v>
          </cell>
          <cell r="E1981">
            <v>140488</v>
          </cell>
          <cell r="F1981" t="str">
            <v>水牛皮S3（干胚）</v>
          </cell>
          <cell r="H1981">
            <v>268</v>
          </cell>
          <cell r="I1981">
            <v>9861</v>
          </cell>
          <cell r="J1981">
            <v>713</v>
          </cell>
          <cell r="K1981">
            <v>758</v>
          </cell>
          <cell r="L1981" t="str">
            <v>A级</v>
          </cell>
          <cell r="M1981" t="str">
            <v>/</v>
          </cell>
          <cell r="N1981" t="str">
            <v>2.2*1.8*0.65</v>
          </cell>
          <cell r="O1981" t="str">
            <v>01T24060509</v>
          </cell>
          <cell r="P1981" t="str">
            <v>99版</v>
          </cell>
          <cell r="Q1981" t="str">
            <v>已发货</v>
          </cell>
          <cell r="R1981">
            <v>45502</v>
          </cell>
        </row>
        <row r="1982">
          <cell r="C1982" t="str">
            <v>2406028-01</v>
          </cell>
          <cell r="D1982" t="str">
            <v>EPDF-浅灰145</v>
          </cell>
          <cell r="E1982" t="str">
            <v>01.11.S756043</v>
          </cell>
          <cell r="F1982" t="str">
            <v>DL二层</v>
          </cell>
          <cell r="H1982">
            <v>35</v>
          </cell>
          <cell r="I1982">
            <v>1517</v>
          </cell>
          <cell r="J1982">
            <v>133.5</v>
          </cell>
          <cell r="K1982">
            <v>178.5</v>
          </cell>
          <cell r="L1982" t="str">
            <v>A级</v>
          </cell>
          <cell r="M1982" t="str">
            <v>CLF-240604</v>
          </cell>
          <cell r="N1982" t="str">
            <v>2.2*1.8*0.31</v>
          </cell>
          <cell r="O1982" t="str">
            <v>01T24060510</v>
          </cell>
          <cell r="P1982" t="str">
            <v>97版</v>
          </cell>
          <cell r="Q1982" t="str">
            <v>已发货</v>
          </cell>
          <cell r="R1982">
            <v>45625</v>
          </cell>
        </row>
        <row r="1983">
          <cell r="C1983" t="str">
            <v>2406028-01</v>
          </cell>
          <cell r="D1983" t="str">
            <v>EPDF-浅灰145</v>
          </cell>
          <cell r="E1983" t="str">
            <v>01.11.S756043</v>
          </cell>
          <cell r="F1983" t="str">
            <v>DL二层</v>
          </cell>
          <cell r="H1983">
            <v>1</v>
          </cell>
          <cell r="I1983">
            <v>23.2</v>
          </cell>
          <cell r="L1983" t="str">
            <v>A级小皮</v>
          </cell>
          <cell r="M1983" t="str">
            <v>CLF-240604</v>
          </cell>
          <cell r="O1983" t="str">
            <v>01T24060510</v>
          </cell>
          <cell r="P1983" t="str">
            <v>97版</v>
          </cell>
          <cell r="Q1983" t="str">
            <v>已发货</v>
          </cell>
          <cell r="R1983">
            <v>45625</v>
          </cell>
        </row>
        <row r="1984">
          <cell r="C1984" t="str">
            <v>2406004-01</v>
          </cell>
          <cell r="D1984" t="str">
            <v>XPSY-FB-奶白184</v>
          </cell>
          <cell r="E1984">
            <v>140488</v>
          </cell>
          <cell r="F1984" t="str">
            <v>水牛皮S3（干胚）</v>
          </cell>
          <cell r="H1984">
            <v>276</v>
          </cell>
          <cell r="I1984">
            <v>10028.4</v>
          </cell>
          <cell r="J1984">
            <v>735.5</v>
          </cell>
          <cell r="K1984">
            <v>780.5</v>
          </cell>
          <cell r="L1984" t="str">
            <v>A级</v>
          </cell>
          <cell r="M1984" t="str">
            <v>/</v>
          </cell>
          <cell r="N1984" t="str">
            <v>2.2*1.8*0.63</v>
          </cell>
          <cell r="O1984" t="str">
            <v>01T24060701</v>
          </cell>
          <cell r="P1984" t="str">
            <v>99版</v>
          </cell>
          <cell r="Q1984" t="str">
            <v>已发货</v>
          </cell>
          <cell r="R1984">
            <v>45502</v>
          </cell>
        </row>
        <row r="1985">
          <cell r="C1985" t="str">
            <v>2405024-01</v>
          </cell>
          <cell r="D1985" t="str">
            <v>XPSY-FB-深棕751</v>
          </cell>
          <cell r="E1985">
            <v>140478</v>
          </cell>
          <cell r="F1985" t="str">
            <v>水牛皮S3（干胚）</v>
          </cell>
          <cell r="H1985">
            <v>260</v>
          </cell>
          <cell r="I1985">
            <v>9980.4</v>
          </cell>
          <cell r="J1985">
            <v>695.5</v>
          </cell>
          <cell r="K1985">
            <v>740.5</v>
          </cell>
          <cell r="L1985" t="str">
            <v>A级</v>
          </cell>
          <cell r="M1985" t="str">
            <v>/</v>
          </cell>
          <cell r="N1985" t="str">
            <v>2.2*1.8*0.6</v>
          </cell>
          <cell r="O1985" t="str">
            <v>01T24060702</v>
          </cell>
          <cell r="P1985" t="str">
            <v>99版</v>
          </cell>
          <cell r="Q1985" t="str">
            <v>已发货</v>
          </cell>
          <cell r="R1985">
            <v>45482</v>
          </cell>
        </row>
        <row r="1986">
          <cell r="C1986" t="str">
            <v>2405024-01</v>
          </cell>
          <cell r="D1986" t="str">
            <v>XPSY-FB-深棕751</v>
          </cell>
          <cell r="E1986">
            <v>140478</v>
          </cell>
          <cell r="F1986" t="str">
            <v>水牛皮S3（干胚）</v>
          </cell>
          <cell r="H1986">
            <v>151</v>
          </cell>
          <cell r="I1986">
            <v>5573.5</v>
          </cell>
          <cell r="J1986">
            <v>390</v>
          </cell>
          <cell r="K1986">
            <v>435</v>
          </cell>
          <cell r="L1986" t="str">
            <v>A级</v>
          </cell>
          <cell r="M1986" t="str">
            <v>/</v>
          </cell>
          <cell r="N1986" t="str">
            <v>2.2*1.8*0.45</v>
          </cell>
          <cell r="O1986" t="str">
            <v>01T24060703</v>
          </cell>
          <cell r="P1986" t="str">
            <v>99版</v>
          </cell>
          <cell r="Q1986" t="str">
            <v>已发货</v>
          </cell>
          <cell r="R1986">
            <v>45482</v>
          </cell>
        </row>
        <row r="1987">
          <cell r="C1987" t="str">
            <v>2405064-01</v>
          </cell>
          <cell r="D1987" t="str">
            <v>UDAY-CS-黄棕410</v>
          </cell>
          <cell r="E1987" t="str">
            <v>SJ0B-317</v>
          </cell>
          <cell r="F1987" t="str">
            <v>明诺华中层TR1（已片）</v>
          </cell>
          <cell r="H1987">
            <v>158</v>
          </cell>
          <cell r="I1987">
            <v>9119.2999999999993</v>
          </cell>
          <cell r="J1987">
            <v>706.5</v>
          </cell>
          <cell r="K1987">
            <v>751.5</v>
          </cell>
          <cell r="L1987" t="str">
            <v>A级</v>
          </cell>
          <cell r="M1987" t="str">
            <v>/</v>
          </cell>
          <cell r="N1987" t="str">
            <v>2.2*1.8*0.62</v>
          </cell>
          <cell r="O1987" t="str">
            <v>01T24060704</v>
          </cell>
          <cell r="P1987" t="str">
            <v>97版</v>
          </cell>
          <cell r="Q1987" t="str">
            <v>已发货</v>
          </cell>
          <cell r="R1987">
            <v>45512</v>
          </cell>
        </row>
        <row r="1988">
          <cell r="C1988" t="str">
            <v>2402019-01</v>
          </cell>
          <cell r="D1988" t="str">
            <v>样品</v>
          </cell>
          <cell r="H1988">
            <v>12</v>
          </cell>
          <cell r="I1988">
            <v>678.6</v>
          </cell>
          <cell r="J1988">
            <v>49</v>
          </cell>
          <cell r="K1988">
            <v>94</v>
          </cell>
          <cell r="L1988" t="str">
            <v>样品</v>
          </cell>
          <cell r="M1988" t="str">
            <v>/</v>
          </cell>
          <cell r="N1988" t="str">
            <v>2.2*1.8*0.36</v>
          </cell>
          <cell r="O1988" t="str">
            <v>01T24060705</v>
          </cell>
          <cell r="P1988" t="str">
            <v>97版</v>
          </cell>
          <cell r="Q1988" t="str">
            <v>已发货</v>
          </cell>
          <cell r="R1988">
            <v>45453</v>
          </cell>
        </row>
        <row r="1989">
          <cell r="C1989" t="str">
            <v>2405064-01</v>
          </cell>
          <cell r="D1989" t="str">
            <v>UDAY-CS-黄棕410</v>
          </cell>
          <cell r="E1989" t="str">
            <v>SJ0B-317</v>
          </cell>
          <cell r="F1989" t="str">
            <v>明诺华中层TR1（已片）</v>
          </cell>
          <cell r="H1989">
            <v>132</v>
          </cell>
          <cell r="I1989">
            <v>7695.4</v>
          </cell>
          <cell r="J1989">
            <v>592</v>
          </cell>
          <cell r="K1989">
            <v>637</v>
          </cell>
          <cell r="L1989" t="str">
            <v>A级</v>
          </cell>
          <cell r="M1989" t="str">
            <v>/</v>
          </cell>
          <cell r="N1989" t="str">
            <v>2.2*1.8*0.57</v>
          </cell>
          <cell r="O1989" t="str">
            <v>01T24060706</v>
          </cell>
          <cell r="P1989" t="str">
            <v>97版</v>
          </cell>
          <cell r="Q1989" t="str">
            <v>已发货</v>
          </cell>
          <cell r="R1989">
            <v>45512</v>
          </cell>
        </row>
        <row r="1990">
          <cell r="C1990" t="str">
            <v>2406023-01</v>
          </cell>
          <cell r="D1990" t="str">
            <v>XPAY-FH-马鞍84</v>
          </cell>
          <cell r="E1990" t="str">
            <v>WALNUT M2895-X</v>
          </cell>
          <cell r="F1990" t="str">
            <v>DLTR2</v>
          </cell>
          <cell r="H1990">
            <v>232</v>
          </cell>
          <cell r="I1990">
            <v>12240.4</v>
          </cell>
          <cell r="J1990">
            <v>1132</v>
          </cell>
          <cell r="K1990">
            <v>1177</v>
          </cell>
          <cell r="L1990" t="str">
            <v>A级</v>
          </cell>
          <cell r="M1990" t="str">
            <v>/</v>
          </cell>
          <cell r="N1990" t="str">
            <v>2.2*1.8*0.85</v>
          </cell>
          <cell r="O1990" t="str">
            <v>01T24060707</v>
          </cell>
          <cell r="P1990" t="str">
            <v>97版</v>
          </cell>
          <cell r="Q1990" t="str">
            <v>已发货</v>
          </cell>
          <cell r="R1990">
            <v>45455</v>
          </cell>
        </row>
        <row r="1991">
          <cell r="C1991" t="str">
            <v>2406027-01</v>
          </cell>
          <cell r="D1991" t="str">
            <v>XPDY-FX-浅灰145</v>
          </cell>
          <cell r="E1991" t="str">
            <v>01.10.U756043</v>
          </cell>
          <cell r="F1991" t="str">
            <v>C3（已片中层）</v>
          </cell>
          <cell r="H1991">
            <v>208</v>
          </cell>
          <cell r="I1991">
            <v>10585.6</v>
          </cell>
          <cell r="J1991">
            <v>874</v>
          </cell>
          <cell r="K1991">
            <v>919</v>
          </cell>
          <cell r="L1991" t="str">
            <v>A级</v>
          </cell>
          <cell r="M1991" t="str">
            <v>CLF-240607</v>
          </cell>
          <cell r="N1991" t="str">
            <v>2.2*1.8*0.67</v>
          </cell>
          <cell r="O1991" t="str">
            <v>01T24060708</v>
          </cell>
          <cell r="P1991" t="str">
            <v>99版</v>
          </cell>
          <cell r="Q1991" t="str">
            <v>已发货</v>
          </cell>
          <cell r="R1991">
            <v>45453</v>
          </cell>
        </row>
        <row r="1992">
          <cell r="C1992" t="str">
            <v>2406027-01</v>
          </cell>
          <cell r="D1992" t="str">
            <v>XPDY-FX-浅灰145</v>
          </cell>
          <cell r="E1992" t="str">
            <v>01.10.U756043</v>
          </cell>
          <cell r="F1992" t="str">
            <v>C3（已片中层）</v>
          </cell>
          <cell r="H1992">
            <v>7</v>
          </cell>
          <cell r="I1992">
            <v>284.2</v>
          </cell>
          <cell r="L1992" t="str">
            <v>A级小皮</v>
          </cell>
          <cell r="M1992" t="str">
            <v>CLF-240607</v>
          </cell>
          <cell r="O1992" t="str">
            <v>01T24060708</v>
          </cell>
          <cell r="P1992" t="str">
            <v>99版</v>
          </cell>
          <cell r="Q1992" t="str">
            <v>已发货</v>
          </cell>
          <cell r="R1992">
            <v>45453</v>
          </cell>
        </row>
        <row r="1993">
          <cell r="C1993" t="str">
            <v>2406029-01</v>
          </cell>
          <cell r="D1993" t="str">
            <v>XPDY-FX-浅灰145</v>
          </cell>
          <cell r="E1993" t="str">
            <v>01.10.U756043</v>
          </cell>
          <cell r="F1993" t="str">
            <v>C3（已片中层）</v>
          </cell>
          <cell r="H1993">
            <v>214</v>
          </cell>
          <cell r="I1993">
            <v>10797.9</v>
          </cell>
          <cell r="J1993">
            <v>922.5</v>
          </cell>
          <cell r="K1993">
            <v>967.5</v>
          </cell>
          <cell r="L1993" t="str">
            <v>A级</v>
          </cell>
          <cell r="M1993" t="str">
            <v>CLF-240607</v>
          </cell>
          <cell r="N1993" t="str">
            <v>2.2*1.8*0.7</v>
          </cell>
          <cell r="O1993" t="str">
            <v>01T24060709</v>
          </cell>
          <cell r="P1993" t="str">
            <v>99版</v>
          </cell>
          <cell r="Q1993" t="str">
            <v>已发货</v>
          </cell>
          <cell r="R1993">
            <v>45457</v>
          </cell>
        </row>
        <row r="1994">
          <cell r="C1994" t="str">
            <v>2406029-01</v>
          </cell>
          <cell r="D1994" t="str">
            <v>XPDY-FX-浅灰145</v>
          </cell>
          <cell r="E1994" t="str">
            <v>01.10.U756043</v>
          </cell>
          <cell r="F1994" t="str">
            <v>C3（已片中层）</v>
          </cell>
          <cell r="H1994">
            <v>13</v>
          </cell>
          <cell r="I1994">
            <v>526.9</v>
          </cell>
          <cell r="L1994" t="str">
            <v>A级小皮</v>
          </cell>
          <cell r="M1994" t="str">
            <v>CLF-240607</v>
          </cell>
          <cell r="O1994" t="str">
            <v>01T24060709</v>
          </cell>
          <cell r="P1994" t="str">
            <v>99版</v>
          </cell>
          <cell r="Q1994" t="str">
            <v>已发货</v>
          </cell>
          <cell r="R1994">
            <v>45457</v>
          </cell>
        </row>
        <row r="1995">
          <cell r="C1995" t="str">
            <v>2406004-01</v>
          </cell>
          <cell r="D1995" t="str">
            <v>XPSY-FB-奶白184</v>
          </cell>
          <cell r="E1995">
            <v>140488</v>
          </cell>
          <cell r="F1995" t="str">
            <v>水牛皮S3（干胚）</v>
          </cell>
          <cell r="H1995">
            <v>326</v>
          </cell>
          <cell r="I1995">
            <v>11643.6</v>
          </cell>
          <cell r="J1995">
            <v>897.5</v>
          </cell>
          <cell r="K1995">
            <v>942.5</v>
          </cell>
          <cell r="L1995" t="str">
            <v>A级</v>
          </cell>
          <cell r="M1995" t="str">
            <v>/</v>
          </cell>
          <cell r="N1995" t="str">
            <v>2.2*1.8*0.71</v>
          </cell>
          <cell r="O1995" t="str">
            <v>01T24060710</v>
          </cell>
          <cell r="P1995" t="str">
            <v>99版</v>
          </cell>
          <cell r="Q1995" t="str">
            <v>已发货</v>
          </cell>
          <cell r="R1995">
            <v>45502</v>
          </cell>
        </row>
        <row r="1996">
          <cell r="C1996" t="str">
            <v>2406004-01</v>
          </cell>
          <cell r="D1996" t="str">
            <v>XPSY-FB-奶白184</v>
          </cell>
          <cell r="E1996">
            <v>140488</v>
          </cell>
          <cell r="F1996" t="str">
            <v>水牛皮S3（干胚）</v>
          </cell>
          <cell r="H1996">
            <v>29</v>
          </cell>
          <cell r="I1996">
            <v>1022.2</v>
          </cell>
          <cell r="L1996" t="str">
            <v>折扣</v>
          </cell>
          <cell r="M1996" t="str">
            <v>/</v>
          </cell>
          <cell r="O1996" t="str">
            <v>01T24060710</v>
          </cell>
          <cell r="P1996" t="str">
            <v>99版</v>
          </cell>
          <cell r="Q1996" t="str">
            <v>已发货</v>
          </cell>
          <cell r="R1996">
            <v>45502</v>
          </cell>
        </row>
        <row r="1997">
          <cell r="C1997" t="str">
            <v>2405024-01</v>
          </cell>
          <cell r="D1997" t="str">
            <v>XPSY-FB-深棕751</v>
          </cell>
          <cell r="E1997">
            <v>140478</v>
          </cell>
          <cell r="F1997" t="str">
            <v>水牛皮S3（干胚）</v>
          </cell>
          <cell r="H1997">
            <v>260</v>
          </cell>
          <cell r="I1997">
            <v>10009.700000000001</v>
          </cell>
          <cell r="J1997">
            <v>709</v>
          </cell>
          <cell r="K1997">
            <v>754</v>
          </cell>
          <cell r="L1997" t="str">
            <v>A级</v>
          </cell>
          <cell r="M1997" t="str">
            <v>/</v>
          </cell>
          <cell r="N1997" t="str">
            <v>2.2*1.8*0.6</v>
          </cell>
          <cell r="O1997" t="str">
            <v>01T24060711</v>
          </cell>
          <cell r="P1997" t="str">
            <v>99版</v>
          </cell>
          <cell r="Q1997" t="str">
            <v>已发货</v>
          </cell>
          <cell r="R1997">
            <v>45482</v>
          </cell>
        </row>
        <row r="1998">
          <cell r="C1998" t="str">
            <v>2405024-01</v>
          </cell>
          <cell r="D1998" t="str">
            <v>XPSY-FB-深棕751</v>
          </cell>
          <cell r="E1998">
            <v>140478</v>
          </cell>
          <cell r="F1998" t="str">
            <v>水牛皮S3（干胚）</v>
          </cell>
          <cell r="H1998">
            <v>258</v>
          </cell>
          <cell r="I1998">
            <v>10056.9</v>
          </cell>
          <cell r="J1998">
            <v>697</v>
          </cell>
          <cell r="K1998">
            <v>742</v>
          </cell>
          <cell r="L1998" t="str">
            <v>A级</v>
          </cell>
          <cell r="M1998" t="str">
            <v>/</v>
          </cell>
          <cell r="N1998" t="str">
            <v>2.2*1.8*0.62</v>
          </cell>
          <cell r="O1998" t="str">
            <v>01T24060712</v>
          </cell>
          <cell r="P1998" t="str">
            <v>99版</v>
          </cell>
          <cell r="Q1998" t="str">
            <v>已发货</v>
          </cell>
          <cell r="R1998">
            <v>45482</v>
          </cell>
        </row>
        <row r="1999">
          <cell r="C1999" t="str">
            <v>2406011-01</v>
          </cell>
          <cell r="D1999" t="str">
            <v>XDGY-ET-深灰01</v>
          </cell>
          <cell r="E1999" t="str">
            <v>01.10.U243068</v>
          </cell>
          <cell r="F1999" t="str">
            <v>KangTR5</v>
          </cell>
          <cell r="H1999">
            <v>115</v>
          </cell>
          <cell r="I1999">
            <v>5748.6</v>
          </cell>
          <cell r="J1999">
            <v>526.5</v>
          </cell>
          <cell r="K1999">
            <v>571.5</v>
          </cell>
          <cell r="L1999" t="str">
            <v>A级</v>
          </cell>
          <cell r="M1999" t="str">
            <v>CLF-240607</v>
          </cell>
          <cell r="N1999" t="str">
            <v>2.2*1.8*0.49</v>
          </cell>
          <cell r="O1999" t="str">
            <v>01T24060713</v>
          </cell>
          <cell r="P1999" t="str">
            <v>99版</v>
          </cell>
          <cell r="Q1999" t="str">
            <v>已发货</v>
          </cell>
          <cell r="R1999">
            <v>45497</v>
          </cell>
        </row>
        <row r="2000">
          <cell r="C2000" t="str">
            <v>2406012-01</v>
          </cell>
          <cell r="D2000" t="str">
            <v>XDGY-ET-深灰01</v>
          </cell>
          <cell r="E2000" t="str">
            <v>01.10.U243068</v>
          </cell>
          <cell r="F2000" t="str">
            <v>KangTR5</v>
          </cell>
          <cell r="H2000">
            <v>195</v>
          </cell>
          <cell r="I2000">
            <v>10067.4</v>
          </cell>
          <cell r="J2000">
            <v>919</v>
          </cell>
          <cell r="K2000">
            <v>964</v>
          </cell>
          <cell r="L2000" t="str">
            <v>A级</v>
          </cell>
          <cell r="M2000" t="str">
            <v>CLF-240607</v>
          </cell>
          <cell r="N2000" t="str">
            <v>2.2*1.8*0.73</v>
          </cell>
          <cell r="O2000" t="str">
            <v>01T24060801</v>
          </cell>
          <cell r="P2000" t="str">
            <v>99版</v>
          </cell>
          <cell r="Q2000" t="str">
            <v>已发货</v>
          </cell>
          <cell r="R2000">
            <v>45453</v>
          </cell>
        </row>
        <row r="2001">
          <cell r="C2001" t="str">
            <v>2406012-01</v>
          </cell>
          <cell r="D2001" t="str">
            <v>XDGY-ET-深灰01</v>
          </cell>
          <cell r="E2001" t="str">
            <v>01.10.U243068</v>
          </cell>
          <cell r="F2001" t="str">
            <v>KangTR5</v>
          </cell>
          <cell r="H2001">
            <v>200</v>
          </cell>
          <cell r="I2001">
            <v>9998.1</v>
          </cell>
          <cell r="J2001">
            <v>990.5</v>
          </cell>
          <cell r="K2001">
            <v>1035.5</v>
          </cell>
          <cell r="L2001" t="str">
            <v>A级</v>
          </cell>
          <cell r="M2001" t="str">
            <v>CLF-240607</v>
          </cell>
          <cell r="N2001" t="str">
            <v>2.2*1.8*0.74</v>
          </cell>
          <cell r="O2001" t="str">
            <v>01T24060802</v>
          </cell>
          <cell r="P2001" t="str">
            <v>99版</v>
          </cell>
          <cell r="Q2001" t="str">
            <v>已发货</v>
          </cell>
          <cell r="R2001">
            <v>45453</v>
          </cell>
        </row>
        <row r="2002">
          <cell r="C2002" t="str">
            <v>2406012-01</v>
          </cell>
          <cell r="D2002" t="str">
            <v>XDGY-ET-深灰01</v>
          </cell>
          <cell r="E2002" t="str">
            <v>01.10.U243068</v>
          </cell>
          <cell r="F2002" t="str">
            <v>KangTR5</v>
          </cell>
          <cell r="H2002">
            <v>20</v>
          </cell>
          <cell r="I2002">
            <v>843.4</v>
          </cell>
          <cell r="L2002" t="str">
            <v>折扣</v>
          </cell>
          <cell r="M2002" t="str">
            <v>CLF-240607</v>
          </cell>
          <cell r="O2002" t="str">
            <v>01T24060802</v>
          </cell>
          <cell r="P2002" t="str">
            <v>99版</v>
          </cell>
          <cell r="Q2002" t="str">
            <v>已发货</v>
          </cell>
          <cell r="R2002">
            <v>45453</v>
          </cell>
        </row>
        <row r="2003">
          <cell r="C2003" t="str">
            <v>2406012-01</v>
          </cell>
          <cell r="D2003" t="str">
            <v>XDGY-ET-深灰01</v>
          </cell>
          <cell r="E2003" t="str">
            <v>01.10.U243068</v>
          </cell>
          <cell r="F2003" t="str">
            <v>KangTR5</v>
          </cell>
          <cell r="H2003">
            <v>136</v>
          </cell>
          <cell r="I2003">
            <v>7017.2</v>
          </cell>
          <cell r="J2003">
            <v>711</v>
          </cell>
          <cell r="K2003">
            <v>756</v>
          </cell>
          <cell r="L2003" t="str">
            <v>A级</v>
          </cell>
          <cell r="M2003" t="str">
            <v>CLF-240607</v>
          </cell>
          <cell r="N2003" t="str">
            <v>2.2*1.8*0.58</v>
          </cell>
          <cell r="O2003" t="str">
            <v>01T24060803</v>
          </cell>
          <cell r="P2003" t="str">
            <v>99版</v>
          </cell>
          <cell r="Q2003" t="str">
            <v>已发货</v>
          </cell>
          <cell r="R2003">
            <v>45453</v>
          </cell>
        </row>
        <row r="2004">
          <cell r="C2004" t="str">
            <v>2406012-01</v>
          </cell>
          <cell r="D2004" t="str">
            <v>XDGY-ET-深灰01</v>
          </cell>
          <cell r="E2004" t="str">
            <v>01.10.U243068</v>
          </cell>
          <cell r="F2004" t="str">
            <v>KangTR5</v>
          </cell>
          <cell r="H2004">
            <v>16</v>
          </cell>
          <cell r="I2004">
            <v>740.7</v>
          </cell>
          <cell r="L2004" t="str">
            <v>折扣</v>
          </cell>
          <cell r="M2004" t="str">
            <v>CLF-240607</v>
          </cell>
          <cell r="O2004" t="str">
            <v>01T24060803</v>
          </cell>
          <cell r="P2004" t="str">
            <v>99版</v>
          </cell>
          <cell r="Q2004" t="str">
            <v>已发货</v>
          </cell>
          <cell r="R2004">
            <v>45453</v>
          </cell>
        </row>
        <row r="2005">
          <cell r="C2005" t="str">
            <v>2406012-01</v>
          </cell>
          <cell r="D2005" t="str">
            <v>XDGY-ET-深灰01</v>
          </cell>
          <cell r="E2005" t="str">
            <v>01.10.U243068</v>
          </cell>
          <cell r="F2005" t="str">
            <v>KangTR5</v>
          </cell>
          <cell r="H2005">
            <v>119</v>
          </cell>
          <cell r="I2005">
            <v>4641</v>
          </cell>
          <cell r="J2005">
            <v>431</v>
          </cell>
          <cell r="K2005">
            <v>476</v>
          </cell>
          <cell r="L2005" t="str">
            <v>A级小皮</v>
          </cell>
          <cell r="M2005" t="str">
            <v>CLF-240607</v>
          </cell>
          <cell r="N2005" t="str">
            <v>2.2*1.8*0.48</v>
          </cell>
          <cell r="O2005" t="str">
            <v>01T24060804</v>
          </cell>
          <cell r="P2005" t="str">
            <v>99版</v>
          </cell>
          <cell r="Q2005" t="str">
            <v>已发货</v>
          </cell>
          <cell r="R2005">
            <v>45453</v>
          </cell>
        </row>
        <row r="2006">
          <cell r="C2006" t="str">
            <v>2405024-01</v>
          </cell>
          <cell r="D2006" t="str">
            <v>XPSY-FB-深棕751</v>
          </cell>
          <cell r="E2006">
            <v>140478</v>
          </cell>
          <cell r="F2006" t="str">
            <v>水牛皮S3（干胚）</v>
          </cell>
          <cell r="H2006">
            <v>185</v>
          </cell>
          <cell r="I2006">
            <v>7215.3</v>
          </cell>
          <cell r="J2006">
            <v>495.5</v>
          </cell>
          <cell r="K2006">
            <v>540.5</v>
          </cell>
          <cell r="L2006" t="str">
            <v>A级</v>
          </cell>
          <cell r="M2006" t="str">
            <v>/</v>
          </cell>
          <cell r="N2006" t="str">
            <v>2.2*1.8*0.52</v>
          </cell>
          <cell r="O2006" t="str">
            <v>01T24060805</v>
          </cell>
          <cell r="P2006" t="str">
            <v>99版</v>
          </cell>
          <cell r="Q2006" t="str">
            <v>已发货</v>
          </cell>
          <cell r="R2006">
            <v>45482</v>
          </cell>
        </row>
        <row r="2007">
          <cell r="C2007" t="str">
            <v>2406054-01</v>
          </cell>
          <cell r="D2007" t="str">
            <v>XDDS-EB-黑617</v>
          </cell>
          <cell r="E2007" t="str">
            <v>01.10.W061010</v>
          </cell>
          <cell r="F2007" t="str">
            <v>水牛皮S3（干胚）</v>
          </cell>
          <cell r="H2007">
            <v>123</v>
          </cell>
          <cell r="I2007">
            <v>4528.3999999999996</v>
          </cell>
          <cell r="J2007">
            <v>328.5</v>
          </cell>
          <cell r="K2007">
            <v>373.5</v>
          </cell>
          <cell r="L2007" t="str">
            <v>A级</v>
          </cell>
          <cell r="M2007" t="str">
            <v>CLF-240608</v>
          </cell>
          <cell r="N2007" t="str">
            <v>2.2*1.8*0.43</v>
          </cell>
          <cell r="O2007" t="str">
            <v>01T24060806</v>
          </cell>
          <cell r="P2007" t="str">
            <v>98版</v>
          </cell>
          <cell r="Q2007" t="str">
            <v>已发货</v>
          </cell>
          <cell r="R2007">
            <v>45597</v>
          </cell>
        </row>
        <row r="2008">
          <cell r="C2008" t="str">
            <v>2406010-01</v>
          </cell>
          <cell r="D2008" t="str">
            <v>XDDS-EB-黑617</v>
          </cell>
          <cell r="E2008" t="str">
            <v>01.10.W061010</v>
          </cell>
          <cell r="F2008" t="str">
            <v>水牛皮S3（干胚）</v>
          </cell>
          <cell r="H2008">
            <v>162</v>
          </cell>
          <cell r="I2008">
            <v>5829.3</v>
          </cell>
          <cell r="J2008">
            <v>420</v>
          </cell>
          <cell r="K2008">
            <v>465</v>
          </cell>
          <cell r="L2008" t="str">
            <v>A级</v>
          </cell>
          <cell r="M2008" t="str">
            <v>CLF-240608</v>
          </cell>
          <cell r="N2008" t="str">
            <v>2.2*1.8*0.5</v>
          </cell>
          <cell r="O2008" t="str">
            <v>01T24060807</v>
          </cell>
          <cell r="P2008" t="str">
            <v>98版</v>
          </cell>
          <cell r="Q2008" t="str">
            <v>已发货</v>
          </cell>
          <cell r="R2008">
            <v>45597</v>
          </cell>
        </row>
        <row r="2009">
          <cell r="C2009" t="str">
            <v>2406024-01</v>
          </cell>
          <cell r="D2009" t="str">
            <v>XPGY-FS-灰蓝71</v>
          </cell>
          <cell r="E2009" t="str">
            <v>01.10.U722233</v>
          </cell>
          <cell r="F2009" t="str">
            <v>DLTR1</v>
          </cell>
          <cell r="H2009">
            <v>185</v>
          </cell>
          <cell r="I2009">
            <v>10355.299999999999</v>
          </cell>
          <cell r="J2009">
            <v>692.5</v>
          </cell>
          <cell r="K2009">
            <v>737.5</v>
          </cell>
          <cell r="L2009" t="str">
            <v>A级</v>
          </cell>
          <cell r="M2009" t="str">
            <v>CLF-240608</v>
          </cell>
          <cell r="N2009" t="str">
            <v>2.2*1.8*0.68</v>
          </cell>
          <cell r="O2009" t="str">
            <v>01T24060808</v>
          </cell>
          <cell r="P2009" t="str">
            <v>99版</v>
          </cell>
          <cell r="Q2009" t="str">
            <v>已发货</v>
          </cell>
          <cell r="R2009">
            <v>45457</v>
          </cell>
        </row>
        <row r="2010">
          <cell r="C2010" t="str">
            <v>2406024-01</v>
          </cell>
          <cell r="D2010" t="str">
            <v>XPGY-FS-灰蓝71</v>
          </cell>
          <cell r="E2010" t="str">
            <v>01.10.U722233</v>
          </cell>
          <cell r="F2010" t="str">
            <v>DLTR1</v>
          </cell>
          <cell r="H2010">
            <v>3</v>
          </cell>
          <cell r="I2010">
            <v>121.2</v>
          </cell>
          <cell r="L2010" t="str">
            <v>A级小皮</v>
          </cell>
          <cell r="M2010" t="str">
            <v>CLF-240608</v>
          </cell>
          <cell r="O2010" t="str">
            <v>01T24060808</v>
          </cell>
          <cell r="P2010" t="str">
            <v>99版</v>
          </cell>
          <cell r="Q2010" t="str">
            <v>已发货</v>
          </cell>
          <cell r="R2010">
            <v>45457</v>
          </cell>
        </row>
        <row r="2011">
          <cell r="C2011" t="str">
            <v>2406031-01</v>
          </cell>
          <cell r="D2011" t="str">
            <v>XPDY-FX-浅灰145</v>
          </cell>
          <cell r="E2011" t="str">
            <v>01.10.U756043</v>
          </cell>
          <cell r="F2011" t="str">
            <v>C3（已片中层）</v>
          </cell>
          <cell r="H2011">
            <v>205</v>
          </cell>
          <cell r="I2011">
            <v>11084</v>
          </cell>
          <cell r="J2011">
            <v>874.5</v>
          </cell>
          <cell r="K2011">
            <v>919.5</v>
          </cell>
          <cell r="L2011" t="str">
            <v>A级</v>
          </cell>
          <cell r="M2011" t="str">
            <v>CLF-240608</v>
          </cell>
          <cell r="N2011" t="str">
            <v>2.2*1.8*0.71</v>
          </cell>
          <cell r="O2011" t="str">
            <v>01T24060809</v>
          </cell>
          <cell r="P2011" t="str">
            <v>99版</v>
          </cell>
          <cell r="Q2011" t="str">
            <v>已发货</v>
          </cell>
          <cell r="R2011">
            <v>45453</v>
          </cell>
        </row>
        <row r="2012">
          <cell r="C2012" t="str">
            <v>2406031-01</v>
          </cell>
          <cell r="D2012" t="str">
            <v>XPDY-FX-浅灰145</v>
          </cell>
          <cell r="E2012" t="str">
            <v>01.10.U756043</v>
          </cell>
          <cell r="F2012" t="str">
            <v>C3（已片中层）</v>
          </cell>
          <cell r="H2012">
            <v>182</v>
          </cell>
          <cell r="I2012">
            <v>9756.7999999999993</v>
          </cell>
          <cell r="J2012">
            <v>802.5</v>
          </cell>
          <cell r="K2012">
            <v>847.5</v>
          </cell>
          <cell r="L2012" t="str">
            <v>A级</v>
          </cell>
          <cell r="M2012" t="str">
            <v>CLF-240608</v>
          </cell>
          <cell r="N2012" t="str">
            <v>2.2*1.8*0.74</v>
          </cell>
          <cell r="O2012" t="str">
            <v>01T24060810</v>
          </cell>
          <cell r="P2012" t="str">
            <v>99版</v>
          </cell>
          <cell r="Q2012" t="str">
            <v>已发货</v>
          </cell>
          <cell r="R2012">
            <v>45453</v>
          </cell>
        </row>
        <row r="2013">
          <cell r="C2013" t="str">
            <v>2406031-01</v>
          </cell>
          <cell r="D2013" t="str">
            <v>XPDY-FX-浅灰145</v>
          </cell>
          <cell r="E2013" t="str">
            <v>01.10.U756043</v>
          </cell>
          <cell r="F2013" t="str">
            <v>C3（已片中层）</v>
          </cell>
          <cell r="H2013">
            <v>8</v>
          </cell>
          <cell r="I2013">
            <v>326.2</v>
          </cell>
          <cell r="L2013" t="str">
            <v>A级小皮</v>
          </cell>
          <cell r="M2013" t="str">
            <v>CLF-240608</v>
          </cell>
          <cell r="O2013" t="str">
            <v>01T24060810</v>
          </cell>
          <cell r="P2013" t="str">
            <v>99版</v>
          </cell>
          <cell r="Q2013" t="str">
            <v>已发货</v>
          </cell>
          <cell r="R2013">
            <v>45453</v>
          </cell>
        </row>
        <row r="2014">
          <cell r="C2014" t="str">
            <v>2405039-01</v>
          </cell>
          <cell r="D2014" t="str">
            <v>XPSY-FB-深棕751</v>
          </cell>
          <cell r="E2014">
            <v>140478</v>
          </cell>
          <cell r="F2014" t="str">
            <v>水牛皮S3（干胚）</v>
          </cell>
          <cell r="H2014">
            <v>258</v>
          </cell>
          <cell r="I2014">
            <v>10000.9</v>
          </cell>
          <cell r="J2014">
            <v>682.5</v>
          </cell>
          <cell r="K2014">
            <v>727.5</v>
          </cell>
          <cell r="L2014" t="str">
            <v>A级</v>
          </cell>
          <cell r="M2014" t="str">
            <v>/</v>
          </cell>
          <cell r="N2014" t="str">
            <v>2.2*1.8*0.6</v>
          </cell>
          <cell r="O2014" t="str">
            <v>01T24060811</v>
          </cell>
          <cell r="P2014" t="str">
            <v>99版</v>
          </cell>
          <cell r="Q2014" t="str">
            <v>已发货</v>
          </cell>
          <cell r="R2014">
            <v>45503</v>
          </cell>
        </row>
        <row r="2015">
          <cell r="C2015" t="str">
            <v>2405039-01</v>
          </cell>
          <cell r="D2015" t="str">
            <v>XPSY-FB-深棕751</v>
          </cell>
          <cell r="E2015">
            <v>140478</v>
          </cell>
          <cell r="F2015" t="str">
            <v>水牛皮S3（干胚）</v>
          </cell>
          <cell r="H2015">
            <v>123</v>
          </cell>
          <cell r="I2015">
            <v>4729.7</v>
          </cell>
          <cell r="J2015">
            <v>631</v>
          </cell>
          <cell r="K2015">
            <v>676</v>
          </cell>
          <cell r="L2015" t="str">
            <v>A级</v>
          </cell>
          <cell r="M2015" t="str">
            <v>/</v>
          </cell>
          <cell r="N2015" t="str">
            <v>2.2*1.8*0.6</v>
          </cell>
          <cell r="O2015" t="str">
            <v>01T24060812</v>
          </cell>
          <cell r="P2015" t="str">
            <v>99版</v>
          </cell>
          <cell r="Q2015" t="str">
            <v>已发货</v>
          </cell>
          <cell r="R2015">
            <v>45503</v>
          </cell>
        </row>
        <row r="2016">
          <cell r="C2016" t="str">
            <v>2405039-01</v>
          </cell>
          <cell r="D2016" t="str">
            <v>XPSY-FB-深棕751</v>
          </cell>
          <cell r="E2016">
            <v>140478</v>
          </cell>
          <cell r="F2016" t="str">
            <v>水牛皮S3（干胚）</v>
          </cell>
          <cell r="H2016">
            <v>117</v>
          </cell>
          <cell r="I2016">
            <v>4362.1000000000004</v>
          </cell>
          <cell r="L2016" t="str">
            <v>折扣</v>
          </cell>
          <cell r="M2016" t="str">
            <v>/</v>
          </cell>
          <cell r="O2016" t="str">
            <v>01T24060812</v>
          </cell>
          <cell r="P2016" t="str">
            <v>99版</v>
          </cell>
          <cell r="Q2016" t="str">
            <v>已发货</v>
          </cell>
          <cell r="R2016">
            <v>45503</v>
          </cell>
        </row>
        <row r="2017">
          <cell r="C2017" t="str">
            <v>2406048-01</v>
          </cell>
          <cell r="D2017" t="str">
            <v>XPDY-FT-灰白276</v>
          </cell>
          <cell r="E2017">
            <v>140499</v>
          </cell>
          <cell r="F2017" t="str">
            <v>DLTR2</v>
          </cell>
          <cell r="H2017">
            <v>192</v>
          </cell>
          <cell r="I2017">
            <v>10021.1</v>
          </cell>
          <cell r="J2017">
            <v>938</v>
          </cell>
          <cell r="K2017">
            <v>983</v>
          </cell>
          <cell r="L2017" t="str">
            <v>A级</v>
          </cell>
          <cell r="M2017" t="str">
            <v>/</v>
          </cell>
          <cell r="N2017" t="str">
            <v>2.2*1.8*0.85</v>
          </cell>
          <cell r="O2017" t="str">
            <v>01T24060813</v>
          </cell>
          <cell r="P2017" t="str">
            <v>99版</v>
          </cell>
          <cell r="Q2017" t="str">
            <v>已发货</v>
          </cell>
          <cell r="R2017">
            <v>45580</v>
          </cell>
        </row>
        <row r="2018">
          <cell r="C2018" t="str">
            <v>2406048-01</v>
          </cell>
          <cell r="D2018" t="str">
            <v>XPDY-FT-灰白276</v>
          </cell>
          <cell r="E2018">
            <v>140499</v>
          </cell>
          <cell r="F2018" t="str">
            <v>DLTR2</v>
          </cell>
          <cell r="H2018">
            <v>205</v>
          </cell>
          <cell r="I2018">
            <v>10066.1</v>
          </cell>
          <cell r="J2018">
            <v>939</v>
          </cell>
          <cell r="K2018">
            <v>984</v>
          </cell>
          <cell r="L2018" t="str">
            <v>A级</v>
          </cell>
          <cell r="M2018" t="str">
            <v>/</v>
          </cell>
          <cell r="N2018" t="str">
            <v>2.2*1.8*0.8</v>
          </cell>
          <cell r="O2018" t="str">
            <v>01T24060814</v>
          </cell>
          <cell r="P2018" t="str">
            <v>99版</v>
          </cell>
          <cell r="Q2018" t="str">
            <v>已发货</v>
          </cell>
          <cell r="R2018">
            <v>45580</v>
          </cell>
        </row>
        <row r="2019">
          <cell r="C2019" t="str">
            <v>2406048-01</v>
          </cell>
          <cell r="D2019" t="str">
            <v>XPDY-FT-灰白276</v>
          </cell>
          <cell r="E2019">
            <v>140499</v>
          </cell>
          <cell r="F2019" t="str">
            <v>DLTR2</v>
          </cell>
          <cell r="H2019">
            <v>193</v>
          </cell>
          <cell r="I2019">
            <v>10073.299999999999</v>
          </cell>
          <cell r="J2019">
            <v>944</v>
          </cell>
          <cell r="K2019">
            <v>989</v>
          </cell>
          <cell r="L2019" t="str">
            <v>A级</v>
          </cell>
          <cell r="M2019" t="str">
            <v>/</v>
          </cell>
          <cell r="N2019" t="str">
            <v>2.2*1.8*0.71</v>
          </cell>
          <cell r="O2019" t="str">
            <v>01T24060901</v>
          </cell>
          <cell r="P2019" t="str">
            <v>99版</v>
          </cell>
          <cell r="Q2019" t="str">
            <v>已发货</v>
          </cell>
          <cell r="R2019">
            <v>45580</v>
          </cell>
        </row>
        <row r="2020">
          <cell r="C2020" t="str">
            <v>2406048-01</v>
          </cell>
          <cell r="D2020" t="str">
            <v>XPDY-FT-灰白276</v>
          </cell>
          <cell r="E2020">
            <v>140499</v>
          </cell>
          <cell r="F2020" t="str">
            <v>DLTR2</v>
          </cell>
          <cell r="H2020">
            <v>199</v>
          </cell>
          <cell r="I2020">
            <v>10064.5</v>
          </cell>
          <cell r="J2020">
            <v>948</v>
          </cell>
          <cell r="K2020">
            <v>993</v>
          </cell>
          <cell r="L2020" t="str">
            <v>A级</v>
          </cell>
          <cell r="M2020" t="str">
            <v>/</v>
          </cell>
          <cell r="N2020" t="str">
            <v>2.2*1.8*0.75</v>
          </cell>
          <cell r="O2020" t="str">
            <v>01T24060902</v>
          </cell>
          <cell r="P2020" t="str">
            <v>99版</v>
          </cell>
          <cell r="Q2020" t="str">
            <v>已发货</v>
          </cell>
          <cell r="R2020">
            <v>45580</v>
          </cell>
        </row>
        <row r="2021">
          <cell r="C2021" t="str">
            <v>2406048-01</v>
          </cell>
          <cell r="D2021" t="str">
            <v>XPDY-FT-灰白276</v>
          </cell>
          <cell r="E2021">
            <v>140499</v>
          </cell>
          <cell r="F2021" t="str">
            <v>DLTR2</v>
          </cell>
          <cell r="H2021">
            <v>206</v>
          </cell>
          <cell r="I2021">
            <v>11403.4</v>
          </cell>
          <cell r="J2021">
            <v>1068.5</v>
          </cell>
          <cell r="K2021">
            <v>1113.5</v>
          </cell>
          <cell r="L2021" t="str">
            <v>A级</v>
          </cell>
          <cell r="M2021" t="str">
            <v>/</v>
          </cell>
          <cell r="N2021" t="str">
            <v>2.2*1.8*0.86</v>
          </cell>
          <cell r="O2021" t="str">
            <v>01T24060903</v>
          </cell>
          <cell r="P2021" t="str">
            <v>99版</v>
          </cell>
          <cell r="Q2021" t="str">
            <v>已发货</v>
          </cell>
          <cell r="R2021">
            <v>45580</v>
          </cell>
        </row>
        <row r="2022">
          <cell r="C2022" t="str">
            <v>2406048-01</v>
          </cell>
          <cell r="D2022" t="str">
            <v>XPDY-FT-灰白276</v>
          </cell>
          <cell r="E2022">
            <v>140499</v>
          </cell>
          <cell r="F2022" t="str">
            <v>DLTR2</v>
          </cell>
          <cell r="H2022">
            <v>189</v>
          </cell>
          <cell r="I2022">
            <v>10053</v>
          </cell>
          <cell r="J2022">
            <v>944.5</v>
          </cell>
          <cell r="K2022">
            <v>989.5</v>
          </cell>
          <cell r="L2022" t="str">
            <v>A级</v>
          </cell>
          <cell r="M2022" t="str">
            <v>/</v>
          </cell>
          <cell r="N2022" t="str">
            <v>2.2*1.8*0.8</v>
          </cell>
          <cell r="O2022" t="str">
            <v>01T24060904</v>
          </cell>
          <cell r="P2022" t="str">
            <v>99版</v>
          </cell>
          <cell r="Q2022" t="str">
            <v>已发货</v>
          </cell>
          <cell r="R2022">
            <v>45580</v>
          </cell>
        </row>
        <row r="2023">
          <cell r="C2023" t="str">
            <v>2406048-01</v>
          </cell>
          <cell r="D2023" t="str">
            <v>XPDY-FT-灰白276</v>
          </cell>
          <cell r="E2023">
            <v>140499</v>
          </cell>
          <cell r="F2023" t="str">
            <v>DLTR2</v>
          </cell>
          <cell r="H2023">
            <v>191</v>
          </cell>
          <cell r="I2023">
            <v>10048.9</v>
          </cell>
          <cell r="J2023">
            <v>951</v>
          </cell>
          <cell r="K2023">
            <v>996</v>
          </cell>
          <cell r="L2023" t="str">
            <v>A级</v>
          </cell>
          <cell r="M2023" t="str">
            <v>/</v>
          </cell>
          <cell r="N2023" t="str">
            <v>2.2*1.8*0.7</v>
          </cell>
          <cell r="O2023" t="str">
            <v>01T24060905</v>
          </cell>
          <cell r="P2023" t="str">
            <v>99版</v>
          </cell>
          <cell r="Q2023" t="str">
            <v>已发货</v>
          </cell>
          <cell r="R2023">
            <v>45580</v>
          </cell>
        </row>
        <row r="2024">
          <cell r="C2024" t="str">
            <v>2405064-01</v>
          </cell>
          <cell r="D2024" t="str">
            <v>UDAY-CS-黄棕410</v>
          </cell>
          <cell r="E2024" t="str">
            <v>SJ0B-317</v>
          </cell>
          <cell r="F2024" t="str">
            <v>明诺华中层TR1（已片）</v>
          </cell>
          <cell r="H2024">
            <v>173</v>
          </cell>
          <cell r="I2024">
            <v>10008.200000000001</v>
          </cell>
          <cell r="J2024">
            <v>793</v>
          </cell>
          <cell r="K2024">
            <v>838</v>
          </cell>
          <cell r="L2024" t="str">
            <v>A级</v>
          </cell>
          <cell r="M2024" t="str">
            <v>/</v>
          </cell>
          <cell r="N2024" t="str">
            <v>2.2*1.8*0.64</v>
          </cell>
          <cell r="O2024" t="str">
            <v>01T24060906</v>
          </cell>
          <cell r="P2024" t="str">
            <v>97版</v>
          </cell>
          <cell r="Q2024" t="str">
            <v>已发货</v>
          </cell>
          <cell r="R2024">
            <v>45512</v>
          </cell>
        </row>
        <row r="2025">
          <cell r="C2025" t="str">
            <v>2405064-01</v>
          </cell>
          <cell r="D2025" t="str">
            <v>UDAY-CS-黄棕410</v>
          </cell>
          <cell r="E2025" t="str">
            <v>SJ0B-317</v>
          </cell>
          <cell r="F2025" t="str">
            <v>明诺华中层TR1（已片）</v>
          </cell>
          <cell r="H2025">
            <v>174</v>
          </cell>
          <cell r="I2025">
            <v>10011.700000000001</v>
          </cell>
          <cell r="J2025">
            <v>788.5</v>
          </cell>
          <cell r="K2025">
            <v>833.5</v>
          </cell>
          <cell r="L2025" t="str">
            <v>A级</v>
          </cell>
          <cell r="M2025" t="str">
            <v>/</v>
          </cell>
          <cell r="N2025" t="str">
            <v>2.2*1.8*0.68</v>
          </cell>
          <cell r="O2025" t="str">
            <v>01T24060907</v>
          </cell>
          <cell r="P2025" t="str">
            <v>97版</v>
          </cell>
          <cell r="Q2025" t="str">
            <v>已发货</v>
          </cell>
          <cell r="R2025">
            <v>45512</v>
          </cell>
        </row>
        <row r="2026">
          <cell r="C2026" t="str">
            <v>2405064-01</v>
          </cell>
          <cell r="D2026" t="str">
            <v>UDAY-CS-黄棕410</v>
          </cell>
          <cell r="E2026" t="str">
            <v>SJ0B-317</v>
          </cell>
          <cell r="F2026" t="str">
            <v>明诺华中层TR1（已片）</v>
          </cell>
          <cell r="H2026">
            <v>175</v>
          </cell>
          <cell r="I2026">
            <v>10040.9</v>
          </cell>
          <cell r="J2026">
            <v>778</v>
          </cell>
          <cell r="K2026">
            <v>823</v>
          </cell>
          <cell r="L2026" t="str">
            <v>A级</v>
          </cell>
          <cell r="M2026" t="str">
            <v>/</v>
          </cell>
          <cell r="N2026" t="str">
            <v>2.2*1.8*0.67</v>
          </cell>
          <cell r="O2026" t="str">
            <v>01T24060908</v>
          </cell>
          <cell r="P2026" t="str">
            <v>97版</v>
          </cell>
          <cell r="Q2026" t="str">
            <v>已发货</v>
          </cell>
          <cell r="R2026">
            <v>45512</v>
          </cell>
        </row>
        <row r="2027">
          <cell r="C2027" t="str">
            <v>2405064-01</v>
          </cell>
          <cell r="D2027" t="str">
            <v>UDAY-CS-黄棕410</v>
          </cell>
          <cell r="E2027" t="str">
            <v>SJ0B-317</v>
          </cell>
          <cell r="F2027" t="str">
            <v>明诺华中层TR1（已片）</v>
          </cell>
          <cell r="H2027">
            <v>84</v>
          </cell>
          <cell r="I2027">
            <v>4925.2</v>
          </cell>
          <cell r="J2027">
            <v>424.5</v>
          </cell>
          <cell r="K2027">
            <v>469.5</v>
          </cell>
          <cell r="L2027" t="str">
            <v>A级</v>
          </cell>
          <cell r="M2027" t="str">
            <v>/</v>
          </cell>
          <cell r="N2027" t="str">
            <v>2.2*1.8*0.48</v>
          </cell>
          <cell r="O2027" t="str">
            <v>01T24060909</v>
          </cell>
          <cell r="P2027" t="str">
            <v>97版</v>
          </cell>
          <cell r="Q2027" t="str">
            <v>已发货</v>
          </cell>
          <cell r="R2027">
            <v>45512</v>
          </cell>
        </row>
        <row r="2028">
          <cell r="C2028" t="str">
            <v>2405064-01</v>
          </cell>
          <cell r="D2028" t="str">
            <v>UDAY-CS-黄棕410</v>
          </cell>
          <cell r="E2028" t="str">
            <v>SJ0B-317</v>
          </cell>
          <cell r="F2028" t="str">
            <v>明诺华中层TR1（已片）</v>
          </cell>
          <cell r="H2028">
            <v>11</v>
          </cell>
          <cell r="I2028">
            <v>624.9</v>
          </cell>
          <cell r="L2028" t="str">
            <v>折扣</v>
          </cell>
          <cell r="M2028" t="str">
            <v>/</v>
          </cell>
          <cell r="O2028" t="str">
            <v>01T24060909</v>
          </cell>
          <cell r="P2028" t="str">
            <v>97版</v>
          </cell>
          <cell r="Q2028" t="str">
            <v>已发货</v>
          </cell>
          <cell r="R2028">
            <v>45512</v>
          </cell>
        </row>
        <row r="2029">
          <cell r="C2029" t="str">
            <v>2406048-01</v>
          </cell>
          <cell r="D2029" t="str">
            <v>XPDY-FT-灰白276</v>
          </cell>
          <cell r="E2029">
            <v>140499</v>
          </cell>
          <cell r="F2029" t="str">
            <v>DLTR2</v>
          </cell>
          <cell r="H2029">
            <v>197</v>
          </cell>
          <cell r="I2029">
            <v>10065.700000000001</v>
          </cell>
          <cell r="J2029">
            <v>948</v>
          </cell>
          <cell r="K2029">
            <v>993</v>
          </cell>
          <cell r="L2029" t="str">
            <v>A级</v>
          </cell>
          <cell r="M2029" t="str">
            <v>/</v>
          </cell>
          <cell r="N2029" t="str">
            <v>2.2*1.8*0.73</v>
          </cell>
          <cell r="O2029" t="str">
            <v>01T24060910</v>
          </cell>
          <cell r="P2029" t="str">
            <v>99版</v>
          </cell>
          <cell r="Q2029" t="str">
            <v>已发货</v>
          </cell>
          <cell r="R2029">
            <v>45580</v>
          </cell>
        </row>
        <row r="2030">
          <cell r="C2030" t="str">
            <v>2406048-01</v>
          </cell>
          <cell r="D2030" t="str">
            <v>XPDY-FT-灰白276</v>
          </cell>
          <cell r="E2030">
            <v>140499</v>
          </cell>
          <cell r="F2030" t="str">
            <v>DLTR2</v>
          </cell>
          <cell r="H2030">
            <v>192</v>
          </cell>
          <cell r="I2030">
            <v>10110.1</v>
          </cell>
          <cell r="J2030">
            <v>955.1</v>
          </cell>
          <cell r="K2030">
            <v>1000.1</v>
          </cell>
          <cell r="L2030" t="str">
            <v>A级</v>
          </cell>
          <cell r="M2030" t="str">
            <v>/</v>
          </cell>
          <cell r="N2030" t="str">
            <v>2.2*1.8*0.8</v>
          </cell>
          <cell r="O2030" t="str">
            <v>01T24060911</v>
          </cell>
          <cell r="P2030" t="str">
            <v>99版</v>
          </cell>
          <cell r="Q2030" t="str">
            <v>已发货</v>
          </cell>
          <cell r="R2030">
            <v>45580</v>
          </cell>
        </row>
        <row r="2031">
          <cell r="C2031" t="str">
            <v>2406048-01</v>
          </cell>
          <cell r="D2031" t="str">
            <v>XPDY-FT-灰白276</v>
          </cell>
          <cell r="E2031">
            <v>140499</v>
          </cell>
          <cell r="F2031" t="str">
            <v>DLTR2</v>
          </cell>
          <cell r="H2031">
            <v>196</v>
          </cell>
          <cell r="I2031">
            <v>10032.200000000001</v>
          </cell>
          <cell r="J2031">
            <v>945</v>
          </cell>
          <cell r="K2031">
            <v>990</v>
          </cell>
          <cell r="L2031" t="str">
            <v>A级</v>
          </cell>
          <cell r="M2031" t="str">
            <v>/</v>
          </cell>
          <cell r="N2031" t="str">
            <v>2.2*1.8*0.79</v>
          </cell>
          <cell r="O2031" t="str">
            <v>01T24060912</v>
          </cell>
          <cell r="P2031" t="str">
            <v>99版</v>
          </cell>
          <cell r="Q2031" t="str">
            <v>已发货</v>
          </cell>
          <cell r="R2031">
            <v>45580</v>
          </cell>
        </row>
        <row r="2032">
          <cell r="C2032" t="str">
            <v>2406048-01</v>
          </cell>
          <cell r="D2032" t="str">
            <v>XPDY-FT-灰白276</v>
          </cell>
          <cell r="E2032">
            <v>140499</v>
          </cell>
          <cell r="F2032" t="str">
            <v>DLTR2</v>
          </cell>
          <cell r="H2032">
            <v>185</v>
          </cell>
          <cell r="I2032">
            <v>9983.9</v>
          </cell>
          <cell r="J2032">
            <v>927</v>
          </cell>
          <cell r="K2032">
            <v>972</v>
          </cell>
          <cell r="L2032" t="str">
            <v>A级</v>
          </cell>
          <cell r="M2032" t="str">
            <v>/</v>
          </cell>
          <cell r="N2032" t="str">
            <v>2.2*1.8*0.73</v>
          </cell>
          <cell r="O2032" t="str">
            <v>01T24060913</v>
          </cell>
          <cell r="P2032" t="str">
            <v>99版</v>
          </cell>
          <cell r="Q2032" t="str">
            <v>已发货</v>
          </cell>
          <cell r="R2032">
            <v>45580</v>
          </cell>
        </row>
        <row r="2033">
          <cell r="C2033" t="str">
            <v>2406048-01</v>
          </cell>
          <cell r="D2033" t="str">
            <v>XPDY-FT-灰白276</v>
          </cell>
          <cell r="E2033">
            <v>140499</v>
          </cell>
          <cell r="F2033" t="str">
            <v>DLTR2</v>
          </cell>
          <cell r="H2033">
            <v>114</v>
          </cell>
          <cell r="I2033">
            <v>6366.2</v>
          </cell>
          <cell r="J2033">
            <v>592.5</v>
          </cell>
          <cell r="K2033">
            <v>637.5</v>
          </cell>
          <cell r="L2033" t="str">
            <v>A级</v>
          </cell>
          <cell r="M2033" t="str">
            <v>/</v>
          </cell>
          <cell r="N2033" t="str">
            <v>2.2*1.8*0.56</v>
          </cell>
          <cell r="O2033" t="str">
            <v>01T24060914</v>
          </cell>
          <cell r="P2033" t="str">
            <v>99版</v>
          </cell>
          <cell r="Q2033" t="str">
            <v>已发货</v>
          </cell>
          <cell r="R2033">
            <v>45580</v>
          </cell>
        </row>
        <row r="2034">
          <cell r="C2034" t="str">
            <v>2405039-01</v>
          </cell>
          <cell r="D2034" t="str">
            <v>XPSY-FB-深棕751</v>
          </cell>
          <cell r="E2034">
            <v>140478</v>
          </cell>
          <cell r="F2034" t="str">
            <v>水牛皮S3（干胚）</v>
          </cell>
          <cell r="H2034">
            <v>260</v>
          </cell>
          <cell r="I2034">
            <v>10007.4</v>
          </cell>
          <cell r="J2034">
            <v>689.5</v>
          </cell>
          <cell r="K2034">
            <v>734.5</v>
          </cell>
          <cell r="L2034" t="str">
            <v>A级</v>
          </cell>
          <cell r="M2034" t="str">
            <v>/</v>
          </cell>
          <cell r="N2034" t="str">
            <v>2.2*1.8*0.63</v>
          </cell>
          <cell r="O2034" t="str">
            <v>01T24060915</v>
          </cell>
          <cell r="P2034" t="str">
            <v>99版</v>
          </cell>
          <cell r="Q2034" t="str">
            <v>已发货</v>
          </cell>
          <cell r="R2034">
            <v>45503</v>
          </cell>
        </row>
        <row r="2035">
          <cell r="C2035" t="str">
            <v>2405039-01</v>
          </cell>
          <cell r="D2035" t="str">
            <v>XPSY-FB-深棕751</v>
          </cell>
          <cell r="E2035">
            <v>140478</v>
          </cell>
          <cell r="F2035" t="str">
            <v>水牛皮S3（干胚）</v>
          </cell>
          <cell r="H2035">
            <v>258</v>
          </cell>
          <cell r="I2035">
            <v>10018.9</v>
          </cell>
          <cell r="J2035">
            <v>694</v>
          </cell>
          <cell r="K2035">
            <v>739</v>
          </cell>
          <cell r="L2035" t="str">
            <v>A级</v>
          </cell>
          <cell r="M2035" t="str">
            <v>/</v>
          </cell>
          <cell r="N2035" t="str">
            <v>2.2*1.8*0.61</v>
          </cell>
          <cell r="O2035" t="str">
            <v>01T24061001</v>
          </cell>
          <cell r="P2035" t="str">
            <v>99版</v>
          </cell>
          <cell r="Q2035" t="str">
            <v>已发货</v>
          </cell>
          <cell r="R2035">
            <v>45503</v>
          </cell>
        </row>
        <row r="2036">
          <cell r="C2036" t="str">
            <v>2405065-01</v>
          </cell>
          <cell r="D2036" t="str">
            <v>UDAY-CS-黄棕410</v>
          </cell>
          <cell r="E2036" t="str">
            <v>SJ0B-317</v>
          </cell>
          <cell r="F2036" t="str">
            <v>DLTR3</v>
          </cell>
          <cell r="H2036">
            <v>200</v>
          </cell>
          <cell r="I2036">
            <v>10033.700000000001</v>
          </cell>
          <cell r="J2036">
            <v>771.5</v>
          </cell>
          <cell r="K2036">
            <v>816.5</v>
          </cell>
          <cell r="L2036" t="str">
            <v>A级</v>
          </cell>
          <cell r="M2036" t="str">
            <v>/</v>
          </cell>
          <cell r="N2036" t="str">
            <v>2.2*1.8*0.7</v>
          </cell>
          <cell r="O2036" t="str">
            <v>01T24061002</v>
          </cell>
          <cell r="P2036" t="str">
            <v>97版</v>
          </cell>
          <cell r="Q2036" t="str">
            <v>已发货</v>
          </cell>
          <cell r="R2036">
            <v>45512</v>
          </cell>
        </row>
        <row r="2037">
          <cell r="C2037" t="str">
            <v>2405065-01</v>
          </cell>
          <cell r="D2037" t="str">
            <v>UDAY-CS-黄棕410</v>
          </cell>
          <cell r="E2037" t="str">
            <v>SJ0B-317</v>
          </cell>
          <cell r="F2037" t="str">
            <v>DLTR3</v>
          </cell>
          <cell r="H2037">
            <v>202</v>
          </cell>
          <cell r="I2037">
            <v>10017.4</v>
          </cell>
          <cell r="J2037">
            <v>770.5</v>
          </cell>
          <cell r="K2037">
            <v>815.5</v>
          </cell>
          <cell r="L2037" t="str">
            <v>A级</v>
          </cell>
          <cell r="M2037" t="str">
            <v>/</v>
          </cell>
          <cell r="N2037" t="str">
            <v>2.2*1.8*0.72</v>
          </cell>
          <cell r="O2037" t="str">
            <v>01T24061003</v>
          </cell>
          <cell r="P2037" t="str">
            <v>97版</v>
          </cell>
          <cell r="Q2037" t="str">
            <v>已发货</v>
          </cell>
          <cell r="R2037">
            <v>45512</v>
          </cell>
        </row>
        <row r="2038">
          <cell r="C2038" t="str">
            <v>2405065-01</v>
          </cell>
          <cell r="D2038" t="str">
            <v>UDAY-CS-黄棕410</v>
          </cell>
          <cell r="E2038" t="str">
            <v>SJ0B-317</v>
          </cell>
          <cell r="F2038" t="str">
            <v>DLTR3</v>
          </cell>
          <cell r="H2038">
            <v>204</v>
          </cell>
          <cell r="I2038">
            <v>10034.6</v>
          </cell>
          <cell r="J2038">
            <v>770.5</v>
          </cell>
          <cell r="K2038">
            <v>815.5</v>
          </cell>
          <cell r="L2038" t="str">
            <v>A级</v>
          </cell>
          <cell r="M2038" t="str">
            <v>/</v>
          </cell>
          <cell r="N2038" t="str">
            <v>2.2*1.8*0.67</v>
          </cell>
          <cell r="O2038" t="str">
            <v>01T24061004</v>
          </cell>
          <cell r="P2038" t="str">
            <v>97版</v>
          </cell>
          <cell r="Q2038" t="str">
            <v>已发货</v>
          </cell>
          <cell r="R2038">
            <v>45512</v>
          </cell>
        </row>
        <row r="2039">
          <cell r="C2039" t="str">
            <v>2405065-01</v>
          </cell>
          <cell r="D2039" t="str">
            <v>UDAY-CS-黄棕410</v>
          </cell>
          <cell r="E2039" t="str">
            <v>SJ0B-317</v>
          </cell>
          <cell r="F2039" t="str">
            <v>DLTR3</v>
          </cell>
          <cell r="H2039">
            <v>116</v>
          </cell>
          <cell r="I2039">
            <v>5953.7</v>
          </cell>
          <cell r="J2039">
            <v>616.5</v>
          </cell>
          <cell r="K2039">
            <v>661.5</v>
          </cell>
          <cell r="L2039" t="str">
            <v>A级</v>
          </cell>
          <cell r="M2039" t="str">
            <v>/</v>
          </cell>
          <cell r="N2039" t="str">
            <v>2.2*1.8*0.62</v>
          </cell>
          <cell r="O2039" t="str">
            <v>01T24061005</v>
          </cell>
          <cell r="P2039" t="str">
            <v>97版</v>
          </cell>
          <cell r="Q2039" t="str">
            <v>已发货</v>
          </cell>
          <cell r="R2039">
            <v>45512</v>
          </cell>
        </row>
        <row r="2040">
          <cell r="C2040" t="str">
            <v>2405065-01</v>
          </cell>
          <cell r="D2040" t="str">
            <v>UDAY-CS-黄棕410</v>
          </cell>
          <cell r="E2040" t="str">
            <v>SJ0B-317</v>
          </cell>
          <cell r="F2040" t="str">
            <v>DLTR3</v>
          </cell>
          <cell r="H2040">
            <v>40</v>
          </cell>
          <cell r="I2040">
            <v>2078.6999999999998</v>
          </cell>
          <cell r="L2040" t="str">
            <v>折扣</v>
          </cell>
          <cell r="M2040" t="str">
            <v>/</v>
          </cell>
          <cell r="O2040" t="str">
            <v>01T24061005</v>
          </cell>
          <cell r="P2040" t="str">
            <v>97版</v>
          </cell>
          <cell r="Q2040" t="str">
            <v>已发货</v>
          </cell>
          <cell r="R2040">
            <v>45512</v>
          </cell>
        </row>
        <row r="2041">
          <cell r="C2041" t="str">
            <v>2406002-01</v>
          </cell>
          <cell r="D2041" t="str">
            <v>XPSY-FB-灰绿39</v>
          </cell>
          <cell r="E2041">
            <v>140484</v>
          </cell>
          <cell r="F2041" t="str">
            <v>水牛皮S3（干胚）</v>
          </cell>
          <cell r="H2041">
            <v>274</v>
          </cell>
          <cell r="I2041">
            <v>10036.299999999999</v>
          </cell>
          <cell r="J2041">
            <v>661</v>
          </cell>
          <cell r="K2041">
            <v>706</v>
          </cell>
          <cell r="L2041" t="str">
            <v>A级</v>
          </cell>
          <cell r="M2041" t="str">
            <v>/</v>
          </cell>
          <cell r="N2041" t="str">
            <v>2.2*1.8*0.6</v>
          </cell>
          <cell r="O2041" t="str">
            <v>01T24061006</v>
          </cell>
          <cell r="P2041" t="str">
            <v>99版</v>
          </cell>
          <cell r="Q2041" t="str">
            <v>已发货</v>
          </cell>
          <cell r="R2041">
            <v>45502</v>
          </cell>
        </row>
        <row r="2042">
          <cell r="C2042" t="str">
            <v>2405056-01</v>
          </cell>
          <cell r="D2042" t="str">
            <v>XPDY-FT-灰670</v>
          </cell>
          <cell r="E2042" t="str">
            <v>Nick Dove(灰色)</v>
          </cell>
          <cell r="F2042" t="str">
            <v>DLTR8</v>
          </cell>
          <cell r="H2042">
            <v>185</v>
          </cell>
          <cell r="I2042">
            <v>10029.1</v>
          </cell>
          <cell r="J2042">
            <v>771.5</v>
          </cell>
          <cell r="K2042">
            <v>816.5</v>
          </cell>
          <cell r="L2042" t="str">
            <v>A级</v>
          </cell>
          <cell r="M2042" t="str">
            <v>/</v>
          </cell>
          <cell r="N2042" t="str">
            <v>2.2*1.8*0.7</v>
          </cell>
          <cell r="O2042" t="str">
            <v>01T24061007</v>
          </cell>
          <cell r="P2042" t="str">
            <v>97版</v>
          </cell>
          <cell r="Q2042" t="str">
            <v>已发货</v>
          </cell>
          <cell r="R2042">
            <v>45471</v>
          </cell>
        </row>
        <row r="2043">
          <cell r="C2043" t="str">
            <v>2405056-01</v>
          </cell>
          <cell r="D2043" t="str">
            <v>XPDY-FT-灰670</v>
          </cell>
          <cell r="E2043" t="str">
            <v>Nick Dove(灰色)</v>
          </cell>
          <cell r="F2043" t="str">
            <v>DLTR8</v>
          </cell>
          <cell r="H2043">
            <v>194</v>
          </cell>
          <cell r="I2043">
            <v>10278.6</v>
          </cell>
          <cell r="J2043">
            <v>794</v>
          </cell>
          <cell r="K2043">
            <v>839</v>
          </cell>
          <cell r="L2043" t="str">
            <v>A级</v>
          </cell>
          <cell r="M2043" t="str">
            <v>/</v>
          </cell>
          <cell r="N2043" t="str">
            <v>2.2*1.8*0.71</v>
          </cell>
          <cell r="O2043" t="str">
            <v>01T24061008</v>
          </cell>
          <cell r="P2043" t="str">
            <v>97版</v>
          </cell>
          <cell r="Q2043" t="str">
            <v>已发货</v>
          </cell>
          <cell r="R2043">
            <v>45471</v>
          </cell>
        </row>
        <row r="2044">
          <cell r="C2044" t="str">
            <v>2405056-01</v>
          </cell>
          <cell r="D2044" t="str">
            <v>XPDY-FT-灰670</v>
          </cell>
          <cell r="E2044" t="str">
            <v>Nick Dove(灰色)</v>
          </cell>
          <cell r="F2044" t="str">
            <v>DLTR8</v>
          </cell>
          <cell r="H2044">
            <v>192</v>
          </cell>
          <cell r="I2044">
            <v>10043.299999999999</v>
          </cell>
          <cell r="J2044">
            <v>786.5</v>
          </cell>
          <cell r="K2044">
            <v>831.5</v>
          </cell>
          <cell r="L2044" t="str">
            <v>A级</v>
          </cell>
          <cell r="M2044" t="str">
            <v>/</v>
          </cell>
          <cell r="N2044" t="str">
            <v>2.2*1.8*0.72</v>
          </cell>
          <cell r="O2044" t="str">
            <v>01T24061009</v>
          </cell>
          <cell r="P2044" t="str">
            <v>97版</v>
          </cell>
          <cell r="Q2044" t="str">
            <v>已发货</v>
          </cell>
          <cell r="R2044">
            <v>45471</v>
          </cell>
        </row>
        <row r="2045">
          <cell r="C2045" t="str">
            <v>2405056-01</v>
          </cell>
          <cell r="D2045" t="str">
            <v>XPDY-FT-灰670</v>
          </cell>
          <cell r="E2045" t="str">
            <v>Nick Dove(灰色)</v>
          </cell>
          <cell r="F2045" t="str">
            <v>DLTR8</v>
          </cell>
          <cell r="H2045">
            <v>197</v>
          </cell>
          <cell r="I2045">
            <v>10063.799999999999</v>
          </cell>
          <cell r="J2045">
            <v>800.5</v>
          </cell>
          <cell r="K2045">
            <v>845.5</v>
          </cell>
          <cell r="L2045" t="str">
            <v>A级</v>
          </cell>
          <cell r="M2045" t="str">
            <v>/</v>
          </cell>
          <cell r="N2045" t="str">
            <v>2.2*1.8*0.7</v>
          </cell>
          <cell r="O2045" t="str">
            <v>01T24061010</v>
          </cell>
          <cell r="P2045" t="str">
            <v>97版</v>
          </cell>
          <cell r="Q2045" t="str">
            <v>已发货</v>
          </cell>
          <cell r="R2045">
            <v>45471</v>
          </cell>
        </row>
        <row r="2046">
          <cell r="C2046" t="str">
            <v>2406025-01</v>
          </cell>
          <cell r="D2046" t="str">
            <v>XZGY-FH-红棕529</v>
          </cell>
          <cell r="E2046" t="str">
            <v>01.10.O6508</v>
          </cell>
          <cell r="F2046" t="str">
            <v>DLTR4</v>
          </cell>
          <cell r="H2046">
            <v>200</v>
          </cell>
          <cell r="I2046">
            <v>10629.7</v>
          </cell>
          <cell r="J2046">
            <v>1025</v>
          </cell>
          <cell r="K2046">
            <v>1070</v>
          </cell>
          <cell r="L2046" t="str">
            <v>A级</v>
          </cell>
          <cell r="M2046" t="str">
            <v>CLF-240610</v>
          </cell>
          <cell r="N2046" t="str">
            <v>2.2*1.8*0.8</v>
          </cell>
          <cell r="O2046" t="str">
            <v>01T24061011</v>
          </cell>
          <cell r="P2046" t="str">
            <v>99版</v>
          </cell>
          <cell r="Q2046" t="str">
            <v>已发货</v>
          </cell>
          <cell r="R2046">
            <v>45457</v>
          </cell>
        </row>
        <row r="2047">
          <cell r="C2047" t="str">
            <v>2406025-01</v>
          </cell>
          <cell r="D2047" t="str">
            <v>XZGY-FH-红棕529</v>
          </cell>
          <cell r="E2047" t="str">
            <v>01.10.O6508</v>
          </cell>
          <cell r="F2047" t="str">
            <v>DLTR4</v>
          </cell>
          <cell r="H2047">
            <v>15</v>
          </cell>
          <cell r="I2047">
            <v>595.6</v>
          </cell>
          <cell r="L2047" t="str">
            <v>A级小皮</v>
          </cell>
          <cell r="M2047" t="str">
            <v>CLF-240610</v>
          </cell>
          <cell r="O2047" t="str">
            <v>01T24061011</v>
          </cell>
          <cell r="P2047" t="str">
            <v>99版</v>
          </cell>
          <cell r="Q2047" t="str">
            <v>已发货</v>
          </cell>
          <cell r="R2047">
            <v>45457</v>
          </cell>
        </row>
        <row r="2048">
          <cell r="C2048" t="str">
            <v>2405056-01</v>
          </cell>
          <cell r="D2048" t="str">
            <v>XPDY-FT-灰670</v>
          </cell>
          <cell r="E2048" t="str">
            <v>Nick Dove(灰色)</v>
          </cell>
          <cell r="F2048" t="str">
            <v>DLTR8</v>
          </cell>
          <cell r="H2048">
            <v>182</v>
          </cell>
          <cell r="I2048">
            <v>10055.6</v>
          </cell>
          <cell r="J2048">
            <v>765</v>
          </cell>
          <cell r="K2048">
            <v>810</v>
          </cell>
          <cell r="L2048" t="str">
            <v>A级</v>
          </cell>
          <cell r="M2048" t="str">
            <v>/</v>
          </cell>
          <cell r="N2048" t="str">
            <v>2.2*1.8*0.72</v>
          </cell>
          <cell r="O2048" t="str">
            <v>01T24061012</v>
          </cell>
          <cell r="P2048" t="str">
            <v>97版</v>
          </cell>
          <cell r="Q2048" t="str">
            <v>已发货</v>
          </cell>
          <cell r="R2048">
            <v>45471</v>
          </cell>
        </row>
        <row r="2049">
          <cell r="C2049" t="str">
            <v>2405056-01</v>
          </cell>
          <cell r="D2049" t="str">
            <v>XPDY-FT-灰670</v>
          </cell>
          <cell r="E2049" t="str">
            <v>Nick Dove(灰色)</v>
          </cell>
          <cell r="F2049" t="str">
            <v>DLTR8</v>
          </cell>
          <cell r="H2049">
            <v>186</v>
          </cell>
          <cell r="I2049">
            <v>10019.700000000001</v>
          </cell>
          <cell r="J2049">
            <v>760</v>
          </cell>
          <cell r="K2049">
            <v>805</v>
          </cell>
          <cell r="L2049" t="str">
            <v>A级</v>
          </cell>
          <cell r="M2049" t="str">
            <v>/</v>
          </cell>
          <cell r="N2049" t="str">
            <v>2.2*1.8*0.7</v>
          </cell>
          <cell r="O2049" t="str">
            <v>01T24061013</v>
          </cell>
          <cell r="P2049" t="str">
            <v>97版</v>
          </cell>
          <cell r="Q2049" t="str">
            <v>已发货</v>
          </cell>
          <cell r="R2049">
            <v>45471</v>
          </cell>
        </row>
        <row r="2050">
          <cell r="C2050" t="str">
            <v>2405056-01</v>
          </cell>
          <cell r="D2050" t="str">
            <v>XPDY-FT-灰670</v>
          </cell>
          <cell r="E2050" t="str">
            <v>Nick Dove(灰色)</v>
          </cell>
          <cell r="F2050" t="str">
            <v>DLTR8</v>
          </cell>
          <cell r="H2050">
            <v>190</v>
          </cell>
          <cell r="I2050">
            <v>10338.1</v>
          </cell>
          <cell r="J2050">
            <v>802</v>
          </cell>
          <cell r="K2050">
            <v>847</v>
          </cell>
          <cell r="L2050" t="str">
            <v>A级</v>
          </cell>
          <cell r="M2050" t="str">
            <v>/</v>
          </cell>
          <cell r="N2050" t="str">
            <v>2.2*1.8*0.74</v>
          </cell>
          <cell r="O2050" t="str">
            <v>01T24061014</v>
          </cell>
          <cell r="P2050" t="str">
            <v>97版</v>
          </cell>
          <cell r="Q2050" t="str">
            <v>已发货</v>
          </cell>
          <cell r="R2050">
            <v>45471</v>
          </cell>
        </row>
        <row r="2051">
          <cell r="C2051" t="str">
            <v>2405056-01</v>
          </cell>
          <cell r="D2051" t="str">
            <v>XPDY-FT-灰670</v>
          </cell>
          <cell r="E2051" t="str">
            <v>Nick Dove(灰色)</v>
          </cell>
          <cell r="F2051" t="str">
            <v>DLTR8</v>
          </cell>
          <cell r="H2051">
            <v>200</v>
          </cell>
          <cell r="I2051">
            <v>10531.6</v>
          </cell>
          <cell r="J2051">
            <v>811</v>
          </cell>
          <cell r="K2051">
            <v>856</v>
          </cell>
          <cell r="L2051" t="str">
            <v>A级</v>
          </cell>
          <cell r="M2051" t="str">
            <v>/</v>
          </cell>
          <cell r="N2051" t="str">
            <v>2.2*1.8*0.73</v>
          </cell>
          <cell r="O2051" t="str">
            <v>01T24061015</v>
          </cell>
          <cell r="P2051" t="str">
            <v>97版</v>
          </cell>
          <cell r="Q2051" t="str">
            <v>已发货</v>
          </cell>
          <cell r="R2051">
            <v>45471</v>
          </cell>
        </row>
        <row r="2052">
          <cell r="C2052" t="str">
            <v>2406002-01</v>
          </cell>
          <cell r="D2052" t="str">
            <v>XPSY-FB-灰绿39</v>
          </cell>
          <cell r="E2052">
            <v>140484</v>
          </cell>
          <cell r="F2052" t="str">
            <v>水牛皮S3（干胚）</v>
          </cell>
          <cell r="H2052">
            <v>312</v>
          </cell>
          <cell r="I2052">
            <v>11228.3</v>
          </cell>
          <cell r="J2052">
            <v>756</v>
          </cell>
          <cell r="K2052">
            <v>801</v>
          </cell>
          <cell r="L2052" t="str">
            <v>A级</v>
          </cell>
          <cell r="M2052" t="str">
            <v>/</v>
          </cell>
          <cell r="N2052" t="str">
            <v>2.2*1.8*0.64</v>
          </cell>
          <cell r="O2052" t="str">
            <v>01T24061101</v>
          </cell>
          <cell r="P2052" t="str">
            <v>99版</v>
          </cell>
          <cell r="Q2052" t="str">
            <v>已发货</v>
          </cell>
          <cell r="R2052">
            <v>45502</v>
          </cell>
        </row>
        <row r="2053">
          <cell r="C2053" t="str">
            <v>2406002-01</v>
          </cell>
          <cell r="D2053" t="str">
            <v>XPSY-FB-灰绿39</v>
          </cell>
          <cell r="E2053">
            <v>140484</v>
          </cell>
          <cell r="F2053" t="str">
            <v>水牛皮S3（干胚）</v>
          </cell>
          <cell r="H2053">
            <v>303</v>
          </cell>
          <cell r="I2053">
            <v>10860.2</v>
          </cell>
          <cell r="J2053">
            <v>728.5</v>
          </cell>
          <cell r="K2053">
            <v>773.5</v>
          </cell>
          <cell r="L2053" t="str">
            <v>A级</v>
          </cell>
          <cell r="M2053" t="str">
            <v>/</v>
          </cell>
          <cell r="N2053" t="str">
            <v>2.2*1.8*0.6</v>
          </cell>
          <cell r="O2053" t="str">
            <v>01T24061102</v>
          </cell>
          <cell r="P2053" t="str">
            <v>99版</v>
          </cell>
          <cell r="Q2053" t="str">
            <v>已发货</v>
          </cell>
          <cell r="R2053">
            <v>45489</v>
          </cell>
        </row>
        <row r="2054">
          <cell r="C2054" t="str">
            <v>2405056-01</v>
          </cell>
          <cell r="D2054" t="str">
            <v>XPDY-FT-灰670</v>
          </cell>
          <cell r="E2054" t="str">
            <v>Nick Dove(灰色)</v>
          </cell>
          <cell r="F2054" t="str">
            <v>DLTR8</v>
          </cell>
          <cell r="H2054">
            <v>193</v>
          </cell>
          <cell r="I2054">
            <v>10030.5</v>
          </cell>
          <cell r="J2054">
            <v>781.5</v>
          </cell>
          <cell r="K2054">
            <v>826.5</v>
          </cell>
          <cell r="L2054" t="str">
            <v>A级</v>
          </cell>
          <cell r="M2054" t="str">
            <v>/</v>
          </cell>
          <cell r="N2054" t="str">
            <v>2.2*1.8*0.7</v>
          </cell>
          <cell r="O2054" t="str">
            <v>01T24061103</v>
          </cell>
          <cell r="P2054" t="str">
            <v>97版</v>
          </cell>
          <cell r="Q2054" t="str">
            <v>已发货</v>
          </cell>
          <cell r="R2054">
            <v>45471</v>
          </cell>
        </row>
        <row r="2055">
          <cell r="C2055" t="str">
            <v>2405056-01</v>
          </cell>
          <cell r="D2055" t="str">
            <v>XPDY-FT-灰670</v>
          </cell>
          <cell r="E2055" t="str">
            <v>Nick Dove(灰色)</v>
          </cell>
          <cell r="F2055" t="str">
            <v>DLTR8</v>
          </cell>
          <cell r="H2055">
            <v>99</v>
          </cell>
          <cell r="I2055">
            <v>5326.1</v>
          </cell>
          <cell r="J2055">
            <v>457.5</v>
          </cell>
          <cell r="K2055">
            <v>502.5</v>
          </cell>
          <cell r="L2055" t="str">
            <v>A级</v>
          </cell>
          <cell r="M2055" t="str">
            <v>/</v>
          </cell>
          <cell r="N2055" t="str">
            <v>2.2*1.8*0.48</v>
          </cell>
          <cell r="O2055" t="str">
            <v>01T24061104</v>
          </cell>
          <cell r="P2055" t="str">
            <v>97版</v>
          </cell>
          <cell r="Q2055" t="str">
            <v>已发货</v>
          </cell>
          <cell r="R2055">
            <v>45471</v>
          </cell>
        </row>
        <row r="2056">
          <cell r="C2056" t="str">
            <v>2405056-01</v>
          </cell>
          <cell r="D2056" t="str">
            <v>XPDY-FT-灰670</v>
          </cell>
          <cell r="E2056" t="str">
            <v>Nick Dove(灰色)</v>
          </cell>
          <cell r="F2056" t="str">
            <v>DLTR8</v>
          </cell>
          <cell r="H2056">
            <v>8</v>
          </cell>
          <cell r="I2056">
            <v>383.9</v>
          </cell>
          <cell r="L2056" t="str">
            <v>等外</v>
          </cell>
          <cell r="M2056" t="str">
            <v>/</v>
          </cell>
          <cell r="O2056" t="str">
            <v>01T24061104</v>
          </cell>
          <cell r="P2056" t="str">
            <v>97版</v>
          </cell>
          <cell r="Q2056" t="str">
            <v>已发货</v>
          </cell>
          <cell r="R2056">
            <v>45471</v>
          </cell>
        </row>
        <row r="2057">
          <cell r="C2057" t="str">
            <v>2406002-01</v>
          </cell>
          <cell r="D2057" t="str">
            <v>XPSY-FB-灰绿39</v>
          </cell>
          <cell r="E2057">
            <v>140484</v>
          </cell>
          <cell r="F2057" t="str">
            <v>水牛皮S3（干胚）</v>
          </cell>
          <cell r="H2057">
            <v>197</v>
          </cell>
          <cell r="I2057">
            <v>7038.1</v>
          </cell>
          <cell r="J2057">
            <v>490</v>
          </cell>
          <cell r="K2057">
            <v>535</v>
          </cell>
          <cell r="L2057" t="str">
            <v>A级</v>
          </cell>
          <cell r="M2057" t="str">
            <v>/</v>
          </cell>
          <cell r="N2057" t="str">
            <v>2.2*1.8*0.5</v>
          </cell>
          <cell r="O2057" t="str">
            <v>01T24061105</v>
          </cell>
          <cell r="P2057" t="str">
            <v>99版</v>
          </cell>
          <cell r="Q2057" t="str">
            <v>已发货</v>
          </cell>
          <cell r="R2057">
            <v>45489</v>
          </cell>
        </row>
        <row r="2058">
          <cell r="C2058" t="str">
            <v>2405053-01</v>
          </cell>
          <cell r="D2058" t="str">
            <v>XPCY-FX-深烟灰150</v>
          </cell>
          <cell r="E2058" t="str">
            <v>RB3358</v>
          </cell>
          <cell r="F2058" t="str">
            <v>AH2（已片中层）</v>
          </cell>
          <cell r="H2058">
            <v>96</v>
          </cell>
          <cell r="I2058">
            <v>5598.4</v>
          </cell>
          <cell r="J2058">
            <v>438</v>
          </cell>
          <cell r="K2058">
            <v>483</v>
          </cell>
          <cell r="L2058" t="str">
            <v>A级</v>
          </cell>
          <cell r="M2058" t="str">
            <v>/</v>
          </cell>
          <cell r="N2058" t="str">
            <v>2.2*1.8*0.46</v>
          </cell>
          <cell r="O2058" t="str">
            <v>01T24061106</v>
          </cell>
          <cell r="P2058" t="str">
            <v>97版</v>
          </cell>
          <cell r="Q2058" t="str">
            <v>已发货</v>
          </cell>
          <cell r="R2058">
            <v>45656</v>
          </cell>
        </row>
        <row r="2059">
          <cell r="C2059" t="str">
            <v>2405046-01</v>
          </cell>
          <cell r="D2059" t="str">
            <v>XPCY-FX-深烟灰150</v>
          </cell>
          <cell r="E2059" t="str">
            <v>RB3358</v>
          </cell>
          <cell r="F2059" t="str">
            <v>AH2（已片中层）</v>
          </cell>
          <cell r="H2059">
            <v>62</v>
          </cell>
          <cell r="I2059">
            <v>3471.8</v>
          </cell>
          <cell r="J2059">
            <v>279.5</v>
          </cell>
          <cell r="K2059">
            <v>324.5</v>
          </cell>
          <cell r="L2059" t="str">
            <v>A级</v>
          </cell>
          <cell r="M2059" t="str">
            <v>/</v>
          </cell>
          <cell r="N2059" t="str">
            <v>2.2*1.8*0.39</v>
          </cell>
          <cell r="O2059" t="str">
            <v>01T24061107</v>
          </cell>
          <cell r="P2059" t="str">
            <v>97版</v>
          </cell>
          <cell r="Q2059" t="str">
            <v>已发货</v>
          </cell>
          <cell r="R2059">
            <v>45656</v>
          </cell>
        </row>
        <row r="2060">
          <cell r="C2060" t="str">
            <v>2406002-01</v>
          </cell>
          <cell r="D2060" t="str">
            <v>XPSY-FB-灰绿39</v>
          </cell>
          <cell r="E2060">
            <v>140484</v>
          </cell>
          <cell r="F2060" t="str">
            <v>水牛皮S3（干胚）</v>
          </cell>
          <cell r="H2060">
            <v>278</v>
          </cell>
          <cell r="I2060">
            <v>10054.1</v>
          </cell>
          <cell r="J2060">
            <v>688.5</v>
          </cell>
          <cell r="K2060">
            <v>733.5</v>
          </cell>
          <cell r="L2060" t="str">
            <v>A级</v>
          </cell>
          <cell r="M2060" t="str">
            <v>/</v>
          </cell>
          <cell r="N2060" t="str">
            <v>2.2*1.8*0.57</v>
          </cell>
          <cell r="O2060" t="str">
            <v>01T24061108</v>
          </cell>
          <cell r="P2060" t="str">
            <v>99版</v>
          </cell>
          <cell r="Q2060" t="str">
            <v>已发货</v>
          </cell>
          <cell r="R2060">
            <v>45503</v>
          </cell>
        </row>
        <row r="2061">
          <cell r="C2061" t="str">
            <v>2406002-01</v>
          </cell>
          <cell r="D2061" t="str">
            <v>XPSY-FB-灰绿39</v>
          </cell>
          <cell r="E2061">
            <v>140484</v>
          </cell>
          <cell r="F2061" t="str">
            <v>水牛皮S3（干胚）</v>
          </cell>
          <cell r="H2061">
            <v>223</v>
          </cell>
          <cell r="I2061">
            <v>8031.7</v>
          </cell>
          <cell r="J2061">
            <v>533.5</v>
          </cell>
          <cell r="K2061">
            <v>578.5</v>
          </cell>
          <cell r="L2061" t="str">
            <v>A级</v>
          </cell>
          <cell r="M2061" t="str">
            <v>/</v>
          </cell>
          <cell r="N2061" t="str">
            <v>2.2*1.8*0.5</v>
          </cell>
          <cell r="O2061" t="str">
            <v>01T24061109</v>
          </cell>
          <cell r="P2061" t="str">
            <v>99版</v>
          </cell>
          <cell r="Q2061" t="str">
            <v>已发货</v>
          </cell>
          <cell r="R2061">
            <v>45503</v>
          </cell>
        </row>
        <row r="2062">
          <cell r="C2062" t="str">
            <v>2406037-01</v>
          </cell>
          <cell r="D2062" t="str">
            <v>XDGY-ET-深灰01</v>
          </cell>
          <cell r="E2062" t="str">
            <v>01.10.U243068</v>
          </cell>
          <cell r="F2062" t="str">
            <v>KangTR5</v>
          </cell>
          <cell r="H2062">
            <v>198</v>
          </cell>
          <cell r="I2062">
            <v>10012</v>
          </cell>
          <cell r="J2062">
            <v>906.5</v>
          </cell>
          <cell r="K2062">
            <v>951.5</v>
          </cell>
          <cell r="L2062" t="str">
            <v>A级</v>
          </cell>
          <cell r="M2062" t="str">
            <v>CLF-240611</v>
          </cell>
          <cell r="N2062" t="str">
            <v>2.2*1.8*0.78</v>
          </cell>
          <cell r="O2062" t="str">
            <v>01T24061110</v>
          </cell>
          <cell r="P2062" t="str">
            <v>99版</v>
          </cell>
          <cell r="Q2062" t="str">
            <v>已发货</v>
          </cell>
          <cell r="R2062">
            <v>45457</v>
          </cell>
        </row>
        <row r="2063">
          <cell r="C2063" t="str">
            <v>2406037-01</v>
          </cell>
          <cell r="D2063" t="str">
            <v>XDGY-ET-深灰01</v>
          </cell>
          <cell r="E2063" t="str">
            <v>01.10.U243068</v>
          </cell>
          <cell r="F2063" t="str">
            <v>KangTR5</v>
          </cell>
          <cell r="H2063">
            <v>200</v>
          </cell>
          <cell r="I2063">
            <v>10036.299999999999</v>
          </cell>
          <cell r="J2063">
            <v>1027</v>
          </cell>
          <cell r="K2063">
            <v>1072</v>
          </cell>
          <cell r="L2063" t="str">
            <v>A级</v>
          </cell>
          <cell r="M2063" t="str">
            <v>CLF-240611</v>
          </cell>
          <cell r="N2063" t="str">
            <v>2.2*1.8*0.82</v>
          </cell>
          <cell r="O2063" t="str">
            <v>01T24061111</v>
          </cell>
          <cell r="P2063" t="str">
            <v>99版</v>
          </cell>
          <cell r="Q2063" t="str">
            <v>已发货</v>
          </cell>
          <cell r="R2063">
            <v>45457</v>
          </cell>
        </row>
        <row r="2064">
          <cell r="C2064" t="str">
            <v>2406037-01</v>
          </cell>
          <cell r="D2064" t="str">
            <v>XDGY-ET-深灰01</v>
          </cell>
          <cell r="E2064" t="str">
            <v>01.10.U243068</v>
          </cell>
          <cell r="F2064" t="str">
            <v>KangTR5</v>
          </cell>
          <cell r="H2064">
            <v>28</v>
          </cell>
          <cell r="I2064">
            <v>1238.9000000000001</v>
          </cell>
          <cell r="L2064" t="str">
            <v>折扣</v>
          </cell>
          <cell r="M2064" t="str">
            <v>CLF-240611</v>
          </cell>
          <cell r="O2064" t="str">
            <v>01T24061111</v>
          </cell>
          <cell r="P2064" t="str">
            <v>99版</v>
          </cell>
          <cell r="Q2064" t="str">
            <v>已发货</v>
          </cell>
          <cell r="R2064">
            <v>45457</v>
          </cell>
        </row>
        <row r="2065">
          <cell r="C2065" t="str">
            <v>2406037-01</v>
          </cell>
          <cell r="D2065" t="str">
            <v>XDGY-ET-深灰01</v>
          </cell>
          <cell r="E2065" t="str">
            <v>01.10.U243068</v>
          </cell>
          <cell r="F2065" t="str">
            <v>KangTR5</v>
          </cell>
          <cell r="H2065">
            <v>64</v>
          </cell>
          <cell r="I2065">
            <v>3365.7</v>
          </cell>
          <cell r="J2065">
            <v>656.5</v>
          </cell>
          <cell r="K2065">
            <v>701.5</v>
          </cell>
          <cell r="L2065" t="str">
            <v>A级</v>
          </cell>
          <cell r="M2065" t="str">
            <v>CLF-240611</v>
          </cell>
          <cell r="N2065" t="str">
            <v>2.2*1.8*0.62</v>
          </cell>
          <cell r="O2065" t="str">
            <v>01T24061112</v>
          </cell>
          <cell r="P2065" t="str">
            <v>99版</v>
          </cell>
          <cell r="Q2065" t="str">
            <v>已发货</v>
          </cell>
          <cell r="R2065">
            <v>45457</v>
          </cell>
        </row>
        <row r="2066">
          <cell r="C2066" t="str">
            <v>2406037-01</v>
          </cell>
          <cell r="D2066" t="str">
            <v>XDGY-ET-深灰01</v>
          </cell>
          <cell r="E2066" t="str">
            <v>01.10.U243068</v>
          </cell>
          <cell r="F2066" t="str">
            <v>KangTR5</v>
          </cell>
          <cell r="H2066">
            <v>97</v>
          </cell>
          <cell r="I2066">
            <v>3812.4</v>
          </cell>
          <cell r="L2066" t="str">
            <v>A级小皮</v>
          </cell>
          <cell r="M2066" t="str">
            <v>CLF-240611</v>
          </cell>
          <cell r="O2066" t="str">
            <v>01T24061112</v>
          </cell>
          <cell r="P2066" t="str">
            <v>99版</v>
          </cell>
          <cell r="Q2066" t="str">
            <v>已发货</v>
          </cell>
          <cell r="R2066">
            <v>45457</v>
          </cell>
        </row>
        <row r="2067">
          <cell r="C2067" t="str">
            <v>2406038-01</v>
          </cell>
          <cell r="D2067" t="str">
            <v>XDGY-ET-深灰01</v>
          </cell>
          <cell r="E2067" t="str">
            <v>01.10.U243068</v>
          </cell>
          <cell r="F2067" t="str">
            <v>KangTR5</v>
          </cell>
          <cell r="H2067">
            <v>85</v>
          </cell>
          <cell r="I2067">
            <v>4437.3</v>
          </cell>
          <cell r="J2067">
            <v>457.5</v>
          </cell>
          <cell r="K2067">
            <v>502.5</v>
          </cell>
          <cell r="L2067" t="str">
            <v>A级</v>
          </cell>
          <cell r="M2067" t="str">
            <v>CLF-240611</v>
          </cell>
          <cell r="N2067" t="str">
            <v>2.2*1.8*0.49</v>
          </cell>
          <cell r="O2067" t="str">
            <v>01T24061113</v>
          </cell>
          <cell r="P2067" t="str">
            <v>99版</v>
          </cell>
          <cell r="Q2067" t="str">
            <v>已发货</v>
          </cell>
          <cell r="R2067">
            <v>45497</v>
          </cell>
        </row>
        <row r="2068">
          <cell r="C2068" t="str">
            <v>2406038-01</v>
          </cell>
          <cell r="D2068" t="str">
            <v>XDGY-ET-深灰01</v>
          </cell>
          <cell r="E2068" t="str">
            <v>01.10.U243068</v>
          </cell>
          <cell r="F2068" t="str">
            <v>KangTR5</v>
          </cell>
          <cell r="H2068">
            <v>16</v>
          </cell>
          <cell r="I2068">
            <v>632</v>
          </cell>
          <cell r="L2068" t="str">
            <v>A级小皮</v>
          </cell>
          <cell r="M2068" t="str">
            <v>CLF-240611</v>
          </cell>
          <cell r="O2068" t="str">
            <v>01T24061113</v>
          </cell>
          <cell r="P2068" t="str">
            <v>99版</v>
          </cell>
          <cell r="Q2068" t="str">
            <v>已发货</v>
          </cell>
          <cell r="R2068">
            <v>45497</v>
          </cell>
        </row>
        <row r="2069">
          <cell r="C2069" t="str">
            <v>2406002-01</v>
          </cell>
          <cell r="D2069" t="str">
            <v>XPSY-FB-灰绿39</v>
          </cell>
          <cell r="E2069">
            <v>140484</v>
          </cell>
          <cell r="F2069" t="str">
            <v>水牛皮S3（干胚）</v>
          </cell>
          <cell r="H2069">
            <v>240</v>
          </cell>
          <cell r="I2069">
            <v>8519.7000000000007</v>
          </cell>
          <cell r="J2069">
            <v>573.5</v>
          </cell>
          <cell r="K2069">
            <v>618.5</v>
          </cell>
          <cell r="L2069" t="str">
            <v>A级</v>
          </cell>
          <cell r="M2069" t="str">
            <v>/</v>
          </cell>
          <cell r="N2069" t="str">
            <v>2.2*1.8*0.5</v>
          </cell>
          <cell r="O2069" t="str">
            <v>01T24061114</v>
          </cell>
          <cell r="P2069" t="str">
            <v>99版</v>
          </cell>
          <cell r="Q2069" t="str">
            <v>已发货</v>
          </cell>
          <cell r="R2069">
            <v>45503</v>
          </cell>
        </row>
        <row r="2070">
          <cell r="C2070" t="str">
            <v>2406039-01</v>
          </cell>
          <cell r="D2070" t="str">
            <v>EPDF-浅灰145</v>
          </cell>
          <cell r="E2070" t="str">
            <v>01.11.S756043</v>
          </cell>
          <cell r="F2070" t="str">
            <v>DL二层</v>
          </cell>
          <cell r="H2070">
            <v>273</v>
          </cell>
          <cell r="I2070">
            <v>11015.8</v>
          </cell>
          <cell r="J2070">
            <v>941.5</v>
          </cell>
          <cell r="K2070">
            <v>986.5</v>
          </cell>
          <cell r="L2070" t="str">
            <v>A级</v>
          </cell>
          <cell r="M2070" t="str">
            <v>CLF-240611</v>
          </cell>
          <cell r="N2070" t="str">
            <v>2.2*1.8*0.69</v>
          </cell>
          <cell r="O2070" t="str">
            <v>01T24061115</v>
          </cell>
          <cell r="P2070" t="str">
            <v>97版</v>
          </cell>
          <cell r="Q2070" t="str">
            <v>已发货</v>
          </cell>
          <cell r="R2070">
            <v>45457</v>
          </cell>
        </row>
        <row r="2071">
          <cell r="C2071" t="str">
            <v>2406039-01</v>
          </cell>
          <cell r="D2071" t="str">
            <v>EPDF-浅灰145</v>
          </cell>
          <cell r="E2071" t="str">
            <v>01.11.S756043</v>
          </cell>
          <cell r="F2071" t="str">
            <v>DL二层</v>
          </cell>
          <cell r="H2071">
            <v>313</v>
          </cell>
          <cell r="I2071">
            <v>12984.7</v>
          </cell>
          <cell r="J2071">
            <v>1106.5</v>
          </cell>
          <cell r="K2071">
            <v>1151.5</v>
          </cell>
          <cell r="L2071" t="str">
            <v>A级</v>
          </cell>
          <cell r="M2071" t="str">
            <v>CLF-240611</v>
          </cell>
          <cell r="N2071" t="str">
            <v>2.2*1.8*0.82</v>
          </cell>
          <cell r="O2071" t="str">
            <v>01T24061116</v>
          </cell>
          <cell r="P2071" t="str">
            <v>97版</v>
          </cell>
          <cell r="Q2071" t="str">
            <v>已发货</v>
          </cell>
          <cell r="R2071">
            <v>45457</v>
          </cell>
        </row>
        <row r="2072">
          <cell r="C2072" t="str">
            <v>2405066-01</v>
          </cell>
          <cell r="D2072" t="str">
            <v>UDAY-CS-黄棕410</v>
          </cell>
          <cell r="E2072" t="str">
            <v>SJ0B-317</v>
          </cell>
          <cell r="F2072" t="str">
            <v>DLTR1</v>
          </cell>
          <cell r="H2072">
            <v>196</v>
          </cell>
          <cell r="I2072">
            <v>10008</v>
          </cell>
          <cell r="J2072">
            <v>750</v>
          </cell>
          <cell r="K2072">
            <v>795</v>
          </cell>
          <cell r="L2072" t="str">
            <v>A级</v>
          </cell>
          <cell r="M2072" t="str">
            <v>/</v>
          </cell>
          <cell r="N2072" t="str">
            <v>2.2*1.8*0.69</v>
          </cell>
          <cell r="O2072" t="str">
            <v>01T24061201</v>
          </cell>
          <cell r="P2072" t="str">
            <v>97版</v>
          </cell>
          <cell r="Q2072" t="str">
            <v>已发货</v>
          </cell>
          <cell r="R2072">
            <v>45670</v>
          </cell>
        </row>
        <row r="2073">
          <cell r="C2073" t="str">
            <v>2405066-01</v>
          </cell>
          <cell r="D2073" t="str">
            <v>UDAY-CS-黄棕410</v>
          </cell>
          <cell r="E2073" t="str">
            <v>SJ0B-317</v>
          </cell>
          <cell r="F2073" t="str">
            <v>DLTR1</v>
          </cell>
          <cell r="H2073">
            <v>194</v>
          </cell>
          <cell r="I2073">
            <v>10035.299999999999</v>
          </cell>
          <cell r="J2073">
            <v>753</v>
          </cell>
          <cell r="K2073">
            <v>798</v>
          </cell>
          <cell r="L2073" t="str">
            <v>A级</v>
          </cell>
          <cell r="M2073" t="str">
            <v>/</v>
          </cell>
          <cell r="N2073" t="str">
            <v>2.2*1.8*0.7</v>
          </cell>
          <cell r="O2073" t="str">
            <v>01T24061202</v>
          </cell>
          <cell r="P2073" t="str">
            <v>97版</v>
          </cell>
          <cell r="Q2073" t="str">
            <v>已发货</v>
          </cell>
          <cell r="R2073">
            <v>45670</v>
          </cell>
        </row>
        <row r="2074">
          <cell r="C2074" t="str">
            <v>2405066-01</v>
          </cell>
          <cell r="D2074" t="str">
            <v>UDAY-CS-黄棕410</v>
          </cell>
          <cell r="E2074" t="str">
            <v>SJ0B-317</v>
          </cell>
          <cell r="F2074" t="str">
            <v>DLTR1</v>
          </cell>
          <cell r="H2074">
            <v>198</v>
          </cell>
          <cell r="I2074">
            <v>10106.299999999999</v>
          </cell>
          <cell r="J2074">
            <v>748.5</v>
          </cell>
          <cell r="K2074">
            <v>793.5</v>
          </cell>
          <cell r="L2074" t="str">
            <v>A级</v>
          </cell>
          <cell r="M2074" t="str">
            <v>/</v>
          </cell>
          <cell r="N2074" t="str">
            <v>2.2*1.8*0.72</v>
          </cell>
          <cell r="O2074" t="str">
            <v>01T24061203</v>
          </cell>
          <cell r="P2074" t="str">
            <v>97版</v>
          </cell>
          <cell r="Q2074" t="str">
            <v>已发货</v>
          </cell>
          <cell r="R2074">
            <v>45631</v>
          </cell>
        </row>
        <row r="2075">
          <cell r="C2075" t="str">
            <v>2405066-01</v>
          </cell>
          <cell r="D2075" t="str">
            <v>UDAY-CS-黄棕410</v>
          </cell>
          <cell r="E2075" t="str">
            <v>SJ0B-317</v>
          </cell>
          <cell r="F2075" t="str">
            <v>DLTR1</v>
          </cell>
          <cell r="H2075">
            <v>192</v>
          </cell>
          <cell r="I2075">
            <v>10000</v>
          </cell>
          <cell r="J2075">
            <v>747.5</v>
          </cell>
          <cell r="K2075">
            <v>792.5</v>
          </cell>
          <cell r="L2075" t="str">
            <v>A级</v>
          </cell>
          <cell r="M2075" t="str">
            <v>/</v>
          </cell>
          <cell r="N2075" t="str">
            <v>2.2*1.8*0.64</v>
          </cell>
          <cell r="O2075" t="str">
            <v>01T24061204</v>
          </cell>
          <cell r="P2075" t="str">
            <v>97版</v>
          </cell>
          <cell r="Q2075" t="str">
            <v>已发货</v>
          </cell>
          <cell r="R2075">
            <v>45631</v>
          </cell>
        </row>
        <row r="2076">
          <cell r="C2076" t="str">
            <v>2405066-01</v>
          </cell>
          <cell r="D2076" t="str">
            <v>UDAY-CS-黄棕410</v>
          </cell>
          <cell r="E2076" t="str">
            <v>SJ0B-317</v>
          </cell>
          <cell r="F2076" t="str">
            <v>DLTR1</v>
          </cell>
          <cell r="H2076">
            <v>194</v>
          </cell>
          <cell r="I2076">
            <v>10042.799999999999</v>
          </cell>
          <cell r="J2076">
            <v>751</v>
          </cell>
          <cell r="K2076">
            <v>796</v>
          </cell>
          <cell r="L2076" t="str">
            <v>A级</v>
          </cell>
          <cell r="M2076" t="str">
            <v>/</v>
          </cell>
          <cell r="N2076" t="str">
            <v>2.2*1.8*0.7</v>
          </cell>
          <cell r="O2076" t="str">
            <v>01T24061205</v>
          </cell>
          <cell r="P2076" t="str">
            <v>97版</v>
          </cell>
          <cell r="Q2076" t="str">
            <v>已发货</v>
          </cell>
          <cell r="R2076">
            <v>45631</v>
          </cell>
        </row>
        <row r="2077">
          <cell r="C2077" t="str">
            <v>2405066-01</v>
          </cell>
          <cell r="D2077" t="str">
            <v>UDAY-CS-黄棕410</v>
          </cell>
          <cell r="E2077" t="str">
            <v>SJ0B-317</v>
          </cell>
          <cell r="F2077" t="str">
            <v>DLTR1</v>
          </cell>
          <cell r="H2077">
            <v>139</v>
          </cell>
          <cell r="I2077">
            <v>7318.3</v>
          </cell>
          <cell r="J2077">
            <v>621.5</v>
          </cell>
          <cell r="K2077">
            <v>666.5</v>
          </cell>
          <cell r="L2077" t="str">
            <v>A级</v>
          </cell>
          <cell r="M2077" t="str">
            <v>/</v>
          </cell>
          <cell r="N2077" t="str">
            <v>2.2*1.8*0.6</v>
          </cell>
          <cell r="O2077" t="str">
            <v>01T24061206</v>
          </cell>
          <cell r="P2077" t="str">
            <v>97版</v>
          </cell>
          <cell r="Q2077" t="str">
            <v>已发货</v>
          </cell>
          <cell r="R2077">
            <v>45631</v>
          </cell>
        </row>
        <row r="2078">
          <cell r="C2078" t="str">
            <v>2405066-01</v>
          </cell>
          <cell r="D2078" t="str">
            <v>UDAY-CS-黄棕410</v>
          </cell>
          <cell r="E2078" t="str">
            <v>SJ0B-317</v>
          </cell>
          <cell r="F2078" t="str">
            <v>DLTR1</v>
          </cell>
          <cell r="H2078">
            <v>19</v>
          </cell>
          <cell r="I2078">
            <v>1027.4000000000001</v>
          </cell>
          <cell r="L2078" t="str">
            <v>折扣</v>
          </cell>
          <cell r="M2078" t="str">
            <v>/</v>
          </cell>
          <cell r="O2078" t="str">
            <v>01T24061206</v>
          </cell>
          <cell r="P2078" t="str">
            <v>97版</v>
          </cell>
          <cell r="Q2078" t="str">
            <v>已发货</v>
          </cell>
          <cell r="R2078">
            <v>45631</v>
          </cell>
        </row>
        <row r="2079">
          <cell r="C2079" t="str">
            <v>2405067-01</v>
          </cell>
          <cell r="D2079" t="str">
            <v>UDAY-CS-黄棕410</v>
          </cell>
          <cell r="E2079" t="str">
            <v>SJ0B-317</v>
          </cell>
          <cell r="F2079" t="str">
            <v>DLTR3</v>
          </cell>
          <cell r="H2079">
            <v>202</v>
          </cell>
          <cell r="I2079">
            <v>10044.700000000001</v>
          </cell>
          <cell r="J2079">
            <v>746</v>
          </cell>
          <cell r="K2079">
            <v>791</v>
          </cell>
          <cell r="L2079" t="str">
            <v>A级</v>
          </cell>
          <cell r="M2079" t="str">
            <v>/</v>
          </cell>
          <cell r="N2079" t="str">
            <v>2.2*1.8*0.66</v>
          </cell>
          <cell r="O2079" t="str">
            <v>01T24061207</v>
          </cell>
          <cell r="P2079" t="str">
            <v>97版</v>
          </cell>
          <cell r="Q2079" t="str">
            <v>已发货</v>
          </cell>
          <cell r="R2079">
            <v>45560</v>
          </cell>
        </row>
        <row r="2080">
          <cell r="C2080" t="str">
            <v>2405067-01</v>
          </cell>
          <cell r="D2080" t="str">
            <v>UDAY-CS-黄棕410</v>
          </cell>
          <cell r="E2080" t="str">
            <v>SJ0B-317</v>
          </cell>
          <cell r="F2080" t="str">
            <v>DLTR3</v>
          </cell>
          <cell r="H2080">
            <v>205</v>
          </cell>
          <cell r="I2080">
            <v>10041.299999999999</v>
          </cell>
          <cell r="J2080">
            <v>749.5</v>
          </cell>
          <cell r="K2080">
            <v>794.5</v>
          </cell>
          <cell r="L2080" t="str">
            <v>A级</v>
          </cell>
          <cell r="M2080" t="str">
            <v>/</v>
          </cell>
          <cell r="N2080" t="str">
            <v>2.2*1.8*0.7</v>
          </cell>
          <cell r="O2080" t="str">
            <v>01T24061208</v>
          </cell>
          <cell r="P2080" t="str">
            <v>97版</v>
          </cell>
          <cell r="Q2080" t="str">
            <v>已发货</v>
          </cell>
          <cell r="R2080">
            <v>45560</v>
          </cell>
        </row>
        <row r="2081">
          <cell r="C2081" t="str">
            <v>2405067-01</v>
          </cell>
          <cell r="D2081" t="str">
            <v>UDAY-CS-黄棕410</v>
          </cell>
          <cell r="E2081" t="str">
            <v>SJ0B-317</v>
          </cell>
          <cell r="F2081" t="str">
            <v>DLTR3</v>
          </cell>
          <cell r="H2081">
            <v>204</v>
          </cell>
          <cell r="I2081">
            <v>10041.5</v>
          </cell>
          <cell r="J2081">
            <v>751.5</v>
          </cell>
          <cell r="K2081">
            <v>796.5</v>
          </cell>
          <cell r="L2081" t="str">
            <v>A级</v>
          </cell>
          <cell r="M2081" t="str">
            <v>/</v>
          </cell>
          <cell r="N2081" t="str">
            <v>2.2*1.8*0.71</v>
          </cell>
          <cell r="O2081" t="str">
            <v>01T24061209</v>
          </cell>
          <cell r="P2081" t="str">
            <v>97版</v>
          </cell>
          <cell r="Q2081" t="str">
            <v>已发货</v>
          </cell>
          <cell r="R2081">
            <v>45560</v>
          </cell>
        </row>
        <row r="2082">
          <cell r="C2082" t="str">
            <v>2405067-01</v>
          </cell>
          <cell r="D2082" t="str">
            <v>UDAY-CS-黄棕410</v>
          </cell>
          <cell r="E2082" t="str">
            <v>SJ0B-317</v>
          </cell>
          <cell r="F2082" t="str">
            <v>DLTR3</v>
          </cell>
          <cell r="H2082">
            <v>122</v>
          </cell>
          <cell r="I2082">
            <v>6246.5</v>
          </cell>
          <cell r="J2082">
            <v>538.5</v>
          </cell>
          <cell r="K2082">
            <v>583.5</v>
          </cell>
          <cell r="L2082" t="str">
            <v>A级</v>
          </cell>
          <cell r="M2082" t="str">
            <v>/</v>
          </cell>
          <cell r="N2082" t="str">
            <v>2.2*1.8*0.58</v>
          </cell>
          <cell r="O2082" t="str">
            <v>01T24061210</v>
          </cell>
          <cell r="P2082" t="str">
            <v>97版</v>
          </cell>
          <cell r="Q2082" t="str">
            <v>已发货</v>
          </cell>
          <cell r="R2082">
            <v>45560</v>
          </cell>
        </row>
        <row r="2083">
          <cell r="C2083" t="str">
            <v>2405067-01</v>
          </cell>
          <cell r="D2083" t="str">
            <v>UDAY-CS-黄棕410</v>
          </cell>
          <cell r="E2083" t="str">
            <v>SJ0B-317</v>
          </cell>
          <cell r="F2083" t="str">
            <v>DLTR3</v>
          </cell>
          <cell r="H2083">
            <v>21</v>
          </cell>
          <cell r="I2083">
            <v>1007.7</v>
          </cell>
          <cell r="L2083" t="str">
            <v>折扣</v>
          </cell>
          <cell r="M2083" t="str">
            <v>/</v>
          </cell>
          <cell r="O2083" t="str">
            <v>01T24061210</v>
          </cell>
          <cell r="P2083" t="str">
            <v>97版</v>
          </cell>
          <cell r="Q2083" t="str">
            <v>已发货</v>
          </cell>
          <cell r="R2083">
            <v>45560</v>
          </cell>
        </row>
        <row r="2084">
          <cell r="C2084" t="str">
            <v>2406002-01</v>
          </cell>
          <cell r="D2084" t="str">
            <v>XPSY-FB-灰绿39</v>
          </cell>
          <cell r="E2084">
            <v>140484</v>
          </cell>
          <cell r="F2084" t="str">
            <v>水牛皮S3（干胚）</v>
          </cell>
          <cell r="H2084">
            <v>322</v>
          </cell>
          <cell r="I2084">
            <v>11523.5</v>
          </cell>
          <cell r="J2084">
            <v>758</v>
          </cell>
          <cell r="K2084">
            <v>803</v>
          </cell>
          <cell r="L2084" t="str">
            <v>A级</v>
          </cell>
          <cell r="M2084" t="str">
            <v>/</v>
          </cell>
          <cell r="N2084" t="str">
            <v>2.2*1.8*0.65</v>
          </cell>
          <cell r="O2084" t="str">
            <v>01T24061211</v>
          </cell>
          <cell r="P2084" t="str">
            <v>99版</v>
          </cell>
          <cell r="Q2084" t="str">
            <v>已发货</v>
          </cell>
          <cell r="R2084">
            <v>45503</v>
          </cell>
        </row>
        <row r="2085">
          <cell r="C2085" t="str">
            <v>2406006-01</v>
          </cell>
          <cell r="D2085" t="str">
            <v>UXCY-ET-黄棕446</v>
          </cell>
          <cell r="E2085" t="str">
            <v>NMP-230</v>
          </cell>
          <cell r="F2085" t="str">
            <v>MCTR1</v>
          </cell>
          <cell r="H2085">
            <v>184</v>
          </cell>
          <cell r="I2085">
            <v>10005.6</v>
          </cell>
          <cell r="J2085">
            <v>971.5</v>
          </cell>
          <cell r="K2085">
            <v>1016.5</v>
          </cell>
          <cell r="L2085" t="str">
            <v>A级</v>
          </cell>
          <cell r="M2085" t="str">
            <v>/</v>
          </cell>
          <cell r="N2085" t="str">
            <v>2.2*1.8*0.8</v>
          </cell>
          <cell r="O2085" t="str">
            <v>01T24061212</v>
          </cell>
          <cell r="P2085" t="str">
            <v>97版</v>
          </cell>
        </row>
        <row r="2086">
          <cell r="C2086" t="str">
            <v>2406006-01</v>
          </cell>
          <cell r="D2086" t="str">
            <v>UXCY-ET-黄棕446</v>
          </cell>
          <cell r="E2086" t="str">
            <v>NMP-230</v>
          </cell>
          <cell r="F2086" t="str">
            <v>MCTR1</v>
          </cell>
          <cell r="H2086">
            <v>147</v>
          </cell>
          <cell r="I2086">
            <v>8035.9</v>
          </cell>
          <cell r="J2086">
            <v>827</v>
          </cell>
          <cell r="K2086">
            <v>872</v>
          </cell>
          <cell r="L2086" t="str">
            <v>A级</v>
          </cell>
          <cell r="M2086" t="str">
            <v>/</v>
          </cell>
          <cell r="N2086" t="str">
            <v>2.2*1.8*0.76</v>
          </cell>
          <cell r="O2086" t="str">
            <v>01T24061213</v>
          </cell>
          <cell r="P2086" t="str">
            <v>97版</v>
          </cell>
        </row>
        <row r="2087">
          <cell r="C2087" t="str">
            <v>2406006-01</v>
          </cell>
          <cell r="D2087" t="str">
            <v>UXCY-ET-黄棕446</v>
          </cell>
          <cell r="E2087" t="str">
            <v>NMP-230</v>
          </cell>
          <cell r="F2087" t="str">
            <v>MCTR1</v>
          </cell>
          <cell r="H2087">
            <v>7</v>
          </cell>
          <cell r="I2087">
            <v>434.3</v>
          </cell>
          <cell r="L2087" t="str">
            <v>等外</v>
          </cell>
          <cell r="M2087" t="str">
            <v>/</v>
          </cell>
          <cell r="O2087" t="str">
            <v>01T24061213</v>
          </cell>
          <cell r="P2087" t="str">
            <v>97版</v>
          </cell>
        </row>
        <row r="2088">
          <cell r="C2088" t="str">
            <v>2405039-01</v>
          </cell>
          <cell r="D2088" t="str">
            <v>XPSY-FB-深棕751</v>
          </cell>
          <cell r="E2088">
            <v>140478</v>
          </cell>
          <cell r="F2088" t="str">
            <v>水牛皮S3（干胚）</v>
          </cell>
          <cell r="H2088">
            <v>262</v>
          </cell>
          <cell r="I2088">
            <v>10050</v>
          </cell>
          <cell r="J2088">
            <v>707.5</v>
          </cell>
          <cell r="K2088">
            <v>752.5</v>
          </cell>
          <cell r="L2088" t="str">
            <v>A级</v>
          </cell>
          <cell r="M2088" t="str">
            <v>/</v>
          </cell>
          <cell r="N2088" t="str">
            <v>2.2*1.8*0.69</v>
          </cell>
          <cell r="O2088" t="str">
            <v>01T24061214</v>
          </cell>
          <cell r="P2088" t="str">
            <v>99版</v>
          </cell>
          <cell r="Q2088" t="str">
            <v>已发货</v>
          </cell>
          <cell r="R2088">
            <v>45503</v>
          </cell>
        </row>
        <row r="2089">
          <cell r="C2089" t="str">
            <v>2406002-01</v>
          </cell>
          <cell r="D2089" t="str">
            <v>XPSY-FB-灰绿39</v>
          </cell>
          <cell r="E2089">
            <v>140484</v>
          </cell>
          <cell r="F2089" t="str">
            <v>水牛皮S3（干胚）</v>
          </cell>
          <cell r="H2089">
            <v>204</v>
          </cell>
          <cell r="I2089">
            <v>7336</v>
          </cell>
          <cell r="J2089">
            <v>502</v>
          </cell>
          <cell r="K2089">
            <v>547</v>
          </cell>
          <cell r="L2089" t="str">
            <v>A级</v>
          </cell>
          <cell r="M2089" t="str">
            <v>/</v>
          </cell>
          <cell r="N2089" t="str">
            <v>2.2*1.8*0.49</v>
          </cell>
          <cell r="O2089" t="str">
            <v>01T24061215</v>
          </cell>
          <cell r="P2089" t="str">
            <v>99版</v>
          </cell>
          <cell r="Q2089" t="str">
            <v>已发货</v>
          </cell>
          <cell r="R2089">
            <v>45503</v>
          </cell>
        </row>
        <row r="2090">
          <cell r="C2090" t="str">
            <v>2406001-01</v>
          </cell>
          <cell r="D2090" t="str">
            <v>XPSY-FB-灰绿39</v>
          </cell>
          <cell r="E2090">
            <v>140484</v>
          </cell>
          <cell r="F2090" t="str">
            <v>水牛皮S3（干胚）</v>
          </cell>
          <cell r="H2090">
            <v>288</v>
          </cell>
          <cell r="I2090">
            <v>11033</v>
          </cell>
          <cell r="J2090">
            <v>777.5</v>
          </cell>
          <cell r="K2090">
            <v>822.5</v>
          </cell>
          <cell r="L2090" t="str">
            <v>A级</v>
          </cell>
          <cell r="M2090" t="str">
            <v>/</v>
          </cell>
          <cell r="N2090" t="str">
            <v>2.2*1.8*0.65</v>
          </cell>
          <cell r="O2090" t="str">
            <v>01T24061301</v>
          </cell>
          <cell r="P2090" t="str">
            <v>99版</v>
          </cell>
          <cell r="Q2090" t="str">
            <v>已发货</v>
          </cell>
          <cell r="R2090">
            <v>45510</v>
          </cell>
        </row>
        <row r="2091">
          <cell r="C2091" t="str">
            <v>2406088-01</v>
          </cell>
          <cell r="D2091" t="str">
            <v>Stone</v>
          </cell>
          <cell r="H2091">
            <v>16</v>
          </cell>
          <cell r="I2091">
            <v>825.6</v>
          </cell>
          <cell r="J2091">
            <v>160</v>
          </cell>
          <cell r="K2091">
            <v>170</v>
          </cell>
          <cell r="L2091" t="str">
            <v>样品</v>
          </cell>
          <cell r="M2091" t="str">
            <v>/</v>
          </cell>
          <cell r="P2091" t="str">
            <v>97版</v>
          </cell>
          <cell r="Q2091" t="str">
            <v>已发货</v>
          </cell>
          <cell r="R2091">
            <v>45463</v>
          </cell>
        </row>
        <row r="2092">
          <cell r="C2092" t="str">
            <v>2406088-01</v>
          </cell>
          <cell r="D2092" t="str">
            <v>Berlin</v>
          </cell>
          <cell r="H2092">
            <v>16</v>
          </cell>
          <cell r="I2092">
            <v>950</v>
          </cell>
          <cell r="L2092" t="str">
            <v>样品</v>
          </cell>
          <cell r="M2092" t="str">
            <v>/</v>
          </cell>
          <cell r="P2092" t="str">
            <v>97版</v>
          </cell>
          <cell r="Q2092" t="str">
            <v>已发货</v>
          </cell>
          <cell r="R2092">
            <v>45463</v>
          </cell>
        </row>
        <row r="2093">
          <cell r="C2093" t="str">
            <v>2405039-01</v>
          </cell>
          <cell r="D2093" t="str">
            <v>XPSY-FB-深棕751</v>
          </cell>
          <cell r="E2093">
            <v>140478</v>
          </cell>
          <cell r="F2093" t="str">
            <v>水牛皮S3（干胚）</v>
          </cell>
          <cell r="H2093">
            <v>77</v>
          </cell>
          <cell r="I2093">
            <v>2897</v>
          </cell>
          <cell r="J2093">
            <v>729.5</v>
          </cell>
          <cell r="K2093">
            <v>774.5</v>
          </cell>
          <cell r="L2093" t="str">
            <v>A级</v>
          </cell>
          <cell r="M2093" t="str">
            <v>/</v>
          </cell>
          <cell r="N2093" t="str">
            <v>2.2*1.8*0.63</v>
          </cell>
          <cell r="O2093" t="str">
            <v>01T24061302</v>
          </cell>
          <cell r="P2093" t="str">
            <v>99版</v>
          </cell>
          <cell r="Q2093" t="str">
            <v>已发货</v>
          </cell>
          <cell r="R2093">
            <v>45503</v>
          </cell>
        </row>
        <row r="2094">
          <cell r="C2094" t="str">
            <v>2405039-01</v>
          </cell>
          <cell r="D2094" t="str">
            <v>XPSY-FB-深棕751</v>
          </cell>
          <cell r="E2094">
            <v>140478</v>
          </cell>
          <cell r="F2094" t="str">
            <v>水牛皮S3（干胚）</v>
          </cell>
          <cell r="H2094">
            <v>202</v>
          </cell>
          <cell r="I2094">
            <v>7534</v>
          </cell>
          <cell r="L2094" t="str">
            <v>折扣</v>
          </cell>
          <cell r="M2094" t="str">
            <v>/</v>
          </cell>
          <cell r="O2094" t="str">
            <v>01T24061302</v>
          </cell>
          <cell r="P2094" t="str">
            <v>99版</v>
          </cell>
          <cell r="Q2094" t="str">
            <v>已发货</v>
          </cell>
          <cell r="R2094">
            <v>45503</v>
          </cell>
        </row>
        <row r="2095">
          <cell r="C2095" t="str">
            <v>2406088-01</v>
          </cell>
          <cell r="D2095" t="str">
            <v>L3010</v>
          </cell>
          <cell r="H2095">
            <v>1</v>
          </cell>
          <cell r="I2095">
            <v>56.4</v>
          </cell>
          <cell r="L2095" t="str">
            <v>样品</v>
          </cell>
          <cell r="M2095" t="str">
            <v>/</v>
          </cell>
          <cell r="P2095" t="str">
            <v>97版</v>
          </cell>
          <cell r="Q2095" t="str">
            <v>已发货</v>
          </cell>
          <cell r="R2095">
            <v>45696</v>
          </cell>
        </row>
        <row r="2096">
          <cell r="C2096" t="str">
            <v>2406042-02</v>
          </cell>
          <cell r="D2096" t="str">
            <v>XXGY-ET-棕442</v>
          </cell>
          <cell r="E2096" t="str">
            <v>01.10.U243092</v>
          </cell>
          <cell r="F2096" t="str">
            <v>KangTR5</v>
          </cell>
          <cell r="H2096">
            <v>2</v>
          </cell>
          <cell r="I2096">
            <v>87.9</v>
          </cell>
          <cell r="L2096" t="str">
            <v>样品</v>
          </cell>
          <cell r="M2096" t="str">
            <v>CLF-240614</v>
          </cell>
          <cell r="P2096" t="str">
            <v>99版</v>
          </cell>
          <cell r="Q2096" t="str">
            <v>已发货</v>
          </cell>
          <cell r="R2096">
            <v>45463</v>
          </cell>
        </row>
        <row r="2097">
          <cell r="C2097" t="str">
            <v>2405039-01</v>
          </cell>
          <cell r="D2097" t="str">
            <v>XPSY-FB-深棕751</v>
          </cell>
          <cell r="E2097">
            <v>140478</v>
          </cell>
          <cell r="F2097" t="str">
            <v>水牛皮S3（干胚）</v>
          </cell>
          <cell r="H2097">
            <v>147</v>
          </cell>
          <cell r="I2097">
            <v>5548.2</v>
          </cell>
          <cell r="J2097">
            <v>644.5</v>
          </cell>
          <cell r="K2097">
            <v>689.5</v>
          </cell>
          <cell r="L2097" t="str">
            <v>A级</v>
          </cell>
          <cell r="N2097" t="str">
            <v>2.2*1.8*0.62</v>
          </cell>
          <cell r="O2097" t="str">
            <v>01T24061401</v>
          </cell>
          <cell r="P2097" t="str">
            <v>99版</v>
          </cell>
          <cell r="Q2097" t="str">
            <v>已发货</v>
          </cell>
          <cell r="R2097">
            <v>45503</v>
          </cell>
        </row>
        <row r="2098">
          <cell r="C2098" t="str">
            <v>2405039-01</v>
          </cell>
          <cell r="D2098" t="str">
            <v>XPSY-FB-深棕751</v>
          </cell>
          <cell r="E2098">
            <v>140478</v>
          </cell>
          <cell r="F2098" t="str">
            <v>水牛皮S3（干胚）</v>
          </cell>
          <cell r="H2098">
            <v>101</v>
          </cell>
          <cell r="I2098">
            <v>3778.4</v>
          </cell>
          <cell r="L2098" t="str">
            <v>折扣</v>
          </cell>
          <cell r="O2098" t="str">
            <v>01T24061401</v>
          </cell>
          <cell r="P2098" t="str">
            <v>99版</v>
          </cell>
          <cell r="Q2098" t="str">
            <v>已发货</v>
          </cell>
          <cell r="R2098">
            <v>45503</v>
          </cell>
        </row>
        <row r="2099">
          <cell r="C2099" t="str">
            <v>2406042-02</v>
          </cell>
          <cell r="D2099" t="str">
            <v>XXGY-ET-棕442</v>
          </cell>
          <cell r="E2099" t="str">
            <v>01.10.U243092</v>
          </cell>
          <cell r="F2099" t="str">
            <v>KangTR5</v>
          </cell>
          <cell r="H2099">
            <v>197</v>
          </cell>
          <cell r="I2099">
            <v>10035.6</v>
          </cell>
          <cell r="J2099">
            <v>910.5</v>
          </cell>
          <cell r="K2099">
            <v>955.5</v>
          </cell>
          <cell r="L2099" t="str">
            <v>A级</v>
          </cell>
          <cell r="M2099" t="str">
            <v>CLF-240614</v>
          </cell>
          <cell r="N2099" t="str">
            <v>2.2*1.8*0.75</v>
          </cell>
          <cell r="O2099" t="str">
            <v>01T24061402</v>
          </cell>
          <cell r="P2099" t="str">
            <v>99版</v>
          </cell>
          <cell r="Q2099" t="str">
            <v>已发货</v>
          </cell>
          <cell r="R2099">
            <v>45463</v>
          </cell>
        </row>
        <row r="2100">
          <cell r="C2100" t="str">
            <v>2406042-02</v>
          </cell>
          <cell r="D2100" t="str">
            <v>XXGY-ET-棕442</v>
          </cell>
          <cell r="E2100" t="str">
            <v>01.10.U243092</v>
          </cell>
          <cell r="F2100" t="str">
            <v>KangTR5</v>
          </cell>
          <cell r="H2100">
            <v>97</v>
          </cell>
          <cell r="I2100">
            <v>5054.5</v>
          </cell>
          <cell r="J2100">
            <v>461.5</v>
          </cell>
          <cell r="K2100">
            <v>506.5</v>
          </cell>
          <cell r="L2100" t="str">
            <v>A级</v>
          </cell>
          <cell r="M2100" t="str">
            <v>CLF-240614</v>
          </cell>
          <cell r="N2100" t="str">
            <v>2.2*1.8*0.5</v>
          </cell>
          <cell r="O2100" t="str">
            <v>01T24061403</v>
          </cell>
          <cell r="P2100" t="str">
            <v>99版</v>
          </cell>
          <cell r="Q2100" t="str">
            <v>已发货</v>
          </cell>
          <cell r="R2100">
            <v>45463</v>
          </cell>
        </row>
        <row r="2101">
          <cell r="C2101" t="str">
            <v>2406042-01</v>
          </cell>
          <cell r="D2101" t="str">
            <v>XXGY-ET-棕442</v>
          </cell>
          <cell r="E2101" t="str">
            <v>01.10.U243092</v>
          </cell>
          <cell r="F2101" t="str">
            <v>KangTR5</v>
          </cell>
          <cell r="H2101">
            <v>68</v>
          </cell>
          <cell r="I2101">
            <v>3654</v>
          </cell>
          <cell r="J2101">
            <v>540</v>
          </cell>
          <cell r="K2101">
            <v>585</v>
          </cell>
          <cell r="L2101" t="str">
            <v>A级</v>
          </cell>
          <cell r="M2101" t="str">
            <v>CLF-240614</v>
          </cell>
          <cell r="N2101" t="str">
            <v>2.2*1.8*0.53</v>
          </cell>
          <cell r="O2101" t="str">
            <v>01T24061404</v>
          </cell>
          <cell r="P2101" t="str">
            <v>99版</v>
          </cell>
          <cell r="Q2101" t="str">
            <v>已发货</v>
          </cell>
          <cell r="R2101">
            <v>45463</v>
          </cell>
        </row>
        <row r="2102">
          <cell r="C2102" t="str">
            <v>2406042-01</v>
          </cell>
          <cell r="D2102" t="str">
            <v>XXGY-ET-棕442</v>
          </cell>
          <cell r="E2102" t="str">
            <v>01.10.U243092</v>
          </cell>
          <cell r="F2102" t="str">
            <v>KangTR5</v>
          </cell>
          <cell r="H2102">
            <v>56</v>
          </cell>
          <cell r="I2102">
            <v>2209.1999999999998</v>
          </cell>
          <cell r="L2102" t="str">
            <v>A级小皮</v>
          </cell>
          <cell r="M2102" t="str">
            <v>CLF-240614</v>
          </cell>
          <cell r="O2102" t="str">
            <v>01T24061404</v>
          </cell>
          <cell r="P2102" t="str">
            <v>99版</v>
          </cell>
          <cell r="Q2102" t="str">
            <v>已发货</v>
          </cell>
          <cell r="R2102">
            <v>45463</v>
          </cell>
        </row>
        <row r="2103">
          <cell r="C2103" t="str">
            <v>2406042-01</v>
          </cell>
          <cell r="D2103" t="str">
            <v>XXGY-ET-棕442</v>
          </cell>
          <cell r="E2103" t="str">
            <v>01.10.U243092</v>
          </cell>
          <cell r="F2103" t="str">
            <v>KangTR5</v>
          </cell>
          <cell r="H2103">
            <v>190</v>
          </cell>
          <cell r="I2103">
            <v>9853.6</v>
          </cell>
          <cell r="J2103">
            <v>933.5</v>
          </cell>
          <cell r="K2103">
            <v>978.5</v>
          </cell>
          <cell r="L2103" t="str">
            <v>A级</v>
          </cell>
          <cell r="M2103" t="str">
            <v>CLF-240614</v>
          </cell>
          <cell r="N2103" t="str">
            <v>2.2*1.8*0.8</v>
          </cell>
          <cell r="O2103" t="str">
            <v>01T24061405</v>
          </cell>
          <cell r="P2103" t="str">
            <v>99版</v>
          </cell>
          <cell r="Q2103" t="str">
            <v>已发货</v>
          </cell>
          <cell r="R2103">
            <v>45463</v>
          </cell>
        </row>
        <row r="2104">
          <cell r="C2104" t="str">
            <v>2406042-01</v>
          </cell>
          <cell r="D2104" t="str">
            <v>XXGY-ET-棕442</v>
          </cell>
          <cell r="E2104" t="str">
            <v>01.10.U243092</v>
          </cell>
          <cell r="F2104" t="str">
            <v>KangTR5</v>
          </cell>
          <cell r="H2104">
            <v>5</v>
          </cell>
          <cell r="I2104">
            <v>272.39999999999998</v>
          </cell>
          <cell r="L2104" t="str">
            <v>折扣</v>
          </cell>
          <cell r="M2104" t="str">
            <v>CLF-240614</v>
          </cell>
          <cell r="O2104" t="str">
            <v>01T24061405</v>
          </cell>
          <cell r="P2104" t="str">
            <v>99版</v>
          </cell>
          <cell r="Q2104" t="str">
            <v>已发货</v>
          </cell>
          <cell r="R2104">
            <v>45463</v>
          </cell>
        </row>
        <row r="2105">
          <cell r="C2105" t="str">
            <v>2406042-01</v>
          </cell>
          <cell r="D2105" t="str">
            <v>XXGY-ET-棕442</v>
          </cell>
          <cell r="E2105" t="str">
            <v>01.10.U243092</v>
          </cell>
          <cell r="F2105" t="str">
            <v>KangTR5</v>
          </cell>
          <cell r="H2105">
            <v>147</v>
          </cell>
          <cell r="I2105">
            <v>7644.1</v>
          </cell>
          <cell r="J2105">
            <v>799</v>
          </cell>
          <cell r="K2105">
            <v>844</v>
          </cell>
          <cell r="L2105" t="str">
            <v>A级</v>
          </cell>
          <cell r="M2105" t="str">
            <v>CLF-240614</v>
          </cell>
          <cell r="N2105" t="str">
            <v>2.2*1.8*0.67</v>
          </cell>
          <cell r="O2105" t="str">
            <v>01T24061406</v>
          </cell>
          <cell r="P2105" t="str">
            <v>99版</v>
          </cell>
          <cell r="Q2105" t="str">
            <v>已发货</v>
          </cell>
          <cell r="R2105">
            <v>45463</v>
          </cell>
        </row>
        <row r="2106">
          <cell r="C2106" t="str">
            <v>2406042-01</v>
          </cell>
          <cell r="D2106" t="str">
            <v>XXGY-ET-棕442</v>
          </cell>
          <cell r="E2106" t="str">
            <v>01.10.U243092</v>
          </cell>
          <cell r="F2106" t="str">
            <v>KangTR5</v>
          </cell>
          <cell r="H2106">
            <v>24</v>
          </cell>
          <cell r="I2106">
            <v>966.7</v>
          </cell>
          <cell r="L2106" t="str">
            <v>A级小皮</v>
          </cell>
          <cell r="M2106" t="str">
            <v>CLF-240614</v>
          </cell>
          <cell r="O2106" t="str">
            <v>01T24061406</v>
          </cell>
          <cell r="P2106" t="str">
            <v>99版</v>
          </cell>
          <cell r="Q2106" t="str">
            <v>已发货</v>
          </cell>
          <cell r="R2106">
            <v>45463</v>
          </cell>
        </row>
        <row r="2107">
          <cell r="C2107" t="str">
            <v>2406002-01</v>
          </cell>
          <cell r="D2107" t="str">
            <v>XPSY-FB-灰绿39</v>
          </cell>
          <cell r="E2107">
            <v>140484</v>
          </cell>
          <cell r="F2107" t="str">
            <v>水牛皮S3（干胚）</v>
          </cell>
          <cell r="H2107">
            <v>88</v>
          </cell>
          <cell r="I2107">
            <v>3122.3</v>
          </cell>
          <cell r="J2107">
            <v>437.5</v>
          </cell>
          <cell r="K2107">
            <v>482.5</v>
          </cell>
          <cell r="L2107" t="str">
            <v>A级</v>
          </cell>
          <cell r="M2107" t="str">
            <v>/</v>
          </cell>
          <cell r="N2107" t="str">
            <v>2.2*1.8*0.45</v>
          </cell>
          <cell r="O2107" t="str">
            <v>01T24061501</v>
          </cell>
          <cell r="P2107" t="str">
            <v>99版</v>
          </cell>
          <cell r="Q2107" t="str">
            <v>已发货</v>
          </cell>
          <cell r="R2107">
            <v>45503</v>
          </cell>
        </row>
        <row r="2108">
          <cell r="C2108" t="str">
            <v>2406002-01</v>
          </cell>
          <cell r="D2108" t="str">
            <v>XPSY-FB-灰绿39</v>
          </cell>
          <cell r="E2108">
            <v>140484</v>
          </cell>
          <cell r="F2108" t="str">
            <v>水牛皮S3（干胚）</v>
          </cell>
          <cell r="H2108">
            <v>90</v>
          </cell>
          <cell r="I2108">
            <v>2898.8</v>
          </cell>
          <cell r="L2108" t="str">
            <v>折扣</v>
          </cell>
          <cell r="M2108" t="str">
            <v>/</v>
          </cell>
          <cell r="O2108" t="str">
            <v>01T24061501</v>
          </cell>
          <cell r="P2108" t="str">
            <v>99版</v>
          </cell>
          <cell r="Q2108" t="str">
            <v>已发货</v>
          </cell>
          <cell r="R2108">
            <v>45503</v>
          </cell>
        </row>
        <row r="2109">
          <cell r="C2109" t="str">
            <v>2406002-01</v>
          </cell>
          <cell r="D2109" t="str">
            <v>XPSY-FB-灰绿39</v>
          </cell>
          <cell r="E2109">
            <v>140484</v>
          </cell>
          <cell r="F2109" t="str">
            <v>水牛皮S3（干胚）</v>
          </cell>
          <cell r="H2109">
            <v>246</v>
          </cell>
          <cell r="I2109">
            <v>9538.4</v>
          </cell>
          <cell r="J2109">
            <v>699</v>
          </cell>
          <cell r="K2109">
            <v>744</v>
          </cell>
          <cell r="L2109" t="str">
            <v>A级</v>
          </cell>
          <cell r="M2109" t="str">
            <v>/</v>
          </cell>
          <cell r="N2109" t="str">
            <v>2.2*1.8*0.62</v>
          </cell>
          <cell r="O2109" t="str">
            <v>01T24061502</v>
          </cell>
          <cell r="P2109" t="str">
            <v>99版</v>
          </cell>
          <cell r="Q2109" t="str">
            <v>已发货</v>
          </cell>
          <cell r="R2109">
            <v>45503</v>
          </cell>
        </row>
        <row r="2110">
          <cell r="C2110" t="str">
            <v>2405039-01</v>
          </cell>
          <cell r="D2110" t="str">
            <v>XPSY-FB-深棕751</v>
          </cell>
          <cell r="E2110">
            <v>140478</v>
          </cell>
          <cell r="F2110" t="str">
            <v>水牛皮S3（干胚）</v>
          </cell>
          <cell r="H2110">
            <v>177</v>
          </cell>
          <cell r="I2110">
            <v>6743.5</v>
          </cell>
          <cell r="J2110">
            <v>787.5</v>
          </cell>
          <cell r="K2110">
            <v>832.5</v>
          </cell>
          <cell r="L2110" t="str">
            <v>A级</v>
          </cell>
          <cell r="M2110" t="str">
            <v>/</v>
          </cell>
          <cell r="N2110" t="str">
            <v>2.2*1.8*0.65</v>
          </cell>
          <cell r="O2110" t="str">
            <v>01T24061503</v>
          </cell>
          <cell r="P2110" t="str">
            <v>99版</v>
          </cell>
          <cell r="Q2110" t="str">
            <v>已发货</v>
          </cell>
          <cell r="R2110">
            <v>45503</v>
          </cell>
        </row>
        <row r="2111">
          <cell r="C2111" t="str">
            <v>2405039-01</v>
          </cell>
          <cell r="D2111" t="str">
            <v>XPSY-FB-深棕751</v>
          </cell>
          <cell r="E2111">
            <v>140478</v>
          </cell>
          <cell r="F2111" t="str">
            <v>水牛皮S3（干胚）</v>
          </cell>
          <cell r="H2111">
            <v>112</v>
          </cell>
          <cell r="I2111">
            <v>4083</v>
          </cell>
          <cell r="L2111" t="str">
            <v>折扣</v>
          </cell>
          <cell r="M2111" t="str">
            <v>/</v>
          </cell>
          <cell r="O2111" t="str">
            <v>01T24061503</v>
          </cell>
          <cell r="P2111" t="str">
            <v>99版</v>
          </cell>
          <cell r="Q2111" t="str">
            <v>已发货</v>
          </cell>
          <cell r="R2111">
            <v>45503</v>
          </cell>
        </row>
        <row r="2112">
          <cell r="C2112" t="str">
            <v>2405040-01</v>
          </cell>
          <cell r="D2112" t="str">
            <v>XPSY-FB-深棕751</v>
          </cell>
          <cell r="E2112">
            <v>140478</v>
          </cell>
          <cell r="F2112" t="str">
            <v>水牛皮S3（干胚）</v>
          </cell>
          <cell r="H2112">
            <v>295</v>
          </cell>
          <cell r="I2112">
            <v>11058.8</v>
          </cell>
          <cell r="J2112">
            <v>776.5</v>
          </cell>
          <cell r="K2112">
            <v>821.5</v>
          </cell>
          <cell r="L2112" t="str">
            <v>A级</v>
          </cell>
          <cell r="M2112" t="str">
            <v>/</v>
          </cell>
          <cell r="N2112" t="str">
            <v>2.2*1.8*0.67</v>
          </cell>
          <cell r="O2112" t="str">
            <v>01T24061504</v>
          </cell>
          <cell r="P2112" t="str">
            <v>99版</v>
          </cell>
          <cell r="Q2112" t="str">
            <v>已发货</v>
          </cell>
          <cell r="R2112">
            <v>45510</v>
          </cell>
        </row>
        <row r="2113">
          <cell r="C2113" t="str">
            <v>2405040-01</v>
          </cell>
          <cell r="D2113" t="str">
            <v>XPSY-FB-深棕751</v>
          </cell>
          <cell r="E2113">
            <v>140478</v>
          </cell>
          <cell r="F2113" t="str">
            <v>水牛皮S3（干胚）</v>
          </cell>
          <cell r="H2113">
            <v>270</v>
          </cell>
          <cell r="I2113">
            <v>10000.1</v>
          </cell>
          <cell r="J2113">
            <v>706</v>
          </cell>
          <cell r="K2113">
            <v>751</v>
          </cell>
          <cell r="L2113" t="str">
            <v>A级</v>
          </cell>
          <cell r="M2113" t="str">
            <v>/</v>
          </cell>
          <cell r="N2113" t="str">
            <v>2.2*1.8*0.65</v>
          </cell>
          <cell r="O2113" t="str">
            <v>01T24061505</v>
          </cell>
          <cell r="P2113" t="str">
            <v>99版</v>
          </cell>
          <cell r="Q2113" t="str">
            <v>已发货</v>
          </cell>
          <cell r="R2113">
            <v>45510</v>
          </cell>
        </row>
        <row r="2114">
          <cell r="C2114" t="str">
            <v>2405040-01</v>
          </cell>
          <cell r="D2114" t="str">
            <v>XPSY-FB-深棕751</v>
          </cell>
          <cell r="E2114">
            <v>140478</v>
          </cell>
          <cell r="F2114" t="str">
            <v>水牛皮S3（干胚）</v>
          </cell>
          <cell r="H2114">
            <v>268</v>
          </cell>
          <cell r="I2114">
            <v>10039.1</v>
          </cell>
          <cell r="J2114">
            <v>710</v>
          </cell>
          <cell r="K2114">
            <v>755</v>
          </cell>
          <cell r="L2114" t="str">
            <v>A级</v>
          </cell>
          <cell r="M2114" t="str">
            <v>/</v>
          </cell>
          <cell r="N2114" t="str">
            <v>2.2*1.8*0.62</v>
          </cell>
          <cell r="O2114" t="str">
            <v>01T24061506</v>
          </cell>
          <cell r="P2114" t="str">
            <v>99版</v>
          </cell>
          <cell r="Q2114" t="str">
            <v>已发货</v>
          </cell>
          <cell r="R2114">
            <v>45510</v>
          </cell>
        </row>
        <row r="2115">
          <cell r="C2115" t="str">
            <v>2405040-01</v>
          </cell>
          <cell r="D2115" t="str">
            <v>XPSY-FB-深棕751</v>
          </cell>
          <cell r="E2115">
            <v>140478</v>
          </cell>
          <cell r="F2115" t="str">
            <v>水牛皮S3（干胚）</v>
          </cell>
          <cell r="H2115">
            <v>273</v>
          </cell>
          <cell r="I2115">
            <v>10002.700000000001</v>
          </cell>
          <cell r="J2115">
            <v>709</v>
          </cell>
          <cell r="K2115">
            <v>754</v>
          </cell>
          <cell r="L2115" t="str">
            <v>A级</v>
          </cell>
          <cell r="M2115" t="str">
            <v>/</v>
          </cell>
          <cell r="N2115" t="str">
            <v>2.2*1.8*0.6</v>
          </cell>
          <cell r="O2115" t="str">
            <v>01T24061507</v>
          </cell>
          <cell r="P2115" t="str">
            <v>99版</v>
          </cell>
          <cell r="Q2115" t="str">
            <v>已发货</v>
          </cell>
          <cell r="R2115">
            <v>45510</v>
          </cell>
        </row>
        <row r="2116">
          <cell r="C2116" t="str">
            <v>2405040-01</v>
          </cell>
          <cell r="D2116" t="str">
            <v>XPSY-FB-深棕751</v>
          </cell>
          <cell r="E2116">
            <v>140478</v>
          </cell>
          <cell r="F2116" t="str">
            <v>水牛皮S3（干胚）</v>
          </cell>
          <cell r="H2116">
            <v>274</v>
          </cell>
          <cell r="I2116">
            <v>10026.4</v>
          </cell>
          <cell r="J2116">
            <v>711</v>
          </cell>
          <cell r="K2116">
            <v>756</v>
          </cell>
          <cell r="L2116" t="str">
            <v>A级</v>
          </cell>
          <cell r="M2116" t="str">
            <v>/</v>
          </cell>
          <cell r="N2116" t="str">
            <v>2.2*1.8*0.6</v>
          </cell>
          <cell r="O2116" t="str">
            <v>01T24061508</v>
          </cell>
          <cell r="P2116" t="str">
            <v>99版</v>
          </cell>
          <cell r="Q2116" t="str">
            <v>已发货</v>
          </cell>
          <cell r="R2116">
            <v>45510</v>
          </cell>
        </row>
        <row r="2117">
          <cell r="C2117" t="str">
            <v>2406010-01</v>
          </cell>
          <cell r="D2117" t="str">
            <v>XDDS-EB-黑617</v>
          </cell>
          <cell r="E2117" t="str">
            <v>01.10.W061010</v>
          </cell>
          <cell r="F2117" t="str">
            <v>水牛皮S3（干胚）</v>
          </cell>
          <cell r="H2117">
            <v>60</v>
          </cell>
          <cell r="I2117">
            <v>2156.8000000000002</v>
          </cell>
          <cell r="J2117">
            <v>151</v>
          </cell>
          <cell r="K2117">
            <v>196</v>
          </cell>
          <cell r="L2117" t="str">
            <v>A级</v>
          </cell>
          <cell r="M2117" t="str">
            <v>CLF-240608</v>
          </cell>
          <cell r="N2117" t="str">
            <v>2.2*1.8*0.33</v>
          </cell>
          <cell r="O2117" t="str">
            <v>01T24061509</v>
          </cell>
          <cell r="P2117" t="str">
            <v>98版</v>
          </cell>
          <cell r="Q2117" t="str">
            <v>已发货</v>
          </cell>
          <cell r="R2117">
            <v>45597</v>
          </cell>
        </row>
        <row r="2118">
          <cell r="C2118" t="str">
            <v>2406003-01</v>
          </cell>
          <cell r="D2118" t="str">
            <v>XPSY-FB-灰绿39</v>
          </cell>
          <cell r="E2118">
            <v>140484</v>
          </cell>
          <cell r="F2118" t="str">
            <v>水牛皮S3（干胚）</v>
          </cell>
          <cell r="H2118">
            <v>302</v>
          </cell>
          <cell r="I2118">
            <v>11803.3</v>
          </cell>
          <cell r="J2118">
            <v>860.5</v>
          </cell>
          <cell r="K2118">
            <v>905.5</v>
          </cell>
          <cell r="L2118" t="str">
            <v>A级</v>
          </cell>
          <cell r="M2118" t="str">
            <v>/</v>
          </cell>
          <cell r="N2118" t="str">
            <v>2.2*1.8*0.7</v>
          </cell>
          <cell r="O2118" t="str">
            <v>01T24061510</v>
          </cell>
          <cell r="P2118" t="str">
            <v>99版</v>
          </cell>
          <cell r="Q2118" t="str">
            <v>已发货</v>
          </cell>
          <cell r="R2118">
            <v>45517</v>
          </cell>
        </row>
        <row r="2119">
          <cell r="C2119" t="str">
            <v>2405040-01</v>
          </cell>
          <cell r="D2119" t="str">
            <v>XPSY-FB-深棕751</v>
          </cell>
          <cell r="E2119">
            <v>140478</v>
          </cell>
          <cell r="F2119" t="str">
            <v>水牛皮S3（干胚）</v>
          </cell>
          <cell r="H2119">
            <v>265</v>
          </cell>
          <cell r="I2119">
            <v>10031.200000000001</v>
          </cell>
          <cell r="J2119">
            <v>705.5</v>
          </cell>
          <cell r="K2119">
            <v>750.5</v>
          </cell>
          <cell r="L2119" t="str">
            <v>A级</v>
          </cell>
          <cell r="M2119" t="str">
            <v>/</v>
          </cell>
          <cell r="N2119" t="str">
            <v>2.2*1.8*0.65</v>
          </cell>
          <cell r="O2119" t="str">
            <v>01T24061601</v>
          </cell>
          <cell r="P2119" t="str">
            <v>99版</v>
          </cell>
          <cell r="Q2119" t="str">
            <v>已发货</v>
          </cell>
          <cell r="R2119">
            <v>45510</v>
          </cell>
        </row>
        <row r="2120">
          <cell r="C2120" t="str">
            <v>2406014-01</v>
          </cell>
          <cell r="D2120" t="str">
            <v>XPSY-FB-深棕751</v>
          </cell>
          <cell r="E2120">
            <v>140478</v>
          </cell>
          <cell r="F2120" t="str">
            <v>水牛皮S3（干胚）</v>
          </cell>
          <cell r="H2120">
            <v>256</v>
          </cell>
          <cell r="I2120">
            <v>10028</v>
          </cell>
          <cell r="J2120">
            <v>701.5</v>
          </cell>
          <cell r="K2120">
            <v>746.5</v>
          </cell>
          <cell r="L2120" t="str">
            <v>A级</v>
          </cell>
          <cell r="M2120" t="str">
            <v>/</v>
          </cell>
          <cell r="N2120" t="str">
            <v>2.2*1.8*0.6</v>
          </cell>
          <cell r="O2120" t="str">
            <v>01T24061602</v>
          </cell>
          <cell r="P2120" t="str">
            <v>99版</v>
          </cell>
          <cell r="Q2120" t="str">
            <v>已发货</v>
          </cell>
          <cell r="R2120">
            <v>45503</v>
          </cell>
        </row>
        <row r="2121">
          <cell r="C2121" t="str">
            <v>2406014-01</v>
          </cell>
          <cell r="D2121" t="str">
            <v>XPSY-FB-深棕751</v>
          </cell>
          <cell r="E2121">
            <v>140478</v>
          </cell>
          <cell r="F2121" t="str">
            <v>水牛皮S3（干胚）</v>
          </cell>
          <cell r="H2121">
            <v>244</v>
          </cell>
          <cell r="I2121">
            <v>9764.2000000000007</v>
          </cell>
          <cell r="J2121">
            <v>703.5</v>
          </cell>
          <cell r="K2121">
            <v>748.5</v>
          </cell>
          <cell r="L2121" t="str">
            <v>A级</v>
          </cell>
          <cell r="M2121" t="str">
            <v>/</v>
          </cell>
          <cell r="N2121" t="str">
            <v>2.2*1.8*0.61</v>
          </cell>
          <cell r="O2121" t="str">
            <v>01T24061603</v>
          </cell>
          <cell r="P2121" t="str">
            <v>99版</v>
          </cell>
          <cell r="Q2121" t="str">
            <v>已发货</v>
          </cell>
          <cell r="R2121">
            <v>45503</v>
          </cell>
        </row>
        <row r="2122">
          <cell r="C2122" t="str">
            <v>2405040-01</v>
          </cell>
          <cell r="D2122" t="str">
            <v>XPSY-FB-深棕751</v>
          </cell>
          <cell r="E2122">
            <v>140478</v>
          </cell>
          <cell r="F2122" t="str">
            <v>水牛皮S3（干胚）</v>
          </cell>
          <cell r="H2122">
            <v>264</v>
          </cell>
          <cell r="I2122">
            <v>10032.9</v>
          </cell>
          <cell r="J2122">
            <v>695</v>
          </cell>
          <cell r="K2122">
            <v>740</v>
          </cell>
          <cell r="L2122" t="str">
            <v>A级</v>
          </cell>
          <cell r="M2122" t="str">
            <v>/</v>
          </cell>
          <cell r="N2122" t="str">
            <v>2.2*1.8*0.62</v>
          </cell>
          <cell r="O2122" t="str">
            <v>01T24061604</v>
          </cell>
          <cell r="P2122" t="str">
            <v>99版</v>
          </cell>
          <cell r="Q2122" t="str">
            <v>已发货</v>
          </cell>
          <cell r="R2122">
            <v>45510</v>
          </cell>
        </row>
        <row r="2123">
          <cell r="C2123" t="str">
            <v>2405040-01</v>
          </cell>
          <cell r="D2123" t="str">
            <v>XPSY-FB-深棕751</v>
          </cell>
          <cell r="E2123">
            <v>140478</v>
          </cell>
          <cell r="F2123" t="str">
            <v>水牛皮S3（干胚）</v>
          </cell>
          <cell r="H2123">
            <v>227</v>
          </cell>
          <cell r="I2123">
            <v>8512.4</v>
          </cell>
          <cell r="J2123">
            <v>604.5</v>
          </cell>
          <cell r="K2123">
            <v>649.5</v>
          </cell>
          <cell r="L2123" t="str">
            <v>A级</v>
          </cell>
          <cell r="M2123" t="str">
            <v>/</v>
          </cell>
          <cell r="N2123" t="str">
            <v>2.2*1.8*0.55</v>
          </cell>
          <cell r="O2123" t="str">
            <v>01T24061605</v>
          </cell>
          <cell r="P2123" t="str">
            <v>99版</v>
          </cell>
          <cell r="Q2123" t="str">
            <v>已发货</v>
          </cell>
          <cell r="R2123">
            <v>45510</v>
          </cell>
        </row>
        <row r="2124">
          <cell r="C2124" t="str">
            <v>2406003-01</v>
          </cell>
          <cell r="D2124" t="str">
            <v>XPSY-FB-灰绿39</v>
          </cell>
          <cell r="E2124">
            <v>140484</v>
          </cell>
          <cell r="F2124" t="str">
            <v>水牛皮S3（干胚）</v>
          </cell>
          <cell r="H2124">
            <v>288</v>
          </cell>
          <cell r="I2124">
            <v>11046.8</v>
          </cell>
          <cell r="J2124">
            <v>784.5</v>
          </cell>
          <cell r="K2124">
            <v>829.5</v>
          </cell>
          <cell r="L2124" t="str">
            <v>A级</v>
          </cell>
          <cell r="M2124" t="str">
            <v>/</v>
          </cell>
          <cell r="N2124" t="str">
            <v>2.2*1.8*0.75</v>
          </cell>
          <cell r="O2124" t="str">
            <v>01T24061606</v>
          </cell>
          <cell r="P2124" t="str">
            <v>99版</v>
          </cell>
          <cell r="Q2124" t="str">
            <v>已发货</v>
          </cell>
          <cell r="R2124">
            <v>45517</v>
          </cell>
        </row>
        <row r="2125">
          <cell r="C2125" t="str">
            <v>2406003-01</v>
          </cell>
          <cell r="D2125" t="str">
            <v>XPSY-FB-灰绿39</v>
          </cell>
          <cell r="E2125">
            <v>140484</v>
          </cell>
          <cell r="F2125" t="str">
            <v>水牛皮S3（干胚）</v>
          </cell>
          <cell r="H2125">
            <v>248</v>
          </cell>
          <cell r="I2125">
            <v>10019.200000000001</v>
          </cell>
          <cell r="J2125">
            <v>741.5</v>
          </cell>
          <cell r="K2125">
            <v>786.5</v>
          </cell>
          <cell r="L2125" t="str">
            <v>A级</v>
          </cell>
          <cell r="M2125" t="str">
            <v>/</v>
          </cell>
          <cell r="N2125" t="str">
            <v>2.2*1.8*0.62</v>
          </cell>
          <cell r="O2125" t="str">
            <v>01T24061701</v>
          </cell>
          <cell r="P2125" t="str">
            <v>99版</v>
          </cell>
          <cell r="Q2125" t="str">
            <v>已发货</v>
          </cell>
          <cell r="R2125">
            <v>45517</v>
          </cell>
        </row>
        <row r="2126">
          <cell r="C2126" t="str">
            <v>2406003-01</v>
          </cell>
          <cell r="D2126" t="str">
            <v>XPSY-FB-灰绿39</v>
          </cell>
          <cell r="E2126">
            <v>140484</v>
          </cell>
          <cell r="F2126" t="str">
            <v>水牛皮S3（干胚）</v>
          </cell>
          <cell r="H2126">
            <v>98</v>
          </cell>
          <cell r="I2126">
            <v>3722.3</v>
          </cell>
          <cell r="J2126">
            <v>257.5</v>
          </cell>
          <cell r="K2126">
            <v>302.5</v>
          </cell>
          <cell r="L2126" t="str">
            <v>A级</v>
          </cell>
          <cell r="M2126" t="str">
            <v>/</v>
          </cell>
          <cell r="N2126" t="str">
            <v>2.2*1.8*0.4</v>
          </cell>
          <cell r="O2126" t="str">
            <v>01T24061702</v>
          </cell>
          <cell r="P2126" t="str">
            <v>99版</v>
          </cell>
          <cell r="Q2126" t="str">
            <v>已发货</v>
          </cell>
          <cell r="R2126">
            <v>45517</v>
          </cell>
        </row>
        <row r="2127">
          <cell r="C2127" t="str">
            <v>2406003-01</v>
          </cell>
          <cell r="D2127" t="str">
            <v>XPSY-FB-灰绿39</v>
          </cell>
          <cell r="E2127">
            <v>140484</v>
          </cell>
          <cell r="F2127" t="str">
            <v>水牛皮S3（干胚）</v>
          </cell>
          <cell r="H2127">
            <v>255</v>
          </cell>
          <cell r="I2127">
            <v>10047.1</v>
          </cell>
          <cell r="J2127">
            <v>735.5</v>
          </cell>
          <cell r="K2127">
            <v>780.5</v>
          </cell>
          <cell r="L2127" t="str">
            <v>A级</v>
          </cell>
          <cell r="M2127" t="str">
            <v>/</v>
          </cell>
          <cell r="N2127" t="str">
            <v>2.2*1.8*0.65</v>
          </cell>
          <cell r="O2127" t="str">
            <v>01T24061703</v>
          </cell>
          <cell r="P2127" t="str">
            <v>99版</v>
          </cell>
          <cell r="Q2127" t="str">
            <v>已发货</v>
          </cell>
          <cell r="R2127">
            <v>45517</v>
          </cell>
        </row>
        <row r="2128">
          <cell r="C2128" t="str">
            <v>2406047-01</v>
          </cell>
          <cell r="D2128" t="str">
            <v>XPDY-FT-灰白276</v>
          </cell>
          <cell r="E2128">
            <v>140499</v>
          </cell>
          <cell r="F2128" t="str">
            <v>DLTR2</v>
          </cell>
          <cell r="H2128">
            <v>184</v>
          </cell>
          <cell r="I2128">
            <v>10003.200000000001</v>
          </cell>
          <cell r="J2128">
            <v>942.5</v>
          </cell>
          <cell r="K2128">
            <v>987.5</v>
          </cell>
          <cell r="L2128" t="str">
            <v>A级</v>
          </cell>
          <cell r="M2128" t="str">
            <v>/</v>
          </cell>
          <cell r="N2128" t="str">
            <v>2.2*1.8*0.75</v>
          </cell>
          <cell r="O2128" t="str">
            <v>01T24061704</v>
          </cell>
          <cell r="P2128" t="str">
            <v>99版</v>
          </cell>
          <cell r="Q2128" t="str">
            <v>已发货</v>
          </cell>
          <cell r="R2128">
            <v>45569</v>
          </cell>
        </row>
        <row r="2129">
          <cell r="C2129" t="str">
            <v>2406047-01</v>
          </cell>
          <cell r="D2129" t="str">
            <v>XPDY-FT-灰白276</v>
          </cell>
          <cell r="E2129">
            <v>140499</v>
          </cell>
          <cell r="F2129" t="str">
            <v>DLTR2</v>
          </cell>
          <cell r="H2129">
            <v>201</v>
          </cell>
          <cell r="I2129">
            <v>10036.6</v>
          </cell>
          <cell r="J2129">
            <v>950.5</v>
          </cell>
          <cell r="K2129">
            <v>995.5</v>
          </cell>
          <cell r="L2129" t="str">
            <v>A级</v>
          </cell>
          <cell r="M2129" t="str">
            <v>/</v>
          </cell>
          <cell r="N2129" t="str">
            <v>2.2*1.8*0.75</v>
          </cell>
          <cell r="O2129" t="str">
            <v>01T24061705</v>
          </cell>
          <cell r="P2129" t="str">
            <v>99版</v>
          </cell>
          <cell r="Q2129" t="str">
            <v>已发货</v>
          </cell>
          <cell r="R2129">
            <v>45569</v>
          </cell>
        </row>
        <row r="2130">
          <cell r="C2130" t="str">
            <v>2406047-01</v>
          </cell>
          <cell r="D2130" t="str">
            <v>XPDY-FT-灰白276</v>
          </cell>
          <cell r="E2130">
            <v>140499</v>
          </cell>
          <cell r="F2130" t="str">
            <v>DLTR2</v>
          </cell>
          <cell r="H2130">
            <v>206</v>
          </cell>
          <cell r="I2130">
            <v>10020.299999999999</v>
          </cell>
          <cell r="J2130">
            <v>948</v>
          </cell>
          <cell r="K2130">
            <v>993</v>
          </cell>
          <cell r="L2130" t="str">
            <v>A级</v>
          </cell>
          <cell r="M2130" t="str">
            <v>/</v>
          </cell>
          <cell r="N2130" t="str">
            <v>2.2*1.8*0.7</v>
          </cell>
          <cell r="O2130" t="str">
            <v>01T24061706</v>
          </cell>
          <cell r="P2130" t="str">
            <v>99版</v>
          </cell>
          <cell r="Q2130" t="str">
            <v>已发货</v>
          </cell>
          <cell r="R2130">
            <v>45569</v>
          </cell>
        </row>
        <row r="2131">
          <cell r="C2131" t="str">
            <v>2406047-01</v>
          </cell>
          <cell r="D2131" t="str">
            <v>XPDY-FT-灰白276</v>
          </cell>
          <cell r="E2131">
            <v>140499</v>
          </cell>
          <cell r="F2131" t="str">
            <v>DLTR2</v>
          </cell>
          <cell r="H2131">
            <v>187</v>
          </cell>
          <cell r="I2131">
            <v>10051.6</v>
          </cell>
          <cell r="J2131">
            <v>943.5</v>
          </cell>
          <cell r="K2131">
            <v>988.5</v>
          </cell>
          <cell r="L2131" t="str">
            <v>A级</v>
          </cell>
          <cell r="M2131" t="str">
            <v>/</v>
          </cell>
          <cell r="N2131" t="str">
            <v>2.2*1.8*0.71</v>
          </cell>
          <cell r="O2131" t="str">
            <v>01T24061707</v>
          </cell>
          <cell r="P2131" t="str">
            <v>99版</v>
          </cell>
          <cell r="Q2131" t="str">
            <v>已发货</v>
          </cell>
          <cell r="R2131">
            <v>45569</v>
          </cell>
        </row>
        <row r="2132">
          <cell r="C2132" t="str">
            <v>2406047-01</v>
          </cell>
          <cell r="D2132" t="str">
            <v>XPDY-FT-灰白276</v>
          </cell>
          <cell r="E2132">
            <v>140499</v>
          </cell>
          <cell r="F2132" t="str">
            <v>DLTR2</v>
          </cell>
          <cell r="H2132">
            <v>198</v>
          </cell>
          <cell r="I2132">
            <v>10036.700000000001</v>
          </cell>
          <cell r="J2132">
            <v>950</v>
          </cell>
          <cell r="K2132">
            <v>995</v>
          </cell>
          <cell r="L2132" t="str">
            <v>A级</v>
          </cell>
          <cell r="M2132" t="str">
            <v>/</v>
          </cell>
          <cell r="N2132" t="str">
            <v>2.2*1.8*0.7</v>
          </cell>
          <cell r="O2132" t="str">
            <v>01T24061708</v>
          </cell>
          <cell r="P2132" t="str">
            <v>99版</v>
          </cell>
          <cell r="Q2132" t="str">
            <v>已发货</v>
          </cell>
          <cell r="R2132">
            <v>45569</v>
          </cell>
        </row>
        <row r="2133">
          <cell r="C2133" t="str">
            <v>2406047-01</v>
          </cell>
          <cell r="D2133" t="str">
            <v>XPDY-FT-灰白276</v>
          </cell>
          <cell r="E2133">
            <v>140499</v>
          </cell>
          <cell r="F2133" t="str">
            <v>DLTR2</v>
          </cell>
          <cell r="H2133">
            <v>207</v>
          </cell>
          <cell r="I2133">
            <v>10027.6</v>
          </cell>
          <cell r="J2133">
            <v>951</v>
          </cell>
          <cell r="K2133">
            <v>996</v>
          </cell>
          <cell r="L2133" t="str">
            <v>A级</v>
          </cell>
          <cell r="M2133" t="str">
            <v>/</v>
          </cell>
          <cell r="N2133" t="str">
            <v>2.2*1.8*0.7</v>
          </cell>
          <cell r="O2133" t="str">
            <v>01T24061709</v>
          </cell>
          <cell r="P2133" t="str">
            <v>99版</v>
          </cell>
          <cell r="Q2133" t="str">
            <v>已发货</v>
          </cell>
          <cell r="R2133">
            <v>45569</v>
          </cell>
        </row>
        <row r="2134">
          <cell r="C2134" t="str">
            <v>2406047-01</v>
          </cell>
          <cell r="D2134" t="str">
            <v>XPDY-FT-灰白276</v>
          </cell>
          <cell r="E2134">
            <v>140499</v>
          </cell>
          <cell r="F2134" t="str">
            <v>DLTR2</v>
          </cell>
          <cell r="H2134">
            <v>193</v>
          </cell>
          <cell r="I2134">
            <v>10004.700000000001</v>
          </cell>
          <cell r="J2134">
            <v>947.5</v>
          </cell>
          <cell r="K2134">
            <v>992.5</v>
          </cell>
          <cell r="L2134" t="str">
            <v>A级</v>
          </cell>
          <cell r="M2134" t="str">
            <v>/</v>
          </cell>
          <cell r="N2134" t="str">
            <v>2.2*1.8*0.66</v>
          </cell>
          <cell r="O2134" t="str">
            <v>01T24061710</v>
          </cell>
          <cell r="P2134" t="str">
            <v>99版</v>
          </cell>
          <cell r="Q2134" t="str">
            <v>已发货</v>
          </cell>
          <cell r="R2134">
            <v>45569</v>
          </cell>
        </row>
        <row r="2135">
          <cell r="C2135" t="str">
            <v>2406047-01</v>
          </cell>
          <cell r="D2135" t="str">
            <v>XPDY-FT-灰白276</v>
          </cell>
          <cell r="E2135">
            <v>140499</v>
          </cell>
          <cell r="F2135" t="str">
            <v>DLTR2</v>
          </cell>
          <cell r="H2135">
            <v>186</v>
          </cell>
          <cell r="I2135">
            <v>10001.799999999999</v>
          </cell>
          <cell r="J2135">
            <v>813.5</v>
          </cell>
          <cell r="K2135">
            <v>858.5</v>
          </cell>
          <cell r="L2135" t="str">
            <v>A级</v>
          </cell>
          <cell r="M2135" t="str">
            <v>/</v>
          </cell>
          <cell r="N2135" t="str">
            <v>2.2*1.8*0.65</v>
          </cell>
          <cell r="O2135" t="str">
            <v>01T24061711</v>
          </cell>
          <cell r="P2135" t="str">
            <v>99版</v>
          </cell>
          <cell r="Q2135" t="str">
            <v>已发货</v>
          </cell>
          <cell r="R2135">
            <v>45569</v>
          </cell>
        </row>
        <row r="2136">
          <cell r="C2136" t="str">
            <v>2406047-01</v>
          </cell>
          <cell r="D2136" t="str">
            <v>XPDY-FT-灰白276</v>
          </cell>
          <cell r="E2136">
            <v>140499</v>
          </cell>
          <cell r="F2136" t="str">
            <v>DLTR2</v>
          </cell>
          <cell r="H2136">
            <v>186</v>
          </cell>
          <cell r="I2136">
            <v>10022.1</v>
          </cell>
          <cell r="J2136">
            <v>950</v>
          </cell>
          <cell r="K2136">
            <v>995</v>
          </cell>
          <cell r="L2136" t="str">
            <v>A级</v>
          </cell>
          <cell r="M2136" t="str">
            <v>/</v>
          </cell>
          <cell r="N2136" t="str">
            <v>2.2*1.8*0.71</v>
          </cell>
          <cell r="O2136" t="str">
            <v>01T24061712</v>
          </cell>
          <cell r="P2136" t="str">
            <v>99版</v>
          </cell>
          <cell r="Q2136" t="str">
            <v>已发货</v>
          </cell>
          <cell r="R2136">
            <v>45569</v>
          </cell>
        </row>
        <row r="2137">
          <cell r="C2137" t="str">
            <v>2406047-01</v>
          </cell>
          <cell r="D2137" t="str">
            <v>XPDY-FT-灰白276</v>
          </cell>
          <cell r="E2137">
            <v>140499</v>
          </cell>
          <cell r="F2137" t="str">
            <v>DLTR2</v>
          </cell>
          <cell r="H2137">
            <v>192</v>
          </cell>
          <cell r="I2137">
            <v>10039.700000000001</v>
          </cell>
          <cell r="J2137">
            <v>947.5</v>
          </cell>
          <cell r="K2137">
            <v>992.5</v>
          </cell>
          <cell r="L2137" t="str">
            <v>A级</v>
          </cell>
          <cell r="M2137" t="str">
            <v>/</v>
          </cell>
          <cell r="N2137" t="str">
            <v>2.2*1.8*0.75</v>
          </cell>
          <cell r="O2137" t="str">
            <v>01T24061713</v>
          </cell>
          <cell r="P2137" t="str">
            <v>99版</v>
          </cell>
          <cell r="Q2137" t="str">
            <v>已发货</v>
          </cell>
          <cell r="R2137">
            <v>45569</v>
          </cell>
        </row>
        <row r="2138">
          <cell r="C2138" t="str">
            <v>2406047-01</v>
          </cell>
          <cell r="D2138" t="str">
            <v>XPDY-FT-灰白276</v>
          </cell>
          <cell r="E2138">
            <v>140499</v>
          </cell>
          <cell r="F2138" t="str">
            <v>DLTR2</v>
          </cell>
          <cell r="H2138">
            <v>190</v>
          </cell>
          <cell r="I2138">
            <v>10112</v>
          </cell>
          <cell r="J2138">
            <v>941</v>
          </cell>
          <cell r="K2138">
            <v>986</v>
          </cell>
          <cell r="L2138" t="str">
            <v>A级</v>
          </cell>
          <cell r="M2138" t="str">
            <v>/</v>
          </cell>
          <cell r="N2138" t="str">
            <v>2.2*1.8*0.76</v>
          </cell>
          <cell r="O2138" t="str">
            <v>01T24061714</v>
          </cell>
          <cell r="P2138" t="str">
            <v>99版</v>
          </cell>
          <cell r="Q2138" t="str">
            <v>已发货</v>
          </cell>
          <cell r="R2138">
            <v>45569</v>
          </cell>
        </row>
        <row r="2139">
          <cell r="C2139" t="str">
            <v>2406003-01</v>
          </cell>
          <cell r="D2139" t="str">
            <v>XPSY-FB-灰绿39</v>
          </cell>
          <cell r="E2139">
            <v>140484</v>
          </cell>
          <cell r="F2139" t="str">
            <v>水牛皮S3（干胚）</v>
          </cell>
          <cell r="H2139">
            <v>259</v>
          </cell>
          <cell r="I2139">
            <v>10033.799999999999</v>
          </cell>
          <cell r="J2139">
            <v>728</v>
          </cell>
          <cell r="K2139">
            <v>773</v>
          </cell>
          <cell r="L2139" t="str">
            <v>A级</v>
          </cell>
          <cell r="M2139" t="str">
            <v>/</v>
          </cell>
          <cell r="N2139" t="str">
            <v>2.2*1.8*0.65</v>
          </cell>
          <cell r="O2139" t="str">
            <v>01T24061715</v>
          </cell>
          <cell r="P2139" t="str">
            <v>99版</v>
          </cell>
          <cell r="Q2139" t="str">
            <v>已发货</v>
          </cell>
          <cell r="R2139">
            <v>45517</v>
          </cell>
        </row>
        <row r="2140">
          <cell r="C2140" t="str">
            <v>2406005-01</v>
          </cell>
          <cell r="D2140" t="str">
            <v>XPSY-FB-奶白184</v>
          </cell>
          <cell r="E2140">
            <v>140488</v>
          </cell>
          <cell r="F2140" t="str">
            <v>水牛皮S3（干胚）</v>
          </cell>
          <cell r="H2140">
            <v>275</v>
          </cell>
          <cell r="I2140">
            <v>10029.299999999999</v>
          </cell>
          <cell r="J2140">
            <v>739</v>
          </cell>
          <cell r="K2140">
            <v>784</v>
          </cell>
          <cell r="L2140" t="str">
            <v>A级</v>
          </cell>
          <cell r="M2140" t="str">
            <v>/</v>
          </cell>
          <cell r="N2140" t="str">
            <v>2.2*1.8*0.6</v>
          </cell>
          <cell r="O2140" t="str">
            <v>01T24061801</v>
          </cell>
          <cell r="P2140" t="str">
            <v>99版</v>
          </cell>
          <cell r="Q2140" t="str">
            <v>已发货</v>
          </cell>
          <cell r="R2140">
            <v>45517</v>
          </cell>
        </row>
        <row r="2141">
          <cell r="C2141" t="str">
            <v>2406047-01</v>
          </cell>
          <cell r="D2141" t="str">
            <v>XPDY-FT-灰白276</v>
          </cell>
          <cell r="E2141">
            <v>140499</v>
          </cell>
          <cell r="F2141" t="str">
            <v>DLTR2</v>
          </cell>
          <cell r="H2141">
            <v>119</v>
          </cell>
          <cell r="I2141">
            <v>5829</v>
          </cell>
          <cell r="J2141">
            <v>568.5</v>
          </cell>
          <cell r="K2141">
            <v>613.5</v>
          </cell>
          <cell r="L2141" t="str">
            <v>A级</v>
          </cell>
          <cell r="M2141" t="str">
            <v>/</v>
          </cell>
          <cell r="N2141" t="str">
            <v>2.2*1.8*0.52</v>
          </cell>
          <cell r="O2141" t="str">
            <v>01T24061802</v>
          </cell>
          <cell r="P2141" t="str">
            <v>99版</v>
          </cell>
          <cell r="Q2141" t="str">
            <v>已发货</v>
          </cell>
          <cell r="R2141">
            <v>45524</v>
          </cell>
        </row>
        <row r="2142">
          <cell r="C2142" t="str">
            <v>2406047-01</v>
          </cell>
          <cell r="D2142" t="str">
            <v>XPDY-FT-灰白276</v>
          </cell>
          <cell r="E2142">
            <v>140499</v>
          </cell>
          <cell r="F2142" t="str">
            <v>DLTR2</v>
          </cell>
          <cell r="H2142">
            <v>3</v>
          </cell>
          <cell r="I2142">
            <v>134.69999999999999</v>
          </cell>
          <cell r="L2142" t="str">
            <v>折扣</v>
          </cell>
          <cell r="M2142" t="str">
            <v>/</v>
          </cell>
          <cell r="O2142" t="str">
            <v>01T24061802</v>
          </cell>
          <cell r="P2142" t="str">
            <v>99版</v>
          </cell>
          <cell r="Q2142" t="str">
            <v>已发货</v>
          </cell>
          <cell r="R2142">
            <v>45524</v>
          </cell>
        </row>
        <row r="2143">
          <cell r="C2143" t="str">
            <v>2406005-01</v>
          </cell>
          <cell r="D2143" t="str">
            <v>XPSY-FB-奶白184</v>
          </cell>
          <cell r="E2143">
            <v>140488</v>
          </cell>
          <cell r="F2143" t="str">
            <v>水牛皮S3（干胚）</v>
          </cell>
          <cell r="H2143">
            <v>268</v>
          </cell>
          <cell r="I2143">
            <v>10008.5</v>
          </cell>
          <cell r="J2143">
            <v>719.5</v>
          </cell>
          <cell r="K2143">
            <v>764.5</v>
          </cell>
          <cell r="L2143" t="str">
            <v>A级</v>
          </cell>
          <cell r="M2143" t="str">
            <v>/</v>
          </cell>
          <cell r="N2143" t="str">
            <v>2.2*1.8*0.63</v>
          </cell>
          <cell r="O2143" t="str">
            <v>01T24061803</v>
          </cell>
          <cell r="P2143" t="str">
            <v>99版</v>
          </cell>
          <cell r="Q2143" t="str">
            <v>已发货</v>
          </cell>
          <cell r="R2143">
            <v>45517</v>
          </cell>
        </row>
        <row r="2144">
          <cell r="C2144" t="str">
            <v>2406005-01</v>
          </cell>
          <cell r="D2144" t="str">
            <v>XPSY-FB-奶白184</v>
          </cell>
          <cell r="E2144">
            <v>140488</v>
          </cell>
          <cell r="F2144" t="str">
            <v>水牛皮S3（干胚）</v>
          </cell>
          <cell r="H2144">
            <v>290</v>
          </cell>
          <cell r="I2144">
            <v>10053.700000000001</v>
          </cell>
          <cell r="J2144">
            <v>718</v>
          </cell>
          <cell r="K2144">
            <v>763</v>
          </cell>
          <cell r="L2144" t="str">
            <v>A级</v>
          </cell>
          <cell r="M2144" t="str">
            <v>/</v>
          </cell>
          <cell r="N2144" t="str">
            <v>2.2*1.8*0.61</v>
          </cell>
          <cell r="O2144" t="str">
            <v>01T24061804</v>
          </cell>
          <cell r="P2144" t="str">
            <v>99版</v>
          </cell>
          <cell r="Q2144" t="str">
            <v>已发货</v>
          </cell>
          <cell r="R2144">
            <v>45517</v>
          </cell>
        </row>
        <row r="2145">
          <cell r="C2145" t="str">
            <v>2406053-01</v>
          </cell>
          <cell r="D2145" t="str">
            <v>XPAY-FX-灰628</v>
          </cell>
          <cell r="E2145" t="str">
            <v>01.10.U528043</v>
          </cell>
          <cell r="F2145" t="str">
            <v>C3（已片中层）</v>
          </cell>
          <cell r="H2145">
            <v>187</v>
          </cell>
          <cell r="I2145">
            <v>10054.299999999999</v>
          </cell>
          <cell r="J2145">
            <v>851</v>
          </cell>
          <cell r="K2145">
            <v>896</v>
          </cell>
          <cell r="L2145" t="str">
            <v>A级</v>
          </cell>
          <cell r="M2145" t="str">
            <v>CLF-240618</v>
          </cell>
          <cell r="N2145" t="str">
            <v>2.2*1.8*0.7</v>
          </cell>
          <cell r="O2145" t="str">
            <v>01T24061805</v>
          </cell>
          <cell r="P2145" t="str">
            <v>99版</v>
          </cell>
          <cell r="Q2145" t="str">
            <v>已发货</v>
          </cell>
          <cell r="R2145">
            <v>45469</v>
          </cell>
        </row>
        <row r="2146">
          <cell r="C2146" t="str">
            <v>2406053-01</v>
          </cell>
          <cell r="D2146" t="str">
            <v>XPAY-FX-灰628</v>
          </cell>
          <cell r="E2146" t="str">
            <v>01.10.U528043</v>
          </cell>
          <cell r="F2146" t="str">
            <v>C3（已片中层）</v>
          </cell>
          <cell r="H2146">
            <v>129</v>
          </cell>
          <cell r="I2146">
            <v>6963.1</v>
          </cell>
          <cell r="J2146">
            <v>624.5</v>
          </cell>
          <cell r="K2146">
            <v>669.5</v>
          </cell>
          <cell r="L2146" t="str">
            <v>A级</v>
          </cell>
          <cell r="M2146" t="str">
            <v>CLF-240618</v>
          </cell>
          <cell r="N2146" t="str">
            <v>2.2*1.8*0.58</v>
          </cell>
          <cell r="O2146" t="str">
            <v>01T24061806</v>
          </cell>
          <cell r="P2146" t="str">
            <v>99版</v>
          </cell>
          <cell r="Q2146" t="str">
            <v>已发货</v>
          </cell>
          <cell r="R2146">
            <v>45469</v>
          </cell>
        </row>
        <row r="2147">
          <cell r="C2147" t="str">
            <v>2406053-01</v>
          </cell>
          <cell r="D2147" t="str">
            <v>XPAY-FX-灰628</v>
          </cell>
          <cell r="E2147" t="str">
            <v>01.10.U528043</v>
          </cell>
          <cell r="F2147" t="str">
            <v>C3（已片中层）</v>
          </cell>
          <cell r="H2147">
            <v>7</v>
          </cell>
          <cell r="I2147">
            <v>285</v>
          </cell>
          <cell r="L2147" t="str">
            <v>A级小皮</v>
          </cell>
          <cell r="M2147" t="str">
            <v>CLF-240618</v>
          </cell>
          <cell r="O2147" t="str">
            <v>01T24061806</v>
          </cell>
          <cell r="P2147" t="str">
            <v>99版</v>
          </cell>
          <cell r="Q2147" t="str">
            <v>已发货</v>
          </cell>
          <cell r="R2147">
            <v>45469</v>
          </cell>
        </row>
        <row r="2148">
          <cell r="C2148" t="str">
            <v>2406053-01</v>
          </cell>
          <cell r="D2148" t="str">
            <v>XPAY-FX-灰628</v>
          </cell>
          <cell r="E2148" t="str">
            <v>01.10.U528043</v>
          </cell>
          <cell r="F2148" t="str">
            <v>C3（已片中层）</v>
          </cell>
          <cell r="H2148">
            <v>2</v>
          </cell>
          <cell r="I2148">
            <v>113.4</v>
          </cell>
          <cell r="L2148" t="str">
            <v>折扣</v>
          </cell>
          <cell r="M2148" t="str">
            <v>CLF-240618</v>
          </cell>
          <cell r="O2148" t="str">
            <v>01T24061806</v>
          </cell>
          <cell r="P2148" t="str">
            <v>99版</v>
          </cell>
          <cell r="Q2148" t="str">
            <v>已发货</v>
          </cell>
          <cell r="R2148">
            <v>45469</v>
          </cell>
        </row>
        <row r="2149">
          <cell r="C2149" t="str">
            <v>2406003-01</v>
          </cell>
          <cell r="D2149" t="str">
            <v>XPSY-FB-灰绿39</v>
          </cell>
          <cell r="E2149">
            <v>140484</v>
          </cell>
          <cell r="F2149" t="str">
            <v>水牛皮S3（干胚）</v>
          </cell>
          <cell r="H2149">
            <v>260</v>
          </cell>
          <cell r="I2149">
            <v>10101.799999999999</v>
          </cell>
          <cell r="J2149">
            <v>741</v>
          </cell>
          <cell r="K2149">
            <v>786</v>
          </cell>
          <cell r="L2149" t="str">
            <v>A级</v>
          </cell>
          <cell r="M2149" t="str">
            <v>/</v>
          </cell>
          <cell r="N2149" t="str">
            <v>2.2*1.8*0.62</v>
          </cell>
          <cell r="O2149" t="str">
            <v>01T24061807</v>
          </cell>
          <cell r="P2149" t="str">
            <v>99版</v>
          </cell>
          <cell r="Q2149" t="str">
            <v>已发货</v>
          </cell>
          <cell r="R2149">
            <v>45517</v>
          </cell>
        </row>
        <row r="2150">
          <cell r="C2150" t="str">
            <v>2406032-01</v>
          </cell>
          <cell r="D2150" t="str">
            <v>UDAY-CS-米灰42</v>
          </cell>
          <cell r="E2150" t="str">
            <v>L40702-317</v>
          </cell>
          <cell r="F2150" t="str">
            <v>DLTR1</v>
          </cell>
          <cell r="H2150">
            <v>185</v>
          </cell>
          <cell r="I2150">
            <v>9818.2999999999993</v>
          </cell>
          <cell r="J2150">
            <v>708.5</v>
          </cell>
          <cell r="K2150">
            <v>753.5</v>
          </cell>
          <cell r="L2150" t="str">
            <v>A级</v>
          </cell>
          <cell r="M2150" t="str">
            <v>/</v>
          </cell>
          <cell r="N2150" t="str">
            <v>2.2*1.8*0.62</v>
          </cell>
          <cell r="O2150" t="str">
            <v>01T24061808</v>
          </cell>
          <cell r="P2150" t="str">
            <v>97版</v>
          </cell>
          <cell r="Q2150" t="str">
            <v>已发货</v>
          </cell>
          <cell r="R2150">
            <v>45462</v>
          </cell>
        </row>
        <row r="2151">
          <cell r="C2151" t="str">
            <v>2406072-02</v>
          </cell>
          <cell r="D2151" t="str">
            <v>EPDF-土黄216</v>
          </cell>
          <cell r="E2151" t="str">
            <v>EPDF-土黄216</v>
          </cell>
          <cell r="F2151" t="str">
            <v>二层</v>
          </cell>
          <cell r="H2151">
            <v>2</v>
          </cell>
          <cell r="I2151">
            <v>75.099999999999994</v>
          </cell>
          <cell r="L2151" t="str">
            <v>A级</v>
          </cell>
          <cell r="M2151" t="str">
            <v>CLF-240618</v>
          </cell>
          <cell r="P2151" t="str">
            <v>97.5版</v>
          </cell>
          <cell r="Q2151" t="str">
            <v>已发货</v>
          </cell>
          <cell r="R2151">
            <v>45469</v>
          </cell>
        </row>
        <row r="2152">
          <cell r="C2152" t="str">
            <v>2406072-01</v>
          </cell>
          <cell r="D2152" t="str">
            <v>XPDY-FX-土黄216</v>
          </cell>
          <cell r="E2152" t="str">
            <v>XPDY-FX-土黄216</v>
          </cell>
          <cell r="F2152" t="str">
            <v>C3（已片中层）</v>
          </cell>
          <cell r="H2152">
            <v>2</v>
          </cell>
          <cell r="I2152">
            <v>96.9</v>
          </cell>
          <cell r="L2152" t="str">
            <v>A级</v>
          </cell>
          <cell r="M2152" t="str">
            <v>CLF-240618</v>
          </cell>
          <cell r="P2152" t="str">
            <v>99版</v>
          </cell>
          <cell r="Q2152" t="str">
            <v>已发货</v>
          </cell>
          <cell r="R2152">
            <v>45469</v>
          </cell>
        </row>
        <row r="2153">
          <cell r="C2153" t="str">
            <v>2406032-01</v>
          </cell>
          <cell r="D2153" t="str">
            <v>UDAY-CS-米灰42</v>
          </cell>
          <cell r="E2153" t="str">
            <v>L40702-317</v>
          </cell>
          <cell r="F2153" t="str">
            <v>DLTR1</v>
          </cell>
          <cell r="H2153">
            <v>220</v>
          </cell>
          <cell r="I2153">
            <v>11550</v>
          </cell>
          <cell r="J2153">
            <v>832.5</v>
          </cell>
          <cell r="K2153">
            <v>877.5</v>
          </cell>
          <cell r="L2153" t="str">
            <v>A级</v>
          </cell>
          <cell r="M2153" t="str">
            <v>/</v>
          </cell>
          <cell r="N2153" t="str">
            <v>2.2*1.8*0.76</v>
          </cell>
          <cell r="O2153" t="str">
            <v>01T24061809</v>
          </cell>
          <cell r="P2153" t="str">
            <v>97版</v>
          </cell>
          <cell r="Q2153" t="str">
            <v>已发货</v>
          </cell>
          <cell r="R2153">
            <v>45462</v>
          </cell>
        </row>
        <row r="2154">
          <cell r="C2154" t="str">
            <v>2406033-01</v>
          </cell>
          <cell r="D2154" t="str">
            <v>UDAY-CS-米灰42</v>
          </cell>
          <cell r="E2154" t="str">
            <v>L40702-317</v>
          </cell>
          <cell r="F2154" t="str">
            <v>DLTR3</v>
          </cell>
          <cell r="H2154">
            <v>216</v>
          </cell>
          <cell r="I2154">
            <v>11095</v>
          </cell>
          <cell r="J2154">
            <v>808.5</v>
          </cell>
          <cell r="K2154">
            <v>853.5</v>
          </cell>
          <cell r="L2154" t="str">
            <v>A级</v>
          </cell>
          <cell r="M2154" t="str">
            <v>/</v>
          </cell>
          <cell r="N2154" t="str">
            <v>2.2*1.8*0.75</v>
          </cell>
          <cell r="O2154" t="str">
            <v>01T24061810</v>
          </cell>
          <cell r="P2154" t="str">
            <v>97版</v>
          </cell>
          <cell r="Q2154" t="str">
            <v>已发货</v>
          </cell>
          <cell r="R2154">
            <v>45462</v>
          </cell>
        </row>
        <row r="2155">
          <cell r="C2155" t="str">
            <v>2406061-01</v>
          </cell>
          <cell r="D2155" t="str">
            <v>XPAY-FX-深蓝91</v>
          </cell>
          <cell r="E2155" t="str">
            <v>01.10.U528110</v>
          </cell>
          <cell r="F2155" t="str">
            <v>C3（已片中层）</v>
          </cell>
          <cell r="H2155">
            <v>89</v>
          </cell>
          <cell r="I2155">
            <v>4584.5</v>
          </cell>
          <cell r="J2155">
            <v>391.5</v>
          </cell>
          <cell r="K2155">
            <v>436.5</v>
          </cell>
          <cell r="L2155" t="str">
            <v>A级</v>
          </cell>
          <cell r="M2155" t="str">
            <v>CLF-240618</v>
          </cell>
          <cell r="N2155" t="str">
            <v>2.2*1.8*0.4</v>
          </cell>
          <cell r="O2155" t="str">
            <v>01T24061811</v>
          </cell>
          <cell r="P2155" t="str">
            <v>99版</v>
          </cell>
          <cell r="Q2155" t="str">
            <v>已发货</v>
          </cell>
          <cell r="R2155">
            <v>45510</v>
          </cell>
        </row>
        <row r="2156">
          <cell r="C2156" t="str">
            <v>2406061-01</v>
          </cell>
          <cell r="D2156" t="str">
            <v>XPAY-FX-深蓝91</v>
          </cell>
          <cell r="E2156" t="str">
            <v>01.10.U528110</v>
          </cell>
          <cell r="F2156" t="str">
            <v>C3（已片中层）</v>
          </cell>
          <cell r="H2156">
            <v>4</v>
          </cell>
          <cell r="I2156">
            <v>160.6</v>
          </cell>
          <cell r="L2156" t="str">
            <v>A级小皮</v>
          </cell>
          <cell r="M2156" t="str">
            <v>CLF-240618</v>
          </cell>
          <cell r="O2156" t="str">
            <v>01T24061811</v>
          </cell>
          <cell r="P2156" t="str">
            <v>99版</v>
          </cell>
          <cell r="Q2156" t="str">
            <v>已发货</v>
          </cell>
          <cell r="R2156">
            <v>45510</v>
          </cell>
        </row>
        <row r="2157">
          <cell r="C2157" t="str">
            <v>2406033-01</v>
          </cell>
          <cell r="D2157" t="str">
            <v>UDAY-CS-米灰42</v>
          </cell>
          <cell r="E2157" t="str">
            <v>L40702-317</v>
          </cell>
          <cell r="F2157" t="str">
            <v>DLTR3</v>
          </cell>
          <cell r="H2157">
            <v>192</v>
          </cell>
          <cell r="I2157">
            <v>9832.1</v>
          </cell>
          <cell r="J2157">
            <v>734.5</v>
          </cell>
          <cell r="K2157">
            <v>779.5</v>
          </cell>
          <cell r="L2157" t="str">
            <v>A级</v>
          </cell>
          <cell r="M2157" t="str">
            <v>/</v>
          </cell>
          <cell r="N2157" t="str">
            <v>2.2*1.8*0.63</v>
          </cell>
          <cell r="O2157" t="str">
            <v>01T24061812</v>
          </cell>
          <cell r="P2157" t="str">
            <v>97版</v>
          </cell>
          <cell r="Q2157" t="str">
            <v>已发货</v>
          </cell>
          <cell r="R2157">
            <v>45462</v>
          </cell>
        </row>
        <row r="2158">
          <cell r="C2158" t="str">
            <v>2406033-01</v>
          </cell>
          <cell r="D2158" t="str">
            <v>UDAY-CS-米灰42</v>
          </cell>
          <cell r="E2158" t="str">
            <v>L40702-317</v>
          </cell>
          <cell r="F2158" t="str">
            <v>DLTR3</v>
          </cell>
          <cell r="H2158">
            <v>4</v>
          </cell>
          <cell r="I2158">
            <v>181.5</v>
          </cell>
          <cell r="L2158" t="str">
            <v>折扣</v>
          </cell>
          <cell r="M2158" t="str">
            <v>/</v>
          </cell>
          <cell r="O2158" t="str">
            <v>01T24061812</v>
          </cell>
          <cell r="P2158" t="str">
            <v>97版</v>
          </cell>
          <cell r="Q2158" t="str">
            <v>已发货</v>
          </cell>
          <cell r="R2158">
            <v>45462</v>
          </cell>
        </row>
        <row r="2159">
          <cell r="C2159" t="str">
            <v>2406005-01</v>
          </cell>
          <cell r="D2159" t="str">
            <v>XPSY-FB-奶白184</v>
          </cell>
          <cell r="E2159">
            <v>140488</v>
          </cell>
          <cell r="F2159" t="str">
            <v>水牛皮S3（干胚）</v>
          </cell>
          <cell r="H2159">
            <v>140</v>
          </cell>
          <cell r="I2159">
            <v>5171.3</v>
          </cell>
          <cell r="J2159">
            <v>376.5</v>
          </cell>
          <cell r="K2159">
            <v>421.5</v>
          </cell>
          <cell r="L2159" t="str">
            <v>A级</v>
          </cell>
          <cell r="M2159" t="str">
            <v>/</v>
          </cell>
          <cell r="N2159" t="str">
            <v>2.2*1.8*0.63</v>
          </cell>
          <cell r="O2159" t="str">
            <v>01T24061901</v>
          </cell>
          <cell r="P2159" t="str">
            <v>99版</v>
          </cell>
          <cell r="Q2159" t="str">
            <v>已发货</v>
          </cell>
          <cell r="R2159">
            <v>45517</v>
          </cell>
        </row>
        <row r="2160">
          <cell r="C2160" t="str">
            <v>2406005-01</v>
          </cell>
          <cell r="D2160" t="str">
            <v>XPSY-FB-奶白184</v>
          </cell>
          <cell r="E2160">
            <v>140488</v>
          </cell>
          <cell r="F2160" t="str">
            <v>水牛皮S3（干胚）</v>
          </cell>
          <cell r="H2160">
            <v>298</v>
          </cell>
          <cell r="I2160">
            <v>11029.4</v>
          </cell>
          <cell r="J2160">
            <v>786.5</v>
          </cell>
          <cell r="K2160">
            <v>831.5</v>
          </cell>
          <cell r="L2160" t="str">
            <v>A级</v>
          </cell>
          <cell r="M2160" t="str">
            <v>/</v>
          </cell>
          <cell r="N2160" t="str">
            <v>2.2*1.8*0.43</v>
          </cell>
          <cell r="O2160" t="str">
            <v>01T24061902</v>
          </cell>
          <cell r="P2160" t="str">
            <v>99版</v>
          </cell>
          <cell r="Q2160" t="str">
            <v>已发货</v>
          </cell>
          <cell r="R2160">
            <v>45551</v>
          </cell>
        </row>
        <row r="2161">
          <cell r="C2161" t="str">
            <v>2406005-01</v>
          </cell>
          <cell r="D2161" t="str">
            <v>XPSY-FB-奶白184</v>
          </cell>
          <cell r="E2161">
            <v>140488</v>
          </cell>
          <cell r="F2161" t="str">
            <v>水牛皮S3（干胚）</v>
          </cell>
          <cell r="H2161">
            <v>296</v>
          </cell>
          <cell r="I2161">
            <v>11020.3</v>
          </cell>
          <cell r="J2161">
            <v>777</v>
          </cell>
          <cell r="K2161">
            <v>822</v>
          </cell>
          <cell r="L2161" t="str">
            <v>A级</v>
          </cell>
          <cell r="M2161" t="str">
            <v>/</v>
          </cell>
          <cell r="N2161" t="str">
            <v>2.2*1.8*0.61</v>
          </cell>
          <cell r="O2161" t="str">
            <v>01T24061903</v>
          </cell>
          <cell r="P2161" t="str">
            <v>99版</v>
          </cell>
          <cell r="Q2161" t="str">
            <v>已发货</v>
          </cell>
          <cell r="R2161">
            <v>45551</v>
          </cell>
        </row>
        <row r="2162">
          <cell r="C2162" t="str">
            <v>2406005-01</v>
          </cell>
          <cell r="D2162" t="str">
            <v>XPSY-FB-奶白184</v>
          </cell>
          <cell r="E2162">
            <v>140488</v>
          </cell>
          <cell r="F2162" t="str">
            <v>水牛皮S3（干胚）</v>
          </cell>
          <cell r="H2162">
            <v>305</v>
          </cell>
          <cell r="I2162">
            <v>11003.1</v>
          </cell>
          <cell r="J2162">
            <v>813</v>
          </cell>
          <cell r="K2162">
            <v>858</v>
          </cell>
          <cell r="L2162" t="str">
            <v>A级</v>
          </cell>
          <cell r="M2162" t="str">
            <v>/</v>
          </cell>
          <cell r="N2162" t="str">
            <v>2.2*1.8*0.65</v>
          </cell>
          <cell r="O2162" t="str">
            <v>01T24061904</v>
          </cell>
          <cell r="P2162" t="str">
            <v>99版</v>
          </cell>
          <cell r="Q2162" t="str">
            <v>已发货</v>
          </cell>
          <cell r="R2162">
            <v>45551</v>
          </cell>
        </row>
        <row r="2163">
          <cell r="C2163" t="str">
            <v>2406005-01</v>
          </cell>
          <cell r="D2163" t="str">
            <v>XPSY-FB-奶白184</v>
          </cell>
          <cell r="E2163">
            <v>140488</v>
          </cell>
          <cell r="F2163" t="str">
            <v>水牛皮S3（干胚）</v>
          </cell>
          <cell r="H2163">
            <v>291</v>
          </cell>
          <cell r="I2163">
            <v>10728.6</v>
          </cell>
          <cell r="J2163">
            <v>780</v>
          </cell>
          <cell r="K2163">
            <v>825</v>
          </cell>
          <cell r="L2163" t="str">
            <v>A级</v>
          </cell>
          <cell r="M2163" t="str">
            <v>/</v>
          </cell>
          <cell r="N2163" t="str">
            <v>2.2*1.8*0.6</v>
          </cell>
          <cell r="O2163" t="str">
            <v>01T24061905</v>
          </cell>
          <cell r="P2163" t="str">
            <v>99版</v>
          </cell>
          <cell r="Q2163" t="str">
            <v>已发货</v>
          </cell>
          <cell r="R2163">
            <v>45551</v>
          </cell>
        </row>
        <row r="2164">
          <cell r="C2164" t="str">
            <v>2406060-01</v>
          </cell>
          <cell r="D2164" t="str">
            <v>XPAY-FX-深蓝91</v>
          </cell>
          <cell r="E2164" t="str">
            <v>01.10.U528110</v>
          </cell>
          <cell r="F2164" t="str">
            <v>C3（已片中层）</v>
          </cell>
          <cell r="H2164">
            <v>14</v>
          </cell>
          <cell r="I2164">
            <v>712.8</v>
          </cell>
          <cell r="J2164">
            <v>63</v>
          </cell>
          <cell r="K2164">
            <v>108</v>
          </cell>
          <cell r="L2164" t="str">
            <v>A级</v>
          </cell>
          <cell r="M2164" t="str">
            <v>CLF-240618</v>
          </cell>
          <cell r="N2164" t="str">
            <v>2.2*1.8*0.3</v>
          </cell>
          <cell r="O2164" t="str">
            <v>01T24061906-02</v>
          </cell>
          <cell r="P2164" t="str">
            <v>99版</v>
          </cell>
          <cell r="Q2164" t="str">
            <v>已发货</v>
          </cell>
          <cell r="R2164">
            <v>45510</v>
          </cell>
        </row>
        <row r="2165">
          <cell r="C2165" t="str">
            <v>2406060-01</v>
          </cell>
          <cell r="D2165" t="str">
            <v>XPAY-FX-深蓝91</v>
          </cell>
          <cell r="E2165" t="str">
            <v>01.10.U528110</v>
          </cell>
          <cell r="F2165" t="str">
            <v>C3（已片中层）</v>
          </cell>
          <cell r="H2165">
            <v>116</v>
          </cell>
          <cell r="I2165">
            <v>5938.8</v>
          </cell>
          <cell r="J2165">
            <v>525</v>
          </cell>
          <cell r="K2165">
            <v>570</v>
          </cell>
          <cell r="L2165" t="str">
            <v>A级</v>
          </cell>
          <cell r="M2165" t="str">
            <v>CLF-240618</v>
          </cell>
          <cell r="N2165" t="str">
            <v>2.2*1.8*0.46</v>
          </cell>
          <cell r="O2165" t="str">
            <v>01T24061906-01</v>
          </cell>
          <cell r="P2165" t="str">
            <v>99版</v>
          </cell>
          <cell r="Q2165" t="str">
            <v>已发货</v>
          </cell>
          <cell r="R2165">
            <v>45469</v>
          </cell>
        </row>
        <row r="2166">
          <cell r="C2166" t="str">
            <v>2406060-01</v>
          </cell>
          <cell r="D2166" t="str">
            <v>XPAY-FX-深蓝91</v>
          </cell>
          <cell r="E2166" t="str">
            <v>01.10.U528110</v>
          </cell>
          <cell r="F2166" t="str">
            <v>C3（已片中层）</v>
          </cell>
          <cell r="H2166">
            <v>7</v>
          </cell>
          <cell r="I2166">
            <v>282.7</v>
          </cell>
          <cell r="L2166" t="str">
            <v>A级小皮</v>
          </cell>
          <cell r="M2166" t="str">
            <v>CLF-240618</v>
          </cell>
          <cell r="O2166" t="str">
            <v>01T24061906-01</v>
          </cell>
          <cell r="P2166" t="str">
            <v>99版</v>
          </cell>
          <cell r="Q2166" t="str">
            <v>已发货</v>
          </cell>
          <cell r="R2166">
            <v>45469</v>
          </cell>
        </row>
        <row r="2167">
          <cell r="C2167" t="str">
            <v>2406060-01</v>
          </cell>
          <cell r="D2167" t="str">
            <v>XPAY-FX-深蓝91</v>
          </cell>
          <cell r="E2167" t="str">
            <v>01.10.U528110</v>
          </cell>
          <cell r="F2167" t="str">
            <v>C3（已片中层）</v>
          </cell>
          <cell r="H2167">
            <v>4</v>
          </cell>
          <cell r="I2167">
            <v>186.4</v>
          </cell>
          <cell r="L2167" t="str">
            <v>折扣</v>
          </cell>
          <cell r="M2167" t="str">
            <v>CLF-240618</v>
          </cell>
          <cell r="O2167" t="str">
            <v>01T24061906-01</v>
          </cell>
          <cell r="P2167" t="str">
            <v>99版</v>
          </cell>
          <cell r="Q2167" t="str">
            <v>已发货</v>
          </cell>
          <cell r="R2167">
            <v>45469</v>
          </cell>
        </row>
        <row r="2168">
          <cell r="C2168" t="str">
            <v>2406041-01</v>
          </cell>
          <cell r="D2168" t="str">
            <v>XPAY-FX-深蓝91</v>
          </cell>
          <cell r="E2168" t="str">
            <v>01.10.U528110</v>
          </cell>
          <cell r="F2168" t="str">
            <v>C3（已片中层）</v>
          </cell>
          <cell r="H2168">
            <v>72</v>
          </cell>
          <cell r="I2168">
            <v>3618.7</v>
          </cell>
          <cell r="J2168">
            <v>326.5</v>
          </cell>
          <cell r="K2168">
            <v>371.5</v>
          </cell>
          <cell r="L2168" t="str">
            <v>A级</v>
          </cell>
          <cell r="M2168" t="str">
            <v>CLF-240618</v>
          </cell>
          <cell r="N2168" t="str">
            <v>2.2*1.8*0.42</v>
          </cell>
          <cell r="O2168" t="str">
            <v>01T24061907</v>
          </cell>
          <cell r="P2168" t="str">
            <v>99版</v>
          </cell>
          <cell r="Q2168" t="str">
            <v>已发货</v>
          </cell>
          <cell r="R2168">
            <v>45510</v>
          </cell>
        </row>
        <row r="2169">
          <cell r="C2169" t="str">
            <v>2406041-01</v>
          </cell>
          <cell r="D2169" t="str">
            <v>XPAY-FX-深蓝91</v>
          </cell>
          <cell r="E2169" t="str">
            <v>01.10.U528110</v>
          </cell>
          <cell r="F2169" t="str">
            <v>C3（已片中层）</v>
          </cell>
          <cell r="H2169">
            <v>8</v>
          </cell>
          <cell r="I2169">
            <v>319.89999999999998</v>
          </cell>
          <cell r="L2169" t="str">
            <v>A级小皮</v>
          </cell>
          <cell r="M2169" t="str">
            <v>CLF-240618</v>
          </cell>
          <cell r="O2169" t="str">
            <v>01T24061907</v>
          </cell>
          <cell r="P2169" t="str">
            <v>99版</v>
          </cell>
          <cell r="Q2169" t="str">
            <v>已发货</v>
          </cell>
          <cell r="R2169">
            <v>45510</v>
          </cell>
        </row>
        <row r="2170">
          <cell r="C2170" t="str">
            <v>2406075-01</v>
          </cell>
          <cell r="D2170" t="str">
            <v>XPDY-FX-浅灰145</v>
          </cell>
          <cell r="E2170" t="str">
            <v>01.10.U756043</v>
          </cell>
          <cell r="F2170" t="str">
            <v>C3（已片中层）</v>
          </cell>
          <cell r="H2170">
            <v>81</v>
          </cell>
          <cell r="I2170">
            <v>4322</v>
          </cell>
          <cell r="J2170">
            <v>376</v>
          </cell>
          <cell r="K2170">
            <v>421</v>
          </cell>
          <cell r="L2170" t="str">
            <v>A级</v>
          </cell>
          <cell r="M2170" t="str">
            <v>CLF-240619</v>
          </cell>
          <cell r="N2170" t="str">
            <v>2.2*1.8*0.42</v>
          </cell>
          <cell r="O2170" t="str">
            <v>01T24061908</v>
          </cell>
          <cell r="P2170" t="str">
            <v>99版</v>
          </cell>
          <cell r="Q2170" t="str">
            <v>已发货</v>
          </cell>
          <cell r="R2170">
            <v>45545</v>
          </cell>
        </row>
        <row r="2171">
          <cell r="C2171" t="str">
            <v>2406075-01</v>
          </cell>
          <cell r="D2171" t="str">
            <v>XPDY-FX-浅灰145</v>
          </cell>
          <cell r="E2171" t="str">
            <v>01.10.U756043</v>
          </cell>
          <cell r="F2171" t="str">
            <v>C3（已片中层）</v>
          </cell>
          <cell r="H2171">
            <v>13</v>
          </cell>
          <cell r="I2171">
            <v>531.79999999999995</v>
          </cell>
          <cell r="L2171" t="str">
            <v>A级小皮</v>
          </cell>
          <cell r="M2171" t="str">
            <v>CLF-240619</v>
          </cell>
          <cell r="O2171" t="str">
            <v>01T24061908</v>
          </cell>
          <cell r="P2171" t="str">
            <v>99版</v>
          </cell>
          <cell r="Q2171" t="str">
            <v>已发货</v>
          </cell>
          <cell r="R2171">
            <v>45545</v>
          </cell>
        </row>
        <row r="2172">
          <cell r="C2172" t="str">
            <v>2406013-01</v>
          </cell>
          <cell r="D2172" t="str">
            <v>XPSY-FH-奶白183</v>
          </cell>
          <cell r="E2172">
            <v>140467</v>
          </cell>
          <cell r="F2172" t="str">
            <v>DLTR4</v>
          </cell>
          <cell r="H2172">
            <v>88</v>
          </cell>
          <cell r="I2172">
            <v>4800.3999999999996</v>
          </cell>
          <cell r="J2172">
            <v>398.5</v>
          </cell>
          <cell r="K2172">
            <v>443.5</v>
          </cell>
          <cell r="L2172" t="str">
            <v>A级</v>
          </cell>
          <cell r="M2172" t="str">
            <v>/</v>
          </cell>
          <cell r="N2172" t="str">
            <v>2.2*1.8*0.42</v>
          </cell>
          <cell r="O2172" t="str">
            <v>01T24061909</v>
          </cell>
          <cell r="P2172" t="str">
            <v>99版</v>
          </cell>
          <cell r="Q2172" t="str">
            <v>已发货</v>
          </cell>
          <cell r="R2172">
            <v>45530</v>
          </cell>
        </row>
        <row r="2173">
          <cell r="C2173" t="str">
            <v>2406013-01</v>
          </cell>
          <cell r="D2173" t="str">
            <v>XPSY-FH-奶白183</v>
          </cell>
          <cell r="E2173">
            <v>140467</v>
          </cell>
          <cell r="F2173" t="str">
            <v>DLTR4</v>
          </cell>
          <cell r="H2173">
            <v>109</v>
          </cell>
          <cell r="I2173">
            <v>6010.2</v>
          </cell>
          <cell r="J2173">
            <v>495.5</v>
          </cell>
          <cell r="K2173">
            <v>540.5</v>
          </cell>
          <cell r="L2173" t="str">
            <v>A级</v>
          </cell>
          <cell r="M2173" t="str">
            <v>/</v>
          </cell>
          <cell r="N2173" t="str">
            <v>2.2*1.8*0.5</v>
          </cell>
          <cell r="O2173" t="str">
            <v>01T24061910</v>
          </cell>
          <cell r="P2173" t="str">
            <v>99版</v>
          </cell>
          <cell r="Q2173" t="str">
            <v>已发货</v>
          </cell>
          <cell r="R2173">
            <v>45530</v>
          </cell>
        </row>
        <row r="2174">
          <cell r="C2174" t="str">
            <v>2406013-01</v>
          </cell>
          <cell r="D2174" t="str">
            <v>XPSY-FH-奶白183</v>
          </cell>
          <cell r="E2174">
            <v>140467</v>
          </cell>
          <cell r="F2174" t="str">
            <v>DLTR4</v>
          </cell>
          <cell r="H2174">
            <v>80</v>
          </cell>
          <cell r="I2174">
            <v>4313.2</v>
          </cell>
          <cell r="J2174">
            <v>359.5</v>
          </cell>
          <cell r="K2174">
            <v>404.5</v>
          </cell>
          <cell r="L2174" t="str">
            <v>A级</v>
          </cell>
          <cell r="M2174" t="str">
            <v>/</v>
          </cell>
          <cell r="N2174" t="str">
            <v>2.2*1.8*0.43</v>
          </cell>
          <cell r="O2174" t="str">
            <v>01T24061911</v>
          </cell>
          <cell r="P2174" t="str">
            <v>99版</v>
          </cell>
          <cell r="Q2174" t="str">
            <v>已发货</v>
          </cell>
          <cell r="R2174">
            <v>45544</v>
          </cell>
        </row>
        <row r="2175">
          <cell r="C2175" t="str">
            <v>2406013-01</v>
          </cell>
          <cell r="D2175" t="str">
            <v>XPSY-FH-奶白183</v>
          </cell>
          <cell r="E2175">
            <v>140467</v>
          </cell>
          <cell r="F2175" t="str">
            <v>DLTR4</v>
          </cell>
          <cell r="H2175">
            <v>194</v>
          </cell>
          <cell r="I2175">
            <v>10009</v>
          </cell>
          <cell r="J2175">
            <v>831.5</v>
          </cell>
          <cell r="K2175">
            <v>876.5</v>
          </cell>
          <cell r="L2175" t="str">
            <v>A级</v>
          </cell>
          <cell r="M2175" t="str">
            <v>/</v>
          </cell>
          <cell r="N2175" t="str">
            <v>2.2*1.8*0.72</v>
          </cell>
          <cell r="O2175" t="str">
            <v>01T24061912</v>
          </cell>
          <cell r="P2175" t="str">
            <v>99版</v>
          </cell>
          <cell r="Q2175" t="str">
            <v>已发货</v>
          </cell>
          <cell r="R2175">
            <v>45517</v>
          </cell>
        </row>
        <row r="2176">
          <cell r="C2176" t="str">
            <v>2406013-01</v>
          </cell>
          <cell r="D2176" t="str">
            <v>XPSY-FH-奶白183</v>
          </cell>
          <cell r="E2176">
            <v>140467</v>
          </cell>
          <cell r="F2176" t="str">
            <v>DLTR4</v>
          </cell>
          <cell r="H2176">
            <v>75</v>
          </cell>
          <cell r="I2176">
            <v>4200.6000000000004</v>
          </cell>
          <cell r="J2176">
            <v>351</v>
          </cell>
          <cell r="K2176">
            <v>396</v>
          </cell>
          <cell r="L2176" t="str">
            <v>A级</v>
          </cell>
          <cell r="M2176" t="str">
            <v>/</v>
          </cell>
          <cell r="N2176" t="str">
            <v>2.2*1.8*0.4</v>
          </cell>
          <cell r="O2176" t="str">
            <v>01T24061913</v>
          </cell>
          <cell r="P2176" t="str">
            <v>99版</v>
          </cell>
          <cell r="Q2176" t="str">
            <v>已发货</v>
          </cell>
          <cell r="R2176">
            <v>45517</v>
          </cell>
        </row>
        <row r="2177">
          <cell r="C2177" t="str">
            <v>2406005-01</v>
          </cell>
          <cell r="D2177" t="str">
            <v>XPSY-FB-奶白184</v>
          </cell>
          <cell r="E2177">
            <v>140488</v>
          </cell>
          <cell r="F2177" t="str">
            <v>水牛皮S3（干胚）</v>
          </cell>
          <cell r="H2177">
            <v>280</v>
          </cell>
          <cell r="I2177">
            <v>10594.3</v>
          </cell>
          <cell r="J2177">
            <v>772.5</v>
          </cell>
          <cell r="K2177">
            <v>817.5</v>
          </cell>
          <cell r="L2177" t="str">
            <v>A级</v>
          </cell>
          <cell r="M2177" t="str">
            <v>/</v>
          </cell>
          <cell r="N2177" t="str">
            <v>2.2*1.8*0.62</v>
          </cell>
          <cell r="O2177" t="str">
            <v>01T24061914</v>
          </cell>
          <cell r="P2177" t="str">
            <v>99版</v>
          </cell>
          <cell r="Q2177" t="str">
            <v>已发货</v>
          </cell>
          <cell r="R2177">
            <v>45551</v>
          </cell>
        </row>
        <row r="2178">
          <cell r="C2178" t="str">
            <v>2406005-01</v>
          </cell>
          <cell r="D2178" t="str">
            <v>XPSY-FB-奶白184</v>
          </cell>
          <cell r="E2178">
            <v>140488</v>
          </cell>
          <cell r="F2178" t="str">
            <v>水牛皮S3（干胚）</v>
          </cell>
          <cell r="H2178">
            <v>121</v>
          </cell>
          <cell r="I2178">
            <v>4375.1000000000004</v>
          </cell>
          <cell r="J2178">
            <v>370.5</v>
          </cell>
          <cell r="K2178">
            <v>415.5</v>
          </cell>
          <cell r="L2178" t="str">
            <v>A级</v>
          </cell>
          <cell r="M2178" t="str">
            <v>/</v>
          </cell>
          <cell r="N2178" t="str">
            <v>2.2*1.8*0.45</v>
          </cell>
          <cell r="O2178" t="str">
            <v>01T24062001</v>
          </cell>
          <cell r="P2178" t="str">
            <v>99版</v>
          </cell>
          <cell r="Q2178" t="str">
            <v>已发货</v>
          </cell>
          <cell r="R2178">
            <v>45558</v>
          </cell>
        </row>
        <row r="2179">
          <cell r="C2179" t="str">
            <v>2406005-01</v>
          </cell>
          <cell r="D2179" t="str">
            <v>XPSY-FB-奶白184</v>
          </cell>
          <cell r="E2179">
            <v>140488</v>
          </cell>
          <cell r="F2179" t="str">
            <v>水牛皮S3（干胚）</v>
          </cell>
          <cell r="H2179">
            <v>22</v>
          </cell>
          <cell r="I2179">
            <v>738.7</v>
          </cell>
          <cell r="L2179" t="str">
            <v>折扣</v>
          </cell>
          <cell r="M2179" t="str">
            <v>/</v>
          </cell>
          <cell r="O2179" t="str">
            <v>01T24062001</v>
          </cell>
          <cell r="P2179" t="str">
            <v>99版</v>
          </cell>
          <cell r="Q2179" t="str">
            <v>已发货</v>
          </cell>
          <cell r="R2179">
            <v>45558</v>
          </cell>
        </row>
        <row r="2180">
          <cell r="C2180" t="str">
            <v>2406003-01</v>
          </cell>
          <cell r="D2180" t="str">
            <v>XPSY-FB-灰绿39</v>
          </cell>
          <cell r="E2180">
            <v>140484</v>
          </cell>
          <cell r="F2180" t="str">
            <v>水牛皮S3（干胚）</v>
          </cell>
          <cell r="H2180">
            <v>178</v>
          </cell>
          <cell r="I2180">
            <v>6782.8</v>
          </cell>
          <cell r="J2180">
            <v>653.5</v>
          </cell>
          <cell r="K2180">
            <v>698.5</v>
          </cell>
          <cell r="L2180" t="str">
            <v>A级</v>
          </cell>
          <cell r="M2180" t="str">
            <v>/</v>
          </cell>
          <cell r="N2180" t="str">
            <v>2.2*1.8*0.6</v>
          </cell>
          <cell r="O2180" t="str">
            <v>01T24062002</v>
          </cell>
          <cell r="P2180" t="str">
            <v>99版</v>
          </cell>
          <cell r="Q2180" t="str">
            <v>已发货</v>
          </cell>
          <cell r="R2180">
            <v>45517</v>
          </cell>
        </row>
        <row r="2181">
          <cell r="C2181" t="str">
            <v>2406003-01</v>
          </cell>
          <cell r="D2181" t="str">
            <v>XPSY-FB-灰绿39</v>
          </cell>
          <cell r="E2181">
            <v>140484</v>
          </cell>
          <cell r="F2181" t="str">
            <v>水牛皮S3（干胚）</v>
          </cell>
          <cell r="H2181">
            <v>67</v>
          </cell>
          <cell r="I2181">
            <v>2421.8000000000002</v>
          </cell>
          <cell r="L2181" t="str">
            <v>折扣</v>
          </cell>
          <cell r="M2181" t="str">
            <v>/</v>
          </cell>
          <cell r="O2181" t="str">
            <v>01T24062002</v>
          </cell>
          <cell r="P2181" t="str">
            <v>99版</v>
          </cell>
          <cell r="Q2181" t="str">
            <v>已发货</v>
          </cell>
          <cell r="R2181">
            <v>45517</v>
          </cell>
        </row>
        <row r="2182">
          <cell r="C2182" t="str">
            <v>2406026-01</v>
          </cell>
          <cell r="D2182" t="str">
            <v>XZGY-FH-深棕756</v>
          </cell>
          <cell r="E2182" t="str">
            <v>01.10.U347032-K</v>
          </cell>
          <cell r="F2182" t="str">
            <v>DLTR4</v>
          </cell>
          <cell r="H2182">
            <v>81</v>
          </cell>
          <cell r="I2182">
            <v>4401.2</v>
          </cell>
          <cell r="J2182">
            <v>453</v>
          </cell>
          <cell r="K2182">
            <v>498</v>
          </cell>
          <cell r="L2182" t="str">
            <v>A级</v>
          </cell>
          <cell r="M2182" t="str">
            <v>CLF-240620</v>
          </cell>
          <cell r="N2182" t="str">
            <v>2.2*1.8*0.47</v>
          </cell>
          <cell r="O2182" t="str">
            <v>01T24062003</v>
          </cell>
          <cell r="P2182" t="str">
            <v>99版</v>
          </cell>
          <cell r="Q2182" t="str">
            <v>已发货</v>
          </cell>
          <cell r="R2182">
            <v>45593</v>
          </cell>
        </row>
        <row r="2183">
          <cell r="C2183" t="str">
            <v>2406026-01</v>
          </cell>
          <cell r="D2183" t="str">
            <v>XZGY-FH-深棕756</v>
          </cell>
          <cell r="E2183" t="str">
            <v>01.10.U347032-K</v>
          </cell>
          <cell r="F2183" t="str">
            <v>DLTR4</v>
          </cell>
          <cell r="H2183">
            <v>9</v>
          </cell>
          <cell r="I2183">
            <v>360</v>
          </cell>
          <cell r="L2183" t="str">
            <v>A级小皮</v>
          </cell>
          <cell r="M2183" t="str">
            <v>CLF-240620</v>
          </cell>
          <cell r="O2183" t="str">
            <v>01T24062003</v>
          </cell>
          <cell r="P2183" t="str">
            <v>99版</v>
          </cell>
          <cell r="Q2183" t="str">
            <v>已发货</v>
          </cell>
          <cell r="R2183">
            <v>45593</v>
          </cell>
        </row>
        <row r="2184">
          <cell r="C2184" t="str">
            <v>2406026-01</v>
          </cell>
          <cell r="D2184" t="str">
            <v>XZGY-FH-深棕756</v>
          </cell>
          <cell r="E2184" t="str">
            <v>01.10.U347032-K</v>
          </cell>
          <cell r="F2184" t="str">
            <v>DLTR4</v>
          </cell>
          <cell r="H2184">
            <v>2</v>
          </cell>
          <cell r="I2184">
            <v>101.3</v>
          </cell>
          <cell r="L2184" t="str">
            <v>折扣</v>
          </cell>
          <cell r="M2184" t="str">
            <v>CLF-240620</v>
          </cell>
          <cell r="O2184" t="str">
            <v>01T24062003</v>
          </cell>
          <cell r="P2184" t="str">
            <v>99版</v>
          </cell>
          <cell r="Q2184" t="str">
            <v>已发货</v>
          </cell>
          <cell r="R2184">
            <v>45593</v>
          </cell>
        </row>
        <row r="2185">
          <cell r="C2185" t="str">
            <v>2406040-01</v>
          </cell>
          <cell r="D2185" t="str">
            <v>XZSS-FB-深烟灰111</v>
          </cell>
          <cell r="E2185" t="str">
            <v>01.10.L2001</v>
          </cell>
          <cell r="F2185" t="str">
            <v>水牛皮S3（干胚）</v>
          </cell>
          <cell r="H2185">
            <v>279</v>
          </cell>
          <cell r="I2185">
            <v>10079.4</v>
          </cell>
          <cell r="J2185">
            <v>793</v>
          </cell>
          <cell r="K2185">
            <v>838</v>
          </cell>
          <cell r="L2185" t="str">
            <v>A级</v>
          </cell>
          <cell r="M2185" t="str">
            <v>CLF-240620</v>
          </cell>
          <cell r="N2185" t="str">
            <v>2.2*1.8*0.7</v>
          </cell>
          <cell r="O2185" t="str">
            <v>01T24062004</v>
          </cell>
          <cell r="P2185" t="str">
            <v>98版</v>
          </cell>
          <cell r="Q2185" t="str">
            <v>已发货</v>
          </cell>
          <cell r="R2185">
            <v>45469</v>
          </cell>
        </row>
        <row r="2186">
          <cell r="C2186" t="str">
            <v>2406040-01</v>
          </cell>
          <cell r="D2186" t="str">
            <v>XZSS-FB-深烟灰111</v>
          </cell>
          <cell r="E2186" t="str">
            <v>01.10.L2001</v>
          </cell>
          <cell r="F2186" t="str">
            <v>水牛皮S3（干胚）</v>
          </cell>
          <cell r="H2186">
            <v>19</v>
          </cell>
          <cell r="I2186">
            <v>671.7</v>
          </cell>
          <cell r="L2186" t="str">
            <v>折扣</v>
          </cell>
          <cell r="M2186" t="str">
            <v>CLF-240620</v>
          </cell>
          <cell r="O2186" t="str">
            <v>01T24062004</v>
          </cell>
          <cell r="P2186" t="str">
            <v>98版</v>
          </cell>
          <cell r="Q2186" t="str">
            <v>已发货</v>
          </cell>
          <cell r="R2186">
            <v>45469</v>
          </cell>
        </row>
        <row r="2187">
          <cell r="C2187" t="str">
            <v>2406021-01</v>
          </cell>
          <cell r="D2187" t="str">
            <v>XPSY-FH-蓝272</v>
          </cell>
          <cell r="E2187">
            <v>140468</v>
          </cell>
          <cell r="F2187" t="str">
            <v>DLTR4</v>
          </cell>
          <cell r="H2187">
            <v>179</v>
          </cell>
          <cell r="I2187">
            <v>10030.700000000001</v>
          </cell>
          <cell r="J2187">
            <v>880</v>
          </cell>
          <cell r="K2187">
            <v>925</v>
          </cell>
          <cell r="L2187" t="str">
            <v>A级</v>
          </cell>
          <cell r="M2187" t="str">
            <v>/</v>
          </cell>
          <cell r="N2187" t="str">
            <v>2.2*1.8*0.75</v>
          </cell>
          <cell r="O2187" t="str">
            <v>01T24062005</v>
          </cell>
          <cell r="P2187" t="str">
            <v>99版</v>
          </cell>
          <cell r="Q2187" t="str">
            <v>已发货</v>
          </cell>
          <cell r="R2187">
            <v>45502</v>
          </cell>
        </row>
        <row r="2188">
          <cell r="C2188" t="str">
            <v>2406021-01</v>
          </cell>
          <cell r="D2188" t="str">
            <v>XPSY-FH-蓝272</v>
          </cell>
          <cell r="E2188">
            <v>140468</v>
          </cell>
          <cell r="F2188" t="str">
            <v>DLTR4</v>
          </cell>
          <cell r="H2188">
            <v>179</v>
          </cell>
          <cell r="I2188">
            <v>9464.7000000000007</v>
          </cell>
          <cell r="J2188">
            <v>830</v>
          </cell>
          <cell r="K2188">
            <v>875</v>
          </cell>
          <cell r="L2188" t="str">
            <v>A级</v>
          </cell>
          <cell r="M2188" t="str">
            <v>/</v>
          </cell>
          <cell r="N2188" t="str">
            <v>2.2*1.8*0.72</v>
          </cell>
          <cell r="O2188" t="str">
            <v>01T24062006</v>
          </cell>
          <cell r="P2188" t="str">
            <v>99版</v>
          </cell>
          <cell r="Q2188" t="str">
            <v>已发货</v>
          </cell>
          <cell r="R2188">
            <v>45502</v>
          </cell>
        </row>
        <row r="2189">
          <cell r="C2189" t="str">
            <v>2406021-01</v>
          </cell>
          <cell r="D2189" t="str">
            <v>XPSY-FH-蓝272</v>
          </cell>
          <cell r="E2189">
            <v>140468</v>
          </cell>
          <cell r="F2189" t="str">
            <v>DLTR4</v>
          </cell>
          <cell r="H2189">
            <v>181</v>
          </cell>
          <cell r="I2189">
            <v>9412.2000000000007</v>
          </cell>
          <cell r="J2189">
            <v>821</v>
          </cell>
          <cell r="K2189">
            <v>866</v>
          </cell>
          <cell r="L2189" t="str">
            <v>A级</v>
          </cell>
          <cell r="M2189" t="str">
            <v>/</v>
          </cell>
          <cell r="N2189" t="str">
            <v>2.2*1.8*0.75</v>
          </cell>
          <cell r="O2189" t="str">
            <v>01T24062007</v>
          </cell>
          <cell r="P2189" t="str">
            <v>99版</v>
          </cell>
          <cell r="Q2189" t="str">
            <v>已发货</v>
          </cell>
          <cell r="R2189">
            <v>45502</v>
          </cell>
        </row>
        <row r="2190">
          <cell r="C2190" t="str">
            <v>2406021-01</v>
          </cell>
          <cell r="D2190" t="str">
            <v>XPSY-FH-蓝272</v>
          </cell>
          <cell r="E2190">
            <v>140468</v>
          </cell>
          <cell r="F2190" t="str">
            <v>DLTR4</v>
          </cell>
          <cell r="H2190">
            <v>1</v>
          </cell>
          <cell r="I2190">
            <v>40.200000000000003</v>
          </cell>
          <cell r="L2190" t="str">
            <v>折扣</v>
          </cell>
          <cell r="M2190" t="str">
            <v>/</v>
          </cell>
          <cell r="O2190" t="str">
            <v>01T24062007</v>
          </cell>
          <cell r="P2190" t="str">
            <v>99版</v>
          </cell>
          <cell r="Q2190" t="str">
            <v>已发货</v>
          </cell>
          <cell r="R2190">
            <v>45502</v>
          </cell>
        </row>
        <row r="2191">
          <cell r="C2191" t="str">
            <v>2406058-01</v>
          </cell>
          <cell r="D2191" t="str">
            <v>XDGY-ET-橄榄129</v>
          </cell>
          <cell r="E2191" t="str">
            <v>01.10.U243013</v>
          </cell>
          <cell r="F2191" t="str">
            <v>KangTR5</v>
          </cell>
          <cell r="H2191">
            <v>154</v>
          </cell>
          <cell r="I2191">
            <v>7876.1</v>
          </cell>
          <cell r="J2191">
            <v>858.5</v>
          </cell>
          <cell r="K2191">
            <v>903.5</v>
          </cell>
          <cell r="L2191" t="str">
            <v>A级</v>
          </cell>
          <cell r="M2191" t="str">
            <v>CLF-240620</v>
          </cell>
          <cell r="N2191" t="str">
            <v>2.2*1.8*0.73</v>
          </cell>
          <cell r="O2191" t="str">
            <v>01T24062008</v>
          </cell>
          <cell r="P2191" t="str">
            <v>99版</v>
          </cell>
          <cell r="Q2191" t="str">
            <v>已发货</v>
          </cell>
          <cell r="R2191">
            <v>45552</v>
          </cell>
        </row>
        <row r="2192">
          <cell r="C2192" t="str">
            <v>2406058-01</v>
          </cell>
          <cell r="D2192" t="str">
            <v>XDGY-ET-橄榄129</v>
          </cell>
          <cell r="E2192" t="str">
            <v>01.10.U243013</v>
          </cell>
          <cell r="F2192" t="str">
            <v>KangTR5</v>
          </cell>
          <cell r="H2192">
            <v>34</v>
          </cell>
          <cell r="I2192">
            <v>1357.8</v>
          </cell>
          <cell r="L2192" t="str">
            <v>A级小皮</v>
          </cell>
          <cell r="M2192" t="str">
            <v>CLF-240620</v>
          </cell>
          <cell r="O2192" t="str">
            <v>01T24062008</v>
          </cell>
          <cell r="P2192" t="str">
            <v>99版</v>
          </cell>
          <cell r="Q2192" t="str">
            <v>已发货</v>
          </cell>
          <cell r="R2192">
            <v>45552</v>
          </cell>
        </row>
        <row r="2193">
          <cell r="C2193" t="str">
            <v>2406058-01</v>
          </cell>
          <cell r="D2193" t="str">
            <v>XDGY-ET-橄榄129</v>
          </cell>
          <cell r="E2193" t="str">
            <v>01.10.U243013</v>
          </cell>
          <cell r="F2193" t="str">
            <v>KangTR5</v>
          </cell>
          <cell r="H2193">
            <v>12</v>
          </cell>
          <cell r="I2193">
            <v>584.6</v>
          </cell>
          <cell r="L2193" t="str">
            <v>折扣</v>
          </cell>
          <cell r="M2193" t="str">
            <v>CLF-240620</v>
          </cell>
          <cell r="O2193" t="str">
            <v>01T24062008</v>
          </cell>
          <cell r="P2193" t="str">
            <v>99版</v>
          </cell>
          <cell r="Q2193" t="str">
            <v>已发货</v>
          </cell>
          <cell r="R2193">
            <v>45552</v>
          </cell>
        </row>
        <row r="2194">
          <cell r="C2194" t="str">
            <v>2406067-01</v>
          </cell>
          <cell r="D2194" t="str">
            <v>XZSS-FB-深烟灰111</v>
          </cell>
          <cell r="E2194" t="str">
            <v>01.10.L2001</v>
          </cell>
          <cell r="F2194" t="str">
            <v>水牛皮S3（干胚）</v>
          </cell>
          <cell r="H2194">
            <v>198</v>
          </cell>
          <cell r="I2194">
            <v>7170.4</v>
          </cell>
          <cell r="J2194">
            <v>552</v>
          </cell>
          <cell r="K2194">
            <v>597</v>
          </cell>
          <cell r="L2194" t="str">
            <v>A级</v>
          </cell>
          <cell r="M2194" t="str">
            <v>CLF-240620</v>
          </cell>
          <cell r="N2194" t="str">
            <v>2.2*1.8*0.45</v>
          </cell>
          <cell r="O2194" t="str">
            <v>01T24062009-02</v>
          </cell>
          <cell r="P2194" t="str">
            <v>98版</v>
          </cell>
        </row>
        <row r="2195">
          <cell r="C2195" t="str">
            <v>2406067-01</v>
          </cell>
          <cell r="D2195" t="str">
            <v>XZSS-FB-深烟灰111</v>
          </cell>
          <cell r="E2195" t="str">
            <v>01.10.L2001</v>
          </cell>
          <cell r="F2195" t="str">
            <v>水牛皮S3（干胚）</v>
          </cell>
          <cell r="H2195">
            <v>2</v>
          </cell>
          <cell r="I2195">
            <v>73.3</v>
          </cell>
          <cell r="L2195" t="str">
            <v>A级</v>
          </cell>
          <cell r="M2195" t="str">
            <v>CLF-240620</v>
          </cell>
          <cell r="P2195" t="str">
            <v>98版</v>
          </cell>
          <cell r="Q2195" t="str">
            <v>已发货</v>
          </cell>
          <cell r="R2195">
            <v>45547</v>
          </cell>
        </row>
        <row r="2196">
          <cell r="C2196" t="str">
            <v>2406067-01</v>
          </cell>
          <cell r="D2196" t="str">
            <v>XZSS-FB-深烟灰111</v>
          </cell>
          <cell r="E2196" t="str">
            <v>01.10.L2001</v>
          </cell>
          <cell r="F2196" t="str">
            <v>水牛皮S3（干胚）</v>
          </cell>
          <cell r="H2196">
            <v>20</v>
          </cell>
          <cell r="I2196">
            <v>724.4</v>
          </cell>
          <cell r="J2196">
            <v>56</v>
          </cell>
          <cell r="K2196">
            <v>101</v>
          </cell>
          <cell r="L2196" t="str">
            <v>A级</v>
          </cell>
          <cell r="M2196" t="str">
            <v>CLF-240620</v>
          </cell>
          <cell r="N2196" t="str">
            <v>2.2*1.8*0.3</v>
          </cell>
          <cell r="O2196" t="str">
            <v>01T24062009-01</v>
          </cell>
          <cell r="P2196" t="str">
            <v>98版</v>
          </cell>
          <cell r="Q2196" t="str">
            <v>已发货</v>
          </cell>
          <cell r="R2196">
            <v>45469</v>
          </cell>
        </row>
        <row r="2197">
          <cell r="C2197" t="str">
            <v>2406067-01</v>
          </cell>
          <cell r="D2197" t="str">
            <v>XZSS-FB-深烟灰111</v>
          </cell>
          <cell r="E2197" t="str">
            <v>01.10.L2001</v>
          </cell>
          <cell r="F2197" t="str">
            <v>水牛皮S3（干胚）</v>
          </cell>
          <cell r="H2197">
            <v>8</v>
          </cell>
          <cell r="I2197">
            <v>278.7</v>
          </cell>
          <cell r="L2197" t="str">
            <v>折扣</v>
          </cell>
          <cell r="M2197" t="str">
            <v>CLF-240620</v>
          </cell>
          <cell r="O2197" t="str">
            <v>01T24062009-02</v>
          </cell>
          <cell r="P2197" t="str">
            <v>98版</v>
          </cell>
        </row>
        <row r="2198">
          <cell r="C2198" t="str">
            <v>2405026-01</v>
          </cell>
          <cell r="D2198" t="str">
            <v>XPSY-FB-蓝278</v>
          </cell>
          <cell r="E2198">
            <v>140489</v>
          </cell>
          <cell r="F2198" t="str">
            <v>水牛皮S3（干胚）</v>
          </cell>
          <cell r="H2198">
            <v>260</v>
          </cell>
          <cell r="I2198">
            <v>10056.700000000001</v>
          </cell>
          <cell r="J2198">
            <v>719.5</v>
          </cell>
          <cell r="K2198">
            <v>764.5</v>
          </cell>
          <cell r="L2198" t="str">
            <v>A级</v>
          </cell>
          <cell r="M2198" t="str">
            <v>/</v>
          </cell>
          <cell r="N2198" t="str">
            <v>2.2*1.8*0.65</v>
          </cell>
          <cell r="O2198" t="str">
            <v>01T24062010</v>
          </cell>
          <cell r="P2198" t="str">
            <v>99版</v>
          </cell>
          <cell r="Q2198" t="str">
            <v>已发货</v>
          </cell>
          <cell r="R2198">
            <v>45709</v>
          </cell>
        </row>
        <row r="2199">
          <cell r="C2199" t="str">
            <v>2405026-01</v>
          </cell>
          <cell r="D2199" t="str">
            <v>XPSY-FB-蓝278</v>
          </cell>
          <cell r="E2199">
            <v>140489</v>
          </cell>
          <cell r="F2199" t="str">
            <v>水牛皮S3（干胚）</v>
          </cell>
          <cell r="H2199">
            <v>170</v>
          </cell>
          <cell r="I2199">
            <v>6523.5</v>
          </cell>
          <cell r="J2199">
            <v>455.5</v>
          </cell>
          <cell r="K2199">
            <v>500.5</v>
          </cell>
          <cell r="L2199" t="str">
            <v>A级</v>
          </cell>
          <cell r="M2199" t="str">
            <v>/</v>
          </cell>
          <cell r="N2199" t="str">
            <v>2.2*1.8*0.58</v>
          </cell>
          <cell r="O2199" t="str">
            <v>01T24062011-01</v>
          </cell>
          <cell r="P2199" t="str">
            <v>99版</v>
          </cell>
          <cell r="Q2199" t="str">
            <v>已发货</v>
          </cell>
          <cell r="R2199">
            <v>45709</v>
          </cell>
        </row>
        <row r="2200">
          <cell r="C2200" t="str">
            <v>2405026-01</v>
          </cell>
          <cell r="D2200" t="str">
            <v>XPSY-FB-蓝278</v>
          </cell>
          <cell r="E2200">
            <v>140489</v>
          </cell>
          <cell r="F2200" t="str">
            <v>水牛皮S3（干胚）</v>
          </cell>
          <cell r="H2200">
            <v>90</v>
          </cell>
          <cell r="I2200">
            <v>3486.5</v>
          </cell>
          <cell r="J2200">
            <v>241</v>
          </cell>
          <cell r="K2200">
            <v>286</v>
          </cell>
          <cell r="L2200" t="str">
            <v>A级</v>
          </cell>
          <cell r="M2200" t="str">
            <v>/</v>
          </cell>
          <cell r="N2200" t="str">
            <v>2.2*1.8*0.45</v>
          </cell>
          <cell r="O2200" t="str">
            <v>01T24062011-02</v>
          </cell>
          <cell r="P2200" t="str">
            <v>99版</v>
          </cell>
          <cell r="Q2200" t="str">
            <v>已发货</v>
          </cell>
          <cell r="R2200">
            <v>45702</v>
          </cell>
        </row>
        <row r="2201">
          <cell r="C2201" t="str">
            <v>2405026-01</v>
          </cell>
          <cell r="D2201" t="str">
            <v>XPSY-FB-蓝278</v>
          </cell>
          <cell r="E2201">
            <v>140489</v>
          </cell>
          <cell r="F2201" t="str">
            <v>水牛皮S3（干胚）</v>
          </cell>
          <cell r="H2201">
            <v>265</v>
          </cell>
          <cell r="I2201">
            <v>10178.799999999999</v>
          </cell>
          <cell r="J2201">
            <v>726.5</v>
          </cell>
          <cell r="K2201">
            <v>771.5</v>
          </cell>
          <cell r="L2201" t="str">
            <v>A级</v>
          </cell>
          <cell r="M2201" t="str">
            <v>/</v>
          </cell>
          <cell r="N2201" t="str">
            <v>2.2*1.8*0.63</v>
          </cell>
          <cell r="O2201" t="str">
            <v>01T24062012</v>
          </cell>
          <cell r="P2201" t="str">
            <v>99版</v>
          </cell>
          <cell r="Q2201" t="str">
            <v>已发货</v>
          </cell>
          <cell r="R2201">
            <v>45702</v>
          </cell>
        </row>
        <row r="2202">
          <cell r="C2202" t="str">
            <v>2405040-01</v>
          </cell>
          <cell r="D2202" t="str">
            <v>XPSY-FB-深棕751</v>
          </cell>
          <cell r="E2202">
            <v>140478</v>
          </cell>
          <cell r="F2202" t="str">
            <v>水牛皮S3（干胚）</v>
          </cell>
          <cell r="H2202">
            <v>271</v>
          </cell>
          <cell r="I2202">
            <v>10004.299999999999</v>
          </cell>
          <cell r="J2202">
            <v>718.5</v>
          </cell>
          <cell r="K2202">
            <v>763.5</v>
          </cell>
          <cell r="L2202" t="str">
            <v>A级</v>
          </cell>
          <cell r="M2202" t="str">
            <v>/</v>
          </cell>
          <cell r="N2202" t="str">
            <v>2.2*1.8*0.62</v>
          </cell>
          <cell r="O2202" t="str">
            <v>01T24062013</v>
          </cell>
          <cell r="P2202" t="str">
            <v>99版</v>
          </cell>
          <cell r="Q2202" t="str">
            <v>已发货</v>
          </cell>
          <cell r="R2202">
            <v>45510</v>
          </cell>
        </row>
        <row r="2203">
          <cell r="C2203" t="str">
            <v>2406001-01</v>
          </cell>
          <cell r="D2203" t="str">
            <v>XPSY-FB-灰绿39</v>
          </cell>
          <cell r="E2203">
            <v>140484</v>
          </cell>
          <cell r="F2203" t="str">
            <v>水牛皮S3（干胚）</v>
          </cell>
          <cell r="H2203">
            <v>224</v>
          </cell>
          <cell r="I2203">
            <v>8419.5</v>
          </cell>
          <cell r="J2203">
            <v>616</v>
          </cell>
          <cell r="K2203">
            <v>661</v>
          </cell>
          <cell r="L2203" t="str">
            <v>A级</v>
          </cell>
          <cell r="M2203" t="str">
            <v>/</v>
          </cell>
          <cell r="N2203" t="str">
            <v>2.2*1.8*0.54</v>
          </cell>
          <cell r="O2203" t="str">
            <v>01T24062014</v>
          </cell>
          <cell r="P2203" t="str">
            <v>99版</v>
          </cell>
          <cell r="Q2203" t="str">
            <v>已发货</v>
          </cell>
          <cell r="R2203">
            <v>45510</v>
          </cell>
        </row>
        <row r="2204">
          <cell r="C2204" t="str">
            <v>2406044-01</v>
          </cell>
          <cell r="D2204" t="str">
            <v>UXCY-ET-浅蓝121</v>
          </cell>
          <cell r="E2204" t="str">
            <v>NMP-231</v>
          </cell>
          <cell r="F2204" t="str">
            <v>DLTR1</v>
          </cell>
          <cell r="H2204">
            <v>59</v>
          </cell>
          <cell r="I2204">
            <v>3284.7</v>
          </cell>
          <cell r="J2204">
            <v>396.5</v>
          </cell>
          <cell r="K2204">
            <v>441.5</v>
          </cell>
          <cell r="L2204" t="str">
            <v>A级</v>
          </cell>
          <cell r="M2204" t="str">
            <v>/</v>
          </cell>
          <cell r="N2204" t="str">
            <v>2.2*1.8*0.45</v>
          </cell>
          <cell r="O2204" t="str">
            <v>01T24062101</v>
          </cell>
          <cell r="P2204" t="str">
            <v>97版</v>
          </cell>
          <cell r="Q2204" t="str">
            <v>已发货</v>
          </cell>
          <cell r="R2204">
            <v>45569</v>
          </cell>
        </row>
        <row r="2205">
          <cell r="C2205" t="str">
            <v>2406044-01</v>
          </cell>
          <cell r="D2205" t="str">
            <v>UXCY-ET-浅蓝121</v>
          </cell>
          <cell r="E2205" t="str">
            <v>NMP-231</v>
          </cell>
          <cell r="F2205" t="str">
            <v>DLTR1</v>
          </cell>
          <cell r="H2205">
            <v>9</v>
          </cell>
          <cell r="I2205">
            <v>527.4</v>
          </cell>
          <cell r="L2205" t="str">
            <v>折扣</v>
          </cell>
          <cell r="M2205" t="str">
            <v>/</v>
          </cell>
          <cell r="O2205" t="str">
            <v>01T24062101</v>
          </cell>
          <cell r="P2205" t="str">
            <v>97版</v>
          </cell>
          <cell r="Q2205" t="str">
            <v>已发货</v>
          </cell>
          <cell r="R2205">
            <v>45569</v>
          </cell>
        </row>
        <row r="2206">
          <cell r="C2206" t="str">
            <v>2406059-02</v>
          </cell>
          <cell r="D2206" t="str">
            <v>XPDY-FX-浅灰145</v>
          </cell>
          <cell r="E2206" t="str">
            <v>01.10.U756043</v>
          </cell>
          <cell r="F2206" t="str">
            <v>C3（已片中层）</v>
          </cell>
          <cell r="H2206">
            <v>95</v>
          </cell>
          <cell r="I2206">
            <v>4776.5</v>
          </cell>
          <cell r="J2206">
            <v>398</v>
          </cell>
          <cell r="K2206">
            <v>443</v>
          </cell>
          <cell r="L2206" t="str">
            <v>A级</v>
          </cell>
          <cell r="M2206" t="str">
            <v>CLF-240619</v>
          </cell>
          <cell r="N2206" t="str">
            <v>2.2*1.8*0.48</v>
          </cell>
          <cell r="O2206" t="str">
            <v>01T24062102</v>
          </cell>
          <cell r="P2206" t="str">
            <v>99版</v>
          </cell>
          <cell r="Q2206" t="str">
            <v>已发货</v>
          </cell>
          <cell r="R2206">
            <v>45552</v>
          </cell>
        </row>
        <row r="2207">
          <cell r="C2207" t="str">
            <v>2406059-02</v>
          </cell>
          <cell r="D2207" t="str">
            <v>XPDY-FX-浅灰145</v>
          </cell>
          <cell r="E2207" t="str">
            <v>01.10.U756043</v>
          </cell>
          <cell r="F2207" t="str">
            <v>C3（已片中层）</v>
          </cell>
          <cell r="H2207">
            <v>7</v>
          </cell>
          <cell r="I2207">
            <v>284.5</v>
          </cell>
          <cell r="L2207" t="str">
            <v>A级小皮</v>
          </cell>
          <cell r="M2207" t="str">
            <v>CLF-240619</v>
          </cell>
          <cell r="O2207" t="str">
            <v>01T24062102</v>
          </cell>
          <cell r="P2207" t="str">
            <v>99版</v>
          </cell>
          <cell r="Q2207" t="str">
            <v>已发货</v>
          </cell>
          <cell r="R2207">
            <v>45552</v>
          </cell>
        </row>
        <row r="2208">
          <cell r="C2208" t="str">
            <v>2405026-01</v>
          </cell>
          <cell r="D2208" t="str">
            <v>XPSY-FB-蓝278</v>
          </cell>
          <cell r="E2208">
            <v>140489</v>
          </cell>
          <cell r="F2208" t="str">
            <v>水牛皮S3（干胚）</v>
          </cell>
          <cell r="H2208">
            <v>210</v>
          </cell>
          <cell r="I2208">
            <v>8061.4</v>
          </cell>
          <cell r="J2208">
            <v>567.5</v>
          </cell>
          <cell r="K2208">
            <v>612.5</v>
          </cell>
          <cell r="L2208" t="str">
            <v>A级</v>
          </cell>
          <cell r="M2208" t="str">
            <v>/</v>
          </cell>
          <cell r="N2208" t="str">
            <v>2.2*1.8*0.56</v>
          </cell>
          <cell r="O2208" t="str">
            <v>01T24062103-01</v>
          </cell>
          <cell r="P2208" t="str">
            <v>99版</v>
          </cell>
          <cell r="Q2208" t="str">
            <v>已发货</v>
          </cell>
          <cell r="R2208">
            <v>45702</v>
          </cell>
        </row>
        <row r="2209">
          <cell r="C2209" t="str">
            <v>2405026-01</v>
          </cell>
          <cell r="D2209" t="str">
            <v>XPSY-FB-蓝278</v>
          </cell>
          <cell r="E2209">
            <v>140489</v>
          </cell>
          <cell r="F2209" t="str">
            <v>水牛皮S3（干胚）</v>
          </cell>
          <cell r="H2209">
            <v>51</v>
          </cell>
          <cell r="I2209">
            <v>1950.3</v>
          </cell>
          <cell r="J2209">
            <v>131</v>
          </cell>
          <cell r="K2209">
            <v>176</v>
          </cell>
          <cell r="L2209" t="str">
            <v>A级</v>
          </cell>
          <cell r="M2209" t="str">
            <v>/</v>
          </cell>
          <cell r="N2209" t="str">
            <v>2.2*1.8*0.38</v>
          </cell>
          <cell r="O2209" t="str">
            <v>01T24062103-02</v>
          </cell>
          <cell r="P2209" t="str">
            <v>99版</v>
          </cell>
          <cell r="Q2209" t="str">
            <v>已发货</v>
          </cell>
          <cell r="R2209">
            <v>45709</v>
          </cell>
        </row>
        <row r="2210">
          <cell r="C2210" t="str">
            <v>2406022-01</v>
          </cell>
          <cell r="D2210" t="str">
            <v>XPAY-FT-棕409</v>
          </cell>
          <cell r="E2210" t="str">
            <v>NMP-029J</v>
          </cell>
          <cell r="F2210" t="str">
            <v>DLTR4</v>
          </cell>
          <cell r="H2210">
            <v>183</v>
          </cell>
          <cell r="I2210">
            <v>9799.2000000000007</v>
          </cell>
          <cell r="J2210">
            <v>723</v>
          </cell>
          <cell r="K2210">
            <v>768</v>
          </cell>
          <cell r="L2210" t="str">
            <v>A级</v>
          </cell>
          <cell r="M2210" t="str">
            <v>/</v>
          </cell>
          <cell r="N2210" t="str">
            <v>2.2*1.8*0.67</v>
          </cell>
          <cell r="O2210" t="str">
            <v>01T24062104</v>
          </cell>
          <cell r="P2210" t="str">
            <v>97版</v>
          </cell>
          <cell r="Q2210" t="str">
            <v>已发货</v>
          </cell>
          <cell r="R2210">
            <v>45481</v>
          </cell>
        </row>
        <row r="2211">
          <cell r="C2211" t="str">
            <v>2406022-01</v>
          </cell>
          <cell r="D2211" t="str">
            <v>XPAY-FT-棕409</v>
          </cell>
          <cell r="E2211" t="str">
            <v>NMP-029J</v>
          </cell>
          <cell r="F2211" t="str">
            <v>DLTR4</v>
          </cell>
          <cell r="H2211">
            <v>1</v>
          </cell>
          <cell r="I2211">
            <v>46.9</v>
          </cell>
          <cell r="L2211" t="str">
            <v>折扣</v>
          </cell>
          <cell r="M2211" t="str">
            <v>/</v>
          </cell>
          <cell r="O2211" t="str">
            <v>01T24062104</v>
          </cell>
          <cell r="P2211" t="str">
            <v>97版</v>
          </cell>
          <cell r="Q2211" t="str">
            <v>已发货</v>
          </cell>
          <cell r="R2211">
            <v>45481</v>
          </cell>
        </row>
        <row r="2212">
          <cell r="C2212" t="str">
            <v>2406056-01</v>
          </cell>
          <cell r="D2212" t="str">
            <v>XPDY-FT-灰白276</v>
          </cell>
          <cell r="E2212">
            <v>140499</v>
          </cell>
          <cell r="F2212" t="str">
            <v>DLTR2</v>
          </cell>
          <cell r="H2212">
            <v>197</v>
          </cell>
          <cell r="I2212">
            <v>10039.5</v>
          </cell>
          <cell r="J2212">
            <v>949.5</v>
          </cell>
          <cell r="K2212">
            <v>994.5</v>
          </cell>
          <cell r="L2212" t="str">
            <v>A级</v>
          </cell>
          <cell r="M2212" t="str">
            <v>/</v>
          </cell>
          <cell r="N2212" t="str">
            <v>2.2*1.8*0.74</v>
          </cell>
          <cell r="O2212" t="str">
            <v>01T24062105</v>
          </cell>
          <cell r="P2212" t="str">
            <v>99版</v>
          </cell>
          <cell r="Q2212" t="str">
            <v>已发货</v>
          </cell>
          <cell r="R2212">
            <v>45569</v>
          </cell>
        </row>
        <row r="2213">
          <cell r="C2213" t="str">
            <v>2406056-01</v>
          </cell>
          <cell r="D2213" t="str">
            <v>XPDY-FT-灰白276</v>
          </cell>
          <cell r="E2213">
            <v>140499</v>
          </cell>
          <cell r="F2213" t="str">
            <v>DLTR2</v>
          </cell>
          <cell r="H2213">
            <v>191</v>
          </cell>
          <cell r="I2213">
            <v>10043.700000000001</v>
          </cell>
          <cell r="J2213">
            <v>950.5</v>
          </cell>
          <cell r="K2213">
            <v>995.5</v>
          </cell>
          <cell r="L2213" t="str">
            <v>A级</v>
          </cell>
          <cell r="M2213" t="str">
            <v>/</v>
          </cell>
          <cell r="N2213" t="str">
            <v>2.2*1.8*0.75</v>
          </cell>
          <cell r="O2213" t="str">
            <v>01T24062106</v>
          </cell>
          <cell r="P2213" t="str">
            <v>99版</v>
          </cell>
          <cell r="Q2213" t="str">
            <v>已发货</v>
          </cell>
          <cell r="R2213">
            <v>45569</v>
          </cell>
        </row>
        <row r="2214">
          <cell r="C2214" t="str">
            <v>2406017-01</v>
          </cell>
          <cell r="D2214" t="str">
            <v>XPSY-FH-深棕750</v>
          </cell>
          <cell r="E2214">
            <v>140480</v>
          </cell>
          <cell r="F2214" t="str">
            <v>DLTR4</v>
          </cell>
          <cell r="H2214">
            <v>60</v>
          </cell>
          <cell r="I2214">
            <v>3039.2</v>
          </cell>
          <cell r="J2214">
            <v>263</v>
          </cell>
          <cell r="K2214">
            <v>308</v>
          </cell>
          <cell r="L2214" t="str">
            <v>A级</v>
          </cell>
          <cell r="M2214" t="str">
            <v>/</v>
          </cell>
          <cell r="N2214" t="str">
            <v>2.2*1.8*0.35</v>
          </cell>
          <cell r="O2214" t="str">
            <v>01T24062107</v>
          </cell>
          <cell r="P2214" t="str">
            <v>99版</v>
          </cell>
          <cell r="Q2214" t="str">
            <v>已发货</v>
          </cell>
          <cell r="R2214">
            <v>45526</v>
          </cell>
        </row>
        <row r="2215">
          <cell r="C2215" t="str">
            <v>2406017-01</v>
          </cell>
          <cell r="D2215" t="str">
            <v>XPSY-FH-深棕750</v>
          </cell>
          <cell r="E2215">
            <v>140480</v>
          </cell>
          <cell r="F2215" t="str">
            <v>DLTR4</v>
          </cell>
          <cell r="H2215">
            <v>68</v>
          </cell>
          <cell r="I2215">
            <v>3424.3</v>
          </cell>
          <cell r="J2215">
            <v>298</v>
          </cell>
          <cell r="K2215">
            <v>343</v>
          </cell>
          <cell r="L2215" t="str">
            <v>A级</v>
          </cell>
          <cell r="M2215" t="str">
            <v>/</v>
          </cell>
          <cell r="N2215" t="str">
            <v>2.2*1.8*0.46</v>
          </cell>
          <cell r="O2215" t="str">
            <v>01T24062108-01</v>
          </cell>
          <cell r="P2215" t="str">
            <v>99版</v>
          </cell>
          <cell r="Q2215" t="str">
            <v>已发货</v>
          </cell>
          <cell r="R2215">
            <v>45530</v>
          </cell>
        </row>
        <row r="2216">
          <cell r="C2216" t="str">
            <v>2406017-01</v>
          </cell>
          <cell r="D2216" t="str">
            <v>XPSY-FH-深棕750</v>
          </cell>
          <cell r="E2216">
            <v>140480</v>
          </cell>
          <cell r="F2216" t="str">
            <v>DLTR4</v>
          </cell>
          <cell r="H2216">
            <v>67</v>
          </cell>
          <cell r="I2216">
            <v>3249.3</v>
          </cell>
          <cell r="J2216">
            <v>293</v>
          </cell>
          <cell r="K2216">
            <v>338</v>
          </cell>
          <cell r="L2216" t="str">
            <v>A级</v>
          </cell>
          <cell r="M2216" t="str">
            <v>/</v>
          </cell>
          <cell r="N2216" t="str">
            <v>2.2*1.8*0.45</v>
          </cell>
          <cell r="O2216" t="str">
            <v>01T24062108-02</v>
          </cell>
          <cell r="P2216" t="str">
            <v>99版</v>
          </cell>
          <cell r="Q2216" t="str">
            <v>已发货</v>
          </cell>
          <cell r="R2216">
            <v>45530</v>
          </cell>
        </row>
        <row r="2217">
          <cell r="C2217" t="str">
            <v>2406056-01</v>
          </cell>
          <cell r="D2217" t="str">
            <v>XPDY-FT-灰白276</v>
          </cell>
          <cell r="E2217">
            <v>140499</v>
          </cell>
          <cell r="F2217" t="str">
            <v>DLTR2</v>
          </cell>
          <cell r="H2217">
            <v>194</v>
          </cell>
          <cell r="I2217">
            <v>10083.799999999999</v>
          </cell>
          <cell r="J2217">
            <v>944.5</v>
          </cell>
          <cell r="K2217">
            <v>989.5</v>
          </cell>
          <cell r="L2217" t="str">
            <v>A级</v>
          </cell>
          <cell r="M2217" t="str">
            <v>/</v>
          </cell>
          <cell r="N2217" t="str">
            <v>2.2*1.8*0.66</v>
          </cell>
          <cell r="O2217" t="str">
            <v>01T24062109</v>
          </cell>
          <cell r="P2217" t="str">
            <v>99版</v>
          </cell>
          <cell r="Q2217" t="str">
            <v>已发货</v>
          </cell>
          <cell r="R2217">
            <v>45569</v>
          </cell>
        </row>
        <row r="2218">
          <cell r="C2218" t="str">
            <v>2406017-01</v>
          </cell>
          <cell r="D2218" t="str">
            <v>XPSY-FH-深棕750</v>
          </cell>
          <cell r="E2218">
            <v>140480</v>
          </cell>
          <cell r="F2218" t="str">
            <v>DLTR4</v>
          </cell>
          <cell r="H2218">
            <v>58</v>
          </cell>
          <cell r="I2218">
            <v>3013.6</v>
          </cell>
          <cell r="J2218">
            <v>254</v>
          </cell>
          <cell r="K2218">
            <v>299</v>
          </cell>
          <cell r="L2218" t="str">
            <v>A级</v>
          </cell>
          <cell r="M2218" t="str">
            <v>/</v>
          </cell>
          <cell r="N2218" t="str">
            <v>2.2*1.8*0.44</v>
          </cell>
          <cell r="O2218" t="str">
            <v>01T24062110-01</v>
          </cell>
          <cell r="P2218" t="str">
            <v>99版</v>
          </cell>
          <cell r="Q2218" t="str">
            <v>已发货</v>
          </cell>
          <cell r="R2218">
            <v>45526</v>
          </cell>
        </row>
        <row r="2219">
          <cell r="C2219" t="str">
            <v>2406017-01</v>
          </cell>
          <cell r="D2219" t="str">
            <v>XPSY-FH-深棕750</v>
          </cell>
          <cell r="E2219">
            <v>140480</v>
          </cell>
          <cell r="F2219" t="str">
            <v>DLTR4</v>
          </cell>
          <cell r="H2219">
            <v>60</v>
          </cell>
          <cell r="I2219">
            <v>2942.1</v>
          </cell>
          <cell r="J2219">
            <v>262</v>
          </cell>
          <cell r="K2219">
            <v>307</v>
          </cell>
          <cell r="L2219" t="str">
            <v>A级</v>
          </cell>
          <cell r="M2219" t="str">
            <v>/</v>
          </cell>
          <cell r="N2219" t="str">
            <v>2.2*1.8*0.45</v>
          </cell>
          <cell r="O2219" t="str">
            <v>01T24062110-02</v>
          </cell>
          <cell r="P2219" t="str">
            <v>99版</v>
          </cell>
          <cell r="Q2219" t="str">
            <v>已发货</v>
          </cell>
          <cell r="R2219">
            <v>45526</v>
          </cell>
        </row>
        <row r="2220">
          <cell r="C2220" t="str">
            <v>2406017-01</v>
          </cell>
          <cell r="D2220" t="str">
            <v>XPSY-FH-深棕750</v>
          </cell>
          <cell r="E2220">
            <v>140480</v>
          </cell>
          <cell r="F2220" t="str">
            <v>DLTR4</v>
          </cell>
          <cell r="H2220">
            <v>57</v>
          </cell>
          <cell r="I2220">
            <v>2891.2</v>
          </cell>
          <cell r="J2220">
            <v>258</v>
          </cell>
          <cell r="K2220">
            <v>303</v>
          </cell>
          <cell r="L2220" t="str">
            <v>A级</v>
          </cell>
          <cell r="M2220" t="str">
            <v>/</v>
          </cell>
          <cell r="N2220" t="str">
            <v>2.2*1.8*0.44</v>
          </cell>
          <cell r="O2220" t="str">
            <v>01T24062110-03</v>
          </cell>
          <cell r="P2220" t="str">
            <v>99版</v>
          </cell>
          <cell r="Q2220" t="str">
            <v>已发货</v>
          </cell>
          <cell r="R2220">
            <v>45524</v>
          </cell>
        </row>
        <row r="2221">
          <cell r="C2221" t="str">
            <v>2406017-01</v>
          </cell>
          <cell r="D2221" t="str">
            <v>XPSY-FH-深棕750</v>
          </cell>
          <cell r="E2221">
            <v>140480</v>
          </cell>
          <cell r="F2221" t="str">
            <v>DLTR4</v>
          </cell>
          <cell r="H2221">
            <v>2</v>
          </cell>
          <cell r="I2221">
            <v>96.6</v>
          </cell>
          <cell r="L2221" t="str">
            <v>折扣</v>
          </cell>
          <cell r="M2221" t="str">
            <v>/</v>
          </cell>
          <cell r="O2221" t="str">
            <v>01T24062110-03</v>
          </cell>
          <cell r="P2221" t="str">
            <v>99版</v>
          </cell>
          <cell r="Q2221" t="str">
            <v>已发货</v>
          </cell>
          <cell r="R2221">
            <v>45524</v>
          </cell>
        </row>
        <row r="2222">
          <cell r="C2222" t="str">
            <v>2406056-01</v>
          </cell>
          <cell r="D2222" t="str">
            <v>XPDY-FT-灰白276</v>
          </cell>
          <cell r="E2222">
            <v>140499</v>
          </cell>
          <cell r="F2222" t="str">
            <v>DLTR2</v>
          </cell>
          <cell r="H2222">
            <v>191</v>
          </cell>
          <cell r="I2222">
            <v>10034.5</v>
          </cell>
          <cell r="J2222">
            <v>943.5</v>
          </cell>
          <cell r="K2222">
            <v>988.5</v>
          </cell>
          <cell r="L2222" t="str">
            <v>A级</v>
          </cell>
          <cell r="M2222" t="str">
            <v>/</v>
          </cell>
          <cell r="N2222" t="str">
            <v>2.2*1.8*0.7</v>
          </cell>
          <cell r="O2222" t="str">
            <v>01T24062111</v>
          </cell>
          <cell r="P2222" t="str">
            <v>99版</v>
          </cell>
          <cell r="Q2222" t="str">
            <v>已发货</v>
          </cell>
          <cell r="R2222">
            <v>45569</v>
          </cell>
        </row>
        <row r="2223">
          <cell r="C2223" t="str">
            <v>2406056-01</v>
          </cell>
          <cell r="D2223" t="str">
            <v>XPDY-FT-灰白276</v>
          </cell>
          <cell r="E2223">
            <v>140499</v>
          </cell>
          <cell r="F2223" t="str">
            <v>DLTR2</v>
          </cell>
          <cell r="H2223">
            <v>164</v>
          </cell>
          <cell r="I2223">
            <v>7978.4</v>
          </cell>
          <cell r="J2223">
            <v>776</v>
          </cell>
          <cell r="K2223">
            <v>821</v>
          </cell>
          <cell r="L2223" t="str">
            <v>A级</v>
          </cell>
          <cell r="M2223" t="str">
            <v>/</v>
          </cell>
          <cell r="N2223" t="str">
            <v>2.2*1.8*0.65</v>
          </cell>
          <cell r="O2223" t="str">
            <v>01T24062201</v>
          </cell>
          <cell r="P2223" t="str">
            <v>99版</v>
          </cell>
          <cell r="Q2223" t="str">
            <v>已发货</v>
          </cell>
          <cell r="R2223">
            <v>45569</v>
          </cell>
        </row>
        <row r="2224">
          <cell r="C2224" t="str">
            <v>2406056-01</v>
          </cell>
          <cell r="D2224" t="str">
            <v>XPDY-FT-灰白276</v>
          </cell>
          <cell r="E2224">
            <v>140499</v>
          </cell>
          <cell r="F2224" t="str">
            <v>DLTR2</v>
          </cell>
          <cell r="H2224">
            <v>4</v>
          </cell>
          <cell r="I2224">
            <v>183.4</v>
          </cell>
          <cell r="L2224" t="str">
            <v>折扣</v>
          </cell>
          <cell r="M2224" t="str">
            <v>/</v>
          </cell>
          <cell r="O2224" t="str">
            <v>01T24062201</v>
          </cell>
          <cell r="P2224" t="str">
            <v>99版</v>
          </cell>
          <cell r="Q2224" t="str">
            <v>已发货</v>
          </cell>
          <cell r="R2224">
            <v>45569</v>
          </cell>
        </row>
        <row r="2225">
          <cell r="C2225" t="str">
            <v>2406014-01</v>
          </cell>
          <cell r="D2225" t="str">
            <v>XPSY-FB-深棕751</v>
          </cell>
          <cell r="E2225">
            <v>140478</v>
          </cell>
          <cell r="F2225" t="str">
            <v>水牛皮S3（干胚）</v>
          </cell>
          <cell r="H2225">
            <v>255</v>
          </cell>
          <cell r="I2225">
            <v>10041.6</v>
          </cell>
          <cell r="J2225">
            <v>724</v>
          </cell>
          <cell r="K2225">
            <v>769</v>
          </cell>
          <cell r="L2225" t="str">
            <v>A级</v>
          </cell>
          <cell r="M2225" t="str">
            <v>/</v>
          </cell>
          <cell r="N2225" t="str">
            <v>2.2*1.8*0.62</v>
          </cell>
          <cell r="O2225" t="str">
            <v>01T24062202</v>
          </cell>
          <cell r="P2225" t="str">
            <v>99版</v>
          </cell>
          <cell r="Q2225" t="str">
            <v>已发货</v>
          </cell>
          <cell r="R2225">
            <v>45526</v>
          </cell>
        </row>
        <row r="2226">
          <cell r="C2226" t="str">
            <v>2406069-01</v>
          </cell>
          <cell r="D2226" t="str">
            <v>XZGY-FH-红棕529</v>
          </cell>
          <cell r="E2226" t="str">
            <v>01.10.O6508</v>
          </cell>
          <cell r="F2226" t="str">
            <v>DLTR4</v>
          </cell>
          <cell r="H2226">
            <v>85</v>
          </cell>
          <cell r="I2226">
            <v>4557.2</v>
          </cell>
          <cell r="J2226">
            <v>430</v>
          </cell>
          <cell r="K2226">
            <v>475</v>
          </cell>
          <cell r="L2226" t="str">
            <v>A级</v>
          </cell>
          <cell r="M2226" t="str">
            <v>CLF-240622</v>
          </cell>
          <cell r="N2226" t="str">
            <v>2.2*1.8*0.44</v>
          </cell>
          <cell r="O2226" t="str">
            <v>01T24062203</v>
          </cell>
          <cell r="P2226" t="str">
            <v>99版</v>
          </cell>
          <cell r="Q2226" t="str">
            <v>已发货</v>
          </cell>
          <cell r="R2226">
            <v>45469</v>
          </cell>
        </row>
        <row r="2227">
          <cell r="C2227" t="str">
            <v>2406069-01</v>
          </cell>
          <cell r="D2227" t="str">
            <v>XZGY-FH-红棕529</v>
          </cell>
          <cell r="E2227" t="str">
            <v>01.10.O6508</v>
          </cell>
          <cell r="F2227" t="str">
            <v>DLTR4</v>
          </cell>
          <cell r="H2227">
            <v>5</v>
          </cell>
          <cell r="I2227">
            <v>200.2</v>
          </cell>
          <cell r="L2227" t="str">
            <v>A级小皮</v>
          </cell>
          <cell r="M2227" t="str">
            <v>CLF-240622</v>
          </cell>
          <cell r="O2227" t="str">
            <v>01T24062203</v>
          </cell>
          <cell r="P2227" t="str">
            <v>99版</v>
          </cell>
          <cell r="Q2227" t="str">
            <v>已发货</v>
          </cell>
          <cell r="R2227">
            <v>45469</v>
          </cell>
        </row>
        <row r="2228">
          <cell r="C2228" t="str">
            <v>2406071-01</v>
          </cell>
          <cell r="D2228" t="str">
            <v>XDSS-EB-浅蓝103</v>
          </cell>
          <cell r="E2228" t="str">
            <v>01.10.W061060</v>
          </cell>
          <cell r="F2228" t="str">
            <v>水牛皮S3（干胚）</v>
          </cell>
          <cell r="H2228">
            <v>282</v>
          </cell>
          <cell r="I2228">
            <v>10561.8</v>
          </cell>
          <cell r="J2228">
            <v>782.5</v>
          </cell>
          <cell r="K2228">
            <v>827.5</v>
          </cell>
          <cell r="L2228" t="str">
            <v>A级</v>
          </cell>
          <cell r="M2228" t="str">
            <v>CLF-240622</v>
          </cell>
          <cell r="N2228" t="str">
            <v>2.2*1.8*0.64</v>
          </cell>
          <cell r="O2228" t="str">
            <v>01T24062204</v>
          </cell>
          <cell r="P2228" t="str">
            <v>98版</v>
          </cell>
          <cell r="Q2228" t="str">
            <v>已发货</v>
          </cell>
          <cell r="R2228">
            <v>45531</v>
          </cell>
        </row>
        <row r="2229">
          <cell r="C2229" t="str">
            <v>2406014-01</v>
          </cell>
          <cell r="D2229" t="str">
            <v>XPSY-FB-深棕751</v>
          </cell>
          <cell r="E2229">
            <v>140478</v>
          </cell>
          <cell r="F2229" t="str">
            <v>水牛皮S3（干胚）</v>
          </cell>
          <cell r="H2229">
            <v>127</v>
          </cell>
          <cell r="I2229">
            <v>5063.6000000000004</v>
          </cell>
          <cell r="J2229">
            <v>363.5</v>
          </cell>
          <cell r="K2229">
            <v>408.5</v>
          </cell>
          <cell r="L2229" t="str">
            <v>A级</v>
          </cell>
          <cell r="M2229" t="str">
            <v>/</v>
          </cell>
          <cell r="N2229" t="str">
            <v>2.2*1.8*0.45</v>
          </cell>
          <cell r="O2229" t="str">
            <v>01T24062205</v>
          </cell>
          <cell r="P2229" t="str">
            <v>99版</v>
          </cell>
          <cell r="Q2229" t="str">
            <v>已发货</v>
          </cell>
          <cell r="R2229">
            <v>45526</v>
          </cell>
        </row>
        <row r="2230">
          <cell r="C2230" t="str">
            <v>2406072-01</v>
          </cell>
          <cell r="D2230" t="str">
            <v>XPDY-FX-土黄216</v>
          </cell>
          <cell r="E2230" t="str">
            <v>01.10.U756022</v>
          </cell>
          <cell r="F2230" t="str">
            <v>C3（已片中层）</v>
          </cell>
          <cell r="H2230">
            <v>137</v>
          </cell>
          <cell r="I2230">
            <v>7158.1</v>
          </cell>
          <cell r="J2230">
            <v>563.5</v>
          </cell>
          <cell r="K2230">
            <v>608.5</v>
          </cell>
          <cell r="L2230" t="str">
            <v>A级</v>
          </cell>
          <cell r="M2230" t="str">
            <v>CLF-240618</v>
          </cell>
          <cell r="N2230" t="str">
            <v>2.2*1.8*0.51</v>
          </cell>
          <cell r="O2230" t="str">
            <v>01T24062206</v>
          </cell>
          <cell r="P2230" t="str">
            <v>99版</v>
          </cell>
          <cell r="Q2230" t="str">
            <v>已发货</v>
          </cell>
          <cell r="R2230">
            <v>45469</v>
          </cell>
        </row>
        <row r="2231">
          <cell r="C2231" t="str">
            <v>2406072-01</v>
          </cell>
          <cell r="D2231" t="str">
            <v>XPDY-FX-土黄216</v>
          </cell>
          <cell r="E2231" t="str">
            <v>01.10.U756022</v>
          </cell>
          <cell r="F2231" t="str">
            <v>C3（已片中层）</v>
          </cell>
          <cell r="H2231">
            <v>5</v>
          </cell>
          <cell r="I2231">
            <v>202.3</v>
          </cell>
          <cell r="L2231" t="str">
            <v>A级小皮</v>
          </cell>
          <cell r="M2231" t="str">
            <v>CLF-240618</v>
          </cell>
          <cell r="O2231" t="str">
            <v>01T24062206</v>
          </cell>
          <cell r="P2231" t="str">
            <v>99版</v>
          </cell>
          <cell r="Q2231" t="str">
            <v>已发货</v>
          </cell>
          <cell r="R2231">
            <v>45469</v>
          </cell>
        </row>
        <row r="2232">
          <cell r="C2232" t="str">
            <v>2406014-01</v>
          </cell>
          <cell r="D2232" t="str">
            <v>XPSY-FB-深棕751</v>
          </cell>
          <cell r="E2232">
            <v>140478</v>
          </cell>
          <cell r="F2232" t="str">
            <v>水牛皮S3（干胚）</v>
          </cell>
          <cell r="H2232">
            <v>248</v>
          </cell>
          <cell r="I2232">
            <v>10039.700000000001</v>
          </cell>
          <cell r="J2232">
            <v>735.5</v>
          </cell>
          <cell r="K2232">
            <v>780.5</v>
          </cell>
          <cell r="L2232" t="str">
            <v>A级</v>
          </cell>
          <cell r="M2232" t="str">
            <v>/</v>
          </cell>
          <cell r="N2232" t="str">
            <v>2.2*1.8*0.57</v>
          </cell>
          <cell r="O2232" t="str">
            <v>01T24062207</v>
          </cell>
          <cell r="P2232" t="str">
            <v>99版</v>
          </cell>
          <cell r="Q2232" t="str">
            <v>已发货</v>
          </cell>
          <cell r="R2232">
            <v>45526</v>
          </cell>
        </row>
        <row r="2233">
          <cell r="C2233" t="str">
            <v>2406001-01</v>
          </cell>
          <cell r="D2233" t="str">
            <v>XPSY-FB-灰绿39</v>
          </cell>
          <cell r="E2233">
            <v>140484</v>
          </cell>
          <cell r="F2233" t="str">
            <v>水牛皮S3（干胚）</v>
          </cell>
          <cell r="H2233">
            <v>275</v>
          </cell>
          <cell r="I2233">
            <v>10077.200000000001</v>
          </cell>
          <cell r="J2233">
            <v>720.5</v>
          </cell>
          <cell r="K2233">
            <v>765.5</v>
          </cell>
          <cell r="L2233" t="str">
            <v>A级</v>
          </cell>
          <cell r="M2233" t="str">
            <v>/</v>
          </cell>
          <cell r="N2233" t="str">
            <v>2.2*1.8*0.6</v>
          </cell>
          <cell r="O2233" t="str">
            <v>01T24062208</v>
          </cell>
          <cell r="P2233" t="str">
            <v>99版</v>
          </cell>
          <cell r="Q2233" t="str">
            <v>已发货</v>
          </cell>
          <cell r="R2233">
            <v>45572</v>
          </cell>
        </row>
        <row r="2234">
          <cell r="C2234" t="str">
            <v>2406001-01</v>
          </cell>
          <cell r="D2234" t="str">
            <v>XPSY-FB-灰绿39</v>
          </cell>
          <cell r="E2234">
            <v>140484</v>
          </cell>
          <cell r="F2234" t="str">
            <v>水牛皮S3（干胚）</v>
          </cell>
          <cell r="H2234">
            <v>110</v>
          </cell>
          <cell r="I2234">
            <v>4155.2</v>
          </cell>
          <cell r="J2234">
            <v>696.5</v>
          </cell>
          <cell r="K2234">
            <v>741.5</v>
          </cell>
          <cell r="L2234" t="str">
            <v>A级</v>
          </cell>
          <cell r="M2234" t="str">
            <v>/</v>
          </cell>
          <cell r="N2234" t="str">
            <v>2.2*1.8*0.56</v>
          </cell>
          <cell r="O2234" t="str">
            <v>01T24062209</v>
          </cell>
          <cell r="P2234" t="str">
            <v>99版</v>
          </cell>
          <cell r="Q2234" t="str">
            <v>已发货</v>
          </cell>
          <cell r="R2234">
            <v>45510</v>
          </cell>
        </row>
        <row r="2235">
          <cell r="C2235" t="str">
            <v>2406001-01</v>
          </cell>
          <cell r="D2235" t="str">
            <v>XPSY-FB-灰绿39</v>
          </cell>
          <cell r="E2235">
            <v>140484</v>
          </cell>
          <cell r="F2235" t="str">
            <v>水牛皮S3（干胚）</v>
          </cell>
          <cell r="H2235">
            <v>146</v>
          </cell>
          <cell r="I2235">
            <v>5311.3</v>
          </cell>
          <cell r="L2235" t="str">
            <v>折扣</v>
          </cell>
          <cell r="M2235" t="str">
            <v>/</v>
          </cell>
          <cell r="O2235" t="str">
            <v>01T24062209</v>
          </cell>
          <cell r="P2235" t="str">
            <v>99版</v>
          </cell>
          <cell r="Q2235" t="str">
            <v>已发货</v>
          </cell>
          <cell r="R2235">
            <v>45510</v>
          </cell>
        </row>
        <row r="2236">
          <cell r="C2236" t="str">
            <v>2406045-01</v>
          </cell>
          <cell r="D2236" t="str">
            <v>XPDY-FT-灰白233</v>
          </cell>
          <cell r="E2236" t="str">
            <v>RB0604</v>
          </cell>
          <cell r="F2236" t="str">
            <v>DLTR4</v>
          </cell>
          <cell r="H2236">
            <v>199</v>
          </cell>
          <cell r="I2236">
            <v>11004.6</v>
          </cell>
          <cell r="J2236">
            <v>918.5</v>
          </cell>
          <cell r="K2236">
            <v>963.5</v>
          </cell>
          <cell r="L2236" t="str">
            <v>A级</v>
          </cell>
          <cell r="M2236" t="str">
            <v>/</v>
          </cell>
          <cell r="N2236" t="str">
            <v>2.2*1.8*0.75</v>
          </cell>
          <cell r="O2236" t="str">
            <v>01T24062210</v>
          </cell>
          <cell r="P2236" t="str">
            <v>97版</v>
          </cell>
          <cell r="Q2236" t="str">
            <v>已发货</v>
          </cell>
          <cell r="R2236">
            <v>45604</v>
          </cell>
        </row>
        <row r="2237">
          <cell r="C2237" t="str">
            <v>2406045-01</v>
          </cell>
          <cell r="D2237" t="str">
            <v>XPDY-FT-灰白233</v>
          </cell>
          <cell r="E2237" t="str">
            <v>RB0604</v>
          </cell>
          <cell r="F2237" t="str">
            <v>DLTR4</v>
          </cell>
          <cell r="H2237">
            <v>192</v>
          </cell>
          <cell r="I2237">
            <v>10995.6</v>
          </cell>
          <cell r="J2237">
            <v>914</v>
          </cell>
          <cell r="K2237">
            <v>959</v>
          </cell>
          <cell r="L2237" t="str">
            <v>A级</v>
          </cell>
          <cell r="M2237" t="str">
            <v>/</v>
          </cell>
          <cell r="N2237" t="str">
            <v>2.2*1.8*0.8</v>
          </cell>
          <cell r="O2237" t="str">
            <v>01T24062301</v>
          </cell>
          <cell r="P2237" t="str">
            <v>97版</v>
          </cell>
          <cell r="Q2237" t="str">
            <v>已发货</v>
          </cell>
          <cell r="R2237">
            <v>45604</v>
          </cell>
        </row>
        <row r="2238">
          <cell r="C2238" t="str">
            <v>2406052-01</v>
          </cell>
          <cell r="D2238" t="str">
            <v>XZSS-FB-灰103</v>
          </cell>
          <cell r="E2238">
            <v>140363</v>
          </cell>
          <cell r="F2238" t="str">
            <v>DLTR3</v>
          </cell>
          <cell r="H2238">
            <v>63</v>
          </cell>
          <cell r="I2238">
            <v>3054.4</v>
          </cell>
          <cell r="J2238">
            <v>223.5</v>
          </cell>
          <cell r="K2238">
            <v>268.5</v>
          </cell>
          <cell r="L2238" t="str">
            <v>A级</v>
          </cell>
          <cell r="M2238" t="str">
            <v>/</v>
          </cell>
          <cell r="N2238" t="str">
            <v>2.2*1.8*0.4</v>
          </cell>
          <cell r="O2238" t="str">
            <v>01T24062302</v>
          </cell>
          <cell r="P2238" t="str">
            <v>99版</v>
          </cell>
          <cell r="Q2238" t="str">
            <v>已发货</v>
          </cell>
          <cell r="R2238">
            <v>45502</v>
          </cell>
        </row>
        <row r="2239">
          <cell r="C2239" t="str">
            <v>2406052-01</v>
          </cell>
          <cell r="D2239" t="str">
            <v>XZSS-FB-灰103</v>
          </cell>
          <cell r="E2239">
            <v>140363</v>
          </cell>
          <cell r="F2239" t="str">
            <v>DLTR3</v>
          </cell>
          <cell r="H2239">
            <v>62</v>
          </cell>
          <cell r="I2239">
            <v>3239</v>
          </cell>
          <cell r="J2239">
            <v>201</v>
          </cell>
          <cell r="K2239">
            <v>246</v>
          </cell>
          <cell r="L2239" t="str">
            <v>A级</v>
          </cell>
          <cell r="M2239" t="str">
            <v>/</v>
          </cell>
          <cell r="N2239" t="str">
            <v>2.2*1.8*0.40</v>
          </cell>
          <cell r="O2239" t="str">
            <v>01T24062303-01</v>
          </cell>
          <cell r="P2239" t="str">
            <v>99版</v>
          </cell>
          <cell r="Q2239" t="str">
            <v>已发货</v>
          </cell>
          <cell r="R2239">
            <v>45502</v>
          </cell>
        </row>
        <row r="2240">
          <cell r="C2240" t="str">
            <v>2406052-01</v>
          </cell>
          <cell r="D2240" t="str">
            <v>XZSS-FB-灰103</v>
          </cell>
          <cell r="E2240">
            <v>140363</v>
          </cell>
          <cell r="F2240" t="str">
            <v>DLTR3</v>
          </cell>
          <cell r="H2240">
            <v>20</v>
          </cell>
          <cell r="I2240">
            <v>996.3</v>
          </cell>
          <cell r="J2240">
            <v>100</v>
          </cell>
          <cell r="K2240">
            <v>145</v>
          </cell>
          <cell r="L2240" t="str">
            <v>A级</v>
          </cell>
          <cell r="M2240" t="str">
            <v>/</v>
          </cell>
          <cell r="N2240" t="str">
            <v>2.2*1.8*0.25</v>
          </cell>
          <cell r="O2240" t="str">
            <v>01T24062303-03</v>
          </cell>
          <cell r="P2240" t="str">
            <v>99版</v>
          </cell>
          <cell r="Q2240" t="str">
            <v>已发货</v>
          </cell>
          <cell r="R2240">
            <v>45502</v>
          </cell>
        </row>
        <row r="2241">
          <cell r="C2241" t="str">
            <v>2406052-01</v>
          </cell>
          <cell r="D2241" t="str">
            <v>XZSS-FB-灰103</v>
          </cell>
          <cell r="E2241">
            <v>140363</v>
          </cell>
          <cell r="F2241" t="str">
            <v>DLTR3</v>
          </cell>
          <cell r="H2241">
            <v>62</v>
          </cell>
          <cell r="I2241">
            <v>3006.5</v>
          </cell>
          <cell r="J2241">
            <v>227</v>
          </cell>
          <cell r="K2241">
            <v>272</v>
          </cell>
          <cell r="L2241" t="str">
            <v>A级</v>
          </cell>
          <cell r="M2241" t="str">
            <v>/</v>
          </cell>
          <cell r="N2241" t="str">
            <v>2.2*1.8*0.4</v>
          </cell>
          <cell r="O2241" t="str">
            <v>01T24062303-02</v>
          </cell>
          <cell r="P2241" t="str">
            <v>99版</v>
          </cell>
          <cell r="Q2241" t="str">
            <v>已发货</v>
          </cell>
          <cell r="R2241">
            <v>45468</v>
          </cell>
        </row>
        <row r="2242">
          <cell r="C2242" t="str">
            <v>2406059-01</v>
          </cell>
          <cell r="D2242" t="str">
            <v>EPDF-浅灰145</v>
          </cell>
          <cell r="E2242" t="str">
            <v>01.11.S756043</v>
          </cell>
          <cell r="F2242" t="str">
            <v>DL二层</v>
          </cell>
          <cell r="H2242">
            <v>138</v>
          </cell>
          <cell r="I2242">
            <v>5331.2</v>
          </cell>
          <cell r="J2242">
            <v>449.5</v>
          </cell>
          <cell r="K2242">
            <v>494.5</v>
          </cell>
          <cell r="L2242" t="str">
            <v>A级</v>
          </cell>
          <cell r="M2242" t="str">
            <v>CLF-240619</v>
          </cell>
          <cell r="N2242" t="str">
            <v>2.2*1.8*0.4</v>
          </cell>
          <cell r="O2242" t="str">
            <v>01T24062304</v>
          </cell>
          <cell r="P2242" t="str">
            <v>97.5版</v>
          </cell>
          <cell r="Q2242" t="str">
            <v>已发货</v>
          </cell>
          <cell r="R2242">
            <v>45597</v>
          </cell>
        </row>
        <row r="2243">
          <cell r="C2243" t="str">
            <v>2406008-01</v>
          </cell>
          <cell r="D2243" t="str">
            <v>XPDY-FT-灰670</v>
          </cell>
          <cell r="E2243" t="str">
            <v>Nick Dove(灰色)</v>
          </cell>
          <cell r="F2243" t="str">
            <v>WPSTR8</v>
          </cell>
          <cell r="H2243">
            <v>192</v>
          </cell>
          <cell r="I2243">
            <v>10056.4</v>
          </cell>
          <cell r="J2243">
            <v>800</v>
          </cell>
          <cell r="K2243">
            <v>845</v>
          </cell>
          <cell r="L2243" t="str">
            <v>A级</v>
          </cell>
          <cell r="M2243" t="str">
            <v>/</v>
          </cell>
          <cell r="N2243" t="str">
            <v>2.2*1.8*0.7</v>
          </cell>
          <cell r="O2243" t="str">
            <v>01T24062305</v>
          </cell>
          <cell r="P2243" t="str">
            <v>97版</v>
          </cell>
          <cell r="Q2243" t="str">
            <v>已发货</v>
          </cell>
          <cell r="R2243">
            <v>45482</v>
          </cell>
        </row>
        <row r="2244">
          <cell r="C2244" t="str">
            <v>2406008-01</v>
          </cell>
          <cell r="D2244" t="str">
            <v>XPDY-FT-灰670</v>
          </cell>
          <cell r="E2244" t="str">
            <v>Nick Dove(灰色)</v>
          </cell>
          <cell r="F2244" t="str">
            <v>WPSTR8</v>
          </cell>
          <cell r="H2244">
            <v>193</v>
          </cell>
          <cell r="I2244">
            <v>10023.4</v>
          </cell>
          <cell r="J2244">
            <v>784</v>
          </cell>
          <cell r="K2244">
            <v>829</v>
          </cell>
          <cell r="L2244" t="str">
            <v>A级</v>
          </cell>
          <cell r="M2244" t="str">
            <v>/</v>
          </cell>
          <cell r="N2244" t="str">
            <v>2.2*1.8*0.73</v>
          </cell>
          <cell r="O2244" t="str">
            <v>01T24062306</v>
          </cell>
          <cell r="P2244" t="str">
            <v>97版</v>
          </cell>
          <cell r="Q2244" t="str">
            <v>已发货</v>
          </cell>
          <cell r="R2244">
            <v>45482</v>
          </cell>
        </row>
        <row r="2245">
          <cell r="C2245" t="str">
            <v>2406008-01</v>
          </cell>
          <cell r="D2245" t="str">
            <v>XPDY-FT-灰670</v>
          </cell>
          <cell r="E2245" t="str">
            <v>Nick Dove(灰色)</v>
          </cell>
          <cell r="F2245" t="str">
            <v>WPSTR8</v>
          </cell>
          <cell r="H2245">
            <v>190</v>
          </cell>
          <cell r="I2245">
            <v>10007.1</v>
          </cell>
          <cell r="J2245">
            <v>788</v>
          </cell>
          <cell r="K2245">
            <v>833</v>
          </cell>
          <cell r="L2245" t="str">
            <v>A级</v>
          </cell>
          <cell r="M2245" t="str">
            <v>/</v>
          </cell>
          <cell r="N2245" t="str">
            <v>2.2*1.8*0.66</v>
          </cell>
          <cell r="O2245" t="str">
            <v>01T24062307</v>
          </cell>
          <cell r="P2245" t="str">
            <v>97版</v>
          </cell>
          <cell r="Q2245" t="str">
            <v>已发货</v>
          </cell>
          <cell r="R2245">
            <v>45482</v>
          </cell>
        </row>
        <row r="2246">
          <cell r="C2246" t="str">
            <v>2406008-01</v>
          </cell>
          <cell r="D2246" t="str">
            <v>XPDY-FT-灰670</v>
          </cell>
          <cell r="E2246" t="str">
            <v>Nick Dove(灰色)</v>
          </cell>
          <cell r="F2246" t="str">
            <v>WPSTR8</v>
          </cell>
          <cell r="H2246">
            <v>192</v>
          </cell>
          <cell r="I2246">
            <v>10008.4</v>
          </cell>
          <cell r="J2246">
            <v>781</v>
          </cell>
          <cell r="K2246">
            <v>826</v>
          </cell>
          <cell r="L2246" t="str">
            <v>A级</v>
          </cell>
          <cell r="M2246" t="str">
            <v>/</v>
          </cell>
          <cell r="N2246" t="str">
            <v>2.2*1.8*0.73</v>
          </cell>
          <cell r="O2246" t="str">
            <v>01T24062308</v>
          </cell>
          <cell r="P2246" t="str">
            <v>97版</v>
          </cell>
          <cell r="Q2246" t="str">
            <v>已发货</v>
          </cell>
          <cell r="R2246">
            <v>45482</v>
          </cell>
        </row>
        <row r="2247">
          <cell r="C2247" t="str">
            <v>2406008-01</v>
          </cell>
          <cell r="D2247" t="str">
            <v>XPDY-FT-灰670</v>
          </cell>
          <cell r="E2247" t="str">
            <v>Nick Dove(灰色)</v>
          </cell>
          <cell r="F2247" t="str">
            <v>WPSTR8</v>
          </cell>
          <cell r="H2247">
            <v>195</v>
          </cell>
          <cell r="I2247">
            <v>10009.799999999999</v>
          </cell>
          <cell r="J2247">
            <v>783</v>
          </cell>
          <cell r="K2247">
            <v>828</v>
          </cell>
          <cell r="L2247" t="str">
            <v>A级</v>
          </cell>
          <cell r="M2247" t="str">
            <v>/</v>
          </cell>
          <cell r="N2247" t="str">
            <v>2.2*1.8*0.75</v>
          </cell>
          <cell r="O2247" t="str">
            <v>01T24062309</v>
          </cell>
          <cell r="P2247" t="str">
            <v>97版</v>
          </cell>
          <cell r="Q2247" t="str">
            <v>已发货</v>
          </cell>
          <cell r="R2247">
            <v>45482</v>
          </cell>
        </row>
        <row r="2248">
          <cell r="C2248" t="str">
            <v>2406008-01</v>
          </cell>
          <cell r="D2248" t="str">
            <v>XPDY-FT-灰670</v>
          </cell>
          <cell r="E2248" t="str">
            <v>Nick Dove(灰色)</v>
          </cell>
          <cell r="F2248" t="str">
            <v>WPSTR8</v>
          </cell>
          <cell r="H2248">
            <v>186</v>
          </cell>
          <cell r="I2248">
            <v>10045.6</v>
          </cell>
          <cell r="J2248">
            <v>767.5</v>
          </cell>
          <cell r="K2248">
            <v>812.5</v>
          </cell>
          <cell r="L2248" t="str">
            <v>A级</v>
          </cell>
          <cell r="M2248" t="str">
            <v>/</v>
          </cell>
          <cell r="N2248" t="str">
            <v>2.2*1.8*0.7</v>
          </cell>
          <cell r="O2248" t="str">
            <v>01T24062310</v>
          </cell>
          <cell r="P2248" t="str">
            <v>97版</v>
          </cell>
          <cell r="Q2248" t="str">
            <v>已发货</v>
          </cell>
          <cell r="R2248">
            <v>45482</v>
          </cell>
        </row>
        <row r="2249">
          <cell r="C2249" t="str">
            <v>2406008-01</v>
          </cell>
          <cell r="D2249" t="str">
            <v>XPDY-FT-灰670</v>
          </cell>
          <cell r="E2249" t="str">
            <v>Nick Dove(灰色)</v>
          </cell>
          <cell r="F2249" t="str">
            <v>WPSTR8</v>
          </cell>
          <cell r="H2249">
            <v>193</v>
          </cell>
          <cell r="I2249">
            <v>10052.299999999999</v>
          </cell>
          <cell r="J2249">
            <v>770.5</v>
          </cell>
          <cell r="K2249">
            <v>815.5</v>
          </cell>
          <cell r="L2249" t="str">
            <v>A级</v>
          </cell>
          <cell r="M2249" t="str">
            <v>/</v>
          </cell>
          <cell r="N2249" t="str">
            <v>2.2*1.8*0.7</v>
          </cell>
          <cell r="O2249" t="str">
            <v>01T24062311</v>
          </cell>
          <cell r="P2249" t="str">
            <v>97版</v>
          </cell>
          <cell r="Q2249" t="str">
            <v>已发货</v>
          </cell>
          <cell r="R2249">
            <v>45482</v>
          </cell>
        </row>
        <row r="2250">
          <cell r="C2250" t="str">
            <v>2406008-01</v>
          </cell>
          <cell r="D2250" t="str">
            <v>XPDY-FT-灰670</v>
          </cell>
          <cell r="E2250" t="str">
            <v>Nick Dove(灰色)</v>
          </cell>
          <cell r="F2250" t="str">
            <v>WPSTR8</v>
          </cell>
          <cell r="H2250">
            <v>1</v>
          </cell>
          <cell r="I2250">
            <v>22.3</v>
          </cell>
          <cell r="L2250" t="str">
            <v>A级</v>
          </cell>
          <cell r="M2250" t="str">
            <v>/</v>
          </cell>
          <cell r="P2250" t="str">
            <v>97版</v>
          </cell>
          <cell r="Q2250" t="str">
            <v>已发货</v>
          </cell>
          <cell r="R2250">
            <v>45482</v>
          </cell>
        </row>
        <row r="2251">
          <cell r="C2251" t="str">
            <v>2406008-01</v>
          </cell>
          <cell r="D2251" t="str">
            <v>XPDY-FT-灰670</v>
          </cell>
          <cell r="E2251" t="str">
            <v>Nick Dove(灰色)</v>
          </cell>
          <cell r="F2251" t="str">
            <v>WPSTR8</v>
          </cell>
          <cell r="H2251">
            <v>194</v>
          </cell>
          <cell r="I2251">
            <v>10001.1</v>
          </cell>
          <cell r="J2251">
            <v>791.5</v>
          </cell>
          <cell r="K2251">
            <v>836.5</v>
          </cell>
          <cell r="L2251" t="str">
            <v>A级</v>
          </cell>
          <cell r="M2251" t="str">
            <v>/</v>
          </cell>
          <cell r="N2251" t="str">
            <v>2.2*1.8*0.7</v>
          </cell>
          <cell r="O2251" t="str">
            <v>01T24062401</v>
          </cell>
          <cell r="P2251" t="str">
            <v>97版</v>
          </cell>
          <cell r="Q2251" t="str">
            <v>已发货</v>
          </cell>
          <cell r="R2251">
            <v>45482</v>
          </cell>
        </row>
        <row r="2252">
          <cell r="C2252" t="str">
            <v>2406008-01</v>
          </cell>
          <cell r="D2252" t="str">
            <v>XPDY-FT-灰670</v>
          </cell>
          <cell r="E2252" t="str">
            <v>Nick Dove(灰色)</v>
          </cell>
          <cell r="F2252" t="str">
            <v>WPSTR8</v>
          </cell>
          <cell r="H2252">
            <v>194</v>
          </cell>
          <cell r="I2252">
            <v>10010.700000000001</v>
          </cell>
          <cell r="J2252">
            <v>798</v>
          </cell>
          <cell r="K2252">
            <v>843</v>
          </cell>
          <cell r="L2252" t="str">
            <v>A级</v>
          </cell>
          <cell r="M2252" t="str">
            <v>/</v>
          </cell>
          <cell r="N2252" t="str">
            <v>2.2*1.8*0.74</v>
          </cell>
          <cell r="O2252" t="str">
            <v>01T24062402</v>
          </cell>
          <cell r="P2252" t="str">
            <v>97版</v>
          </cell>
          <cell r="Q2252" t="str">
            <v>已发货</v>
          </cell>
          <cell r="R2252">
            <v>45482</v>
          </cell>
        </row>
        <row r="2253">
          <cell r="C2253" t="str">
            <v>2406008-01</v>
          </cell>
          <cell r="D2253" t="str">
            <v>XPDY-FT-灰670</v>
          </cell>
          <cell r="E2253" t="str">
            <v>Nick Dove(灰色)</v>
          </cell>
          <cell r="F2253" t="str">
            <v>WPSTR8</v>
          </cell>
          <cell r="H2253">
            <v>123</v>
          </cell>
          <cell r="I2253">
            <v>6191.6</v>
          </cell>
          <cell r="J2253">
            <v>524.5</v>
          </cell>
          <cell r="K2253">
            <v>569.5</v>
          </cell>
          <cell r="L2253" t="str">
            <v>A级</v>
          </cell>
          <cell r="M2253" t="str">
            <v>/</v>
          </cell>
          <cell r="N2253" t="str">
            <v>2.2*1.8*0.56</v>
          </cell>
          <cell r="O2253" t="str">
            <v>01T24062403</v>
          </cell>
          <cell r="P2253" t="str">
            <v>97版</v>
          </cell>
          <cell r="Q2253" t="str">
            <v>已发货</v>
          </cell>
          <cell r="R2253">
            <v>45482</v>
          </cell>
        </row>
        <row r="2254">
          <cell r="C2254" t="str">
            <v>2406008-01</v>
          </cell>
          <cell r="D2254" t="str">
            <v>XPDY-FT-灰670</v>
          </cell>
          <cell r="E2254" t="str">
            <v>Nick Dove(灰色)</v>
          </cell>
          <cell r="F2254" t="str">
            <v>WPSTR8</v>
          </cell>
          <cell r="H2254">
            <v>6</v>
          </cell>
          <cell r="I2254">
            <v>308.89999999999998</v>
          </cell>
          <cell r="L2254" t="str">
            <v>等外</v>
          </cell>
          <cell r="M2254" t="str">
            <v>/</v>
          </cell>
          <cell r="O2254" t="str">
            <v>01T24062403</v>
          </cell>
          <cell r="P2254" t="str">
            <v>97版</v>
          </cell>
          <cell r="Q2254" t="str">
            <v>已发货</v>
          </cell>
          <cell r="R2254">
            <v>45482</v>
          </cell>
        </row>
        <row r="2255">
          <cell r="C2255" t="str">
            <v>2405026-01</v>
          </cell>
          <cell r="D2255" t="str">
            <v>XPSY-FB-蓝278</v>
          </cell>
          <cell r="E2255">
            <v>140489</v>
          </cell>
          <cell r="F2255" t="str">
            <v>水牛皮S3（干胚）</v>
          </cell>
          <cell r="H2255">
            <v>209</v>
          </cell>
          <cell r="I2255">
            <v>8136.7</v>
          </cell>
          <cell r="J2255">
            <v>686.5</v>
          </cell>
          <cell r="K2255">
            <v>731.5</v>
          </cell>
          <cell r="L2255" t="str">
            <v>A级</v>
          </cell>
          <cell r="M2255" t="str">
            <v>/</v>
          </cell>
          <cell r="N2255" t="str">
            <v>2.2*1.8*0.57</v>
          </cell>
          <cell r="O2255" t="str">
            <v>01T24062404</v>
          </cell>
          <cell r="P2255" t="str">
            <v>99版</v>
          </cell>
          <cell r="Q2255" t="str">
            <v>已发货</v>
          </cell>
          <cell r="R2255">
            <v>45702</v>
          </cell>
        </row>
        <row r="2256">
          <cell r="C2256" t="str">
            <v>2405026-01</v>
          </cell>
          <cell r="D2256" t="str">
            <v>XPSY-FB-蓝278</v>
          </cell>
          <cell r="E2256">
            <v>140489</v>
          </cell>
          <cell r="F2256" t="str">
            <v>水牛皮S3（干胚）</v>
          </cell>
          <cell r="H2256">
            <v>33</v>
          </cell>
          <cell r="I2256">
            <v>1213.3</v>
          </cell>
          <cell r="L2256" t="str">
            <v>折扣</v>
          </cell>
          <cell r="M2256" t="str">
            <v>/</v>
          </cell>
          <cell r="O2256" t="str">
            <v>01T24062404</v>
          </cell>
          <cell r="P2256" t="str">
            <v>99版</v>
          </cell>
          <cell r="Q2256" t="str">
            <v>已发货</v>
          </cell>
          <cell r="R2256">
            <v>45702</v>
          </cell>
        </row>
        <row r="2257">
          <cell r="C2257" t="str">
            <v>2406072-02</v>
          </cell>
          <cell r="D2257" t="str">
            <v>EPDF-土黄216</v>
          </cell>
          <cell r="E2257" t="str">
            <v>01.11.S756022</v>
          </cell>
          <cell r="F2257" t="str">
            <v>DL二层</v>
          </cell>
          <cell r="H2257">
            <v>161</v>
          </cell>
          <cell r="I2257">
            <v>6644.5</v>
          </cell>
          <cell r="J2257">
            <v>571.5</v>
          </cell>
          <cell r="K2257">
            <v>616.5</v>
          </cell>
          <cell r="L2257" t="str">
            <v>A级</v>
          </cell>
          <cell r="M2257" t="str">
            <v>CLF-240624</v>
          </cell>
          <cell r="N2257" t="str">
            <v>2.2*1.8*0.5</v>
          </cell>
          <cell r="O2257" t="str">
            <v>01T24062405</v>
          </cell>
          <cell r="P2257" t="str">
            <v>97.5版</v>
          </cell>
          <cell r="Q2257" t="str">
            <v>已发货</v>
          </cell>
          <cell r="R2257">
            <v>45469</v>
          </cell>
        </row>
        <row r="2258">
          <cell r="C2258" t="str">
            <v>2405040-01</v>
          </cell>
          <cell r="D2258" t="str">
            <v>XPSY-FB-深棕751</v>
          </cell>
          <cell r="E2258">
            <v>140478</v>
          </cell>
          <cell r="F2258" t="str">
            <v>水牛皮S3（干胚）</v>
          </cell>
          <cell r="H2258">
            <v>277</v>
          </cell>
          <cell r="I2258">
            <v>10135.799999999999</v>
          </cell>
          <cell r="J2258">
            <v>728</v>
          </cell>
          <cell r="K2258">
            <v>773</v>
          </cell>
          <cell r="L2258" t="str">
            <v>A级</v>
          </cell>
          <cell r="M2258" t="str">
            <v>/</v>
          </cell>
          <cell r="N2258" t="str">
            <v>2.2*1.8*0.62</v>
          </cell>
          <cell r="O2258" t="str">
            <v>01T24062406</v>
          </cell>
          <cell r="P2258" t="str">
            <v>99版</v>
          </cell>
          <cell r="Q2258" t="str">
            <v>已发货</v>
          </cell>
          <cell r="R2258">
            <v>45510</v>
          </cell>
        </row>
        <row r="2259">
          <cell r="C2259" t="str">
            <v>2405039-01</v>
          </cell>
          <cell r="D2259" t="str">
            <v>XPSY-FB-深棕751</v>
          </cell>
          <cell r="E2259">
            <v>140478</v>
          </cell>
          <cell r="F2259" t="str">
            <v>水牛皮S3（干胚）</v>
          </cell>
          <cell r="H2259">
            <v>103</v>
          </cell>
          <cell r="I2259">
            <v>3994.2</v>
          </cell>
          <cell r="J2259">
            <v>680.5</v>
          </cell>
          <cell r="K2259">
            <v>725.5</v>
          </cell>
          <cell r="L2259" t="str">
            <v>A级</v>
          </cell>
          <cell r="M2259" t="str">
            <v>/</v>
          </cell>
          <cell r="N2259" t="str">
            <v>2.2*1.8*0.62</v>
          </cell>
          <cell r="O2259" t="str">
            <v>01T24062407</v>
          </cell>
          <cell r="P2259" t="str">
            <v>99版</v>
          </cell>
          <cell r="Q2259" t="str">
            <v>已发货</v>
          </cell>
          <cell r="R2259">
            <v>45503</v>
          </cell>
        </row>
        <row r="2260">
          <cell r="C2260" t="str">
            <v>2405039-01</v>
          </cell>
          <cell r="D2260" t="str">
            <v>XPSY-FB-深棕751</v>
          </cell>
          <cell r="E2260">
            <v>140478</v>
          </cell>
          <cell r="F2260" t="str">
            <v>水牛皮S3（干胚）</v>
          </cell>
          <cell r="H2260">
            <v>153</v>
          </cell>
          <cell r="I2260">
            <v>5585.1</v>
          </cell>
          <cell r="L2260" t="str">
            <v>折扣</v>
          </cell>
          <cell r="M2260" t="str">
            <v>/</v>
          </cell>
          <cell r="O2260" t="str">
            <v>01T24062407</v>
          </cell>
          <cell r="P2260" t="str">
            <v>99版</v>
          </cell>
          <cell r="Q2260" t="str">
            <v>已发货</v>
          </cell>
          <cell r="R2260">
            <v>45503</v>
          </cell>
        </row>
        <row r="2261">
          <cell r="C2261" t="str">
            <v>2406018-01</v>
          </cell>
          <cell r="D2261" t="str">
            <v>XPSY-FB-深棕751</v>
          </cell>
          <cell r="E2261">
            <v>140478</v>
          </cell>
          <cell r="F2261" t="str">
            <v>水牛皮S3（干胚）</v>
          </cell>
          <cell r="H2261">
            <v>295</v>
          </cell>
          <cell r="I2261">
            <v>11018.6</v>
          </cell>
          <cell r="J2261">
            <v>779</v>
          </cell>
          <cell r="K2261">
            <v>824</v>
          </cell>
          <cell r="L2261" t="str">
            <v>A级</v>
          </cell>
          <cell r="M2261" t="str">
            <v>/</v>
          </cell>
          <cell r="N2261" t="str">
            <v>2.2*1.8*0.67</v>
          </cell>
          <cell r="O2261" t="str">
            <v>01T24062408</v>
          </cell>
          <cell r="P2261" t="str">
            <v>99版</v>
          </cell>
          <cell r="Q2261" t="str">
            <v>已发货</v>
          </cell>
          <cell r="R2261">
            <v>45524</v>
          </cell>
        </row>
        <row r="2262">
          <cell r="C2262" t="str">
            <v>2406018-01</v>
          </cell>
          <cell r="D2262" t="str">
            <v>XPSY-FB-深棕751</v>
          </cell>
          <cell r="E2262">
            <v>140478</v>
          </cell>
          <cell r="F2262" t="str">
            <v>水牛皮S3（干胚）</v>
          </cell>
          <cell r="H2262">
            <v>296</v>
          </cell>
          <cell r="I2262">
            <v>11037.9</v>
          </cell>
          <cell r="J2262">
            <v>774</v>
          </cell>
          <cell r="K2262">
            <v>819</v>
          </cell>
          <cell r="L2262" t="str">
            <v>A级</v>
          </cell>
          <cell r="M2262" t="str">
            <v>/</v>
          </cell>
          <cell r="N2262" t="str">
            <v>2.2*1.8*0.67</v>
          </cell>
          <cell r="O2262" t="str">
            <v>01T24062409</v>
          </cell>
          <cell r="P2262" t="str">
            <v>99版</v>
          </cell>
          <cell r="Q2262" t="str">
            <v>已发货</v>
          </cell>
          <cell r="R2262">
            <v>45524</v>
          </cell>
        </row>
        <row r="2263">
          <cell r="C2263" t="str">
            <v>2405040-01</v>
          </cell>
          <cell r="D2263" t="str">
            <v>XPSY-FB-深棕751</v>
          </cell>
          <cell r="E2263">
            <v>140478</v>
          </cell>
          <cell r="F2263" t="str">
            <v>水牛皮S3（干胚）</v>
          </cell>
          <cell r="H2263">
            <v>237</v>
          </cell>
          <cell r="I2263">
            <v>8815.2999999999993</v>
          </cell>
          <cell r="J2263">
            <v>766.5</v>
          </cell>
          <cell r="K2263">
            <v>811.5</v>
          </cell>
          <cell r="L2263" t="str">
            <v>A级</v>
          </cell>
          <cell r="M2263" t="str">
            <v>/</v>
          </cell>
          <cell r="N2263" t="str">
            <v>2.2*1.8*0.68</v>
          </cell>
          <cell r="O2263" t="str">
            <v>01T24062410</v>
          </cell>
          <cell r="P2263" t="str">
            <v>99版</v>
          </cell>
          <cell r="Q2263" t="str">
            <v>已发货</v>
          </cell>
          <cell r="R2263">
            <v>45510</v>
          </cell>
        </row>
        <row r="2264">
          <cell r="C2264" t="str">
            <v>2405040-01</v>
          </cell>
          <cell r="D2264" t="str">
            <v>XPSY-FB-深棕751</v>
          </cell>
          <cell r="E2264">
            <v>140478</v>
          </cell>
          <cell r="F2264" t="str">
            <v>水牛皮S3（干胚）</v>
          </cell>
          <cell r="H2264">
            <v>55</v>
          </cell>
          <cell r="I2264">
            <v>1961.6</v>
          </cell>
          <cell r="L2264" t="str">
            <v>折扣</v>
          </cell>
          <cell r="M2264" t="str">
            <v>/</v>
          </cell>
          <cell r="O2264" t="str">
            <v>01T24062410</v>
          </cell>
          <cell r="P2264" t="str">
            <v>99版</v>
          </cell>
          <cell r="Q2264" t="str">
            <v>已发货</v>
          </cell>
          <cell r="R2264">
            <v>45510</v>
          </cell>
        </row>
        <row r="2265">
          <cell r="C2265" t="str">
            <v>2406018-01</v>
          </cell>
          <cell r="D2265" t="str">
            <v>XPSY-FB-深棕751</v>
          </cell>
          <cell r="E2265">
            <v>140478</v>
          </cell>
          <cell r="F2265" t="str">
            <v>水牛皮S3（干胚）</v>
          </cell>
          <cell r="H2265">
            <v>294</v>
          </cell>
          <cell r="I2265">
            <v>11035.9</v>
          </cell>
          <cell r="J2265">
            <v>780</v>
          </cell>
          <cell r="K2265">
            <v>825</v>
          </cell>
          <cell r="L2265" t="str">
            <v>A级</v>
          </cell>
          <cell r="M2265" t="str">
            <v>/</v>
          </cell>
          <cell r="N2265" t="str">
            <v>2.2*1.8*0.7</v>
          </cell>
          <cell r="O2265" t="str">
            <v>01T24062501</v>
          </cell>
          <cell r="P2265" t="str">
            <v>99版</v>
          </cell>
          <cell r="Q2265" t="str">
            <v>已发货</v>
          </cell>
          <cell r="R2265">
            <v>45524</v>
          </cell>
        </row>
        <row r="2266">
          <cell r="C2266" t="str">
            <v>2406018-01</v>
          </cell>
          <cell r="D2266" t="str">
            <v>XPSY-FB-深棕751</v>
          </cell>
          <cell r="E2266">
            <v>140478</v>
          </cell>
          <cell r="F2266" t="str">
            <v>水牛皮S3（干胚）</v>
          </cell>
          <cell r="H2266">
            <v>289</v>
          </cell>
          <cell r="I2266">
            <v>10717.4</v>
          </cell>
          <cell r="J2266">
            <v>759.5</v>
          </cell>
          <cell r="K2266">
            <v>804.5</v>
          </cell>
          <cell r="L2266" t="str">
            <v>A级</v>
          </cell>
          <cell r="M2266" t="str">
            <v>/</v>
          </cell>
          <cell r="N2266" t="str">
            <v>2.2*1.8*0.65</v>
          </cell>
          <cell r="O2266" t="str">
            <v>01T24062502</v>
          </cell>
          <cell r="P2266" t="str">
            <v>99版</v>
          </cell>
          <cell r="Q2266" t="str">
            <v>已发货</v>
          </cell>
          <cell r="R2266">
            <v>45524</v>
          </cell>
        </row>
        <row r="2267">
          <cell r="C2267" t="str">
            <v>2406018-01</v>
          </cell>
          <cell r="D2267" t="str">
            <v>XPSY-FB-深棕751</v>
          </cell>
          <cell r="E2267">
            <v>140478</v>
          </cell>
          <cell r="F2267" t="str">
            <v>水牛皮S3（干胚）</v>
          </cell>
          <cell r="H2267">
            <v>270</v>
          </cell>
          <cell r="I2267">
            <v>10037.9</v>
          </cell>
          <cell r="J2267">
            <v>714.5</v>
          </cell>
          <cell r="K2267">
            <v>759.5</v>
          </cell>
          <cell r="L2267" t="str">
            <v>A级</v>
          </cell>
          <cell r="M2267" t="str">
            <v>/</v>
          </cell>
          <cell r="N2267" t="str">
            <v>2.2*1.8*0.64</v>
          </cell>
          <cell r="O2267" t="str">
            <v>01T24062503</v>
          </cell>
          <cell r="P2267" t="str">
            <v>99版</v>
          </cell>
          <cell r="Q2267" t="str">
            <v>已发货</v>
          </cell>
          <cell r="R2267">
            <v>45524</v>
          </cell>
        </row>
        <row r="2268">
          <cell r="C2268" t="str">
            <v>2406014-01</v>
          </cell>
          <cell r="D2268" t="str">
            <v>XPSY-FB-深棕751</v>
          </cell>
          <cell r="E2268">
            <v>140478</v>
          </cell>
          <cell r="F2268" t="str">
            <v>水牛皮S3（干胚）</v>
          </cell>
          <cell r="H2268">
            <v>255</v>
          </cell>
          <cell r="I2268">
            <v>10008.200000000001</v>
          </cell>
          <cell r="J2268">
            <v>730.5</v>
          </cell>
          <cell r="K2268">
            <v>775.5</v>
          </cell>
          <cell r="L2268" t="str">
            <v>A级</v>
          </cell>
          <cell r="M2268" t="str">
            <v>/</v>
          </cell>
          <cell r="N2268" t="str">
            <v>2.2*1.8*0.65</v>
          </cell>
          <cell r="O2268" t="str">
            <v>01T24062504</v>
          </cell>
          <cell r="P2268" t="str">
            <v>99版</v>
          </cell>
          <cell r="Q2268" t="str">
            <v>已发货</v>
          </cell>
          <cell r="R2268">
            <v>45526</v>
          </cell>
        </row>
        <row r="2269">
          <cell r="C2269" t="str">
            <v>2406014-01</v>
          </cell>
          <cell r="D2269" t="str">
            <v>XPSY-FB-深棕751</v>
          </cell>
          <cell r="E2269">
            <v>140478</v>
          </cell>
          <cell r="F2269" t="str">
            <v>水牛皮S3（干胚）</v>
          </cell>
          <cell r="H2269">
            <v>256</v>
          </cell>
          <cell r="I2269">
            <v>10030.700000000001</v>
          </cell>
          <cell r="J2269">
            <v>714</v>
          </cell>
          <cell r="K2269">
            <v>759</v>
          </cell>
          <cell r="L2269" t="str">
            <v>A级</v>
          </cell>
          <cell r="M2269" t="str">
            <v>/</v>
          </cell>
          <cell r="N2269" t="str">
            <v>2.2*1.8*0.65</v>
          </cell>
          <cell r="O2269" t="str">
            <v>01T24062505</v>
          </cell>
          <cell r="P2269" t="str">
            <v>99版</v>
          </cell>
          <cell r="Q2269" t="str">
            <v>已发货</v>
          </cell>
          <cell r="R2269">
            <v>45526</v>
          </cell>
        </row>
        <row r="2270">
          <cell r="C2270" t="str">
            <v>2406014-01</v>
          </cell>
          <cell r="D2270" t="str">
            <v>XPSY-FB-深棕751</v>
          </cell>
          <cell r="E2270">
            <v>140478</v>
          </cell>
          <cell r="F2270" t="str">
            <v>水牛皮S3（干胚）</v>
          </cell>
          <cell r="H2270">
            <v>261</v>
          </cell>
          <cell r="I2270">
            <v>10043.700000000001</v>
          </cell>
          <cell r="J2270">
            <v>719</v>
          </cell>
          <cell r="K2270">
            <v>764</v>
          </cell>
          <cell r="L2270" t="str">
            <v>A级</v>
          </cell>
          <cell r="M2270" t="str">
            <v>/</v>
          </cell>
          <cell r="N2270" t="str">
            <v>2.2*1.8*0.65</v>
          </cell>
          <cell r="O2270" t="str">
            <v>01T24062506</v>
          </cell>
          <cell r="P2270" t="str">
            <v>99版</v>
          </cell>
          <cell r="Q2270" t="str">
            <v>已发货</v>
          </cell>
          <cell r="R2270">
            <v>45526</v>
          </cell>
        </row>
        <row r="2271">
          <cell r="C2271" t="str">
            <v>2405040-01</v>
          </cell>
          <cell r="D2271" t="str">
            <v>XPSY-FB-深棕751</v>
          </cell>
          <cell r="E2271">
            <v>140478</v>
          </cell>
          <cell r="F2271" t="str">
            <v>水牛皮S3（干胚）</v>
          </cell>
          <cell r="H2271">
            <v>49</v>
          </cell>
          <cell r="I2271">
            <v>1757.7</v>
          </cell>
          <cell r="J2271">
            <v>239.5</v>
          </cell>
          <cell r="K2271">
            <v>284.5</v>
          </cell>
          <cell r="L2271" t="str">
            <v>A级</v>
          </cell>
          <cell r="M2271" t="str">
            <v>/</v>
          </cell>
          <cell r="N2271" t="str">
            <v>2.2*1.8*0.45</v>
          </cell>
          <cell r="O2271" t="str">
            <v>01T24062507</v>
          </cell>
          <cell r="P2271" t="str">
            <v>99版</v>
          </cell>
          <cell r="Q2271" t="str">
            <v>已发货</v>
          </cell>
          <cell r="R2271">
            <v>45510</v>
          </cell>
        </row>
        <row r="2272">
          <cell r="C2272" t="str">
            <v>2405040-01</v>
          </cell>
          <cell r="D2272" t="str">
            <v>XPSY-FB-深棕751</v>
          </cell>
          <cell r="E2272">
            <v>140478</v>
          </cell>
          <cell r="F2272" t="str">
            <v>水牛皮S3（干胚）</v>
          </cell>
          <cell r="H2272">
            <v>40</v>
          </cell>
          <cell r="I2272">
            <v>1497.6</v>
          </cell>
          <cell r="L2272" t="str">
            <v>折扣</v>
          </cell>
          <cell r="M2272" t="str">
            <v>/</v>
          </cell>
          <cell r="O2272" t="str">
            <v>01T24062507</v>
          </cell>
          <cell r="P2272" t="str">
            <v>99版</v>
          </cell>
          <cell r="Q2272" t="str">
            <v>已发货</v>
          </cell>
          <cell r="R2272">
            <v>45510</v>
          </cell>
        </row>
        <row r="2273">
          <cell r="C2273" t="str">
            <v>2406018-01</v>
          </cell>
          <cell r="D2273" t="str">
            <v>XPSY-FB-深棕751</v>
          </cell>
          <cell r="E2273">
            <v>140478</v>
          </cell>
          <cell r="F2273" t="str">
            <v>水牛皮S3（干胚）</v>
          </cell>
          <cell r="H2273">
            <v>268</v>
          </cell>
          <cell r="I2273">
            <v>10014.200000000001</v>
          </cell>
          <cell r="J2273">
            <v>714.5</v>
          </cell>
          <cell r="K2273">
            <v>759.5</v>
          </cell>
          <cell r="L2273" t="str">
            <v>A级</v>
          </cell>
          <cell r="M2273" t="str">
            <v>/</v>
          </cell>
          <cell r="N2273" t="str">
            <v>2.2*1.8*0.66</v>
          </cell>
          <cell r="O2273" t="str">
            <v>01T24062508</v>
          </cell>
          <cell r="P2273" t="str">
            <v>99版</v>
          </cell>
          <cell r="Q2273" t="str">
            <v>已发货</v>
          </cell>
          <cell r="R2273">
            <v>45524</v>
          </cell>
        </row>
        <row r="2274">
          <cell r="C2274" t="str">
            <v>2406018-01</v>
          </cell>
          <cell r="D2274" t="str">
            <v>XPSY-FB-深棕751</v>
          </cell>
          <cell r="E2274">
            <v>140478</v>
          </cell>
          <cell r="F2274" t="str">
            <v>水牛皮S3（干胚）</v>
          </cell>
          <cell r="H2274">
            <v>160</v>
          </cell>
          <cell r="I2274">
            <v>5983.5</v>
          </cell>
          <cell r="J2274">
            <v>421</v>
          </cell>
          <cell r="K2274">
            <v>466</v>
          </cell>
          <cell r="L2274" t="str">
            <v>A级</v>
          </cell>
          <cell r="M2274" t="str">
            <v>/</v>
          </cell>
          <cell r="N2274" t="str">
            <v>2.2*1.8*0.55</v>
          </cell>
          <cell r="O2274" t="str">
            <v>01T24062601-01</v>
          </cell>
          <cell r="P2274" t="str">
            <v>99版</v>
          </cell>
          <cell r="Q2274" t="str">
            <v>已发货</v>
          </cell>
          <cell r="R2274">
            <v>45530</v>
          </cell>
        </row>
        <row r="2275">
          <cell r="C2275" t="str">
            <v>2406018-01</v>
          </cell>
          <cell r="D2275" t="str">
            <v>XPSY-FB-深棕751</v>
          </cell>
          <cell r="E2275">
            <v>140478</v>
          </cell>
          <cell r="F2275" t="str">
            <v>水牛皮S3（干胚）</v>
          </cell>
          <cell r="H2275">
            <v>108</v>
          </cell>
          <cell r="I2275">
            <v>4007</v>
          </cell>
          <cell r="J2275">
            <v>285.5</v>
          </cell>
          <cell r="K2275">
            <v>330.5</v>
          </cell>
          <cell r="L2275" t="str">
            <v>A级</v>
          </cell>
          <cell r="M2275" t="str">
            <v>/</v>
          </cell>
          <cell r="N2275" t="str">
            <v>2.2*1.8*0.48</v>
          </cell>
          <cell r="O2275" t="str">
            <v>01T24062601-02</v>
          </cell>
          <cell r="P2275" t="str">
            <v>99版</v>
          </cell>
          <cell r="Q2275" t="str">
            <v>已发货</v>
          </cell>
          <cell r="R2275">
            <v>45517</v>
          </cell>
        </row>
        <row r="2276">
          <cell r="C2276" t="str">
            <v>2406019-01</v>
          </cell>
          <cell r="D2276" t="str">
            <v>XPSY-FB-深棕751</v>
          </cell>
          <cell r="E2276">
            <v>140478</v>
          </cell>
          <cell r="F2276" t="str">
            <v>水牛皮S3（干胚）</v>
          </cell>
          <cell r="H2276">
            <v>245</v>
          </cell>
          <cell r="I2276">
            <v>9137.7000000000007</v>
          </cell>
          <cell r="J2276">
            <v>655.5</v>
          </cell>
          <cell r="K2276">
            <v>700.5</v>
          </cell>
          <cell r="L2276" t="str">
            <v>A级</v>
          </cell>
          <cell r="M2276" t="str">
            <v>/</v>
          </cell>
          <cell r="N2276" t="str">
            <v>2.2*1.8*0.62</v>
          </cell>
          <cell r="O2276" t="str">
            <v>01T24062602</v>
          </cell>
          <cell r="P2276" t="str">
            <v>99版</v>
          </cell>
          <cell r="Q2276" t="str">
            <v>已发货</v>
          </cell>
          <cell r="R2276">
            <v>45532</v>
          </cell>
        </row>
        <row r="2277">
          <cell r="C2277" t="str">
            <v>2406074-01</v>
          </cell>
          <cell r="D2277" t="str">
            <v>XZGY-FH-红棕529</v>
          </cell>
          <cell r="E2277" t="str">
            <v>01.10.O6508</v>
          </cell>
          <cell r="F2277" t="str">
            <v>DLTR4</v>
          </cell>
          <cell r="H2277">
            <v>189</v>
          </cell>
          <cell r="I2277">
            <v>10036.200000000001</v>
          </cell>
          <cell r="J2277">
            <v>943.5</v>
          </cell>
          <cell r="K2277">
            <v>988.5</v>
          </cell>
          <cell r="L2277" t="str">
            <v>A级</v>
          </cell>
          <cell r="M2277" t="str">
            <v>CLF-240626</v>
          </cell>
          <cell r="N2277" t="str">
            <v>2.2*1.8*0.72</v>
          </cell>
          <cell r="O2277" t="str">
            <v>01T24062603</v>
          </cell>
          <cell r="P2277" t="str">
            <v>99版</v>
          </cell>
          <cell r="Q2277" t="str">
            <v>已发货</v>
          </cell>
          <cell r="R2277">
            <v>45475</v>
          </cell>
        </row>
        <row r="2278">
          <cell r="C2278" t="str">
            <v>2406074-01</v>
          </cell>
          <cell r="D2278" t="str">
            <v>XZGY-FH-红棕529</v>
          </cell>
          <cell r="E2278" t="str">
            <v>01.10.O6508</v>
          </cell>
          <cell r="F2278" t="str">
            <v>DLTR4</v>
          </cell>
          <cell r="H2278">
            <v>186</v>
          </cell>
          <cell r="I2278">
            <v>10038.9</v>
          </cell>
          <cell r="J2278">
            <v>942</v>
          </cell>
          <cell r="K2278">
            <v>987</v>
          </cell>
          <cell r="L2278" t="str">
            <v>A级</v>
          </cell>
          <cell r="M2278" t="str">
            <v>CLF-240626</v>
          </cell>
          <cell r="N2278" t="str">
            <v>2.2*1.8*0.75</v>
          </cell>
          <cell r="O2278" t="str">
            <v>01T24062604</v>
          </cell>
          <cell r="P2278" t="str">
            <v>99版</v>
          </cell>
          <cell r="Q2278" t="str">
            <v>已发货</v>
          </cell>
          <cell r="R2278">
            <v>45475</v>
          </cell>
        </row>
        <row r="2279">
          <cell r="C2279" t="str">
            <v>2406080-01</v>
          </cell>
          <cell r="D2279" t="str">
            <v>XZGY-FH-红棕529</v>
          </cell>
          <cell r="E2279" t="str">
            <v>01.10.O6508</v>
          </cell>
          <cell r="F2279" t="str">
            <v>DLTR4</v>
          </cell>
          <cell r="H2279">
            <v>194</v>
          </cell>
          <cell r="I2279">
            <v>10015.799999999999</v>
          </cell>
          <cell r="J2279">
            <v>1034.5</v>
          </cell>
          <cell r="K2279">
            <v>1079.5</v>
          </cell>
          <cell r="L2279" t="str">
            <v>A级</v>
          </cell>
          <cell r="M2279" t="str">
            <v>CLF-240626</v>
          </cell>
          <cell r="N2279" t="str">
            <v>2.2*1.8*0.77</v>
          </cell>
          <cell r="O2279" t="str">
            <v>01T24062605</v>
          </cell>
          <cell r="P2279" t="str">
            <v>99版</v>
          </cell>
          <cell r="Q2279" t="str">
            <v>已发货</v>
          </cell>
          <cell r="R2279">
            <v>45475</v>
          </cell>
        </row>
        <row r="2280">
          <cell r="C2280" t="str">
            <v>2406080-01</v>
          </cell>
          <cell r="D2280" t="str">
            <v>XZGY-FH-红棕529</v>
          </cell>
          <cell r="E2280" t="str">
            <v>01.10.O6508</v>
          </cell>
          <cell r="F2280" t="str">
            <v>DLTR4</v>
          </cell>
          <cell r="H2280">
            <v>26</v>
          </cell>
          <cell r="I2280">
            <v>1035</v>
          </cell>
          <cell r="L2280" t="str">
            <v>A级小皮</v>
          </cell>
          <cell r="M2280" t="str">
            <v>CLF-240626</v>
          </cell>
          <cell r="O2280" t="str">
            <v>01T24062605</v>
          </cell>
          <cell r="P2280" t="str">
            <v>99版</v>
          </cell>
          <cell r="Q2280" t="str">
            <v>已发货</v>
          </cell>
          <cell r="R2280">
            <v>45475</v>
          </cell>
        </row>
        <row r="2281">
          <cell r="C2281" t="str">
            <v>2406080-01</v>
          </cell>
          <cell r="D2281" t="str">
            <v>XZGY-FH-红棕529</v>
          </cell>
          <cell r="E2281" t="str">
            <v>01.10.O6508</v>
          </cell>
          <cell r="F2281" t="str">
            <v>DLTR4</v>
          </cell>
          <cell r="H2281">
            <v>76</v>
          </cell>
          <cell r="I2281">
            <v>4247.6000000000004</v>
          </cell>
          <cell r="J2281">
            <v>604.5</v>
          </cell>
          <cell r="K2281">
            <v>649.5</v>
          </cell>
          <cell r="L2281" t="str">
            <v>A级</v>
          </cell>
          <cell r="M2281" t="str">
            <v>CLF-240626</v>
          </cell>
          <cell r="N2281" t="str">
            <v>2.2*1.8*0.55</v>
          </cell>
          <cell r="O2281" t="str">
            <v>01T24062606</v>
          </cell>
          <cell r="P2281" t="str">
            <v>99版</v>
          </cell>
          <cell r="Q2281" t="str">
            <v>已发货</v>
          </cell>
          <cell r="R2281">
            <v>45475</v>
          </cell>
        </row>
        <row r="2282">
          <cell r="C2282" t="str">
            <v>2406080-01</v>
          </cell>
          <cell r="D2282" t="str">
            <v>XZGY-FH-红棕529</v>
          </cell>
          <cell r="E2282" t="str">
            <v>01.10.O6508</v>
          </cell>
          <cell r="F2282" t="str">
            <v>DLTR4</v>
          </cell>
          <cell r="H2282">
            <v>54</v>
          </cell>
          <cell r="I2282">
            <v>2158.8000000000002</v>
          </cell>
          <cell r="L2282" t="str">
            <v>A级小皮</v>
          </cell>
          <cell r="M2282" t="str">
            <v>CLF-240626</v>
          </cell>
          <cell r="O2282" t="str">
            <v>01T24062606</v>
          </cell>
          <cell r="P2282" t="str">
            <v>99版</v>
          </cell>
          <cell r="Q2282" t="str">
            <v>已发货</v>
          </cell>
          <cell r="R2282">
            <v>45475</v>
          </cell>
        </row>
        <row r="2283">
          <cell r="C2283" t="str">
            <v>2406080-01</v>
          </cell>
          <cell r="D2283" t="str">
            <v>XZGY-FH-红棕529</v>
          </cell>
          <cell r="E2283" t="str">
            <v>01.10.O6508</v>
          </cell>
          <cell r="F2283" t="str">
            <v>DLTR4</v>
          </cell>
          <cell r="H2283">
            <v>114</v>
          </cell>
          <cell r="I2283">
            <v>6262.7</v>
          </cell>
          <cell r="J2283">
            <v>651</v>
          </cell>
          <cell r="K2283">
            <v>696</v>
          </cell>
          <cell r="L2283" t="str">
            <v>A级</v>
          </cell>
          <cell r="M2283" t="str">
            <v>CLF-240626</v>
          </cell>
          <cell r="N2283" t="str">
            <v>2.2*1.8*0.6</v>
          </cell>
          <cell r="O2283" t="str">
            <v>01T24062607</v>
          </cell>
          <cell r="P2283" t="str">
            <v>99版</v>
          </cell>
          <cell r="Q2283" t="str">
            <v>已发货</v>
          </cell>
          <cell r="R2283">
            <v>45475</v>
          </cell>
        </row>
        <row r="2284">
          <cell r="C2284" t="str">
            <v>2406080-01</v>
          </cell>
          <cell r="D2284" t="str">
            <v>XZGY-FH-红棕529</v>
          </cell>
          <cell r="E2284" t="str">
            <v>01.10.O6508</v>
          </cell>
          <cell r="F2284" t="str">
            <v>DLTR4</v>
          </cell>
          <cell r="H2284">
            <v>10</v>
          </cell>
          <cell r="I2284">
            <v>398.3</v>
          </cell>
          <cell r="L2284" t="str">
            <v>A级小皮</v>
          </cell>
          <cell r="M2284" t="str">
            <v>CLF-240626</v>
          </cell>
          <cell r="O2284" t="str">
            <v>01T24062607</v>
          </cell>
          <cell r="P2284" t="str">
            <v>99版</v>
          </cell>
          <cell r="Q2284" t="str">
            <v>已发货</v>
          </cell>
          <cell r="R2284">
            <v>45475</v>
          </cell>
        </row>
        <row r="2285">
          <cell r="C2285" t="str">
            <v>2406080-01</v>
          </cell>
          <cell r="D2285" t="str">
            <v>XZGY-FH-红棕529</v>
          </cell>
          <cell r="E2285" t="str">
            <v>01.10.O6508</v>
          </cell>
          <cell r="F2285" t="str">
            <v>DLTR4</v>
          </cell>
          <cell r="H2285">
            <v>6</v>
          </cell>
          <cell r="I2285">
            <v>270</v>
          </cell>
          <cell r="L2285" t="str">
            <v>折扣</v>
          </cell>
          <cell r="M2285" t="str">
            <v>CLF-240626</v>
          </cell>
          <cell r="O2285" t="str">
            <v>01T24062607</v>
          </cell>
          <cell r="P2285" t="str">
            <v>99版</v>
          </cell>
          <cell r="Q2285" t="str">
            <v>已发货</v>
          </cell>
          <cell r="R2285">
            <v>45475</v>
          </cell>
        </row>
        <row r="2286">
          <cell r="C2286" t="str">
            <v>2406014-01</v>
          </cell>
          <cell r="D2286" t="str">
            <v>XPSY-FB-深棕751</v>
          </cell>
          <cell r="E2286">
            <v>140478</v>
          </cell>
          <cell r="F2286" t="str">
            <v>水牛皮S3（干胚）</v>
          </cell>
          <cell r="H2286">
            <v>255</v>
          </cell>
          <cell r="I2286">
            <v>10150.200000000001</v>
          </cell>
          <cell r="J2286">
            <v>755</v>
          </cell>
          <cell r="K2286">
            <v>800</v>
          </cell>
          <cell r="L2286" t="str">
            <v>A级</v>
          </cell>
          <cell r="M2286" t="str">
            <v>/</v>
          </cell>
          <cell r="N2286" t="str">
            <v>2.2*1.8*0.66</v>
          </cell>
          <cell r="O2286" t="str">
            <v>01T24062608</v>
          </cell>
          <cell r="P2286" t="str">
            <v>99版</v>
          </cell>
          <cell r="Q2286" t="str">
            <v>已发货</v>
          </cell>
          <cell r="R2286">
            <v>45526</v>
          </cell>
        </row>
        <row r="2287">
          <cell r="C2287" t="str">
            <v>2406014-01</v>
          </cell>
          <cell r="D2287" t="str">
            <v>XPSY-FB-深棕751</v>
          </cell>
          <cell r="E2287">
            <v>140478</v>
          </cell>
          <cell r="F2287" t="str">
            <v>水牛皮S3（干胚）</v>
          </cell>
          <cell r="H2287">
            <v>260</v>
          </cell>
          <cell r="I2287">
            <v>10042.200000000001</v>
          </cell>
          <cell r="J2287">
            <v>747.5</v>
          </cell>
          <cell r="K2287">
            <v>792.5</v>
          </cell>
          <cell r="L2287" t="str">
            <v>A级</v>
          </cell>
          <cell r="M2287" t="str">
            <v>/</v>
          </cell>
          <cell r="N2287" t="str">
            <v>2.2*1.8*0.64</v>
          </cell>
          <cell r="O2287" t="str">
            <v>01T24062609</v>
          </cell>
          <cell r="P2287" t="str">
            <v>99版</v>
          </cell>
          <cell r="Q2287" t="str">
            <v>已发货</v>
          </cell>
          <cell r="R2287">
            <v>45526</v>
          </cell>
        </row>
        <row r="2288">
          <cell r="C2288" t="str">
            <v>2406085-01</v>
          </cell>
          <cell r="D2288" t="str">
            <v>XZSY-FB-灰676</v>
          </cell>
          <cell r="E2288">
            <v>140496</v>
          </cell>
          <cell r="F2288" t="str">
            <v>水牛皮S3（干胚）</v>
          </cell>
          <cell r="H2288">
            <v>109</v>
          </cell>
          <cell r="I2288">
            <v>3935.9</v>
          </cell>
          <cell r="J2288">
            <v>295</v>
          </cell>
          <cell r="K2288">
            <v>340</v>
          </cell>
          <cell r="L2288" t="str">
            <v>A级</v>
          </cell>
          <cell r="M2288" t="str">
            <v>/</v>
          </cell>
          <cell r="N2288" t="str">
            <v>2.2*1.8*0.41</v>
          </cell>
          <cell r="O2288" t="str">
            <v>01T24062610</v>
          </cell>
          <cell r="P2288" t="str">
            <v>99版</v>
          </cell>
          <cell r="Q2288" t="str">
            <v>已发货</v>
          </cell>
          <cell r="R2288">
            <v>45475</v>
          </cell>
        </row>
        <row r="2289">
          <cell r="C2289" t="str">
            <v>2406085-01</v>
          </cell>
          <cell r="D2289" t="str">
            <v>XZSY-FB-灰676</v>
          </cell>
          <cell r="E2289">
            <v>140496</v>
          </cell>
          <cell r="F2289" t="str">
            <v>水牛皮S3（干胚）</v>
          </cell>
          <cell r="H2289">
            <v>245</v>
          </cell>
          <cell r="I2289">
            <v>8778.2000000000007</v>
          </cell>
          <cell r="J2289">
            <v>668</v>
          </cell>
          <cell r="K2289">
            <v>713</v>
          </cell>
          <cell r="L2289" t="str">
            <v>A级</v>
          </cell>
          <cell r="M2289" t="str">
            <v>/</v>
          </cell>
          <cell r="N2289" t="str">
            <v>2.2*1.8*0.62</v>
          </cell>
          <cell r="O2289" t="str">
            <v>01T24062611</v>
          </cell>
          <cell r="P2289" t="str">
            <v>99版</v>
          </cell>
          <cell r="Q2289" t="str">
            <v>已发货</v>
          </cell>
          <cell r="R2289">
            <v>45475</v>
          </cell>
        </row>
        <row r="2290">
          <cell r="C2290" t="str">
            <v>2406085-01</v>
          </cell>
          <cell r="D2290" t="str">
            <v>XZSY-FB-灰676</v>
          </cell>
          <cell r="E2290">
            <v>140496</v>
          </cell>
          <cell r="F2290" t="str">
            <v>水牛皮S3（干胚）</v>
          </cell>
          <cell r="H2290">
            <v>89</v>
          </cell>
          <cell r="I2290">
            <v>3232.8</v>
          </cell>
          <cell r="J2290">
            <v>264.5</v>
          </cell>
          <cell r="K2290">
            <v>309.5</v>
          </cell>
          <cell r="L2290" t="str">
            <v>A级</v>
          </cell>
          <cell r="M2290" t="str">
            <v>/</v>
          </cell>
          <cell r="N2290" t="str">
            <v>2.2*1.8*0.4</v>
          </cell>
          <cell r="O2290" t="str">
            <v>01T24062612</v>
          </cell>
          <cell r="P2290" t="str">
            <v>99版</v>
          </cell>
          <cell r="Q2290" t="str">
            <v>已发货</v>
          </cell>
          <cell r="R2290">
            <v>45502</v>
          </cell>
        </row>
        <row r="2291">
          <cell r="C2291" t="str">
            <v>2406085-01</v>
          </cell>
          <cell r="D2291" t="str">
            <v>XZSY-FB-灰676</v>
          </cell>
          <cell r="E2291">
            <v>140496</v>
          </cell>
          <cell r="F2291" t="str">
            <v>水牛皮S3（干胚）</v>
          </cell>
          <cell r="H2291">
            <v>9</v>
          </cell>
          <cell r="I2291">
            <v>318.39999999999998</v>
          </cell>
          <cell r="L2291" t="str">
            <v>折扣</v>
          </cell>
          <cell r="M2291" t="str">
            <v>/</v>
          </cell>
          <cell r="O2291" t="str">
            <v>01T24062612</v>
          </cell>
          <cell r="P2291" t="str">
            <v>99版</v>
          </cell>
          <cell r="Q2291" t="str">
            <v>已发货</v>
          </cell>
          <cell r="R2291">
            <v>45502</v>
          </cell>
        </row>
        <row r="2292">
          <cell r="C2292" t="str">
            <v>2406014-01</v>
          </cell>
          <cell r="D2292" t="str">
            <v>XPSY-FB-深棕751</v>
          </cell>
          <cell r="E2292">
            <v>140478</v>
          </cell>
          <cell r="F2292" t="str">
            <v>水牛皮S3（干胚）</v>
          </cell>
          <cell r="H2292">
            <v>255</v>
          </cell>
          <cell r="I2292">
            <v>10021.799999999999</v>
          </cell>
          <cell r="J2292">
            <v>740.5</v>
          </cell>
          <cell r="K2292">
            <v>785.5</v>
          </cell>
          <cell r="L2292" t="str">
            <v>A级</v>
          </cell>
          <cell r="M2292" t="str">
            <v>/</v>
          </cell>
          <cell r="N2292" t="str">
            <v>2.2*1.8*0.62</v>
          </cell>
          <cell r="O2292" t="str">
            <v>01T24062613</v>
          </cell>
          <cell r="P2292" t="str">
            <v>99版</v>
          </cell>
          <cell r="Q2292" t="str">
            <v>已发货</v>
          </cell>
          <cell r="R2292">
            <v>45526</v>
          </cell>
        </row>
        <row r="2293">
          <cell r="C2293" t="str">
            <v>2406066-01</v>
          </cell>
          <cell r="D2293" t="str">
            <v>XPAY-FH-马鞍84</v>
          </cell>
          <cell r="E2293" t="str">
            <v>WALNUT M2895-X</v>
          </cell>
          <cell r="F2293" t="str">
            <v>DLTR2</v>
          </cell>
          <cell r="H2293">
            <v>186</v>
          </cell>
          <cell r="I2293">
            <v>9971.5</v>
          </cell>
          <cell r="J2293">
            <v>916</v>
          </cell>
          <cell r="K2293">
            <v>961</v>
          </cell>
          <cell r="L2293" t="str">
            <v>A级</v>
          </cell>
          <cell r="M2293" t="str">
            <v>/</v>
          </cell>
          <cell r="N2293" t="str">
            <v>2.2*1.8*0.72</v>
          </cell>
          <cell r="O2293" t="str">
            <v>01T24062614</v>
          </cell>
          <cell r="P2293" t="str">
            <v>97版</v>
          </cell>
          <cell r="Q2293" t="str">
            <v>返工出库</v>
          </cell>
          <cell r="R2293">
            <v>45476</v>
          </cell>
        </row>
        <row r="2294">
          <cell r="C2294" t="str">
            <v>2406066-01</v>
          </cell>
          <cell r="D2294" t="str">
            <v>XPAY-FH-马鞍84</v>
          </cell>
          <cell r="E2294" t="str">
            <v>WALNUT M2895-X</v>
          </cell>
          <cell r="F2294" t="str">
            <v>DLTR2</v>
          </cell>
          <cell r="H2294">
            <v>2</v>
          </cell>
          <cell r="I2294">
            <v>96.1</v>
          </cell>
          <cell r="L2294" t="str">
            <v>等外</v>
          </cell>
          <cell r="M2294" t="str">
            <v>/</v>
          </cell>
          <cell r="O2294" t="str">
            <v>01T24062614</v>
          </cell>
          <cell r="P2294" t="str">
            <v>97版</v>
          </cell>
          <cell r="Q2294" t="str">
            <v>返工出库</v>
          </cell>
          <cell r="R2294">
            <v>45476</v>
          </cell>
        </row>
        <row r="2295">
          <cell r="C2295" t="str">
            <v>2406018-01</v>
          </cell>
          <cell r="D2295" t="str">
            <v>XPSY-FB-深棕751</v>
          </cell>
          <cell r="E2295">
            <v>140478</v>
          </cell>
          <cell r="F2295" t="str">
            <v>水牛皮S3（干胚）</v>
          </cell>
          <cell r="H2295">
            <v>273</v>
          </cell>
          <cell r="I2295">
            <v>10011</v>
          </cell>
          <cell r="J2295">
            <v>714.5</v>
          </cell>
          <cell r="K2295">
            <v>759.5</v>
          </cell>
          <cell r="L2295" t="str">
            <v>A级</v>
          </cell>
          <cell r="M2295" t="str">
            <v>/</v>
          </cell>
          <cell r="N2295" t="str">
            <v>2.2*1.8*0.6</v>
          </cell>
          <cell r="O2295" t="str">
            <v>01T24062701</v>
          </cell>
          <cell r="P2295" t="str">
            <v>99版</v>
          </cell>
          <cell r="Q2295" t="str">
            <v>已发货</v>
          </cell>
          <cell r="R2295">
            <v>45517</v>
          </cell>
        </row>
        <row r="2296">
          <cell r="C2296" t="str">
            <v>2406019-01</v>
          </cell>
          <cell r="D2296" t="str">
            <v>XPSY-FB-深棕751</v>
          </cell>
          <cell r="E2296">
            <v>140478</v>
          </cell>
          <cell r="F2296" t="str">
            <v>水牛皮S3（干胚）</v>
          </cell>
          <cell r="H2296">
            <v>297</v>
          </cell>
          <cell r="I2296">
            <v>11052.4</v>
          </cell>
          <cell r="J2296">
            <v>791.5</v>
          </cell>
          <cell r="K2296">
            <v>836.5</v>
          </cell>
          <cell r="L2296" t="str">
            <v>A级</v>
          </cell>
          <cell r="M2296" t="str">
            <v>/</v>
          </cell>
          <cell r="N2296" t="str">
            <v>2.2*1.8*0.7</v>
          </cell>
          <cell r="O2296" t="str">
            <v>01T24062702</v>
          </cell>
          <cell r="P2296" t="str">
            <v>99版</v>
          </cell>
          <cell r="Q2296" t="str">
            <v>已发货</v>
          </cell>
          <cell r="R2296">
            <v>45532</v>
          </cell>
        </row>
        <row r="2297">
          <cell r="C2297" t="str">
            <v>2406070-01</v>
          </cell>
          <cell r="D2297" t="str">
            <v>XPAY-FX-灰657</v>
          </cell>
          <cell r="E2297" t="str">
            <v>01.10.U528073</v>
          </cell>
          <cell r="F2297" t="str">
            <v>C3（已片中层）</v>
          </cell>
          <cell r="H2297">
            <v>200</v>
          </cell>
          <cell r="I2297">
            <v>10012.9</v>
          </cell>
          <cell r="J2297">
            <v>828.5</v>
          </cell>
          <cell r="K2297">
            <v>873.5</v>
          </cell>
          <cell r="L2297" t="str">
            <v>A级</v>
          </cell>
          <cell r="M2297" t="str">
            <v>CLF-240627</v>
          </cell>
          <cell r="N2297" t="str">
            <v>2.2*1.8*0.72</v>
          </cell>
          <cell r="O2297" t="str">
            <v>01T24062703</v>
          </cell>
          <cell r="P2297" t="str">
            <v>99版</v>
          </cell>
          <cell r="Q2297" t="str">
            <v>已发货</v>
          </cell>
          <cell r="R2297">
            <v>45491</v>
          </cell>
        </row>
        <row r="2298">
          <cell r="C2298" t="str">
            <v>2406070-01</v>
          </cell>
          <cell r="D2298" t="str">
            <v>XPAY-FX-灰657</v>
          </cell>
          <cell r="E2298" t="str">
            <v>01.10.U528073</v>
          </cell>
          <cell r="F2298" t="str">
            <v>C3（已片中层）</v>
          </cell>
          <cell r="H2298">
            <v>202</v>
          </cell>
          <cell r="I2298">
            <v>10009.700000000001</v>
          </cell>
          <cell r="J2298">
            <v>831</v>
          </cell>
          <cell r="K2298">
            <v>876</v>
          </cell>
          <cell r="L2298" t="str">
            <v>A级</v>
          </cell>
          <cell r="M2298" t="str">
            <v>CLF-240627</v>
          </cell>
          <cell r="N2298" t="str">
            <v>2.2*1.8*0.73</v>
          </cell>
          <cell r="O2298" t="str">
            <v>01T24062704</v>
          </cell>
          <cell r="P2298" t="str">
            <v>99版</v>
          </cell>
          <cell r="Q2298" t="str">
            <v>已发货</v>
          </cell>
          <cell r="R2298">
            <v>45491</v>
          </cell>
        </row>
        <row r="2299">
          <cell r="C2299" t="str">
            <v>2406070-01</v>
          </cell>
          <cell r="D2299" t="str">
            <v>XPAY-FX-灰657</v>
          </cell>
          <cell r="E2299" t="str">
            <v>01.10.U528073</v>
          </cell>
          <cell r="F2299" t="str">
            <v>C3（已片中层）</v>
          </cell>
          <cell r="H2299">
            <v>199</v>
          </cell>
          <cell r="I2299">
            <v>10006.9</v>
          </cell>
          <cell r="J2299">
            <v>834</v>
          </cell>
          <cell r="K2299">
            <v>879</v>
          </cell>
          <cell r="L2299" t="str">
            <v>A级</v>
          </cell>
          <cell r="M2299" t="str">
            <v>CLF-240627</v>
          </cell>
          <cell r="N2299" t="str">
            <v>2.2*1.8*0.68</v>
          </cell>
          <cell r="O2299" t="str">
            <v>01T24062705</v>
          </cell>
          <cell r="P2299" t="str">
            <v>99版</v>
          </cell>
          <cell r="Q2299" t="str">
            <v>已发货</v>
          </cell>
          <cell r="R2299">
            <v>45491</v>
          </cell>
        </row>
        <row r="2300">
          <cell r="C2300" t="str">
            <v>2406070-01</v>
          </cell>
          <cell r="D2300" t="str">
            <v>XPAY-FX-灰657</v>
          </cell>
          <cell r="E2300" t="str">
            <v>01.10.U528073</v>
          </cell>
          <cell r="F2300" t="str">
            <v>C3（已片中层）</v>
          </cell>
          <cell r="H2300">
            <v>46</v>
          </cell>
          <cell r="I2300">
            <v>2236.9</v>
          </cell>
          <cell r="J2300">
            <v>407</v>
          </cell>
          <cell r="K2300">
            <v>452</v>
          </cell>
          <cell r="L2300" t="str">
            <v>A级</v>
          </cell>
          <cell r="M2300" t="str">
            <v>CLF-240627</v>
          </cell>
          <cell r="N2300" t="str">
            <v>2.2*1.8*0.46</v>
          </cell>
          <cell r="O2300" t="str">
            <v>01T24062706</v>
          </cell>
          <cell r="P2300" t="str">
            <v>99版</v>
          </cell>
          <cell r="Q2300" t="str">
            <v>已发货</v>
          </cell>
          <cell r="R2300">
            <v>45491</v>
          </cell>
        </row>
        <row r="2301">
          <cell r="C2301" t="str">
            <v>2406070-01</v>
          </cell>
          <cell r="D2301" t="str">
            <v>XPAY-FX-灰657</v>
          </cell>
          <cell r="E2301" t="str">
            <v>01.10.U528073</v>
          </cell>
          <cell r="F2301" t="str">
            <v>C3（已片中层）</v>
          </cell>
          <cell r="H2301">
            <v>65</v>
          </cell>
          <cell r="I2301">
            <v>2648.6</v>
          </cell>
          <cell r="L2301" t="str">
            <v>A级小皮</v>
          </cell>
          <cell r="M2301" t="str">
            <v>CLF-240627</v>
          </cell>
          <cell r="O2301" t="str">
            <v>01T24062706</v>
          </cell>
          <cell r="P2301" t="str">
            <v>99版</v>
          </cell>
          <cell r="Q2301" t="str">
            <v>已发货</v>
          </cell>
          <cell r="R2301">
            <v>45491</v>
          </cell>
        </row>
        <row r="2302">
          <cell r="C2302" t="str">
            <v>2406019-01</v>
          </cell>
          <cell r="D2302" t="str">
            <v>XPSY-FB-深棕751</v>
          </cell>
          <cell r="E2302">
            <v>140478</v>
          </cell>
          <cell r="F2302" t="str">
            <v>水牛皮S3（干胚）</v>
          </cell>
          <cell r="H2302">
            <v>272</v>
          </cell>
          <cell r="I2302">
            <v>10005.200000000001</v>
          </cell>
          <cell r="J2302">
            <v>710</v>
          </cell>
          <cell r="K2302">
            <v>755</v>
          </cell>
          <cell r="L2302" t="str">
            <v>A级</v>
          </cell>
          <cell r="M2302" t="str">
            <v>/</v>
          </cell>
          <cell r="N2302" t="str">
            <v>2.2*1.8*0.65</v>
          </cell>
          <cell r="O2302" t="str">
            <v>01T24062707</v>
          </cell>
          <cell r="P2302" t="str">
            <v>99版</v>
          </cell>
          <cell r="Q2302" t="str">
            <v>已发货</v>
          </cell>
          <cell r="R2302">
            <v>45532</v>
          </cell>
        </row>
        <row r="2303">
          <cell r="C2303" t="str">
            <v>2406019-01</v>
          </cell>
          <cell r="D2303" t="str">
            <v>XPSY-FB-深棕751</v>
          </cell>
          <cell r="E2303">
            <v>140478</v>
          </cell>
          <cell r="F2303" t="str">
            <v>水牛皮S3（干胚）</v>
          </cell>
          <cell r="H2303">
            <v>296</v>
          </cell>
          <cell r="I2303">
            <v>10825.3</v>
          </cell>
          <cell r="J2303">
            <v>781.5</v>
          </cell>
          <cell r="K2303">
            <v>826.5</v>
          </cell>
          <cell r="L2303" t="str">
            <v>A级</v>
          </cell>
          <cell r="M2303" t="str">
            <v>/</v>
          </cell>
          <cell r="N2303" t="str">
            <v>2.2*1.8*0.68</v>
          </cell>
          <cell r="O2303" t="str">
            <v>01T24062708</v>
          </cell>
          <cell r="P2303" t="str">
            <v>99版</v>
          </cell>
          <cell r="Q2303" t="str">
            <v>已发货</v>
          </cell>
          <cell r="R2303">
            <v>45532</v>
          </cell>
        </row>
        <row r="2304">
          <cell r="C2304" t="str">
            <v>2406014-01</v>
          </cell>
          <cell r="D2304" t="str">
            <v>XPSY-FB-深棕751</v>
          </cell>
          <cell r="E2304">
            <v>140478</v>
          </cell>
          <cell r="F2304" t="str">
            <v>水牛皮S3（干胚）</v>
          </cell>
          <cell r="H2304">
            <v>95</v>
          </cell>
          <cell r="I2304">
            <v>3615.1</v>
          </cell>
          <cell r="J2304">
            <v>527.5</v>
          </cell>
          <cell r="K2304">
            <v>572.5</v>
          </cell>
          <cell r="L2304" t="str">
            <v>A级</v>
          </cell>
          <cell r="M2304" t="str">
            <v>/</v>
          </cell>
          <cell r="N2304" t="str">
            <v>2.2*1.8*0.52</v>
          </cell>
          <cell r="O2304" t="str">
            <v>01T24062709</v>
          </cell>
          <cell r="P2304" t="str">
            <v>99版</v>
          </cell>
          <cell r="Q2304" t="str">
            <v>已发货</v>
          </cell>
          <cell r="R2304">
            <v>45551</v>
          </cell>
        </row>
        <row r="2305">
          <cell r="C2305" t="str">
            <v>2406014-01</v>
          </cell>
          <cell r="D2305" t="str">
            <v>XPSY-FB-深棕751</v>
          </cell>
          <cell r="E2305">
            <v>140478</v>
          </cell>
          <cell r="F2305" t="str">
            <v>水牛皮S3（干胚）</v>
          </cell>
          <cell r="H2305">
            <v>100</v>
          </cell>
          <cell r="I2305">
            <v>3623.6</v>
          </cell>
          <cell r="L2305" t="str">
            <v>折扣</v>
          </cell>
          <cell r="M2305" t="str">
            <v>/</v>
          </cell>
          <cell r="O2305" t="str">
            <v>01T24062709</v>
          </cell>
          <cell r="P2305" t="str">
            <v>99版</v>
          </cell>
          <cell r="Q2305" t="str">
            <v>已发货</v>
          </cell>
          <cell r="R2305">
            <v>45551</v>
          </cell>
        </row>
        <row r="2306">
          <cell r="C2306" t="str">
            <v>2406019-01</v>
          </cell>
          <cell r="D2306" t="str">
            <v>XPSY-FB-深棕751</v>
          </cell>
          <cell r="E2306">
            <v>140478</v>
          </cell>
          <cell r="F2306" t="str">
            <v>水牛皮S3（干胚）</v>
          </cell>
          <cell r="H2306">
            <v>270</v>
          </cell>
          <cell r="I2306">
            <v>10117.9</v>
          </cell>
          <cell r="J2306">
            <v>719.5</v>
          </cell>
          <cell r="K2306">
            <v>764.5</v>
          </cell>
          <cell r="L2306" t="str">
            <v>A级</v>
          </cell>
          <cell r="M2306" t="str">
            <v>/</v>
          </cell>
          <cell r="N2306" t="str">
            <v>2.2*1.8*0.62</v>
          </cell>
          <cell r="O2306" t="str">
            <v>01T24062710</v>
          </cell>
          <cell r="P2306" t="str">
            <v>99版</v>
          </cell>
          <cell r="Q2306" t="str">
            <v>已发货</v>
          </cell>
          <cell r="R2306">
            <v>45532</v>
          </cell>
        </row>
        <row r="2307">
          <cell r="C2307" t="str">
            <v>2406084-01</v>
          </cell>
          <cell r="D2307" t="str">
            <v>XPDY-FT-灰白276</v>
          </cell>
          <cell r="E2307">
            <v>140499</v>
          </cell>
          <cell r="F2307" t="str">
            <v>DLTR2</v>
          </cell>
          <cell r="H2307">
            <v>191</v>
          </cell>
          <cell r="I2307">
            <v>10007.9</v>
          </cell>
          <cell r="J2307">
            <v>909</v>
          </cell>
          <cell r="K2307">
            <v>954</v>
          </cell>
          <cell r="L2307" t="str">
            <v>A级</v>
          </cell>
          <cell r="M2307" t="str">
            <v>/</v>
          </cell>
          <cell r="N2307" t="str">
            <v>2.2*1.8*0.76</v>
          </cell>
          <cell r="O2307" t="str">
            <v>01T24062711</v>
          </cell>
          <cell r="P2307" t="str">
            <v>99版</v>
          </cell>
          <cell r="Q2307" t="str">
            <v>已发货</v>
          </cell>
          <cell r="R2307">
            <v>45558</v>
          </cell>
        </row>
        <row r="2308">
          <cell r="C2308" t="str">
            <v>2406084-01</v>
          </cell>
          <cell r="D2308" t="str">
            <v>XPDY-FT-灰白276</v>
          </cell>
          <cell r="E2308">
            <v>140499</v>
          </cell>
          <cell r="F2308" t="str">
            <v>DLTR2</v>
          </cell>
          <cell r="H2308">
            <v>188</v>
          </cell>
          <cell r="I2308">
            <v>10017.1</v>
          </cell>
          <cell r="J2308">
            <v>918.5</v>
          </cell>
          <cell r="K2308">
            <v>963.5</v>
          </cell>
          <cell r="L2308" t="str">
            <v>A级</v>
          </cell>
          <cell r="M2308" t="str">
            <v>/</v>
          </cell>
          <cell r="N2308" t="str">
            <v>2.2*1.8*0.75</v>
          </cell>
          <cell r="O2308" t="str">
            <v>01T24062712</v>
          </cell>
          <cell r="P2308" t="str">
            <v>99版</v>
          </cell>
          <cell r="Q2308" t="str">
            <v>已发货</v>
          </cell>
          <cell r="R2308">
            <v>45558</v>
          </cell>
        </row>
        <row r="2309">
          <cell r="C2309" t="str">
            <v>2406070-01</v>
          </cell>
          <cell r="D2309" t="str">
            <v>XPAY-FX-灰657</v>
          </cell>
          <cell r="E2309" t="str">
            <v>01.10.U528073</v>
          </cell>
          <cell r="F2309" t="str">
            <v>C3（已片中层）</v>
          </cell>
          <cell r="H2309">
            <v>220</v>
          </cell>
          <cell r="I2309">
            <v>11013</v>
          </cell>
          <cell r="J2309">
            <v>912</v>
          </cell>
          <cell r="K2309">
            <v>957</v>
          </cell>
          <cell r="L2309" t="str">
            <v>A级</v>
          </cell>
          <cell r="M2309" t="str">
            <v>CLF-240627</v>
          </cell>
          <cell r="N2309" t="str">
            <v>2.2*1.8*0.72</v>
          </cell>
          <cell r="O2309" t="str">
            <v>01T24062713</v>
          </cell>
          <cell r="P2309" t="str">
            <v>99版</v>
          </cell>
          <cell r="Q2309" t="str">
            <v>已发货</v>
          </cell>
          <cell r="R2309">
            <v>45491</v>
          </cell>
        </row>
        <row r="2310">
          <cell r="C2310" t="str">
            <v>2406070-01</v>
          </cell>
          <cell r="D2310" t="str">
            <v>XPAY-FX-灰657</v>
          </cell>
          <cell r="E2310" t="str">
            <v>01.10.U528073</v>
          </cell>
          <cell r="F2310" t="str">
            <v>C3（已片中层）</v>
          </cell>
          <cell r="H2310">
            <v>215</v>
          </cell>
          <cell r="I2310">
            <v>10752.8</v>
          </cell>
          <cell r="J2310">
            <v>927.5</v>
          </cell>
          <cell r="K2310">
            <v>972.5</v>
          </cell>
          <cell r="L2310" t="str">
            <v>A级</v>
          </cell>
          <cell r="M2310" t="str">
            <v>CLF-240627</v>
          </cell>
          <cell r="N2310" t="str">
            <v>2.2*1.8*0.7</v>
          </cell>
          <cell r="O2310" t="str">
            <v>01T24062714</v>
          </cell>
          <cell r="P2310" t="str">
            <v>99版</v>
          </cell>
          <cell r="Q2310" t="str">
            <v>已发货</v>
          </cell>
          <cell r="R2310">
            <v>45491</v>
          </cell>
        </row>
        <row r="2311">
          <cell r="C2311" t="str">
            <v>2406070-01</v>
          </cell>
          <cell r="D2311" t="str">
            <v>XPAY-FX-灰657</v>
          </cell>
          <cell r="E2311" t="str">
            <v>01.10.U528073</v>
          </cell>
          <cell r="F2311" t="str">
            <v>C3（已片中层）</v>
          </cell>
          <cell r="H2311">
            <v>9</v>
          </cell>
          <cell r="I2311">
            <v>408.6</v>
          </cell>
          <cell r="L2311" t="str">
            <v>折扣</v>
          </cell>
          <cell r="M2311" t="str">
            <v>CLF-240627</v>
          </cell>
          <cell r="O2311" t="str">
            <v>01T24062714</v>
          </cell>
          <cell r="P2311" t="str">
            <v>99版</v>
          </cell>
          <cell r="Q2311" t="str">
            <v>已发货</v>
          </cell>
          <cell r="R2311">
            <v>45491</v>
          </cell>
        </row>
        <row r="2312">
          <cell r="C2312" t="str">
            <v>2406070-01</v>
          </cell>
          <cell r="D2312" t="str">
            <v>XPAY-FX-灰657</v>
          </cell>
          <cell r="E2312" t="str">
            <v>01.10.U528073</v>
          </cell>
          <cell r="F2312" t="str">
            <v>C3（已片中层）</v>
          </cell>
          <cell r="H2312">
            <v>78</v>
          </cell>
          <cell r="I2312">
            <v>3893.9</v>
          </cell>
          <cell r="J2312">
            <v>490.5</v>
          </cell>
          <cell r="K2312">
            <v>535.5</v>
          </cell>
          <cell r="L2312" t="str">
            <v>A级</v>
          </cell>
          <cell r="M2312" t="str">
            <v>CLF-240627</v>
          </cell>
          <cell r="N2312" t="str">
            <v>2.2*1.8*0.55</v>
          </cell>
          <cell r="O2312" t="str">
            <v>01T24062801</v>
          </cell>
          <cell r="P2312" t="str">
            <v>99版</v>
          </cell>
          <cell r="Q2312" t="str">
            <v>已发货</v>
          </cell>
          <cell r="R2312">
            <v>45491</v>
          </cell>
        </row>
        <row r="2313">
          <cell r="C2313" t="str">
            <v>2406070-01</v>
          </cell>
          <cell r="D2313" t="str">
            <v>XPAY-FX-灰657</v>
          </cell>
          <cell r="E2313" t="str">
            <v>01.10.U528073</v>
          </cell>
          <cell r="F2313" t="str">
            <v>C3（已片中层）</v>
          </cell>
          <cell r="H2313">
            <v>47</v>
          </cell>
          <cell r="I2313">
            <v>1901.3</v>
          </cell>
          <cell r="L2313" t="str">
            <v>A级小皮</v>
          </cell>
          <cell r="M2313" t="str">
            <v>CLF-240627</v>
          </cell>
          <cell r="O2313" t="str">
            <v>01T24062801</v>
          </cell>
          <cell r="P2313" t="str">
            <v>99版</v>
          </cell>
          <cell r="Q2313" t="str">
            <v>已发货</v>
          </cell>
          <cell r="R2313">
            <v>45491</v>
          </cell>
        </row>
        <row r="2314">
          <cell r="C2314" t="str">
            <v>2406084-01</v>
          </cell>
          <cell r="D2314" t="str">
            <v>XPDY-FT-灰白276</v>
          </cell>
          <cell r="E2314">
            <v>140499</v>
          </cell>
          <cell r="F2314" t="str">
            <v>DLTR2</v>
          </cell>
          <cell r="H2314">
            <v>195</v>
          </cell>
          <cell r="I2314">
            <v>10061.700000000001</v>
          </cell>
          <cell r="J2314">
            <v>928</v>
          </cell>
          <cell r="K2314">
            <v>973</v>
          </cell>
          <cell r="L2314" t="str">
            <v>A级</v>
          </cell>
          <cell r="M2314" t="str">
            <v>/</v>
          </cell>
          <cell r="N2314" t="str">
            <v>2.2*1.8*0.71</v>
          </cell>
          <cell r="O2314" t="str">
            <v>01T24062802</v>
          </cell>
          <cell r="P2314" t="str">
            <v>99版</v>
          </cell>
          <cell r="Q2314" t="str">
            <v>已发货</v>
          </cell>
          <cell r="R2314">
            <v>45558</v>
          </cell>
        </row>
        <row r="2315">
          <cell r="C2315" t="str">
            <v>2406084-01</v>
          </cell>
          <cell r="D2315" t="str">
            <v>XPDY-FT-灰白276</v>
          </cell>
          <cell r="E2315">
            <v>140499</v>
          </cell>
          <cell r="F2315" t="str">
            <v>DLTR2</v>
          </cell>
          <cell r="H2315">
            <v>200</v>
          </cell>
          <cell r="I2315">
            <v>10002</v>
          </cell>
          <cell r="J2315">
            <v>931</v>
          </cell>
          <cell r="K2315">
            <v>976</v>
          </cell>
          <cell r="L2315" t="str">
            <v>A级</v>
          </cell>
          <cell r="M2315" t="str">
            <v>/</v>
          </cell>
          <cell r="N2315" t="str">
            <v>2.2*1.8*0.75</v>
          </cell>
          <cell r="O2315" t="str">
            <v>01T24062803</v>
          </cell>
          <cell r="P2315" t="str">
            <v>99版</v>
          </cell>
          <cell r="Q2315" t="str">
            <v>已发货</v>
          </cell>
          <cell r="R2315">
            <v>45558</v>
          </cell>
        </row>
        <row r="2316">
          <cell r="C2316" t="str">
            <v>2406084-01</v>
          </cell>
          <cell r="D2316" t="str">
            <v>XPDY-FT-灰白276</v>
          </cell>
          <cell r="E2316">
            <v>140499</v>
          </cell>
          <cell r="F2316" t="str">
            <v>DLTR2</v>
          </cell>
          <cell r="H2316">
            <v>200</v>
          </cell>
          <cell r="I2316">
            <v>10103.5</v>
          </cell>
          <cell r="J2316">
            <v>930</v>
          </cell>
          <cell r="K2316">
            <v>975</v>
          </cell>
          <cell r="L2316" t="str">
            <v>A级</v>
          </cell>
          <cell r="M2316" t="str">
            <v>/</v>
          </cell>
          <cell r="N2316" t="str">
            <v>2.2*1.8*0.75</v>
          </cell>
          <cell r="O2316" t="str">
            <v>01T24062804</v>
          </cell>
          <cell r="P2316" t="str">
            <v>99版</v>
          </cell>
          <cell r="Q2316" t="str">
            <v>已发货</v>
          </cell>
          <cell r="R2316">
            <v>45558</v>
          </cell>
        </row>
        <row r="2317">
          <cell r="C2317" t="str">
            <v>2406019-01</v>
          </cell>
          <cell r="D2317" t="str">
            <v>XPSY-FB-深棕751</v>
          </cell>
          <cell r="E2317">
            <v>140478</v>
          </cell>
          <cell r="F2317" t="str">
            <v>水牛皮S3（干胚）</v>
          </cell>
          <cell r="H2317">
            <v>268</v>
          </cell>
          <cell r="I2317">
            <v>10040.200000000001</v>
          </cell>
          <cell r="J2317">
            <v>724</v>
          </cell>
          <cell r="K2317">
            <v>769</v>
          </cell>
          <cell r="L2317" t="str">
            <v>A级</v>
          </cell>
          <cell r="M2317" t="str">
            <v>/</v>
          </cell>
          <cell r="N2317" t="str">
            <v>2.2*1.8*0.66</v>
          </cell>
          <cell r="O2317" t="str">
            <v>01T24062805</v>
          </cell>
          <cell r="P2317" t="str">
            <v>99版</v>
          </cell>
          <cell r="Q2317" t="str">
            <v>已发货</v>
          </cell>
          <cell r="R2317">
            <v>45532</v>
          </cell>
        </row>
        <row r="2318">
          <cell r="C2318" t="str">
            <v>2406019-01</v>
          </cell>
          <cell r="D2318" t="str">
            <v>XPSY-FB-深棕751</v>
          </cell>
          <cell r="E2318">
            <v>140478</v>
          </cell>
          <cell r="F2318" t="str">
            <v>水牛皮S3（干胚）</v>
          </cell>
          <cell r="H2318">
            <v>285</v>
          </cell>
          <cell r="I2318">
            <v>10535.2</v>
          </cell>
          <cell r="J2318">
            <v>752</v>
          </cell>
          <cell r="K2318">
            <v>797</v>
          </cell>
          <cell r="L2318" t="str">
            <v>A级</v>
          </cell>
          <cell r="M2318" t="str">
            <v>/</v>
          </cell>
          <cell r="N2318" t="str">
            <v>2.2*1.8*0.65</v>
          </cell>
          <cell r="O2318" t="str">
            <v>01T24062806</v>
          </cell>
          <cell r="P2318" t="str">
            <v>99版</v>
          </cell>
          <cell r="Q2318" t="str">
            <v>已发货</v>
          </cell>
          <cell r="R2318">
            <v>45532</v>
          </cell>
        </row>
        <row r="2319">
          <cell r="C2319" t="str">
            <v>2406018-01</v>
          </cell>
          <cell r="D2319" t="str">
            <v>XPSY-FB-深棕751</v>
          </cell>
          <cell r="E2319">
            <v>140478</v>
          </cell>
          <cell r="F2319" t="str">
            <v>水牛皮S3（干胚）</v>
          </cell>
          <cell r="H2319">
            <v>89</v>
          </cell>
          <cell r="I2319">
            <v>3311.8</v>
          </cell>
          <cell r="J2319">
            <v>799.5</v>
          </cell>
          <cell r="K2319">
            <v>844.5</v>
          </cell>
          <cell r="L2319" t="str">
            <v>A级</v>
          </cell>
          <cell r="M2319" t="str">
            <v>/</v>
          </cell>
          <cell r="N2319" t="str">
            <v>2.2*1.8*0.66</v>
          </cell>
          <cell r="O2319" t="str">
            <v>01T24062807</v>
          </cell>
          <cell r="P2319" t="str">
            <v>99版</v>
          </cell>
          <cell r="Q2319" t="str">
            <v>已发货</v>
          </cell>
          <cell r="R2319">
            <v>45517</v>
          </cell>
        </row>
        <row r="2320">
          <cell r="C2320" t="str">
            <v>2406018-01</v>
          </cell>
          <cell r="D2320" t="str">
            <v>XPSY-FB-深棕751</v>
          </cell>
          <cell r="E2320">
            <v>140478</v>
          </cell>
          <cell r="F2320" t="str">
            <v>水牛皮S3（干胚）</v>
          </cell>
          <cell r="H2320">
            <v>213</v>
          </cell>
          <cell r="I2320">
            <v>7768.5</v>
          </cell>
          <cell r="L2320" t="str">
            <v>折扣</v>
          </cell>
          <cell r="M2320" t="str">
            <v>/</v>
          </cell>
          <cell r="O2320" t="str">
            <v>01T24062807</v>
          </cell>
          <cell r="P2320" t="str">
            <v>99版</v>
          </cell>
          <cell r="Q2320" t="str">
            <v>已发货</v>
          </cell>
          <cell r="R2320">
            <v>45517</v>
          </cell>
        </row>
        <row r="2321">
          <cell r="C2321" t="str">
            <v>2406084-01</v>
          </cell>
          <cell r="D2321" t="str">
            <v>XPDY-FT-灰白276</v>
          </cell>
          <cell r="E2321">
            <v>140499</v>
          </cell>
          <cell r="F2321" t="str">
            <v>DLTR2</v>
          </cell>
          <cell r="H2321">
            <v>92</v>
          </cell>
          <cell r="I2321">
            <v>4296.7</v>
          </cell>
          <cell r="J2321">
            <v>442.5</v>
          </cell>
          <cell r="K2321">
            <v>487.5</v>
          </cell>
          <cell r="L2321" t="str">
            <v>A级</v>
          </cell>
          <cell r="M2321" t="str">
            <v>/</v>
          </cell>
          <cell r="N2321" t="str">
            <v>2.2*1.8*0.55</v>
          </cell>
          <cell r="O2321" t="str">
            <v>01T24062808</v>
          </cell>
          <cell r="P2321" t="str">
            <v>99版</v>
          </cell>
          <cell r="Q2321" t="str">
            <v>已发货</v>
          </cell>
          <cell r="R2321">
            <v>45558</v>
          </cell>
        </row>
        <row r="2322">
          <cell r="C2322" t="str">
            <v>2406084-01</v>
          </cell>
          <cell r="D2322" t="str">
            <v>XPDY-FT-灰白276</v>
          </cell>
          <cell r="E2322">
            <v>140499</v>
          </cell>
          <cell r="F2322" t="str">
            <v>DLTR2</v>
          </cell>
          <cell r="H2322">
            <v>9</v>
          </cell>
          <cell r="I2322">
            <v>454.4</v>
          </cell>
          <cell r="L2322" t="str">
            <v>折扣</v>
          </cell>
          <cell r="M2322" t="str">
            <v>/</v>
          </cell>
          <cell r="O2322" t="str">
            <v>01T24062808</v>
          </cell>
          <cell r="P2322" t="str">
            <v>99版</v>
          </cell>
          <cell r="Q2322" t="str">
            <v>已发货</v>
          </cell>
          <cell r="R2322">
            <v>45558</v>
          </cell>
        </row>
        <row r="2323">
          <cell r="C2323" t="str">
            <v>2406084-01</v>
          </cell>
          <cell r="D2323" t="str">
            <v>XPDY-FT-灰白276</v>
          </cell>
          <cell r="E2323">
            <v>140499</v>
          </cell>
          <cell r="F2323" t="str">
            <v>DLTR2</v>
          </cell>
          <cell r="H2323">
            <v>55</v>
          </cell>
          <cell r="I2323">
            <v>2705.8</v>
          </cell>
          <cell r="J2323">
            <v>252</v>
          </cell>
          <cell r="K2323">
            <v>297</v>
          </cell>
          <cell r="L2323" t="str">
            <v>A级</v>
          </cell>
          <cell r="M2323" t="str">
            <v>/</v>
          </cell>
          <cell r="N2323" t="str">
            <v>2.2*1.8*0.4</v>
          </cell>
          <cell r="O2323" t="str">
            <v>01T24062809</v>
          </cell>
          <cell r="P2323" t="str">
            <v>99版</v>
          </cell>
          <cell r="Q2323" t="str">
            <v>已发货</v>
          </cell>
          <cell r="R2323">
            <v>45558</v>
          </cell>
        </row>
        <row r="2324">
          <cell r="C2324" t="str">
            <v>2406055-01</v>
          </cell>
          <cell r="D2324" t="str">
            <v>XPSY-FB-灰绿39</v>
          </cell>
          <cell r="E2324">
            <v>140484</v>
          </cell>
          <cell r="F2324" t="str">
            <v>水牛皮S3（干胚）</v>
          </cell>
          <cell r="H2324">
            <v>264</v>
          </cell>
          <cell r="I2324">
            <v>10008.4</v>
          </cell>
          <cell r="J2324">
            <v>700</v>
          </cell>
          <cell r="K2324">
            <v>745</v>
          </cell>
          <cell r="L2324" t="str">
            <v>A级</v>
          </cell>
          <cell r="M2324" t="str">
            <v>/</v>
          </cell>
          <cell r="N2324" t="str">
            <v>2.2*1.8*0.62</v>
          </cell>
          <cell r="O2324" t="str">
            <v>01T24062810</v>
          </cell>
          <cell r="P2324" t="str">
            <v>99版</v>
          </cell>
          <cell r="Q2324" t="str">
            <v>已发货</v>
          </cell>
          <cell r="R2324">
            <v>45525</v>
          </cell>
        </row>
        <row r="2325">
          <cell r="C2325" t="str">
            <v>2406055-01</v>
          </cell>
          <cell r="D2325" t="str">
            <v>XPSY-FB-灰绿39</v>
          </cell>
          <cell r="E2325">
            <v>140484</v>
          </cell>
          <cell r="F2325" t="str">
            <v>水牛皮S3（干胚）</v>
          </cell>
          <cell r="H2325">
            <v>264</v>
          </cell>
          <cell r="I2325">
            <v>10026.4</v>
          </cell>
          <cell r="J2325">
            <v>707.5</v>
          </cell>
          <cell r="K2325">
            <v>752.5</v>
          </cell>
          <cell r="L2325" t="str">
            <v>A级</v>
          </cell>
          <cell r="M2325" t="str">
            <v>/</v>
          </cell>
          <cell r="N2325" t="str">
            <v>2.2*1.8*0.66</v>
          </cell>
          <cell r="O2325" t="str">
            <v>01T24062811</v>
          </cell>
          <cell r="P2325" t="str">
            <v>99版</v>
          </cell>
          <cell r="Q2325" t="str">
            <v>已发货</v>
          </cell>
          <cell r="R2325">
            <v>45525</v>
          </cell>
        </row>
        <row r="2326">
          <cell r="C2326" t="str">
            <v>2405039-01</v>
          </cell>
          <cell r="D2326" t="str">
            <v>XPSY-FB-深棕751</v>
          </cell>
          <cell r="E2326">
            <v>140478</v>
          </cell>
          <cell r="F2326" t="str">
            <v>水牛皮S3（干胚）</v>
          </cell>
          <cell r="H2326">
            <v>146</v>
          </cell>
          <cell r="I2326">
            <v>5415.8</v>
          </cell>
          <cell r="J2326">
            <v>381.5</v>
          </cell>
          <cell r="K2326">
            <v>426.5</v>
          </cell>
          <cell r="L2326" t="str">
            <v>A级</v>
          </cell>
          <cell r="M2326" t="str">
            <v>/</v>
          </cell>
          <cell r="N2326" t="str">
            <v>2.2*1.8*0.43</v>
          </cell>
          <cell r="O2326" t="str">
            <v>01T24062812</v>
          </cell>
          <cell r="P2326" t="str">
            <v>99版</v>
          </cell>
          <cell r="Q2326" t="str">
            <v>已发货</v>
          </cell>
          <cell r="R2326">
            <v>45503</v>
          </cell>
        </row>
        <row r="2327">
          <cell r="C2327" t="str">
            <v>2406087-01</v>
          </cell>
          <cell r="D2327" t="str">
            <v>XZSY-FB-灰676</v>
          </cell>
          <cell r="E2327">
            <v>140496</v>
          </cell>
          <cell r="F2327" t="str">
            <v>水牛皮S3（干胚）</v>
          </cell>
          <cell r="H2327">
            <v>324</v>
          </cell>
          <cell r="I2327">
            <v>11884.3</v>
          </cell>
          <cell r="J2327">
            <v>870</v>
          </cell>
          <cell r="K2327">
            <v>915</v>
          </cell>
          <cell r="L2327" t="str">
            <v>A级</v>
          </cell>
          <cell r="M2327" t="str">
            <v>/</v>
          </cell>
          <cell r="N2327" t="str">
            <v>2.2*1.8*0.69</v>
          </cell>
          <cell r="O2327" t="str">
            <v>01T24062813</v>
          </cell>
          <cell r="P2327" t="str">
            <v>99版</v>
          </cell>
          <cell r="Q2327" t="str">
            <v>已发货</v>
          </cell>
          <cell r="R2327">
            <v>45502</v>
          </cell>
        </row>
        <row r="2328">
          <cell r="C2328" t="str">
            <v>2406087-01</v>
          </cell>
          <cell r="D2328" t="str">
            <v>XZSY-FB-灰676</v>
          </cell>
          <cell r="E2328">
            <v>140496</v>
          </cell>
          <cell r="F2328" t="str">
            <v>水牛皮S3（干胚）</v>
          </cell>
          <cell r="H2328">
            <v>178</v>
          </cell>
          <cell r="I2328">
            <v>6615.3</v>
          </cell>
          <cell r="J2328">
            <v>481.5</v>
          </cell>
          <cell r="K2328">
            <v>526.5</v>
          </cell>
          <cell r="L2328" t="str">
            <v>A级</v>
          </cell>
          <cell r="M2328" t="str">
            <v>/</v>
          </cell>
          <cell r="N2328" t="str">
            <v>2.2*1.8*0.55</v>
          </cell>
          <cell r="O2328" t="str">
            <v>01T24062814</v>
          </cell>
          <cell r="P2328" t="str">
            <v>99版</v>
          </cell>
          <cell r="Q2328" t="str">
            <v>已发货</v>
          </cell>
          <cell r="R2328">
            <v>45502</v>
          </cell>
        </row>
        <row r="2329">
          <cell r="C2329" t="str">
            <v>2406087-01</v>
          </cell>
          <cell r="D2329" t="str">
            <v>XZSY-FB-灰676</v>
          </cell>
          <cell r="E2329">
            <v>140496</v>
          </cell>
          <cell r="F2329" t="str">
            <v>水牛皮S3（干胚）</v>
          </cell>
          <cell r="H2329">
            <v>180</v>
          </cell>
          <cell r="I2329">
            <v>6657.7</v>
          </cell>
          <cell r="J2329">
            <v>479</v>
          </cell>
          <cell r="K2329">
            <v>524</v>
          </cell>
          <cell r="L2329" t="str">
            <v>A级</v>
          </cell>
          <cell r="M2329" t="str">
            <v>/</v>
          </cell>
          <cell r="N2329" t="str">
            <v>2.2*1.8*0.46</v>
          </cell>
          <cell r="O2329" t="str">
            <v>01T24062815</v>
          </cell>
          <cell r="P2329" t="str">
            <v>99版</v>
          </cell>
          <cell r="Q2329" t="str">
            <v>已发货</v>
          </cell>
          <cell r="R2329">
            <v>45502</v>
          </cell>
        </row>
        <row r="2330">
          <cell r="C2330" t="str">
            <v>2406087-01</v>
          </cell>
          <cell r="D2330" t="str">
            <v>XZSY-FB-灰676</v>
          </cell>
          <cell r="E2330">
            <v>140496</v>
          </cell>
          <cell r="F2330" t="str">
            <v>水牛皮S3（干胚）</v>
          </cell>
          <cell r="H2330">
            <v>90</v>
          </cell>
          <cell r="I2330">
            <v>3324.4</v>
          </cell>
          <cell r="J2330">
            <v>242</v>
          </cell>
          <cell r="K2330">
            <v>287</v>
          </cell>
          <cell r="L2330" t="str">
            <v>A级</v>
          </cell>
          <cell r="M2330" t="str">
            <v>/</v>
          </cell>
          <cell r="N2330" t="str">
            <v>2.2*1.8*0.36</v>
          </cell>
          <cell r="O2330" t="str">
            <v>01T24062816</v>
          </cell>
          <cell r="P2330" t="str">
            <v>99版</v>
          </cell>
          <cell r="Q2330" t="str">
            <v>已发货</v>
          </cell>
          <cell r="R2330">
            <v>45502</v>
          </cell>
        </row>
        <row r="2331">
          <cell r="C2331" t="str">
            <v>2406055-01</v>
          </cell>
          <cell r="D2331" t="str">
            <v>XPSY-FB-灰绿39</v>
          </cell>
          <cell r="E2331">
            <v>140484</v>
          </cell>
          <cell r="F2331" t="str">
            <v>水牛皮S3（干胚）</v>
          </cell>
          <cell r="H2331">
            <v>293</v>
          </cell>
          <cell r="I2331">
            <v>11011.6</v>
          </cell>
          <cell r="J2331">
            <v>776</v>
          </cell>
          <cell r="K2331">
            <v>821</v>
          </cell>
          <cell r="L2331" t="str">
            <v>A级</v>
          </cell>
          <cell r="M2331" t="str">
            <v>/</v>
          </cell>
          <cell r="N2331" t="str">
            <v>2.2*1.8*0.68</v>
          </cell>
          <cell r="O2331" t="str">
            <v>01T24062817</v>
          </cell>
          <cell r="P2331" t="str">
            <v>99版</v>
          </cell>
          <cell r="Q2331" t="str">
            <v>已发货</v>
          </cell>
          <cell r="R2331">
            <v>45525</v>
          </cell>
        </row>
        <row r="2332">
          <cell r="C2332" t="str">
            <v>2406055-01</v>
          </cell>
          <cell r="D2332" t="str">
            <v>XPSY-FB-灰绿39</v>
          </cell>
          <cell r="E2332">
            <v>140484</v>
          </cell>
          <cell r="F2332" t="str">
            <v>水牛皮S3（干胚）</v>
          </cell>
          <cell r="H2332">
            <v>224</v>
          </cell>
          <cell r="I2332">
            <v>8506.1</v>
          </cell>
          <cell r="J2332">
            <v>593.5</v>
          </cell>
          <cell r="K2332">
            <v>638.5</v>
          </cell>
          <cell r="L2332" t="str">
            <v>A级</v>
          </cell>
          <cell r="M2332" t="str">
            <v>/</v>
          </cell>
          <cell r="N2332" t="str">
            <v>2.2*1.8*0.62</v>
          </cell>
          <cell r="O2332" t="str">
            <v>01T24062901</v>
          </cell>
          <cell r="P2332" t="str">
            <v>99版</v>
          </cell>
          <cell r="Q2332" t="str">
            <v>已发货</v>
          </cell>
          <cell r="R2332">
            <v>45525</v>
          </cell>
        </row>
        <row r="2333">
          <cell r="C2333" t="str">
            <v>2406055-01</v>
          </cell>
          <cell r="D2333" t="str">
            <v>XPSY-FB-灰绿39</v>
          </cell>
          <cell r="E2333">
            <v>140484</v>
          </cell>
          <cell r="F2333" t="str">
            <v>水牛皮S3（干胚）</v>
          </cell>
          <cell r="H2333">
            <v>241</v>
          </cell>
          <cell r="I2333">
            <v>9039.5</v>
          </cell>
          <cell r="J2333">
            <v>642</v>
          </cell>
          <cell r="K2333">
            <v>687</v>
          </cell>
          <cell r="L2333" t="str">
            <v>A级</v>
          </cell>
          <cell r="M2333" t="str">
            <v>/</v>
          </cell>
          <cell r="N2333" t="str">
            <v>2.2*1.8*0.65</v>
          </cell>
          <cell r="O2333" t="str">
            <v>01T24062902</v>
          </cell>
          <cell r="P2333" t="str">
            <v>99版</v>
          </cell>
          <cell r="Q2333" t="str">
            <v>已发货</v>
          </cell>
          <cell r="R2333">
            <v>45525</v>
          </cell>
        </row>
        <row r="2334">
          <cell r="C2334" t="str">
            <v>2406055-01</v>
          </cell>
          <cell r="D2334" t="str">
            <v>XPSY-FB-灰绿39</v>
          </cell>
          <cell r="E2334">
            <v>140484</v>
          </cell>
          <cell r="F2334" t="str">
            <v>水牛皮S3（干胚）</v>
          </cell>
          <cell r="H2334">
            <v>263</v>
          </cell>
          <cell r="I2334">
            <v>10025.4</v>
          </cell>
          <cell r="J2334">
            <v>710</v>
          </cell>
          <cell r="K2334">
            <v>755</v>
          </cell>
          <cell r="L2334" t="str">
            <v>A级</v>
          </cell>
          <cell r="M2334" t="str">
            <v>/</v>
          </cell>
          <cell r="N2334" t="str">
            <v>2.2*1.8*0.72</v>
          </cell>
          <cell r="O2334" t="str">
            <v>01T24062903</v>
          </cell>
          <cell r="P2334" t="str">
            <v>99版</v>
          </cell>
          <cell r="Q2334" t="str">
            <v>已发货</v>
          </cell>
          <cell r="R2334">
            <v>45525</v>
          </cell>
        </row>
        <row r="2335">
          <cell r="C2335" t="str">
            <v>2406055-01</v>
          </cell>
          <cell r="D2335" t="str">
            <v>XPSY-FB-灰绿39</v>
          </cell>
          <cell r="E2335">
            <v>140484</v>
          </cell>
          <cell r="F2335" t="str">
            <v>水牛皮S3（干胚）</v>
          </cell>
          <cell r="H2335">
            <v>268</v>
          </cell>
          <cell r="I2335">
            <v>10207.700000000001</v>
          </cell>
          <cell r="J2335">
            <v>721.5</v>
          </cell>
          <cell r="K2335">
            <v>766.5</v>
          </cell>
          <cell r="L2335" t="str">
            <v>A级</v>
          </cell>
          <cell r="M2335" t="str">
            <v>/</v>
          </cell>
          <cell r="N2335" t="str">
            <v>2.2*1.8*0.72</v>
          </cell>
          <cell r="O2335" t="str">
            <v>01T24062904</v>
          </cell>
          <cell r="P2335" t="str">
            <v>99版</v>
          </cell>
          <cell r="Q2335" t="str">
            <v>已发货</v>
          </cell>
          <cell r="R2335">
            <v>45525</v>
          </cell>
        </row>
        <row r="2336">
          <cell r="C2336" t="str">
            <v>2406034-01</v>
          </cell>
          <cell r="D2336" t="str">
            <v>XZSY-FT-深棕589</v>
          </cell>
          <cell r="E2336">
            <v>1390</v>
          </cell>
          <cell r="F2336" t="str">
            <v>KangTR5</v>
          </cell>
          <cell r="H2336">
            <v>139</v>
          </cell>
          <cell r="I2336">
            <v>7390</v>
          </cell>
          <cell r="J2336">
            <v>667.5</v>
          </cell>
          <cell r="K2336">
            <v>712.5</v>
          </cell>
          <cell r="L2336" t="str">
            <v>A级</v>
          </cell>
          <cell r="M2336" t="str">
            <v>/</v>
          </cell>
          <cell r="N2336" t="str">
            <v>2.2*1.1*0.9</v>
          </cell>
          <cell r="O2336" t="str">
            <v>01T24062905</v>
          </cell>
          <cell r="P2336" t="str">
            <v>97版</v>
          </cell>
          <cell r="Q2336" t="str">
            <v>已发货</v>
          </cell>
          <cell r="R2336">
            <v>45476</v>
          </cell>
        </row>
        <row r="2337">
          <cell r="C2337" t="str">
            <v>2406034-01</v>
          </cell>
          <cell r="D2337" t="str">
            <v>XZSY-FT-深棕589</v>
          </cell>
          <cell r="E2337">
            <v>1390</v>
          </cell>
          <cell r="F2337" t="str">
            <v>KangTR5</v>
          </cell>
          <cell r="H2337">
            <v>9</v>
          </cell>
          <cell r="I2337">
            <v>432.5</v>
          </cell>
          <cell r="L2337" t="str">
            <v>等外</v>
          </cell>
          <cell r="M2337" t="str">
            <v>/</v>
          </cell>
          <cell r="O2337" t="str">
            <v>01T24062905</v>
          </cell>
          <cell r="P2337" t="str">
            <v>97版</v>
          </cell>
          <cell r="Q2337" t="str">
            <v>已发货</v>
          </cell>
          <cell r="R2337">
            <v>45476</v>
          </cell>
        </row>
        <row r="2338">
          <cell r="C2338" t="str">
            <v>2406087-01</v>
          </cell>
          <cell r="D2338" t="str">
            <v>XZSY-FB-灰676</v>
          </cell>
          <cell r="E2338">
            <v>140496</v>
          </cell>
          <cell r="F2338" t="str">
            <v>水牛皮S3（干胚）</v>
          </cell>
          <cell r="H2338">
            <v>227</v>
          </cell>
          <cell r="I2338">
            <v>8451</v>
          </cell>
          <cell r="J2338">
            <v>607</v>
          </cell>
          <cell r="K2338">
            <v>652</v>
          </cell>
          <cell r="L2338" t="str">
            <v>A级</v>
          </cell>
          <cell r="M2338" t="str">
            <v>/</v>
          </cell>
          <cell r="N2338" t="str">
            <v>2.2*1.8*0.6</v>
          </cell>
          <cell r="O2338" t="str">
            <v>01T24062906</v>
          </cell>
          <cell r="P2338" t="str">
            <v>99版</v>
          </cell>
          <cell r="Q2338" t="str">
            <v>已发货</v>
          </cell>
          <cell r="R2338">
            <v>45502</v>
          </cell>
        </row>
        <row r="2339">
          <cell r="C2339" t="str">
            <v>2406087-01</v>
          </cell>
          <cell r="D2339" t="str">
            <v>XZSY-FB-灰676</v>
          </cell>
          <cell r="E2339">
            <v>140496</v>
          </cell>
          <cell r="F2339" t="str">
            <v>水牛皮S3（干胚）</v>
          </cell>
          <cell r="H2339">
            <v>177</v>
          </cell>
          <cell r="I2339">
            <v>6612.6</v>
          </cell>
          <cell r="J2339">
            <v>472.5</v>
          </cell>
          <cell r="K2339">
            <v>517.5</v>
          </cell>
          <cell r="L2339" t="str">
            <v>A级</v>
          </cell>
          <cell r="M2339" t="str">
            <v>/</v>
          </cell>
          <cell r="N2339" t="str">
            <v>2.2*1.8*0.52</v>
          </cell>
          <cell r="O2339" t="str">
            <v>01T24062907</v>
          </cell>
          <cell r="P2339" t="str">
            <v>99版</v>
          </cell>
          <cell r="Q2339" t="str">
            <v>已发货</v>
          </cell>
          <cell r="R2339">
            <v>45502</v>
          </cell>
        </row>
        <row r="2340">
          <cell r="C2340" t="str">
            <v>2406087-01</v>
          </cell>
          <cell r="D2340" t="str">
            <v>XZSY-FB-灰676</v>
          </cell>
          <cell r="E2340">
            <v>140496</v>
          </cell>
          <cell r="F2340" t="str">
            <v>水牛皮S3（干胚）</v>
          </cell>
          <cell r="H2340">
            <v>64</v>
          </cell>
          <cell r="I2340">
            <v>2253.3000000000002</v>
          </cell>
          <cell r="J2340">
            <v>189</v>
          </cell>
          <cell r="K2340">
            <v>234</v>
          </cell>
          <cell r="L2340" t="str">
            <v>A级</v>
          </cell>
          <cell r="M2340" t="str">
            <v>/</v>
          </cell>
          <cell r="N2340" t="str">
            <v>2.2*1.8*0.4</v>
          </cell>
          <cell r="O2340" t="str">
            <v>01T24062908</v>
          </cell>
          <cell r="P2340" t="str">
            <v>99版</v>
          </cell>
          <cell r="Q2340" t="str">
            <v>已发货</v>
          </cell>
          <cell r="R2340">
            <v>45544</v>
          </cell>
        </row>
        <row r="2341">
          <cell r="C2341" t="str">
            <v>2406087-01</v>
          </cell>
          <cell r="D2341" t="str">
            <v>XZSY-FB-灰676</v>
          </cell>
          <cell r="E2341">
            <v>140496</v>
          </cell>
          <cell r="F2341" t="str">
            <v>水牛皮S3（干胚）</v>
          </cell>
          <cell r="H2341">
            <v>8</v>
          </cell>
          <cell r="I2341">
            <v>285</v>
          </cell>
          <cell r="L2341" t="str">
            <v>折扣</v>
          </cell>
          <cell r="M2341" t="str">
            <v>/</v>
          </cell>
          <cell r="O2341" t="str">
            <v>01T24062908</v>
          </cell>
          <cell r="P2341" t="str">
            <v>99版</v>
          </cell>
          <cell r="Q2341" t="str">
            <v>已发货</v>
          </cell>
          <cell r="R2341">
            <v>45544</v>
          </cell>
        </row>
        <row r="2342">
          <cell r="C2342" t="str">
            <v>2406009-01</v>
          </cell>
          <cell r="D2342" t="str">
            <v>XPDY-FT-灰670</v>
          </cell>
          <cell r="E2342" t="str">
            <v>Nick Dove(灰色)</v>
          </cell>
          <cell r="F2342" t="str">
            <v>JBSTR8</v>
          </cell>
          <cell r="H2342">
            <v>195</v>
          </cell>
          <cell r="I2342">
            <v>10022.5</v>
          </cell>
          <cell r="J2342">
            <v>737.5</v>
          </cell>
          <cell r="K2342">
            <v>782.5</v>
          </cell>
          <cell r="L2342" t="str">
            <v>A级</v>
          </cell>
          <cell r="M2342" t="str">
            <v>/</v>
          </cell>
          <cell r="N2342" t="str">
            <v>2.2*1.8*0.72</v>
          </cell>
          <cell r="O2342" t="str">
            <v>01T24062909</v>
          </cell>
          <cell r="P2342" t="str">
            <v>97版</v>
          </cell>
          <cell r="Q2342" t="str">
            <v>已发货</v>
          </cell>
          <cell r="R2342">
            <v>45489</v>
          </cell>
        </row>
        <row r="2343">
          <cell r="C2343" t="str">
            <v>2406009-01</v>
          </cell>
          <cell r="D2343" t="str">
            <v>XPDY-FT-灰670</v>
          </cell>
          <cell r="E2343" t="str">
            <v>Nick Dove(灰色)</v>
          </cell>
          <cell r="F2343" t="str">
            <v>JBSTR8</v>
          </cell>
          <cell r="H2343">
            <v>199</v>
          </cell>
          <cell r="I2343">
            <v>10018.9</v>
          </cell>
          <cell r="J2343">
            <v>743.5</v>
          </cell>
          <cell r="K2343">
            <v>788.5</v>
          </cell>
          <cell r="L2343" t="str">
            <v>A级</v>
          </cell>
          <cell r="M2343" t="str">
            <v>/</v>
          </cell>
          <cell r="N2343" t="str">
            <v>2.2*1.8*0.73</v>
          </cell>
          <cell r="O2343" t="str">
            <v>01T24062910</v>
          </cell>
          <cell r="P2343" t="str">
            <v>97版</v>
          </cell>
          <cell r="Q2343" t="str">
            <v>已发货</v>
          </cell>
          <cell r="R2343">
            <v>45489</v>
          </cell>
        </row>
        <row r="2344">
          <cell r="C2344" t="str">
            <v>2406009-01</v>
          </cell>
          <cell r="D2344" t="str">
            <v>XPDY-FT-灰670</v>
          </cell>
          <cell r="E2344" t="str">
            <v>Nick Dove(灰色)</v>
          </cell>
          <cell r="F2344" t="str">
            <v>JBSTR8</v>
          </cell>
          <cell r="H2344">
            <v>197</v>
          </cell>
          <cell r="I2344">
            <v>10202.6</v>
          </cell>
          <cell r="J2344">
            <v>770</v>
          </cell>
          <cell r="K2344">
            <v>815</v>
          </cell>
          <cell r="L2344" t="str">
            <v>A级</v>
          </cell>
          <cell r="M2344" t="str">
            <v>/</v>
          </cell>
          <cell r="N2344" t="str">
            <v>2.2*1.8*0.73</v>
          </cell>
          <cell r="O2344" t="str">
            <v>01T24062911</v>
          </cell>
          <cell r="P2344" t="str">
            <v>97版</v>
          </cell>
          <cell r="Q2344" t="str">
            <v>已发货</v>
          </cell>
          <cell r="R2344">
            <v>45489</v>
          </cell>
        </row>
        <row r="2345">
          <cell r="C2345" t="str">
            <v>2406009-01</v>
          </cell>
          <cell r="D2345" t="str">
            <v>XPDY-FT-灰670</v>
          </cell>
          <cell r="E2345" t="str">
            <v>Nick Dove(灰色)</v>
          </cell>
          <cell r="F2345" t="str">
            <v>JBSTR8</v>
          </cell>
          <cell r="H2345">
            <v>199</v>
          </cell>
          <cell r="I2345">
            <v>10018.200000000001</v>
          </cell>
          <cell r="J2345">
            <v>752.5</v>
          </cell>
          <cell r="K2345">
            <v>797.5</v>
          </cell>
          <cell r="L2345" t="str">
            <v>A级</v>
          </cell>
          <cell r="M2345" t="str">
            <v>/</v>
          </cell>
          <cell r="N2345" t="str">
            <v>2.2*1.8*0.75</v>
          </cell>
          <cell r="O2345" t="str">
            <v>01T24062912</v>
          </cell>
          <cell r="P2345" t="str">
            <v>97版</v>
          </cell>
          <cell r="Q2345" t="str">
            <v>已发货</v>
          </cell>
          <cell r="R2345">
            <v>45489</v>
          </cell>
        </row>
        <row r="2346">
          <cell r="C2346" t="str">
            <v>2406055-01</v>
          </cell>
          <cell r="D2346" t="str">
            <v>XPSY-FB-灰绿39</v>
          </cell>
          <cell r="E2346">
            <v>140484</v>
          </cell>
          <cell r="F2346" t="str">
            <v>水牛皮S3（干胚）</v>
          </cell>
          <cell r="H2346">
            <v>131</v>
          </cell>
          <cell r="I2346">
            <v>5008.2</v>
          </cell>
          <cell r="J2346">
            <v>353</v>
          </cell>
          <cell r="K2346">
            <v>398</v>
          </cell>
          <cell r="L2346" t="str">
            <v>A级</v>
          </cell>
          <cell r="M2346" t="str">
            <v>/</v>
          </cell>
          <cell r="N2346" t="str">
            <v>2.2*1.8*0.42</v>
          </cell>
          <cell r="O2346" t="str">
            <v>01T24062913</v>
          </cell>
          <cell r="P2346" t="str">
            <v>99版</v>
          </cell>
          <cell r="Q2346" t="str">
            <v>已发货</v>
          </cell>
          <cell r="R2346">
            <v>45525</v>
          </cell>
        </row>
        <row r="2347">
          <cell r="C2347" t="str">
            <v>2406019-01</v>
          </cell>
          <cell r="D2347" t="str">
            <v>XPSY-FB-深棕751</v>
          </cell>
          <cell r="E2347">
            <v>140478</v>
          </cell>
          <cell r="F2347" t="str">
            <v>水牛皮S3（干胚）</v>
          </cell>
          <cell r="H2347">
            <v>268</v>
          </cell>
          <cell r="I2347">
            <v>10027.6</v>
          </cell>
          <cell r="J2347">
            <v>710</v>
          </cell>
          <cell r="K2347">
            <v>755</v>
          </cell>
          <cell r="L2347" t="str">
            <v>A级</v>
          </cell>
          <cell r="M2347" t="str">
            <v>/</v>
          </cell>
          <cell r="N2347" t="str">
            <v>2.2*1.8*0.6</v>
          </cell>
          <cell r="O2347" t="str">
            <v>01T24062914</v>
          </cell>
          <cell r="P2347" t="str">
            <v>99版</v>
          </cell>
          <cell r="Q2347" t="str">
            <v>已发货</v>
          </cell>
          <cell r="R2347">
            <v>45532</v>
          </cell>
        </row>
        <row r="2348">
          <cell r="C2348" t="str">
            <v>2406019-01</v>
          </cell>
          <cell r="D2348" t="str">
            <v>XPSY-FB-深棕751</v>
          </cell>
          <cell r="E2348">
            <v>140478</v>
          </cell>
          <cell r="F2348" t="str">
            <v>水牛皮S3（干胚）</v>
          </cell>
          <cell r="H2348">
            <v>272</v>
          </cell>
          <cell r="I2348">
            <v>10038.9</v>
          </cell>
          <cell r="J2348">
            <v>714</v>
          </cell>
          <cell r="K2348">
            <v>759</v>
          </cell>
          <cell r="L2348" t="str">
            <v>A级</v>
          </cell>
          <cell r="M2348" t="str">
            <v>/</v>
          </cell>
          <cell r="N2348" t="str">
            <v>2.2*1.8*0.72</v>
          </cell>
          <cell r="O2348" t="str">
            <v>01T24062915</v>
          </cell>
          <cell r="P2348" t="str">
            <v>99版</v>
          </cell>
          <cell r="Q2348" t="str">
            <v>已发货</v>
          </cell>
          <cell r="R2348">
            <v>45532</v>
          </cell>
        </row>
        <row r="2349">
          <cell r="C2349" t="str">
            <v>2406055-01</v>
          </cell>
          <cell r="D2349" t="str">
            <v>XPSY-FB-灰绿39</v>
          </cell>
          <cell r="E2349">
            <v>140484</v>
          </cell>
          <cell r="F2349" t="str">
            <v>水牛皮S3（干胚）</v>
          </cell>
          <cell r="H2349">
            <v>305</v>
          </cell>
          <cell r="I2349">
            <v>11523.7</v>
          </cell>
          <cell r="J2349">
            <v>805</v>
          </cell>
          <cell r="K2349">
            <v>850</v>
          </cell>
          <cell r="L2349" t="str">
            <v>A级</v>
          </cell>
          <cell r="M2349" t="str">
            <v>/</v>
          </cell>
          <cell r="N2349" t="str">
            <v>2.2*1.8*0.72</v>
          </cell>
          <cell r="O2349" t="str">
            <v>01T24062916</v>
          </cell>
          <cell r="P2349" t="str">
            <v>99版</v>
          </cell>
          <cell r="Q2349" t="str">
            <v>已发货</v>
          </cell>
          <cell r="R2349">
            <v>45525</v>
          </cell>
        </row>
        <row r="2350">
          <cell r="C2350" t="str">
            <v>2406009-01</v>
          </cell>
          <cell r="D2350" t="str">
            <v>XPDY-FT-灰670</v>
          </cell>
          <cell r="E2350" t="str">
            <v>Nick Dove(灰色)</v>
          </cell>
          <cell r="F2350" t="str">
            <v>JBSTR8</v>
          </cell>
          <cell r="H2350">
            <v>195</v>
          </cell>
          <cell r="I2350">
            <v>9996.1</v>
          </cell>
          <cell r="J2350">
            <v>744.5</v>
          </cell>
          <cell r="K2350">
            <v>789.5</v>
          </cell>
          <cell r="L2350" t="str">
            <v>A级</v>
          </cell>
          <cell r="M2350" t="str">
            <v>/</v>
          </cell>
          <cell r="N2350" t="str">
            <v>2.2*1.8*0.64</v>
          </cell>
          <cell r="O2350" t="str">
            <v>01T24062917</v>
          </cell>
          <cell r="P2350" t="str">
            <v>97版</v>
          </cell>
          <cell r="Q2350" t="str">
            <v>已发货</v>
          </cell>
          <cell r="R2350">
            <v>45489</v>
          </cell>
        </row>
        <row r="2351">
          <cell r="C2351" t="str">
            <v>2406009-01</v>
          </cell>
          <cell r="D2351" t="str">
            <v>XPDY-FT-灰670</v>
          </cell>
          <cell r="E2351" t="str">
            <v>Nick Dove(灰色)</v>
          </cell>
          <cell r="F2351" t="str">
            <v>JBSTR8</v>
          </cell>
          <cell r="H2351">
            <v>1</v>
          </cell>
          <cell r="I2351">
            <v>24.3</v>
          </cell>
          <cell r="L2351" t="str">
            <v>A级</v>
          </cell>
          <cell r="M2351" t="str">
            <v>/</v>
          </cell>
          <cell r="P2351" t="str">
            <v>97版</v>
          </cell>
          <cell r="Q2351" t="str">
            <v>已发货</v>
          </cell>
          <cell r="R2351">
            <v>45489</v>
          </cell>
        </row>
        <row r="2352">
          <cell r="C2352" t="str">
            <v>2406009-01</v>
          </cell>
          <cell r="D2352" t="str">
            <v>XPDY-FT-灰670</v>
          </cell>
          <cell r="E2352" t="str">
            <v>Nick Dove(灰色)</v>
          </cell>
          <cell r="F2352" t="str">
            <v>JBSTR8</v>
          </cell>
          <cell r="H2352">
            <v>199</v>
          </cell>
          <cell r="I2352">
            <v>10017.6</v>
          </cell>
          <cell r="J2352">
            <v>758</v>
          </cell>
          <cell r="K2352">
            <v>803</v>
          </cell>
          <cell r="L2352" t="str">
            <v>A级</v>
          </cell>
          <cell r="M2352" t="str">
            <v>/</v>
          </cell>
          <cell r="N2352" t="str">
            <v>2.2*1.8*0.63</v>
          </cell>
          <cell r="O2352" t="str">
            <v>01T24063001</v>
          </cell>
          <cell r="P2352" t="str">
            <v>97版</v>
          </cell>
          <cell r="Q2352" t="str">
            <v>已发货</v>
          </cell>
          <cell r="R2352">
            <v>45489</v>
          </cell>
        </row>
        <row r="2353">
          <cell r="C2353" t="str">
            <v>2406009-01</v>
          </cell>
          <cell r="D2353" t="str">
            <v>XPDY-FT-灰670</v>
          </cell>
          <cell r="E2353" t="str">
            <v>Nick Dove(灰色)</v>
          </cell>
          <cell r="F2353" t="str">
            <v>JBSTR8</v>
          </cell>
          <cell r="H2353">
            <v>201</v>
          </cell>
          <cell r="I2353">
            <v>10035.200000000001</v>
          </cell>
          <cell r="J2353">
            <v>748.5</v>
          </cell>
          <cell r="K2353">
            <v>793.5</v>
          </cell>
          <cell r="L2353" t="str">
            <v>A级</v>
          </cell>
          <cell r="M2353" t="str">
            <v>/</v>
          </cell>
          <cell r="N2353" t="str">
            <v>2.2*1.8*0.64</v>
          </cell>
          <cell r="O2353" t="str">
            <v>01T24063002</v>
          </cell>
          <cell r="P2353" t="str">
            <v>97版</v>
          </cell>
          <cell r="Q2353" t="str">
            <v>已发货</v>
          </cell>
          <cell r="R2353">
            <v>45489</v>
          </cell>
        </row>
        <row r="2354">
          <cell r="C2354" t="str">
            <v>2406009-01</v>
          </cell>
          <cell r="D2354" t="str">
            <v>XPDY-FT-灰670</v>
          </cell>
          <cell r="E2354" t="str">
            <v>Nick Dove(灰色)</v>
          </cell>
          <cell r="F2354" t="str">
            <v>JBSTR8</v>
          </cell>
          <cell r="H2354">
            <v>149</v>
          </cell>
          <cell r="I2354">
            <v>7600.3</v>
          </cell>
          <cell r="J2354">
            <v>572</v>
          </cell>
          <cell r="K2354">
            <v>617</v>
          </cell>
          <cell r="L2354" t="str">
            <v>A级</v>
          </cell>
          <cell r="M2354" t="str">
            <v>/</v>
          </cell>
          <cell r="N2354" t="str">
            <v>2.2*1.8*0.58</v>
          </cell>
          <cell r="O2354" t="str">
            <v>01T24063003</v>
          </cell>
          <cell r="P2354" t="str">
            <v>97版</v>
          </cell>
          <cell r="Q2354" t="str">
            <v>已发货</v>
          </cell>
          <cell r="R2354">
            <v>45489</v>
          </cell>
        </row>
        <row r="2355">
          <cell r="C2355" t="str">
            <v>2406078-01</v>
          </cell>
          <cell r="D2355" t="str">
            <v>XPGY-FS-灰蓝71</v>
          </cell>
          <cell r="E2355" t="str">
            <v>01.10.U722233</v>
          </cell>
          <cell r="F2355" t="str">
            <v>DLTR1</v>
          </cell>
          <cell r="H2355">
            <v>187</v>
          </cell>
          <cell r="I2355">
            <v>10039</v>
          </cell>
          <cell r="J2355">
            <v>661.5</v>
          </cell>
          <cell r="K2355">
            <v>706.5</v>
          </cell>
          <cell r="L2355" t="str">
            <v>A级</v>
          </cell>
          <cell r="M2355" t="str">
            <v>CLF-240630</v>
          </cell>
          <cell r="N2355" t="str">
            <v>2.2*1.8*0.64</v>
          </cell>
          <cell r="O2355" t="str">
            <v>01T24063004</v>
          </cell>
          <cell r="P2355" t="str">
            <v>99版</v>
          </cell>
          <cell r="Q2355" t="str">
            <v>已发货</v>
          </cell>
          <cell r="R2355">
            <v>45475</v>
          </cell>
        </row>
        <row r="2356">
          <cell r="C2356" t="str">
            <v>2406078-01</v>
          </cell>
          <cell r="D2356" t="str">
            <v>XPGY-FS-灰蓝71</v>
          </cell>
          <cell r="E2356" t="str">
            <v>01.10.U722233</v>
          </cell>
          <cell r="F2356" t="str">
            <v>DLTR1</v>
          </cell>
          <cell r="H2356">
            <v>150</v>
          </cell>
          <cell r="I2356">
            <v>8031.7</v>
          </cell>
          <cell r="J2356">
            <v>524</v>
          </cell>
          <cell r="K2356">
            <v>569</v>
          </cell>
          <cell r="L2356" t="str">
            <v>A级</v>
          </cell>
          <cell r="M2356" t="str">
            <v>CLF-240630</v>
          </cell>
          <cell r="N2356" t="str">
            <v>2.2*1.8*0.54</v>
          </cell>
          <cell r="O2356" t="str">
            <v>01T24063005</v>
          </cell>
          <cell r="P2356" t="str">
            <v>99版</v>
          </cell>
          <cell r="Q2356" t="str">
            <v>已发货</v>
          </cell>
          <cell r="R2356">
            <v>45475</v>
          </cell>
        </row>
        <row r="2357">
          <cell r="C2357" t="str">
            <v>2406079-01</v>
          </cell>
          <cell r="D2357" t="str">
            <v>XPGY-FS-灰蓝71</v>
          </cell>
          <cell r="E2357" t="str">
            <v>01.10.U722233</v>
          </cell>
          <cell r="F2357" t="str">
            <v>DLTR1</v>
          </cell>
          <cell r="H2357">
            <v>182</v>
          </cell>
          <cell r="I2357">
            <v>10001</v>
          </cell>
          <cell r="J2357">
            <v>655</v>
          </cell>
          <cell r="K2357">
            <v>700</v>
          </cell>
          <cell r="L2357" t="str">
            <v>A级</v>
          </cell>
          <cell r="M2357" t="str">
            <v>CLF-240630</v>
          </cell>
          <cell r="N2357" t="str">
            <v>2.2*1.8*0.65</v>
          </cell>
          <cell r="O2357" t="str">
            <v>01T24063006</v>
          </cell>
          <cell r="P2357" t="str">
            <v>99版</v>
          </cell>
          <cell r="Q2357" t="str">
            <v>已发货</v>
          </cell>
          <cell r="R2357">
            <v>45475</v>
          </cell>
        </row>
        <row r="2358">
          <cell r="C2358" t="str">
            <v>2406079-01</v>
          </cell>
          <cell r="D2358" t="str">
            <v>XPGY-FS-灰蓝71</v>
          </cell>
          <cell r="E2358" t="str">
            <v>01.10.U722233</v>
          </cell>
          <cell r="F2358" t="str">
            <v>DLTR1</v>
          </cell>
          <cell r="H2358">
            <v>188</v>
          </cell>
          <cell r="I2358">
            <v>10072.9</v>
          </cell>
          <cell r="J2358">
            <v>654.5</v>
          </cell>
          <cell r="K2358">
            <v>699.5</v>
          </cell>
          <cell r="L2358" t="str">
            <v>A级</v>
          </cell>
          <cell r="M2358" t="str">
            <v>CLF-240630</v>
          </cell>
          <cell r="N2358" t="str">
            <v>2.2*1.8*0.69</v>
          </cell>
          <cell r="O2358" t="str">
            <v>01T24063007</v>
          </cell>
          <cell r="P2358" t="str">
            <v>99版</v>
          </cell>
          <cell r="Q2358" t="str">
            <v>已发货</v>
          </cell>
          <cell r="R2358">
            <v>45475</v>
          </cell>
        </row>
        <row r="2359">
          <cell r="C2359" t="str">
            <v>2406079-01</v>
          </cell>
          <cell r="D2359" t="str">
            <v>XPGY-FS-灰蓝71</v>
          </cell>
          <cell r="E2359" t="str">
            <v>01.10.U722233</v>
          </cell>
          <cell r="F2359" t="str">
            <v>DLTR1</v>
          </cell>
          <cell r="H2359">
            <v>182</v>
          </cell>
          <cell r="I2359">
            <v>10015.9</v>
          </cell>
          <cell r="J2359">
            <v>655.5</v>
          </cell>
          <cell r="K2359">
            <v>700.5</v>
          </cell>
          <cell r="L2359" t="str">
            <v>A级</v>
          </cell>
          <cell r="M2359" t="str">
            <v>CLF-240630</v>
          </cell>
          <cell r="N2359" t="str">
            <v>2.2*1.8*0.7</v>
          </cell>
          <cell r="O2359" t="str">
            <v>01T24063008</v>
          </cell>
          <cell r="P2359" t="str">
            <v>99版</v>
          </cell>
          <cell r="Q2359" t="str">
            <v>已发货</v>
          </cell>
          <cell r="R2359">
            <v>45475</v>
          </cell>
        </row>
        <row r="2360">
          <cell r="C2360" t="str">
            <v>2406079-01</v>
          </cell>
          <cell r="D2360" t="str">
            <v>XPGY-FS-灰蓝71</v>
          </cell>
          <cell r="E2360" t="str">
            <v>01.10.U722233</v>
          </cell>
          <cell r="F2360" t="str">
            <v>DLTR1</v>
          </cell>
          <cell r="H2360">
            <v>132</v>
          </cell>
          <cell r="I2360">
            <v>7200.1</v>
          </cell>
          <cell r="J2360">
            <v>592.5</v>
          </cell>
          <cell r="K2360">
            <v>637.5</v>
          </cell>
          <cell r="L2360" t="str">
            <v>A级</v>
          </cell>
          <cell r="M2360" t="str">
            <v>CLF-240630</v>
          </cell>
          <cell r="N2360" t="str">
            <v>2.2*1.8*0.6</v>
          </cell>
          <cell r="O2360" t="str">
            <v>01T24070101</v>
          </cell>
          <cell r="P2360" t="str">
            <v>99版</v>
          </cell>
          <cell r="Q2360" t="str">
            <v>已发货</v>
          </cell>
          <cell r="R2360">
            <v>45475</v>
          </cell>
        </row>
        <row r="2361">
          <cell r="C2361" t="str">
            <v>2406079-01</v>
          </cell>
          <cell r="D2361" t="str">
            <v>XPGY-FS-灰蓝71</v>
          </cell>
          <cell r="E2361" t="str">
            <v>01.10.U722233</v>
          </cell>
          <cell r="F2361" t="str">
            <v>DLTR1</v>
          </cell>
          <cell r="H2361">
            <v>35</v>
          </cell>
          <cell r="I2361">
            <v>1411.7</v>
          </cell>
          <cell r="L2361" t="str">
            <v>A级小皮</v>
          </cell>
          <cell r="M2361" t="str">
            <v>CLF-240630</v>
          </cell>
          <cell r="O2361" t="str">
            <v>01T24070101</v>
          </cell>
          <cell r="P2361" t="str">
            <v>99版</v>
          </cell>
          <cell r="Q2361" t="str">
            <v>已发货</v>
          </cell>
          <cell r="R2361">
            <v>45475</v>
          </cell>
        </row>
        <row r="2362">
          <cell r="C2362" t="str">
            <v>2406079-01</v>
          </cell>
          <cell r="D2362" t="str">
            <v>XPGY-FS-灰蓝71</v>
          </cell>
          <cell r="E2362" t="str">
            <v>01.10.U722233</v>
          </cell>
          <cell r="F2362" t="str">
            <v>DLTR1</v>
          </cell>
          <cell r="H2362">
            <v>5</v>
          </cell>
          <cell r="I2362">
            <v>274.60000000000002</v>
          </cell>
          <cell r="L2362" t="str">
            <v>折扣</v>
          </cell>
          <cell r="M2362" t="str">
            <v>CLF-240630</v>
          </cell>
          <cell r="O2362" t="str">
            <v>01T24070101</v>
          </cell>
          <cell r="P2362" t="str">
            <v>99版</v>
          </cell>
          <cell r="Q2362" t="str">
            <v>已发货</v>
          </cell>
          <cell r="R2362">
            <v>45475</v>
          </cell>
        </row>
        <row r="2363">
          <cell r="C2363" t="str">
            <v>2406009-01</v>
          </cell>
          <cell r="D2363" t="str">
            <v>XPDY-FT-灰670</v>
          </cell>
          <cell r="E2363" t="str">
            <v>Nick Dove(灰色)</v>
          </cell>
          <cell r="F2363" t="str">
            <v>JBSTR8</v>
          </cell>
          <cell r="H2363">
            <v>198</v>
          </cell>
          <cell r="I2363">
            <v>10094.700000000001</v>
          </cell>
          <cell r="J2363">
            <v>748</v>
          </cell>
          <cell r="K2363">
            <v>793</v>
          </cell>
          <cell r="L2363" t="str">
            <v>A级</v>
          </cell>
          <cell r="M2363" t="str">
            <v>/</v>
          </cell>
          <cell r="N2363" t="str">
            <v>2.2*1.8*0.65</v>
          </cell>
          <cell r="O2363" t="str">
            <v>01T24070102</v>
          </cell>
          <cell r="P2363" t="str">
            <v>97版</v>
          </cell>
          <cell r="Q2363" t="str">
            <v>已发货</v>
          </cell>
          <cell r="R2363">
            <v>45489</v>
          </cell>
        </row>
        <row r="2364">
          <cell r="C2364" t="str">
            <v>2406009-01</v>
          </cell>
          <cell r="D2364" t="str">
            <v>XPDY-FT-灰670</v>
          </cell>
          <cell r="E2364" t="str">
            <v>Nick Dove(灰色)</v>
          </cell>
          <cell r="F2364" t="str">
            <v>JBSTR8</v>
          </cell>
          <cell r="H2364">
            <v>213</v>
          </cell>
          <cell r="I2364">
            <v>11037.9</v>
          </cell>
          <cell r="J2364">
            <v>846.5</v>
          </cell>
          <cell r="K2364">
            <v>891.5</v>
          </cell>
          <cell r="L2364" t="str">
            <v>A级</v>
          </cell>
          <cell r="M2364" t="str">
            <v>/</v>
          </cell>
          <cell r="N2364" t="str">
            <v>2.2*1.8*0.78</v>
          </cell>
          <cell r="O2364" t="str">
            <v>01T24070103</v>
          </cell>
          <cell r="P2364" t="str">
            <v>97版</v>
          </cell>
          <cell r="Q2364" t="str">
            <v>已发货</v>
          </cell>
          <cell r="R2364">
            <v>45489</v>
          </cell>
        </row>
        <row r="2365">
          <cell r="C2365" t="str">
            <v>2406009-01</v>
          </cell>
          <cell r="D2365" t="str">
            <v>XPDY-FT-灰670</v>
          </cell>
          <cell r="E2365" t="str">
            <v>Nick Dove(灰色)</v>
          </cell>
          <cell r="F2365" t="str">
            <v>JBSTR8</v>
          </cell>
          <cell r="H2365">
            <v>9</v>
          </cell>
          <cell r="I2365">
            <v>434.8</v>
          </cell>
          <cell r="L2365" t="str">
            <v>等外</v>
          </cell>
          <cell r="M2365" t="str">
            <v>/</v>
          </cell>
          <cell r="O2365" t="str">
            <v>01T24070103</v>
          </cell>
          <cell r="P2365" t="str">
            <v>97版</v>
          </cell>
          <cell r="Q2365" t="str">
            <v>已发货</v>
          </cell>
          <cell r="R2365">
            <v>45489</v>
          </cell>
        </row>
        <row r="2366">
          <cell r="C2366" t="str">
            <v>2406055-01</v>
          </cell>
          <cell r="D2366" t="str">
            <v>XPSY-FB-灰绿39</v>
          </cell>
          <cell r="E2366">
            <v>140484</v>
          </cell>
          <cell r="F2366" t="str">
            <v>水牛皮S3（干胚）</v>
          </cell>
          <cell r="H2366">
            <v>280</v>
          </cell>
          <cell r="I2366">
            <v>10521.8</v>
          </cell>
          <cell r="J2366">
            <v>736.5</v>
          </cell>
          <cell r="K2366">
            <v>781.5</v>
          </cell>
          <cell r="L2366" t="str">
            <v>A级</v>
          </cell>
          <cell r="M2366" t="str">
            <v>/</v>
          </cell>
          <cell r="N2366" t="str">
            <v>2.2*1.8*0.64</v>
          </cell>
          <cell r="O2366" t="str">
            <v>01T24070104</v>
          </cell>
          <cell r="P2366" t="str">
            <v>99版</v>
          </cell>
          <cell r="Q2366" t="str">
            <v>已发货</v>
          </cell>
          <cell r="R2366">
            <v>45525</v>
          </cell>
        </row>
        <row r="2367">
          <cell r="C2367" t="str">
            <v>2406055-01</v>
          </cell>
          <cell r="D2367" t="str">
            <v>XPSY-FB-灰绿39</v>
          </cell>
          <cell r="E2367">
            <v>140484</v>
          </cell>
          <cell r="F2367" t="str">
            <v>水牛皮S3（干胚）</v>
          </cell>
          <cell r="H2367">
            <v>265</v>
          </cell>
          <cell r="I2367">
            <v>10098.9</v>
          </cell>
          <cell r="J2367">
            <v>715</v>
          </cell>
          <cell r="K2367">
            <v>760</v>
          </cell>
          <cell r="L2367" t="str">
            <v>A级</v>
          </cell>
          <cell r="M2367" t="str">
            <v>/</v>
          </cell>
          <cell r="N2367" t="str">
            <v>2.2*1.8*0.64</v>
          </cell>
          <cell r="O2367" t="str">
            <v>01T24070105</v>
          </cell>
          <cell r="P2367" t="str">
            <v>99版</v>
          </cell>
          <cell r="Q2367" t="str">
            <v>已发货</v>
          </cell>
          <cell r="R2367">
            <v>45525</v>
          </cell>
        </row>
        <row r="2368">
          <cell r="C2368" t="str">
            <v>2406055-01</v>
          </cell>
          <cell r="D2368" t="str">
            <v>XPSY-FB-灰绿39</v>
          </cell>
          <cell r="E2368">
            <v>140484</v>
          </cell>
          <cell r="F2368" t="str">
            <v>水牛皮S3（干胚）</v>
          </cell>
          <cell r="H2368">
            <v>93</v>
          </cell>
          <cell r="I2368">
            <v>3452.3</v>
          </cell>
          <cell r="J2368">
            <v>742.5</v>
          </cell>
          <cell r="K2368">
            <v>787.5</v>
          </cell>
          <cell r="L2368" t="str">
            <v>A级</v>
          </cell>
          <cell r="M2368" t="str">
            <v>/</v>
          </cell>
          <cell r="N2368" t="str">
            <v>2.2*1.8*0.64</v>
          </cell>
          <cell r="O2368" t="str">
            <v>01T24070106</v>
          </cell>
          <cell r="P2368" t="str">
            <v>99版</v>
          </cell>
          <cell r="Q2368" t="str">
            <v>已发货</v>
          </cell>
          <cell r="R2368">
            <v>45525</v>
          </cell>
        </row>
        <row r="2369">
          <cell r="C2369" t="str">
            <v>2406055-01</v>
          </cell>
          <cell r="D2369" t="str">
            <v>XPSY-FB-灰绿39</v>
          </cell>
          <cell r="E2369">
            <v>140484</v>
          </cell>
          <cell r="F2369" t="str">
            <v>水牛皮S3（干胚）</v>
          </cell>
          <cell r="H2369">
            <v>185</v>
          </cell>
          <cell r="I2369">
            <v>6794.4</v>
          </cell>
          <cell r="L2369" t="str">
            <v>折扣</v>
          </cell>
          <cell r="M2369" t="str">
            <v>/</v>
          </cell>
          <cell r="O2369" t="str">
            <v>01T24070106</v>
          </cell>
          <cell r="P2369" t="str">
            <v>99版</v>
          </cell>
          <cell r="Q2369" t="str">
            <v>已发货</v>
          </cell>
          <cell r="R2369">
            <v>45525</v>
          </cell>
        </row>
        <row r="2370">
          <cell r="C2370" t="str">
            <v>2406015-01</v>
          </cell>
          <cell r="D2370" t="str">
            <v>XZSY-FB-蓝299</v>
          </cell>
          <cell r="E2370">
            <v>140491</v>
          </cell>
          <cell r="F2370" t="str">
            <v>水牛皮S3（干胚）</v>
          </cell>
          <cell r="H2370">
            <v>260</v>
          </cell>
          <cell r="I2370">
            <v>10000.4</v>
          </cell>
          <cell r="J2370">
            <v>691</v>
          </cell>
          <cell r="K2370">
            <v>736</v>
          </cell>
          <cell r="L2370" t="str">
            <v>A级</v>
          </cell>
          <cell r="M2370" t="str">
            <v>/</v>
          </cell>
          <cell r="N2370" t="str">
            <v>2.2*1.8*0.64</v>
          </cell>
          <cell r="O2370" t="str">
            <v>01T24070107</v>
          </cell>
          <cell r="P2370" t="str">
            <v>99版</v>
          </cell>
          <cell r="Q2370" t="str">
            <v>已发货</v>
          </cell>
          <cell r="R2370">
            <v>45530</v>
          </cell>
        </row>
        <row r="2371">
          <cell r="C2371" t="str">
            <v>2406015-01</v>
          </cell>
          <cell r="D2371" t="str">
            <v>XZSY-FB-蓝299</v>
          </cell>
          <cell r="E2371">
            <v>140491</v>
          </cell>
          <cell r="F2371" t="str">
            <v>水牛皮S3（干胚）</v>
          </cell>
          <cell r="H2371">
            <v>260</v>
          </cell>
          <cell r="I2371">
            <v>10085.4</v>
          </cell>
          <cell r="J2371">
            <v>695.5</v>
          </cell>
          <cell r="K2371">
            <v>740.5</v>
          </cell>
          <cell r="L2371" t="str">
            <v>A级</v>
          </cell>
          <cell r="M2371" t="str">
            <v>/</v>
          </cell>
          <cell r="N2371" t="str">
            <v>2.2*1.8*0.64</v>
          </cell>
          <cell r="O2371" t="str">
            <v>01T24070108</v>
          </cell>
          <cell r="P2371" t="str">
            <v>99版</v>
          </cell>
          <cell r="Q2371" t="str">
            <v>已发货</v>
          </cell>
          <cell r="R2371">
            <v>45530</v>
          </cell>
        </row>
        <row r="2372">
          <cell r="C2372" t="str">
            <v>2406015-01</v>
          </cell>
          <cell r="D2372" t="str">
            <v>XZSY-FB-蓝299</v>
          </cell>
          <cell r="E2372">
            <v>140491</v>
          </cell>
          <cell r="F2372" t="str">
            <v>水牛皮S3（干胚）</v>
          </cell>
          <cell r="H2372">
            <v>260</v>
          </cell>
          <cell r="I2372">
            <v>10021.700000000001</v>
          </cell>
          <cell r="J2372">
            <v>700.5</v>
          </cell>
          <cell r="K2372">
            <v>745.5</v>
          </cell>
          <cell r="L2372" t="str">
            <v>A级</v>
          </cell>
          <cell r="M2372" t="str">
            <v>/</v>
          </cell>
          <cell r="N2372" t="str">
            <v>2.2*1.8*0.67</v>
          </cell>
          <cell r="O2372" t="str">
            <v>01T24070109</v>
          </cell>
          <cell r="P2372" t="str">
            <v>99版</v>
          </cell>
          <cell r="Q2372" t="str">
            <v>已发货</v>
          </cell>
          <cell r="R2372">
            <v>45530</v>
          </cell>
        </row>
        <row r="2373">
          <cell r="C2373" t="str">
            <v>2406015-01</v>
          </cell>
          <cell r="D2373" t="str">
            <v>XZSY-FB-蓝299</v>
          </cell>
          <cell r="E2373">
            <v>140491</v>
          </cell>
          <cell r="F2373" t="str">
            <v>水牛皮S3（干胚）</v>
          </cell>
          <cell r="H2373">
            <v>133</v>
          </cell>
          <cell r="I2373">
            <v>5053.8</v>
          </cell>
          <cell r="J2373">
            <v>349</v>
          </cell>
          <cell r="K2373">
            <v>394</v>
          </cell>
          <cell r="L2373" t="str">
            <v>A级</v>
          </cell>
          <cell r="M2373" t="str">
            <v>/</v>
          </cell>
          <cell r="N2373" t="str">
            <v>2.2*1.8*0.44</v>
          </cell>
          <cell r="O2373" t="str">
            <v>01T24070110</v>
          </cell>
          <cell r="P2373" t="str">
            <v>99版</v>
          </cell>
          <cell r="Q2373" t="str">
            <v>已发货</v>
          </cell>
          <cell r="R2373">
            <v>45530</v>
          </cell>
        </row>
        <row r="2374">
          <cell r="C2374" t="str">
            <v>2406015-01</v>
          </cell>
          <cell r="D2374" t="str">
            <v>XZSY-FB-蓝299</v>
          </cell>
          <cell r="E2374">
            <v>140491</v>
          </cell>
          <cell r="F2374" t="str">
            <v>水牛皮S3（干胚）</v>
          </cell>
          <cell r="H2374">
            <v>265</v>
          </cell>
          <cell r="I2374">
            <v>10071.9</v>
          </cell>
          <cell r="J2374">
            <v>698</v>
          </cell>
          <cell r="K2374">
            <v>743</v>
          </cell>
          <cell r="L2374" t="str">
            <v>A级</v>
          </cell>
          <cell r="M2374" t="str">
            <v>/</v>
          </cell>
          <cell r="N2374" t="str">
            <v>2.2*1.8*0.64</v>
          </cell>
          <cell r="O2374" t="str">
            <v>01T24070201</v>
          </cell>
          <cell r="P2374" t="str">
            <v>99版</v>
          </cell>
          <cell r="Q2374" t="str">
            <v>已发货</v>
          </cell>
          <cell r="R2374">
            <v>45544</v>
          </cell>
        </row>
        <row r="2375">
          <cell r="C2375" t="str">
            <v>2406015-01</v>
          </cell>
          <cell r="D2375" t="str">
            <v>XZSY-FB-蓝299</v>
          </cell>
          <cell r="E2375">
            <v>140491</v>
          </cell>
          <cell r="F2375" t="str">
            <v>水牛皮S3（干胚）</v>
          </cell>
          <cell r="H2375">
            <v>261</v>
          </cell>
          <cell r="I2375">
            <v>10006</v>
          </cell>
          <cell r="J2375">
            <v>690.5</v>
          </cell>
          <cell r="K2375">
            <v>735.5</v>
          </cell>
          <cell r="L2375" t="str">
            <v>A级</v>
          </cell>
          <cell r="M2375" t="str">
            <v>/</v>
          </cell>
          <cell r="N2375" t="str">
            <v>2.2*1.8*0.7</v>
          </cell>
          <cell r="O2375" t="str">
            <v>01T24070202</v>
          </cell>
          <cell r="P2375" t="str">
            <v>99版</v>
          </cell>
          <cell r="Q2375" t="str">
            <v>已发货</v>
          </cell>
          <cell r="R2375">
            <v>45544</v>
          </cell>
        </row>
        <row r="2376">
          <cell r="C2376" t="str">
            <v>2406015-01</v>
          </cell>
          <cell r="D2376" t="str">
            <v>XZSY-FB-蓝299</v>
          </cell>
          <cell r="E2376">
            <v>140491</v>
          </cell>
          <cell r="F2376" t="str">
            <v>水牛皮S3（干胚）</v>
          </cell>
          <cell r="H2376">
            <v>259</v>
          </cell>
          <cell r="I2376">
            <v>10012.6</v>
          </cell>
          <cell r="J2376">
            <v>684.5</v>
          </cell>
          <cell r="K2376">
            <v>729.5</v>
          </cell>
          <cell r="L2376" t="str">
            <v>A级</v>
          </cell>
          <cell r="M2376" t="str">
            <v>/</v>
          </cell>
          <cell r="N2376" t="str">
            <v>2.2*1.8*0.67</v>
          </cell>
          <cell r="O2376" t="str">
            <v>01T24070203</v>
          </cell>
          <cell r="P2376" t="str">
            <v>99版</v>
          </cell>
          <cell r="Q2376" t="str">
            <v>已发货</v>
          </cell>
          <cell r="R2376">
            <v>45544</v>
          </cell>
        </row>
        <row r="2377">
          <cell r="C2377" t="str">
            <v>2406015-01</v>
          </cell>
          <cell r="D2377" t="str">
            <v>XZSY-FB-蓝299</v>
          </cell>
          <cell r="E2377">
            <v>140491</v>
          </cell>
          <cell r="F2377" t="str">
            <v>水牛皮S3（干胚）</v>
          </cell>
          <cell r="H2377">
            <v>260</v>
          </cell>
          <cell r="I2377">
            <v>10056.9</v>
          </cell>
          <cell r="J2377">
            <v>706</v>
          </cell>
          <cell r="K2377">
            <v>751</v>
          </cell>
          <cell r="L2377" t="str">
            <v>A级</v>
          </cell>
          <cell r="M2377" t="str">
            <v>/</v>
          </cell>
          <cell r="N2377" t="str">
            <v>2.2*1.8*0.7</v>
          </cell>
          <cell r="O2377" t="str">
            <v>01T24070204</v>
          </cell>
          <cell r="P2377" t="str">
            <v>99版</v>
          </cell>
          <cell r="Q2377" t="str">
            <v>已发货</v>
          </cell>
          <cell r="R2377">
            <v>45544</v>
          </cell>
        </row>
        <row r="2378">
          <cell r="C2378" t="str">
            <v>2406015-01</v>
          </cell>
          <cell r="D2378" t="str">
            <v>XZSY-FB-蓝299</v>
          </cell>
          <cell r="E2378">
            <v>140491</v>
          </cell>
          <cell r="F2378" t="str">
            <v>水牛皮S3（干胚）</v>
          </cell>
          <cell r="H2378">
            <v>262</v>
          </cell>
          <cell r="I2378">
            <v>10048.299999999999</v>
          </cell>
          <cell r="J2378">
            <v>686.5</v>
          </cell>
          <cell r="K2378">
            <v>731.5</v>
          </cell>
          <cell r="L2378" t="str">
            <v>A级</v>
          </cell>
          <cell r="M2378" t="str">
            <v>/</v>
          </cell>
          <cell r="N2378" t="str">
            <v>2.2*1.8*0.68</v>
          </cell>
          <cell r="O2378" t="str">
            <v>01T24070205</v>
          </cell>
          <cell r="P2378" t="str">
            <v>99版</v>
          </cell>
          <cell r="Q2378" t="str">
            <v>已发货</v>
          </cell>
          <cell r="R2378">
            <v>45544</v>
          </cell>
        </row>
        <row r="2379">
          <cell r="C2379" t="str">
            <v>2406015-01</v>
          </cell>
          <cell r="D2379" t="str">
            <v>XZSY-FB-蓝299</v>
          </cell>
          <cell r="E2379">
            <v>140491</v>
          </cell>
          <cell r="F2379" t="str">
            <v>水牛皮S3（干胚）</v>
          </cell>
          <cell r="H2379">
            <v>90</v>
          </cell>
          <cell r="I2379">
            <v>3445.7</v>
          </cell>
          <cell r="J2379">
            <v>236</v>
          </cell>
          <cell r="K2379">
            <v>281</v>
          </cell>
          <cell r="L2379" t="str">
            <v>A级</v>
          </cell>
          <cell r="M2379" t="str">
            <v>/</v>
          </cell>
          <cell r="N2379" t="str">
            <v>2.2*1.8*0.51</v>
          </cell>
          <cell r="O2379" t="str">
            <v>01T24070206-01</v>
          </cell>
          <cell r="P2379" t="str">
            <v>99版</v>
          </cell>
          <cell r="Q2379" t="str">
            <v>已发货</v>
          </cell>
          <cell r="R2379">
            <v>45544</v>
          </cell>
        </row>
        <row r="2380">
          <cell r="C2380" t="str">
            <v>2406015-01</v>
          </cell>
          <cell r="D2380" t="str">
            <v>XZSY-FB-蓝299</v>
          </cell>
          <cell r="E2380">
            <v>140491</v>
          </cell>
          <cell r="F2380" t="str">
            <v>水牛皮S3（干胚）</v>
          </cell>
          <cell r="H2380">
            <v>170</v>
          </cell>
          <cell r="I2380">
            <v>6567.6</v>
          </cell>
          <cell r="J2380">
            <v>448</v>
          </cell>
          <cell r="K2380">
            <v>493</v>
          </cell>
          <cell r="L2380" t="str">
            <v>A级</v>
          </cell>
          <cell r="M2380" t="str">
            <v>/</v>
          </cell>
          <cell r="N2380" t="str">
            <v>2.2*1.8*0.65</v>
          </cell>
          <cell r="O2380" t="str">
            <v>01T24070206-02</v>
          </cell>
          <cell r="P2380" t="str">
            <v>99版</v>
          </cell>
          <cell r="Q2380" t="str">
            <v>已发货</v>
          </cell>
          <cell r="R2380">
            <v>45544</v>
          </cell>
        </row>
        <row r="2381">
          <cell r="C2381" t="str">
            <v>2406015-01</v>
          </cell>
          <cell r="D2381" t="str">
            <v>XZSY-FB-蓝299</v>
          </cell>
          <cell r="E2381">
            <v>140491</v>
          </cell>
          <cell r="F2381" t="str">
            <v>水牛皮S3（干胚）</v>
          </cell>
          <cell r="H2381">
            <v>139</v>
          </cell>
          <cell r="I2381">
            <v>5521.6</v>
          </cell>
          <cell r="J2381">
            <v>432</v>
          </cell>
          <cell r="K2381">
            <v>477</v>
          </cell>
          <cell r="L2381" t="str">
            <v>A级</v>
          </cell>
          <cell r="M2381" t="str">
            <v>/</v>
          </cell>
          <cell r="N2381" t="str">
            <v>2.2*1.8*0.54</v>
          </cell>
          <cell r="O2381" t="str">
            <v>01T24070207</v>
          </cell>
          <cell r="P2381" t="str">
            <v>99版</v>
          </cell>
          <cell r="Q2381" t="str">
            <v>已发货</v>
          </cell>
          <cell r="R2381">
            <v>45544</v>
          </cell>
        </row>
        <row r="2382">
          <cell r="C2382" t="str">
            <v>2406015-01</v>
          </cell>
          <cell r="D2382" t="str">
            <v>XZSY-FB-蓝299</v>
          </cell>
          <cell r="E2382">
            <v>140491</v>
          </cell>
          <cell r="F2382" t="str">
            <v>水牛皮S3（干胚）</v>
          </cell>
          <cell r="H2382">
            <v>29</v>
          </cell>
          <cell r="I2382">
            <v>1097.2</v>
          </cell>
          <cell r="L2382" t="str">
            <v>折扣</v>
          </cell>
          <cell r="M2382" t="str">
            <v>/</v>
          </cell>
          <cell r="O2382" t="str">
            <v>01T24070207</v>
          </cell>
          <cell r="P2382" t="str">
            <v>99版</v>
          </cell>
          <cell r="Q2382" t="str">
            <v>已发货</v>
          </cell>
          <cell r="R2382">
            <v>45544</v>
          </cell>
        </row>
        <row r="2383">
          <cell r="C2383" t="str">
            <v>2406019-01</v>
          </cell>
          <cell r="D2383" t="str">
            <v>XPSY-FB-深棕751</v>
          </cell>
          <cell r="E2383">
            <v>140478</v>
          </cell>
          <cell r="F2383" t="str">
            <v>水牛皮S3（干胚）</v>
          </cell>
          <cell r="H2383">
            <v>270</v>
          </cell>
          <cell r="I2383">
            <v>10018.9</v>
          </cell>
          <cell r="J2383">
            <v>719.5</v>
          </cell>
          <cell r="K2383">
            <v>764.5</v>
          </cell>
          <cell r="L2383" t="str">
            <v>A级</v>
          </cell>
          <cell r="M2383" t="str">
            <v>/</v>
          </cell>
          <cell r="N2383" t="str">
            <v>2.2*1.8*0.7</v>
          </cell>
          <cell r="O2383" t="str">
            <v>01T24070208</v>
          </cell>
          <cell r="P2383" t="str">
            <v>99版</v>
          </cell>
          <cell r="Q2383" t="str">
            <v>已发货</v>
          </cell>
          <cell r="R2383">
            <v>45532</v>
          </cell>
        </row>
        <row r="2384">
          <cell r="C2384" t="str">
            <v>2406019-01</v>
          </cell>
          <cell r="D2384" t="str">
            <v>XPSY-FB-深棕751</v>
          </cell>
          <cell r="E2384">
            <v>140478</v>
          </cell>
          <cell r="F2384" t="str">
            <v>水牛皮S3（干胚）</v>
          </cell>
          <cell r="H2384">
            <v>49</v>
          </cell>
          <cell r="I2384">
            <v>1800.6</v>
          </cell>
          <cell r="J2384">
            <v>588.5</v>
          </cell>
          <cell r="K2384">
            <v>633.5</v>
          </cell>
          <cell r="L2384" t="str">
            <v>A级</v>
          </cell>
          <cell r="M2384" t="str">
            <v>/</v>
          </cell>
          <cell r="N2384" t="str">
            <v>2.2*1.8*0.69</v>
          </cell>
          <cell r="O2384" t="str">
            <v>01T24070209</v>
          </cell>
          <cell r="P2384" t="str">
            <v>99版</v>
          </cell>
          <cell r="Q2384" t="str">
            <v>已发货</v>
          </cell>
          <cell r="R2384">
            <v>45532</v>
          </cell>
        </row>
        <row r="2385">
          <cell r="C2385" t="str">
            <v>2406019-01</v>
          </cell>
          <cell r="D2385" t="str">
            <v>XPSY-FB-深棕751</v>
          </cell>
          <cell r="E2385">
            <v>140478</v>
          </cell>
          <cell r="F2385" t="str">
            <v>水牛皮S3（干胚）</v>
          </cell>
          <cell r="H2385">
            <v>170</v>
          </cell>
          <cell r="I2385">
            <v>6220.1</v>
          </cell>
          <cell r="L2385" t="str">
            <v>折扣</v>
          </cell>
          <cell r="M2385" t="str">
            <v>/</v>
          </cell>
          <cell r="O2385" t="str">
            <v>01T24070209</v>
          </cell>
          <cell r="P2385" t="str">
            <v>99版</v>
          </cell>
          <cell r="Q2385" t="str">
            <v>已发货</v>
          </cell>
          <cell r="R2385">
            <v>45532</v>
          </cell>
        </row>
        <row r="2386">
          <cell r="C2386" t="str">
            <v>2406077-01</v>
          </cell>
          <cell r="D2386" t="str">
            <v>UDAY-CS-黄棕410</v>
          </cell>
          <cell r="E2386" t="str">
            <v>SJ0B-317</v>
          </cell>
          <cell r="F2386" t="str">
            <v>DLTR3</v>
          </cell>
          <cell r="H2386">
            <v>195</v>
          </cell>
          <cell r="I2386">
            <v>10039.200000000001</v>
          </cell>
          <cell r="J2386">
            <v>761.5</v>
          </cell>
          <cell r="K2386">
            <v>806.5</v>
          </cell>
          <cell r="L2386" t="str">
            <v>A级</v>
          </cell>
          <cell r="M2386" t="str">
            <v>/</v>
          </cell>
          <cell r="N2386" t="str">
            <v>2.2*1.8*0.75</v>
          </cell>
          <cell r="O2386" t="str">
            <v>01T24070301</v>
          </cell>
          <cell r="P2386" t="str">
            <v>97版</v>
          </cell>
          <cell r="Q2386" t="str">
            <v>已发货</v>
          </cell>
          <cell r="R2386">
            <v>45588</v>
          </cell>
        </row>
        <row r="2387">
          <cell r="C2387" t="str">
            <v>2406077-01</v>
          </cell>
          <cell r="D2387" t="str">
            <v>UDAY-CS-黄棕410</v>
          </cell>
          <cell r="E2387" t="str">
            <v>SJ0B-317</v>
          </cell>
          <cell r="F2387" t="str">
            <v>DLTR3</v>
          </cell>
          <cell r="H2387">
            <v>200</v>
          </cell>
          <cell r="I2387">
            <v>10061.6</v>
          </cell>
          <cell r="J2387">
            <v>756.5</v>
          </cell>
          <cell r="K2387">
            <v>801.5</v>
          </cell>
          <cell r="L2387" t="str">
            <v>A级</v>
          </cell>
          <cell r="M2387" t="str">
            <v>/</v>
          </cell>
          <cell r="N2387" t="str">
            <v>2.2*1.8*0.68</v>
          </cell>
          <cell r="O2387" t="str">
            <v>01T24070302</v>
          </cell>
          <cell r="P2387" t="str">
            <v>97版</v>
          </cell>
          <cell r="Q2387" t="str">
            <v>已发货</v>
          </cell>
          <cell r="R2387">
            <v>45588</v>
          </cell>
        </row>
        <row r="2388">
          <cell r="C2388" t="str">
            <v>2407018-01</v>
          </cell>
          <cell r="D2388" t="str">
            <v>XDGY-ET-淡黄63</v>
          </cell>
          <cell r="E2388" t="str">
            <v>LEA1S0130</v>
          </cell>
          <cell r="F2388" t="str">
            <v>DLTR2</v>
          </cell>
          <cell r="H2388">
            <v>183</v>
          </cell>
          <cell r="I2388">
            <v>10066.5</v>
          </cell>
          <cell r="J2388">
            <v>927.5</v>
          </cell>
          <cell r="K2388">
            <v>972.5</v>
          </cell>
          <cell r="L2388" t="str">
            <v>A级</v>
          </cell>
          <cell r="M2388" t="str">
            <v>/</v>
          </cell>
          <cell r="N2388" t="str">
            <v>2.2*1.8*0.73</v>
          </cell>
          <cell r="O2388" t="str">
            <v>01T24070303</v>
          </cell>
          <cell r="P2388" t="str">
            <v>97版</v>
          </cell>
          <cell r="Q2388" t="str">
            <v>已发货</v>
          </cell>
          <cell r="R2388">
            <v>45519</v>
          </cell>
        </row>
        <row r="2389">
          <cell r="C2389" t="str">
            <v>2407018-01</v>
          </cell>
          <cell r="D2389" t="str">
            <v>XDGY-ET-淡黄63</v>
          </cell>
          <cell r="E2389" t="str">
            <v>LEA1S0130</v>
          </cell>
          <cell r="F2389" t="str">
            <v>DLTR2</v>
          </cell>
          <cell r="H2389">
            <v>194</v>
          </cell>
          <cell r="I2389">
            <v>10630.7</v>
          </cell>
          <cell r="J2389">
            <v>980</v>
          </cell>
          <cell r="K2389">
            <v>1025</v>
          </cell>
          <cell r="L2389" t="str">
            <v>A级</v>
          </cell>
          <cell r="M2389" t="str">
            <v>/</v>
          </cell>
          <cell r="N2389" t="str">
            <v>2.2*1.8*0.76</v>
          </cell>
          <cell r="O2389" t="str">
            <v>01T24070304</v>
          </cell>
          <cell r="P2389" t="str">
            <v>97版</v>
          </cell>
          <cell r="Q2389" t="str">
            <v>已发货</v>
          </cell>
          <cell r="R2389">
            <v>45519</v>
          </cell>
        </row>
        <row r="2390">
          <cell r="C2390" t="str">
            <v>2406001-01</v>
          </cell>
          <cell r="D2390" t="str">
            <v>XPSY-FB-灰绿39</v>
          </cell>
          <cell r="E2390">
            <v>140484</v>
          </cell>
          <cell r="F2390" t="str">
            <v>水牛皮S3（干胚）</v>
          </cell>
          <cell r="H2390">
            <v>135</v>
          </cell>
          <cell r="I2390">
            <v>5035.1000000000004</v>
          </cell>
          <cell r="J2390">
            <v>508.5</v>
          </cell>
          <cell r="K2390">
            <v>553.5</v>
          </cell>
          <cell r="L2390" t="str">
            <v>A级</v>
          </cell>
          <cell r="M2390" t="str">
            <v>/</v>
          </cell>
          <cell r="N2390" t="str">
            <v>2.2*1.8*0.52</v>
          </cell>
          <cell r="O2390" t="str">
            <v>01T24070305</v>
          </cell>
          <cell r="P2390" t="str">
            <v>99版</v>
          </cell>
          <cell r="Q2390" t="str">
            <v>已发货</v>
          </cell>
          <cell r="R2390">
            <v>45600</v>
          </cell>
        </row>
        <row r="2391">
          <cell r="C2391" t="str">
            <v>2406001-01</v>
          </cell>
          <cell r="D2391" t="str">
            <v>XPSY-FB-灰绿39</v>
          </cell>
          <cell r="E2391">
            <v>140484</v>
          </cell>
          <cell r="F2391" t="str">
            <v>水牛皮S3（干胚）</v>
          </cell>
          <cell r="H2391">
            <v>50</v>
          </cell>
          <cell r="I2391">
            <v>1752.8</v>
          </cell>
          <cell r="L2391" t="str">
            <v>折扣</v>
          </cell>
          <cell r="M2391" t="str">
            <v>/</v>
          </cell>
          <cell r="O2391" t="str">
            <v>01T24070305</v>
          </cell>
          <cell r="P2391" t="str">
            <v>99版</v>
          </cell>
          <cell r="Q2391" t="str">
            <v>已发货</v>
          </cell>
          <cell r="R2391">
            <v>45600</v>
          </cell>
        </row>
        <row r="2392">
          <cell r="C2392" t="str">
            <v>2406003-01</v>
          </cell>
          <cell r="D2392" t="str">
            <v>XPSY-FB-灰绿39</v>
          </cell>
          <cell r="E2392">
            <v>140484</v>
          </cell>
          <cell r="F2392" t="str">
            <v>水牛皮S3（干胚）</v>
          </cell>
          <cell r="H2392">
            <v>22</v>
          </cell>
          <cell r="I2392">
            <v>810.9</v>
          </cell>
          <cell r="J2392">
            <v>92.5</v>
          </cell>
          <cell r="K2392">
            <v>137.5</v>
          </cell>
          <cell r="L2392" t="str">
            <v>A级</v>
          </cell>
          <cell r="M2392" t="str">
            <v>/</v>
          </cell>
          <cell r="N2392" t="str">
            <v>2.2*1.8*0.3</v>
          </cell>
          <cell r="O2392" t="str">
            <v>01T24070306</v>
          </cell>
          <cell r="P2392" t="str">
            <v>99版</v>
          </cell>
          <cell r="Q2392" t="str">
            <v>已发货</v>
          </cell>
          <cell r="R2392">
            <v>45517</v>
          </cell>
        </row>
        <row r="2393">
          <cell r="C2393" t="str">
            <v>2406003-01</v>
          </cell>
          <cell r="D2393" t="str">
            <v>XPSY-FB-灰绿39</v>
          </cell>
          <cell r="E2393">
            <v>140484</v>
          </cell>
          <cell r="F2393" t="str">
            <v>水牛皮S3（干胚）</v>
          </cell>
          <cell r="H2393">
            <v>15</v>
          </cell>
          <cell r="I2393">
            <v>490.1</v>
          </cell>
          <cell r="L2393" t="str">
            <v>折扣</v>
          </cell>
          <cell r="M2393" t="str">
            <v>/</v>
          </cell>
          <cell r="O2393" t="str">
            <v>01T24070306</v>
          </cell>
          <cell r="P2393" t="str">
            <v>99版</v>
          </cell>
          <cell r="Q2393" t="str">
            <v>已发货</v>
          </cell>
          <cell r="R2393">
            <v>45517</v>
          </cell>
        </row>
        <row r="2394">
          <cell r="C2394" t="str">
            <v>2406077-01</v>
          </cell>
          <cell r="D2394" t="str">
            <v>UDAY-CS-黄棕410</v>
          </cell>
          <cell r="E2394" t="str">
            <v>SJ0B-317</v>
          </cell>
          <cell r="F2394" t="str">
            <v>DLTR3</v>
          </cell>
          <cell r="H2394">
            <v>195</v>
          </cell>
          <cell r="I2394">
            <v>10063.5</v>
          </cell>
          <cell r="J2394">
            <v>765.5</v>
          </cell>
          <cell r="K2394">
            <v>810.5</v>
          </cell>
          <cell r="L2394" t="str">
            <v>A级</v>
          </cell>
          <cell r="M2394" t="str">
            <v>/</v>
          </cell>
          <cell r="N2394" t="str">
            <v>2.2*1.8*0.72</v>
          </cell>
          <cell r="O2394" t="str">
            <v>01T24070401</v>
          </cell>
          <cell r="P2394" t="str">
            <v>97版</v>
          </cell>
          <cell r="Q2394" t="str">
            <v>已发货</v>
          </cell>
          <cell r="R2394">
            <v>45560</v>
          </cell>
        </row>
        <row r="2395">
          <cell r="C2395" t="str">
            <v>2406077-01</v>
          </cell>
          <cell r="D2395" t="str">
            <v>UDAY-CS-黄棕410</v>
          </cell>
          <cell r="E2395" t="str">
            <v>SJ0B-317</v>
          </cell>
          <cell r="F2395" t="str">
            <v>DLTR3</v>
          </cell>
          <cell r="H2395">
            <v>148</v>
          </cell>
          <cell r="I2395">
            <v>7479.5</v>
          </cell>
          <cell r="J2395">
            <v>702</v>
          </cell>
          <cell r="K2395">
            <v>747</v>
          </cell>
          <cell r="L2395" t="str">
            <v>A级</v>
          </cell>
          <cell r="M2395" t="str">
            <v>/</v>
          </cell>
          <cell r="N2395" t="str">
            <v>2.2*1.8*0.69</v>
          </cell>
          <cell r="O2395" t="str">
            <v>01T24070402</v>
          </cell>
          <cell r="P2395" t="str">
            <v>97版</v>
          </cell>
          <cell r="Q2395" t="str">
            <v>已发货</v>
          </cell>
          <cell r="R2395">
            <v>45560</v>
          </cell>
        </row>
        <row r="2396">
          <cell r="C2396" t="str">
            <v>2406077-01</v>
          </cell>
          <cell r="D2396" t="str">
            <v>UDAY-CS-黄棕410</v>
          </cell>
          <cell r="E2396" t="str">
            <v>SJ0B-317</v>
          </cell>
          <cell r="F2396" t="str">
            <v>DLTR3</v>
          </cell>
          <cell r="H2396">
            <v>17</v>
          </cell>
          <cell r="I2396">
            <v>826.9</v>
          </cell>
          <cell r="L2396" t="str">
            <v>折扣</v>
          </cell>
          <cell r="M2396" t="str">
            <v>/</v>
          </cell>
          <cell r="O2396" t="str">
            <v>01T24070402</v>
          </cell>
          <cell r="P2396" t="str">
            <v>97版</v>
          </cell>
          <cell r="Q2396" t="str">
            <v>已发货</v>
          </cell>
          <cell r="R2396">
            <v>45560</v>
          </cell>
        </row>
        <row r="2397">
          <cell r="C2397" t="str">
            <v>2406077-01</v>
          </cell>
          <cell r="D2397" t="str">
            <v>UDAY-CS-黄棕410</v>
          </cell>
          <cell r="E2397" t="str">
            <v>SJ0B-317</v>
          </cell>
          <cell r="F2397" t="str">
            <v>DLTR3</v>
          </cell>
          <cell r="H2397">
            <v>18</v>
          </cell>
          <cell r="I2397">
            <v>993.7</v>
          </cell>
          <cell r="L2397" t="str">
            <v>A级</v>
          </cell>
          <cell r="M2397" t="str">
            <v>/</v>
          </cell>
          <cell r="O2397" t="str">
            <v>01T24070402</v>
          </cell>
          <cell r="P2397" t="str">
            <v>97版</v>
          </cell>
          <cell r="Q2397" t="str">
            <v>已发货</v>
          </cell>
          <cell r="R2397">
            <v>45560</v>
          </cell>
        </row>
        <row r="2398">
          <cell r="C2398" t="str">
            <v>2406068-01</v>
          </cell>
          <cell r="D2398" t="str">
            <v>UXCY-ET-烟灰162</v>
          </cell>
          <cell r="E2398" t="str">
            <v>01.10.U741023</v>
          </cell>
          <cell r="F2398" t="str">
            <v>明诺华中层TR1（已片）</v>
          </cell>
          <cell r="H2398">
            <v>175</v>
          </cell>
          <cell r="I2398">
            <v>10000.299999999999</v>
          </cell>
          <cell r="J2398">
            <v>1068</v>
          </cell>
          <cell r="K2398">
            <v>1113</v>
          </cell>
          <cell r="L2398" t="str">
            <v>A级</v>
          </cell>
          <cell r="M2398" t="str">
            <v>CLF-240704</v>
          </cell>
          <cell r="N2398" t="str">
            <v>2.2*1.8*0.74</v>
          </cell>
          <cell r="O2398" t="str">
            <v>01T24070403</v>
          </cell>
          <cell r="P2398" t="str">
            <v>99版</v>
          </cell>
          <cell r="Q2398" t="str">
            <v>已发货</v>
          </cell>
          <cell r="R2398">
            <v>45545</v>
          </cell>
        </row>
        <row r="2399">
          <cell r="C2399" t="str">
            <v>2406068-01</v>
          </cell>
          <cell r="D2399" t="str">
            <v>UXCY-ET-烟灰162</v>
          </cell>
          <cell r="E2399" t="str">
            <v>01.10.U741023</v>
          </cell>
          <cell r="F2399" t="str">
            <v>明诺华中层TR1（已片）</v>
          </cell>
          <cell r="H2399">
            <v>7</v>
          </cell>
          <cell r="I2399">
            <v>412.8</v>
          </cell>
          <cell r="L2399" t="str">
            <v>折扣</v>
          </cell>
          <cell r="M2399" t="str">
            <v>CLF-240704</v>
          </cell>
          <cell r="O2399" t="str">
            <v>01T24070403</v>
          </cell>
          <cell r="P2399" t="str">
            <v>99版</v>
          </cell>
          <cell r="Q2399" t="str">
            <v>已发货</v>
          </cell>
          <cell r="R2399">
            <v>45545</v>
          </cell>
        </row>
        <row r="2400">
          <cell r="C2400" t="str">
            <v>2406068-01</v>
          </cell>
          <cell r="D2400" t="str">
            <v>UXCY-ET-烟灰162</v>
          </cell>
          <cell r="E2400" t="str">
            <v>01.10.U741023</v>
          </cell>
          <cell r="F2400" t="str">
            <v>明诺华中层TR1（已片）</v>
          </cell>
          <cell r="H2400">
            <v>172</v>
          </cell>
          <cell r="I2400">
            <v>10033.1</v>
          </cell>
          <cell r="J2400">
            <v>1028</v>
          </cell>
          <cell r="K2400">
            <v>1073</v>
          </cell>
          <cell r="L2400" t="str">
            <v>A级</v>
          </cell>
          <cell r="M2400" t="str">
            <v>CLF-240704</v>
          </cell>
          <cell r="N2400" t="str">
            <v>2.2*1.8*0.73</v>
          </cell>
          <cell r="O2400" t="str">
            <v>01T24070404</v>
          </cell>
          <cell r="P2400" t="str">
            <v>99版</v>
          </cell>
          <cell r="Q2400" t="str">
            <v>已发货</v>
          </cell>
          <cell r="R2400">
            <v>45545</v>
          </cell>
        </row>
        <row r="2401">
          <cell r="C2401" t="str">
            <v>2406068-01</v>
          </cell>
          <cell r="D2401" t="str">
            <v>UXCY-ET-烟灰162</v>
          </cell>
          <cell r="E2401" t="str">
            <v>01.10.U741023</v>
          </cell>
          <cell r="F2401" t="str">
            <v>明诺华中层TR1（已片）</v>
          </cell>
          <cell r="H2401">
            <v>170</v>
          </cell>
          <cell r="I2401">
            <v>10083.299999999999</v>
          </cell>
          <cell r="J2401">
            <v>1034</v>
          </cell>
          <cell r="K2401">
            <v>1079</v>
          </cell>
          <cell r="L2401" t="str">
            <v>A级</v>
          </cell>
          <cell r="M2401" t="str">
            <v>CLF-240704</v>
          </cell>
          <cell r="N2401" t="str">
            <v>2.2*1.8*0.84</v>
          </cell>
          <cell r="O2401" t="str">
            <v>01T24070405</v>
          </cell>
          <cell r="P2401" t="str">
            <v>99版</v>
          </cell>
          <cell r="Q2401" t="str">
            <v>已发货</v>
          </cell>
          <cell r="R2401">
            <v>45545</v>
          </cell>
        </row>
        <row r="2402">
          <cell r="C2402" t="str">
            <v>2406068-01</v>
          </cell>
          <cell r="D2402" t="str">
            <v>UXCY-ET-烟灰162</v>
          </cell>
          <cell r="E2402" t="str">
            <v>01.10.U741023</v>
          </cell>
          <cell r="F2402" t="str">
            <v>明诺华中层TR1（已片）</v>
          </cell>
          <cell r="H2402">
            <v>37</v>
          </cell>
          <cell r="I2402">
            <v>2189.3000000000002</v>
          </cell>
          <cell r="J2402">
            <v>294</v>
          </cell>
          <cell r="K2402">
            <v>339</v>
          </cell>
          <cell r="L2402" t="str">
            <v>A级</v>
          </cell>
          <cell r="M2402" t="str">
            <v>CLF-240704</v>
          </cell>
          <cell r="N2402" t="str">
            <v>2.2*1.8*0.4</v>
          </cell>
          <cell r="O2402" t="str">
            <v>01T24070406</v>
          </cell>
          <cell r="P2402" t="str">
            <v>99版</v>
          </cell>
          <cell r="Q2402" t="str">
            <v>已发货</v>
          </cell>
          <cell r="R2402">
            <v>45545</v>
          </cell>
        </row>
        <row r="2403">
          <cell r="C2403" t="str">
            <v>2406068-01</v>
          </cell>
          <cell r="D2403" t="str">
            <v>UXCY-ET-烟灰162</v>
          </cell>
          <cell r="E2403" t="str">
            <v>01.10.U741023</v>
          </cell>
          <cell r="F2403" t="str">
            <v>明诺华中层TR1（已片）</v>
          </cell>
          <cell r="H2403">
            <v>16</v>
          </cell>
          <cell r="I2403">
            <v>648.20000000000005</v>
          </cell>
          <cell r="L2403" t="str">
            <v>A级小皮</v>
          </cell>
          <cell r="M2403" t="str">
            <v>CLF-240704</v>
          </cell>
          <cell r="O2403" t="str">
            <v>01T24070406</v>
          </cell>
          <cell r="P2403" t="str">
            <v>99版</v>
          </cell>
          <cell r="Q2403" t="str">
            <v>已发货</v>
          </cell>
          <cell r="R2403">
            <v>45545</v>
          </cell>
        </row>
        <row r="2404">
          <cell r="C2404" t="str">
            <v>2407016-01</v>
          </cell>
          <cell r="D2404" t="str">
            <v>XZGY-FH-红棕529</v>
          </cell>
          <cell r="E2404" t="str">
            <v>01.10.O6508</v>
          </cell>
          <cell r="F2404" t="str">
            <v>DLTR4</v>
          </cell>
          <cell r="H2404">
            <v>175</v>
          </cell>
          <cell r="I2404">
            <v>10058.1</v>
          </cell>
          <cell r="J2404">
            <v>950.5</v>
          </cell>
          <cell r="K2404">
            <v>995.5</v>
          </cell>
          <cell r="L2404" t="str">
            <v>A级</v>
          </cell>
          <cell r="M2404" t="str">
            <v>CLF-240704</v>
          </cell>
          <cell r="N2404" t="str">
            <v>2.2*1.8*0.75</v>
          </cell>
          <cell r="O2404" t="str">
            <v>01T24070407</v>
          </cell>
          <cell r="P2404" t="str">
            <v>99版</v>
          </cell>
          <cell r="Q2404" t="str">
            <v>已发货</v>
          </cell>
          <cell r="R2404">
            <v>45631</v>
          </cell>
        </row>
        <row r="2405">
          <cell r="C2405" t="str">
            <v>2407016-01</v>
          </cell>
          <cell r="D2405" t="str">
            <v>XZGY-FH-红棕529</v>
          </cell>
          <cell r="E2405" t="str">
            <v>01.10.O6508</v>
          </cell>
          <cell r="F2405" t="str">
            <v>DLTR4</v>
          </cell>
          <cell r="H2405">
            <v>177</v>
          </cell>
          <cell r="I2405">
            <v>10016.5</v>
          </cell>
          <cell r="J2405">
            <v>952.5</v>
          </cell>
          <cell r="K2405">
            <v>997.5</v>
          </cell>
          <cell r="L2405" t="str">
            <v>A级</v>
          </cell>
          <cell r="M2405" t="str">
            <v>CLF-240704</v>
          </cell>
          <cell r="N2405" t="str">
            <v>2.2*1.8*0.75</v>
          </cell>
          <cell r="O2405" t="str">
            <v>01T24070408</v>
          </cell>
          <cell r="P2405" t="str">
            <v>99版</v>
          </cell>
          <cell r="Q2405" t="str">
            <v>已发货</v>
          </cell>
          <cell r="R2405">
            <v>45631</v>
          </cell>
        </row>
        <row r="2406">
          <cell r="C2406" t="str">
            <v>2407016-01</v>
          </cell>
          <cell r="D2406" t="str">
            <v>XZGY-FH-红棕529</v>
          </cell>
          <cell r="E2406" t="str">
            <v>01.10.O6508</v>
          </cell>
          <cell r="F2406" t="str">
            <v>DLTR4</v>
          </cell>
          <cell r="H2406">
            <v>150</v>
          </cell>
          <cell r="I2406">
            <v>8358.7000000000007</v>
          </cell>
          <cell r="J2406">
            <v>895.5</v>
          </cell>
          <cell r="K2406">
            <v>940.5</v>
          </cell>
          <cell r="L2406" t="str">
            <v>A级</v>
          </cell>
          <cell r="M2406" t="str">
            <v>CLF-240704</v>
          </cell>
          <cell r="N2406" t="str">
            <v>2.2*1.8*0.76</v>
          </cell>
          <cell r="O2406" t="str">
            <v>01T24070409</v>
          </cell>
          <cell r="P2406" t="str">
            <v>99版</v>
          </cell>
          <cell r="Q2406" t="str">
            <v>已发货</v>
          </cell>
          <cell r="R2406">
            <v>45631</v>
          </cell>
        </row>
        <row r="2407">
          <cell r="C2407" t="str">
            <v>2407016-01</v>
          </cell>
          <cell r="D2407" t="str">
            <v>XZGY-FH-红棕529</v>
          </cell>
          <cell r="E2407" t="str">
            <v>01.10.O6508</v>
          </cell>
          <cell r="F2407" t="str">
            <v>DLTR4</v>
          </cell>
          <cell r="H2407">
            <v>22</v>
          </cell>
          <cell r="I2407">
            <v>881.7</v>
          </cell>
          <cell r="L2407" t="str">
            <v>A级小皮</v>
          </cell>
          <cell r="M2407" t="str">
            <v>CLF-240704</v>
          </cell>
          <cell r="O2407" t="str">
            <v>01T24070409</v>
          </cell>
          <cell r="P2407" t="str">
            <v>99版</v>
          </cell>
          <cell r="Q2407" t="str">
            <v>已发货</v>
          </cell>
          <cell r="R2407">
            <v>45631</v>
          </cell>
        </row>
        <row r="2408">
          <cell r="C2408" t="str">
            <v>2407016-01</v>
          </cell>
          <cell r="D2408" t="str">
            <v>XZGY-FH-红棕529</v>
          </cell>
          <cell r="E2408" t="str">
            <v>01.10.O6508</v>
          </cell>
          <cell r="F2408" t="str">
            <v>DLTR4</v>
          </cell>
          <cell r="H2408">
            <v>2</v>
          </cell>
          <cell r="I2408">
            <v>95.7</v>
          </cell>
          <cell r="L2408" t="str">
            <v>折扣</v>
          </cell>
          <cell r="M2408" t="str">
            <v>CLF-240704</v>
          </cell>
          <cell r="O2408" t="str">
            <v>01T24070409</v>
          </cell>
          <cell r="P2408" t="str">
            <v>99版</v>
          </cell>
          <cell r="Q2408" t="str">
            <v>已发货</v>
          </cell>
          <cell r="R2408">
            <v>45631</v>
          </cell>
        </row>
        <row r="2409">
          <cell r="C2409" t="str">
            <v>2406007-01</v>
          </cell>
          <cell r="D2409" t="str">
            <v>XPSY-FT-黑664</v>
          </cell>
          <cell r="E2409" t="str">
            <v>BLACK CHERRY 黑656</v>
          </cell>
          <cell r="F2409" t="str">
            <v>DLTR2</v>
          </cell>
          <cell r="H2409">
            <v>210</v>
          </cell>
          <cell r="I2409">
            <v>10192.5</v>
          </cell>
          <cell r="J2409">
            <v>920.5</v>
          </cell>
          <cell r="K2409">
            <v>965.5</v>
          </cell>
          <cell r="L2409" t="str">
            <v>A级</v>
          </cell>
          <cell r="M2409" t="str">
            <v>/</v>
          </cell>
          <cell r="N2409" t="str">
            <v>2.2*1.8*0.74</v>
          </cell>
          <cell r="O2409" t="str">
            <v>01T24070410</v>
          </cell>
          <cell r="P2409" t="str">
            <v>97版</v>
          </cell>
          <cell r="Q2409" t="str">
            <v>返工出库</v>
          </cell>
          <cell r="R2409">
            <v>45492</v>
          </cell>
        </row>
        <row r="2410">
          <cell r="C2410" t="str">
            <v>2406007-01</v>
          </cell>
          <cell r="D2410" t="str">
            <v>XPSY-FT-黑664</v>
          </cell>
          <cell r="E2410" t="str">
            <v>BLACK CHERRY 黑656</v>
          </cell>
          <cell r="F2410" t="str">
            <v>DLTR2</v>
          </cell>
          <cell r="H2410">
            <v>202</v>
          </cell>
          <cell r="I2410">
            <v>10049.299999999999</v>
          </cell>
          <cell r="J2410">
            <v>907.5</v>
          </cell>
          <cell r="K2410">
            <v>952.5</v>
          </cell>
          <cell r="L2410" t="str">
            <v>A级</v>
          </cell>
          <cell r="M2410" t="str">
            <v>/</v>
          </cell>
          <cell r="N2410" t="str">
            <v>2.2*1.8*0.72</v>
          </cell>
          <cell r="O2410" t="str">
            <v>01T24070501</v>
          </cell>
          <cell r="P2410" t="str">
            <v>97版</v>
          </cell>
          <cell r="Q2410" t="str">
            <v>返工出库</v>
          </cell>
          <cell r="R2410">
            <v>45492</v>
          </cell>
        </row>
        <row r="2411">
          <cell r="C2411" t="str">
            <v>2406007-01</v>
          </cell>
          <cell r="D2411" t="str">
            <v>XPSY-FT-黑664</v>
          </cell>
          <cell r="E2411" t="str">
            <v>BLACK CHERRY 黑656</v>
          </cell>
          <cell r="F2411" t="str">
            <v>DLTR2</v>
          </cell>
          <cell r="H2411">
            <v>207</v>
          </cell>
          <cell r="I2411">
            <v>10006</v>
          </cell>
          <cell r="J2411">
            <v>916.5</v>
          </cell>
          <cell r="K2411">
            <v>961.5</v>
          </cell>
          <cell r="L2411" t="str">
            <v>A级</v>
          </cell>
          <cell r="M2411" t="str">
            <v>/</v>
          </cell>
          <cell r="N2411" t="str">
            <v>2.2*1.8*0.73</v>
          </cell>
          <cell r="O2411" t="str">
            <v>01T24070502</v>
          </cell>
          <cell r="P2411" t="str">
            <v>97版</v>
          </cell>
          <cell r="Q2411" t="str">
            <v>返工出库</v>
          </cell>
          <cell r="R2411">
            <v>45492</v>
          </cell>
        </row>
        <row r="2412">
          <cell r="C2412" t="str">
            <v>2406007-01</v>
          </cell>
          <cell r="D2412" t="str">
            <v>XPSY-FT-黑664</v>
          </cell>
          <cell r="E2412" t="str">
            <v>BLACK CHERRY 黑656</v>
          </cell>
          <cell r="F2412" t="str">
            <v>DLTR2</v>
          </cell>
          <cell r="H2412">
            <v>207</v>
          </cell>
          <cell r="I2412">
            <v>10033.9</v>
          </cell>
          <cell r="J2412">
            <v>914</v>
          </cell>
          <cell r="K2412">
            <v>959</v>
          </cell>
          <cell r="L2412" t="str">
            <v>A级</v>
          </cell>
          <cell r="M2412" t="str">
            <v>/</v>
          </cell>
          <cell r="N2412" t="str">
            <v>2.2*1.8*0.73</v>
          </cell>
          <cell r="O2412" t="str">
            <v>01T24070503</v>
          </cell>
          <cell r="P2412" t="str">
            <v>97版</v>
          </cell>
          <cell r="Q2412" t="str">
            <v>返工出库</v>
          </cell>
          <cell r="R2412">
            <v>45492</v>
          </cell>
        </row>
        <row r="2413">
          <cell r="C2413" t="str">
            <v>2406007-01</v>
          </cell>
          <cell r="D2413" t="str">
            <v>XPSY-FT-黑664</v>
          </cell>
          <cell r="E2413" t="str">
            <v>BLACK CHERRY 黑656</v>
          </cell>
          <cell r="F2413" t="str">
            <v>DLTR2</v>
          </cell>
          <cell r="H2413">
            <v>206</v>
          </cell>
          <cell r="I2413">
            <v>10005.6</v>
          </cell>
          <cell r="J2413">
            <v>912.5</v>
          </cell>
          <cell r="K2413">
            <v>957.5</v>
          </cell>
          <cell r="L2413" t="str">
            <v>A级</v>
          </cell>
          <cell r="M2413" t="str">
            <v>/</v>
          </cell>
          <cell r="N2413" t="str">
            <v>2.2*1.8*0.78</v>
          </cell>
          <cell r="O2413" t="str">
            <v>01T24070504</v>
          </cell>
          <cell r="P2413" t="str">
            <v>97版</v>
          </cell>
          <cell r="Q2413" t="str">
            <v>返工出库</v>
          </cell>
          <cell r="R2413">
            <v>45492</v>
          </cell>
        </row>
        <row r="2414">
          <cell r="C2414" t="str">
            <v>2406007-01</v>
          </cell>
          <cell r="D2414" t="str">
            <v>XPSY-FT-黑664</v>
          </cell>
          <cell r="E2414" t="str">
            <v>BLACK CHERRY 黑656</v>
          </cell>
          <cell r="F2414" t="str">
            <v>DLTR2</v>
          </cell>
          <cell r="H2414">
            <v>203</v>
          </cell>
          <cell r="I2414">
            <v>10030.799999999999</v>
          </cell>
          <cell r="J2414">
            <v>909.5</v>
          </cell>
          <cell r="K2414">
            <v>954.5</v>
          </cell>
          <cell r="L2414" t="str">
            <v>A级</v>
          </cell>
          <cell r="M2414" t="str">
            <v>/</v>
          </cell>
          <cell r="N2414" t="str">
            <v>2.2*1.8*0.77</v>
          </cell>
          <cell r="O2414" t="str">
            <v>01T24070505</v>
          </cell>
          <cell r="P2414" t="str">
            <v>97版</v>
          </cell>
          <cell r="Q2414" t="str">
            <v>返工出库</v>
          </cell>
          <cell r="R2414">
            <v>45492</v>
          </cell>
        </row>
        <row r="2415">
          <cell r="C2415" t="str">
            <v>2406007-01</v>
          </cell>
          <cell r="D2415" t="str">
            <v>XPSY-FT-黑664</v>
          </cell>
          <cell r="E2415" t="str">
            <v>BLACK CHERRY 黑656</v>
          </cell>
          <cell r="F2415" t="str">
            <v>DLTR2</v>
          </cell>
          <cell r="H2415">
            <v>210</v>
          </cell>
          <cell r="I2415">
            <v>10007.799999999999</v>
          </cell>
          <cell r="J2415">
            <v>906.5</v>
          </cell>
          <cell r="K2415">
            <v>951.5</v>
          </cell>
          <cell r="L2415" t="str">
            <v>A级</v>
          </cell>
          <cell r="M2415" t="str">
            <v>/</v>
          </cell>
          <cell r="N2415" t="str">
            <v>2.2*1.8*0.74</v>
          </cell>
          <cell r="O2415" t="str">
            <v>01T24070506</v>
          </cell>
          <cell r="P2415" t="str">
            <v>97版</v>
          </cell>
          <cell r="Q2415" t="str">
            <v>返工出库</v>
          </cell>
          <cell r="R2415">
            <v>45492</v>
          </cell>
        </row>
        <row r="2416">
          <cell r="C2416" t="str">
            <v>2406007-01</v>
          </cell>
          <cell r="D2416" t="str">
            <v>XPSY-FT-黑664</v>
          </cell>
          <cell r="E2416" t="str">
            <v>BLACK CHERRY 黑656</v>
          </cell>
          <cell r="F2416" t="str">
            <v>DLTR2</v>
          </cell>
          <cell r="H2416">
            <v>208</v>
          </cell>
          <cell r="I2416">
            <v>10042</v>
          </cell>
          <cell r="J2416">
            <v>920</v>
          </cell>
          <cell r="K2416">
            <v>965</v>
          </cell>
          <cell r="L2416" t="str">
            <v>A级</v>
          </cell>
          <cell r="M2416" t="str">
            <v>/</v>
          </cell>
          <cell r="N2416" t="str">
            <v>2.2*1.8*0.75</v>
          </cell>
          <cell r="O2416" t="str">
            <v>01T24070507</v>
          </cell>
          <cell r="P2416" t="str">
            <v>97版</v>
          </cell>
          <cell r="Q2416" t="str">
            <v>返工出库</v>
          </cell>
          <cell r="R2416">
            <v>45492</v>
          </cell>
        </row>
        <row r="2417">
          <cell r="C2417" t="str">
            <v>2406007-01</v>
          </cell>
          <cell r="D2417" t="str">
            <v>XPSY-FT-黑664</v>
          </cell>
          <cell r="E2417" t="str">
            <v>BLACK CHERRY 黑656</v>
          </cell>
          <cell r="F2417" t="str">
            <v>DLTR2</v>
          </cell>
          <cell r="H2417">
            <v>205</v>
          </cell>
          <cell r="I2417">
            <v>10018.799999999999</v>
          </cell>
          <cell r="J2417">
            <v>908</v>
          </cell>
          <cell r="K2417">
            <v>953</v>
          </cell>
          <cell r="L2417" t="str">
            <v>A级</v>
          </cell>
          <cell r="M2417" t="str">
            <v>/</v>
          </cell>
          <cell r="N2417" t="str">
            <v>2.2*1.8*0.73</v>
          </cell>
          <cell r="O2417" t="str">
            <v>01T24070508</v>
          </cell>
          <cell r="P2417" t="str">
            <v>97版</v>
          </cell>
          <cell r="Q2417" t="str">
            <v>返工出库</v>
          </cell>
          <cell r="R2417">
            <v>45492</v>
          </cell>
        </row>
        <row r="2418">
          <cell r="C2418" t="str">
            <v>2406036-01</v>
          </cell>
          <cell r="D2418" t="str">
            <v>XZGY-FH-灰202</v>
          </cell>
          <cell r="E2418" t="str">
            <v>L35415</v>
          </cell>
          <cell r="F2418" t="str">
            <v>DLTR2</v>
          </cell>
          <cell r="H2418">
            <v>220</v>
          </cell>
          <cell r="I2418">
            <v>14489.4</v>
          </cell>
          <cell r="J2418">
            <v>1166</v>
          </cell>
          <cell r="K2418">
            <v>1211</v>
          </cell>
          <cell r="L2418" t="str">
            <v>干胚</v>
          </cell>
          <cell r="M2418" t="str">
            <v>/</v>
          </cell>
          <cell r="N2418" t="str">
            <v>2.2*1.8*0.85</v>
          </cell>
          <cell r="O2418" t="str">
            <v>01T24070509</v>
          </cell>
          <cell r="P2418" t="str">
            <v>85版</v>
          </cell>
          <cell r="Q2418" t="str">
            <v>已发货</v>
          </cell>
          <cell r="R2418">
            <v>45488</v>
          </cell>
        </row>
        <row r="2419">
          <cell r="C2419" t="str">
            <v>2406036-01</v>
          </cell>
          <cell r="D2419" t="str">
            <v>XZGY-FH-灰202</v>
          </cell>
          <cell r="E2419" t="str">
            <v>L35415</v>
          </cell>
          <cell r="F2419" t="str">
            <v>DLTR2</v>
          </cell>
          <cell r="H2419">
            <v>220</v>
          </cell>
          <cell r="I2419">
            <v>14295.6</v>
          </cell>
          <cell r="J2419">
            <v>1170.5</v>
          </cell>
          <cell r="K2419">
            <v>1215.5</v>
          </cell>
          <cell r="L2419" t="str">
            <v>干胚</v>
          </cell>
          <cell r="M2419" t="str">
            <v>/</v>
          </cell>
          <cell r="N2419" t="str">
            <v>2.2*1.8*0.85</v>
          </cell>
          <cell r="O2419" t="str">
            <v>01T24070510</v>
          </cell>
          <cell r="P2419" t="str">
            <v>85版</v>
          </cell>
          <cell r="Q2419" t="str">
            <v>已发货</v>
          </cell>
          <cell r="R2419">
            <v>45488</v>
          </cell>
        </row>
        <row r="2420">
          <cell r="C2420" t="str">
            <v>2406036-01</v>
          </cell>
          <cell r="D2420" t="str">
            <v>XZGY-FH-灰202</v>
          </cell>
          <cell r="E2420" t="str">
            <v>L35415</v>
          </cell>
          <cell r="F2420" t="str">
            <v>DLTR2</v>
          </cell>
          <cell r="H2420">
            <v>230</v>
          </cell>
          <cell r="I2420">
            <v>15275.1</v>
          </cell>
          <cell r="J2420">
            <v>1234.5</v>
          </cell>
          <cell r="K2420">
            <v>1279.5</v>
          </cell>
          <cell r="L2420" t="str">
            <v>干胚</v>
          </cell>
          <cell r="M2420" t="str">
            <v>/</v>
          </cell>
          <cell r="N2420" t="str">
            <v>2.2*1.8*0.9</v>
          </cell>
          <cell r="O2420" t="str">
            <v>01T24070601</v>
          </cell>
          <cell r="P2420" t="str">
            <v>85版</v>
          </cell>
          <cell r="Q2420" t="str">
            <v>已发货</v>
          </cell>
          <cell r="R2420">
            <v>45488</v>
          </cell>
        </row>
        <row r="2421">
          <cell r="C2421" t="str">
            <v>2406036-01</v>
          </cell>
          <cell r="D2421" t="str">
            <v>XZGY-FH-灰202</v>
          </cell>
          <cell r="E2421" t="str">
            <v>L35415</v>
          </cell>
          <cell r="F2421" t="str">
            <v>DLTR2</v>
          </cell>
          <cell r="H2421">
            <v>235</v>
          </cell>
          <cell r="I2421">
            <v>15695.5</v>
          </cell>
          <cell r="J2421">
            <v>1271</v>
          </cell>
          <cell r="K2421">
            <v>1316</v>
          </cell>
          <cell r="L2421" t="str">
            <v>干胚</v>
          </cell>
          <cell r="M2421" t="str">
            <v>/</v>
          </cell>
          <cell r="N2421" t="str">
            <v>2.2*1.8*0.9</v>
          </cell>
          <cell r="O2421" t="str">
            <v>01T24070602</v>
          </cell>
          <cell r="P2421" t="str">
            <v>85版</v>
          </cell>
          <cell r="Q2421" t="str">
            <v>已发货</v>
          </cell>
          <cell r="R2421">
            <v>45488</v>
          </cell>
        </row>
        <row r="2422">
          <cell r="C2422" t="str">
            <v>2406036-01</v>
          </cell>
          <cell r="D2422" t="str">
            <v>XZGY-FH-灰202</v>
          </cell>
          <cell r="E2422" t="str">
            <v>L35415</v>
          </cell>
          <cell r="F2422" t="str">
            <v>DLTR2</v>
          </cell>
          <cell r="H2422">
            <v>230</v>
          </cell>
          <cell r="I2422">
            <v>15273.4</v>
          </cell>
          <cell r="J2422">
            <v>1244.5</v>
          </cell>
          <cell r="K2422">
            <v>1289.5</v>
          </cell>
          <cell r="L2422" t="str">
            <v>干胚</v>
          </cell>
          <cell r="M2422" t="str">
            <v>/</v>
          </cell>
          <cell r="N2422" t="str">
            <v>2.2*1.8*0.9</v>
          </cell>
          <cell r="O2422" t="str">
            <v>01T24070603</v>
          </cell>
          <cell r="P2422" t="str">
            <v>85版</v>
          </cell>
          <cell r="Q2422" t="str">
            <v>已发货</v>
          </cell>
          <cell r="R2422">
            <v>45488</v>
          </cell>
        </row>
        <row r="2423">
          <cell r="C2423" t="str">
            <v>2406007-01</v>
          </cell>
          <cell r="D2423" t="str">
            <v>XPSY-FT-黑664</v>
          </cell>
          <cell r="E2423" t="str">
            <v>BLACK CHERRY 黑656</v>
          </cell>
          <cell r="F2423" t="str">
            <v>DLTR2</v>
          </cell>
          <cell r="H2423">
            <v>208</v>
          </cell>
          <cell r="I2423">
            <v>10032.700000000001</v>
          </cell>
          <cell r="J2423">
            <v>912</v>
          </cell>
          <cell r="K2423">
            <v>957</v>
          </cell>
          <cell r="L2423" t="str">
            <v>A级</v>
          </cell>
          <cell r="M2423" t="str">
            <v>/</v>
          </cell>
          <cell r="N2423" t="str">
            <v>2.2*1.8*0.78</v>
          </cell>
          <cell r="O2423" t="str">
            <v>01T24070604</v>
          </cell>
          <cell r="P2423" t="str">
            <v>97版</v>
          </cell>
          <cell r="Q2423" t="str">
            <v>返工出库</v>
          </cell>
          <cell r="R2423">
            <v>45492</v>
          </cell>
        </row>
        <row r="2424">
          <cell r="C2424" t="str">
            <v>2406007-01</v>
          </cell>
          <cell r="D2424" t="str">
            <v>XPSY-FT-黑664</v>
          </cell>
          <cell r="E2424" t="str">
            <v>BLACK CHERRY 黑656</v>
          </cell>
          <cell r="F2424" t="str">
            <v>DLTR2</v>
          </cell>
          <cell r="H2424">
            <v>207</v>
          </cell>
          <cell r="I2424">
            <v>10023.299999999999</v>
          </cell>
          <cell r="J2424">
            <v>913</v>
          </cell>
          <cell r="K2424">
            <v>958</v>
          </cell>
          <cell r="L2424" t="str">
            <v>A级</v>
          </cell>
          <cell r="M2424" t="str">
            <v>/</v>
          </cell>
          <cell r="N2424" t="str">
            <v>2.2*1.8*0.8</v>
          </cell>
          <cell r="O2424" t="str">
            <v>01T24070605</v>
          </cell>
          <cell r="P2424" t="str">
            <v>97版</v>
          </cell>
          <cell r="Q2424" t="str">
            <v>返工出库</v>
          </cell>
          <cell r="R2424">
            <v>45492</v>
          </cell>
        </row>
        <row r="2425">
          <cell r="C2425" t="str">
            <v>2405055-01</v>
          </cell>
          <cell r="D2425" t="str">
            <v>XPSY-FT-黑664</v>
          </cell>
          <cell r="E2425" t="str">
            <v>BLACK CHERRY 黑656</v>
          </cell>
          <cell r="F2425" t="str">
            <v>DLTR2</v>
          </cell>
          <cell r="H2425">
            <v>197</v>
          </cell>
          <cell r="I2425">
            <v>10003.4</v>
          </cell>
          <cell r="J2425">
            <v>899.5</v>
          </cell>
          <cell r="K2425">
            <v>944.5</v>
          </cell>
          <cell r="L2425" t="str">
            <v>A级</v>
          </cell>
          <cell r="M2425" t="str">
            <v>/</v>
          </cell>
          <cell r="N2425" t="str">
            <v>2.2*1.8*0.74</v>
          </cell>
          <cell r="O2425" t="str">
            <v>01T24070606</v>
          </cell>
          <cell r="P2425" t="str">
            <v>97版</v>
          </cell>
          <cell r="Q2425" t="str">
            <v>已发货</v>
          </cell>
          <cell r="R2425">
            <v>45484</v>
          </cell>
        </row>
        <row r="2426">
          <cell r="C2426" t="str">
            <v>2405055-01</v>
          </cell>
          <cell r="D2426" t="str">
            <v>XPSY-FT-黑664</v>
          </cell>
          <cell r="E2426" t="str">
            <v>BLACK CHERRY 黑656</v>
          </cell>
          <cell r="F2426" t="str">
            <v>DLTR2</v>
          </cell>
          <cell r="H2426">
            <v>202</v>
          </cell>
          <cell r="I2426">
            <v>10013.200000000001</v>
          </cell>
          <cell r="J2426">
            <v>898</v>
          </cell>
          <cell r="K2426">
            <v>943</v>
          </cell>
          <cell r="L2426" t="str">
            <v>A级</v>
          </cell>
          <cell r="M2426" t="str">
            <v>/</v>
          </cell>
          <cell r="N2426" t="str">
            <v>2.2*1.8*0.73</v>
          </cell>
          <cell r="O2426" t="str">
            <v>01T24070607</v>
          </cell>
          <cell r="P2426" t="str">
            <v>97版</v>
          </cell>
          <cell r="Q2426" t="str">
            <v>已发货</v>
          </cell>
          <cell r="R2426">
            <v>45484</v>
          </cell>
        </row>
        <row r="2427">
          <cell r="C2427" t="str">
            <v>2405055-01</v>
          </cell>
          <cell r="D2427" t="str">
            <v>XPSY-FT-黑664</v>
          </cell>
          <cell r="E2427" t="str">
            <v>BLACK CHERRY 黑656</v>
          </cell>
          <cell r="F2427" t="str">
            <v>DLTR2</v>
          </cell>
          <cell r="H2427">
            <v>196</v>
          </cell>
          <cell r="I2427">
            <v>10002</v>
          </cell>
          <cell r="J2427">
            <v>901</v>
          </cell>
          <cell r="K2427">
            <v>946</v>
          </cell>
          <cell r="L2427" t="str">
            <v>A级</v>
          </cell>
          <cell r="M2427" t="str">
            <v>/</v>
          </cell>
          <cell r="N2427" t="str">
            <v>2.2*1.8*0.68</v>
          </cell>
          <cell r="O2427" t="str">
            <v>01T24070801</v>
          </cell>
          <cell r="P2427" t="str">
            <v>97版</v>
          </cell>
          <cell r="Q2427" t="str">
            <v>已发货</v>
          </cell>
          <cell r="R2427">
            <v>45484</v>
          </cell>
        </row>
        <row r="2428">
          <cell r="C2428" t="str">
            <v>2405055-01</v>
          </cell>
          <cell r="D2428" t="str">
            <v>XPSY-FT-黑664</v>
          </cell>
          <cell r="E2428" t="str">
            <v>BLACK CHERRY 黑656</v>
          </cell>
          <cell r="F2428" t="str">
            <v>DLTR2</v>
          </cell>
          <cell r="H2428">
            <v>201</v>
          </cell>
          <cell r="I2428">
            <v>10039.9</v>
          </cell>
          <cell r="J2428">
            <v>907</v>
          </cell>
          <cell r="K2428">
            <v>952</v>
          </cell>
          <cell r="L2428" t="str">
            <v>A级</v>
          </cell>
          <cell r="M2428" t="str">
            <v>/</v>
          </cell>
          <cell r="N2428" t="str">
            <v>2.2*1.8*0.69</v>
          </cell>
          <cell r="O2428" t="str">
            <v>01T24070802</v>
          </cell>
          <cell r="P2428" t="str">
            <v>97版</v>
          </cell>
          <cell r="Q2428" t="str">
            <v>已发货</v>
          </cell>
          <cell r="R2428">
            <v>45484</v>
          </cell>
        </row>
        <row r="2429">
          <cell r="C2429" t="str">
            <v>2405055-01</v>
          </cell>
          <cell r="D2429" t="str">
            <v>XPSY-FT-黑664</v>
          </cell>
          <cell r="E2429" t="str">
            <v>BLACK CHERRY 黑656</v>
          </cell>
          <cell r="F2429" t="str">
            <v>DLTR2</v>
          </cell>
          <cell r="H2429">
            <v>197</v>
          </cell>
          <cell r="I2429">
            <v>10066.200000000001</v>
          </cell>
          <cell r="J2429">
            <v>912</v>
          </cell>
          <cell r="K2429">
            <v>957</v>
          </cell>
          <cell r="L2429" t="str">
            <v>A级</v>
          </cell>
          <cell r="M2429" t="str">
            <v>/</v>
          </cell>
          <cell r="N2429" t="str">
            <v>2.2*1.8*0.72</v>
          </cell>
          <cell r="O2429" t="str">
            <v>01T24070803</v>
          </cell>
          <cell r="P2429" t="str">
            <v>97版</v>
          </cell>
          <cell r="Q2429" t="str">
            <v>已发货</v>
          </cell>
          <cell r="R2429">
            <v>45484</v>
          </cell>
        </row>
        <row r="2430">
          <cell r="C2430" t="str">
            <v>2405055-01</v>
          </cell>
          <cell r="D2430" t="str">
            <v>XPSY-FT-黑664</v>
          </cell>
          <cell r="E2430" t="str">
            <v>BLACK CHERRY 黑656</v>
          </cell>
          <cell r="F2430" t="str">
            <v>DLTR2</v>
          </cell>
          <cell r="H2430">
            <v>200</v>
          </cell>
          <cell r="I2430">
            <v>10028.200000000001</v>
          </cell>
          <cell r="J2430">
            <v>902</v>
          </cell>
          <cell r="K2430">
            <v>947</v>
          </cell>
          <cell r="L2430" t="str">
            <v>A级</v>
          </cell>
          <cell r="M2430" t="str">
            <v>/</v>
          </cell>
          <cell r="N2430" t="str">
            <v>2.2*1.8*0.74</v>
          </cell>
          <cell r="O2430" t="str">
            <v>01T24070804</v>
          </cell>
          <cell r="P2430" t="str">
            <v>97版</v>
          </cell>
          <cell r="Q2430" t="str">
            <v>已发货</v>
          </cell>
          <cell r="R2430">
            <v>45484</v>
          </cell>
        </row>
        <row r="2431">
          <cell r="C2431" t="str">
            <v>2407014-01</v>
          </cell>
          <cell r="D2431" t="str">
            <v>XXGY-ET-深蓝84</v>
          </cell>
          <cell r="E2431" t="str">
            <v>01.10.U243040</v>
          </cell>
          <cell r="F2431" t="str">
            <v>KangTR5</v>
          </cell>
          <cell r="H2431">
            <v>180</v>
          </cell>
          <cell r="I2431">
            <v>9594.1</v>
          </cell>
          <cell r="J2431">
            <v>935</v>
          </cell>
          <cell r="K2431">
            <v>980</v>
          </cell>
          <cell r="L2431" t="str">
            <v>A级</v>
          </cell>
          <cell r="M2431" t="str">
            <v>CLF-240708</v>
          </cell>
          <cell r="N2431" t="str">
            <v>2.2*1.8*0.73</v>
          </cell>
          <cell r="O2431" t="str">
            <v>01T24070805</v>
          </cell>
          <cell r="P2431" t="str">
            <v>99版</v>
          </cell>
          <cell r="Q2431" t="str">
            <v>已发货</v>
          </cell>
          <cell r="R2431">
            <v>45510</v>
          </cell>
        </row>
        <row r="2432">
          <cell r="C2432" t="str">
            <v>2407014-01</v>
          </cell>
          <cell r="D2432" t="str">
            <v>XXGY-ET-深蓝84</v>
          </cell>
          <cell r="E2432" t="str">
            <v>01.10.U243040</v>
          </cell>
          <cell r="F2432" t="str">
            <v>KangTR5</v>
          </cell>
          <cell r="H2432">
            <v>8</v>
          </cell>
          <cell r="I2432">
            <v>317</v>
          </cell>
          <cell r="L2432" t="str">
            <v>A级小皮</v>
          </cell>
          <cell r="M2432" t="str">
            <v>CLF-240708</v>
          </cell>
          <cell r="O2432" t="str">
            <v>01T24070805</v>
          </cell>
          <cell r="P2432" t="str">
            <v>99版</v>
          </cell>
          <cell r="Q2432" t="str">
            <v>已发货</v>
          </cell>
          <cell r="R2432">
            <v>45510</v>
          </cell>
        </row>
        <row r="2433">
          <cell r="C2433" t="str">
            <v>2407014-01</v>
          </cell>
          <cell r="D2433" t="str">
            <v>XXGY-ET-深蓝84</v>
          </cell>
          <cell r="E2433" t="str">
            <v>01.10.U243040</v>
          </cell>
          <cell r="F2433" t="str">
            <v>KangTR5</v>
          </cell>
          <cell r="H2433">
            <v>8</v>
          </cell>
          <cell r="I2433">
            <v>436.6</v>
          </cell>
          <cell r="L2433" t="str">
            <v>折扣</v>
          </cell>
          <cell r="M2433" t="str">
            <v>CLF-240708</v>
          </cell>
          <cell r="O2433" t="str">
            <v>01T24070805</v>
          </cell>
          <cell r="P2433" t="str">
            <v>99版</v>
          </cell>
          <cell r="Q2433" t="str">
            <v>已发货</v>
          </cell>
          <cell r="R2433">
            <v>45510</v>
          </cell>
        </row>
        <row r="2434">
          <cell r="C2434" t="str">
            <v>2407011-01</v>
          </cell>
          <cell r="D2434" t="str">
            <v>XPAY-FX-灰628</v>
          </cell>
          <cell r="E2434" t="str">
            <v>01.10.U528043</v>
          </cell>
          <cell r="F2434" t="str">
            <v>C3（已片中层）</v>
          </cell>
          <cell r="H2434">
            <v>149</v>
          </cell>
          <cell r="I2434">
            <v>7396.5</v>
          </cell>
          <cell r="J2434">
            <v>687</v>
          </cell>
          <cell r="K2434">
            <v>732</v>
          </cell>
          <cell r="L2434" t="str">
            <v>A级</v>
          </cell>
          <cell r="M2434" t="str">
            <v>CLF-240708</v>
          </cell>
          <cell r="N2434" t="str">
            <v>2.2*1.8*0.56</v>
          </cell>
          <cell r="O2434" t="str">
            <v>01T24070806</v>
          </cell>
          <cell r="P2434" t="str">
            <v>99版</v>
          </cell>
          <cell r="Q2434" t="str">
            <v>已发货</v>
          </cell>
          <cell r="R2434">
            <v>45572</v>
          </cell>
        </row>
        <row r="2435">
          <cell r="C2435" t="str">
            <v>2407011-01</v>
          </cell>
          <cell r="D2435" t="str">
            <v>XPAY-FX-灰628</v>
          </cell>
          <cell r="E2435" t="str">
            <v>01.10.U528043</v>
          </cell>
          <cell r="F2435" t="str">
            <v>C3（已片中层）</v>
          </cell>
          <cell r="H2435">
            <v>10</v>
          </cell>
          <cell r="I2435">
            <v>403.7</v>
          </cell>
          <cell r="L2435" t="str">
            <v>A级小皮</v>
          </cell>
          <cell r="M2435" t="str">
            <v>CLF-240708</v>
          </cell>
          <cell r="O2435" t="str">
            <v>01T24070806</v>
          </cell>
          <cell r="P2435" t="str">
            <v>99版</v>
          </cell>
          <cell r="Q2435" t="str">
            <v>已发货</v>
          </cell>
          <cell r="R2435">
            <v>45572</v>
          </cell>
        </row>
        <row r="2436">
          <cell r="C2436" t="str">
            <v>2407011-01</v>
          </cell>
          <cell r="D2436" t="str">
            <v>XPAY-FX-灰628</v>
          </cell>
          <cell r="E2436" t="str">
            <v>01.10.U528043</v>
          </cell>
          <cell r="F2436" t="str">
            <v>C3（已片中层）</v>
          </cell>
          <cell r="H2436">
            <v>4</v>
          </cell>
          <cell r="I2436">
            <v>188.5</v>
          </cell>
          <cell r="L2436" t="str">
            <v>折扣</v>
          </cell>
          <cell r="M2436" t="str">
            <v>CLF-240708</v>
          </cell>
          <cell r="O2436" t="str">
            <v>01T24070806</v>
          </cell>
          <cell r="P2436" t="str">
            <v>99版</v>
          </cell>
          <cell r="Q2436" t="str">
            <v>已发货</v>
          </cell>
          <cell r="R2436">
            <v>45572</v>
          </cell>
        </row>
        <row r="2437">
          <cell r="C2437" t="str">
            <v>2407013-01</v>
          </cell>
          <cell r="D2437" t="str">
            <v>XPGY-FS-灰蓝71</v>
          </cell>
          <cell r="E2437" t="str">
            <v>01.10.U722233</v>
          </cell>
          <cell r="F2437" t="str">
            <v>DLTR1</v>
          </cell>
          <cell r="H2437">
            <v>176</v>
          </cell>
          <cell r="I2437">
            <v>10049.4</v>
          </cell>
          <cell r="J2437">
            <v>696.5</v>
          </cell>
          <cell r="K2437">
            <v>741.5</v>
          </cell>
          <cell r="L2437" t="str">
            <v>A级</v>
          </cell>
          <cell r="M2437" t="str">
            <v>CLF-240708</v>
          </cell>
          <cell r="N2437" t="str">
            <v>2.2*1.8*0.7</v>
          </cell>
          <cell r="O2437" t="str">
            <v>01T24070807</v>
          </cell>
          <cell r="P2437" t="str">
            <v>99版</v>
          </cell>
          <cell r="Q2437" t="str">
            <v>已发货</v>
          </cell>
          <cell r="R2437">
            <v>45524</v>
          </cell>
        </row>
        <row r="2438">
          <cell r="C2438" t="str">
            <v>2407013-01</v>
          </cell>
          <cell r="D2438" t="str">
            <v>XPGY-FS-灰蓝71</v>
          </cell>
          <cell r="E2438" t="str">
            <v>01.10.U722233</v>
          </cell>
          <cell r="F2438" t="str">
            <v>DLTR1</v>
          </cell>
          <cell r="H2438">
            <v>192</v>
          </cell>
          <cell r="I2438">
            <v>11028.3</v>
          </cell>
          <cell r="J2438">
            <v>760</v>
          </cell>
          <cell r="K2438">
            <v>805</v>
          </cell>
          <cell r="L2438" t="str">
            <v>A级</v>
          </cell>
          <cell r="M2438" t="str">
            <v>CLF-240708</v>
          </cell>
          <cell r="N2438" t="str">
            <v>2.2*1.8*0.75</v>
          </cell>
          <cell r="O2438" t="str">
            <v>01T24070808</v>
          </cell>
          <cell r="P2438" t="str">
            <v>99版</v>
          </cell>
          <cell r="Q2438" t="str">
            <v>已发货</v>
          </cell>
          <cell r="R2438">
            <v>45524</v>
          </cell>
        </row>
        <row r="2439">
          <cell r="C2439" t="str">
            <v>2407013-01</v>
          </cell>
          <cell r="D2439" t="str">
            <v>XPGY-FS-灰蓝71</v>
          </cell>
          <cell r="E2439" t="str">
            <v>01.10.U722233</v>
          </cell>
          <cell r="F2439" t="str">
            <v>DLTR1</v>
          </cell>
          <cell r="H2439">
            <v>193</v>
          </cell>
          <cell r="I2439">
            <v>11013</v>
          </cell>
          <cell r="J2439">
            <v>761</v>
          </cell>
          <cell r="K2439">
            <v>806</v>
          </cell>
          <cell r="L2439" t="str">
            <v>A级</v>
          </cell>
          <cell r="M2439" t="str">
            <v>CLF-240708</v>
          </cell>
          <cell r="N2439" t="str">
            <v>2.2*1.8*0.77</v>
          </cell>
          <cell r="O2439" t="str">
            <v>01T24070809</v>
          </cell>
          <cell r="P2439" t="str">
            <v>99版</v>
          </cell>
          <cell r="Q2439" t="str">
            <v>已发货</v>
          </cell>
          <cell r="R2439">
            <v>45524</v>
          </cell>
        </row>
        <row r="2440">
          <cell r="C2440" t="str">
            <v>2407013-01</v>
          </cell>
          <cell r="D2440" t="str">
            <v>XPGY-FS-灰蓝71</v>
          </cell>
          <cell r="E2440" t="str">
            <v>01.10.U722233</v>
          </cell>
          <cell r="F2440" t="str">
            <v>DLTR1</v>
          </cell>
          <cell r="H2440">
            <v>193</v>
          </cell>
          <cell r="I2440">
            <v>11052.8</v>
          </cell>
          <cell r="J2440">
            <v>758.5</v>
          </cell>
          <cell r="K2440">
            <v>803.5</v>
          </cell>
          <cell r="L2440" t="str">
            <v>A级</v>
          </cell>
          <cell r="M2440" t="str">
            <v>CLF-240708</v>
          </cell>
          <cell r="N2440" t="str">
            <v>2.2*1.8*0.73</v>
          </cell>
          <cell r="O2440" t="str">
            <v>01T24070810</v>
          </cell>
          <cell r="P2440" t="str">
            <v>99版</v>
          </cell>
          <cell r="Q2440" t="str">
            <v>已发货</v>
          </cell>
          <cell r="R2440">
            <v>45524</v>
          </cell>
        </row>
        <row r="2441">
          <cell r="C2441" t="str">
            <v>2407013-01</v>
          </cell>
          <cell r="D2441" t="str">
            <v>XPGY-FS-灰蓝71</v>
          </cell>
          <cell r="E2441" t="str">
            <v>01.10.U722233</v>
          </cell>
          <cell r="F2441" t="str">
            <v>DLTR1</v>
          </cell>
          <cell r="H2441">
            <v>117</v>
          </cell>
          <cell r="I2441">
            <v>6804.2</v>
          </cell>
          <cell r="J2441">
            <v>605</v>
          </cell>
          <cell r="K2441">
            <v>650</v>
          </cell>
          <cell r="L2441" t="str">
            <v>A级</v>
          </cell>
          <cell r="M2441" t="str">
            <v>CLF-240708</v>
          </cell>
          <cell r="N2441" t="str">
            <v>2.2*1.8*0.64</v>
          </cell>
          <cell r="O2441" t="str">
            <v>01T24070901</v>
          </cell>
          <cell r="P2441" t="str">
            <v>99版</v>
          </cell>
          <cell r="Q2441" t="str">
            <v>已发货</v>
          </cell>
          <cell r="R2441">
            <v>45524</v>
          </cell>
        </row>
        <row r="2442">
          <cell r="C2442" t="str">
            <v>2407013-01</v>
          </cell>
          <cell r="D2442" t="str">
            <v>XPGY-FS-灰蓝71</v>
          </cell>
          <cell r="E2442" t="str">
            <v>01.10.U722233</v>
          </cell>
          <cell r="F2442" t="str">
            <v>DLTR1</v>
          </cell>
          <cell r="H2442">
            <v>40</v>
          </cell>
          <cell r="I2442">
            <v>1618.5</v>
          </cell>
          <cell r="L2442" t="str">
            <v>A级小皮</v>
          </cell>
          <cell r="M2442" t="str">
            <v>CLF-240708</v>
          </cell>
          <cell r="O2442" t="str">
            <v>01T24070901</v>
          </cell>
          <cell r="P2442" t="str">
            <v>99版</v>
          </cell>
          <cell r="Q2442" t="str">
            <v>已发货</v>
          </cell>
          <cell r="R2442">
            <v>45524</v>
          </cell>
        </row>
        <row r="2443">
          <cell r="C2443" t="str">
            <v>2407013-01</v>
          </cell>
          <cell r="D2443" t="str">
            <v>XPGY-FS-灰蓝71</v>
          </cell>
          <cell r="E2443" t="str">
            <v>01.10.U722233</v>
          </cell>
          <cell r="F2443" t="str">
            <v>DLTR1</v>
          </cell>
          <cell r="H2443">
            <v>3</v>
          </cell>
          <cell r="I2443">
            <v>174.6</v>
          </cell>
          <cell r="L2443" t="str">
            <v>折扣</v>
          </cell>
          <cell r="M2443" t="str">
            <v>CLF-240708</v>
          </cell>
          <cell r="O2443" t="str">
            <v>01T24070901</v>
          </cell>
          <cell r="P2443" t="str">
            <v>99版</v>
          </cell>
          <cell r="Q2443" t="str">
            <v>已发货</v>
          </cell>
          <cell r="R2443">
            <v>45524</v>
          </cell>
        </row>
        <row r="2444">
          <cell r="C2444" t="str">
            <v>2406007-01</v>
          </cell>
          <cell r="D2444" t="str">
            <v>XPSY-FT-黑664</v>
          </cell>
          <cell r="E2444" t="str">
            <v>BLACK CHERRY 黑656</v>
          </cell>
          <cell r="F2444" t="str">
            <v>DLTR2</v>
          </cell>
          <cell r="H2444">
            <v>205</v>
          </cell>
          <cell r="I2444">
            <v>10089.299999999999</v>
          </cell>
          <cell r="J2444">
            <v>916</v>
          </cell>
          <cell r="K2444">
            <v>961</v>
          </cell>
          <cell r="L2444" t="str">
            <v>A级</v>
          </cell>
          <cell r="M2444" t="str">
            <v>/</v>
          </cell>
          <cell r="N2444" t="str">
            <v>2.2*1.8*0.74</v>
          </cell>
          <cell r="O2444" t="str">
            <v>01T24070902</v>
          </cell>
          <cell r="P2444" t="str">
            <v>97版</v>
          </cell>
          <cell r="Q2444" t="str">
            <v>返工出库</v>
          </cell>
          <cell r="R2444">
            <v>45492</v>
          </cell>
        </row>
        <row r="2445">
          <cell r="C2445" t="str">
            <v>2406007-01</v>
          </cell>
          <cell r="D2445" t="str">
            <v>XPSY-FT-黑664</v>
          </cell>
          <cell r="E2445" t="str">
            <v>BLACK CHERRY 黑656</v>
          </cell>
          <cell r="F2445" t="str">
            <v>DLTR2</v>
          </cell>
          <cell r="H2445">
            <v>38</v>
          </cell>
          <cell r="I2445">
            <v>1816.6</v>
          </cell>
          <cell r="J2445">
            <v>335.5</v>
          </cell>
          <cell r="K2445">
            <v>380.5</v>
          </cell>
          <cell r="L2445" t="str">
            <v>A级</v>
          </cell>
          <cell r="M2445" t="str">
            <v>/</v>
          </cell>
          <cell r="N2445" t="str">
            <v>2.2*1.8*0.43</v>
          </cell>
          <cell r="O2445" t="str">
            <v>01T24070903</v>
          </cell>
          <cell r="P2445" t="str">
            <v>97版</v>
          </cell>
          <cell r="Q2445" t="str">
            <v>返工出库</v>
          </cell>
          <cell r="R2445">
            <v>45492</v>
          </cell>
        </row>
        <row r="2446">
          <cell r="C2446" t="str">
            <v>2406007-01</v>
          </cell>
          <cell r="D2446" t="str">
            <v>XPSY-FT-黑664</v>
          </cell>
          <cell r="E2446" t="str">
            <v>BLACK CHERRY 黑656</v>
          </cell>
          <cell r="F2446" t="str">
            <v>DLTR2</v>
          </cell>
          <cell r="H2446">
            <v>38</v>
          </cell>
          <cell r="I2446">
            <v>1840.6</v>
          </cell>
          <cell r="L2446" t="str">
            <v>等外</v>
          </cell>
          <cell r="M2446" t="str">
            <v>/</v>
          </cell>
          <cell r="O2446" t="str">
            <v>01T24070903</v>
          </cell>
          <cell r="P2446" t="str">
            <v>97版</v>
          </cell>
          <cell r="Q2446" t="str">
            <v>返工出库</v>
          </cell>
          <cell r="R2446">
            <v>45492</v>
          </cell>
        </row>
        <row r="2447">
          <cell r="C2447" t="str">
            <v>2405055-01</v>
          </cell>
          <cell r="D2447" t="str">
            <v>XPSY-FT-黑664</v>
          </cell>
          <cell r="E2447" t="str">
            <v>BLACK CHERRY 黑656</v>
          </cell>
          <cell r="F2447" t="str">
            <v>DLTR2</v>
          </cell>
          <cell r="H2447">
            <v>195</v>
          </cell>
          <cell r="I2447">
            <v>10026.6</v>
          </cell>
          <cell r="J2447">
            <v>906</v>
          </cell>
          <cell r="K2447">
            <v>951</v>
          </cell>
          <cell r="L2447" t="str">
            <v>A级</v>
          </cell>
          <cell r="M2447" t="str">
            <v>/</v>
          </cell>
          <cell r="N2447" t="str">
            <v>2.2*1.8*0.72</v>
          </cell>
          <cell r="O2447" t="str">
            <v>01T24070904</v>
          </cell>
          <cell r="P2447" t="str">
            <v>97版</v>
          </cell>
          <cell r="Q2447" t="str">
            <v>已发货</v>
          </cell>
          <cell r="R2447">
            <v>45484</v>
          </cell>
        </row>
        <row r="2448">
          <cell r="C2448" t="str">
            <v>2405055-01</v>
          </cell>
          <cell r="D2448" t="str">
            <v>XPSY-FT-黑664</v>
          </cell>
          <cell r="E2448" t="str">
            <v>BLACK CHERRY 黑656</v>
          </cell>
          <cell r="F2448" t="str">
            <v>DLTR2</v>
          </cell>
          <cell r="H2448">
            <v>202</v>
          </cell>
          <cell r="I2448">
            <v>10036.700000000001</v>
          </cell>
          <cell r="J2448">
            <v>929</v>
          </cell>
          <cell r="K2448">
            <v>974</v>
          </cell>
          <cell r="L2448" t="str">
            <v>A级</v>
          </cell>
          <cell r="M2448" t="str">
            <v>/</v>
          </cell>
          <cell r="N2448" t="str">
            <v>2.2*1.8*0.7</v>
          </cell>
          <cell r="O2448" t="str">
            <v>01T24070905</v>
          </cell>
          <cell r="P2448" t="str">
            <v>97版</v>
          </cell>
          <cell r="Q2448" t="str">
            <v>已发货</v>
          </cell>
          <cell r="R2448">
            <v>45484</v>
          </cell>
        </row>
        <row r="2449">
          <cell r="C2449" t="str">
            <v>2405055-01</v>
          </cell>
          <cell r="D2449" t="str">
            <v>XPSY-FT-黑664</v>
          </cell>
          <cell r="E2449" t="str">
            <v>BLACK CHERRY 黑656</v>
          </cell>
          <cell r="F2449" t="str">
            <v>DLTR2</v>
          </cell>
          <cell r="H2449">
            <v>203</v>
          </cell>
          <cell r="I2449">
            <v>10015.299999999999</v>
          </cell>
          <cell r="J2449">
            <v>920</v>
          </cell>
          <cell r="K2449">
            <v>965</v>
          </cell>
          <cell r="L2449" t="str">
            <v>A级</v>
          </cell>
          <cell r="M2449" t="str">
            <v>/</v>
          </cell>
          <cell r="N2449" t="str">
            <v>2.2*1.8*0.7</v>
          </cell>
          <cell r="O2449" t="str">
            <v>01T24070906</v>
          </cell>
          <cell r="P2449" t="str">
            <v>97版</v>
          </cell>
          <cell r="Q2449" t="str">
            <v>已发货</v>
          </cell>
          <cell r="R2449">
            <v>45484</v>
          </cell>
        </row>
        <row r="2450">
          <cell r="C2450" t="str">
            <v>2405055-01</v>
          </cell>
          <cell r="D2450" t="str">
            <v>XPSY-FT-黑664</v>
          </cell>
          <cell r="E2450" t="str">
            <v>BLACK CHERRY 黑656</v>
          </cell>
          <cell r="F2450" t="str">
            <v>DLTR2</v>
          </cell>
          <cell r="H2450">
            <v>205</v>
          </cell>
          <cell r="I2450">
            <v>10060.9</v>
          </cell>
          <cell r="J2450">
            <v>911.5</v>
          </cell>
          <cell r="K2450">
            <v>956.5</v>
          </cell>
          <cell r="L2450" t="str">
            <v>A级</v>
          </cell>
          <cell r="M2450" t="str">
            <v>/</v>
          </cell>
          <cell r="N2450" t="str">
            <v>2.2*1.8*0.78</v>
          </cell>
          <cell r="O2450" t="str">
            <v>01T24070907</v>
          </cell>
          <cell r="P2450" t="str">
            <v>97版</v>
          </cell>
          <cell r="Q2450" t="str">
            <v>已发货</v>
          </cell>
          <cell r="R2450">
            <v>45484</v>
          </cell>
        </row>
        <row r="2451">
          <cell r="C2451" t="str">
            <v>2405055-01</v>
          </cell>
          <cell r="D2451" t="str">
            <v>XPSY-FT-黑664</v>
          </cell>
          <cell r="E2451" t="str">
            <v>BLACK CHERRY 黑656</v>
          </cell>
          <cell r="F2451" t="str">
            <v>DLTR2</v>
          </cell>
          <cell r="H2451">
            <v>197</v>
          </cell>
          <cell r="I2451">
            <v>10044.299999999999</v>
          </cell>
          <cell r="J2451">
            <v>905</v>
          </cell>
          <cell r="K2451">
            <v>950</v>
          </cell>
          <cell r="L2451" t="str">
            <v>A级</v>
          </cell>
          <cell r="M2451" t="str">
            <v>/</v>
          </cell>
          <cell r="N2451" t="str">
            <v>2.2*1.8*0.75</v>
          </cell>
          <cell r="O2451" t="str">
            <v>01T24070908</v>
          </cell>
          <cell r="P2451" t="str">
            <v>97版</v>
          </cell>
          <cell r="Q2451" t="str">
            <v>已发货</v>
          </cell>
          <cell r="R2451">
            <v>45484</v>
          </cell>
        </row>
        <row r="2452">
          <cell r="C2452" t="str">
            <v>2405055-01</v>
          </cell>
          <cell r="D2452" t="str">
            <v>XPSY-FT-黑664</v>
          </cell>
          <cell r="E2452" t="str">
            <v>BLACK CHERRY 黑656</v>
          </cell>
          <cell r="F2452" t="str">
            <v>DLTR2</v>
          </cell>
          <cell r="H2452">
            <v>173</v>
          </cell>
          <cell r="I2452">
            <v>8741.5</v>
          </cell>
          <cell r="J2452">
            <v>786</v>
          </cell>
          <cell r="K2452">
            <v>831</v>
          </cell>
          <cell r="L2452" t="str">
            <v>A级</v>
          </cell>
          <cell r="M2452" t="str">
            <v>/</v>
          </cell>
          <cell r="N2452" t="str">
            <v>2.2*1.8*0.75</v>
          </cell>
          <cell r="O2452" t="str">
            <v>01T24070909</v>
          </cell>
          <cell r="P2452" t="str">
            <v>97版</v>
          </cell>
          <cell r="Q2452" t="str">
            <v>已发货</v>
          </cell>
          <cell r="R2452">
            <v>45484</v>
          </cell>
        </row>
        <row r="2453">
          <cell r="C2453" t="str">
            <v>2406036-01</v>
          </cell>
          <cell r="D2453" t="str">
            <v>XZGY-FH-灰202</v>
          </cell>
          <cell r="E2453" t="str">
            <v>L35415</v>
          </cell>
          <cell r="F2453" t="str">
            <v>DLTR2</v>
          </cell>
          <cell r="H2453">
            <v>220</v>
          </cell>
          <cell r="I2453">
            <v>14668.6</v>
          </cell>
          <cell r="J2453">
            <v>1215</v>
          </cell>
          <cell r="K2453">
            <v>1260</v>
          </cell>
          <cell r="L2453" t="str">
            <v>干胚</v>
          </cell>
          <cell r="M2453" t="str">
            <v>/</v>
          </cell>
          <cell r="N2453" t="str">
            <v>2.2*1.8*0.9</v>
          </cell>
          <cell r="O2453" t="str">
            <v>01T24070910</v>
          </cell>
          <cell r="P2453" t="str">
            <v>85版</v>
          </cell>
          <cell r="Q2453" t="str">
            <v>已发货</v>
          </cell>
          <cell r="R2453">
            <v>45488</v>
          </cell>
        </row>
        <row r="2454">
          <cell r="C2454" t="str">
            <v>2406036-01</v>
          </cell>
          <cell r="D2454" t="str">
            <v>XZGY-FH-灰202</v>
          </cell>
          <cell r="E2454" t="str">
            <v>L35415</v>
          </cell>
          <cell r="F2454" t="str">
            <v>DLTR2</v>
          </cell>
          <cell r="H2454">
            <v>220</v>
          </cell>
          <cell r="I2454">
            <v>14521.5</v>
          </cell>
          <cell r="J2454">
            <v>1181.5</v>
          </cell>
          <cell r="K2454">
            <v>1226.5</v>
          </cell>
          <cell r="L2454" t="str">
            <v>干胚</v>
          </cell>
          <cell r="M2454" t="str">
            <v>/</v>
          </cell>
          <cell r="N2454" t="str">
            <v>2.2*1.8*0.9</v>
          </cell>
          <cell r="O2454" t="str">
            <v>01T24071001</v>
          </cell>
          <cell r="P2454" t="str">
            <v>85版</v>
          </cell>
          <cell r="Q2454" t="str">
            <v>已发货</v>
          </cell>
          <cell r="R2454">
            <v>45488</v>
          </cell>
        </row>
        <row r="2455">
          <cell r="C2455" t="str">
            <v>2406036-01</v>
          </cell>
          <cell r="D2455" t="str">
            <v>XZGY-FH-灰202</v>
          </cell>
          <cell r="E2455" t="str">
            <v>L35415</v>
          </cell>
          <cell r="F2455" t="str">
            <v>DLTR2</v>
          </cell>
          <cell r="H2455">
            <v>215</v>
          </cell>
          <cell r="I2455">
            <v>14532.9</v>
          </cell>
          <cell r="J2455">
            <v>1222</v>
          </cell>
          <cell r="K2455">
            <v>1267</v>
          </cell>
          <cell r="L2455" t="str">
            <v>干胚</v>
          </cell>
          <cell r="M2455" t="str">
            <v>/</v>
          </cell>
          <cell r="N2455" t="str">
            <v>2.2*1.8*0.88</v>
          </cell>
          <cell r="O2455" t="str">
            <v>01T24071002</v>
          </cell>
          <cell r="P2455" t="str">
            <v>85版</v>
          </cell>
          <cell r="Q2455" t="str">
            <v>已发货</v>
          </cell>
          <cell r="R2455">
            <v>45488</v>
          </cell>
        </row>
        <row r="2456">
          <cell r="C2456" t="str">
            <v>2406036-01</v>
          </cell>
          <cell r="D2456" t="str">
            <v>XZGY-FH-灰202</v>
          </cell>
          <cell r="E2456" t="str">
            <v>L35415</v>
          </cell>
          <cell r="F2456" t="str">
            <v>DLTR2</v>
          </cell>
          <cell r="H2456">
            <v>146</v>
          </cell>
          <cell r="I2456">
            <v>9809.5</v>
          </cell>
          <cell r="J2456">
            <v>797</v>
          </cell>
          <cell r="K2456">
            <v>842</v>
          </cell>
          <cell r="L2456" t="str">
            <v>干胚</v>
          </cell>
          <cell r="M2456" t="str">
            <v>/</v>
          </cell>
          <cell r="N2456" t="str">
            <v>2.2*1.8*0.71</v>
          </cell>
          <cell r="O2456" t="str">
            <v>01T24071003</v>
          </cell>
          <cell r="P2456" t="str">
            <v>85版</v>
          </cell>
          <cell r="Q2456" t="str">
            <v>已发货</v>
          </cell>
          <cell r="R2456">
            <v>45488</v>
          </cell>
        </row>
        <row r="2457">
          <cell r="C2457" t="str">
            <v>2407007-01</v>
          </cell>
          <cell r="D2457" t="str">
            <v>XPGS-FH-深棕701</v>
          </cell>
          <cell r="E2457" t="str">
            <v>M6025</v>
          </cell>
          <cell r="F2457" t="str">
            <v>DLTR2</v>
          </cell>
          <cell r="H2457">
            <v>220</v>
          </cell>
          <cell r="I2457">
            <v>14378.9</v>
          </cell>
          <cell r="J2457">
            <v>1181.5</v>
          </cell>
          <cell r="K2457">
            <v>1226.5</v>
          </cell>
          <cell r="L2457" t="str">
            <v>干胚</v>
          </cell>
          <cell r="M2457" t="str">
            <v>/</v>
          </cell>
          <cell r="N2457" t="str">
            <v>2.2*1.8*0.9</v>
          </cell>
          <cell r="O2457" t="str">
            <v>01T24071004</v>
          </cell>
          <cell r="P2457" t="str">
            <v>85版</v>
          </cell>
          <cell r="Q2457" t="str">
            <v>已发货</v>
          </cell>
          <cell r="R2457">
            <v>45488</v>
          </cell>
        </row>
        <row r="2458">
          <cell r="C2458" t="str">
            <v>2407007-01</v>
          </cell>
          <cell r="D2458" t="str">
            <v>XPGS-FH-深棕701</v>
          </cell>
          <cell r="E2458" t="str">
            <v>M6025</v>
          </cell>
          <cell r="F2458" t="str">
            <v>DLTR2</v>
          </cell>
          <cell r="H2458">
            <v>220</v>
          </cell>
          <cell r="I2458">
            <v>14204.9</v>
          </cell>
          <cell r="J2458">
            <v>1187.5</v>
          </cell>
          <cell r="K2458">
            <v>1232.5</v>
          </cell>
          <cell r="L2458" t="str">
            <v>干胚</v>
          </cell>
          <cell r="M2458" t="str">
            <v>/</v>
          </cell>
          <cell r="N2458" t="str">
            <v>2.2*1.8*0.87</v>
          </cell>
          <cell r="O2458" t="str">
            <v>01T24071005</v>
          </cell>
          <cell r="P2458" t="str">
            <v>85版</v>
          </cell>
          <cell r="Q2458" t="str">
            <v>已发货</v>
          </cell>
          <cell r="R2458">
            <v>45488</v>
          </cell>
        </row>
        <row r="2459">
          <cell r="C2459" t="str">
            <v>2407007-01</v>
          </cell>
          <cell r="D2459" t="str">
            <v>XPGS-FH-深棕701</v>
          </cell>
          <cell r="E2459" t="str">
            <v>M6025</v>
          </cell>
          <cell r="F2459" t="str">
            <v>DLTR2</v>
          </cell>
          <cell r="H2459">
            <v>200</v>
          </cell>
          <cell r="I2459">
            <v>13053.2</v>
          </cell>
          <cell r="J2459">
            <v>1093.5</v>
          </cell>
          <cell r="K2459">
            <v>1138.5</v>
          </cell>
          <cell r="L2459" t="str">
            <v>干胚</v>
          </cell>
          <cell r="M2459" t="str">
            <v>/</v>
          </cell>
          <cell r="N2459" t="str">
            <v>2.2*1.8*0.84</v>
          </cell>
          <cell r="O2459" t="str">
            <v>01T24071006</v>
          </cell>
          <cell r="P2459" t="str">
            <v>85版</v>
          </cell>
          <cell r="Q2459" t="str">
            <v>已发货</v>
          </cell>
          <cell r="R2459">
            <v>45488</v>
          </cell>
        </row>
        <row r="2460">
          <cell r="C2460" t="str">
            <v>2406066-01</v>
          </cell>
          <cell r="D2460" t="str">
            <v>XPAY-FH-马鞍84</v>
          </cell>
          <cell r="E2460" t="str">
            <v>WALNUT M2895-X</v>
          </cell>
          <cell r="F2460" t="str">
            <v>DLTR2</v>
          </cell>
          <cell r="H2460">
            <v>188</v>
          </cell>
          <cell r="I2460">
            <v>10059.299999999999</v>
          </cell>
          <cell r="J2460">
            <v>920.5</v>
          </cell>
          <cell r="K2460">
            <v>965.5</v>
          </cell>
          <cell r="L2460" t="str">
            <v>A级</v>
          </cell>
          <cell r="M2460" t="str">
            <v>/</v>
          </cell>
          <cell r="N2460" t="str">
            <v>2.2*1.8*0.79</v>
          </cell>
          <cell r="O2460" t="str">
            <v>01T24071007</v>
          </cell>
          <cell r="P2460" t="str">
            <v>97版</v>
          </cell>
          <cell r="Q2460" t="str">
            <v>已发货</v>
          </cell>
          <cell r="R2460">
            <v>45492</v>
          </cell>
        </row>
        <row r="2461">
          <cell r="C2461" t="str">
            <v>2407007-01</v>
          </cell>
          <cell r="D2461" t="str">
            <v>XPGS-FH-深棕701</v>
          </cell>
          <cell r="E2461" t="str">
            <v>M6025</v>
          </cell>
          <cell r="F2461" t="str">
            <v>DLTR2</v>
          </cell>
          <cell r="H2461">
            <v>231</v>
          </cell>
          <cell r="I2461">
            <v>14958.8</v>
          </cell>
          <cell r="J2461">
            <v>1262</v>
          </cell>
          <cell r="K2461">
            <v>1307</v>
          </cell>
          <cell r="L2461" t="str">
            <v>干胚</v>
          </cell>
          <cell r="M2461" t="str">
            <v>/</v>
          </cell>
          <cell r="N2461" t="str">
            <v>2.2*1.8*0.93</v>
          </cell>
          <cell r="O2461" t="str">
            <v>01T24071008</v>
          </cell>
          <cell r="P2461" t="str">
            <v>85版</v>
          </cell>
          <cell r="Q2461" t="str">
            <v>已发货</v>
          </cell>
          <cell r="R2461">
            <v>45488</v>
          </cell>
        </row>
        <row r="2462">
          <cell r="C2462" t="str">
            <v>2406076-01</v>
          </cell>
          <cell r="D2462" t="str">
            <v>UDAY-CS-黄棕410</v>
          </cell>
          <cell r="E2462" t="str">
            <v>SJ0B-317</v>
          </cell>
          <cell r="F2462" t="str">
            <v>明诺华中层TR1（已片）</v>
          </cell>
          <cell r="H2462">
            <v>180</v>
          </cell>
          <cell r="I2462">
            <v>10142.4</v>
          </cell>
          <cell r="J2462">
            <v>781.5</v>
          </cell>
          <cell r="K2462">
            <v>826.5</v>
          </cell>
          <cell r="L2462" t="str">
            <v>A级</v>
          </cell>
          <cell r="M2462" t="str">
            <v>/</v>
          </cell>
          <cell r="N2462" t="str">
            <v>2.2*1.8*0.72</v>
          </cell>
          <cell r="O2462" t="str">
            <v>01T24071101</v>
          </cell>
          <cell r="P2462" t="str">
            <v>97版</v>
          </cell>
          <cell r="Q2462" t="str">
            <v>已发货</v>
          </cell>
          <cell r="R2462">
            <v>45670</v>
          </cell>
        </row>
        <row r="2463">
          <cell r="C2463" t="str">
            <v>2406076-01</v>
          </cell>
          <cell r="D2463" t="str">
            <v>UDAY-CS-黄棕410</v>
          </cell>
          <cell r="E2463" t="str">
            <v>SJ0B-317</v>
          </cell>
          <cell r="F2463" t="str">
            <v>明诺华中层TR1（已片）</v>
          </cell>
          <cell r="H2463">
            <v>175</v>
          </cell>
          <cell r="I2463">
            <v>10030.299999999999</v>
          </cell>
          <cell r="J2463">
            <v>770</v>
          </cell>
          <cell r="K2463">
            <v>815</v>
          </cell>
          <cell r="L2463" t="str">
            <v>A级</v>
          </cell>
          <cell r="M2463" t="str">
            <v>/</v>
          </cell>
          <cell r="N2463" t="str">
            <v>2.2*1.8*0.73</v>
          </cell>
          <cell r="O2463" t="str">
            <v>01T24071102</v>
          </cell>
          <cell r="P2463" t="str">
            <v>97版</v>
          </cell>
          <cell r="Q2463" t="str">
            <v>已发货</v>
          </cell>
          <cell r="R2463">
            <v>45670</v>
          </cell>
        </row>
        <row r="2464">
          <cell r="C2464" t="str">
            <v>2406076-01</v>
          </cell>
          <cell r="D2464" t="str">
            <v>UDAY-CS-黄棕410</v>
          </cell>
          <cell r="E2464" t="str">
            <v>SJ0B-317</v>
          </cell>
          <cell r="F2464" t="str">
            <v>明诺华中层TR1（已片）</v>
          </cell>
          <cell r="H2464">
            <v>181</v>
          </cell>
          <cell r="I2464">
            <v>10031.6</v>
          </cell>
          <cell r="J2464">
            <v>763</v>
          </cell>
          <cell r="K2464">
            <v>808</v>
          </cell>
          <cell r="L2464" t="str">
            <v>A级</v>
          </cell>
          <cell r="M2464" t="str">
            <v>/</v>
          </cell>
          <cell r="N2464" t="str">
            <v>2.2*1.8*0.74</v>
          </cell>
          <cell r="O2464" t="str">
            <v>01T24071103</v>
          </cell>
          <cell r="P2464" t="str">
            <v>97版</v>
          </cell>
          <cell r="Q2464" t="str">
            <v>已发货</v>
          </cell>
          <cell r="R2464">
            <v>45670</v>
          </cell>
        </row>
        <row r="2465">
          <cell r="C2465" t="str">
            <v>2406076-01</v>
          </cell>
          <cell r="D2465" t="str">
            <v>UDAY-CS-黄棕410</v>
          </cell>
          <cell r="E2465" t="str">
            <v>SJ0B-317</v>
          </cell>
          <cell r="F2465" t="str">
            <v>明诺华中层TR1（已片）</v>
          </cell>
          <cell r="H2465">
            <v>185</v>
          </cell>
          <cell r="I2465">
            <v>10008.5</v>
          </cell>
          <cell r="J2465">
            <v>764</v>
          </cell>
          <cell r="K2465">
            <v>809</v>
          </cell>
          <cell r="L2465" t="str">
            <v>A级</v>
          </cell>
          <cell r="M2465" t="str">
            <v>/</v>
          </cell>
          <cell r="N2465" t="str">
            <v>2.2*1.8*0.73</v>
          </cell>
          <cell r="O2465" t="str">
            <v>01T24071104</v>
          </cell>
          <cell r="P2465" t="str">
            <v>97版</v>
          </cell>
          <cell r="Q2465" t="str">
            <v>已发货</v>
          </cell>
          <cell r="R2465">
            <v>45670</v>
          </cell>
        </row>
        <row r="2466">
          <cell r="C2466" t="str">
            <v>2406076-01</v>
          </cell>
          <cell r="D2466" t="str">
            <v>UDAY-CS-黄棕410</v>
          </cell>
          <cell r="E2466" t="str">
            <v>SJ0B-317</v>
          </cell>
          <cell r="F2466" t="str">
            <v>明诺华中层TR1（已片）</v>
          </cell>
          <cell r="H2466">
            <v>135</v>
          </cell>
          <cell r="I2466">
            <v>7549.1</v>
          </cell>
          <cell r="J2466">
            <v>760</v>
          </cell>
          <cell r="K2466">
            <v>805</v>
          </cell>
          <cell r="L2466" t="str">
            <v>A级</v>
          </cell>
          <cell r="M2466" t="str">
            <v>/</v>
          </cell>
          <cell r="N2466" t="str">
            <v>2.2*1.8*0.73</v>
          </cell>
          <cell r="O2466" t="str">
            <v>01T24071105</v>
          </cell>
          <cell r="P2466" t="str">
            <v>97版</v>
          </cell>
          <cell r="Q2466" t="str">
            <v>已发货</v>
          </cell>
          <cell r="R2466">
            <v>45670</v>
          </cell>
        </row>
        <row r="2467">
          <cell r="C2467" t="str">
            <v>2406076-01</v>
          </cell>
          <cell r="D2467" t="str">
            <v>UDAY-CS-黄棕410</v>
          </cell>
          <cell r="E2467" t="str">
            <v>SJ0B-317</v>
          </cell>
          <cell r="F2467" t="str">
            <v>明诺华中层TR1（已片）</v>
          </cell>
          <cell r="H2467">
            <v>10</v>
          </cell>
          <cell r="I2467">
            <v>510.6</v>
          </cell>
          <cell r="L2467" t="str">
            <v>折扣</v>
          </cell>
          <cell r="M2467" t="str">
            <v>/</v>
          </cell>
          <cell r="O2467" t="str">
            <v>01T24071105</v>
          </cell>
          <cell r="P2467" t="str">
            <v>97版</v>
          </cell>
          <cell r="Q2467" t="str">
            <v>已发货</v>
          </cell>
          <cell r="R2467">
            <v>45670</v>
          </cell>
        </row>
        <row r="2468">
          <cell r="C2468" t="str">
            <v>2406076-01</v>
          </cell>
          <cell r="D2468" t="str">
            <v>UDAY-CS-黄棕410</v>
          </cell>
          <cell r="E2468" t="str">
            <v>SJ0B-317</v>
          </cell>
          <cell r="F2468" t="str">
            <v>明诺华中层TR1（已片）</v>
          </cell>
          <cell r="H2468">
            <v>33</v>
          </cell>
          <cell r="I2468">
            <v>1861.9</v>
          </cell>
          <cell r="L2468" t="str">
            <v>A级</v>
          </cell>
          <cell r="M2468" t="str">
            <v>/</v>
          </cell>
          <cell r="O2468" t="str">
            <v>01T24071105</v>
          </cell>
          <cell r="P2468" t="str">
            <v>97版</v>
          </cell>
          <cell r="Q2468" t="str">
            <v>已发货</v>
          </cell>
          <cell r="R2468">
            <v>45670</v>
          </cell>
        </row>
        <row r="2469">
          <cell r="C2469" t="str">
            <v>2407007-01</v>
          </cell>
          <cell r="D2469" t="str">
            <v>XPGS-FH-深棕701</v>
          </cell>
          <cell r="E2469" t="str">
            <v>M6025</v>
          </cell>
          <cell r="F2469" t="str">
            <v>DLTR2</v>
          </cell>
          <cell r="H2469">
            <v>220</v>
          </cell>
          <cell r="I2469">
            <v>14335</v>
          </cell>
          <cell r="J2469">
            <v>1189</v>
          </cell>
          <cell r="K2469">
            <v>1234</v>
          </cell>
          <cell r="L2469" t="str">
            <v>干胚</v>
          </cell>
          <cell r="M2469" t="str">
            <v>/</v>
          </cell>
          <cell r="N2469" t="str">
            <v>2.2*1.8*0.9</v>
          </cell>
          <cell r="O2469" t="str">
            <v>01T24071106</v>
          </cell>
          <cell r="P2469" t="str">
            <v>85版</v>
          </cell>
          <cell r="Q2469" t="str">
            <v>已发货</v>
          </cell>
          <cell r="R2469">
            <v>45488</v>
          </cell>
        </row>
        <row r="2470">
          <cell r="C2470" t="str">
            <v>2407007-01</v>
          </cell>
          <cell r="D2470" t="str">
            <v>XPGS-FH-深棕701</v>
          </cell>
          <cell r="E2470" t="str">
            <v>M6025</v>
          </cell>
          <cell r="F2470" t="str">
            <v>DLTR2</v>
          </cell>
          <cell r="H2470">
            <v>220</v>
          </cell>
          <cell r="I2470">
            <v>14323.7</v>
          </cell>
          <cell r="J2470">
            <v>1175</v>
          </cell>
          <cell r="K2470">
            <v>1220</v>
          </cell>
          <cell r="L2470" t="str">
            <v>干胚</v>
          </cell>
          <cell r="M2470" t="str">
            <v>/</v>
          </cell>
          <cell r="N2470" t="str">
            <v>2.2*1.8*0.9</v>
          </cell>
          <cell r="O2470" t="str">
            <v>01T24071107</v>
          </cell>
          <cell r="P2470" t="str">
            <v>85版</v>
          </cell>
          <cell r="Q2470" t="str">
            <v>已发货</v>
          </cell>
          <cell r="R2470">
            <v>45488</v>
          </cell>
        </row>
        <row r="2471">
          <cell r="C2471" t="str">
            <v>2407007-01</v>
          </cell>
          <cell r="D2471" t="str">
            <v>XPGS-FH-深棕701</v>
          </cell>
          <cell r="E2471" t="str">
            <v>M6025</v>
          </cell>
          <cell r="F2471" t="str">
            <v>DLTR2</v>
          </cell>
          <cell r="H2471">
            <v>215</v>
          </cell>
          <cell r="I2471">
            <v>14209.4</v>
          </cell>
          <cell r="J2471">
            <v>1221</v>
          </cell>
          <cell r="K2471">
            <v>1266</v>
          </cell>
          <cell r="L2471" t="str">
            <v>干胚</v>
          </cell>
          <cell r="M2471" t="str">
            <v>/</v>
          </cell>
          <cell r="N2471" t="str">
            <v>2.2*1.8*0.9</v>
          </cell>
          <cell r="O2471" t="str">
            <v>01T24071108</v>
          </cell>
          <cell r="P2471" t="str">
            <v>85版</v>
          </cell>
          <cell r="Q2471" t="str">
            <v>已发货</v>
          </cell>
          <cell r="R2471">
            <v>45488</v>
          </cell>
        </row>
        <row r="2472">
          <cell r="C2472" t="str">
            <v>2407007-01</v>
          </cell>
          <cell r="D2472" t="str">
            <v>XPGS-FH-深棕701</v>
          </cell>
          <cell r="E2472" t="str">
            <v>M6025</v>
          </cell>
          <cell r="F2472" t="str">
            <v>DLTR2</v>
          </cell>
          <cell r="H2472">
            <v>210</v>
          </cell>
          <cell r="I2472">
            <v>13745</v>
          </cell>
          <cell r="J2472">
            <v>1161</v>
          </cell>
          <cell r="K2472">
            <v>1206</v>
          </cell>
          <cell r="L2472" t="str">
            <v>干胚</v>
          </cell>
          <cell r="M2472" t="str">
            <v>/</v>
          </cell>
          <cell r="N2472" t="str">
            <v>2.2*1.8*0.9</v>
          </cell>
          <cell r="O2472" t="str">
            <v>01T24071109</v>
          </cell>
          <cell r="P2472" t="str">
            <v>85版</v>
          </cell>
          <cell r="Q2472" t="str">
            <v>已发货</v>
          </cell>
          <cell r="R2472">
            <v>45488</v>
          </cell>
        </row>
        <row r="2473">
          <cell r="C2473" t="str">
            <v>2407007-01</v>
          </cell>
          <cell r="D2473" t="str">
            <v>XPGS-FH-深棕701</v>
          </cell>
          <cell r="E2473" t="str">
            <v>M6025</v>
          </cell>
          <cell r="F2473" t="str">
            <v>DLTR2</v>
          </cell>
          <cell r="H2473">
            <v>232</v>
          </cell>
          <cell r="I2473">
            <v>14980</v>
          </cell>
          <cell r="J2473">
            <v>1245.5</v>
          </cell>
          <cell r="K2473">
            <v>1290.5</v>
          </cell>
          <cell r="L2473" t="str">
            <v>干胚</v>
          </cell>
          <cell r="M2473" t="str">
            <v>/</v>
          </cell>
          <cell r="N2473" t="str">
            <v>2.2*1.8*0.9</v>
          </cell>
          <cell r="O2473" t="str">
            <v>01T24071201</v>
          </cell>
          <cell r="P2473" t="str">
            <v>85版</v>
          </cell>
          <cell r="Q2473" t="str">
            <v>已发货</v>
          </cell>
          <cell r="R2473">
            <v>45488</v>
          </cell>
        </row>
        <row r="2474">
          <cell r="C2474" t="str">
            <v>2407008-01</v>
          </cell>
          <cell r="D2474" t="str">
            <v>XPGS-FH-深棕701</v>
          </cell>
          <cell r="E2474" t="str">
            <v>M6025</v>
          </cell>
          <cell r="F2474" t="str">
            <v>MCTR2</v>
          </cell>
          <cell r="H2474">
            <v>239</v>
          </cell>
          <cell r="I2474">
            <v>15282.7</v>
          </cell>
          <cell r="J2474">
            <v>1282</v>
          </cell>
          <cell r="K2474">
            <v>1327</v>
          </cell>
          <cell r="L2474" t="str">
            <v>干胚</v>
          </cell>
          <cell r="M2474" t="str">
            <v>/</v>
          </cell>
          <cell r="N2474" t="str">
            <v>2.2*1.8*0.9</v>
          </cell>
          <cell r="O2474" t="str">
            <v>01T24071202</v>
          </cell>
          <cell r="P2474" t="str">
            <v>85版</v>
          </cell>
          <cell r="Q2474" t="str">
            <v>已发货</v>
          </cell>
          <cell r="R2474">
            <v>45488</v>
          </cell>
        </row>
        <row r="2475">
          <cell r="C2475" t="str">
            <v>2407008-01</v>
          </cell>
          <cell r="D2475" t="str">
            <v>XPGS-FH-深棕701</v>
          </cell>
          <cell r="E2475" t="str">
            <v>M6025</v>
          </cell>
          <cell r="F2475" t="str">
            <v>MCTR2</v>
          </cell>
          <cell r="H2475">
            <v>240</v>
          </cell>
          <cell r="I2475">
            <v>15978.3</v>
          </cell>
          <cell r="J2475">
            <v>1283</v>
          </cell>
          <cell r="K2475">
            <v>1328</v>
          </cell>
          <cell r="L2475" t="str">
            <v>干胚</v>
          </cell>
          <cell r="M2475" t="str">
            <v>/</v>
          </cell>
          <cell r="N2475" t="str">
            <v>2.2*1.8*0.9</v>
          </cell>
          <cell r="O2475" t="str">
            <v>01T24071203</v>
          </cell>
          <cell r="P2475" t="str">
            <v>85版</v>
          </cell>
          <cell r="Q2475" t="str">
            <v>已发货</v>
          </cell>
          <cell r="R2475">
            <v>45488</v>
          </cell>
        </row>
        <row r="2476">
          <cell r="C2476" t="str">
            <v>2407008-01</v>
          </cell>
          <cell r="D2476" t="str">
            <v>XPGS-FH-深棕701</v>
          </cell>
          <cell r="E2476" t="str">
            <v>M6025</v>
          </cell>
          <cell r="F2476" t="str">
            <v>MCTR2</v>
          </cell>
          <cell r="H2476">
            <v>240</v>
          </cell>
          <cell r="I2476">
            <v>16152.7</v>
          </cell>
          <cell r="J2476">
            <v>1267</v>
          </cell>
          <cell r="K2476">
            <v>1312</v>
          </cell>
          <cell r="L2476" t="str">
            <v>干胚</v>
          </cell>
          <cell r="M2476" t="str">
            <v>/</v>
          </cell>
          <cell r="N2476" t="str">
            <v>2.2*1.8*0.9</v>
          </cell>
          <cell r="O2476" t="str">
            <v>01T24071204</v>
          </cell>
          <cell r="P2476" t="str">
            <v>85版</v>
          </cell>
          <cell r="Q2476" t="str">
            <v>已发货</v>
          </cell>
          <cell r="R2476">
            <v>45488</v>
          </cell>
        </row>
        <row r="2477">
          <cell r="C2477" t="str">
            <v>2407008-01</v>
          </cell>
          <cell r="D2477" t="str">
            <v>XPGS-FH-深棕701</v>
          </cell>
          <cell r="E2477" t="str">
            <v>M6025</v>
          </cell>
          <cell r="F2477" t="str">
            <v>MCTR2</v>
          </cell>
          <cell r="H2477">
            <v>235</v>
          </cell>
          <cell r="I2477">
            <v>16019.8</v>
          </cell>
          <cell r="J2477">
            <v>1253.5</v>
          </cell>
          <cell r="K2477">
            <v>1298.5</v>
          </cell>
          <cell r="L2477" t="str">
            <v>干胚</v>
          </cell>
          <cell r="M2477" t="str">
            <v>/</v>
          </cell>
          <cell r="N2477" t="str">
            <v>2.2*1.8*0.87</v>
          </cell>
          <cell r="O2477" t="str">
            <v>01T24071205</v>
          </cell>
          <cell r="P2477" t="str">
            <v>85版</v>
          </cell>
          <cell r="Q2477" t="str">
            <v>已发货</v>
          </cell>
          <cell r="R2477">
            <v>45488</v>
          </cell>
        </row>
        <row r="2478">
          <cell r="C2478" t="str">
            <v>2407008-01</v>
          </cell>
          <cell r="D2478" t="str">
            <v>XPGS-FH-深棕701</v>
          </cell>
          <cell r="E2478" t="str">
            <v>M6025</v>
          </cell>
          <cell r="F2478" t="str">
            <v>MCTR2</v>
          </cell>
          <cell r="H2478">
            <v>230</v>
          </cell>
          <cell r="I2478">
            <v>15828</v>
          </cell>
          <cell r="J2478">
            <v>1269.5</v>
          </cell>
          <cell r="K2478">
            <v>1314.5</v>
          </cell>
          <cell r="L2478" t="str">
            <v>干胚</v>
          </cell>
          <cell r="M2478" t="str">
            <v>/</v>
          </cell>
          <cell r="N2478" t="str">
            <v>2.2*1.8*0.88</v>
          </cell>
          <cell r="O2478" t="str">
            <v>01T24071206</v>
          </cell>
          <cell r="P2478" t="str">
            <v>85版</v>
          </cell>
          <cell r="Q2478" t="str">
            <v>已发货</v>
          </cell>
          <cell r="R2478">
            <v>45488</v>
          </cell>
        </row>
        <row r="2479">
          <cell r="C2479" t="str">
            <v>2407008-01</v>
          </cell>
          <cell r="D2479" t="str">
            <v>XPGS-FH-深棕701</v>
          </cell>
          <cell r="E2479" t="str">
            <v>M6025</v>
          </cell>
          <cell r="F2479" t="str">
            <v>MCTR2</v>
          </cell>
          <cell r="H2479">
            <v>230</v>
          </cell>
          <cell r="I2479">
            <v>15505.4</v>
          </cell>
          <cell r="J2479">
            <v>1243</v>
          </cell>
          <cell r="K2479">
            <v>1288</v>
          </cell>
          <cell r="L2479" t="str">
            <v>干胚</v>
          </cell>
          <cell r="M2479" t="str">
            <v>/</v>
          </cell>
          <cell r="N2479" t="str">
            <v>2.2*1.8*0.9</v>
          </cell>
          <cell r="O2479" t="str">
            <v>01T24071207</v>
          </cell>
          <cell r="P2479" t="str">
            <v>85版</v>
          </cell>
          <cell r="Q2479" t="str">
            <v>已发货</v>
          </cell>
          <cell r="R2479">
            <v>45488</v>
          </cell>
        </row>
        <row r="2480">
          <cell r="C2480" t="str">
            <v>2407008-01</v>
          </cell>
          <cell r="D2480" t="str">
            <v>XPGS-FH-深棕701</v>
          </cell>
          <cell r="E2480" t="str">
            <v>M6025</v>
          </cell>
          <cell r="F2480" t="str">
            <v>MCTR2</v>
          </cell>
          <cell r="H2480">
            <v>220</v>
          </cell>
          <cell r="I2480">
            <v>14856</v>
          </cell>
          <cell r="J2480">
            <v>1189.5</v>
          </cell>
          <cell r="K2480">
            <v>1234.5</v>
          </cell>
          <cell r="L2480" t="str">
            <v>干胚</v>
          </cell>
          <cell r="M2480" t="str">
            <v>/</v>
          </cell>
          <cell r="N2480" t="str">
            <v>2.2*1.8*0.87</v>
          </cell>
          <cell r="O2480" t="str">
            <v>01T24071208</v>
          </cell>
          <cell r="P2480" t="str">
            <v>85版</v>
          </cell>
          <cell r="Q2480" t="str">
            <v>已发货</v>
          </cell>
          <cell r="R2480">
            <v>45488</v>
          </cell>
        </row>
        <row r="2481">
          <cell r="C2481" t="str">
            <v>2407008-01</v>
          </cell>
          <cell r="D2481" t="str">
            <v>XPGS-FH-深棕701</v>
          </cell>
          <cell r="E2481" t="str">
            <v>M6025</v>
          </cell>
          <cell r="F2481" t="str">
            <v>MCTR2</v>
          </cell>
          <cell r="H2481">
            <v>300</v>
          </cell>
          <cell r="I2481">
            <v>18060.8</v>
          </cell>
          <cell r="J2481">
            <v>1529</v>
          </cell>
          <cell r="K2481">
            <v>1574</v>
          </cell>
          <cell r="L2481" t="str">
            <v>干胚</v>
          </cell>
          <cell r="M2481" t="str">
            <v>/</v>
          </cell>
          <cell r="N2481" t="str">
            <v>2.2*1.8*0.94</v>
          </cell>
          <cell r="O2481" t="str">
            <v>01T24071301</v>
          </cell>
          <cell r="P2481" t="str">
            <v>85版</v>
          </cell>
          <cell r="Q2481" t="str">
            <v>已发货</v>
          </cell>
          <cell r="R2481">
            <v>45488</v>
          </cell>
        </row>
        <row r="2482">
          <cell r="C2482" t="str">
            <v>2406057-01</v>
          </cell>
          <cell r="D2482" t="str">
            <v>XPDY-EX-白164</v>
          </cell>
          <cell r="E2482" t="str">
            <v>01.10.U756081</v>
          </cell>
          <cell r="F2482" t="str">
            <v>C3（已片中层）</v>
          </cell>
          <cell r="H2482">
            <v>95</v>
          </cell>
          <cell r="I2482">
            <v>4838.2</v>
          </cell>
          <cell r="J2482">
            <v>411</v>
          </cell>
          <cell r="K2482">
            <v>456</v>
          </cell>
          <cell r="L2482" t="str">
            <v>A级</v>
          </cell>
          <cell r="M2482" t="str">
            <v>CLF-240713</v>
          </cell>
          <cell r="N2482" t="str">
            <v>2.2*1.8*0.47</v>
          </cell>
          <cell r="O2482" t="str">
            <v>01T24071302</v>
          </cell>
          <cell r="P2482" t="str">
            <v>99版</v>
          </cell>
          <cell r="Q2482" t="str">
            <v>已发货</v>
          </cell>
          <cell r="R2482">
            <v>45593</v>
          </cell>
        </row>
        <row r="2483">
          <cell r="C2483" t="str">
            <v>2406057-01</v>
          </cell>
          <cell r="D2483" t="str">
            <v>XPDY-EX-白164</v>
          </cell>
          <cell r="E2483" t="str">
            <v>01.10.U756081</v>
          </cell>
          <cell r="F2483" t="str">
            <v>C3（已片中层）</v>
          </cell>
          <cell r="H2483">
            <v>6</v>
          </cell>
          <cell r="I2483">
            <v>299.7</v>
          </cell>
          <cell r="L2483" t="str">
            <v>折扣</v>
          </cell>
          <cell r="M2483" t="str">
            <v>CLF-240713</v>
          </cell>
          <cell r="O2483" t="str">
            <v>01T24071302</v>
          </cell>
          <cell r="P2483" t="str">
            <v>99版</v>
          </cell>
          <cell r="Q2483" t="str">
            <v>已发货</v>
          </cell>
          <cell r="R2483">
            <v>45593</v>
          </cell>
        </row>
        <row r="2484">
          <cell r="C2484" t="str">
            <v>2406057-01</v>
          </cell>
          <cell r="D2484" t="str">
            <v>XPDY-EX-白164</v>
          </cell>
          <cell r="E2484" t="str">
            <v>01.10.U756081</v>
          </cell>
          <cell r="F2484" t="str">
            <v>C3（已片中层）</v>
          </cell>
          <cell r="H2484">
            <v>6</v>
          </cell>
          <cell r="I2484">
            <v>248.5</v>
          </cell>
          <cell r="L2484" t="str">
            <v>A级小皮</v>
          </cell>
          <cell r="M2484" t="str">
            <v>CLF-240713</v>
          </cell>
          <cell r="O2484" t="str">
            <v>01T24071302</v>
          </cell>
          <cell r="P2484" t="str">
            <v>99版</v>
          </cell>
          <cell r="Q2484" t="str">
            <v>已发货</v>
          </cell>
          <cell r="R2484">
            <v>45593</v>
          </cell>
        </row>
        <row r="2485">
          <cell r="C2485" t="str">
            <v>2406043-01</v>
          </cell>
          <cell r="D2485" t="str">
            <v>XDDY-DS-白150</v>
          </cell>
          <cell r="E2485" t="str">
            <v>WHITE-317</v>
          </cell>
          <cell r="F2485" t="str">
            <v>DLTR1</v>
          </cell>
          <cell r="H2485">
            <v>170</v>
          </cell>
          <cell r="I2485">
            <v>10035.700000000001</v>
          </cell>
          <cell r="J2485">
            <v>788</v>
          </cell>
          <cell r="K2485">
            <v>833</v>
          </cell>
          <cell r="L2485" t="str">
            <v>A级</v>
          </cell>
          <cell r="M2485" t="str">
            <v>/</v>
          </cell>
          <cell r="N2485" t="str">
            <v>2.2*1.8*0.73</v>
          </cell>
          <cell r="O2485" t="str">
            <v>01T24071303</v>
          </cell>
          <cell r="P2485" t="str">
            <v>97版</v>
          </cell>
        </row>
        <row r="2486">
          <cell r="C2486" t="str">
            <v>2406043-01</v>
          </cell>
          <cell r="D2486" t="str">
            <v>XDDY-DS-白150</v>
          </cell>
          <cell r="E2486" t="str">
            <v>WHITE-317</v>
          </cell>
          <cell r="F2486" t="str">
            <v>DLTR1</v>
          </cell>
          <cell r="H2486">
            <v>172</v>
          </cell>
          <cell r="I2486">
            <v>10040</v>
          </cell>
          <cell r="J2486">
            <v>798.5</v>
          </cell>
          <cell r="K2486">
            <v>843.5</v>
          </cell>
          <cell r="L2486" t="str">
            <v>A级</v>
          </cell>
          <cell r="M2486" t="str">
            <v>/</v>
          </cell>
          <cell r="N2486" t="str">
            <v>2.2*1.8*0.74</v>
          </cell>
          <cell r="O2486" t="str">
            <v>01T24071304</v>
          </cell>
          <cell r="P2486" t="str">
            <v>97版</v>
          </cell>
        </row>
        <row r="2487">
          <cell r="C2487" t="str">
            <v>2406043-01</v>
          </cell>
          <cell r="D2487" t="str">
            <v>XDDY-DS-白150</v>
          </cell>
          <cell r="E2487" t="str">
            <v>WHITE-317</v>
          </cell>
          <cell r="F2487" t="str">
            <v>DLTR1</v>
          </cell>
          <cell r="H2487">
            <v>71</v>
          </cell>
          <cell r="I2487">
            <v>4340.5</v>
          </cell>
          <cell r="J2487">
            <v>347.5</v>
          </cell>
          <cell r="K2487">
            <v>392.5</v>
          </cell>
          <cell r="L2487" t="str">
            <v>A级</v>
          </cell>
          <cell r="M2487" t="str">
            <v>/</v>
          </cell>
          <cell r="N2487" t="str">
            <v>2.2*1.8*0.45</v>
          </cell>
          <cell r="O2487" t="str">
            <v>01T24071305</v>
          </cell>
          <cell r="P2487" t="str">
            <v>97版</v>
          </cell>
        </row>
        <row r="2488">
          <cell r="C2488" t="str">
            <v>2406043-01</v>
          </cell>
          <cell r="D2488" t="str">
            <v>XDDY-DS-白150</v>
          </cell>
          <cell r="E2488" t="str">
            <v>WHITE-317</v>
          </cell>
          <cell r="F2488" t="str">
            <v>DLTR1</v>
          </cell>
          <cell r="H2488">
            <v>2</v>
          </cell>
          <cell r="I2488">
            <v>115.9</v>
          </cell>
          <cell r="L2488" t="str">
            <v>折扣</v>
          </cell>
          <cell r="M2488" t="str">
            <v>/</v>
          </cell>
          <cell r="O2488" t="str">
            <v>01T24071305</v>
          </cell>
          <cell r="P2488" t="str">
            <v>97版</v>
          </cell>
        </row>
        <row r="2489">
          <cell r="C2489" t="str">
            <v>2407036-01</v>
          </cell>
          <cell r="D2489" t="str">
            <v>XPSY-FB-灰绿44</v>
          </cell>
          <cell r="E2489" t="str">
            <v>Celadon 39</v>
          </cell>
          <cell r="F2489" t="str">
            <v>水牛皮S3（干胚）</v>
          </cell>
          <cell r="H2489">
            <v>90</v>
          </cell>
          <cell r="I2489">
            <v>3513.8</v>
          </cell>
          <cell r="J2489">
            <v>384</v>
          </cell>
          <cell r="K2489">
            <v>429</v>
          </cell>
          <cell r="L2489" t="str">
            <v>A级</v>
          </cell>
          <cell r="M2489" t="str">
            <v>/</v>
          </cell>
          <cell r="N2489" t="str">
            <v>2.2*1.1*0.64</v>
          </cell>
          <cell r="O2489" t="str">
            <v>01T24071306</v>
          </cell>
          <cell r="P2489" t="str">
            <v>97版</v>
          </cell>
          <cell r="Q2489" t="str">
            <v>已发货</v>
          </cell>
          <cell r="R2489">
            <v>45510</v>
          </cell>
        </row>
        <row r="2490">
          <cell r="C2490" t="str">
            <v>2407036-01</v>
          </cell>
          <cell r="D2490" t="str">
            <v>XPSY-FB-灰绿44</v>
          </cell>
          <cell r="E2490" t="str">
            <v>Celadon 39</v>
          </cell>
          <cell r="F2490" t="str">
            <v>水牛皮S3（干胚）</v>
          </cell>
          <cell r="H2490">
            <v>63</v>
          </cell>
          <cell r="I2490">
            <v>2470.5</v>
          </cell>
          <cell r="L2490" t="str">
            <v>A级</v>
          </cell>
          <cell r="M2490" t="str">
            <v>/</v>
          </cell>
          <cell r="O2490" t="str">
            <v>01T24071306</v>
          </cell>
          <cell r="P2490" t="str">
            <v>97版</v>
          </cell>
          <cell r="Q2490" t="str">
            <v>已发货</v>
          </cell>
          <cell r="R2490">
            <v>45510</v>
          </cell>
        </row>
        <row r="2491">
          <cell r="C2491" t="str">
            <v>2407036-01</v>
          </cell>
          <cell r="D2491" t="str">
            <v>XPSY-FB-灰绿44</v>
          </cell>
          <cell r="E2491" t="str">
            <v>Celadon 39</v>
          </cell>
          <cell r="F2491" t="str">
            <v>水牛皮S3（干胚）</v>
          </cell>
          <cell r="H2491">
            <v>3</v>
          </cell>
          <cell r="I2491">
            <v>104.2</v>
          </cell>
          <cell r="L2491" t="str">
            <v>等外</v>
          </cell>
          <cell r="M2491" t="str">
            <v>/</v>
          </cell>
          <cell r="O2491" t="str">
            <v>01T24071306</v>
          </cell>
          <cell r="P2491" t="str">
            <v>97版</v>
          </cell>
          <cell r="Q2491" t="str">
            <v>已发货</v>
          </cell>
          <cell r="R2491">
            <v>45510</v>
          </cell>
        </row>
        <row r="2492">
          <cell r="C2492" t="str">
            <v>2407023-01</v>
          </cell>
          <cell r="D2492" t="str">
            <v>XPAY-FT-深灰11</v>
          </cell>
          <cell r="E2492" t="str">
            <v>科纳深灰色</v>
          </cell>
          <cell r="F2492" t="str">
            <v>DLTR4</v>
          </cell>
          <cell r="H2492">
            <v>185</v>
          </cell>
          <cell r="I2492">
            <v>10171</v>
          </cell>
          <cell r="J2492">
            <v>914</v>
          </cell>
          <cell r="K2492">
            <v>959</v>
          </cell>
          <cell r="L2492" t="str">
            <v>B级</v>
          </cell>
          <cell r="M2492" t="str">
            <v>/</v>
          </cell>
          <cell r="N2492" t="str">
            <v>2.2*1.8*0.73</v>
          </cell>
          <cell r="O2492" t="str">
            <v>01T24071401</v>
          </cell>
          <cell r="P2492" t="str">
            <v>99版</v>
          </cell>
          <cell r="Q2492" t="str">
            <v>已发货</v>
          </cell>
          <cell r="R2492">
            <v>45489</v>
          </cell>
        </row>
        <row r="2493">
          <cell r="C2493" t="str">
            <v>2407023-01</v>
          </cell>
          <cell r="D2493" t="str">
            <v>XPAY-FT-深灰11</v>
          </cell>
          <cell r="E2493" t="str">
            <v>科纳深灰色</v>
          </cell>
          <cell r="F2493" t="str">
            <v>DLTR4</v>
          </cell>
          <cell r="H2493">
            <v>87</v>
          </cell>
          <cell r="I2493">
            <v>4520</v>
          </cell>
          <cell r="J2493">
            <v>860</v>
          </cell>
          <cell r="K2493">
            <v>905</v>
          </cell>
          <cell r="L2493" t="str">
            <v>B级</v>
          </cell>
          <cell r="M2493" t="str">
            <v>/</v>
          </cell>
          <cell r="N2493" t="str">
            <v>2.2*1.8*0.73</v>
          </cell>
          <cell r="O2493" t="str">
            <v>01T24071402</v>
          </cell>
          <cell r="P2493" t="str">
            <v>99版</v>
          </cell>
          <cell r="Q2493" t="str">
            <v>已发货</v>
          </cell>
          <cell r="R2493">
            <v>45489</v>
          </cell>
        </row>
        <row r="2494">
          <cell r="C2494" t="str">
            <v>2407023-01</v>
          </cell>
          <cell r="D2494" t="str">
            <v>XPAY-FT-深灰11</v>
          </cell>
          <cell r="E2494" t="str">
            <v>科纳深灰色</v>
          </cell>
          <cell r="F2494" t="str">
            <v>DLTR4</v>
          </cell>
          <cell r="H2494">
            <v>86</v>
          </cell>
          <cell r="I2494">
            <v>4228.7</v>
          </cell>
          <cell r="L2494" t="str">
            <v>C级</v>
          </cell>
          <cell r="M2494" t="str">
            <v>/</v>
          </cell>
          <cell r="O2494" t="str">
            <v>01T24071402</v>
          </cell>
          <cell r="P2494" t="str">
            <v>99版</v>
          </cell>
          <cell r="Q2494" t="str">
            <v>已发货</v>
          </cell>
          <cell r="R2494">
            <v>45489</v>
          </cell>
        </row>
        <row r="2495">
          <cell r="C2495" t="str">
            <v>2407023-01</v>
          </cell>
          <cell r="D2495" t="str">
            <v>XPAY-FT-深灰11</v>
          </cell>
          <cell r="E2495" t="str">
            <v>科纳深灰色</v>
          </cell>
          <cell r="F2495" t="str">
            <v>DLTR4</v>
          </cell>
          <cell r="H2495">
            <v>18</v>
          </cell>
          <cell r="I2495">
            <v>800.1</v>
          </cell>
          <cell r="L2495" t="str">
            <v>D级</v>
          </cell>
          <cell r="M2495" t="str">
            <v>/</v>
          </cell>
          <cell r="O2495" t="str">
            <v>01T24071402</v>
          </cell>
          <cell r="P2495" t="str">
            <v>99版</v>
          </cell>
          <cell r="Q2495" t="str">
            <v>已发货</v>
          </cell>
          <cell r="R2495">
            <v>45489</v>
          </cell>
        </row>
        <row r="2496">
          <cell r="C2496" t="str">
            <v>2407039-01</v>
          </cell>
          <cell r="D2496" t="str">
            <v>XPAY-FT-马鞍104</v>
          </cell>
          <cell r="E2496" t="str">
            <v>科纳马鞍棕色</v>
          </cell>
          <cell r="F2496" t="str">
            <v>DLTR4</v>
          </cell>
          <cell r="H2496">
            <v>190</v>
          </cell>
          <cell r="I2496">
            <v>10684.4</v>
          </cell>
          <cell r="J2496">
            <v>925</v>
          </cell>
          <cell r="K2496">
            <v>970</v>
          </cell>
          <cell r="L2496" t="str">
            <v>B级</v>
          </cell>
          <cell r="M2496" t="str">
            <v>/</v>
          </cell>
          <cell r="N2496" t="str">
            <v>2.2*1.8*0.74</v>
          </cell>
          <cell r="O2496" t="str">
            <v>01T24071403</v>
          </cell>
          <cell r="P2496" t="str">
            <v>99版</v>
          </cell>
          <cell r="Q2496" t="str">
            <v>已发货</v>
          </cell>
          <cell r="R2496">
            <v>45489</v>
          </cell>
        </row>
        <row r="2497">
          <cell r="C2497" t="str">
            <v>2407037-01</v>
          </cell>
          <cell r="D2497" t="str">
            <v>XPSY-FT-烟草19</v>
          </cell>
          <cell r="E2497" t="str">
            <v>科纳烟草色</v>
          </cell>
          <cell r="F2497" t="str">
            <v>DLTR4</v>
          </cell>
          <cell r="H2497">
            <v>182</v>
          </cell>
          <cell r="I2497">
            <v>10037</v>
          </cell>
          <cell r="J2497">
            <v>876.5</v>
          </cell>
          <cell r="K2497">
            <v>921.5</v>
          </cell>
          <cell r="L2497" t="str">
            <v>B级</v>
          </cell>
          <cell r="M2497" t="str">
            <v>/</v>
          </cell>
          <cell r="N2497" t="str">
            <v>2.2*1.8*0.73</v>
          </cell>
          <cell r="O2497" t="str">
            <v>01T24071404</v>
          </cell>
          <cell r="P2497" t="str">
            <v>99版</v>
          </cell>
          <cell r="Q2497" t="str">
            <v>已发货</v>
          </cell>
          <cell r="R2497">
            <v>45489</v>
          </cell>
        </row>
        <row r="2498">
          <cell r="C2498" t="str">
            <v>2407037-01</v>
          </cell>
          <cell r="D2498" t="str">
            <v>XPSY-FT-烟草19</v>
          </cell>
          <cell r="E2498" t="str">
            <v>科纳烟草色</v>
          </cell>
          <cell r="F2498" t="str">
            <v>DLTR4</v>
          </cell>
          <cell r="H2498">
            <v>184</v>
          </cell>
          <cell r="I2498">
            <v>10045.1</v>
          </cell>
          <cell r="J2498">
            <v>884.5</v>
          </cell>
          <cell r="K2498">
            <v>929.5</v>
          </cell>
          <cell r="L2498" t="str">
            <v>B级</v>
          </cell>
          <cell r="M2498" t="str">
            <v>/</v>
          </cell>
          <cell r="N2498" t="str">
            <v>2.2*1.8*0.73</v>
          </cell>
          <cell r="O2498" t="str">
            <v>01T24071405</v>
          </cell>
          <cell r="P2498" t="str">
            <v>99版</v>
          </cell>
          <cell r="Q2498" t="str">
            <v>已发货</v>
          </cell>
          <cell r="R2498">
            <v>45489</v>
          </cell>
        </row>
        <row r="2499">
          <cell r="C2499" t="str">
            <v>2407037-01</v>
          </cell>
          <cell r="D2499" t="str">
            <v>XPSY-FT-烟草19</v>
          </cell>
          <cell r="E2499" t="str">
            <v>科纳烟草色</v>
          </cell>
          <cell r="F2499" t="str">
            <v>DLTR4</v>
          </cell>
          <cell r="H2499">
            <v>180</v>
          </cell>
          <cell r="I2499">
            <v>10061.299999999999</v>
          </cell>
          <cell r="J2499">
            <v>883</v>
          </cell>
          <cell r="K2499">
            <v>928</v>
          </cell>
          <cell r="L2499" t="str">
            <v>B级</v>
          </cell>
          <cell r="M2499" t="str">
            <v>/</v>
          </cell>
          <cell r="N2499" t="str">
            <v>2.2*1.8*0.73</v>
          </cell>
          <cell r="O2499" t="str">
            <v>01T24071406</v>
          </cell>
          <cell r="P2499" t="str">
            <v>99版</v>
          </cell>
          <cell r="Q2499" t="str">
            <v>已发货</v>
          </cell>
          <cell r="R2499">
            <v>45489</v>
          </cell>
        </row>
        <row r="2500">
          <cell r="C2500" t="str">
            <v>2407037-01</v>
          </cell>
          <cell r="D2500" t="str">
            <v>XPSY-FT-烟草19</v>
          </cell>
          <cell r="E2500" t="str">
            <v>科纳烟草色</v>
          </cell>
          <cell r="F2500" t="str">
            <v>DLTR4</v>
          </cell>
          <cell r="H2500">
            <v>83</v>
          </cell>
          <cell r="I2500">
            <v>4598.5</v>
          </cell>
          <cell r="J2500">
            <v>936</v>
          </cell>
          <cell r="K2500">
            <v>981</v>
          </cell>
          <cell r="L2500" t="str">
            <v>B级</v>
          </cell>
          <cell r="M2500" t="str">
            <v>/</v>
          </cell>
          <cell r="N2500" t="str">
            <v>2.2*1.8*0.8</v>
          </cell>
          <cell r="O2500" t="str">
            <v>01T24071407</v>
          </cell>
          <cell r="P2500" t="str">
            <v>99版</v>
          </cell>
          <cell r="Q2500" t="str">
            <v>已发货</v>
          </cell>
          <cell r="R2500">
            <v>45489</v>
          </cell>
        </row>
        <row r="2501">
          <cell r="C2501" t="str">
            <v>2407037-01</v>
          </cell>
          <cell r="D2501" t="str">
            <v>XPSY-FT-烟草19</v>
          </cell>
          <cell r="E2501" t="str">
            <v>科纳烟草色</v>
          </cell>
          <cell r="F2501" t="str">
            <v>DLTR4</v>
          </cell>
          <cell r="H2501">
            <v>120</v>
          </cell>
          <cell r="I2501">
            <v>5977.8</v>
          </cell>
          <cell r="L2501" t="str">
            <v>C级</v>
          </cell>
          <cell r="M2501" t="str">
            <v>/</v>
          </cell>
          <cell r="O2501" t="str">
            <v>01T24071407</v>
          </cell>
          <cell r="P2501" t="str">
            <v>99版</v>
          </cell>
          <cell r="Q2501" t="str">
            <v>已发货</v>
          </cell>
          <cell r="R2501">
            <v>45489</v>
          </cell>
        </row>
        <row r="2502">
          <cell r="C2502" t="str">
            <v>2407024-01</v>
          </cell>
          <cell r="D2502" t="str">
            <v>XPSY-FT-烟草19</v>
          </cell>
          <cell r="E2502" t="str">
            <v>科纳烟草色</v>
          </cell>
          <cell r="F2502" t="str">
            <v>DLTR4</v>
          </cell>
          <cell r="H2502">
            <v>129</v>
          </cell>
          <cell r="I2502">
            <v>7295.4</v>
          </cell>
          <cell r="J2502">
            <v>934</v>
          </cell>
          <cell r="K2502">
            <v>979</v>
          </cell>
          <cell r="L2502" t="str">
            <v>B级</v>
          </cell>
          <cell r="M2502" t="str">
            <v>/</v>
          </cell>
          <cell r="N2502" t="str">
            <v>2.2*1.8*0.8</v>
          </cell>
          <cell r="O2502" t="str">
            <v>01T24071408</v>
          </cell>
          <cell r="P2502" t="str">
            <v>99版</v>
          </cell>
          <cell r="Q2502" t="str">
            <v>已发货</v>
          </cell>
          <cell r="R2502">
            <v>45489</v>
          </cell>
        </row>
        <row r="2503">
          <cell r="C2503" t="str">
            <v>2407024-01</v>
          </cell>
          <cell r="D2503" t="str">
            <v>XPSY-FT-烟草19</v>
          </cell>
          <cell r="E2503" t="str">
            <v>科纳烟草色</v>
          </cell>
          <cell r="F2503" t="str">
            <v>DLTR4</v>
          </cell>
          <cell r="H2503">
            <v>52</v>
          </cell>
          <cell r="I2503">
            <v>2661.2</v>
          </cell>
          <cell r="L2503" t="str">
            <v>C级</v>
          </cell>
          <cell r="M2503" t="str">
            <v>/</v>
          </cell>
          <cell r="O2503" t="str">
            <v>01T24071408</v>
          </cell>
          <cell r="P2503" t="str">
            <v>99版</v>
          </cell>
          <cell r="Q2503" t="str">
            <v>已发货</v>
          </cell>
          <cell r="R2503">
            <v>45489</v>
          </cell>
        </row>
        <row r="2504">
          <cell r="C2504" t="str">
            <v>2407024-01</v>
          </cell>
          <cell r="D2504" t="str">
            <v>XPSY-FT-烟草19</v>
          </cell>
          <cell r="E2504" t="str">
            <v>科纳烟草色</v>
          </cell>
          <cell r="F2504" t="str">
            <v>DLTR4</v>
          </cell>
          <cell r="H2504">
            <v>14</v>
          </cell>
          <cell r="I2504">
            <v>724.2</v>
          </cell>
          <cell r="L2504" t="str">
            <v>D级</v>
          </cell>
          <cell r="M2504" t="str">
            <v>/</v>
          </cell>
          <cell r="O2504" t="str">
            <v>01T24071408</v>
          </cell>
          <cell r="P2504" t="str">
            <v>99版</v>
          </cell>
          <cell r="Q2504" t="str">
            <v>已发货</v>
          </cell>
          <cell r="R2504">
            <v>45489</v>
          </cell>
        </row>
        <row r="2505">
          <cell r="C2505" t="str">
            <v>2406064-01</v>
          </cell>
          <cell r="D2505" t="str">
            <v>XPSY-FT-米104</v>
          </cell>
          <cell r="E2505" t="str">
            <v>科纳米色</v>
          </cell>
          <cell r="F2505" t="str">
            <v>DLTR4</v>
          </cell>
          <cell r="H2505">
            <v>30</v>
          </cell>
          <cell r="I2505">
            <v>1715.1</v>
          </cell>
          <cell r="J2505">
            <v>211.5</v>
          </cell>
          <cell r="K2505">
            <v>256.5</v>
          </cell>
          <cell r="L2505" t="str">
            <v>B级</v>
          </cell>
          <cell r="M2505" t="str">
            <v>/</v>
          </cell>
          <cell r="N2505" t="str">
            <v>2.2*1.8*0.4</v>
          </cell>
          <cell r="O2505" t="str">
            <v>01T24071501</v>
          </cell>
          <cell r="P2505" t="str">
            <v>99版</v>
          </cell>
          <cell r="Q2505" t="str">
            <v>已发货</v>
          </cell>
          <cell r="R2505">
            <v>45489</v>
          </cell>
        </row>
        <row r="2506">
          <cell r="C2506" t="str">
            <v>2406064-01</v>
          </cell>
          <cell r="D2506" t="str">
            <v>XPSY-FT-米104</v>
          </cell>
          <cell r="E2506" t="str">
            <v>科纳米色</v>
          </cell>
          <cell r="F2506" t="str">
            <v>DLTR4</v>
          </cell>
          <cell r="H2506">
            <v>14</v>
          </cell>
          <cell r="I2506">
            <v>630.1</v>
          </cell>
          <cell r="L2506" t="str">
            <v>C级</v>
          </cell>
          <cell r="M2506" t="str">
            <v>/</v>
          </cell>
          <cell r="O2506" t="str">
            <v>01T24071501</v>
          </cell>
          <cell r="P2506" t="str">
            <v>99版</v>
          </cell>
          <cell r="Q2506" t="str">
            <v>已发货</v>
          </cell>
          <cell r="R2506">
            <v>45489</v>
          </cell>
        </row>
        <row r="2507">
          <cell r="C2507" t="str">
            <v>2407038-01</v>
          </cell>
          <cell r="D2507" t="str">
            <v>XPSY-FT-米104</v>
          </cell>
          <cell r="E2507" t="str">
            <v>科纳米色</v>
          </cell>
          <cell r="F2507" t="str">
            <v>DLTR4</v>
          </cell>
          <cell r="H2507">
            <v>189</v>
          </cell>
          <cell r="I2507">
            <v>10186.799999999999</v>
          </cell>
          <cell r="J2507">
            <v>887</v>
          </cell>
          <cell r="K2507">
            <v>932</v>
          </cell>
          <cell r="L2507" t="str">
            <v>B级</v>
          </cell>
          <cell r="M2507" t="str">
            <v>/</v>
          </cell>
          <cell r="N2507" t="str">
            <v>2.2*1.8*0.72</v>
          </cell>
          <cell r="O2507" t="str">
            <v>01T24071502</v>
          </cell>
          <cell r="P2507" t="str">
            <v>99版</v>
          </cell>
          <cell r="Q2507" t="str">
            <v>已发货</v>
          </cell>
          <cell r="R2507">
            <v>45489</v>
          </cell>
        </row>
        <row r="2508">
          <cell r="C2508" t="str">
            <v>2407038-01</v>
          </cell>
          <cell r="D2508" t="str">
            <v>XPSY-FT-米104</v>
          </cell>
          <cell r="E2508" t="str">
            <v>科纳米色</v>
          </cell>
          <cell r="F2508" t="str">
            <v>DLTR4</v>
          </cell>
          <cell r="H2508">
            <v>2</v>
          </cell>
          <cell r="I2508">
            <v>90.6</v>
          </cell>
          <cell r="L2508" t="str">
            <v>C级</v>
          </cell>
          <cell r="M2508" t="str">
            <v>/</v>
          </cell>
          <cell r="O2508" t="str">
            <v>01T24071502</v>
          </cell>
          <cell r="P2508" t="str">
            <v>99版</v>
          </cell>
          <cell r="Q2508" t="str">
            <v>已发货</v>
          </cell>
          <cell r="R2508">
            <v>45489</v>
          </cell>
        </row>
        <row r="2509">
          <cell r="C2509" t="str">
            <v>2406030-02</v>
          </cell>
          <cell r="D2509" t="str">
            <v>XPDY-EX-白164</v>
          </cell>
          <cell r="E2509" t="str">
            <v>01.10.U756081</v>
          </cell>
          <cell r="F2509" t="str">
            <v>C3（已片中层）</v>
          </cell>
          <cell r="H2509">
            <v>214</v>
          </cell>
          <cell r="I2509">
            <v>11524.4</v>
          </cell>
          <cell r="J2509">
            <v>902</v>
          </cell>
          <cell r="K2509">
            <v>947</v>
          </cell>
          <cell r="L2509" t="str">
            <v>A级</v>
          </cell>
          <cell r="M2509" t="str">
            <v>CLF-240715</v>
          </cell>
          <cell r="N2509" t="str">
            <v>2.2*1.8*0.75</v>
          </cell>
          <cell r="O2509" t="str">
            <v>01T24071503</v>
          </cell>
          <cell r="P2509" t="str">
            <v>99版</v>
          </cell>
          <cell r="Q2509" t="str">
            <v>已发货</v>
          </cell>
          <cell r="R2509">
            <v>45552</v>
          </cell>
        </row>
        <row r="2510">
          <cell r="C2510" t="str">
            <v>2406030-02</v>
          </cell>
          <cell r="D2510" t="str">
            <v>XPDY-EX-白164</v>
          </cell>
          <cell r="E2510" t="str">
            <v>01.10.U756081</v>
          </cell>
          <cell r="F2510" t="str">
            <v>C3（已片中层）</v>
          </cell>
          <cell r="H2510">
            <v>196</v>
          </cell>
          <cell r="I2510">
            <v>10649.3</v>
          </cell>
          <cell r="J2510">
            <v>915.5</v>
          </cell>
          <cell r="K2510">
            <v>960.5</v>
          </cell>
          <cell r="L2510" t="str">
            <v>A级</v>
          </cell>
          <cell r="M2510" t="str">
            <v>CLF-240715</v>
          </cell>
          <cell r="N2510" t="str">
            <v>2.2*1.8*0.72</v>
          </cell>
          <cell r="O2510" t="str">
            <v>01T24071504</v>
          </cell>
          <cell r="P2510" t="str">
            <v>99版</v>
          </cell>
          <cell r="Q2510" t="str">
            <v>已发货</v>
          </cell>
          <cell r="R2510">
            <v>45552</v>
          </cell>
        </row>
        <row r="2511">
          <cell r="C2511" t="str">
            <v>2406030-02</v>
          </cell>
          <cell r="D2511" t="str">
            <v>XPDY-EX-白164</v>
          </cell>
          <cell r="E2511" t="str">
            <v>01.10.U756081</v>
          </cell>
          <cell r="F2511" t="str">
            <v>C3（已片中层）</v>
          </cell>
          <cell r="H2511">
            <v>8</v>
          </cell>
          <cell r="I2511">
            <v>317.89999999999998</v>
          </cell>
          <cell r="L2511" t="str">
            <v>A级小皮</v>
          </cell>
          <cell r="M2511" t="str">
            <v>CLF-240715</v>
          </cell>
          <cell r="O2511" t="str">
            <v>01T24071504</v>
          </cell>
          <cell r="P2511" t="str">
            <v>99版</v>
          </cell>
          <cell r="Q2511" t="str">
            <v>已发货</v>
          </cell>
          <cell r="R2511">
            <v>45552</v>
          </cell>
        </row>
        <row r="2512">
          <cell r="C2512" t="str">
            <v>2406030-02</v>
          </cell>
          <cell r="D2512" t="str">
            <v>XPDY-EX-白164</v>
          </cell>
          <cell r="E2512" t="str">
            <v>01.10.U756081</v>
          </cell>
          <cell r="F2512" t="str">
            <v>C3（已片中层）</v>
          </cell>
          <cell r="H2512">
            <v>3</v>
          </cell>
          <cell r="I2512">
            <v>155.1</v>
          </cell>
          <cell r="L2512" t="str">
            <v>折扣</v>
          </cell>
          <cell r="M2512" t="str">
            <v>CLF-240715</v>
          </cell>
          <cell r="O2512" t="str">
            <v>01T24071504</v>
          </cell>
          <cell r="P2512" t="str">
            <v>99版</v>
          </cell>
          <cell r="Q2512" t="str">
            <v>已发货</v>
          </cell>
          <cell r="R2512">
            <v>45552</v>
          </cell>
        </row>
        <row r="2513">
          <cell r="C2513" t="str">
            <v>2407015-01</v>
          </cell>
          <cell r="D2513" t="str">
            <v>XDGY-ET-深灰01</v>
          </cell>
          <cell r="E2513" t="str">
            <v>01.10.U243068</v>
          </cell>
          <cell r="F2513" t="str">
            <v>KangTR5</v>
          </cell>
          <cell r="H2513">
            <v>189</v>
          </cell>
          <cell r="I2513">
            <v>10047.700000000001</v>
          </cell>
          <cell r="J2513">
            <v>917</v>
          </cell>
          <cell r="K2513">
            <v>962</v>
          </cell>
          <cell r="L2513" t="str">
            <v>A级</v>
          </cell>
          <cell r="M2513" t="str">
            <v>CLF-240715</v>
          </cell>
          <cell r="N2513" t="str">
            <v>2.2*1.8*0.71</v>
          </cell>
          <cell r="O2513" t="str">
            <v>01T24071505</v>
          </cell>
          <cell r="P2513" t="str">
            <v>99版</v>
          </cell>
          <cell r="Q2513" t="str">
            <v>已发货</v>
          </cell>
          <cell r="R2513">
            <v>45497</v>
          </cell>
        </row>
        <row r="2514">
          <cell r="C2514" t="str">
            <v>2407015-01</v>
          </cell>
          <cell r="D2514" t="str">
            <v>XDGY-ET-深灰01</v>
          </cell>
          <cell r="E2514" t="str">
            <v>01.10.U243068</v>
          </cell>
          <cell r="F2514" t="str">
            <v>KangTR5</v>
          </cell>
          <cell r="H2514">
            <v>164</v>
          </cell>
          <cell r="I2514">
            <v>8713.6</v>
          </cell>
          <cell r="J2514">
            <v>973.5</v>
          </cell>
          <cell r="K2514">
            <v>1018.5</v>
          </cell>
          <cell r="L2514" t="str">
            <v>A级</v>
          </cell>
          <cell r="M2514" t="str">
            <v>CLF-240715</v>
          </cell>
          <cell r="N2514" t="str">
            <v>2.2*1.8*0.78</v>
          </cell>
          <cell r="O2514" t="str">
            <v>01T24071506</v>
          </cell>
          <cell r="P2514" t="str">
            <v>99版</v>
          </cell>
          <cell r="Q2514" t="str">
            <v>已发货</v>
          </cell>
          <cell r="R2514">
            <v>45497</v>
          </cell>
        </row>
        <row r="2515">
          <cell r="C2515" t="str">
            <v>2407015-01</v>
          </cell>
          <cell r="D2515" t="str">
            <v>XDGY-ET-深灰01</v>
          </cell>
          <cell r="E2515" t="str">
            <v>01.10.U243068</v>
          </cell>
          <cell r="F2515" t="str">
            <v>KangTR5</v>
          </cell>
          <cell r="H2515">
            <v>39</v>
          </cell>
          <cell r="I2515">
            <v>1540.1</v>
          </cell>
          <cell r="L2515" t="str">
            <v>A级小皮</v>
          </cell>
          <cell r="M2515" t="str">
            <v>CLF-240715</v>
          </cell>
          <cell r="O2515" t="str">
            <v>01T24071506</v>
          </cell>
          <cell r="P2515" t="str">
            <v>99版</v>
          </cell>
          <cell r="Q2515" t="str">
            <v>已发货</v>
          </cell>
          <cell r="R2515">
            <v>45497</v>
          </cell>
        </row>
        <row r="2516">
          <cell r="C2516" t="str">
            <v>2407015-01</v>
          </cell>
          <cell r="D2516" t="str">
            <v>XDGY-ET-深灰01</v>
          </cell>
          <cell r="E2516" t="str">
            <v>01.10.U243068</v>
          </cell>
          <cell r="F2516" t="str">
            <v>KangTR5</v>
          </cell>
          <cell r="H2516">
            <v>6</v>
          </cell>
          <cell r="I2516">
            <v>314.3</v>
          </cell>
          <cell r="L2516" t="str">
            <v>折扣</v>
          </cell>
          <cell r="M2516" t="str">
            <v>CLF-240715</v>
          </cell>
          <cell r="O2516" t="str">
            <v>01T24071506</v>
          </cell>
          <cell r="P2516" t="str">
            <v>99版</v>
          </cell>
          <cell r="Q2516" t="str">
            <v>已发货</v>
          </cell>
          <cell r="R2516">
            <v>45497</v>
          </cell>
        </row>
        <row r="2517">
          <cell r="C2517" t="str">
            <v>2407017-01</v>
          </cell>
          <cell r="D2517" t="str">
            <v>XDGY-ET-深灰01</v>
          </cell>
          <cell r="E2517" t="str">
            <v>01.10.U243068</v>
          </cell>
          <cell r="F2517" t="str">
            <v>KangTR5</v>
          </cell>
          <cell r="H2517">
            <v>88</v>
          </cell>
          <cell r="I2517">
            <v>4484</v>
          </cell>
          <cell r="J2517">
            <v>451</v>
          </cell>
          <cell r="K2517">
            <v>496</v>
          </cell>
          <cell r="L2517" t="str">
            <v>A级</v>
          </cell>
          <cell r="M2517" t="str">
            <v>CLF-240715</v>
          </cell>
          <cell r="N2517" t="str">
            <v>2.2*1.8*0.45</v>
          </cell>
          <cell r="O2517" t="str">
            <v>01T24071507</v>
          </cell>
          <cell r="P2517" t="str">
            <v>99版</v>
          </cell>
          <cell r="Q2517" t="str">
            <v>已发货</v>
          </cell>
          <cell r="R2517">
            <v>45552</v>
          </cell>
        </row>
        <row r="2518">
          <cell r="C2518" t="str">
            <v>2407017-01</v>
          </cell>
          <cell r="D2518" t="str">
            <v>XDGY-ET-深灰01</v>
          </cell>
          <cell r="E2518" t="str">
            <v>01.10.U243068</v>
          </cell>
          <cell r="F2518" t="str">
            <v>KangTR5</v>
          </cell>
          <cell r="H2518">
            <v>11</v>
          </cell>
          <cell r="I2518">
            <v>436.1</v>
          </cell>
          <cell r="L2518" t="str">
            <v>A级小皮</v>
          </cell>
          <cell r="M2518" t="str">
            <v>CLF-240715</v>
          </cell>
          <cell r="O2518" t="str">
            <v>01T24071507</v>
          </cell>
          <cell r="P2518" t="str">
            <v>99版</v>
          </cell>
          <cell r="Q2518" t="str">
            <v>已发货</v>
          </cell>
          <cell r="R2518">
            <v>45552</v>
          </cell>
        </row>
        <row r="2519">
          <cell r="C2519" t="str">
            <v>2407027-01</v>
          </cell>
          <cell r="D2519" t="str">
            <v>UXCY-ET-烟灰162</v>
          </cell>
          <cell r="E2519" t="str">
            <v>01.10.U741023</v>
          </cell>
          <cell r="F2519" t="str">
            <v>明诺华中层TR1（已片）</v>
          </cell>
          <cell r="H2519">
            <v>189</v>
          </cell>
          <cell r="I2519">
            <v>10788.2</v>
          </cell>
          <cell r="J2519">
            <v>1233.5</v>
          </cell>
          <cell r="K2519">
            <v>1278.5</v>
          </cell>
          <cell r="L2519" t="str">
            <v>A级</v>
          </cell>
          <cell r="M2519" t="str">
            <v>CLF-240716</v>
          </cell>
          <cell r="N2519" t="str">
            <v>2.2*1.8*0.9</v>
          </cell>
          <cell r="O2519" t="str">
            <v>01T24071601</v>
          </cell>
          <cell r="P2519" t="str">
            <v>99版</v>
          </cell>
          <cell r="Q2519" t="str">
            <v>已发货</v>
          </cell>
          <cell r="R2519">
            <v>45643</v>
          </cell>
        </row>
        <row r="2520">
          <cell r="C2520" t="str">
            <v>2407027-01</v>
          </cell>
          <cell r="D2520" t="str">
            <v>UXCY-ET-烟灰162</v>
          </cell>
          <cell r="E2520" t="str">
            <v>01.10.U741023</v>
          </cell>
          <cell r="F2520" t="str">
            <v>明诺华中层TR1（已片）</v>
          </cell>
          <cell r="H2520">
            <v>14</v>
          </cell>
          <cell r="I2520">
            <v>548.70000000000005</v>
          </cell>
          <cell r="L2520" t="str">
            <v>A级小皮</v>
          </cell>
          <cell r="M2520" t="str">
            <v>CLF-240716</v>
          </cell>
          <cell r="O2520" t="str">
            <v>01T24071601</v>
          </cell>
          <cell r="P2520" t="str">
            <v>99版</v>
          </cell>
          <cell r="Q2520" t="str">
            <v>已发货</v>
          </cell>
          <cell r="R2520">
            <v>45643</v>
          </cell>
        </row>
        <row r="2521">
          <cell r="C2521" t="str">
            <v>2407027-01</v>
          </cell>
          <cell r="D2521" t="str">
            <v>UXCY-ET-烟灰162</v>
          </cell>
          <cell r="E2521" t="str">
            <v>01.10.U741023</v>
          </cell>
          <cell r="F2521" t="str">
            <v>明诺华中层TR1（已片）</v>
          </cell>
          <cell r="H2521">
            <v>9</v>
          </cell>
          <cell r="I2521">
            <v>460.6</v>
          </cell>
          <cell r="L2521" t="str">
            <v>折扣</v>
          </cell>
          <cell r="M2521" t="str">
            <v>CLF-240716</v>
          </cell>
          <cell r="O2521" t="str">
            <v>01T24071601</v>
          </cell>
          <cell r="P2521" t="str">
            <v>99版</v>
          </cell>
          <cell r="Q2521" t="str">
            <v>已发货</v>
          </cell>
          <cell r="R2521">
            <v>45643</v>
          </cell>
        </row>
        <row r="2522">
          <cell r="C2522" t="str">
            <v>2407028-01</v>
          </cell>
          <cell r="D2522" t="str">
            <v>XZGY-FH-红棕529</v>
          </cell>
          <cell r="E2522" t="str">
            <v>01.10.O6508</v>
          </cell>
          <cell r="F2522" t="str">
            <v>DLTR4</v>
          </cell>
          <cell r="H2522">
            <v>2</v>
          </cell>
          <cell r="I2522">
            <v>108</v>
          </cell>
          <cell r="L2522" t="str">
            <v>评审</v>
          </cell>
          <cell r="M2522" t="str">
            <v>CLF-240716</v>
          </cell>
          <cell r="P2522" t="str">
            <v>99版</v>
          </cell>
          <cell r="Q2522" t="str">
            <v>已发货</v>
          </cell>
          <cell r="R2522">
            <v>45545</v>
          </cell>
        </row>
        <row r="2523">
          <cell r="C2523" t="str">
            <v>2407028-01</v>
          </cell>
          <cell r="D2523" t="str">
            <v>XZGY-FH-红棕529</v>
          </cell>
          <cell r="E2523" t="str">
            <v>01.10.O6508</v>
          </cell>
          <cell r="F2523" t="str">
            <v>DLTR4</v>
          </cell>
          <cell r="H2523">
            <v>180</v>
          </cell>
          <cell r="I2523">
            <v>10071.1</v>
          </cell>
          <cell r="J2523">
            <v>945</v>
          </cell>
          <cell r="K2523">
            <v>990</v>
          </cell>
          <cell r="L2523" t="str">
            <v>A级</v>
          </cell>
          <cell r="M2523" t="str">
            <v>CLF-240716</v>
          </cell>
          <cell r="N2523" t="str">
            <v>2.2*1.8*0.76</v>
          </cell>
          <cell r="O2523" t="str">
            <v>01T24071602</v>
          </cell>
          <cell r="P2523" t="str">
            <v>99版</v>
          </cell>
          <cell r="Q2523" t="str">
            <v>已发货</v>
          </cell>
          <cell r="R2523">
            <v>45545</v>
          </cell>
        </row>
        <row r="2524">
          <cell r="C2524" t="str">
            <v>2407028-01</v>
          </cell>
          <cell r="D2524" t="str">
            <v>XZGY-FH-红棕529</v>
          </cell>
          <cell r="E2524" t="str">
            <v>01.10.O6508</v>
          </cell>
          <cell r="F2524" t="str">
            <v>DLTR4</v>
          </cell>
          <cell r="H2524">
            <v>128</v>
          </cell>
          <cell r="I2524">
            <v>7036.8</v>
          </cell>
          <cell r="J2524">
            <v>706.5</v>
          </cell>
          <cell r="K2524">
            <v>751.5</v>
          </cell>
          <cell r="L2524" t="str">
            <v>A级</v>
          </cell>
          <cell r="M2524" t="str">
            <v>CLF-240716</v>
          </cell>
          <cell r="N2524" t="str">
            <v>2.2*1.8*0.61</v>
          </cell>
          <cell r="O2524" t="str">
            <v>01T24071603</v>
          </cell>
          <cell r="P2524" t="str">
            <v>99版</v>
          </cell>
          <cell r="Q2524" t="str">
            <v>已发货</v>
          </cell>
          <cell r="R2524">
            <v>45545</v>
          </cell>
        </row>
        <row r="2525">
          <cell r="C2525" t="str">
            <v>2407028-01</v>
          </cell>
          <cell r="D2525" t="str">
            <v>XZGY-FH-红棕529</v>
          </cell>
          <cell r="E2525" t="str">
            <v>01.10.O6508</v>
          </cell>
          <cell r="F2525" t="str">
            <v>DLTR4</v>
          </cell>
          <cell r="H2525">
            <v>13</v>
          </cell>
          <cell r="I2525">
            <v>524.5</v>
          </cell>
          <cell r="L2525" t="str">
            <v>A级小皮</v>
          </cell>
          <cell r="M2525" t="str">
            <v>CLF-240716</v>
          </cell>
          <cell r="O2525" t="str">
            <v>01T24071603</v>
          </cell>
          <cell r="P2525" t="str">
            <v>99版</v>
          </cell>
          <cell r="Q2525" t="str">
            <v>已发货</v>
          </cell>
          <cell r="R2525">
            <v>45545</v>
          </cell>
        </row>
        <row r="2526">
          <cell r="C2526" t="str">
            <v>2407009-01</v>
          </cell>
          <cell r="D2526" t="str">
            <v>XPGY-FX-灰白274</v>
          </cell>
          <cell r="E2526" t="str">
            <v>01.10.U562013-K</v>
          </cell>
          <cell r="F2526" t="str">
            <v>C3（已片中层）</v>
          </cell>
          <cell r="H2526">
            <v>80</v>
          </cell>
          <cell r="I2526">
            <v>3855.1</v>
          </cell>
          <cell r="J2526">
            <v>357.5</v>
          </cell>
          <cell r="K2526">
            <v>402.5</v>
          </cell>
          <cell r="L2526" t="str">
            <v>A级</v>
          </cell>
          <cell r="M2526" t="str">
            <v>CLF-240716</v>
          </cell>
          <cell r="N2526" t="str">
            <v>2.2*1.8*0.46</v>
          </cell>
          <cell r="O2526" t="str">
            <v>01T24071604</v>
          </cell>
          <cell r="P2526" t="str">
            <v>99版</v>
          </cell>
        </row>
        <row r="2527">
          <cell r="C2527" t="str">
            <v>2407009-01</v>
          </cell>
          <cell r="D2527" t="str">
            <v>XPGY-FX-灰白274</v>
          </cell>
          <cell r="E2527" t="str">
            <v>01.10.U562013-K</v>
          </cell>
          <cell r="F2527" t="str">
            <v>C3（已片中层）</v>
          </cell>
          <cell r="H2527">
            <v>9</v>
          </cell>
          <cell r="I2527">
            <v>366.5</v>
          </cell>
          <cell r="L2527" t="str">
            <v>A级小皮</v>
          </cell>
          <cell r="M2527" t="str">
            <v>CLF-240716</v>
          </cell>
          <cell r="O2527" t="str">
            <v>01T24071604</v>
          </cell>
          <cell r="P2527" t="str">
            <v>99版</v>
          </cell>
        </row>
        <row r="2528">
          <cell r="C2528" t="str">
            <v>2407009-01</v>
          </cell>
          <cell r="D2528" t="str">
            <v>XPGY-FX-灰白274</v>
          </cell>
          <cell r="E2528" t="str">
            <v>01.10.U562013-K</v>
          </cell>
          <cell r="F2528" t="str">
            <v>C3（已片中层）</v>
          </cell>
          <cell r="H2528">
            <v>2</v>
          </cell>
          <cell r="I2528">
            <v>80.7</v>
          </cell>
          <cell r="L2528" t="str">
            <v>折扣</v>
          </cell>
          <cell r="M2528" t="str">
            <v>CLF-240716</v>
          </cell>
          <cell r="O2528" t="str">
            <v>01T24071604</v>
          </cell>
          <cell r="P2528" t="str">
            <v>99版</v>
          </cell>
        </row>
        <row r="2529">
          <cell r="C2529" t="str">
            <v>2407030-01</v>
          </cell>
          <cell r="D2529" t="str">
            <v>XPGY-FX-灰白274</v>
          </cell>
          <cell r="E2529" t="str">
            <v>01.10.U562013-K</v>
          </cell>
          <cell r="F2529" t="str">
            <v>C3（已片中层）</v>
          </cell>
          <cell r="H2529">
            <v>2</v>
          </cell>
          <cell r="I2529">
            <v>96.4</v>
          </cell>
          <cell r="L2529" t="str">
            <v>评审</v>
          </cell>
          <cell r="M2529" t="str">
            <v>CLF-240716</v>
          </cell>
          <cell r="P2529" t="str">
            <v>99版</v>
          </cell>
          <cell r="Q2529" t="str">
            <v>已发货</v>
          </cell>
          <cell r="R2529">
            <v>45696</v>
          </cell>
        </row>
        <row r="2530">
          <cell r="C2530" t="str">
            <v>2407030-01</v>
          </cell>
          <cell r="D2530" t="str">
            <v>XPGY-FX-灰白274</v>
          </cell>
          <cell r="E2530" t="str">
            <v>01.10.U562013-K</v>
          </cell>
          <cell r="F2530" t="str">
            <v>C3（已片中层）</v>
          </cell>
          <cell r="H2530">
            <v>1</v>
          </cell>
          <cell r="I2530">
            <v>44.8</v>
          </cell>
          <cell r="L2530" t="str">
            <v>检测</v>
          </cell>
          <cell r="M2530" t="str">
            <v>CLF-240716</v>
          </cell>
          <cell r="P2530" t="str">
            <v>99版</v>
          </cell>
          <cell r="Q2530" t="str">
            <v>已发货</v>
          </cell>
          <cell r="R2530">
            <v>45696</v>
          </cell>
        </row>
        <row r="2531">
          <cell r="C2531" t="str">
            <v>2407030-01</v>
          </cell>
          <cell r="D2531" t="str">
            <v>XPGY-FX-灰白274</v>
          </cell>
          <cell r="E2531" t="str">
            <v>01.10.U562013-K</v>
          </cell>
          <cell r="F2531" t="str">
            <v>C3（已片中层）</v>
          </cell>
          <cell r="H2531">
            <v>85</v>
          </cell>
          <cell r="I2531">
            <v>4168.8999999999996</v>
          </cell>
          <cell r="J2531">
            <v>409</v>
          </cell>
          <cell r="K2531">
            <v>454</v>
          </cell>
          <cell r="L2531" t="str">
            <v>A级</v>
          </cell>
          <cell r="M2531" t="str">
            <v>CLF-240716</v>
          </cell>
          <cell r="N2531" t="str">
            <v>2.2*1.8*0.46</v>
          </cell>
          <cell r="O2531" t="str">
            <v>01T24071605</v>
          </cell>
          <cell r="P2531" t="str">
            <v>99版</v>
          </cell>
          <cell r="Q2531" t="str">
            <v>已发货</v>
          </cell>
          <cell r="R2531">
            <v>45491</v>
          </cell>
        </row>
        <row r="2532">
          <cell r="C2532" t="str">
            <v>2407030-01</v>
          </cell>
          <cell r="D2532" t="str">
            <v>XPGY-FX-灰白274</v>
          </cell>
          <cell r="E2532" t="str">
            <v>01.10.U562013-K</v>
          </cell>
          <cell r="F2532" t="str">
            <v>C3（已片中层）</v>
          </cell>
          <cell r="H2532">
            <v>15</v>
          </cell>
          <cell r="I2532">
            <v>597.4</v>
          </cell>
          <cell r="L2532" t="str">
            <v>A级小皮</v>
          </cell>
          <cell r="M2532" t="str">
            <v>CLF-240716</v>
          </cell>
          <cell r="O2532" t="str">
            <v>01T24071605</v>
          </cell>
          <cell r="P2532" t="str">
            <v>99版</v>
          </cell>
          <cell r="Q2532" t="str">
            <v>已发货</v>
          </cell>
          <cell r="R2532">
            <v>45491</v>
          </cell>
        </row>
        <row r="2533">
          <cell r="C2533" t="str">
            <v>2406057-02</v>
          </cell>
          <cell r="D2533" t="str">
            <v>EPDF-白164</v>
          </cell>
          <cell r="E2533" t="str">
            <v>01.11.S756081</v>
          </cell>
          <cell r="F2533" t="str">
            <v>DL二层</v>
          </cell>
          <cell r="H2533">
            <v>166</v>
          </cell>
          <cell r="I2533">
            <v>6492.2</v>
          </cell>
          <cell r="J2533">
            <v>552.5</v>
          </cell>
          <cell r="K2533">
            <v>597.5</v>
          </cell>
          <cell r="L2533" t="str">
            <v>A级</v>
          </cell>
          <cell r="M2533" t="str">
            <v>CLF-240716</v>
          </cell>
          <cell r="N2533" t="str">
            <v>2.2*1.8*0.55</v>
          </cell>
          <cell r="O2533" t="str">
            <v>01T24071606</v>
          </cell>
          <cell r="P2533" t="str">
            <v>97.5版</v>
          </cell>
          <cell r="Q2533" t="str">
            <v>已发货</v>
          </cell>
          <cell r="R2533">
            <v>45593</v>
          </cell>
        </row>
        <row r="2534">
          <cell r="C2534" t="str">
            <v>2406049-01</v>
          </cell>
          <cell r="D2534" t="str">
            <v>EPDF-白164</v>
          </cell>
          <cell r="E2534" t="str">
            <v>01.11.S756081</v>
          </cell>
          <cell r="F2534" t="str">
            <v>DL二层</v>
          </cell>
          <cell r="H2534">
            <v>232</v>
          </cell>
          <cell r="I2534">
            <v>9295.4</v>
          </cell>
          <cell r="J2534">
            <v>823</v>
          </cell>
          <cell r="K2534">
            <v>868</v>
          </cell>
          <cell r="L2534" t="str">
            <v>A级</v>
          </cell>
          <cell r="M2534" t="str">
            <v>CLF-240716</v>
          </cell>
          <cell r="N2534" t="str">
            <v>2.2*1.8*0.63</v>
          </cell>
          <cell r="O2534" t="str">
            <v>01T24071607</v>
          </cell>
          <cell r="P2534" t="str">
            <v>97.5版</v>
          </cell>
          <cell r="Q2534" t="str">
            <v>已发货</v>
          </cell>
          <cell r="R2534">
            <v>45531</v>
          </cell>
        </row>
        <row r="2535">
          <cell r="C2535" t="str">
            <v>2406063-01</v>
          </cell>
          <cell r="D2535" t="str">
            <v>XPSY-FT-灰710</v>
          </cell>
          <cell r="E2535" t="str">
            <v>科纳灰色</v>
          </cell>
          <cell r="F2535" t="str">
            <v>DLTR4</v>
          </cell>
          <cell r="H2535">
            <v>40</v>
          </cell>
          <cell r="I2535">
            <v>2126.6</v>
          </cell>
          <cell r="J2535">
            <v>214.5</v>
          </cell>
          <cell r="K2535">
            <v>259.5</v>
          </cell>
          <cell r="L2535" t="str">
            <v>B级</v>
          </cell>
          <cell r="M2535" t="str">
            <v>/</v>
          </cell>
          <cell r="N2535" t="str">
            <v>2.2*1.8*0.38</v>
          </cell>
          <cell r="O2535" t="str">
            <v>01T24071608</v>
          </cell>
          <cell r="P2535" t="str">
            <v>99版</v>
          </cell>
          <cell r="Q2535" t="str">
            <v>已发货</v>
          </cell>
          <cell r="R2535">
            <v>45502</v>
          </cell>
        </row>
        <row r="2536">
          <cell r="C2536" t="str">
            <v>2406063-01</v>
          </cell>
          <cell r="D2536" t="str">
            <v>XPSY-FT-灰710</v>
          </cell>
          <cell r="E2536" t="str">
            <v>科纳灰色</v>
          </cell>
          <cell r="F2536" t="str">
            <v>DLTR4</v>
          </cell>
          <cell r="H2536">
            <v>5</v>
          </cell>
          <cell r="I2536">
            <v>258.7</v>
          </cell>
          <cell r="L2536" t="str">
            <v>C级</v>
          </cell>
          <cell r="M2536" t="str">
            <v>/</v>
          </cell>
          <cell r="O2536" t="str">
            <v>01T24071608</v>
          </cell>
          <cell r="P2536" t="str">
            <v>99版</v>
          </cell>
          <cell r="Q2536" t="str">
            <v>已发货</v>
          </cell>
          <cell r="R2536">
            <v>45502</v>
          </cell>
        </row>
        <row r="2537">
          <cell r="C2537" t="str">
            <v>2407021-01</v>
          </cell>
          <cell r="D2537" t="str">
            <v>XPDY-FT-灰白233</v>
          </cell>
          <cell r="E2537" t="str">
            <v>RB0604</v>
          </cell>
          <cell r="F2537" t="str">
            <v>JBSTR4</v>
          </cell>
          <cell r="H2537">
            <v>203</v>
          </cell>
          <cell r="I2537">
            <v>10009.5</v>
          </cell>
          <cell r="J2537">
            <v>825.5</v>
          </cell>
          <cell r="K2537">
            <v>870.5</v>
          </cell>
          <cell r="L2537" t="str">
            <v>A级</v>
          </cell>
          <cell r="M2537" t="str">
            <v>/</v>
          </cell>
          <cell r="N2537" t="str">
            <v>2.2*1.8*0.7</v>
          </cell>
          <cell r="O2537" t="str">
            <v>01T24071609</v>
          </cell>
          <cell r="P2537" t="str">
            <v>97版</v>
          </cell>
          <cell r="Q2537" t="str">
            <v>已发货</v>
          </cell>
          <cell r="R2537">
            <v>45608</v>
          </cell>
        </row>
        <row r="2538">
          <cell r="C2538" t="str">
            <v>2407021-01</v>
          </cell>
          <cell r="D2538" t="str">
            <v>XPDY-FT-灰白233</v>
          </cell>
          <cell r="E2538" t="str">
            <v>RB0604</v>
          </cell>
          <cell r="F2538" t="str">
            <v>JBSTR4</v>
          </cell>
          <cell r="H2538">
            <v>199</v>
          </cell>
          <cell r="I2538">
            <v>10064.700000000001</v>
          </cell>
          <cell r="J2538">
            <v>831.5</v>
          </cell>
          <cell r="K2538">
            <v>876.5</v>
          </cell>
          <cell r="L2538" t="str">
            <v>A级</v>
          </cell>
          <cell r="M2538" t="str">
            <v>/</v>
          </cell>
          <cell r="N2538" t="str">
            <v>2.2*1.8*0.7</v>
          </cell>
          <cell r="O2538" t="str">
            <v>01T24071701</v>
          </cell>
          <cell r="P2538" t="str">
            <v>97版</v>
          </cell>
          <cell r="Q2538" t="str">
            <v>已发货</v>
          </cell>
          <cell r="R2538">
            <v>45608</v>
          </cell>
        </row>
        <row r="2539">
          <cell r="C2539" t="str">
            <v>2407021-01</v>
          </cell>
          <cell r="D2539" t="str">
            <v>XPDY-FT-灰白233</v>
          </cell>
          <cell r="E2539" t="str">
            <v>RB0604</v>
          </cell>
          <cell r="F2539" t="str">
            <v>JBSTR4</v>
          </cell>
          <cell r="H2539">
            <v>170</v>
          </cell>
          <cell r="I2539">
            <v>8609.2999999999993</v>
          </cell>
          <cell r="J2539">
            <v>731</v>
          </cell>
          <cell r="K2539">
            <v>776</v>
          </cell>
          <cell r="L2539" t="str">
            <v>A级</v>
          </cell>
          <cell r="M2539" t="str">
            <v>/</v>
          </cell>
          <cell r="N2539" t="str">
            <v>2.2*1.8*0.7</v>
          </cell>
          <cell r="O2539" t="str">
            <v>01T24071702</v>
          </cell>
          <cell r="P2539" t="str">
            <v>97版</v>
          </cell>
          <cell r="Q2539" t="str">
            <v>已发货</v>
          </cell>
          <cell r="R2539">
            <v>45608</v>
          </cell>
        </row>
        <row r="2540">
          <cell r="C2540" t="str">
            <v>2407021-01</v>
          </cell>
          <cell r="D2540" t="str">
            <v>XPDY-FT-灰白233</v>
          </cell>
          <cell r="E2540" t="str">
            <v>RB0604</v>
          </cell>
          <cell r="F2540" t="str">
            <v>JBSTR4</v>
          </cell>
          <cell r="H2540">
            <v>6</v>
          </cell>
          <cell r="I2540">
            <v>285.89999999999998</v>
          </cell>
          <cell r="L2540" t="str">
            <v>折扣</v>
          </cell>
          <cell r="M2540" t="str">
            <v>/</v>
          </cell>
          <cell r="O2540" t="str">
            <v>01T24071702</v>
          </cell>
          <cell r="P2540" t="str">
            <v>97版</v>
          </cell>
          <cell r="Q2540" t="str">
            <v>已发货</v>
          </cell>
          <cell r="R2540">
            <v>45608</v>
          </cell>
        </row>
        <row r="2541">
          <cell r="C2541" t="str">
            <v>2406030-01</v>
          </cell>
          <cell r="D2541" t="str">
            <v>EPDF-白164</v>
          </cell>
          <cell r="E2541" t="str">
            <v>01.11.S756081</v>
          </cell>
          <cell r="F2541" t="str">
            <v>DL二层</v>
          </cell>
          <cell r="H2541">
            <v>242</v>
          </cell>
          <cell r="I2541">
            <v>10012.200000000001</v>
          </cell>
          <cell r="J2541">
            <v>874.5</v>
          </cell>
          <cell r="K2541">
            <v>919.5</v>
          </cell>
          <cell r="L2541" t="str">
            <v>A级</v>
          </cell>
          <cell r="M2541" t="str">
            <v>CLF-240716</v>
          </cell>
          <cell r="N2541" t="str">
            <v>2.2*1.8*0.66</v>
          </cell>
          <cell r="O2541" t="str">
            <v>01T24071703</v>
          </cell>
          <cell r="P2541" t="str">
            <v>97.5版</v>
          </cell>
          <cell r="Q2541" t="str">
            <v>已发货</v>
          </cell>
          <cell r="R2541">
            <v>45552</v>
          </cell>
        </row>
        <row r="2542">
          <cell r="C2542" t="str">
            <v>2406030-01</v>
          </cell>
          <cell r="D2542" t="str">
            <v>EPDF-白164</v>
          </cell>
          <cell r="E2542" t="str">
            <v>01.11.S756081</v>
          </cell>
          <cell r="F2542" t="str">
            <v>DL二层</v>
          </cell>
          <cell r="H2542">
            <v>245</v>
          </cell>
          <cell r="I2542">
            <v>10087.200000000001</v>
          </cell>
          <cell r="J2542">
            <v>892</v>
          </cell>
          <cell r="K2542">
            <v>937</v>
          </cell>
          <cell r="L2542" t="str">
            <v>A级</v>
          </cell>
          <cell r="M2542" t="str">
            <v>CLF-240716</v>
          </cell>
          <cell r="N2542" t="str">
            <v>2.2*1.8*0.65</v>
          </cell>
          <cell r="O2542" t="str">
            <v>01T24071704</v>
          </cell>
          <cell r="P2542" t="str">
            <v>97.5版</v>
          </cell>
          <cell r="Q2542" t="str">
            <v>已发货</v>
          </cell>
          <cell r="R2542">
            <v>45552</v>
          </cell>
        </row>
        <row r="2543">
          <cell r="C2543" t="str">
            <v>2406030-01</v>
          </cell>
          <cell r="D2543" t="str">
            <v>EPDF-白164</v>
          </cell>
          <cell r="E2543" t="str">
            <v>01.11.S756081</v>
          </cell>
          <cell r="F2543" t="str">
            <v>DL二层</v>
          </cell>
          <cell r="H2543">
            <v>120</v>
          </cell>
          <cell r="I2543">
            <v>5115.3</v>
          </cell>
          <cell r="J2543">
            <v>438</v>
          </cell>
          <cell r="K2543">
            <v>483</v>
          </cell>
          <cell r="L2543" t="str">
            <v>A级</v>
          </cell>
          <cell r="M2543" t="str">
            <v>CLF-240716</v>
          </cell>
          <cell r="N2543" t="str">
            <v>2.2*1.8*0.45</v>
          </cell>
          <cell r="O2543" t="str">
            <v>01T24071705-01</v>
          </cell>
          <cell r="P2543" t="str">
            <v>97.5版</v>
          </cell>
          <cell r="Q2543" t="str">
            <v>已发货</v>
          </cell>
          <cell r="R2543">
            <v>45552</v>
          </cell>
        </row>
        <row r="2544">
          <cell r="C2544" t="str">
            <v>2406030-01</v>
          </cell>
          <cell r="D2544" t="str">
            <v>EPDF-白164</v>
          </cell>
          <cell r="E2544" t="str">
            <v>01.11.S756081</v>
          </cell>
          <cell r="F2544" t="str">
            <v>DL二层</v>
          </cell>
          <cell r="H2544">
            <v>65</v>
          </cell>
          <cell r="I2544">
            <v>2557.9</v>
          </cell>
          <cell r="J2544">
            <v>237</v>
          </cell>
          <cell r="K2544">
            <v>282</v>
          </cell>
          <cell r="L2544" t="str">
            <v>A级</v>
          </cell>
          <cell r="M2544" t="str">
            <v>CLF-240716</v>
          </cell>
          <cell r="N2544" t="str">
            <v>2.2*1.8*0.4</v>
          </cell>
          <cell r="O2544" t="str">
            <v>01T24071705-02</v>
          </cell>
          <cell r="P2544" t="str">
            <v>97.5版</v>
          </cell>
        </row>
        <row r="2545">
          <cell r="C2545" t="str">
            <v>2407040-01</v>
          </cell>
          <cell r="D2545" t="str">
            <v>EPDF-浅灰94二层</v>
          </cell>
          <cell r="E2545" t="str">
            <v>01.11.S653191</v>
          </cell>
          <cell r="F2545" t="str">
            <v>DL二层</v>
          </cell>
          <cell r="H2545">
            <v>120</v>
          </cell>
          <cell r="I2545">
            <v>5013.1000000000004</v>
          </cell>
          <cell r="J2545">
            <v>437.5</v>
          </cell>
          <cell r="K2545">
            <v>482.5</v>
          </cell>
          <cell r="L2545" t="str">
            <v>A级</v>
          </cell>
          <cell r="M2545" t="str">
            <v>CLF-240717</v>
          </cell>
          <cell r="N2545" t="str">
            <v>2.2*1.8*0.43</v>
          </cell>
          <cell r="O2545" t="str">
            <v>01T24071706</v>
          </cell>
          <cell r="P2545" t="str">
            <v>97.5版</v>
          </cell>
          <cell r="Q2545" t="str">
            <v>已发货</v>
          </cell>
          <cell r="R2545">
            <v>45491</v>
          </cell>
        </row>
        <row r="2546">
          <cell r="C2546" t="str">
            <v>2407040-02</v>
          </cell>
          <cell r="D2546" t="str">
            <v>XPDY-EX-浅灰94</v>
          </cell>
          <cell r="E2546" t="str">
            <v>01.10.W653191</v>
          </cell>
          <cell r="F2546" t="str">
            <v>C2（已片中层）</v>
          </cell>
          <cell r="H2546">
            <v>124</v>
          </cell>
          <cell r="I2546">
            <v>6719.2</v>
          </cell>
          <cell r="J2546">
            <v>527.5</v>
          </cell>
          <cell r="K2546">
            <v>572.5</v>
          </cell>
          <cell r="L2546" t="str">
            <v>A级</v>
          </cell>
          <cell r="M2546" t="str">
            <v>CLF-240717</v>
          </cell>
          <cell r="N2546" t="str">
            <v>2.2*1.8*0.6</v>
          </cell>
          <cell r="O2546" t="str">
            <v>01T24071707</v>
          </cell>
          <cell r="P2546" t="str">
            <v>99版</v>
          </cell>
          <cell r="Q2546" t="str">
            <v>已发货</v>
          </cell>
          <cell r="R2546">
            <v>45491</v>
          </cell>
        </row>
        <row r="2547">
          <cell r="C2547" t="str">
            <v>2407026-01</v>
          </cell>
          <cell r="D2547" t="str">
            <v>XPGY-FS-灰蓝71</v>
          </cell>
          <cell r="E2547" t="str">
            <v>01.10.U722233</v>
          </cell>
          <cell r="F2547" t="str">
            <v>DLTR1</v>
          </cell>
          <cell r="H2547">
            <v>178</v>
          </cell>
          <cell r="I2547">
            <v>10035.700000000001</v>
          </cell>
          <cell r="J2547">
            <v>674.5</v>
          </cell>
          <cell r="K2547">
            <v>719.5</v>
          </cell>
          <cell r="L2547" t="str">
            <v>A级</v>
          </cell>
          <cell r="M2547" t="str">
            <v>CLF-240717</v>
          </cell>
          <cell r="N2547" t="str">
            <v>2.2*1.8*0.7</v>
          </cell>
          <cell r="O2547" t="str">
            <v>01T24071708</v>
          </cell>
          <cell r="P2547" t="str">
            <v>99版</v>
          </cell>
          <cell r="Q2547" t="str">
            <v>已发货</v>
          </cell>
          <cell r="R2547">
            <v>45524</v>
          </cell>
        </row>
        <row r="2548">
          <cell r="C2548" t="str">
            <v>2407026-01</v>
          </cell>
          <cell r="D2548" t="str">
            <v>XPGY-FS-灰蓝71</v>
          </cell>
          <cell r="E2548" t="str">
            <v>01.10.U722233</v>
          </cell>
          <cell r="F2548" t="str">
            <v>DLTR1</v>
          </cell>
          <cell r="H2548">
            <v>173</v>
          </cell>
          <cell r="I2548">
            <v>10043.4</v>
          </cell>
          <cell r="J2548">
            <v>674</v>
          </cell>
          <cell r="K2548">
            <v>719</v>
          </cell>
          <cell r="L2548" t="str">
            <v>A级</v>
          </cell>
          <cell r="M2548" t="str">
            <v>CLF-240717</v>
          </cell>
          <cell r="N2548" t="str">
            <v>2.2*1.8*0.68</v>
          </cell>
          <cell r="O2548" t="str">
            <v>01T24071709</v>
          </cell>
          <cell r="P2548" t="str">
            <v>99版</v>
          </cell>
          <cell r="Q2548" t="str">
            <v>已发货</v>
          </cell>
          <cell r="R2548">
            <v>45524</v>
          </cell>
        </row>
        <row r="2549">
          <cell r="C2549" t="str">
            <v>2407026-01</v>
          </cell>
          <cell r="D2549" t="str">
            <v>XPGY-FS-灰蓝71</v>
          </cell>
          <cell r="E2549" t="str">
            <v>01.10.U722233</v>
          </cell>
          <cell r="F2549" t="str">
            <v>DLTR1</v>
          </cell>
          <cell r="H2549">
            <v>175</v>
          </cell>
          <cell r="I2549">
            <v>9993.7000000000007</v>
          </cell>
          <cell r="J2549">
            <v>680.5</v>
          </cell>
          <cell r="K2549">
            <v>725.5</v>
          </cell>
          <cell r="L2549" t="str">
            <v>A级</v>
          </cell>
          <cell r="M2549" t="str">
            <v>CLF-240717</v>
          </cell>
          <cell r="N2549" t="str">
            <v>2.2*1.8*0.69</v>
          </cell>
          <cell r="O2549" t="str">
            <v>01T24071710</v>
          </cell>
          <cell r="P2549" t="str">
            <v>99版</v>
          </cell>
          <cell r="Q2549" t="str">
            <v>已发货</v>
          </cell>
          <cell r="R2549">
            <v>45524</v>
          </cell>
        </row>
        <row r="2550">
          <cell r="C2550" t="str">
            <v>2407026-01</v>
          </cell>
          <cell r="D2550" t="str">
            <v>XPGY-FS-灰蓝71</v>
          </cell>
          <cell r="E2550" t="str">
            <v>01.10.U722233</v>
          </cell>
          <cell r="F2550" t="str">
            <v>DLTR1</v>
          </cell>
          <cell r="H2550">
            <v>3</v>
          </cell>
          <cell r="I2550">
            <v>166.8</v>
          </cell>
          <cell r="L2550" t="str">
            <v>折扣</v>
          </cell>
          <cell r="M2550" t="str">
            <v>CLF-240717</v>
          </cell>
          <cell r="O2550" t="str">
            <v>01T24071710</v>
          </cell>
          <cell r="P2550" t="str">
            <v>99版</v>
          </cell>
          <cell r="Q2550" t="str">
            <v>已发货</v>
          </cell>
          <cell r="R2550">
            <v>45524</v>
          </cell>
        </row>
        <row r="2551">
          <cell r="C2551" t="str">
            <v>2407026-01</v>
          </cell>
          <cell r="D2551" t="str">
            <v>XPGY-FS-灰蓝71</v>
          </cell>
          <cell r="E2551" t="str">
            <v>01.10.U722233</v>
          </cell>
          <cell r="F2551" t="str">
            <v>DLTR1</v>
          </cell>
          <cell r="H2551">
            <v>3</v>
          </cell>
          <cell r="I2551">
            <v>191.7</v>
          </cell>
          <cell r="L2551" t="str">
            <v>A级</v>
          </cell>
          <cell r="M2551" t="str">
            <v>/</v>
          </cell>
          <cell r="P2551" t="str">
            <v>97版</v>
          </cell>
          <cell r="Q2551" t="str">
            <v>已发货</v>
          </cell>
          <cell r="R2551">
            <v>45524</v>
          </cell>
        </row>
        <row r="2552">
          <cell r="C2552" t="str">
            <v>2407026-01</v>
          </cell>
          <cell r="D2552" t="str">
            <v>XPGY-FS-灰蓝71</v>
          </cell>
          <cell r="E2552" t="str">
            <v>01.10.U722233</v>
          </cell>
          <cell r="F2552" t="str">
            <v>DLTR1</v>
          </cell>
          <cell r="H2552">
            <v>173</v>
          </cell>
          <cell r="I2552">
            <v>10023.6</v>
          </cell>
          <cell r="J2552">
            <v>669.5</v>
          </cell>
          <cell r="K2552">
            <v>714.5</v>
          </cell>
          <cell r="L2552" t="str">
            <v>A级</v>
          </cell>
          <cell r="M2552" t="str">
            <v>CLF-240717</v>
          </cell>
          <cell r="N2552" t="str">
            <v>2.2*1.8*0.68</v>
          </cell>
          <cell r="O2552" t="str">
            <v>01T24071801</v>
          </cell>
          <cell r="P2552" t="str">
            <v>99版</v>
          </cell>
          <cell r="Q2552" t="str">
            <v>已发货</v>
          </cell>
          <cell r="R2552">
            <v>45524</v>
          </cell>
        </row>
        <row r="2553">
          <cell r="C2553" t="str">
            <v>2407026-01</v>
          </cell>
          <cell r="D2553" t="str">
            <v>XPGY-FS-灰蓝71</v>
          </cell>
          <cell r="E2553" t="str">
            <v>01.10.U722233</v>
          </cell>
          <cell r="F2553" t="str">
            <v>DLTR1</v>
          </cell>
          <cell r="H2553">
            <v>60</v>
          </cell>
          <cell r="I2553">
            <v>3491.7</v>
          </cell>
          <cell r="J2553">
            <v>284.5</v>
          </cell>
          <cell r="K2553">
            <v>329.5</v>
          </cell>
          <cell r="L2553" t="str">
            <v>A级</v>
          </cell>
          <cell r="M2553" t="str">
            <v>CLF-240717</v>
          </cell>
          <cell r="N2553" t="str">
            <v>2.2*1.8*0.42</v>
          </cell>
          <cell r="O2553" t="str">
            <v>01T24071802</v>
          </cell>
          <cell r="P2553" t="str">
            <v>99版</v>
          </cell>
          <cell r="Q2553" t="str">
            <v>已发货</v>
          </cell>
          <cell r="R2553">
            <v>45524</v>
          </cell>
        </row>
        <row r="2554">
          <cell r="C2554" t="str">
            <v>2407026-01</v>
          </cell>
          <cell r="D2554" t="str">
            <v>XPGY-FS-灰蓝71</v>
          </cell>
          <cell r="E2554" t="str">
            <v>01.10.U722233</v>
          </cell>
          <cell r="F2554" t="str">
            <v>DLTR1</v>
          </cell>
          <cell r="H2554">
            <v>18</v>
          </cell>
          <cell r="I2554">
            <v>726.6</v>
          </cell>
          <cell r="L2554" t="str">
            <v>A级小皮</v>
          </cell>
          <cell r="M2554" t="str">
            <v>CLF-240717</v>
          </cell>
          <cell r="O2554" t="str">
            <v>01T24071802</v>
          </cell>
          <cell r="P2554" t="str">
            <v>99版</v>
          </cell>
          <cell r="Q2554" t="str">
            <v>已发货</v>
          </cell>
          <cell r="R2554">
            <v>45524</v>
          </cell>
        </row>
        <row r="2555">
          <cell r="C2555" t="str">
            <v>2407025-01</v>
          </cell>
          <cell r="D2555" t="str">
            <v>XZGY-FH-红棕529</v>
          </cell>
          <cell r="E2555" t="str">
            <v>01.10.O6508</v>
          </cell>
          <cell r="F2555" t="str">
            <v>DLTR4</v>
          </cell>
          <cell r="H2555">
            <v>131</v>
          </cell>
          <cell r="I2555">
            <v>6598.5</v>
          </cell>
          <cell r="J2555">
            <v>856</v>
          </cell>
          <cell r="K2555">
            <v>901</v>
          </cell>
          <cell r="L2555" t="str">
            <v>A级</v>
          </cell>
          <cell r="M2555" t="str">
            <v>CLF-240718</v>
          </cell>
          <cell r="N2555" t="str">
            <v>2.2*1.8*0.68</v>
          </cell>
          <cell r="O2555" t="str">
            <v>01T24071803</v>
          </cell>
          <cell r="P2555" t="str">
            <v>99版</v>
          </cell>
          <cell r="Q2555" t="str">
            <v>已发货</v>
          </cell>
          <cell r="R2555">
            <v>45572</v>
          </cell>
        </row>
        <row r="2556">
          <cell r="C2556" t="str">
            <v>2407025-01</v>
          </cell>
          <cell r="D2556" t="str">
            <v>XZGY-FH-红棕529</v>
          </cell>
          <cell r="E2556" t="str">
            <v>01.10.O6508</v>
          </cell>
          <cell r="F2556" t="str">
            <v>DLTR4</v>
          </cell>
          <cell r="H2556">
            <v>39</v>
          </cell>
          <cell r="I2556">
            <v>1528.4</v>
          </cell>
          <cell r="L2556" t="str">
            <v>A级小皮</v>
          </cell>
          <cell r="M2556" t="str">
            <v>CLF-240718</v>
          </cell>
          <cell r="O2556" t="str">
            <v>01T24071803</v>
          </cell>
          <cell r="P2556" t="str">
            <v>99版</v>
          </cell>
          <cell r="Q2556" t="str">
            <v>已发货</v>
          </cell>
          <cell r="R2556">
            <v>45572</v>
          </cell>
        </row>
        <row r="2557">
          <cell r="C2557" t="str">
            <v>2407025-01</v>
          </cell>
          <cell r="D2557" t="str">
            <v>XZGY-FH-红棕529</v>
          </cell>
          <cell r="E2557" t="str">
            <v>01.10.O6508</v>
          </cell>
          <cell r="F2557" t="str">
            <v>DLTR4</v>
          </cell>
          <cell r="H2557">
            <v>13</v>
          </cell>
          <cell r="I2557">
            <v>603.20000000000005</v>
          </cell>
          <cell r="L2557" t="str">
            <v>折扣</v>
          </cell>
          <cell r="M2557" t="str">
            <v>CLF-240718</v>
          </cell>
          <cell r="O2557" t="str">
            <v>01T24071803</v>
          </cell>
          <cell r="P2557" t="str">
            <v>99版</v>
          </cell>
          <cell r="Q2557" t="str">
            <v>已发货</v>
          </cell>
          <cell r="R2557">
            <v>45572</v>
          </cell>
        </row>
        <row r="2558">
          <cell r="C2558" t="str">
            <v>2407029-01</v>
          </cell>
          <cell r="D2558" t="str">
            <v>XZGY-FH-灰114</v>
          </cell>
          <cell r="E2558" t="str">
            <v>01.10.O6509</v>
          </cell>
          <cell r="F2558" t="str">
            <v>DLTR4</v>
          </cell>
          <cell r="H2558">
            <v>116</v>
          </cell>
          <cell r="I2558">
            <v>6054.8</v>
          </cell>
          <cell r="J2558">
            <v>624.5</v>
          </cell>
          <cell r="K2558">
            <v>669.5</v>
          </cell>
          <cell r="L2558" t="str">
            <v>A级</v>
          </cell>
          <cell r="M2558" t="str">
            <v>CLF-240718</v>
          </cell>
          <cell r="N2558" t="str">
            <v>2.2*1.8*0.57</v>
          </cell>
          <cell r="O2558" t="str">
            <v>01T24071804</v>
          </cell>
          <cell r="P2558" t="str">
            <v>99版</v>
          </cell>
          <cell r="Q2558" t="str">
            <v>已发货</v>
          </cell>
          <cell r="R2558">
            <v>45564</v>
          </cell>
        </row>
        <row r="2559">
          <cell r="C2559" t="str">
            <v>2407029-01</v>
          </cell>
          <cell r="D2559" t="str">
            <v>XZGY-FH-灰114</v>
          </cell>
          <cell r="E2559" t="str">
            <v>01.10.O6509</v>
          </cell>
          <cell r="F2559" t="str">
            <v>DLTR4</v>
          </cell>
          <cell r="H2559">
            <v>15</v>
          </cell>
          <cell r="I2559">
            <v>598.79999999999995</v>
          </cell>
          <cell r="L2559" t="str">
            <v>A级小皮</v>
          </cell>
          <cell r="M2559" t="str">
            <v>CLF-240718</v>
          </cell>
          <cell r="O2559" t="str">
            <v>01T24071804</v>
          </cell>
          <cell r="P2559" t="str">
            <v>99版</v>
          </cell>
          <cell r="Q2559" t="str">
            <v>已发货</v>
          </cell>
          <cell r="R2559">
            <v>45564</v>
          </cell>
        </row>
        <row r="2560">
          <cell r="C2560" t="str">
            <v>2407029-01</v>
          </cell>
          <cell r="D2560" t="str">
            <v>XZGY-FH-灰114</v>
          </cell>
          <cell r="E2560" t="str">
            <v>01.10.O6509</v>
          </cell>
          <cell r="F2560" t="str">
            <v>DLTR4</v>
          </cell>
          <cell r="H2560">
            <v>2</v>
          </cell>
          <cell r="I2560">
            <v>94.1</v>
          </cell>
          <cell r="L2560" t="str">
            <v>折扣</v>
          </cell>
          <cell r="M2560" t="str">
            <v>CLF-240718</v>
          </cell>
          <cell r="O2560" t="str">
            <v>01T24071804</v>
          </cell>
          <cell r="P2560" t="str">
            <v>99版</v>
          </cell>
          <cell r="Q2560" t="str">
            <v>已发货</v>
          </cell>
          <cell r="R2560">
            <v>45564</v>
          </cell>
        </row>
        <row r="2561">
          <cell r="C2561" t="str">
            <v>2407040-01</v>
          </cell>
          <cell r="D2561" t="str">
            <v>EPDF-浅灰94二层</v>
          </cell>
          <cell r="E2561" t="str">
            <v>01.11.S653191</v>
          </cell>
          <cell r="F2561" t="str">
            <v>DL二层</v>
          </cell>
          <cell r="H2561">
            <v>240</v>
          </cell>
          <cell r="I2561">
            <v>10003.200000000001</v>
          </cell>
          <cell r="J2561">
            <v>874</v>
          </cell>
          <cell r="K2561">
            <v>919</v>
          </cell>
          <cell r="L2561" t="str">
            <v>A级</v>
          </cell>
          <cell r="M2561" t="str">
            <v>CLF-240717</v>
          </cell>
          <cell r="N2561" t="str">
            <v>2.2*1.8*0.6</v>
          </cell>
          <cell r="O2561" t="str">
            <v>01T24071805</v>
          </cell>
          <cell r="P2561" t="str">
            <v>97.5版</v>
          </cell>
          <cell r="Q2561" t="str">
            <v>已发货</v>
          </cell>
          <cell r="R2561">
            <v>45625</v>
          </cell>
        </row>
        <row r="2562">
          <cell r="C2562" t="str">
            <v>2407040-01</v>
          </cell>
          <cell r="D2562" t="str">
            <v>EPDF-浅灰94二层</v>
          </cell>
          <cell r="E2562" t="str">
            <v>01.11.S653191</v>
          </cell>
          <cell r="F2562" t="str">
            <v>DL二层</v>
          </cell>
          <cell r="H2562">
            <v>204</v>
          </cell>
          <cell r="I2562">
            <v>8426.1</v>
          </cell>
          <cell r="J2562">
            <v>729.5</v>
          </cell>
          <cell r="K2562">
            <v>774.5</v>
          </cell>
          <cell r="L2562" t="str">
            <v>A级</v>
          </cell>
          <cell r="M2562" t="str">
            <v>CLF-240717</v>
          </cell>
          <cell r="N2562" t="str">
            <v>2.2*1.8*0.51</v>
          </cell>
          <cell r="O2562" t="str">
            <v>01T24071806</v>
          </cell>
          <cell r="P2562" t="str">
            <v>97.5版</v>
          </cell>
          <cell r="Q2562" t="str">
            <v>已发货</v>
          </cell>
          <cell r="R2562">
            <v>45559</v>
          </cell>
        </row>
        <row r="2563">
          <cell r="C2563" t="str">
            <v>2407040-02</v>
          </cell>
          <cell r="D2563" t="str">
            <v>XPDY-EX-浅灰94</v>
          </cell>
          <cell r="E2563" t="str">
            <v>01.10.W653191</v>
          </cell>
          <cell r="F2563" t="str">
            <v>C2（已片中层）</v>
          </cell>
          <cell r="H2563">
            <v>185</v>
          </cell>
          <cell r="I2563">
            <v>10010.6</v>
          </cell>
          <cell r="J2563">
            <v>787</v>
          </cell>
          <cell r="K2563">
            <v>832</v>
          </cell>
          <cell r="L2563" t="str">
            <v>A级</v>
          </cell>
          <cell r="M2563" t="str">
            <v>CLF-240717</v>
          </cell>
          <cell r="N2563" t="str">
            <v>2.2*1.8*0.67</v>
          </cell>
          <cell r="O2563" t="str">
            <v>01T24071807</v>
          </cell>
          <cell r="P2563" t="str">
            <v>99版</v>
          </cell>
          <cell r="Q2563" t="str">
            <v>已发货</v>
          </cell>
          <cell r="R2563">
            <v>45625</v>
          </cell>
        </row>
        <row r="2564">
          <cell r="C2564" t="str">
            <v>2407040-02</v>
          </cell>
          <cell r="D2564" t="str">
            <v>XPDY-EX-浅灰94</v>
          </cell>
          <cell r="E2564" t="str">
            <v>01.10.W653191</v>
          </cell>
          <cell r="F2564" t="str">
            <v>C2（已片中层）</v>
          </cell>
          <cell r="H2564">
            <v>185</v>
          </cell>
          <cell r="I2564">
            <v>10023.9</v>
          </cell>
          <cell r="J2564">
            <v>799</v>
          </cell>
          <cell r="K2564">
            <v>844</v>
          </cell>
          <cell r="L2564" t="str">
            <v>A级</v>
          </cell>
          <cell r="M2564" t="str">
            <v>CLF-240717</v>
          </cell>
          <cell r="N2564" t="str">
            <v>2.2*1.8*0.7</v>
          </cell>
          <cell r="O2564" t="str">
            <v>01T24071808</v>
          </cell>
          <cell r="P2564" t="str">
            <v>99版</v>
          </cell>
          <cell r="Q2564" t="str">
            <v>已发货</v>
          </cell>
          <cell r="R2564">
            <v>45559</v>
          </cell>
        </row>
        <row r="2565">
          <cell r="C2565" t="str">
            <v>2407040-02</v>
          </cell>
          <cell r="D2565" t="str">
            <v>XPDY-EX-浅灰94</v>
          </cell>
          <cell r="E2565" t="str">
            <v>01.10.W653191</v>
          </cell>
          <cell r="F2565" t="str">
            <v>C2（已片中层）</v>
          </cell>
          <cell r="H2565">
            <v>4</v>
          </cell>
          <cell r="I2565">
            <v>199.9</v>
          </cell>
          <cell r="L2565" t="str">
            <v>折扣</v>
          </cell>
          <cell r="M2565" t="str">
            <v>CLF-240717</v>
          </cell>
          <cell r="O2565" t="str">
            <v>01T24071808</v>
          </cell>
          <cell r="P2565" t="str">
            <v>99版</v>
          </cell>
          <cell r="Q2565" t="str">
            <v>已发货</v>
          </cell>
          <cell r="R2565">
            <v>45559</v>
          </cell>
        </row>
        <row r="2566">
          <cell r="C2566" t="str">
            <v>2407040-02</v>
          </cell>
          <cell r="D2566" t="str">
            <v>XPDY-EX-浅灰94</v>
          </cell>
          <cell r="E2566" t="str">
            <v>01.10.W653191</v>
          </cell>
          <cell r="F2566" t="str">
            <v>C2（已片中层）</v>
          </cell>
          <cell r="H2566">
            <v>96</v>
          </cell>
          <cell r="I2566">
            <v>5170.6000000000004</v>
          </cell>
          <cell r="J2566">
            <v>414.5</v>
          </cell>
          <cell r="K2566">
            <v>459.5</v>
          </cell>
          <cell r="L2566" t="str">
            <v>A级</v>
          </cell>
          <cell r="M2566" t="str">
            <v>CLF-240717</v>
          </cell>
          <cell r="N2566" t="str">
            <v>2.2*1.8*0.45</v>
          </cell>
          <cell r="O2566" t="str">
            <v>01T24071809</v>
          </cell>
          <cell r="P2566" t="str">
            <v>99版</v>
          </cell>
          <cell r="Q2566" t="str">
            <v>已发货</v>
          </cell>
          <cell r="R2566">
            <v>45625</v>
          </cell>
        </row>
        <row r="2567">
          <cell r="C2567" t="str">
            <v>2407040-02</v>
          </cell>
          <cell r="D2567" t="str">
            <v>XPDY-EX-浅灰94</v>
          </cell>
          <cell r="E2567" t="str">
            <v>01.10.W653191</v>
          </cell>
          <cell r="F2567" t="str">
            <v>C2（已片中层）</v>
          </cell>
          <cell r="H2567">
            <v>3</v>
          </cell>
          <cell r="I2567">
            <v>124.9</v>
          </cell>
          <cell r="L2567" t="str">
            <v>A级小皮</v>
          </cell>
          <cell r="M2567" t="str">
            <v>CLF-240717</v>
          </cell>
          <cell r="O2567" t="str">
            <v>01T24071809</v>
          </cell>
          <cell r="P2567" t="str">
            <v>99版</v>
          </cell>
          <cell r="Q2567" t="str">
            <v>已发货</v>
          </cell>
          <cell r="R2567">
            <v>45625</v>
          </cell>
        </row>
        <row r="2568">
          <cell r="C2568" t="str">
            <v>2407042-01</v>
          </cell>
          <cell r="D2568" t="str">
            <v>XPDY-FX-浅灰145</v>
          </cell>
          <cell r="E2568" t="str">
            <v>01.10.U756043</v>
          </cell>
          <cell r="F2568" t="str">
            <v>C3（已片中层）</v>
          </cell>
          <cell r="H2568">
            <v>193</v>
          </cell>
          <cell r="I2568">
            <v>10017.700000000001</v>
          </cell>
          <cell r="J2568">
            <v>792.5</v>
          </cell>
          <cell r="K2568">
            <v>837.5</v>
          </cell>
          <cell r="L2568" t="str">
            <v>A级</v>
          </cell>
          <cell r="M2568" t="str">
            <v>CLF-240718</v>
          </cell>
          <cell r="N2568" t="str">
            <v>2.2*1.8*0.68</v>
          </cell>
          <cell r="O2568" t="str">
            <v>01T24071810</v>
          </cell>
          <cell r="P2568" t="str">
            <v>99版</v>
          </cell>
          <cell r="Q2568" t="str">
            <v>已发货</v>
          </cell>
          <cell r="R2568">
            <v>45545</v>
          </cell>
        </row>
        <row r="2569">
          <cell r="C2569" t="str">
            <v>2407042-01</v>
          </cell>
          <cell r="D2569" t="str">
            <v>XPDY-FX-浅灰145</v>
          </cell>
          <cell r="E2569" t="str">
            <v>01.10.U756043</v>
          </cell>
          <cell r="F2569" t="str">
            <v>C3（已片中层）</v>
          </cell>
          <cell r="H2569">
            <v>63</v>
          </cell>
          <cell r="I2569">
            <v>3303</v>
          </cell>
          <cell r="J2569">
            <v>312</v>
          </cell>
          <cell r="K2569">
            <v>357</v>
          </cell>
          <cell r="L2569" t="str">
            <v>A级</v>
          </cell>
          <cell r="M2569" t="str">
            <v>CLF-240718</v>
          </cell>
          <cell r="N2569" t="str">
            <v>2.2*1.8*0.4</v>
          </cell>
          <cell r="O2569" t="str">
            <v>01T24071901</v>
          </cell>
          <cell r="P2569" t="str">
            <v>99版</v>
          </cell>
          <cell r="Q2569" t="str">
            <v>已发货</v>
          </cell>
          <cell r="R2569">
            <v>45545</v>
          </cell>
        </row>
        <row r="2570">
          <cell r="C2570" t="str">
            <v>2407042-01</v>
          </cell>
          <cell r="D2570" t="str">
            <v>XPDY-FX-浅灰145</v>
          </cell>
          <cell r="E2570" t="str">
            <v>01.10.U756043</v>
          </cell>
          <cell r="F2570" t="str">
            <v>C3（已片中层）</v>
          </cell>
          <cell r="H2570">
            <v>15</v>
          </cell>
          <cell r="I2570">
            <v>613.5</v>
          </cell>
          <cell r="L2570" t="str">
            <v>A级小皮</v>
          </cell>
          <cell r="M2570" t="str">
            <v>CLF-240718</v>
          </cell>
          <cell r="O2570" t="str">
            <v>01T24071901</v>
          </cell>
          <cell r="P2570" t="str">
            <v>99版</v>
          </cell>
          <cell r="Q2570" t="str">
            <v>已发货</v>
          </cell>
          <cell r="R2570">
            <v>45545</v>
          </cell>
        </row>
        <row r="2571">
          <cell r="C2571" t="str">
            <v>2403037-01</v>
          </cell>
          <cell r="D2571" t="str">
            <v>XPDS-FB-黑654</v>
          </cell>
          <cell r="E2571" t="str">
            <v>黑</v>
          </cell>
          <cell r="F2571" t="str">
            <v>DLTR2</v>
          </cell>
          <cell r="H2571">
            <v>275</v>
          </cell>
          <cell r="I2571">
            <v>18496.8</v>
          </cell>
          <cell r="J2571">
            <v>1100.5</v>
          </cell>
          <cell r="K2571">
            <v>1145.5</v>
          </cell>
          <cell r="L2571" t="str">
            <v>干胚</v>
          </cell>
          <cell r="M2571" t="str">
            <v>/</v>
          </cell>
          <cell r="N2571" t="str">
            <v>2.2*1.8*0.85</v>
          </cell>
          <cell r="O2571" t="str">
            <v>01T24071902</v>
          </cell>
          <cell r="P2571" t="str">
            <v>85版</v>
          </cell>
          <cell r="Q2571" t="str">
            <v>已发货</v>
          </cell>
          <cell r="R2571">
            <v>45518</v>
          </cell>
        </row>
        <row r="2572">
          <cell r="C2572" t="str">
            <v>2403037-01</v>
          </cell>
          <cell r="D2572" t="str">
            <v>XPDS-FB-黑654</v>
          </cell>
          <cell r="E2572" t="str">
            <v>黑</v>
          </cell>
          <cell r="F2572" t="str">
            <v>DLTR2</v>
          </cell>
          <cell r="H2572">
            <v>265</v>
          </cell>
          <cell r="I2572">
            <v>17436.900000000001</v>
          </cell>
          <cell r="J2572">
            <v>1036.5</v>
          </cell>
          <cell r="K2572">
            <v>1081.5</v>
          </cell>
          <cell r="L2572" t="str">
            <v>干胚</v>
          </cell>
          <cell r="M2572" t="str">
            <v>/</v>
          </cell>
          <cell r="N2572" t="str">
            <v>2.2*1.8*0.85</v>
          </cell>
          <cell r="O2572" t="str">
            <v>01T24071903</v>
          </cell>
          <cell r="P2572" t="str">
            <v>85版</v>
          </cell>
          <cell r="Q2572" t="str">
            <v>已发货</v>
          </cell>
          <cell r="R2572">
            <v>45518</v>
          </cell>
        </row>
        <row r="2573">
          <cell r="C2573" t="str">
            <v>2403037-01</v>
          </cell>
          <cell r="D2573" t="str">
            <v>XPDS-FB-黑654</v>
          </cell>
          <cell r="E2573" t="str">
            <v>黑</v>
          </cell>
          <cell r="F2573" t="str">
            <v>DLTR2</v>
          </cell>
          <cell r="H2573">
            <v>270</v>
          </cell>
          <cell r="I2573">
            <v>18241.8</v>
          </cell>
          <cell r="J2573">
            <v>1052</v>
          </cell>
          <cell r="K2573">
            <v>1097</v>
          </cell>
          <cell r="L2573" t="str">
            <v>干胚</v>
          </cell>
          <cell r="M2573" t="str">
            <v>/</v>
          </cell>
          <cell r="N2573" t="str">
            <v>2.2*1.8*0.85</v>
          </cell>
          <cell r="O2573" t="str">
            <v>01T24071904</v>
          </cell>
          <cell r="P2573" t="str">
            <v>85版</v>
          </cell>
          <cell r="Q2573" t="str">
            <v>已发货</v>
          </cell>
          <cell r="R2573">
            <v>45518</v>
          </cell>
        </row>
        <row r="2574">
          <cell r="C2574" t="str">
            <v>2403037-01</v>
          </cell>
          <cell r="D2574" t="str">
            <v>XPDS-FB-黑654</v>
          </cell>
          <cell r="E2574" t="str">
            <v>黑</v>
          </cell>
          <cell r="F2574" t="str">
            <v>DLTR2</v>
          </cell>
          <cell r="H2574">
            <v>270</v>
          </cell>
          <cell r="I2574">
            <v>18206.900000000001</v>
          </cell>
          <cell r="J2574">
            <v>1058.5</v>
          </cell>
          <cell r="K2574">
            <v>1103.5</v>
          </cell>
          <cell r="L2574" t="str">
            <v>干胚</v>
          </cell>
          <cell r="M2574" t="str">
            <v>/</v>
          </cell>
          <cell r="N2574" t="str">
            <v>2.2*1.8*0.84</v>
          </cell>
          <cell r="O2574" t="str">
            <v>01T24071905</v>
          </cell>
          <cell r="P2574" t="str">
            <v>85版</v>
          </cell>
          <cell r="Q2574" t="str">
            <v>已发货</v>
          </cell>
          <cell r="R2574">
            <v>45518</v>
          </cell>
        </row>
        <row r="2575">
          <cell r="C2575" t="str">
            <v>2403037-01</v>
          </cell>
          <cell r="D2575" t="str">
            <v>XPDS-FB-黑654</v>
          </cell>
          <cell r="E2575" t="str">
            <v>黑</v>
          </cell>
          <cell r="F2575" t="str">
            <v>JBSTR3</v>
          </cell>
          <cell r="H2575">
            <v>285</v>
          </cell>
          <cell r="I2575">
            <v>17293.2</v>
          </cell>
          <cell r="J2575">
            <v>1016.5</v>
          </cell>
          <cell r="K2575">
            <v>1061.5</v>
          </cell>
          <cell r="L2575" t="str">
            <v>干胚</v>
          </cell>
          <cell r="M2575" t="str">
            <v>/</v>
          </cell>
          <cell r="N2575" t="str">
            <v>2.2*1.8*0.84</v>
          </cell>
          <cell r="O2575" t="str">
            <v>01T24071906</v>
          </cell>
          <cell r="P2575" t="str">
            <v>85版</v>
          </cell>
          <cell r="Q2575" t="str">
            <v>已发货</v>
          </cell>
          <cell r="R2575">
            <v>45518</v>
          </cell>
        </row>
        <row r="2576">
          <cell r="C2576" t="str">
            <v>2403037-01</v>
          </cell>
          <cell r="D2576" t="str">
            <v>XPDS-FB-黑654</v>
          </cell>
          <cell r="E2576" t="str">
            <v>黑</v>
          </cell>
          <cell r="F2576" t="str">
            <v>JBSTR3</v>
          </cell>
          <cell r="H2576">
            <v>330</v>
          </cell>
          <cell r="I2576">
            <v>20136.3</v>
          </cell>
          <cell r="J2576">
            <v>1176</v>
          </cell>
          <cell r="K2576">
            <v>1221</v>
          </cell>
          <cell r="L2576" t="str">
            <v>干胚</v>
          </cell>
          <cell r="M2576" t="str">
            <v>/</v>
          </cell>
          <cell r="N2576" t="str">
            <v>2.2*1.8*0.85</v>
          </cell>
          <cell r="O2576" t="str">
            <v>01T24071907</v>
          </cell>
          <cell r="P2576" t="str">
            <v>85版</v>
          </cell>
          <cell r="Q2576" t="str">
            <v>已发货</v>
          </cell>
          <cell r="R2576">
            <v>45518</v>
          </cell>
        </row>
        <row r="2577">
          <cell r="C2577" t="str">
            <v>2403037-01</v>
          </cell>
          <cell r="D2577" t="str">
            <v>XPDS-FB-黑654</v>
          </cell>
          <cell r="E2577" t="str">
            <v>黑</v>
          </cell>
          <cell r="F2577" t="str">
            <v>JBSTR3</v>
          </cell>
          <cell r="H2577">
            <v>326</v>
          </cell>
          <cell r="I2577">
            <v>19725.099999999999</v>
          </cell>
          <cell r="J2577">
            <v>1159</v>
          </cell>
          <cell r="K2577">
            <v>1204</v>
          </cell>
          <cell r="L2577" t="str">
            <v>干胚</v>
          </cell>
          <cell r="M2577" t="str">
            <v>/</v>
          </cell>
          <cell r="N2577" t="str">
            <v>2.2*1.8*0.87</v>
          </cell>
          <cell r="O2577" t="str">
            <v>01T24071908</v>
          </cell>
          <cell r="P2577" t="str">
            <v>85版</v>
          </cell>
          <cell r="Q2577" t="str">
            <v>已发货</v>
          </cell>
          <cell r="R2577">
            <v>45518</v>
          </cell>
        </row>
        <row r="2578">
          <cell r="C2578" t="str">
            <v>2407031-01</v>
          </cell>
          <cell r="D2578" t="str">
            <v>XPAY-FX-深蓝95</v>
          </cell>
          <cell r="E2578" t="str">
            <v>Nest Navy</v>
          </cell>
          <cell r="F2578" t="str">
            <v>C3（已片中层）</v>
          </cell>
          <cell r="H2578">
            <v>150</v>
          </cell>
          <cell r="I2578">
            <v>7593.1</v>
          </cell>
          <cell r="J2578">
            <v>687</v>
          </cell>
          <cell r="K2578">
            <v>712</v>
          </cell>
          <cell r="L2578" t="str">
            <v>A级</v>
          </cell>
          <cell r="M2578" t="str">
            <v>/</v>
          </cell>
          <cell r="N2578" t="str">
            <v>2.2*1.1*0.9</v>
          </cell>
          <cell r="O2578" t="str">
            <v>01T24072001</v>
          </cell>
          <cell r="P2578" t="str">
            <v>97版</v>
          </cell>
          <cell r="Q2578" t="str">
            <v>已发货</v>
          </cell>
          <cell r="R2578">
            <v>45580</v>
          </cell>
        </row>
        <row r="2579">
          <cell r="C2579" t="str">
            <v>2407031-01</v>
          </cell>
          <cell r="D2579" t="str">
            <v>XPAY-FX-深蓝95</v>
          </cell>
          <cell r="E2579" t="str">
            <v>Nest Navy</v>
          </cell>
          <cell r="F2579" t="str">
            <v>C3（已片中层）</v>
          </cell>
          <cell r="H2579">
            <v>150</v>
          </cell>
          <cell r="I2579">
            <v>7677.7</v>
          </cell>
          <cell r="J2579">
            <v>691</v>
          </cell>
          <cell r="K2579">
            <v>716</v>
          </cell>
          <cell r="L2579" t="str">
            <v>A级</v>
          </cell>
          <cell r="M2579" t="str">
            <v>/</v>
          </cell>
          <cell r="N2579" t="str">
            <v>2.2*1.1*0.93</v>
          </cell>
          <cell r="O2579" t="str">
            <v>01T24072002</v>
          </cell>
          <cell r="P2579" t="str">
            <v>97版</v>
          </cell>
          <cell r="Q2579" t="str">
            <v>已发货</v>
          </cell>
          <cell r="R2579">
            <v>45580</v>
          </cell>
        </row>
        <row r="2580">
          <cell r="C2580" t="str">
            <v>2407031-01</v>
          </cell>
          <cell r="D2580" t="str">
            <v>XPAY-FX-深蓝95</v>
          </cell>
          <cell r="E2580" t="str">
            <v>Nest Navy</v>
          </cell>
          <cell r="F2580" t="str">
            <v>C3（已片中层）</v>
          </cell>
          <cell r="H2580">
            <v>169</v>
          </cell>
          <cell r="I2580">
            <v>8732.9</v>
          </cell>
          <cell r="J2580">
            <v>829</v>
          </cell>
          <cell r="K2580">
            <v>854</v>
          </cell>
          <cell r="L2580" t="str">
            <v>A级</v>
          </cell>
          <cell r="M2580" t="str">
            <v>/</v>
          </cell>
          <cell r="N2580" t="str">
            <v>2.2*1.1*0.93</v>
          </cell>
          <cell r="O2580" t="str">
            <v>01T24072003</v>
          </cell>
          <cell r="P2580" t="str">
            <v>97版</v>
          </cell>
          <cell r="Q2580" t="str">
            <v>已发货</v>
          </cell>
          <cell r="R2580">
            <v>45580</v>
          </cell>
        </row>
        <row r="2581">
          <cell r="C2581" t="str">
            <v>2407031-01</v>
          </cell>
          <cell r="D2581" t="str">
            <v>XPAY-FX-深蓝95</v>
          </cell>
          <cell r="E2581" t="str">
            <v>Nest Navy</v>
          </cell>
          <cell r="F2581" t="str">
            <v>C3（已片中层）</v>
          </cell>
          <cell r="H2581">
            <v>9</v>
          </cell>
          <cell r="I2581">
            <v>467.7</v>
          </cell>
          <cell r="L2581" t="str">
            <v>等外</v>
          </cell>
          <cell r="M2581" t="str">
            <v>/</v>
          </cell>
          <cell r="O2581" t="str">
            <v>01T24072003</v>
          </cell>
          <cell r="P2581" t="str">
            <v>97版</v>
          </cell>
          <cell r="Q2581" t="str">
            <v>已发货</v>
          </cell>
          <cell r="R2581">
            <v>45580</v>
          </cell>
        </row>
        <row r="2582">
          <cell r="C2582" t="str">
            <v>2403037-01</v>
          </cell>
          <cell r="D2582" t="str">
            <v>XPDS-FB-黑654</v>
          </cell>
          <cell r="E2582" t="str">
            <v>黑</v>
          </cell>
          <cell r="F2582" t="str">
            <v>JBSTR3</v>
          </cell>
          <cell r="H2582">
            <v>100</v>
          </cell>
          <cell r="I2582">
            <v>6069.1</v>
          </cell>
          <cell r="J2582">
            <v>361</v>
          </cell>
          <cell r="K2582">
            <v>406</v>
          </cell>
          <cell r="L2582" t="str">
            <v>干胚</v>
          </cell>
          <cell r="M2582" t="str">
            <v>/</v>
          </cell>
          <cell r="N2582" t="str">
            <v>2.2*1.8*0.42</v>
          </cell>
          <cell r="O2582" t="str">
            <v>01T24072004</v>
          </cell>
          <cell r="P2582" t="str">
            <v>85版</v>
          </cell>
          <cell r="Q2582" t="str">
            <v>已发货</v>
          </cell>
          <cell r="R2582">
            <v>45518</v>
          </cell>
        </row>
        <row r="2583">
          <cell r="C2583" t="str">
            <v>2407044-01</v>
          </cell>
          <cell r="D2583" t="str">
            <v>XPDY-FX-黑511</v>
          </cell>
          <cell r="E2583" t="str">
            <v>01.10.L2929</v>
          </cell>
          <cell r="F2583" t="str">
            <v>C2（已片中层）</v>
          </cell>
          <cell r="H2583">
            <v>110</v>
          </cell>
          <cell r="I2583">
            <v>5665.8</v>
          </cell>
          <cell r="J2583">
            <v>501.5</v>
          </cell>
          <cell r="K2583">
            <v>546.5</v>
          </cell>
          <cell r="L2583" t="str">
            <v>A级</v>
          </cell>
          <cell r="M2583" t="str">
            <v>CLF-240722</v>
          </cell>
          <cell r="N2583" t="str">
            <v>2.2*1.8*0.5</v>
          </cell>
          <cell r="O2583" t="str">
            <v>01T24072201</v>
          </cell>
          <cell r="P2583" t="str">
            <v>99版</v>
          </cell>
          <cell r="Q2583" t="str">
            <v>已发货</v>
          </cell>
          <cell r="R2583">
            <v>45510</v>
          </cell>
        </row>
        <row r="2584">
          <cell r="C2584" t="str">
            <v>2407044-01</v>
          </cell>
          <cell r="D2584" t="str">
            <v>XPDY-FX-黑511</v>
          </cell>
          <cell r="E2584" t="str">
            <v>01.10.L2929</v>
          </cell>
          <cell r="F2584" t="str">
            <v>C2（已片中层）</v>
          </cell>
          <cell r="H2584">
            <v>11</v>
          </cell>
          <cell r="I2584">
            <v>431.8</v>
          </cell>
          <cell r="L2584" t="str">
            <v>A级小皮</v>
          </cell>
          <cell r="M2584" t="str">
            <v>CLF-240722</v>
          </cell>
          <cell r="O2584" t="str">
            <v>01T24072201</v>
          </cell>
          <cell r="P2584" t="str">
            <v>99版</v>
          </cell>
          <cell r="Q2584" t="str">
            <v>已发货</v>
          </cell>
          <cell r="R2584">
            <v>45510</v>
          </cell>
        </row>
        <row r="2585">
          <cell r="C2585" t="str">
            <v>2407044-01</v>
          </cell>
          <cell r="D2585" t="str">
            <v>XPDY-FX-黑511</v>
          </cell>
          <cell r="E2585" t="str">
            <v>01.10.L2929</v>
          </cell>
          <cell r="F2585" t="str">
            <v>C2（已片中层）</v>
          </cell>
          <cell r="H2585">
            <v>6</v>
          </cell>
          <cell r="I2585">
            <v>295.10000000000002</v>
          </cell>
          <cell r="L2585" t="str">
            <v>折扣</v>
          </cell>
          <cell r="M2585" t="str">
            <v>CLF-240722</v>
          </cell>
          <cell r="O2585" t="str">
            <v>01T24072201</v>
          </cell>
          <cell r="P2585" t="str">
            <v>99版</v>
          </cell>
          <cell r="Q2585" t="str">
            <v>已发货</v>
          </cell>
          <cell r="R2585">
            <v>45510</v>
          </cell>
        </row>
        <row r="2586">
          <cell r="C2586" t="str">
            <v>2407035-01</v>
          </cell>
          <cell r="D2586" t="str">
            <v>XPAY-FX-浅棕105</v>
          </cell>
          <cell r="E2586" t="str">
            <v>Nest Taupe</v>
          </cell>
          <cell r="F2586" t="str">
            <v>C3（已片中层）</v>
          </cell>
          <cell r="H2586">
            <v>59</v>
          </cell>
          <cell r="I2586">
            <v>2892.5</v>
          </cell>
          <cell r="J2586">
            <v>412.5</v>
          </cell>
          <cell r="K2586">
            <v>437.5</v>
          </cell>
          <cell r="L2586" t="str">
            <v>A级</v>
          </cell>
          <cell r="M2586" t="str">
            <v>/</v>
          </cell>
          <cell r="N2586" t="str">
            <v>2.2*1.1*0.54</v>
          </cell>
          <cell r="O2586" t="str">
            <v>01T24072202</v>
          </cell>
          <cell r="P2586" t="str">
            <v>97版</v>
          </cell>
          <cell r="Q2586" t="str">
            <v>已发货</v>
          </cell>
          <cell r="R2586">
            <v>45510</v>
          </cell>
        </row>
        <row r="2587">
          <cell r="C2587" t="str">
            <v>2407035-01</v>
          </cell>
          <cell r="D2587" t="str">
            <v>XPAY-FX-浅棕105</v>
          </cell>
          <cell r="E2587" t="str">
            <v>Nest Taupe</v>
          </cell>
          <cell r="F2587" t="str">
            <v>C3（已片中层）</v>
          </cell>
          <cell r="H2587">
            <v>39</v>
          </cell>
          <cell r="I2587">
            <v>1870</v>
          </cell>
          <cell r="L2587" t="str">
            <v>A级</v>
          </cell>
          <cell r="M2587" t="str">
            <v>/</v>
          </cell>
          <cell r="O2587" t="str">
            <v>01T24072202</v>
          </cell>
          <cell r="P2587" t="str">
            <v>97版</v>
          </cell>
          <cell r="Q2587" t="str">
            <v>已发货</v>
          </cell>
          <cell r="R2587">
            <v>45510</v>
          </cell>
        </row>
        <row r="2588">
          <cell r="C2588" t="str">
            <v>2407035-01</v>
          </cell>
          <cell r="D2588" t="str">
            <v>XPAY-FX-浅棕105</v>
          </cell>
          <cell r="E2588" t="str">
            <v>Nest Taupe</v>
          </cell>
          <cell r="F2588" t="str">
            <v>C3（已片中层）</v>
          </cell>
          <cell r="H2588">
            <v>7</v>
          </cell>
          <cell r="I2588">
            <v>339.7</v>
          </cell>
          <cell r="L2588" t="str">
            <v>等外</v>
          </cell>
          <cell r="M2588" t="str">
            <v>/</v>
          </cell>
          <cell r="O2588" t="str">
            <v>01T24072202</v>
          </cell>
          <cell r="P2588" t="str">
            <v>97版</v>
          </cell>
          <cell r="Q2588" t="str">
            <v>已发货</v>
          </cell>
          <cell r="R2588">
            <v>45510</v>
          </cell>
        </row>
        <row r="2589">
          <cell r="C2589" t="str">
            <v>2408019-01</v>
          </cell>
          <cell r="D2589" t="str">
            <v>XPDS-FB-白168</v>
          </cell>
          <cell r="E2589" t="str">
            <v>白</v>
          </cell>
          <cell r="F2589" t="str">
            <v>DLTR3</v>
          </cell>
          <cell r="H2589">
            <v>300</v>
          </cell>
          <cell r="I2589">
            <v>19128.599999999999</v>
          </cell>
          <cell r="J2589">
            <v>1116</v>
          </cell>
          <cell r="K2589">
            <v>1161</v>
          </cell>
          <cell r="L2589" t="str">
            <v>干胚</v>
          </cell>
          <cell r="M2589" t="str">
            <v>/</v>
          </cell>
          <cell r="N2589" t="str">
            <v>2.2*1.8*0.85</v>
          </cell>
          <cell r="O2589" t="str">
            <v>01T24072203</v>
          </cell>
          <cell r="P2589" t="str">
            <v>85版</v>
          </cell>
          <cell r="Q2589" t="str">
            <v>已发货</v>
          </cell>
          <cell r="R2589">
            <v>45518</v>
          </cell>
        </row>
        <row r="2590">
          <cell r="C2590" t="str">
            <v>2408019-01</v>
          </cell>
          <cell r="D2590" t="str">
            <v>XPDS-FB-白168</v>
          </cell>
          <cell r="E2590" t="str">
            <v>白</v>
          </cell>
          <cell r="F2590" t="str">
            <v>DLTR3</v>
          </cell>
          <cell r="H2590">
            <v>275</v>
          </cell>
          <cell r="I2590">
            <v>18112.900000000001</v>
          </cell>
          <cell r="J2590">
            <v>1063.5</v>
          </cell>
          <cell r="K2590">
            <v>1108.5</v>
          </cell>
          <cell r="L2590" t="str">
            <v>干胚</v>
          </cell>
          <cell r="M2590" t="str">
            <v>/</v>
          </cell>
          <cell r="N2590" t="str">
            <v>2.2*1.8*0.85</v>
          </cell>
          <cell r="O2590" t="str">
            <v>01T24072204</v>
          </cell>
          <cell r="P2590" t="str">
            <v>85版</v>
          </cell>
          <cell r="Q2590" t="str">
            <v>已发货</v>
          </cell>
          <cell r="R2590">
            <v>45518</v>
          </cell>
        </row>
        <row r="2591">
          <cell r="C2591" t="str">
            <v>2408019-01</v>
          </cell>
          <cell r="D2591" t="str">
            <v>XPDS-FB-白168</v>
          </cell>
          <cell r="E2591" t="str">
            <v>白</v>
          </cell>
          <cell r="F2591" t="str">
            <v>DLTR3</v>
          </cell>
          <cell r="H2591">
            <v>285</v>
          </cell>
          <cell r="I2591">
            <v>18096.900000000001</v>
          </cell>
          <cell r="J2591">
            <v>1044</v>
          </cell>
          <cell r="K2591">
            <v>1089</v>
          </cell>
          <cell r="L2591" t="str">
            <v>干胚</v>
          </cell>
          <cell r="M2591" t="str">
            <v>/</v>
          </cell>
          <cell r="N2591" t="str">
            <v>2.2*1.8*0.85</v>
          </cell>
          <cell r="O2591" t="str">
            <v>01T24072205</v>
          </cell>
          <cell r="P2591" t="str">
            <v>85版</v>
          </cell>
          <cell r="Q2591" t="str">
            <v>已发货</v>
          </cell>
          <cell r="R2591">
            <v>45518</v>
          </cell>
        </row>
        <row r="2592">
          <cell r="C2592" t="str">
            <v>2408019-01</v>
          </cell>
          <cell r="D2592" t="str">
            <v>XPDS-FB-白168</v>
          </cell>
          <cell r="E2592" t="str">
            <v>白</v>
          </cell>
          <cell r="F2592" t="str">
            <v>DLTR3</v>
          </cell>
          <cell r="H2592">
            <v>280</v>
          </cell>
          <cell r="I2592">
            <v>18159</v>
          </cell>
          <cell r="J2592">
            <v>1035.5</v>
          </cell>
          <cell r="K2592">
            <v>1080.5</v>
          </cell>
          <cell r="L2592" t="str">
            <v>干胚</v>
          </cell>
          <cell r="M2592" t="str">
            <v>/</v>
          </cell>
          <cell r="N2592" t="str">
            <v>2.2*1.8*0.85</v>
          </cell>
          <cell r="O2592" t="str">
            <v>01T24072206</v>
          </cell>
          <cell r="P2592" t="str">
            <v>85版</v>
          </cell>
          <cell r="Q2592" t="str">
            <v>已发货</v>
          </cell>
          <cell r="R2592">
            <v>45518</v>
          </cell>
        </row>
        <row r="2593">
          <cell r="C2593" t="str">
            <v>2408019-01</v>
          </cell>
          <cell r="D2593" t="str">
            <v>XPDS-FB-白168</v>
          </cell>
          <cell r="E2593" t="str">
            <v>白</v>
          </cell>
          <cell r="F2593" t="str">
            <v>DLTR3</v>
          </cell>
          <cell r="H2593">
            <v>280</v>
          </cell>
          <cell r="I2593">
            <v>18692</v>
          </cell>
          <cell r="J2593">
            <v>1094.5</v>
          </cell>
          <cell r="K2593">
            <v>1139.5</v>
          </cell>
          <cell r="L2593" t="str">
            <v>干胚</v>
          </cell>
          <cell r="M2593" t="str">
            <v>/</v>
          </cell>
          <cell r="N2593" t="str">
            <v>2.2*1.8*0.85</v>
          </cell>
          <cell r="O2593" t="str">
            <v>01T24072301</v>
          </cell>
          <cell r="P2593" t="str">
            <v>85版</v>
          </cell>
          <cell r="Q2593" t="str">
            <v>已发货</v>
          </cell>
          <cell r="R2593">
            <v>45518</v>
          </cell>
        </row>
        <row r="2594">
          <cell r="C2594" t="str">
            <v>2408019-01</v>
          </cell>
          <cell r="D2594" t="str">
            <v>XPDS-FB-白168</v>
          </cell>
          <cell r="E2594" t="str">
            <v>白</v>
          </cell>
          <cell r="F2594" t="str">
            <v>DLTR3</v>
          </cell>
          <cell r="H2594">
            <v>280</v>
          </cell>
          <cell r="I2594">
            <v>18398.2</v>
          </cell>
          <cell r="J2594">
            <v>1067.5</v>
          </cell>
          <cell r="K2594">
            <v>1112.5</v>
          </cell>
          <cell r="L2594" t="str">
            <v>干胚</v>
          </cell>
          <cell r="M2594" t="str">
            <v>/</v>
          </cell>
          <cell r="N2594" t="str">
            <v>2.2*1.8*0.85</v>
          </cell>
          <cell r="O2594" t="str">
            <v>01T24072302</v>
          </cell>
          <cell r="P2594" t="str">
            <v>85版</v>
          </cell>
          <cell r="Q2594" t="str">
            <v>已发货</v>
          </cell>
          <cell r="R2594">
            <v>45518</v>
          </cell>
        </row>
        <row r="2595">
          <cell r="C2595" t="str">
            <v>2408019-01</v>
          </cell>
          <cell r="D2595" t="str">
            <v>XPDS-FB-白168</v>
          </cell>
          <cell r="E2595" t="str">
            <v>白</v>
          </cell>
          <cell r="F2595" t="str">
            <v>DLTR3</v>
          </cell>
          <cell r="H2595">
            <v>243</v>
          </cell>
          <cell r="I2595">
            <v>15589.1</v>
          </cell>
          <cell r="J2595">
            <v>924</v>
          </cell>
          <cell r="K2595">
            <v>969</v>
          </cell>
          <cell r="L2595" t="str">
            <v>干胚</v>
          </cell>
          <cell r="M2595" t="str">
            <v>/</v>
          </cell>
          <cell r="N2595" t="str">
            <v>2.2*1.8*0.75</v>
          </cell>
          <cell r="O2595" t="str">
            <v>01T24072303</v>
          </cell>
          <cell r="P2595" t="str">
            <v>85版</v>
          </cell>
          <cell r="Q2595" t="str">
            <v>已发货</v>
          </cell>
          <cell r="R2595">
            <v>45518</v>
          </cell>
        </row>
        <row r="2596">
          <cell r="C2596" t="str">
            <v>2407041-01</v>
          </cell>
          <cell r="D2596" t="str">
            <v>UDAY-CS-米灰42</v>
          </cell>
          <cell r="E2596" t="str">
            <v>L40702-317</v>
          </cell>
          <cell r="F2596" t="str">
            <v>DLTR3</v>
          </cell>
          <cell r="H2596">
            <v>205</v>
          </cell>
          <cell r="I2596">
            <v>10007.5</v>
          </cell>
          <cell r="J2596">
            <v>757</v>
          </cell>
          <cell r="K2596">
            <v>802</v>
          </cell>
          <cell r="L2596" t="str">
            <v>A级</v>
          </cell>
          <cell r="M2596" t="str">
            <v>/</v>
          </cell>
          <cell r="N2596" t="str">
            <v>2.2*1.8*0.68</v>
          </cell>
          <cell r="O2596" t="str">
            <v>01T24072304</v>
          </cell>
          <cell r="P2596" t="str">
            <v>97版</v>
          </cell>
          <cell r="Q2596" t="str">
            <v>已发货</v>
          </cell>
          <cell r="R2596">
            <v>45512</v>
          </cell>
        </row>
        <row r="2597">
          <cell r="C2597" t="str">
            <v>2407041-01</v>
          </cell>
          <cell r="D2597" t="str">
            <v>UDAY-CS-米灰42</v>
          </cell>
          <cell r="E2597" t="str">
            <v>L40702-317</v>
          </cell>
          <cell r="F2597" t="str">
            <v>DLTR3</v>
          </cell>
          <cell r="H2597">
            <v>151</v>
          </cell>
          <cell r="I2597">
            <v>7343.5</v>
          </cell>
          <cell r="J2597">
            <v>907.5</v>
          </cell>
          <cell r="K2597">
            <v>952.5</v>
          </cell>
          <cell r="L2597" t="str">
            <v>A级</v>
          </cell>
          <cell r="M2597" t="str">
            <v>/</v>
          </cell>
          <cell r="N2597" t="str">
            <v>2.2*1.8*0.74</v>
          </cell>
          <cell r="O2597" t="str">
            <v>01T24072305</v>
          </cell>
          <cell r="P2597" t="str">
            <v>97版</v>
          </cell>
          <cell r="Q2597" t="str">
            <v>已发货</v>
          </cell>
          <cell r="R2597">
            <v>45512</v>
          </cell>
        </row>
        <row r="2598">
          <cell r="C2598" t="str">
            <v>2407041-01</v>
          </cell>
          <cell r="D2598" t="str">
            <v>UDAY-CS-米灰42</v>
          </cell>
          <cell r="E2598" t="str">
            <v>L40702-317</v>
          </cell>
          <cell r="F2598" t="str">
            <v>DLTR3</v>
          </cell>
          <cell r="H2598">
            <v>52</v>
          </cell>
          <cell r="I2598">
            <v>2634</v>
          </cell>
          <cell r="L2598" t="str">
            <v>A级</v>
          </cell>
          <cell r="M2598" t="str">
            <v>/</v>
          </cell>
          <cell r="O2598" t="str">
            <v>01T24072305</v>
          </cell>
          <cell r="P2598" t="str">
            <v>97版</v>
          </cell>
          <cell r="Q2598" t="str">
            <v>已发货</v>
          </cell>
          <cell r="R2598">
            <v>45512</v>
          </cell>
        </row>
        <row r="2599">
          <cell r="C2599" t="str">
            <v>2407041-01</v>
          </cell>
          <cell r="D2599" t="str">
            <v>UDAY-CS-米灰42</v>
          </cell>
          <cell r="E2599" t="str">
            <v>L40702-317</v>
          </cell>
          <cell r="F2599" t="str">
            <v>DLTR3</v>
          </cell>
          <cell r="H2599">
            <v>42</v>
          </cell>
          <cell r="I2599">
            <v>2151.5</v>
          </cell>
          <cell r="L2599" t="str">
            <v>折扣</v>
          </cell>
          <cell r="M2599" t="str">
            <v>/</v>
          </cell>
          <cell r="O2599" t="str">
            <v>01T24072305</v>
          </cell>
          <cell r="P2599" t="str">
            <v>97版</v>
          </cell>
          <cell r="Q2599" t="str">
            <v>已发货</v>
          </cell>
          <cell r="R2599">
            <v>45512</v>
          </cell>
        </row>
        <row r="2600">
          <cell r="C2600" t="str">
            <v>2407049-01</v>
          </cell>
          <cell r="D2600" t="str">
            <v>XPAY-FH-马鞍84</v>
          </cell>
          <cell r="E2600" t="str">
            <v>WALNUT M2895-X</v>
          </cell>
          <cell r="F2600" t="str">
            <v>JBSTR2</v>
          </cell>
          <cell r="H2600">
            <v>118</v>
          </cell>
          <cell r="I2600">
            <v>5964.6</v>
          </cell>
          <cell r="J2600">
            <v>563.5</v>
          </cell>
          <cell r="K2600">
            <v>608.5</v>
          </cell>
          <cell r="L2600" t="str">
            <v>A级</v>
          </cell>
          <cell r="M2600" t="str">
            <v>/</v>
          </cell>
          <cell r="N2600" t="str">
            <v>2.2*1.8*0.56</v>
          </cell>
          <cell r="O2600" t="str">
            <v>01T24072401</v>
          </cell>
          <cell r="P2600" t="str">
            <v>97版</v>
          </cell>
          <cell r="Q2600" t="str">
            <v>已发货</v>
          </cell>
          <cell r="R2600">
            <v>45505</v>
          </cell>
        </row>
        <row r="2601">
          <cell r="C2601" t="str">
            <v>2407043-01</v>
          </cell>
          <cell r="D2601" t="str">
            <v>XPAY-FX-深蓝91</v>
          </cell>
          <cell r="E2601" t="str">
            <v>01.10.U528110</v>
          </cell>
          <cell r="F2601" t="str">
            <v>C3（已片中层）</v>
          </cell>
          <cell r="H2601">
            <v>198</v>
          </cell>
          <cell r="I2601">
            <v>10028</v>
          </cell>
          <cell r="J2601">
            <v>883.5</v>
          </cell>
          <cell r="K2601">
            <v>928.5</v>
          </cell>
          <cell r="L2601" t="str">
            <v>A级</v>
          </cell>
          <cell r="M2601" t="str">
            <v>CLF-240724</v>
          </cell>
          <cell r="N2601" t="str">
            <v>2.2*1.8*0.69</v>
          </cell>
          <cell r="O2601" t="str">
            <v>01T24072402</v>
          </cell>
          <cell r="P2601" t="str">
            <v>99版</v>
          </cell>
          <cell r="Q2601" t="str">
            <v>已发货</v>
          </cell>
          <cell r="R2601">
            <v>45593</v>
          </cell>
        </row>
        <row r="2602">
          <cell r="C2602" t="str">
            <v>2407043-01</v>
          </cell>
          <cell r="D2602" t="str">
            <v>XPAY-FX-深蓝91</v>
          </cell>
          <cell r="E2602" t="str">
            <v>01.10.U528110</v>
          </cell>
          <cell r="F2602" t="str">
            <v>C3（已片中层）</v>
          </cell>
          <cell r="H2602">
            <v>80</v>
          </cell>
          <cell r="I2602">
            <v>4187</v>
          </cell>
          <cell r="J2602">
            <v>651.5</v>
          </cell>
          <cell r="K2602">
            <v>696.5</v>
          </cell>
          <cell r="L2602" t="str">
            <v>A级</v>
          </cell>
          <cell r="M2602" t="str">
            <v>CLF-240724</v>
          </cell>
          <cell r="N2602" t="str">
            <v>2.2*1.8*0.58</v>
          </cell>
          <cell r="O2602" t="str">
            <v>01T24072403</v>
          </cell>
          <cell r="P2602" t="str">
            <v>99版</v>
          </cell>
          <cell r="Q2602" t="str">
            <v>已发货</v>
          </cell>
          <cell r="R2602">
            <v>45593</v>
          </cell>
        </row>
        <row r="2603">
          <cell r="C2603" t="str">
            <v>2407043-01</v>
          </cell>
          <cell r="D2603" t="str">
            <v>XPAY-FX-深蓝91</v>
          </cell>
          <cell r="E2603" t="str">
            <v>01.10.U528110</v>
          </cell>
          <cell r="F2603" t="str">
            <v>C3（已片中层）</v>
          </cell>
          <cell r="H2603">
            <v>45</v>
          </cell>
          <cell r="I2603">
            <v>1767.4</v>
          </cell>
          <cell r="L2603" t="str">
            <v>A级小皮</v>
          </cell>
          <cell r="M2603" t="str">
            <v>CLF-240724</v>
          </cell>
          <cell r="O2603" t="str">
            <v>01T24072403</v>
          </cell>
          <cell r="P2603" t="str">
            <v>99版</v>
          </cell>
          <cell r="Q2603" t="str">
            <v>已发货</v>
          </cell>
          <cell r="R2603">
            <v>45593</v>
          </cell>
        </row>
        <row r="2604">
          <cell r="C2604" t="str">
            <v>2407043-01</v>
          </cell>
          <cell r="D2604" t="str">
            <v>XPAY-FX-深蓝91</v>
          </cell>
          <cell r="E2604" t="str">
            <v>01.10.U528110</v>
          </cell>
          <cell r="F2604" t="str">
            <v>C3（已片中层）</v>
          </cell>
          <cell r="H2604">
            <v>33</v>
          </cell>
          <cell r="I2604">
            <v>1475.4</v>
          </cell>
          <cell r="L2604" t="str">
            <v>折扣</v>
          </cell>
          <cell r="M2604" t="str">
            <v>CLF-240724</v>
          </cell>
          <cell r="O2604" t="str">
            <v>01T24072403</v>
          </cell>
          <cell r="P2604" t="str">
            <v>99版</v>
          </cell>
          <cell r="Q2604" t="str">
            <v>已发货</v>
          </cell>
          <cell r="R2604">
            <v>45593</v>
          </cell>
        </row>
        <row r="2605">
          <cell r="C2605" t="str">
            <v>2406055-01</v>
          </cell>
          <cell r="D2605" t="str">
            <v>XPSY-FB-灰绿39</v>
          </cell>
          <cell r="E2605">
            <v>140484</v>
          </cell>
          <cell r="F2605" t="str">
            <v>水牛皮S3（干胚）</v>
          </cell>
          <cell r="H2605">
            <v>43</v>
          </cell>
          <cell r="I2605">
            <v>1598.4</v>
          </cell>
          <cell r="J2605">
            <v>121.5</v>
          </cell>
          <cell r="K2605">
            <v>166.5</v>
          </cell>
          <cell r="L2605" t="str">
            <v>折扣</v>
          </cell>
          <cell r="M2605" t="str">
            <v>/</v>
          </cell>
          <cell r="N2605" t="str">
            <v>2.2*1.8*0.4</v>
          </cell>
          <cell r="O2605" t="str">
            <v>01T24072404</v>
          </cell>
          <cell r="P2605" t="str">
            <v>99版</v>
          </cell>
          <cell r="Q2605" t="str">
            <v>已发货</v>
          </cell>
          <cell r="R2605">
            <v>45525</v>
          </cell>
        </row>
        <row r="2606">
          <cell r="C2606" t="str">
            <v>2407003-01</v>
          </cell>
          <cell r="D2606" t="str">
            <v>XPDY-FT-灰白276</v>
          </cell>
          <cell r="E2606">
            <v>140499</v>
          </cell>
          <cell r="F2606" t="str">
            <v>DLTR2</v>
          </cell>
          <cell r="H2606">
            <v>200</v>
          </cell>
          <cell r="I2606">
            <v>10023</v>
          </cell>
          <cell r="J2606">
            <v>941.5</v>
          </cell>
          <cell r="K2606">
            <v>986.5</v>
          </cell>
          <cell r="L2606" t="str">
            <v>A级</v>
          </cell>
          <cell r="M2606" t="str">
            <v>/</v>
          </cell>
          <cell r="N2606" t="str">
            <v>2.2*1.8*0.79</v>
          </cell>
          <cell r="O2606" t="str">
            <v>01T24072501</v>
          </cell>
          <cell r="P2606" t="str">
            <v>99版</v>
          </cell>
          <cell r="Q2606" t="str">
            <v>已发货</v>
          </cell>
          <cell r="R2606">
            <v>45588</v>
          </cell>
        </row>
        <row r="2607">
          <cell r="C2607" t="str">
            <v>2407003-01</v>
          </cell>
          <cell r="D2607" t="str">
            <v>XPDY-FT-灰白276</v>
          </cell>
          <cell r="E2607">
            <v>140499</v>
          </cell>
          <cell r="F2607" t="str">
            <v>DLTR2</v>
          </cell>
          <cell r="H2607">
            <v>155</v>
          </cell>
          <cell r="I2607">
            <v>8039.3</v>
          </cell>
          <cell r="J2607">
            <v>755</v>
          </cell>
          <cell r="K2607">
            <v>800</v>
          </cell>
          <cell r="L2607" t="str">
            <v>A级</v>
          </cell>
          <cell r="M2607" t="str">
            <v>/</v>
          </cell>
          <cell r="N2607" t="str">
            <v>2.2*1.8*0.68</v>
          </cell>
          <cell r="O2607" t="str">
            <v>01T24072502</v>
          </cell>
          <cell r="P2607" t="str">
            <v>99版</v>
          </cell>
          <cell r="Q2607" t="str">
            <v>已发货</v>
          </cell>
          <cell r="R2607">
            <v>45588</v>
          </cell>
        </row>
        <row r="2608">
          <cell r="C2608" t="str">
            <v>2407003-01</v>
          </cell>
          <cell r="D2608" t="str">
            <v>XPDY-FT-灰白276</v>
          </cell>
          <cell r="E2608">
            <v>140499</v>
          </cell>
          <cell r="F2608" t="str">
            <v>DLTR2</v>
          </cell>
          <cell r="H2608">
            <v>211</v>
          </cell>
          <cell r="I2608">
            <v>11051.8</v>
          </cell>
          <cell r="J2608">
            <v>1023</v>
          </cell>
          <cell r="K2608">
            <v>1068</v>
          </cell>
          <cell r="L2608" t="str">
            <v>A级</v>
          </cell>
          <cell r="M2608" t="str">
            <v>/</v>
          </cell>
          <cell r="N2608" t="str">
            <v>2.2*1.8*0.78</v>
          </cell>
          <cell r="O2608" t="str">
            <v>01T24072503</v>
          </cell>
          <cell r="P2608" t="str">
            <v>99版</v>
          </cell>
          <cell r="Q2608" t="str">
            <v>已发货</v>
          </cell>
          <cell r="R2608">
            <v>45580</v>
          </cell>
        </row>
        <row r="2609">
          <cell r="C2609" t="str">
            <v>2407003-01</v>
          </cell>
          <cell r="D2609" t="str">
            <v>XPDY-FT-灰白276</v>
          </cell>
          <cell r="E2609">
            <v>140499</v>
          </cell>
          <cell r="F2609" t="str">
            <v>DLTR2</v>
          </cell>
          <cell r="H2609">
            <v>199</v>
          </cell>
          <cell r="I2609">
            <v>10666.2</v>
          </cell>
          <cell r="J2609">
            <v>989.5</v>
          </cell>
          <cell r="K2609">
            <v>1034.5</v>
          </cell>
          <cell r="L2609" t="str">
            <v>A级</v>
          </cell>
          <cell r="M2609" t="str">
            <v>/</v>
          </cell>
          <cell r="N2609" t="str">
            <v>2.2*1.8*0.8</v>
          </cell>
          <cell r="O2609" t="str">
            <v>01T24072504</v>
          </cell>
          <cell r="P2609" t="str">
            <v>99版</v>
          </cell>
          <cell r="Q2609" t="str">
            <v>已发货</v>
          </cell>
          <cell r="R2609">
            <v>45580</v>
          </cell>
        </row>
        <row r="2610">
          <cell r="C2610" t="str">
            <v>2407003-01</v>
          </cell>
          <cell r="D2610" t="str">
            <v>XPDY-FT-灰白276</v>
          </cell>
          <cell r="E2610">
            <v>140499</v>
          </cell>
          <cell r="F2610" t="str">
            <v>DLTR2</v>
          </cell>
          <cell r="H2610">
            <v>205</v>
          </cell>
          <cell r="I2610">
            <v>11156.1</v>
          </cell>
          <cell r="J2610">
            <v>1037.5</v>
          </cell>
          <cell r="K2610">
            <v>1082.5</v>
          </cell>
          <cell r="L2610" t="str">
            <v>A级</v>
          </cell>
          <cell r="M2610" t="str">
            <v>/</v>
          </cell>
          <cell r="N2610" t="str">
            <v>2.2*1.8*0.83</v>
          </cell>
          <cell r="O2610" t="str">
            <v>01T24072601</v>
          </cell>
          <cell r="P2610" t="str">
            <v>99版</v>
          </cell>
          <cell r="Q2610" t="str">
            <v>已发货</v>
          </cell>
          <cell r="R2610">
            <v>45580</v>
          </cell>
        </row>
        <row r="2611">
          <cell r="C2611" t="str">
            <v>2407003-01</v>
          </cell>
          <cell r="D2611" t="str">
            <v>XPDY-FT-灰白276</v>
          </cell>
          <cell r="E2611">
            <v>140499</v>
          </cell>
          <cell r="F2611" t="str">
            <v>DLTR2</v>
          </cell>
          <cell r="H2611">
            <v>186</v>
          </cell>
          <cell r="I2611">
            <v>10030</v>
          </cell>
          <cell r="J2611">
            <v>941.5</v>
          </cell>
          <cell r="K2611">
            <v>986.5</v>
          </cell>
          <cell r="L2611" t="str">
            <v>A级</v>
          </cell>
          <cell r="M2611" t="str">
            <v>/</v>
          </cell>
          <cell r="N2611" t="str">
            <v>2.2*1.8*0.76</v>
          </cell>
          <cell r="O2611" t="str">
            <v>01T24072602</v>
          </cell>
          <cell r="P2611" t="str">
            <v>99版</v>
          </cell>
          <cell r="Q2611" t="str">
            <v>已发货</v>
          </cell>
          <cell r="R2611">
            <v>45580</v>
          </cell>
        </row>
        <row r="2612">
          <cell r="C2612" t="str">
            <v>2407003-01</v>
          </cell>
          <cell r="D2612" t="str">
            <v>XPDY-FT-灰白276</v>
          </cell>
          <cell r="E2612">
            <v>140499</v>
          </cell>
          <cell r="F2612" t="str">
            <v>DLTR2</v>
          </cell>
          <cell r="H2612">
            <v>185</v>
          </cell>
          <cell r="I2612">
            <v>10000.700000000001</v>
          </cell>
          <cell r="J2612">
            <v>943.5</v>
          </cell>
          <cell r="K2612">
            <v>988.5</v>
          </cell>
          <cell r="L2612" t="str">
            <v>A级</v>
          </cell>
          <cell r="M2612" t="str">
            <v>/</v>
          </cell>
          <cell r="N2612" t="str">
            <v>2.2*1.8*0.76</v>
          </cell>
          <cell r="O2612" t="str">
            <v>01T24072603</v>
          </cell>
          <cell r="P2612" t="str">
            <v>99版</v>
          </cell>
          <cell r="Q2612" t="str">
            <v>已发货</v>
          </cell>
          <cell r="R2612">
            <v>45580</v>
          </cell>
        </row>
        <row r="2613">
          <cell r="C2613" t="str">
            <v>2407003-01</v>
          </cell>
          <cell r="D2613" t="str">
            <v>XPDY-FT-灰白276</v>
          </cell>
          <cell r="E2613">
            <v>140499</v>
          </cell>
          <cell r="F2613" t="str">
            <v>DLTR2</v>
          </cell>
          <cell r="H2613">
            <v>195</v>
          </cell>
          <cell r="I2613">
            <v>10022.4</v>
          </cell>
          <cell r="J2613">
            <v>942</v>
          </cell>
          <cell r="K2613">
            <v>987</v>
          </cell>
          <cell r="L2613" t="str">
            <v>A级</v>
          </cell>
          <cell r="M2613" t="str">
            <v>/</v>
          </cell>
          <cell r="N2613" t="str">
            <v>2.2*1.8*0.76</v>
          </cell>
          <cell r="O2613" t="str">
            <v>01T24072604</v>
          </cell>
          <cell r="P2613" t="str">
            <v>99版</v>
          </cell>
          <cell r="Q2613" t="str">
            <v>已发货</v>
          </cell>
          <cell r="R2613">
            <v>45580</v>
          </cell>
        </row>
        <row r="2614">
          <cell r="C2614" t="str">
            <v>2407003-01</v>
          </cell>
          <cell r="D2614" t="str">
            <v>XPDY-FT-灰白276</v>
          </cell>
          <cell r="E2614">
            <v>140499</v>
          </cell>
          <cell r="F2614" t="str">
            <v>DLTR2</v>
          </cell>
          <cell r="H2614">
            <v>197</v>
          </cell>
          <cell r="I2614">
            <v>10008.799999999999</v>
          </cell>
          <cell r="J2614">
            <v>928</v>
          </cell>
          <cell r="K2614">
            <v>973</v>
          </cell>
          <cell r="L2614" t="str">
            <v>A级</v>
          </cell>
          <cell r="M2614" t="str">
            <v>/</v>
          </cell>
          <cell r="N2614" t="str">
            <v>2.2*1.8*0.76</v>
          </cell>
          <cell r="O2614" t="str">
            <v>01T24072605</v>
          </cell>
          <cell r="P2614" t="str">
            <v>99版</v>
          </cell>
          <cell r="Q2614" t="str">
            <v>已发货</v>
          </cell>
          <cell r="R2614">
            <v>45558</v>
          </cell>
        </row>
        <row r="2615">
          <cell r="C2615" t="str">
            <v>2406007-01</v>
          </cell>
          <cell r="D2615" t="str">
            <v>XPSY-FT-黑664</v>
          </cell>
          <cell r="E2615" t="str">
            <v>BLACK CHERRY 黑656</v>
          </cell>
          <cell r="F2615" t="str">
            <v>DLTR2</v>
          </cell>
          <cell r="H2615">
            <v>207</v>
          </cell>
          <cell r="I2615">
            <v>10027.5</v>
          </cell>
          <cell r="J2615">
            <v>920.5</v>
          </cell>
          <cell r="K2615">
            <v>965.5</v>
          </cell>
          <cell r="L2615" t="str">
            <v>A级</v>
          </cell>
          <cell r="M2615" t="str">
            <v>/</v>
          </cell>
          <cell r="N2615" t="str">
            <v>2.2*1.8*0.72</v>
          </cell>
          <cell r="O2615" t="str">
            <v>01T24072606</v>
          </cell>
          <cell r="P2615" t="str">
            <v>97版</v>
          </cell>
          <cell r="Q2615" t="str">
            <v>已发货</v>
          </cell>
          <cell r="R2615">
            <v>45503</v>
          </cell>
        </row>
        <row r="2616">
          <cell r="C2616" t="str">
            <v>2406007-01</v>
          </cell>
          <cell r="D2616" t="str">
            <v>XPSY-FT-黑664</v>
          </cell>
          <cell r="E2616" t="str">
            <v>BLACK CHERRY 黑656</v>
          </cell>
          <cell r="F2616" t="str">
            <v>DLTR2</v>
          </cell>
          <cell r="H2616">
            <v>208</v>
          </cell>
          <cell r="I2616">
            <v>10170.5</v>
          </cell>
          <cell r="J2616">
            <v>930</v>
          </cell>
          <cell r="K2616">
            <v>975</v>
          </cell>
          <cell r="L2616" t="str">
            <v>A级</v>
          </cell>
          <cell r="M2616" t="str">
            <v>/</v>
          </cell>
          <cell r="N2616" t="str">
            <v>2.2*1.8*0.75</v>
          </cell>
          <cell r="O2616" t="str">
            <v>01T24072607</v>
          </cell>
          <cell r="P2616" t="str">
            <v>97版</v>
          </cell>
          <cell r="Q2616" t="str">
            <v>已发货</v>
          </cell>
          <cell r="R2616">
            <v>45503</v>
          </cell>
        </row>
        <row r="2617">
          <cell r="C2617" t="str">
            <v>2407003-01</v>
          </cell>
          <cell r="D2617" t="str">
            <v>XPDY-FT-灰白276</v>
          </cell>
          <cell r="E2617">
            <v>140499</v>
          </cell>
          <cell r="F2617" t="str">
            <v>DLTR2</v>
          </cell>
          <cell r="H2617">
            <v>198</v>
          </cell>
          <cell r="I2617">
            <v>10092.4</v>
          </cell>
          <cell r="J2617">
            <v>937.5</v>
          </cell>
          <cell r="K2617">
            <v>982.5</v>
          </cell>
          <cell r="L2617" t="str">
            <v>A级</v>
          </cell>
          <cell r="M2617" t="str">
            <v>/</v>
          </cell>
          <cell r="N2617" t="str">
            <v>2.2*1.8*0.76</v>
          </cell>
          <cell r="O2617" t="str">
            <v>01T24072608</v>
          </cell>
          <cell r="P2617" t="str">
            <v>99版</v>
          </cell>
          <cell r="Q2617" t="str">
            <v>已发货</v>
          </cell>
          <cell r="R2617">
            <v>45558</v>
          </cell>
        </row>
        <row r="2618">
          <cell r="C2618" t="str">
            <v>2407045-01</v>
          </cell>
          <cell r="D2618" t="str">
            <v>XPAY-EX-深蓝45</v>
          </cell>
          <cell r="E2618" t="str">
            <v>L577</v>
          </cell>
          <cell r="F2618" t="str">
            <v>C2（已片中层）</v>
          </cell>
          <cell r="H2618">
            <v>210</v>
          </cell>
          <cell r="I2618">
            <v>11175.1</v>
          </cell>
          <cell r="J2618">
            <v>903</v>
          </cell>
          <cell r="K2618">
            <v>948</v>
          </cell>
          <cell r="L2618" t="str">
            <v>B级</v>
          </cell>
          <cell r="M2618" t="str">
            <v>/</v>
          </cell>
          <cell r="N2618" t="str">
            <v>2.2*1.8*0.74</v>
          </cell>
          <cell r="O2618" t="str">
            <v>01T24072609</v>
          </cell>
          <cell r="P2618" t="str">
            <v>99版</v>
          </cell>
          <cell r="Q2618" t="str">
            <v>已发货</v>
          </cell>
          <cell r="R2618">
            <v>45502</v>
          </cell>
        </row>
        <row r="2619">
          <cell r="C2619" t="str">
            <v>2407045-01</v>
          </cell>
          <cell r="D2619" t="str">
            <v>XPAY-EX-深蓝45</v>
          </cell>
          <cell r="E2619" t="str">
            <v>L577</v>
          </cell>
          <cell r="F2619" t="str">
            <v>C2（已片中层）</v>
          </cell>
          <cell r="H2619">
            <v>192</v>
          </cell>
          <cell r="I2619">
            <v>10160</v>
          </cell>
          <cell r="J2619">
            <v>817</v>
          </cell>
          <cell r="K2619">
            <v>862</v>
          </cell>
          <cell r="L2619" t="str">
            <v>B级</v>
          </cell>
          <cell r="M2619" t="str">
            <v>/</v>
          </cell>
          <cell r="N2619" t="str">
            <v>2.2*1.8*0.69</v>
          </cell>
          <cell r="O2619" t="str">
            <v>01T24072610</v>
          </cell>
          <cell r="P2619" t="str">
            <v>99版</v>
          </cell>
          <cell r="Q2619" t="str">
            <v>已发货</v>
          </cell>
          <cell r="R2619">
            <v>45502</v>
          </cell>
        </row>
        <row r="2620">
          <cell r="C2620" t="str">
            <v>2407045-01</v>
          </cell>
          <cell r="D2620" t="str">
            <v>XPAY-EX-深蓝45</v>
          </cell>
          <cell r="E2620" t="str">
            <v>L577</v>
          </cell>
          <cell r="F2620" t="str">
            <v>C2（已片中层）</v>
          </cell>
          <cell r="H2620">
            <v>200</v>
          </cell>
          <cell r="I2620">
            <v>10231.5</v>
          </cell>
          <cell r="J2620">
            <v>814</v>
          </cell>
          <cell r="K2620">
            <v>859</v>
          </cell>
          <cell r="L2620" t="str">
            <v>C级</v>
          </cell>
          <cell r="M2620" t="str">
            <v>/</v>
          </cell>
          <cell r="N2620" t="str">
            <v>2.2*1.8*0.72</v>
          </cell>
          <cell r="O2620" t="str">
            <v>01T24072611</v>
          </cell>
          <cell r="P2620" t="str">
            <v>99版</v>
          </cell>
          <cell r="Q2620" t="str">
            <v>已发货</v>
          </cell>
          <cell r="R2620">
            <v>45502</v>
          </cell>
        </row>
        <row r="2621">
          <cell r="C2621" t="str">
            <v>2407045-01</v>
          </cell>
          <cell r="D2621" t="str">
            <v>XPAY-EX-深蓝45</v>
          </cell>
          <cell r="E2621" t="str">
            <v>L577</v>
          </cell>
          <cell r="F2621" t="str">
            <v>C2（已片中层）</v>
          </cell>
          <cell r="H2621">
            <v>17</v>
          </cell>
          <cell r="I2621">
            <v>847.6</v>
          </cell>
          <cell r="J2621">
            <v>661.5</v>
          </cell>
          <cell r="K2621">
            <v>706.5</v>
          </cell>
          <cell r="L2621" t="str">
            <v>等外</v>
          </cell>
          <cell r="M2621" t="str">
            <v>/</v>
          </cell>
          <cell r="N2621" t="str">
            <v>2.2*1.8*0.59</v>
          </cell>
          <cell r="O2621" t="str">
            <v>01T24072612</v>
          </cell>
          <cell r="P2621" t="str">
            <v>99版</v>
          </cell>
          <cell r="Q2621" t="str">
            <v>已发货</v>
          </cell>
          <cell r="R2621">
            <v>45502</v>
          </cell>
        </row>
        <row r="2622">
          <cell r="C2622" t="str">
            <v>2407045-01</v>
          </cell>
          <cell r="D2622" t="str">
            <v>XPAY-EX-深蓝45</v>
          </cell>
          <cell r="E2622" t="str">
            <v>L577</v>
          </cell>
          <cell r="F2622" t="str">
            <v>C2（已片中层）</v>
          </cell>
          <cell r="H2622">
            <v>74</v>
          </cell>
          <cell r="I2622">
            <v>3778.6</v>
          </cell>
          <cell r="L2622" t="str">
            <v>C级</v>
          </cell>
          <cell r="M2622" t="str">
            <v>/</v>
          </cell>
          <cell r="O2622" t="str">
            <v>01T24072612</v>
          </cell>
          <cell r="P2622" t="str">
            <v>99版</v>
          </cell>
          <cell r="Q2622" t="str">
            <v>已发货</v>
          </cell>
          <cell r="R2622">
            <v>45502</v>
          </cell>
        </row>
        <row r="2623">
          <cell r="C2623" t="str">
            <v>2407045-01</v>
          </cell>
          <cell r="D2623" t="str">
            <v>XPAY-EX-深蓝45</v>
          </cell>
          <cell r="E2623" t="str">
            <v>L577</v>
          </cell>
          <cell r="F2623" t="str">
            <v>C2（已片中层）</v>
          </cell>
          <cell r="H2623">
            <v>80</v>
          </cell>
          <cell r="I2623">
            <v>3803.3</v>
          </cell>
          <cell r="L2623" t="str">
            <v>D级</v>
          </cell>
          <cell r="M2623" t="str">
            <v>/</v>
          </cell>
          <cell r="O2623" t="str">
            <v>01T24072612</v>
          </cell>
          <cell r="P2623" t="str">
            <v>99版</v>
          </cell>
          <cell r="Q2623" t="str">
            <v>已发货</v>
          </cell>
          <cell r="R2623">
            <v>45502</v>
          </cell>
        </row>
        <row r="2624">
          <cell r="C2624" t="str">
            <v>2406007-01</v>
          </cell>
          <cell r="D2624" t="str">
            <v>XPSY-FT-黑664</v>
          </cell>
          <cell r="E2624" t="str">
            <v>BLACK CHERRY 黑656</v>
          </cell>
          <cell r="F2624" t="str">
            <v>DLTR2</v>
          </cell>
          <cell r="H2624">
            <v>205</v>
          </cell>
          <cell r="I2624">
            <v>10066.799999999999</v>
          </cell>
          <cell r="J2624">
            <v>915.5</v>
          </cell>
          <cell r="K2624">
            <v>960.5</v>
          </cell>
          <cell r="L2624" t="str">
            <v>A级</v>
          </cell>
          <cell r="N2624" t="str">
            <v>2.2*1.8*0.73</v>
          </cell>
          <cell r="O2624" t="str">
            <v>01T24072613</v>
          </cell>
          <cell r="P2624" t="str">
            <v>97版</v>
          </cell>
          <cell r="Q2624" t="str">
            <v>已发货</v>
          </cell>
          <cell r="R2624">
            <v>45503</v>
          </cell>
        </row>
        <row r="2625">
          <cell r="C2625" t="str">
            <v>2407003-01</v>
          </cell>
          <cell r="D2625" t="str">
            <v>XPDY-FT-灰白276</v>
          </cell>
          <cell r="E2625">
            <v>140499</v>
          </cell>
          <cell r="F2625" t="str">
            <v>DLTR2</v>
          </cell>
          <cell r="H2625">
            <v>201</v>
          </cell>
          <cell r="I2625">
            <v>10023.9</v>
          </cell>
          <cell r="J2625">
            <v>934.5</v>
          </cell>
          <cell r="K2625">
            <v>979.5</v>
          </cell>
          <cell r="L2625" t="str">
            <v>A级</v>
          </cell>
          <cell r="M2625" t="str">
            <v>/</v>
          </cell>
          <cell r="N2625" t="str">
            <v>2.2*1.8*0.74</v>
          </cell>
          <cell r="O2625" t="str">
            <v>01T24072701</v>
          </cell>
          <cell r="P2625" t="str">
            <v>99版</v>
          </cell>
          <cell r="Q2625" t="str">
            <v>已发货</v>
          </cell>
          <cell r="R2625">
            <v>45558</v>
          </cell>
        </row>
        <row r="2626">
          <cell r="C2626" t="str">
            <v>2407003-01</v>
          </cell>
          <cell r="D2626" t="str">
            <v>XPDY-FT-灰白276</v>
          </cell>
          <cell r="E2626">
            <v>140499</v>
          </cell>
          <cell r="F2626" t="str">
            <v>DLTR2</v>
          </cell>
          <cell r="H2626">
            <v>139</v>
          </cell>
          <cell r="I2626">
            <v>6847.4</v>
          </cell>
          <cell r="J2626">
            <v>699</v>
          </cell>
          <cell r="K2626">
            <v>744</v>
          </cell>
          <cell r="L2626" t="str">
            <v>A级</v>
          </cell>
          <cell r="M2626" t="str">
            <v>/</v>
          </cell>
          <cell r="N2626" t="str">
            <v>2.2*1.8*0.59</v>
          </cell>
          <cell r="O2626" t="str">
            <v>01T24072702</v>
          </cell>
          <cell r="P2626" t="str">
            <v>99版</v>
          </cell>
          <cell r="Q2626" t="str">
            <v>已发货</v>
          </cell>
          <cell r="R2626">
            <v>45558</v>
          </cell>
        </row>
        <row r="2627">
          <cell r="C2627" t="str">
            <v>2407003-01</v>
          </cell>
          <cell r="D2627" t="str">
            <v>XPDY-FT-灰白276</v>
          </cell>
          <cell r="E2627">
            <v>140499</v>
          </cell>
          <cell r="F2627" t="str">
            <v>DLTR2</v>
          </cell>
          <cell r="H2627">
            <v>14</v>
          </cell>
          <cell r="I2627">
            <v>688.4</v>
          </cell>
          <cell r="L2627" t="str">
            <v>折扣</v>
          </cell>
          <cell r="M2627" t="str">
            <v>/</v>
          </cell>
          <cell r="O2627" t="str">
            <v>01T24072702</v>
          </cell>
          <cell r="P2627" t="str">
            <v>99版</v>
          </cell>
          <cell r="Q2627" t="str">
            <v>已发货</v>
          </cell>
          <cell r="R2627">
            <v>45558</v>
          </cell>
        </row>
        <row r="2628">
          <cell r="C2628" t="str">
            <v>2407019-01</v>
          </cell>
          <cell r="D2628" t="str">
            <v>XPSY-FH-蓝272</v>
          </cell>
          <cell r="E2628">
            <v>140468</v>
          </cell>
          <cell r="F2628" t="str">
            <v>JBSTR4</v>
          </cell>
          <cell r="H2628">
            <v>133</v>
          </cell>
          <cell r="I2628">
            <v>6370.2</v>
          </cell>
          <cell r="J2628">
            <v>555</v>
          </cell>
          <cell r="K2628">
            <v>600</v>
          </cell>
          <cell r="L2628" t="str">
            <v>A级</v>
          </cell>
          <cell r="M2628" t="str">
            <v>/</v>
          </cell>
          <cell r="N2628" t="str">
            <v>2.2*1.8*0.5</v>
          </cell>
          <cell r="O2628" t="str">
            <v>01T24072703</v>
          </cell>
          <cell r="P2628" t="str">
            <v>99版</v>
          </cell>
          <cell r="Q2628" t="str">
            <v>已发货</v>
          </cell>
          <cell r="R2628">
            <v>45524</v>
          </cell>
        </row>
        <row r="2629">
          <cell r="C2629" t="str">
            <v>2407019-01</v>
          </cell>
          <cell r="D2629" t="str">
            <v>XPSY-FH-蓝272</v>
          </cell>
          <cell r="E2629">
            <v>140468</v>
          </cell>
          <cell r="F2629" t="str">
            <v>JBSTR4</v>
          </cell>
          <cell r="H2629">
            <v>61</v>
          </cell>
          <cell r="I2629">
            <v>3020.3</v>
          </cell>
          <cell r="J2629">
            <v>263</v>
          </cell>
          <cell r="K2629">
            <v>308</v>
          </cell>
          <cell r="L2629" t="str">
            <v>A级</v>
          </cell>
          <cell r="M2629" t="str">
            <v>/</v>
          </cell>
          <cell r="N2629" t="str">
            <v>2.2*1.8*0.43</v>
          </cell>
          <cell r="O2629" t="str">
            <v>01T24072704</v>
          </cell>
          <cell r="P2629" t="str">
            <v>99版</v>
          </cell>
          <cell r="Q2629" t="str">
            <v>已发货</v>
          </cell>
          <cell r="R2629">
            <v>45524</v>
          </cell>
        </row>
        <row r="2630">
          <cell r="C2630" t="str">
            <v>2407019-01</v>
          </cell>
          <cell r="D2630" t="str">
            <v>XPSY-FH-蓝272</v>
          </cell>
          <cell r="E2630">
            <v>140468</v>
          </cell>
          <cell r="F2630" t="str">
            <v>JBSTR4</v>
          </cell>
          <cell r="H2630">
            <v>205</v>
          </cell>
          <cell r="I2630">
            <v>10030.1</v>
          </cell>
          <cell r="J2630">
            <v>879</v>
          </cell>
          <cell r="K2630">
            <v>924</v>
          </cell>
          <cell r="L2630" t="str">
            <v>A级</v>
          </cell>
          <cell r="M2630" t="str">
            <v>/</v>
          </cell>
          <cell r="N2630" t="str">
            <v>2.2*1.8*0.65</v>
          </cell>
          <cell r="O2630" t="str">
            <v>01T24072705</v>
          </cell>
          <cell r="P2630" t="str">
            <v>99版</v>
          </cell>
          <cell r="Q2630" t="str">
            <v>已发货</v>
          </cell>
          <cell r="R2630">
            <v>45530</v>
          </cell>
        </row>
        <row r="2631">
          <cell r="C2631" t="str">
            <v>2407019-01</v>
          </cell>
          <cell r="D2631" t="str">
            <v>XPSY-FH-蓝272</v>
          </cell>
          <cell r="E2631">
            <v>140468</v>
          </cell>
          <cell r="F2631" t="str">
            <v>JBSTR4</v>
          </cell>
          <cell r="H2631">
            <v>210</v>
          </cell>
          <cell r="I2631">
            <v>10054.299999999999</v>
          </cell>
          <cell r="J2631">
            <v>889.5</v>
          </cell>
          <cell r="K2631">
            <v>934.5</v>
          </cell>
          <cell r="L2631" t="str">
            <v>A级</v>
          </cell>
          <cell r="M2631" t="str">
            <v>/</v>
          </cell>
          <cell r="N2631" t="str">
            <v>2.2*1.8*0.68</v>
          </cell>
          <cell r="O2631" t="str">
            <v>01T24072706</v>
          </cell>
          <cell r="P2631" t="str">
            <v>99版</v>
          </cell>
          <cell r="Q2631" t="str">
            <v>已发货</v>
          </cell>
          <cell r="R2631">
            <v>45530</v>
          </cell>
        </row>
        <row r="2632">
          <cell r="C2632" t="str">
            <v>2407019-01</v>
          </cell>
          <cell r="D2632" t="str">
            <v>XPSY-FH-蓝272</v>
          </cell>
          <cell r="E2632">
            <v>140468</v>
          </cell>
          <cell r="F2632" t="str">
            <v>JBSTR4</v>
          </cell>
          <cell r="H2632">
            <v>98</v>
          </cell>
          <cell r="I2632">
            <v>4798.1000000000004</v>
          </cell>
          <cell r="J2632">
            <v>421.5</v>
          </cell>
          <cell r="K2632">
            <v>466.5</v>
          </cell>
          <cell r="L2632" t="str">
            <v>A级</v>
          </cell>
          <cell r="M2632" t="str">
            <v>/</v>
          </cell>
          <cell r="N2632" t="str">
            <v>2.2*1.8*0.42</v>
          </cell>
          <cell r="O2632" t="str">
            <v>01T24072707</v>
          </cell>
          <cell r="P2632" t="str">
            <v>99版</v>
          </cell>
          <cell r="Q2632" t="str">
            <v>已发货</v>
          </cell>
          <cell r="R2632">
            <v>45530</v>
          </cell>
        </row>
        <row r="2633">
          <cell r="C2633" t="str">
            <v>2407019-01</v>
          </cell>
          <cell r="D2633" t="str">
            <v>XPSY-FH-蓝272</v>
          </cell>
          <cell r="E2633">
            <v>140468</v>
          </cell>
          <cell r="F2633" t="str">
            <v>JBSTR4</v>
          </cell>
          <cell r="H2633">
            <v>202</v>
          </cell>
          <cell r="I2633">
            <v>10018</v>
          </cell>
          <cell r="J2633">
            <v>883</v>
          </cell>
          <cell r="K2633">
            <v>928</v>
          </cell>
          <cell r="L2633" t="str">
            <v>A级</v>
          </cell>
          <cell r="M2633" t="str">
            <v>/</v>
          </cell>
          <cell r="N2633" t="str">
            <v>2.2*1.8*0.72</v>
          </cell>
          <cell r="O2633" t="str">
            <v>01T24072708</v>
          </cell>
          <cell r="P2633" t="str">
            <v>99版</v>
          </cell>
          <cell r="Q2633" t="str">
            <v>已发货</v>
          </cell>
          <cell r="R2633">
            <v>45530</v>
          </cell>
        </row>
        <row r="2634">
          <cell r="C2634" t="str">
            <v>2407019-01</v>
          </cell>
          <cell r="D2634" t="str">
            <v>XPSY-FH-蓝272</v>
          </cell>
          <cell r="E2634">
            <v>140468</v>
          </cell>
          <cell r="F2634" t="str">
            <v>JBSTR4</v>
          </cell>
          <cell r="H2634">
            <v>115</v>
          </cell>
          <cell r="I2634">
            <v>5641</v>
          </cell>
          <cell r="J2634">
            <v>494</v>
          </cell>
          <cell r="K2634">
            <v>539</v>
          </cell>
          <cell r="L2634" t="str">
            <v>A级</v>
          </cell>
          <cell r="M2634" t="str">
            <v>/</v>
          </cell>
          <cell r="N2634" t="str">
            <v>2.2*1.8*0.44</v>
          </cell>
          <cell r="O2634" t="str">
            <v>01T24072709</v>
          </cell>
          <cell r="P2634" t="str">
            <v>99版</v>
          </cell>
          <cell r="Q2634" t="str">
            <v>已发货</v>
          </cell>
          <cell r="R2634">
            <v>45530</v>
          </cell>
        </row>
        <row r="2635">
          <cell r="C2635" t="str">
            <v>2406007-01</v>
          </cell>
          <cell r="D2635" t="str">
            <v>XPSY-FT-黑664</v>
          </cell>
          <cell r="E2635" t="str">
            <v>BLACK CHERRY 黑656</v>
          </cell>
          <cell r="F2635" t="str">
            <v>DLTR2</v>
          </cell>
          <cell r="H2635">
            <v>205</v>
          </cell>
          <cell r="I2635">
            <v>10054.6</v>
          </cell>
          <cell r="J2635">
            <v>917.5</v>
          </cell>
          <cell r="K2635">
            <v>962.5</v>
          </cell>
          <cell r="L2635" t="str">
            <v>A级</v>
          </cell>
          <cell r="M2635" t="str">
            <v>/</v>
          </cell>
          <cell r="N2635" t="str">
            <v>2.2*1.8*0.74</v>
          </cell>
          <cell r="O2635" t="str">
            <v>01T24072710</v>
          </cell>
          <cell r="P2635" t="str">
            <v>97版</v>
          </cell>
          <cell r="Q2635" t="str">
            <v>已发货</v>
          </cell>
          <cell r="R2635">
            <v>45503</v>
          </cell>
        </row>
        <row r="2636">
          <cell r="C2636" t="str">
            <v>2406007-01</v>
          </cell>
          <cell r="D2636" t="str">
            <v>XPSY-FT-黑664</v>
          </cell>
          <cell r="E2636" t="str">
            <v>BLACK CHERRY 黑656</v>
          </cell>
          <cell r="F2636" t="str">
            <v>DLTR2</v>
          </cell>
          <cell r="H2636">
            <v>210</v>
          </cell>
          <cell r="I2636">
            <v>10181.9</v>
          </cell>
          <cell r="J2636">
            <v>938.5</v>
          </cell>
          <cell r="K2636">
            <v>983.5</v>
          </cell>
          <cell r="L2636" t="str">
            <v>A级</v>
          </cell>
          <cell r="M2636" t="str">
            <v>/</v>
          </cell>
          <cell r="N2636" t="str">
            <v>2.2*1.8*0.72</v>
          </cell>
          <cell r="O2636" t="str">
            <v>01T24072711</v>
          </cell>
          <cell r="P2636" t="str">
            <v>97版</v>
          </cell>
          <cell r="Q2636" t="str">
            <v>已发货</v>
          </cell>
          <cell r="R2636">
            <v>45503</v>
          </cell>
        </row>
        <row r="2637">
          <cell r="C2637" t="str">
            <v>2406007-01</v>
          </cell>
          <cell r="D2637" t="str">
            <v>XPSY-FT-黑664</v>
          </cell>
          <cell r="E2637" t="str">
            <v>BLACK CHERRY 黑656</v>
          </cell>
          <cell r="F2637" t="str">
            <v>DLTR2</v>
          </cell>
          <cell r="H2637">
            <v>210</v>
          </cell>
          <cell r="I2637">
            <v>10006.9</v>
          </cell>
          <cell r="J2637">
            <v>918.5</v>
          </cell>
          <cell r="K2637">
            <v>963.5</v>
          </cell>
          <cell r="L2637" t="str">
            <v>A级</v>
          </cell>
          <cell r="M2637" t="str">
            <v>/</v>
          </cell>
          <cell r="N2637" t="str">
            <v>2.2*1.8*0.74</v>
          </cell>
          <cell r="O2637" t="str">
            <v>01T24072712</v>
          </cell>
          <cell r="P2637" t="str">
            <v>97版</v>
          </cell>
          <cell r="Q2637" t="str">
            <v>已发货</v>
          </cell>
          <cell r="R2637">
            <v>45503</v>
          </cell>
        </row>
        <row r="2638">
          <cell r="C2638" t="str">
            <v>2406007-01</v>
          </cell>
          <cell r="D2638" t="str">
            <v>XPSY-FT-黑664</v>
          </cell>
          <cell r="E2638" t="str">
            <v>BLACK CHERRY 黑656</v>
          </cell>
          <cell r="F2638" t="str">
            <v>DLTR2</v>
          </cell>
          <cell r="H2638">
            <v>205</v>
          </cell>
          <cell r="I2638">
            <v>10011.4</v>
          </cell>
          <cell r="J2638">
            <v>918</v>
          </cell>
          <cell r="K2638">
            <v>963</v>
          </cell>
          <cell r="L2638" t="str">
            <v>A级</v>
          </cell>
          <cell r="M2638" t="str">
            <v>/</v>
          </cell>
          <cell r="N2638" t="str">
            <v>2.2*1.8*0.75</v>
          </cell>
          <cell r="O2638" t="str">
            <v>01T24072713</v>
          </cell>
          <cell r="P2638" t="str">
            <v>97版</v>
          </cell>
          <cell r="Q2638" t="str">
            <v>已发货</v>
          </cell>
          <cell r="R2638">
            <v>45503</v>
          </cell>
        </row>
        <row r="2639">
          <cell r="C2639" t="str">
            <v>2406007-01</v>
          </cell>
          <cell r="D2639" t="str">
            <v>XPSY-FT-黑664</v>
          </cell>
          <cell r="E2639" t="str">
            <v>BLACK CHERRY 黑656</v>
          </cell>
          <cell r="F2639" t="str">
            <v>DLTR2</v>
          </cell>
          <cell r="H2639">
            <v>207</v>
          </cell>
          <cell r="I2639">
            <v>10020.4</v>
          </cell>
          <cell r="J2639">
            <v>907.5</v>
          </cell>
          <cell r="K2639">
            <v>952.5</v>
          </cell>
          <cell r="L2639" t="str">
            <v>A级</v>
          </cell>
          <cell r="M2639" t="str">
            <v>/</v>
          </cell>
          <cell r="N2639" t="str">
            <v>2.2*1.8*0.7</v>
          </cell>
          <cell r="O2639" t="str">
            <v>01T24072714</v>
          </cell>
          <cell r="P2639" t="str">
            <v>97版</v>
          </cell>
          <cell r="Q2639" t="str">
            <v>已发货</v>
          </cell>
          <cell r="R2639">
            <v>45503</v>
          </cell>
        </row>
        <row r="2640">
          <cell r="C2640" t="str">
            <v>2407033-01</v>
          </cell>
          <cell r="D2640" t="str">
            <v>XPSY-FH-蓝272</v>
          </cell>
          <cell r="E2640">
            <v>140468</v>
          </cell>
          <cell r="F2640" t="str">
            <v>JBSTR4</v>
          </cell>
          <cell r="H2640">
            <v>186</v>
          </cell>
          <cell r="I2640">
            <v>9662</v>
          </cell>
          <cell r="J2640">
            <v>833.5</v>
          </cell>
          <cell r="K2640">
            <v>878.5</v>
          </cell>
          <cell r="L2640" t="str">
            <v>A级</v>
          </cell>
          <cell r="M2640" t="str">
            <v>/</v>
          </cell>
          <cell r="N2640" t="str">
            <v>2.2*1.8*0.66</v>
          </cell>
          <cell r="O2640" t="str">
            <v>01T24072715</v>
          </cell>
          <cell r="P2640" t="str">
            <v>99版</v>
          </cell>
          <cell r="Q2640" t="str">
            <v>已发货</v>
          </cell>
          <cell r="R2640">
            <v>45530</v>
          </cell>
        </row>
        <row r="2641">
          <cell r="C2641" t="str">
            <v>2407033-01</v>
          </cell>
          <cell r="D2641" t="str">
            <v>XPSY-FH-蓝272</v>
          </cell>
          <cell r="E2641">
            <v>140468</v>
          </cell>
          <cell r="F2641" t="str">
            <v>JBSTR4</v>
          </cell>
          <cell r="H2641">
            <v>134</v>
          </cell>
          <cell r="I2641">
            <v>6901.2</v>
          </cell>
          <cell r="J2641">
            <v>595</v>
          </cell>
          <cell r="K2641">
            <v>640</v>
          </cell>
          <cell r="L2641" t="str">
            <v>A级</v>
          </cell>
          <cell r="M2641" t="str">
            <v>/</v>
          </cell>
          <cell r="N2641" t="str">
            <v>2.2*1.8*0.54</v>
          </cell>
          <cell r="O2641" t="str">
            <v>01T24072716</v>
          </cell>
          <cell r="P2641" t="str">
            <v>99版</v>
          </cell>
          <cell r="Q2641" t="str">
            <v>已发货</v>
          </cell>
          <cell r="R2641">
            <v>45538</v>
          </cell>
        </row>
        <row r="2642">
          <cell r="C2642" t="str">
            <v>2407033-01</v>
          </cell>
          <cell r="D2642" t="str">
            <v>XPSY-FH-蓝272</v>
          </cell>
          <cell r="E2642">
            <v>140468</v>
          </cell>
          <cell r="F2642" t="str">
            <v>JBSTR4</v>
          </cell>
          <cell r="H2642">
            <v>190</v>
          </cell>
          <cell r="I2642">
            <v>10003.200000000001</v>
          </cell>
          <cell r="J2642">
            <v>864</v>
          </cell>
          <cell r="K2642">
            <v>909</v>
          </cell>
          <cell r="L2642" t="str">
            <v>A级</v>
          </cell>
          <cell r="M2642" t="str">
            <v>/</v>
          </cell>
          <cell r="N2642" t="str">
            <v>2.2*1.8*0.7</v>
          </cell>
          <cell r="O2642" t="str">
            <v>01T24072801</v>
          </cell>
          <cell r="P2642" t="str">
            <v>99版</v>
          </cell>
          <cell r="Q2642" t="str">
            <v>已发货</v>
          </cell>
          <cell r="R2642">
            <v>45538</v>
          </cell>
        </row>
        <row r="2643">
          <cell r="C2643" t="str">
            <v>2406007-01</v>
          </cell>
          <cell r="D2643" t="str">
            <v>XPSY-FT-黑664</v>
          </cell>
          <cell r="E2643" t="str">
            <v>BLACK CHERRY 黑656</v>
          </cell>
          <cell r="F2643" t="str">
            <v>DLTR2</v>
          </cell>
          <cell r="H2643">
            <v>210</v>
          </cell>
          <cell r="I2643">
            <v>10109.200000000001</v>
          </cell>
          <cell r="J2643">
            <v>922.5</v>
          </cell>
          <cell r="K2643">
            <v>967.5</v>
          </cell>
          <cell r="L2643" t="str">
            <v>A级</v>
          </cell>
          <cell r="M2643" t="str">
            <v>/</v>
          </cell>
          <cell r="N2643" t="str">
            <v>2.2*1.8*0.72</v>
          </cell>
          <cell r="O2643" t="str">
            <v>01T24072802</v>
          </cell>
          <cell r="P2643" t="str">
            <v>97版</v>
          </cell>
          <cell r="Q2643" t="str">
            <v>已发货</v>
          </cell>
          <cell r="R2643">
            <v>45503</v>
          </cell>
        </row>
        <row r="2644">
          <cell r="C2644" t="str">
            <v>2407005-01</v>
          </cell>
          <cell r="D2644" t="str">
            <v>XPSY-FB-灰绿39</v>
          </cell>
          <cell r="E2644">
            <v>140484</v>
          </cell>
          <cell r="F2644" t="str">
            <v>水牛皮S3（干胚）</v>
          </cell>
          <cell r="G2644" t="str">
            <v>PT1VV36</v>
          </cell>
          <cell r="H2644">
            <v>276</v>
          </cell>
          <cell r="I2644">
            <v>10024.799999999999</v>
          </cell>
          <cell r="J2644">
            <v>711</v>
          </cell>
          <cell r="K2644">
            <v>756</v>
          </cell>
          <cell r="L2644" t="str">
            <v>A级</v>
          </cell>
          <cell r="M2644" t="str">
            <v>/</v>
          </cell>
          <cell r="N2644" t="str">
            <v>2.2*1.8*0.64</v>
          </cell>
          <cell r="O2644" t="str">
            <v>01T24072803</v>
          </cell>
          <cell r="P2644" t="str">
            <v>99版</v>
          </cell>
          <cell r="Q2644" t="str">
            <v>已发货</v>
          </cell>
          <cell r="R2644">
            <v>45538</v>
          </cell>
        </row>
        <row r="2645">
          <cell r="C2645" t="str">
            <v>2407005-01</v>
          </cell>
          <cell r="D2645" t="str">
            <v>XPSY-FB-灰绿39</v>
          </cell>
          <cell r="E2645">
            <v>140484</v>
          </cell>
          <cell r="F2645" t="str">
            <v>水牛皮S3（干胚）</v>
          </cell>
          <cell r="G2645" t="str">
            <v>PT1VV36</v>
          </cell>
          <cell r="H2645">
            <v>189</v>
          </cell>
          <cell r="I2645">
            <v>7051.6</v>
          </cell>
          <cell r="J2645">
            <v>493.5</v>
          </cell>
          <cell r="K2645">
            <v>538.5</v>
          </cell>
          <cell r="L2645" t="str">
            <v>A级</v>
          </cell>
          <cell r="M2645" t="str">
            <v>/</v>
          </cell>
          <cell r="N2645" t="str">
            <v>2.2*1.8*0.45</v>
          </cell>
          <cell r="O2645" t="str">
            <v>01T24072804</v>
          </cell>
          <cell r="P2645" t="str">
            <v>99版</v>
          </cell>
          <cell r="Q2645" t="str">
            <v>已发货</v>
          </cell>
          <cell r="R2645">
            <v>45538</v>
          </cell>
        </row>
        <row r="2646">
          <cell r="C2646" t="str">
            <v>2406007-01</v>
          </cell>
          <cell r="D2646" t="str">
            <v>XPSY-FT-黑664</v>
          </cell>
          <cell r="E2646" t="str">
            <v>BLACK CHERRY 黑656</v>
          </cell>
          <cell r="F2646" t="str">
            <v>DLTR2</v>
          </cell>
          <cell r="H2646">
            <v>182</v>
          </cell>
          <cell r="I2646">
            <v>8830.9</v>
          </cell>
          <cell r="J2646">
            <v>1078</v>
          </cell>
          <cell r="K2646">
            <v>1123</v>
          </cell>
          <cell r="L2646" t="str">
            <v>A级</v>
          </cell>
          <cell r="M2646" t="str">
            <v>/</v>
          </cell>
          <cell r="N2646" t="str">
            <v>2.2*1.8*0.75</v>
          </cell>
          <cell r="O2646" t="str">
            <v>01T24072805</v>
          </cell>
          <cell r="P2646" t="str">
            <v>97版</v>
          </cell>
          <cell r="Q2646" t="str">
            <v>已发货</v>
          </cell>
          <cell r="R2646">
            <v>45503</v>
          </cell>
        </row>
        <row r="2647">
          <cell r="C2647" t="str">
            <v>2406007-01</v>
          </cell>
          <cell r="D2647" t="str">
            <v>XPSY-FT-黑664</v>
          </cell>
          <cell r="E2647" t="str">
            <v>BLACK CHERRY 黑656</v>
          </cell>
          <cell r="F2647" t="str">
            <v>DLTR2</v>
          </cell>
          <cell r="H2647">
            <v>62</v>
          </cell>
          <cell r="I2647">
            <v>2970.1</v>
          </cell>
          <cell r="L2647" t="str">
            <v>等外</v>
          </cell>
          <cell r="M2647" t="str">
            <v>/</v>
          </cell>
          <cell r="O2647" t="str">
            <v>01T24072805</v>
          </cell>
          <cell r="P2647" t="str">
            <v>97版</v>
          </cell>
          <cell r="Q2647" t="str">
            <v>已发货</v>
          </cell>
          <cell r="R2647">
            <v>45503</v>
          </cell>
        </row>
        <row r="2648">
          <cell r="C2648" t="str">
            <v>2407047-01</v>
          </cell>
          <cell r="D2648" t="str">
            <v>XPSY-FH-蓝272</v>
          </cell>
          <cell r="E2648">
            <v>140468</v>
          </cell>
          <cell r="F2648" t="str">
            <v>WPSTR4</v>
          </cell>
          <cell r="H2648">
            <v>190</v>
          </cell>
          <cell r="I2648">
            <v>10250.299999999999</v>
          </cell>
          <cell r="J2648">
            <v>887</v>
          </cell>
          <cell r="K2648">
            <v>932</v>
          </cell>
          <cell r="L2648" t="str">
            <v>A级</v>
          </cell>
          <cell r="M2648" t="str">
            <v>/</v>
          </cell>
          <cell r="N2648" t="str">
            <v>2.2*1.8*0.77</v>
          </cell>
          <cell r="O2648" t="str">
            <v>01T24072806</v>
          </cell>
          <cell r="P2648" t="str">
            <v>99版</v>
          </cell>
          <cell r="Q2648" t="str">
            <v>已发货</v>
          </cell>
          <cell r="R2648">
            <v>45530</v>
          </cell>
        </row>
        <row r="2649">
          <cell r="C2649" t="str">
            <v>2407047-01</v>
          </cell>
          <cell r="D2649" t="str">
            <v>XPSY-FH-蓝272</v>
          </cell>
          <cell r="E2649">
            <v>140468</v>
          </cell>
          <cell r="F2649" t="str">
            <v>WPSTR4</v>
          </cell>
          <cell r="H2649">
            <v>115</v>
          </cell>
          <cell r="I2649">
            <v>6232.1</v>
          </cell>
          <cell r="J2649">
            <v>559</v>
          </cell>
          <cell r="K2649">
            <v>604</v>
          </cell>
          <cell r="L2649" t="str">
            <v>A级</v>
          </cell>
          <cell r="M2649" t="str">
            <v>/</v>
          </cell>
          <cell r="N2649" t="str">
            <v>2.2*1.8*0.53</v>
          </cell>
          <cell r="O2649" t="str">
            <v>01T24072807</v>
          </cell>
          <cell r="P2649" t="str">
            <v>99版</v>
          </cell>
          <cell r="Q2649" t="str">
            <v>已发货</v>
          </cell>
          <cell r="R2649">
            <v>45530</v>
          </cell>
        </row>
        <row r="2650">
          <cell r="C2650" t="str">
            <v>2407047-01</v>
          </cell>
          <cell r="D2650" t="str">
            <v>XPSY-FH-蓝272</v>
          </cell>
          <cell r="E2650">
            <v>140468</v>
          </cell>
          <cell r="F2650" t="str">
            <v>WPSTR4</v>
          </cell>
          <cell r="H2650">
            <v>5</v>
          </cell>
          <cell r="I2650">
            <v>216.1</v>
          </cell>
          <cell r="L2650" t="str">
            <v>折扣</v>
          </cell>
          <cell r="M2650" t="str">
            <v>/</v>
          </cell>
          <cell r="O2650" t="str">
            <v>01T24072807</v>
          </cell>
          <cell r="P2650" t="str">
            <v>99版</v>
          </cell>
          <cell r="Q2650" t="str">
            <v>已发货</v>
          </cell>
          <cell r="R2650">
            <v>45530</v>
          </cell>
        </row>
        <row r="2651">
          <cell r="C2651" t="str">
            <v>2407006-01</v>
          </cell>
          <cell r="D2651" t="str">
            <v>XPSY-FT-黑664</v>
          </cell>
          <cell r="E2651" t="str">
            <v>BLACK CHERRY 黑656</v>
          </cell>
          <cell r="F2651" t="str">
            <v>DLTR2</v>
          </cell>
          <cell r="H2651">
            <v>205</v>
          </cell>
          <cell r="I2651">
            <v>10055.9</v>
          </cell>
          <cell r="J2651">
            <v>885.5</v>
          </cell>
          <cell r="K2651">
            <v>930.5</v>
          </cell>
          <cell r="L2651" t="str">
            <v>A级</v>
          </cell>
          <cell r="M2651" t="str">
            <v>/</v>
          </cell>
          <cell r="N2651" t="str">
            <v>2.2*1.8*0.68</v>
          </cell>
          <cell r="O2651" t="str">
            <v>01T24072808</v>
          </cell>
          <cell r="P2651" t="str">
            <v>97版</v>
          </cell>
          <cell r="Q2651" t="str">
            <v>已发货</v>
          </cell>
          <cell r="R2651">
            <v>45503</v>
          </cell>
        </row>
        <row r="2652">
          <cell r="C2652" t="str">
            <v>2407006-01</v>
          </cell>
          <cell r="D2652" t="str">
            <v>XPSY-FT-黑664</v>
          </cell>
          <cell r="E2652" t="str">
            <v>BLACK CHERRY 黑656</v>
          </cell>
          <cell r="F2652" t="str">
            <v>DLTR2</v>
          </cell>
          <cell r="H2652">
            <v>205</v>
          </cell>
          <cell r="I2652">
            <v>10090.5</v>
          </cell>
          <cell r="J2652">
            <v>886</v>
          </cell>
          <cell r="K2652">
            <v>931</v>
          </cell>
          <cell r="L2652" t="str">
            <v>A级</v>
          </cell>
          <cell r="M2652" t="str">
            <v>/</v>
          </cell>
          <cell r="N2652" t="str">
            <v>2.2*1.8*0.68</v>
          </cell>
          <cell r="O2652" t="str">
            <v>01T24072809</v>
          </cell>
          <cell r="P2652" t="str">
            <v>97版</v>
          </cell>
          <cell r="Q2652" t="str">
            <v>已发货</v>
          </cell>
          <cell r="R2652">
            <v>45503</v>
          </cell>
        </row>
        <row r="2653">
          <cell r="C2653" t="str">
            <v>2407006-01</v>
          </cell>
          <cell r="D2653" t="str">
            <v>XPSY-FT-黑664</v>
          </cell>
          <cell r="E2653" t="str">
            <v>BLACK CHERRY 黑656</v>
          </cell>
          <cell r="F2653" t="str">
            <v>DLTR2</v>
          </cell>
          <cell r="H2653">
            <v>1</v>
          </cell>
          <cell r="I2653">
            <v>21.8</v>
          </cell>
          <cell r="L2653" t="str">
            <v>船头版</v>
          </cell>
          <cell r="P2653" t="str">
            <v>97版</v>
          </cell>
          <cell r="Q2653" t="str">
            <v>已发货</v>
          </cell>
          <cell r="R2653">
            <v>45503</v>
          </cell>
        </row>
        <row r="2654">
          <cell r="C2654" t="str">
            <v>2407006-01</v>
          </cell>
          <cell r="D2654" t="str">
            <v>XPSY-FT-黑664</v>
          </cell>
          <cell r="E2654" t="str">
            <v>BLACK CHERRY 黑656</v>
          </cell>
          <cell r="F2654" t="str">
            <v>DLTR2</v>
          </cell>
          <cell r="H2654">
            <v>198</v>
          </cell>
          <cell r="I2654">
            <v>9766.1</v>
          </cell>
          <cell r="J2654">
            <v>852.5</v>
          </cell>
          <cell r="K2654">
            <v>897.5</v>
          </cell>
          <cell r="L2654" t="str">
            <v>A级</v>
          </cell>
          <cell r="M2654" t="str">
            <v>/</v>
          </cell>
          <cell r="N2654" t="str">
            <v>2.2*1.8*0.7</v>
          </cell>
          <cell r="O2654" t="str">
            <v>01T24072901</v>
          </cell>
          <cell r="P2654" t="str">
            <v>97版</v>
          </cell>
          <cell r="Q2654" t="str">
            <v>已发货</v>
          </cell>
          <cell r="R2654">
            <v>45503</v>
          </cell>
        </row>
        <row r="2655">
          <cell r="C2655" t="str">
            <v>2407005-01</v>
          </cell>
          <cell r="D2655" t="str">
            <v>XPSY-FB-灰绿39</v>
          </cell>
          <cell r="E2655">
            <v>140484</v>
          </cell>
          <cell r="F2655" t="str">
            <v>水牛皮S3（干胚）</v>
          </cell>
          <cell r="G2655" t="str">
            <v>PT1VR83</v>
          </cell>
          <cell r="H2655">
            <v>307</v>
          </cell>
          <cell r="I2655">
            <v>11101.5</v>
          </cell>
          <cell r="J2655">
            <v>806</v>
          </cell>
          <cell r="K2655">
            <v>851</v>
          </cell>
          <cell r="L2655" t="str">
            <v>A级</v>
          </cell>
          <cell r="M2655" t="str">
            <v>/</v>
          </cell>
          <cell r="N2655" t="str">
            <v>2.2*1.8*0.7</v>
          </cell>
          <cell r="O2655" t="str">
            <v>01T24072902</v>
          </cell>
          <cell r="P2655" t="str">
            <v>99版</v>
          </cell>
          <cell r="Q2655" t="str">
            <v>已发货</v>
          </cell>
          <cell r="R2655">
            <v>45538</v>
          </cell>
        </row>
        <row r="2656">
          <cell r="C2656" t="str">
            <v>2407005-01</v>
          </cell>
          <cell r="D2656" t="str">
            <v>XPSY-FB-灰绿39</v>
          </cell>
          <cell r="E2656">
            <v>140484</v>
          </cell>
          <cell r="F2656" t="str">
            <v>水牛皮S3（干胚）</v>
          </cell>
          <cell r="G2656" t="str">
            <v>PT1VR83</v>
          </cell>
          <cell r="H2656">
            <v>301</v>
          </cell>
          <cell r="I2656">
            <v>11131.3</v>
          </cell>
          <cell r="J2656">
            <v>800.5</v>
          </cell>
          <cell r="K2656">
            <v>845.5</v>
          </cell>
          <cell r="L2656" t="str">
            <v>A级</v>
          </cell>
          <cell r="M2656" t="str">
            <v>/</v>
          </cell>
          <cell r="N2656" t="str">
            <v>2.2*1.8*0.68</v>
          </cell>
          <cell r="O2656" t="str">
            <v>01T24072903</v>
          </cell>
          <cell r="P2656" t="str">
            <v>99版</v>
          </cell>
          <cell r="Q2656" t="str">
            <v>已发货</v>
          </cell>
          <cell r="R2656">
            <v>45538</v>
          </cell>
        </row>
        <row r="2657">
          <cell r="C2657" t="str">
            <v>2408001-01</v>
          </cell>
          <cell r="D2657" t="str">
            <v>XPSY-FH-蓝272</v>
          </cell>
          <cell r="E2657">
            <v>140468</v>
          </cell>
          <cell r="F2657" t="str">
            <v>DLTR4</v>
          </cell>
          <cell r="H2657">
            <v>120</v>
          </cell>
          <cell r="I2657">
            <v>6023.5</v>
          </cell>
          <cell r="J2657">
            <v>519.5</v>
          </cell>
          <cell r="K2657">
            <v>564.5</v>
          </cell>
          <cell r="L2657" t="str">
            <v>A级</v>
          </cell>
          <cell r="M2657" t="str">
            <v>/</v>
          </cell>
          <cell r="N2657" t="str">
            <v>2.2*1.8*0.54</v>
          </cell>
          <cell r="O2657" t="str">
            <v>01T24072904</v>
          </cell>
          <cell r="P2657" t="str">
            <v>99版</v>
          </cell>
          <cell r="Q2657" t="str">
            <v>已发货</v>
          </cell>
          <cell r="R2657">
            <v>45538</v>
          </cell>
        </row>
        <row r="2658">
          <cell r="C2658" t="str">
            <v>2408001-01</v>
          </cell>
          <cell r="D2658" t="str">
            <v>XPSY-FH-蓝272</v>
          </cell>
          <cell r="E2658">
            <v>140468</v>
          </cell>
          <cell r="F2658" t="str">
            <v>DLTR4</v>
          </cell>
          <cell r="H2658">
            <v>194</v>
          </cell>
          <cell r="I2658">
            <v>10144.799999999999</v>
          </cell>
          <cell r="J2658">
            <v>886.5</v>
          </cell>
          <cell r="K2658">
            <v>931.5</v>
          </cell>
          <cell r="L2658" t="str">
            <v>A级</v>
          </cell>
          <cell r="M2658" t="str">
            <v>/</v>
          </cell>
          <cell r="N2658" t="str">
            <v>2.2*1.8*0.7</v>
          </cell>
          <cell r="O2658" t="str">
            <v>01T24072905</v>
          </cell>
          <cell r="P2658" t="str">
            <v>99版</v>
          </cell>
          <cell r="Q2658" t="str">
            <v>已发货</v>
          </cell>
          <cell r="R2658">
            <v>45538</v>
          </cell>
        </row>
        <row r="2659">
          <cell r="C2659" t="str">
            <v>2408001-01</v>
          </cell>
          <cell r="D2659" t="str">
            <v>XPSY-FH-蓝272</v>
          </cell>
          <cell r="E2659">
            <v>140468</v>
          </cell>
          <cell r="F2659" t="str">
            <v>DLTR4</v>
          </cell>
          <cell r="H2659">
            <v>183</v>
          </cell>
          <cell r="I2659">
            <v>10033.700000000001</v>
          </cell>
          <cell r="J2659">
            <v>868</v>
          </cell>
          <cell r="K2659">
            <v>913</v>
          </cell>
          <cell r="L2659" t="str">
            <v>A级</v>
          </cell>
          <cell r="M2659" t="str">
            <v>/</v>
          </cell>
          <cell r="N2659" t="str">
            <v>2.2*1.8*0.75</v>
          </cell>
          <cell r="O2659" t="str">
            <v>01T24072906</v>
          </cell>
          <cell r="P2659" t="str">
            <v>99版</v>
          </cell>
          <cell r="Q2659" t="str">
            <v>已发货</v>
          </cell>
          <cell r="R2659">
            <v>45538</v>
          </cell>
        </row>
        <row r="2660">
          <cell r="C2660" t="str">
            <v>2408001-01</v>
          </cell>
          <cell r="D2660" t="str">
            <v>XPSY-FH-蓝272</v>
          </cell>
          <cell r="E2660">
            <v>140468</v>
          </cell>
          <cell r="F2660" t="str">
            <v>DLTR4</v>
          </cell>
          <cell r="H2660">
            <v>33</v>
          </cell>
          <cell r="I2660">
            <v>1628.9</v>
          </cell>
          <cell r="J2660">
            <v>204.5</v>
          </cell>
          <cell r="K2660">
            <v>249.5</v>
          </cell>
          <cell r="L2660" t="str">
            <v>A级</v>
          </cell>
          <cell r="M2660" t="str">
            <v>/</v>
          </cell>
          <cell r="N2660" t="str">
            <v>2.2*1.8*0.39</v>
          </cell>
          <cell r="O2660" t="str">
            <v>01T24072907</v>
          </cell>
          <cell r="P2660" t="str">
            <v>99版</v>
          </cell>
          <cell r="Q2660" t="str">
            <v>已发货</v>
          </cell>
          <cell r="R2660">
            <v>45593</v>
          </cell>
        </row>
        <row r="2661">
          <cell r="C2661" t="str">
            <v>2408001-01</v>
          </cell>
          <cell r="D2661" t="str">
            <v>XPSY-FH-蓝272</v>
          </cell>
          <cell r="E2661">
            <v>140468</v>
          </cell>
          <cell r="F2661" t="str">
            <v>DLTR4</v>
          </cell>
          <cell r="H2661">
            <v>14</v>
          </cell>
          <cell r="I2661">
            <v>628.70000000000005</v>
          </cell>
          <cell r="L2661" t="str">
            <v>折扣</v>
          </cell>
          <cell r="M2661" t="str">
            <v>/</v>
          </cell>
          <cell r="O2661" t="str">
            <v>01T24072907</v>
          </cell>
          <cell r="P2661" t="str">
            <v>99版</v>
          </cell>
          <cell r="Q2661" t="str">
            <v>已发货</v>
          </cell>
          <cell r="R2661">
            <v>45593</v>
          </cell>
        </row>
        <row r="2662">
          <cell r="C2662" t="str">
            <v>2407006-01</v>
          </cell>
          <cell r="D2662" t="str">
            <v>XPSY-FT-黑664</v>
          </cell>
          <cell r="E2662" t="str">
            <v>BLACK CHERRY 黑656</v>
          </cell>
          <cell r="F2662" t="str">
            <v>DLTR2</v>
          </cell>
          <cell r="H2662">
            <v>173</v>
          </cell>
          <cell r="I2662">
            <v>8420.4</v>
          </cell>
          <cell r="J2662">
            <v>740.5</v>
          </cell>
          <cell r="K2662">
            <v>785.5</v>
          </cell>
          <cell r="L2662" t="str">
            <v>A级</v>
          </cell>
          <cell r="M2662" t="str">
            <v>/</v>
          </cell>
          <cell r="N2662" t="str">
            <v>2.2*1.8*0.64</v>
          </cell>
          <cell r="O2662" t="str">
            <v>01T24072908</v>
          </cell>
          <cell r="P2662" t="str">
            <v>97版</v>
          </cell>
          <cell r="Q2662" t="str">
            <v>已发货</v>
          </cell>
          <cell r="R2662">
            <v>45503</v>
          </cell>
        </row>
        <row r="2663">
          <cell r="C2663" t="str">
            <v>2407006-01</v>
          </cell>
          <cell r="D2663" t="str">
            <v>XPSY-FT-黑664</v>
          </cell>
          <cell r="E2663" t="str">
            <v>BLACK CHERRY 黑656</v>
          </cell>
          <cell r="F2663" t="str">
            <v>DLTR2</v>
          </cell>
          <cell r="H2663">
            <v>93</v>
          </cell>
          <cell r="I2663">
            <v>4515.1000000000004</v>
          </cell>
          <cell r="J2663">
            <v>466.5</v>
          </cell>
          <cell r="K2663">
            <v>511.5</v>
          </cell>
          <cell r="L2663" t="str">
            <v>A级</v>
          </cell>
          <cell r="M2663" t="str">
            <v>/</v>
          </cell>
          <cell r="N2663" t="str">
            <v>2.2*1.8*0.49</v>
          </cell>
          <cell r="O2663" t="str">
            <v>01T24072909</v>
          </cell>
          <cell r="P2663" t="str">
            <v>97版</v>
          </cell>
          <cell r="Q2663" t="str">
            <v>已发货</v>
          </cell>
          <cell r="R2663">
            <v>45503</v>
          </cell>
        </row>
        <row r="2664">
          <cell r="C2664" t="str">
            <v>2407006-01</v>
          </cell>
          <cell r="D2664" t="str">
            <v>XPSY-FT-黑664</v>
          </cell>
          <cell r="E2664" t="str">
            <v>BLACK CHERRY 黑656</v>
          </cell>
          <cell r="F2664" t="str">
            <v>DLTR2</v>
          </cell>
          <cell r="H2664">
            <v>17</v>
          </cell>
          <cell r="I2664">
            <v>792.9</v>
          </cell>
          <cell r="L2664" t="str">
            <v>等外</v>
          </cell>
          <cell r="M2664" t="str">
            <v>/</v>
          </cell>
          <cell r="O2664" t="str">
            <v>01T24072909</v>
          </cell>
          <cell r="P2664" t="str">
            <v>97版</v>
          </cell>
          <cell r="Q2664" t="str">
            <v>已发货</v>
          </cell>
          <cell r="R2664">
            <v>45503</v>
          </cell>
        </row>
        <row r="2665">
          <cell r="C2665" t="str">
            <v>2406007-01</v>
          </cell>
          <cell r="D2665" t="str">
            <v>XPSY-FT-黑664</v>
          </cell>
          <cell r="E2665" t="str">
            <v>BLACK CHERRY 黑656</v>
          </cell>
          <cell r="F2665" t="str">
            <v>DLTR2</v>
          </cell>
          <cell r="H2665">
            <v>144</v>
          </cell>
          <cell r="I2665">
            <v>6855.1</v>
          </cell>
          <cell r="J2665">
            <v>624</v>
          </cell>
          <cell r="K2665">
            <v>669</v>
          </cell>
          <cell r="L2665" t="str">
            <v>A级</v>
          </cell>
          <cell r="M2665" t="str">
            <v>/</v>
          </cell>
          <cell r="N2665" t="str">
            <v>2.2*1.8*0.55</v>
          </cell>
          <cell r="O2665" t="str">
            <v>01T24072910</v>
          </cell>
          <cell r="P2665" t="str">
            <v>97版</v>
          </cell>
          <cell r="Q2665" t="str">
            <v>已发货</v>
          </cell>
          <cell r="R2665">
            <v>45503</v>
          </cell>
        </row>
        <row r="2666">
          <cell r="C2666" t="str">
            <v>2407005-01</v>
          </cell>
          <cell r="D2666" t="str">
            <v>XPSY-FB-灰绿39</v>
          </cell>
          <cell r="E2666">
            <v>140484</v>
          </cell>
          <cell r="F2666" t="str">
            <v>水牛皮S3（干胚）</v>
          </cell>
          <cell r="G2666" t="str">
            <v>PT1VR87</v>
          </cell>
          <cell r="H2666">
            <v>219</v>
          </cell>
          <cell r="I2666">
            <v>8003.4</v>
          </cell>
          <cell r="J2666">
            <v>577</v>
          </cell>
          <cell r="K2666">
            <v>622</v>
          </cell>
          <cell r="L2666" t="str">
            <v>A级</v>
          </cell>
          <cell r="M2666" t="str">
            <v>/</v>
          </cell>
          <cell r="N2666" t="str">
            <v>2.2*1.8*0.5</v>
          </cell>
          <cell r="O2666" t="str">
            <v>01T24072911</v>
          </cell>
          <cell r="P2666" t="str">
            <v>99版</v>
          </cell>
          <cell r="Q2666" t="str">
            <v>已发货</v>
          </cell>
          <cell r="R2666">
            <v>45551</v>
          </cell>
        </row>
        <row r="2667">
          <cell r="C2667" t="str">
            <v>2407001-01</v>
          </cell>
          <cell r="D2667" t="str">
            <v>XPSY-FB-深棕751</v>
          </cell>
          <cell r="E2667">
            <v>140478</v>
          </cell>
          <cell r="F2667" t="str">
            <v>水牛皮S3（干胚）</v>
          </cell>
          <cell r="H2667">
            <v>287</v>
          </cell>
          <cell r="I2667">
            <v>11004.9</v>
          </cell>
          <cell r="J2667">
            <v>757.5</v>
          </cell>
          <cell r="K2667">
            <v>802.5</v>
          </cell>
          <cell r="L2667" t="str">
            <v>A级</v>
          </cell>
          <cell r="M2667" t="str">
            <v>/</v>
          </cell>
          <cell r="N2667" t="str">
            <v>2.2*1.8*0.64</v>
          </cell>
          <cell r="O2667" t="str">
            <v>01T24072912</v>
          </cell>
          <cell r="P2667" t="str">
            <v>99版</v>
          </cell>
          <cell r="Q2667" t="str">
            <v>已发货</v>
          </cell>
          <cell r="R2667">
            <v>45544</v>
          </cell>
        </row>
        <row r="2668">
          <cell r="C2668" t="str">
            <v>2407001-01</v>
          </cell>
          <cell r="D2668" t="str">
            <v>XPSY-FB-深棕751</v>
          </cell>
          <cell r="E2668">
            <v>140478</v>
          </cell>
          <cell r="F2668" t="str">
            <v>水牛皮S3（干胚）</v>
          </cell>
          <cell r="H2668">
            <v>260</v>
          </cell>
          <cell r="I2668">
            <v>10009.5</v>
          </cell>
          <cell r="J2668">
            <v>688.5</v>
          </cell>
          <cell r="K2668">
            <v>733.5</v>
          </cell>
          <cell r="L2668" t="str">
            <v>A级</v>
          </cell>
          <cell r="M2668" t="str">
            <v>/</v>
          </cell>
          <cell r="N2668" t="str">
            <v>2.2*1.8*0.56</v>
          </cell>
          <cell r="O2668" t="str">
            <v>01T24072913</v>
          </cell>
          <cell r="P2668" t="str">
            <v>99版</v>
          </cell>
          <cell r="Q2668" t="str">
            <v>已发货</v>
          </cell>
          <cell r="R2668">
            <v>45530</v>
          </cell>
        </row>
        <row r="2669">
          <cell r="C2669" t="str">
            <v>2407001-01</v>
          </cell>
          <cell r="D2669" t="str">
            <v>XPSY-FB-深棕751</v>
          </cell>
          <cell r="E2669">
            <v>140478</v>
          </cell>
          <cell r="F2669" t="str">
            <v>水牛皮S3（干胚）</v>
          </cell>
          <cell r="H2669">
            <v>260</v>
          </cell>
          <cell r="I2669">
            <v>10079.5</v>
          </cell>
          <cell r="J2669">
            <v>685</v>
          </cell>
          <cell r="K2669">
            <v>730</v>
          </cell>
          <cell r="L2669" t="str">
            <v>A级</v>
          </cell>
          <cell r="M2669" t="str">
            <v>/</v>
          </cell>
          <cell r="N2669" t="str">
            <v>2.2*1.8*0.65</v>
          </cell>
          <cell r="O2669" t="str">
            <v>01T24072914</v>
          </cell>
          <cell r="P2669" t="str">
            <v>99版</v>
          </cell>
          <cell r="Q2669" t="str">
            <v>已发货</v>
          </cell>
          <cell r="R2669">
            <v>45530</v>
          </cell>
        </row>
        <row r="2670">
          <cell r="C2670" t="str">
            <v>2407001-01</v>
          </cell>
          <cell r="D2670" t="str">
            <v>XPSY-FB-深棕751</v>
          </cell>
          <cell r="E2670">
            <v>140478</v>
          </cell>
          <cell r="F2670" t="str">
            <v>水牛皮S3（干胚）</v>
          </cell>
          <cell r="H2670">
            <v>130</v>
          </cell>
          <cell r="I2670">
            <v>4982.7</v>
          </cell>
          <cell r="J2670">
            <v>337</v>
          </cell>
          <cell r="K2670">
            <v>382</v>
          </cell>
          <cell r="L2670" t="str">
            <v>A级</v>
          </cell>
          <cell r="M2670" t="str">
            <v>/</v>
          </cell>
          <cell r="N2670" t="str">
            <v>2.2*1.8*0.41</v>
          </cell>
          <cell r="O2670" t="str">
            <v>01T24072915</v>
          </cell>
          <cell r="P2670" t="str">
            <v>99版</v>
          </cell>
          <cell r="Q2670" t="str">
            <v>已发货</v>
          </cell>
          <cell r="R2670">
            <v>45530</v>
          </cell>
        </row>
        <row r="2671">
          <cell r="C2671" t="str">
            <v>2407046-01</v>
          </cell>
          <cell r="D2671" t="str">
            <v>XZSY-FB-灰676</v>
          </cell>
          <cell r="E2671">
            <v>140496</v>
          </cell>
          <cell r="F2671" t="str">
            <v>水牛皮S3（干胚）</v>
          </cell>
          <cell r="G2671" t="str">
            <v>PT1WB58</v>
          </cell>
          <cell r="H2671">
            <v>82</v>
          </cell>
          <cell r="I2671">
            <v>3014.5</v>
          </cell>
          <cell r="J2671">
            <v>206.5</v>
          </cell>
          <cell r="K2671">
            <v>251.5</v>
          </cell>
          <cell r="L2671" t="str">
            <v>A级</v>
          </cell>
          <cell r="M2671" t="str">
            <v>/</v>
          </cell>
          <cell r="N2671" t="str">
            <v>2.2*1.8*0.4</v>
          </cell>
          <cell r="O2671" t="str">
            <v>01T24072916</v>
          </cell>
          <cell r="P2671" t="str">
            <v>99版</v>
          </cell>
          <cell r="Q2671" t="str">
            <v>已发货</v>
          </cell>
          <cell r="R2671">
            <v>45538</v>
          </cell>
        </row>
        <row r="2672">
          <cell r="C2672" t="str">
            <v>2407046-01</v>
          </cell>
          <cell r="D2672" t="str">
            <v>XZSY-FB-灰676</v>
          </cell>
          <cell r="E2672">
            <v>140496</v>
          </cell>
          <cell r="F2672" t="str">
            <v>水牛皮S3（干胚）</v>
          </cell>
          <cell r="G2672" t="str">
            <v>PT1WB66</v>
          </cell>
          <cell r="H2672">
            <v>116</v>
          </cell>
          <cell r="I2672">
            <v>4301.8999999999996</v>
          </cell>
          <cell r="J2672">
            <v>269</v>
          </cell>
          <cell r="K2672">
            <v>314</v>
          </cell>
          <cell r="L2672" t="str">
            <v>A级</v>
          </cell>
          <cell r="M2672" t="str">
            <v>/</v>
          </cell>
          <cell r="N2672" t="str">
            <v>2.2*1.8*0.42</v>
          </cell>
          <cell r="O2672" t="str">
            <v>01T24072917</v>
          </cell>
          <cell r="P2672" t="str">
            <v>99版</v>
          </cell>
          <cell r="Q2672" t="str">
            <v>已发货</v>
          </cell>
          <cell r="R2672">
            <v>45538</v>
          </cell>
        </row>
        <row r="2673">
          <cell r="C2673" t="str">
            <v>2407046-01</v>
          </cell>
          <cell r="D2673" t="str">
            <v>XZSY-FB-灰676</v>
          </cell>
          <cell r="E2673">
            <v>140496</v>
          </cell>
          <cell r="F2673" t="str">
            <v>水牛皮S3（干胚）</v>
          </cell>
          <cell r="G2673" t="str">
            <v>PT1W476</v>
          </cell>
          <cell r="H2673">
            <v>82</v>
          </cell>
          <cell r="I2673">
            <v>3025</v>
          </cell>
          <cell r="J2673">
            <v>213.5</v>
          </cell>
          <cell r="K2673">
            <v>258.5</v>
          </cell>
          <cell r="L2673" t="str">
            <v>A级</v>
          </cell>
          <cell r="M2673" t="str">
            <v>/</v>
          </cell>
          <cell r="N2673" t="str">
            <v>2.2*1.8*0.39</v>
          </cell>
          <cell r="O2673" t="str">
            <v>01T24072918</v>
          </cell>
          <cell r="P2673" t="str">
            <v>99版</v>
          </cell>
          <cell r="Q2673" t="str">
            <v>已发货</v>
          </cell>
          <cell r="R2673">
            <v>45530</v>
          </cell>
        </row>
        <row r="2674">
          <cell r="C2674" t="str">
            <v>2408008-01</v>
          </cell>
          <cell r="D2674" t="str">
            <v>XZSY-FB-灰676</v>
          </cell>
          <cell r="E2674">
            <v>140496</v>
          </cell>
          <cell r="F2674" t="str">
            <v>水牛皮S3（干胚）</v>
          </cell>
          <cell r="G2674" t="str">
            <v>PT1WH78</v>
          </cell>
          <cell r="H2674">
            <v>175</v>
          </cell>
          <cell r="I2674">
            <v>6501.1</v>
          </cell>
          <cell r="J2674">
            <v>460.5</v>
          </cell>
          <cell r="K2674">
            <v>505.5</v>
          </cell>
          <cell r="L2674" t="str">
            <v>A级</v>
          </cell>
          <cell r="M2674" t="str">
            <v>/</v>
          </cell>
          <cell r="N2674" t="str">
            <v>2.2*1.8*0.51</v>
          </cell>
          <cell r="O2674" t="str">
            <v>01T24072919</v>
          </cell>
          <cell r="P2674" t="str">
            <v>99版</v>
          </cell>
          <cell r="Q2674" t="str">
            <v>已发货</v>
          </cell>
          <cell r="R2674">
            <v>45551</v>
          </cell>
        </row>
        <row r="2675">
          <cell r="C2675" t="str">
            <v>2407048-01</v>
          </cell>
          <cell r="D2675" t="str">
            <v>XPAY-FX-浅棕108</v>
          </cell>
          <cell r="E2675" t="str">
            <v>01.10.U528062</v>
          </cell>
          <cell r="F2675" t="str">
            <v>C3（已片中层）</v>
          </cell>
          <cell r="H2675">
            <v>198</v>
          </cell>
          <cell r="I2675">
            <v>9885.9</v>
          </cell>
          <cell r="J2675">
            <v>828.5</v>
          </cell>
          <cell r="K2675">
            <v>873.5</v>
          </cell>
          <cell r="L2675" t="str">
            <v>A级</v>
          </cell>
          <cell r="M2675" t="str">
            <v>CLF-240730</v>
          </cell>
          <cell r="N2675" t="str">
            <v>2.2*1.8*0.67</v>
          </cell>
          <cell r="O2675" t="str">
            <v>01T24073001</v>
          </cell>
          <cell r="P2675" t="str">
            <v>99版</v>
          </cell>
          <cell r="Q2675" t="str">
            <v>已发货</v>
          </cell>
          <cell r="R2675">
            <v>45510</v>
          </cell>
        </row>
        <row r="2676">
          <cell r="C2676" t="str">
            <v>2408008-01</v>
          </cell>
          <cell r="D2676" t="str">
            <v>XZSY-FB-灰676</v>
          </cell>
          <cell r="E2676">
            <v>140496</v>
          </cell>
          <cell r="F2676" t="str">
            <v>水牛皮S3（干胚）</v>
          </cell>
          <cell r="G2676" t="str">
            <v>PT1WH82</v>
          </cell>
          <cell r="H2676">
            <v>118</v>
          </cell>
          <cell r="I2676">
            <v>4333.8999999999996</v>
          </cell>
          <cell r="J2676">
            <v>308.5</v>
          </cell>
          <cell r="K2676">
            <v>353.5</v>
          </cell>
          <cell r="L2676" t="str">
            <v>A级</v>
          </cell>
          <cell r="M2676" t="str">
            <v>/</v>
          </cell>
          <cell r="N2676" t="str">
            <v>2.2*1.8*0.41</v>
          </cell>
          <cell r="O2676" t="str">
            <v>01T24073002</v>
          </cell>
          <cell r="P2676" t="str">
            <v>99版</v>
          </cell>
          <cell r="Q2676" t="str">
            <v>已发货</v>
          </cell>
          <cell r="R2676">
            <v>45538</v>
          </cell>
        </row>
        <row r="2677">
          <cell r="C2677" t="str">
            <v>2407053-01</v>
          </cell>
          <cell r="D2677" t="str">
            <v>XZSY-FB-灰676</v>
          </cell>
          <cell r="E2677">
            <v>140496</v>
          </cell>
          <cell r="F2677" t="str">
            <v>水牛皮S3（干胚）</v>
          </cell>
          <cell r="H2677">
            <v>139</v>
          </cell>
          <cell r="I2677">
            <v>5212.8</v>
          </cell>
          <cell r="J2677">
            <v>367</v>
          </cell>
          <cell r="K2677">
            <v>412</v>
          </cell>
          <cell r="L2677" t="str">
            <v>A级</v>
          </cell>
          <cell r="M2677" t="str">
            <v>/</v>
          </cell>
          <cell r="N2677" t="str">
            <v>2.2*1.8*0.4</v>
          </cell>
          <cell r="O2677" t="str">
            <v>01T24073003</v>
          </cell>
          <cell r="P2677" t="str">
            <v>99版</v>
          </cell>
          <cell r="Q2677" t="str">
            <v>已发货</v>
          </cell>
          <cell r="R2677">
            <v>45540</v>
          </cell>
        </row>
        <row r="2678">
          <cell r="C2678" t="str">
            <v>2407053-01</v>
          </cell>
          <cell r="D2678" t="str">
            <v>XZSY-FB-灰676</v>
          </cell>
          <cell r="E2678">
            <v>140496</v>
          </cell>
          <cell r="F2678" t="str">
            <v>水牛皮S3（干胚）</v>
          </cell>
          <cell r="H2678">
            <v>5</v>
          </cell>
          <cell r="I2678">
            <v>167.9</v>
          </cell>
          <cell r="L2678" t="str">
            <v>折扣</v>
          </cell>
          <cell r="M2678" t="str">
            <v>/</v>
          </cell>
          <cell r="O2678" t="str">
            <v>01T24073003</v>
          </cell>
          <cell r="P2678" t="str">
            <v>99版</v>
          </cell>
          <cell r="Q2678" t="str">
            <v>已发货</v>
          </cell>
          <cell r="R2678">
            <v>45540</v>
          </cell>
        </row>
        <row r="2679">
          <cell r="C2679" t="str">
            <v>2407046-01</v>
          </cell>
          <cell r="D2679" t="str">
            <v>XZSY-FB-灰676</v>
          </cell>
          <cell r="E2679">
            <v>140496</v>
          </cell>
          <cell r="F2679" t="str">
            <v>水牛皮S3（干胚）</v>
          </cell>
          <cell r="H2679">
            <v>47</v>
          </cell>
          <cell r="I2679">
            <v>1737.8</v>
          </cell>
          <cell r="J2679">
            <v>121.5</v>
          </cell>
          <cell r="K2679">
            <v>166.5</v>
          </cell>
          <cell r="L2679" t="str">
            <v>A级</v>
          </cell>
          <cell r="M2679" t="str">
            <v>/</v>
          </cell>
          <cell r="N2679" t="str">
            <v>2.2*1.8*0.3</v>
          </cell>
          <cell r="O2679" t="str">
            <v>01T24073004</v>
          </cell>
          <cell r="P2679" t="str">
            <v>99版</v>
          </cell>
          <cell r="Q2679" t="str">
            <v>已发货</v>
          </cell>
          <cell r="R2679">
            <v>45593</v>
          </cell>
        </row>
        <row r="2680">
          <cell r="C2680" t="str">
            <v>2408008-01</v>
          </cell>
          <cell r="D2680" t="str">
            <v>XZSY-FB-灰676</v>
          </cell>
          <cell r="E2680">
            <v>140496</v>
          </cell>
          <cell r="F2680" t="str">
            <v>水牛皮S3（干胚）</v>
          </cell>
          <cell r="G2680" t="str">
            <v>PT1WH76</v>
          </cell>
          <cell r="H2680">
            <v>94</v>
          </cell>
          <cell r="I2680">
            <v>3446.3</v>
          </cell>
          <cell r="J2680">
            <v>241.5</v>
          </cell>
          <cell r="K2680">
            <v>286.5</v>
          </cell>
          <cell r="L2680" t="str">
            <v>A级</v>
          </cell>
          <cell r="M2680" t="str">
            <v>/</v>
          </cell>
          <cell r="N2680" t="str">
            <v>2.2*1.8*0.28</v>
          </cell>
          <cell r="O2680" t="str">
            <v>01T24073005</v>
          </cell>
          <cell r="P2680" t="str">
            <v>99版</v>
          </cell>
          <cell r="Q2680" t="str">
            <v>已发货</v>
          </cell>
          <cell r="R2680">
            <v>45544</v>
          </cell>
        </row>
        <row r="2681">
          <cell r="C2681" t="str">
            <v>2407001-01</v>
          </cell>
          <cell r="D2681" t="str">
            <v>XPSY-FB-深棕751</v>
          </cell>
          <cell r="E2681">
            <v>140478</v>
          </cell>
          <cell r="F2681" t="str">
            <v>水牛皮S3（干胚）</v>
          </cell>
          <cell r="H2681">
            <v>291</v>
          </cell>
          <cell r="I2681">
            <v>11000.2</v>
          </cell>
          <cell r="J2681">
            <v>757.5</v>
          </cell>
          <cell r="K2681">
            <v>802.5</v>
          </cell>
          <cell r="L2681" t="str">
            <v>A级</v>
          </cell>
          <cell r="M2681" t="str">
            <v>/</v>
          </cell>
          <cell r="N2681" t="str">
            <v>2.2*1.8*0.65</v>
          </cell>
          <cell r="O2681" t="str">
            <v>01T24073006</v>
          </cell>
          <cell r="P2681" t="str">
            <v>99版</v>
          </cell>
          <cell r="Q2681" t="str">
            <v>已发货</v>
          </cell>
          <cell r="R2681">
            <v>45530</v>
          </cell>
        </row>
        <row r="2682">
          <cell r="C2682" t="str">
            <v>2407001-01</v>
          </cell>
          <cell r="D2682" t="str">
            <v>XPSY-FB-深棕751</v>
          </cell>
          <cell r="E2682">
            <v>140478</v>
          </cell>
          <cell r="F2682" t="str">
            <v>水牛皮S3（干胚）</v>
          </cell>
          <cell r="H2682">
            <v>290</v>
          </cell>
          <cell r="I2682">
            <v>10990.4</v>
          </cell>
          <cell r="J2682">
            <v>756.5</v>
          </cell>
          <cell r="K2682">
            <v>801.5</v>
          </cell>
          <cell r="L2682" t="str">
            <v>A级</v>
          </cell>
          <cell r="M2682" t="str">
            <v>/</v>
          </cell>
          <cell r="N2682" t="str">
            <v>2.2*1.8*0.65</v>
          </cell>
          <cell r="O2682" t="str">
            <v>01T24073007</v>
          </cell>
          <cell r="P2682" t="str">
            <v>99版</v>
          </cell>
          <cell r="Q2682" t="str">
            <v>已发货</v>
          </cell>
          <cell r="R2682">
            <v>45530</v>
          </cell>
        </row>
        <row r="2683">
          <cell r="C2683" t="str">
            <v>2407048-01</v>
          </cell>
          <cell r="D2683" t="str">
            <v>XPAY-FX-浅棕108</v>
          </cell>
          <cell r="E2683" t="str">
            <v>01.10.U528062</v>
          </cell>
          <cell r="F2683" t="str">
            <v>C3（已片中层）</v>
          </cell>
          <cell r="H2683">
            <v>200</v>
          </cell>
          <cell r="I2683">
            <v>10023.4</v>
          </cell>
          <cell r="J2683">
            <v>846</v>
          </cell>
          <cell r="K2683">
            <v>891</v>
          </cell>
          <cell r="L2683" t="str">
            <v>A级</v>
          </cell>
          <cell r="M2683" t="str">
            <v>CLF-240730</v>
          </cell>
          <cell r="N2683" t="str">
            <v>2.2*1.8*0.71</v>
          </cell>
          <cell r="O2683" t="str">
            <v>01T24073008</v>
          </cell>
          <cell r="P2683" t="str">
            <v>99版</v>
          </cell>
          <cell r="Q2683" t="str">
            <v>已发货</v>
          </cell>
          <cell r="R2683">
            <v>45510</v>
          </cell>
        </row>
        <row r="2684">
          <cell r="C2684" t="str">
            <v>2407005-01</v>
          </cell>
          <cell r="D2684" t="str">
            <v>XPSY-FB-灰绿39</v>
          </cell>
          <cell r="E2684">
            <v>140484</v>
          </cell>
          <cell r="F2684" t="str">
            <v>水牛皮S3（干胚）</v>
          </cell>
          <cell r="G2684" t="str">
            <v>PT1VR83</v>
          </cell>
          <cell r="H2684">
            <v>303</v>
          </cell>
          <cell r="I2684">
            <v>11009.3</v>
          </cell>
          <cell r="J2684">
            <v>786</v>
          </cell>
          <cell r="K2684">
            <v>831</v>
          </cell>
          <cell r="L2684" t="str">
            <v>A级</v>
          </cell>
          <cell r="M2684" t="str">
            <v>/</v>
          </cell>
          <cell r="N2684" t="str">
            <v>2.2*1.8*0.64</v>
          </cell>
          <cell r="O2684" t="str">
            <v>01T24073009</v>
          </cell>
          <cell r="P2684" t="str">
            <v>99版</v>
          </cell>
          <cell r="Q2684" t="str">
            <v>已发货</v>
          </cell>
          <cell r="R2684">
            <v>45538</v>
          </cell>
        </row>
        <row r="2685">
          <cell r="C2685" t="str">
            <v>2407005-01</v>
          </cell>
          <cell r="D2685" t="str">
            <v>XPSY-FB-灰绿39</v>
          </cell>
          <cell r="E2685">
            <v>140484</v>
          </cell>
          <cell r="F2685" t="str">
            <v>水牛皮S3（干胚）</v>
          </cell>
          <cell r="G2685" t="str">
            <v>PT1VR83</v>
          </cell>
          <cell r="H2685">
            <v>307</v>
          </cell>
          <cell r="I2685">
            <v>11179.5</v>
          </cell>
          <cell r="J2685">
            <v>802.5</v>
          </cell>
          <cell r="K2685">
            <v>847.5</v>
          </cell>
          <cell r="L2685" t="str">
            <v>A级</v>
          </cell>
          <cell r="M2685" t="str">
            <v>/</v>
          </cell>
          <cell r="N2685" t="str">
            <v>2.2*1.8*0.67</v>
          </cell>
          <cell r="O2685" t="str">
            <v>01T24073010</v>
          </cell>
          <cell r="P2685" t="str">
            <v>99版</v>
          </cell>
          <cell r="Q2685" t="str">
            <v>已发货</v>
          </cell>
          <cell r="R2685">
            <v>45538</v>
          </cell>
        </row>
        <row r="2686">
          <cell r="C2686" t="str">
            <v>2407048-01</v>
          </cell>
          <cell r="D2686" t="str">
            <v>XPAY-FX-浅棕108</v>
          </cell>
          <cell r="E2686" t="str">
            <v>01.10.U528062</v>
          </cell>
          <cell r="F2686" t="str">
            <v>C3（已片中层）</v>
          </cell>
          <cell r="G2686" t="str">
            <v>/</v>
          </cell>
          <cell r="H2686">
            <v>67</v>
          </cell>
          <cell r="I2686">
            <v>3310</v>
          </cell>
          <cell r="J2686">
            <v>480</v>
          </cell>
          <cell r="K2686">
            <v>525</v>
          </cell>
          <cell r="L2686" t="str">
            <v>A级</v>
          </cell>
          <cell r="M2686" t="str">
            <v>CLF-240730</v>
          </cell>
          <cell r="N2686" t="str">
            <v>2.2*1.8*0.5</v>
          </cell>
          <cell r="O2686" t="str">
            <v>01T24073011</v>
          </cell>
          <cell r="P2686" t="str">
            <v>99版</v>
          </cell>
          <cell r="Q2686" t="str">
            <v>已发货</v>
          </cell>
          <cell r="R2686">
            <v>45510</v>
          </cell>
        </row>
        <row r="2687">
          <cell r="C2687" t="str">
            <v>2407048-01</v>
          </cell>
          <cell r="D2687" t="str">
            <v>XPAY-FX-浅棕108</v>
          </cell>
          <cell r="E2687" t="str">
            <v>01.10.U528062</v>
          </cell>
          <cell r="F2687" t="str">
            <v>C3（已片中层）</v>
          </cell>
          <cell r="G2687" t="str">
            <v>/</v>
          </cell>
          <cell r="H2687">
            <v>43</v>
          </cell>
          <cell r="I2687">
            <v>1732.7</v>
          </cell>
          <cell r="L2687" t="str">
            <v>A级小皮</v>
          </cell>
          <cell r="M2687" t="str">
            <v>CLF-240730</v>
          </cell>
          <cell r="O2687" t="str">
            <v>01T24073011</v>
          </cell>
          <cell r="P2687" t="str">
            <v>99版</v>
          </cell>
          <cell r="Q2687" t="str">
            <v>已发货</v>
          </cell>
          <cell r="R2687">
            <v>45510</v>
          </cell>
        </row>
        <row r="2688">
          <cell r="C2688" t="str">
            <v>2407048-01</v>
          </cell>
          <cell r="D2688" t="str">
            <v>XPAY-FX-浅棕108</v>
          </cell>
          <cell r="E2688" t="str">
            <v>01.10.U528062</v>
          </cell>
          <cell r="F2688" t="str">
            <v>C3（已片中层）</v>
          </cell>
          <cell r="G2688" t="str">
            <v>/</v>
          </cell>
          <cell r="H2688">
            <v>14</v>
          </cell>
          <cell r="I2688">
            <v>624.4</v>
          </cell>
          <cell r="L2688" t="str">
            <v>折扣</v>
          </cell>
          <cell r="M2688" t="str">
            <v>CLF-240730</v>
          </cell>
          <cell r="O2688" t="str">
            <v>01T24073011</v>
          </cell>
          <cell r="P2688" t="str">
            <v>99版</v>
          </cell>
          <cell r="Q2688" t="str">
            <v>已发货</v>
          </cell>
          <cell r="R2688">
            <v>45510</v>
          </cell>
        </row>
        <row r="2689">
          <cell r="C2689" t="str">
            <v>2407054-01</v>
          </cell>
          <cell r="D2689" t="str">
            <v>XPSY-FH-奶白186</v>
          </cell>
          <cell r="E2689" t="str">
            <v>Coconut 183</v>
          </cell>
          <cell r="F2689" t="str">
            <v>DLTR4</v>
          </cell>
          <cell r="G2689" t="str">
            <v>/</v>
          </cell>
          <cell r="H2689">
            <v>130</v>
          </cell>
          <cell r="I2689">
            <v>7017.9</v>
          </cell>
          <cell r="J2689">
            <v>550.5</v>
          </cell>
          <cell r="K2689">
            <v>595.5</v>
          </cell>
          <cell r="L2689" t="str">
            <v>A级</v>
          </cell>
          <cell r="M2689" t="str">
            <v>/</v>
          </cell>
          <cell r="N2689" t="str">
            <v>2.2*1.1*0.8</v>
          </cell>
          <cell r="O2689" t="str">
            <v>01T24073012</v>
          </cell>
          <cell r="P2689" t="str">
            <v>97版</v>
          </cell>
          <cell r="Q2689" t="str">
            <v>已发货</v>
          </cell>
          <cell r="R2689">
            <v>45510</v>
          </cell>
        </row>
        <row r="2690">
          <cell r="C2690" t="str">
            <v>2407054-01</v>
          </cell>
          <cell r="D2690" t="str">
            <v>XPSY-FH-奶白186</v>
          </cell>
          <cell r="E2690" t="str">
            <v>Coconut 183</v>
          </cell>
          <cell r="F2690" t="str">
            <v>DLTR4</v>
          </cell>
          <cell r="G2690" t="str">
            <v>/</v>
          </cell>
          <cell r="H2690">
            <v>118</v>
          </cell>
          <cell r="I2690">
            <v>6333.7</v>
          </cell>
          <cell r="J2690">
            <v>506.5</v>
          </cell>
          <cell r="K2690">
            <v>551.5</v>
          </cell>
          <cell r="L2690" t="str">
            <v>A级</v>
          </cell>
          <cell r="M2690" t="str">
            <v>/</v>
          </cell>
          <cell r="N2690" t="str">
            <v>2.2*1.1*0.79</v>
          </cell>
          <cell r="O2690" t="str">
            <v>01T24073013</v>
          </cell>
          <cell r="P2690" t="str">
            <v>97版</v>
          </cell>
          <cell r="Q2690" t="str">
            <v>已发货</v>
          </cell>
          <cell r="R2690">
            <v>45510</v>
          </cell>
        </row>
        <row r="2691">
          <cell r="C2691" t="str">
            <v>2407005-01</v>
          </cell>
          <cell r="D2691" t="str">
            <v>XPSY-FB-灰绿39</v>
          </cell>
          <cell r="E2691">
            <v>140484</v>
          </cell>
          <cell r="F2691" t="str">
            <v>水牛皮S3（干胚）</v>
          </cell>
          <cell r="G2691" t="str">
            <v>PT1VR87</v>
          </cell>
          <cell r="H2691">
            <v>275</v>
          </cell>
          <cell r="I2691">
            <v>10079.6</v>
          </cell>
          <cell r="J2691">
            <v>705</v>
          </cell>
          <cell r="K2691">
            <v>750</v>
          </cell>
          <cell r="L2691" t="str">
            <v>A级</v>
          </cell>
          <cell r="M2691" t="str">
            <v>/</v>
          </cell>
          <cell r="N2691" t="str">
            <v>2.2*1.8*0.69</v>
          </cell>
          <cell r="O2691" t="str">
            <v>01T24073014</v>
          </cell>
          <cell r="P2691" t="str">
            <v>99版</v>
          </cell>
          <cell r="Q2691" t="str">
            <v>已发货</v>
          </cell>
          <cell r="R2691">
            <v>45551</v>
          </cell>
        </row>
        <row r="2692">
          <cell r="C2692" t="str">
            <v>2407005-01</v>
          </cell>
          <cell r="D2692" t="str">
            <v>XPSY-FB-灰绿39</v>
          </cell>
          <cell r="E2692">
            <v>140484</v>
          </cell>
          <cell r="F2692" t="str">
            <v>水牛皮S3（干胚）</v>
          </cell>
          <cell r="G2692" t="str">
            <v>PT1VR87</v>
          </cell>
          <cell r="H2692">
            <v>273</v>
          </cell>
          <cell r="I2692">
            <v>10026.1</v>
          </cell>
          <cell r="J2692">
            <v>724.5</v>
          </cell>
          <cell r="K2692">
            <v>769.5</v>
          </cell>
          <cell r="L2692" t="str">
            <v>A级</v>
          </cell>
          <cell r="M2692" t="str">
            <v>/</v>
          </cell>
          <cell r="N2692" t="str">
            <v>2.2*1.8*0.68</v>
          </cell>
          <cell r="O2692" t="str">
            <v>01T24073015</v>
          </cell>
          <cell r="P2692" t="str">
            <v>99版</v>
          </cell>
          <cell r="Q2692" t="str">
            <v>已发货</v>
          </cell>
          <cell r="R2692">
            <v>45551</v>
          </cell>
        </row>
        <row r="2693">
          <cell r="C2693" t="str">
            <v>2408004-01</v>
          </cell>
          <cell r="D2693" t="str">
            <v>XZGY-FH-红棕529</v>
          </cell>
          <cell r="E2693" t="str">
            <v>01.10.O6508</v>
          </cell>
          <cell r="F2693" t="str">
            <v>DLTR4</v>
          </cell>
          <cell r="G2693" t="str">
            <v>/</v>
          </cell>
          <cell r="H2693">
            <v>183</v>
          </cell>
          <cell r="I2693">
            <v>10015.6</v>
          </cell>
          <cell r="J2693">
            <v>949</v>
          </cell>
          <cell r="K2693">
            <v>994</v>
          </cell>
          <cell r="L2693" t="str">
            <v>A级</v>
          </cell>
          <cell r="M2693" t="str">
            <v>CLF-240730</v>
          </cell>
          <cell r="N2693" t="str">
            <v>2.2*1.8*0.74</v>
          </cell>
          <cell r="O2693" t="str">
            <v>01T24073016</v>
          </cell>
          <cell r="P2693" t="str">
            <v>99版</v>
          </cell>
        </row>
        <row r="2694">
          <cell r="C2694" t="str">
            <v>2407006-01</v>
          </cell>
          <cell r="D2694" t="str">
            <v>XPSY-FT-黑664</v>
          </cell>
          <cell r="E2694" t="str">
            <v>BLACK CHERRY 黑656</v>
          </cell>
          <cell r="F2694" t="str">
            <v>DLTR2</v>
          </cell>
          <cell r="G2694" t="str">
            <v>/</v>
          </cell>
          <cell r="H2694">
            <v>131</v>
          </cell>
          <cell r="I2694">
            <v>6222.7</v>
          </cell>
          <cell r="J2694">
            <v>545</v>
          </cell>
          <cell r="K2694">
            <v>590</v>
          </cell>
          <cell r="L2694" t="str">
            <v>A级</v>
          </cell>
          <cell r="M2694" t="str">
            <v>/</v>
          </cell>
          <cell r="N2694" t="str">
            <v>2.2*1.8*0.48</v>
          </cell>
          <cell r="O2694" t="str">
            <v>01T24073101</v>
          </cell>
          <cell r="P2694" t="str">
            <v>97版</v>
          </cell>
        </row>
        <row r="2695">
          <cell r="C2695" t="str">
            <v>2406020-01</v>
          </cell>
          <cell r="D2695" t="str">
            <v>XPSY-FB-深棕751</v>
          </cell>
          <cell r="E2695">
            <v>140478</v>
          </cell>
          <cell r="F2695" t="str">
            <v>水牛皮S3（干胚）</v>
          </cell>
          <cell r="G2695" t="str">
            <v>PT1WJ25</v>
          </cell>
          <cell r="H2695">
            <v>316</v>
          </cell>
          <cell r="I2695">
            <v>12030.7</v>
          </cell>
          <cell r="J2695">
            <v>839</v>
          </cell>
          <cell r="K2695">
            <v>884</v>
          </cell>
          <cell r="L2695" t="str">
            <v>A级</v>
          </cell>
          <cell r="M2695" t="str">
            <v>/</v>
          </cell>
          <cell r="N2695" t="str">
            <v>2.2*1.8*0.68</v>
          </cell>
          <cell r="O2695" t="str">
            <v>01T24073102</v>
          </cell>
          <cell r="P2695" t="str">
            <v>99版</v>
          </cell>
          <cell r="Q2695" t="str">
            <v>已发货</v>
          </cell>
          <cell r="R2695">
            <v>45544</v>
          </cell>
        </row>
        <row r="2696">
          <cell r="C2696" t="str">
            <v>2406020-01</v>
          </cell>
          <cell r="D2696" t="str">
            <v>XPSY-FB-深棕751</v>
          </cell>
          <cell r="E2696">
            <v>140478</v>
          </cell>
          <cell r="F2696" t="str">
            <v>水牛皮S3（干胚）</v>
          </cell>
          <cell r="G2696" t="str">
            <v>PT1VR86</v>
          </cell>
          <cell r="H2696">
            <v>290</v>
          </cell>
          <cell r="I2696">
            <v>11020.3</v>
          </cell>
          <cell r="J2696">
            <v>759.5</v>
          </cell>
          <cell r="K2696">
            <v>804.5</v>
          </cell>
          <cell r="L2696" t="str">
            <v>A级</v>
          </cell>
          <cell r="M2696" t="str">
            <v>/</v>
          </cell>
          <cell r="N2696" t="str">
            <v>2.2*1.8*0.65</v>
          </cell>
          <cell r="O2696" t="str">
            <v>01T24073103</v>
          </cell>
          <cell r="P2696" t="str">
            <v>99版</v>
          </cell>
          <cell r="Q2696" t="str">
            <v>已发货</v>
          </cell>
          <cell r="R2696">
            <v>45532</v>
          </cell>
        </row>
        <row r="2697">
          <cell r="C2697" t="str">
            <v>2408004-01</v>
          </cell>
          <cell r="D2697" t="str">
            <v>XZGY-FH-红棕529</v>
          </cell>
          <cell r="E2697" t="str">
            <v>01.10.O6508</v>
          </cell>
          <cell r="F2697" t="str">
            <v>DLTR4</v>
          </cell>
          <cell r="G2697" t="str">
            <v>/</v>
          </cell>
          <cell r="H2697">
            <v>183</v>
          </cell>
          <cell r="I2697">
            <v>10029.200000000001</v>
          </cell>
          <cell r="J2697">
            <v>950.5</v>
          </cell>
          <cell r="K2697">
            <v>995.5</v>
          </cell>
          <cell r="L2697" t="str">
            <v>A级</v>
          </cell>
          <cell r="M2697" t="str">
            <v>CLF-240730</v>
          </cell>
          <cell r="N2697" t="str">
            <v>2.2*1.8*0.72</v>
          </cell>
          <cell r="O2697" t="str">
            <v>01T24073104</v>
          </cell>
          <cell r="P2697" t="str">
            <v>99版</v>
          </cell>
        </row>
        <row r="2698">
          <cell r="C2698" t="str">
            <v>2408004-01</v>
          </cell>
          <cell r="D2698" t="str">
            <v>XZGY-FH-红棕529</v>
          </cell>
          <cell r="E2698" t="str">
            <v>01.10.O6508</v>
          </cell>
          <cell r="F2698" t="str">
            <v>DLTR4</v>
          </cell>
          <cell r="G2698" t="str">
            <v>/</v>
          </cell>
          <cell r="H2698">
            <v>63</v>
          </cell>
          <cell r="I2698">
            <v>3466.6</v>
          </cell>
          <cell r="J2698">
            <v>474.5</v>
          </cell>
          <cell r="K2698">
            <v>519.5</v>
          </cell>
          <cell r="L2698" t="str">
            <v>A级</v>
          </cell>
          <cell r="M2698" t="str">
            <v>CLF-240730</v>
          </cell>
          <cell r="N2698" t="str">
            <v>2.2*1.8*0.42</v>
          </cell>
          <cell r="O2698" t="str">
            <v>01T24073105</v>
          </cell>
          <cell r="P2698" t="str">
            <v>99版</v>
          </cell>
        </row>
        <row r="2699">
          <cell r="C2699" t="str">
            <v>2408004-01</v>
          </cell>
          <cell r="D2699" t="str">
            <v>XZGY-FH-红棕529</v>
          </cell>
          <cell r="E2699" t="str">
            <v>01.10.O6508</v>
          </cell>
          <cell r="F2699" t="str">
            <v>DLTR4</v>
          </cell>
          <cell r="G2699" t="str">
            <v>/</v>
          </cell>
          <cell r="H2699">
            <v>38</v>
          </cell>
          <cell r="I2699">
            <v>1528.5</v>
          </cell>
          <cell r="L2699" t="str">
            <v>A级小皮</v>
          </cell>
          <cell r="M2699" t="str">
            <v>CLF-240730</v>
          </cell>
          <cell r="O2699" t="str">
            <v>01T24073105</v>
          </cell>
          <cell r="P2699" t="str">
            <v>99版</v>
          </cell>
        </row>
        <row r="2700">
          <cell r="C2700" t="str">
            <v>2407005-01</v>
          </cell>
          <cell r="D2700" t="str">
            <v>XPSY-FB-灰绿39</v>
          </cell>
          <cell r="E2700">
            <v>140484</v>
          </cell>
          <cell r="F2700" t="str">
            <v>水牛皮S3（干胚）</v>
          </cell>
          <cell r="G2700" t="str">
            <v>PT1W710</v>
          </cell>
          <cell r="H2700">
            <v>229</v>
          </cell>
          <cell r="I2700">
            <v>8127.5</v>
          </cell>
          <cell r="J2700">
            <v>583</v>
          </cell>
          <cell r="K2700">
            <v>628</v>
          </cell>
          <cell r="L2700" t="str">
            <v>A级</v>
          </cell>
          <cell r="M2700" t="str">
            <v>/</v>
          </cell>
          <cell r="N2700" t="str">
            <v>2.2*1.8*0.56</v>
          </cell>
          <cell r="O2700" t="str">
            <v>01T24073106</v>
          </cell>
          <cell r="P2700" t="str">
            <v>99版</v>
          </cell>
          <cell r="Q2700" t="str">
            <v>已发货</v>
          </cell>
          <cell r="R2700">
            <v>45572</v>
          </cell>
        </row>
        <row r="2701">
          <cell r="C2701" t="str">
            <v>2406020-01</v>
          </cell>
          <cell r="D2701" t="str">
            <v>XPSY-FB-深棕751</v>
          </cell>
          <cell r="E2701">
            <v>140478</v>
          </cell>
          <cell r="F2701" t="str">
            <v>水牛皮S3（干胚）</v>
          </cell>
          <cell r="G2701" t="str">
            <v>PT1VR86</v>
          </cell>
          <cell r="H2701">
            <v>288</v>
          </cell>
          <cell r="I2701">
            <v>11021.9</v>
          </cell>
          <cell r="J2701">
            <v>760</v>
          </cell>
          <cell r="K2701">
            <v>805</v>
          </cell>
          <cell r="L2701" t="str">
            <v>A级</v>
          </cell>
          <cell r="M2701" t="str">
            <v>/</v>
          </cell>
          <cell r="N2701" t="str">
            <v>2.2*1.8*0.61</v>
          </cell>
          <cell r="O2701" t="str">
            <v>01T24073107</v>
          </cell>
          <cell r="P2701" t="str">
            <v>99版</v>
          </cell>
          <cell r="Q2701" t="str">
            <v>已发货</v>
          </cell>
          <cell r="R2701">
            <v>45532</v>
          </cell>
        </row>
        <row r="2702">
          <cell r="C2702" t="str">
            <v>2406020-01</v>
          </cell>
          <cell r="D2702" t="str">
            <v>XPSY-FB-深棕751</v>
          </cell>
          <cell r="E2702">
            <v>140478</v>
          </cell>
          <cell r="F2702" t="str">
            <v>水牛皮S3（干胚）</v>
          </cell>
          <cell r="G2702" t="str">
            <v>PT1VR86</v>
          </cell>
          <cell r="H2702">
            <v>290</v>
          </cell>
          <cell r="I2702">
            <v>11011.8</v>
          </cell>
          <cell r="J2702">
            <v>768</v>
          </cell>
          <cell r="K2702">
            <v>813</v>
          </cell>
          <cell r="L2702" t="str">
            <v>A级</v>
          </cell>
          <cell r="M2702" t="str">
            <v>/</v>
          </cell>
          <cell r="N2702" t="str">
            <v>2.2*1.8*0.62</v>
          </cell>
          <cell r="O2702" t="str">
            <v>01T24073108</v>
          </cell>
          <cell r="P2702" t="str">
            <v>99版</v>
          </cell>
          <cell r="Q2702" t="str">
            <v>已发货</v>
          </cell>
          <cell r="R2702">
            <v>45532</v>
          </cell>
        </row>
        <row r="2703">
          <cell r="C2703" t="str">
            <v>2407005-01</v>
          </cell>
          <cell r="D2703" t="str">
            <v>XPSY-FB-灰绿39</v>
          </cell>
          <cell r="E2703">
            <v>140484</v>
          </cell>
          <cell r="F2703" t="str">
            <v>水牛皮S3（干胚）</v>
          </cell>
          <cell r="G2703" t="str">
            <v>PT1VR87</v>
          </cell>
          <cell r="H2703">
            <v>63</v>
          </cell>
          <cell r="I2703">
            <v>2353</v>
          </cell>
          <cell r="J2703">
            <v>576</v>
          </cell>
          <cell r="K2703">
            <v>621</v>
          </cell>
          <cell r="L2703" t="str">
            <v>A级</v>
          </cell>
          <cell r="M2703" t="str">
            <v>/</v>
          </cell>
          <cell r="N2703" t="str">
            <v>2.2*1.8*0.56</v>
          </cell>
          <cell r="O2703" t="str">
            <v>01T24073109</v>
          </cell>
          <cell r="P2703" t="str">
            <v>99版</v>
          </cell>
          <cell r="Q2703" t="str">
            <v>已发货</v>
          </cell>
          <cell r="R2703">
            <v>45551</v>
          </cell>
        </row>
        <row r="2704">
          <cell r="C2704" t="str">
            <v>2407005-01</v>
          </cell>
          <cell r="D2704" t="str">
            <v>XPSY-FB-灰绿39</v>
          </cell>
          <cell r="E2704">
            <v>140484</v>
          </cell>
          <cell r="F2704" t="str">
            <v>水牛皮S3（干胚）</v>
          </cell>
          <cell r="G2704" t="str">
            <v>PT1VR87</v>
          </cell>
          <cell r="H2704">
            <v>164</v>
          </cell>
          <cell r="I2704">
            <v>5701.3</v>
          </cell>
          <cell r="L2704" t="str">
            <v>折扣</v>
          </cell>
          <cell r="M2704" t="str">
            <v>/</v>
          </cell>
          <cell r="O2704" t="str">
            <v>01T24073109</v>
          </cell>
          <cell r="P2704" t="str">
            <v>99版</v>
          </cell>
          <cell r="Q2704" t="str">
            <v>已发货</v>
          </cell>
          <cell r="R2704">
            <v>45551</v>
          </cell>
        </row>
        <row r="2705">
          <cell r="C2705" t="str">
            <v>2407052-01</v>
          </cell>
          <cell r="D2705" t="str">
            <v>XPSY-FH-奶白183</v>
          </cell>
          <cell r="E2705">
            <v>140467</v>
          </cell>
          <cell r="F2705" t="str">
            <v>DLTR4</v>
          </cell>
          <cell r="G2705" t="str">
            <v>PT1WB62</v>
          </cell>
          <cell r="H2705">
            <v>182</v>
          </cell>
          <cell r="I2705">
            <v>9997.4</v>
          </cell>
          <cell r="J2705">
            <v>838</v>
          </cell>
          <cell r="K2705">
            <v>883</v>
          </cell>
          <cell r="L2705" t="str">
            <v>A级</v>
          </cell>
          <cell r="M2705" t="str">
            <v>/</v>
          </cell>
          <cell r="N2705" t="str">
            <v>2.2*1.8*0.67</v>
          </cell>
          <cell r="O2705" t="str">
            <v>01T24073110</v>
          </cell>
          <cell r="P2705" t="str">
            <v>99版</v>
          </cell>
          <cell r="Q2705" t="str">
            <v>已发货</v>
          </cell>
          <cell r="R2705">
            <v>45530</v>
          </cell>
        </row>
        <row r="2706">
          <cell r="C2706" t="str">
            <v>2407052-01</v>
          </cell>
          <cell r="D2706" t="str">
            <v>XPSY-FH-奶白183</v>
          </cell>
          <cell r="E2706">
            <v>140467</v>
          </cell>
          <cell r="F2706" t="str">
            <v>DLTR4</v>
          </cell>
          <cell r="G2706" t="str">
            <v>PT1WB62</v>
          </cell>
          <cell r="H2706">
            <v>84</v>
          </cell>
          <cell r="I2706">
            <v>4494.5</v>
          </cell>
          <cell r="J2706">
            <v>371.5</v>
          </cell>
          <cell r="K2706">
            <v>416.5</v>
          </cell>
          <cell r="L2706" t="str">
            <v>A级</v>
          </cell>
          <cell r="M2706" t="str">
            <v>/</v>
          </cell>
          <cell r="N2706" t="str">
            <v>2.2*1.8*0.43</v>
          </cell>
          <cell r="O2706" t="str">
            <v>01T24073111</v>
          </cell>
          <cell r="P2706" t="str">
            <v>99版</v>
          </cell>
          <cell r="Q2706" t="str">
            <v>已发货</v>
          </cell>
          <cell r="R2706">
            <v>45530</v>
          </cell>
        </row>
        <row r="2707">
          <cell r="C2707" t="str">
            <v>2407052-01</v>
          </cell>
          <cell r="D2707" t="str">
            <v>XPSY-FH-奶白183</v>
          </cell>
          <cell r="E2707">
            <v>140467</v>
          </cell>
          <cell r="F2707" t="str">
            <v>DLTR4</v>
          </cell>
          <cell r="G2707" t="str">
            <v>PT1WB63</v>
          </cell>
          <cell r="H2707">
            <v>184</v>
          </cell>
          <cell r="I2707">
            <v>10002.700000000001</v>
          </cell>
          <cell r="J2707">
            <v>842.5</v>
          </cell>
          <cell r="K2707">
            <v>887.5</v>
          </cell>
          <cell r="L2707" t="str">
            <v>A级</v>
          </cell>
          <cell r="M2707" t="str">
            <v>/</v>
          </cell>
          <cell r="N2707" t="str">
            <v>2.2*1.8*0.67</v>
          </cell>
          <cell r="O2707" t="str">
            <v>01T24073112</v>
          </cell>
          <cell r="P2707" t="str">
            <v>99版</v>
          </cell>
          <cell r="Q2707" t="str">
            <v>已发货</v>
          </cell>
          <cell r="R2707">
            <v>45551</v>
          </cell>
        </row>
        <row r="2708">
          <cell r="C2708" t="str">
            <v>2407052-01</v>
          </cell>
          <cell r="D2708" t="str">
            <v>XPSY-FH-奶白183</v>
          </cell>
          <cell r="E2708">
            <v>140467</v>
          </cell>
          <cell r="F2708" t="str">
            <v>DLTR4</v>
          </cell>
          <cell r="G2708" t="str">
            <v>PT1WB63</v>
          </cell>
          <cell r="H2708">
            <v>180</v>
          </cell>
          <cell r="I2708">
            <v>10021.200000000001</v>
          </cell>
          <cell r="J2708">
            <v>842.5</v>
          </cell>
          <cell r="K2708">
            <v>887.5</v>
          </cell>
          <cell r="L2708" t="str">
            <v>A级</v>
          </cell>
          <cell r="M2708" t="str">
            <v>/</v>
          </cell>
          <cell r="N2708" t="str">
            <v>2.2*1.8*0.78</v>
          </cell>
          <cell r="O2708" t="str">
            <v>01T24073113</v>
          </cell>
          <cell r="P2708" t="str">
            <v>99版</v>
          </cell>
          <cell r="Q2708" t="str">
            <v>已发货</v>
          </cell>
          <cell r="R2708">
            <v>45551</v>
          </cell>
        </row>
        <row r="2709">
          <cell r="C2709" t="str">
            <v>2407052-01</v>
          </cell>
          <cell r="D2709" t="str">
            <v>XPSY-FH-奶白183</v>
          </cell>
          <cell r="E2709">
            <v>140467</v>
          </cell>
          <cell r="F2709" t="str">
            <v>DLTR4</v>
          </cell>
          <cell r="G2709" t="str">
            <v>PT1WB63</v>
          </cell>
          <cell r="H2709">
            <v>79</v>
          </cell>
          <cell r="I2709">
            <v>4423.1000000000004</v>
          </cell>
          <cell r="J2709">
            <v>372.5</v>
          </cell>
          <cell r="K2709">
            <v>417.5</v>
          </cell>
          <cell r="L2709" t="str">
            <v>A级</v>
          </cell>
          <cell r="M2709" t="str">
            <v>/</v>
          </cell>
          <cell r="N2709" t="str">
            <v>2.2*1.8*0.43</v>
          </cell>
          <cell r="O2709" t="str">
            <v>01T24073114</v>
          </cell>
          <cell r="P2709" t="str">
            <v>99版</v>
          </cell>
          <cell r="Q2709" t="str">
            <v>已发货</v>
          </cell>
          <cell r="R2709">
            <v>45551</v>
          </cell>
        </row>
        <row r="2710">
          <cell r="C2710" t="str">
            <v>2407005-01</v>
          </cell>
          <cell r="D2710" t="str">
            <v>XPSY-FB-灰绿39</v>
          </cell>
          <cell r="E2710">
            <v>140484</v>
          </cell>
          <cell r="F2710" t="str">
            <v>水牛皮S3（干胚）</v>
          </cell>
          <cell r="G2710" t="str">
            <v>PT1VR87</v>
          </cell>
          <cell r="H2710">
            <v>257</v>
          </cell>
          <cell r="I2710">
            <v>9211</v>
          </cell>
          <cell r="J2710">
            <v>670.5</v>
          </cell>
          <cell r="K2710">
            <v>715.5</v>
          </cell>
          <cell r="L2710" t="str">
            <v>A级</v>
          </cell>
          <cell r="M2710" t="str">
            <v>/</v>
          </cell>
          <cell r="N2710" t="str">
            <v>2.2*1.8*0.65</v>
          </cell>
          <cell r="O2710" t="str">
            <v>01T24073115</v>
          </cell>
          <cell r="P2710" t="str">
            <v>99版</v>
          </cell>
          <cell r="Q2710" t="str">
            <v>已发货</v>
          </cell>
          <cell r="R2710">
            <v>45551</v>
          </cell>
        </row>
        <row r="2711">
          <cell r="C2711" t="str">
            <v>2407020-01</v>
          </cell>
          <cell r="D2711" t="str">
            <v>XPSY-FB-灰绿39</v>
          </cell>
          <cell r="E2711">
            <v>140484</v>
          </cell>
          <cell r="F2711" t="str">
            <v>水牛皮S3（干胚）</v>
          </cell>
          <cell r="G2711" t="str">
            <v>PT1WF51</v>
          </cell>
          <cell r="H2711">
            <v>297</v>
          </cell>
          <cell r="I2711">
            <v>11205.4</v>
          </cell>
          <cell r="J2711">
            <v>772.5</v>
          </cell>
          <cell r="K2711">
            <v>817.5</v>
          </cell>
          <cell r="L2711" t="str">
            <v>A级</v>
          </cell>
          <cell r="M2711" t="str">
            <v>/</v>
          </cell>
          <cell r="N2711" t="str">
            <v>2.2*1.8*0.71</v>
          </cell>
          <cell r="O2711" t="str">
            <v>01T24073116</v>
          </cell>
          <cell r="P2711" t="str">
            <v>99版</v>
          </cell>
          <cell r="Q2711" t="str">
            <v>已发货</v>
          </cell>
          <cell r="R2711">
            <v>45580</v>
          </cell>
        </row>
        <row r="2712">
          <cell r="C2712" t="str">
            <v>2407020-01</v>
          </cell>
          <cell r="D2712" t="str">
            <v>XPSY-FB-灰绿39</v>
          </cell>
          <cell r="E2712">
            <v>140484</v>
          </cell>
          <cell r="F2712" t="str">
            <v>水牛皮S3（干胚）</v>
          </cell>
          <cell r="G2712" t="str">
            <v>PT1WF51</v>
          </cell>
          <cell r="H2712">
            <v>297</v>
          </cell>
          <cell r="I2712">
            <v>11230</v>
          </cell>
          <cell r="J2712">
            <v>735</v>
          </cell>
          <cell r="K2712">
            <v>780</v>
          </cell>
          <cell r="L2712" t="str">
            <v>A级</v>
          </cell>
          <cell r="M2712" t="str">
            <v>/</v>
          </cell>
          <cell r="N2712" t="str">
            <v>2.2*1.8*0.62</v>
          </cell>
          <cell r="O2712" t="str">
            <v>01T24073117</v>
          </cell>
          <cell r="P2712" t="str">
            <v>99版</v>
          </cell>
          <cell r="Q2712" t="str">
            <v>已发货</v>
          </cell>
          <cell r="R2712">
            <v>45580</v>
          </cell>
        </row>
        <row r="2713">
          <cell r="C2713" t="str">
            <v>2407052-01</v>
          </cell>
          <cell r="D2713" t="str">
            <v>XPSY-FH-奶白183</v>
          </cell>
          <cell r="E2713">
            <v>140467</v>
          </cell>
          <cell r="F2713" t="str">
            <v>DLTR4</v>
          </cell>
          <cell r="G2713" t="str">
            <v>PT1WB65</v>
          </cell>
          <cell r="H2713">
            <v>211</v>
          </cell>
          <cell r="I2713">
            <v>11656.9</v>
          </cell>
          <cell r="J2713">
            <v>973.5</v>
          </cell>
          <cell r="K2713">
            <v>1018.5</v>
          </cell>
          <cell r="L2713" t="str">
            <v>A级</v>
          </cell>
          <cell r="M2713" t="str">
            <v>/</v>
          </cell>
          <cell r="N2713" t="str">
            <v>2.2*1.8*0.76</v>
          </cell>
          <cell r="O2713" t="str">
            <v>01T24073118</v>
          </cell>
          <cell r="P2713" t="str">
            <v>99版</v>
          </cell>
          <cell r="Q2713" t="str">
            <v>已发货</v>
          </cell>
          <cell r="R2713">
            <v>45551</v>
          </cell>
        </row>
        <row r="2714">
          <cell r="C2714" t="str">
            <v>2406020-01</v>
          </cell>
          <cell r="D2714" t="str">
            <v>XPSY-FB-深棕751</v>
          </cell>
          <cell r="E2714">
            <v>140478</v>
          </cell>
          <cell r="F2714" t="str">
            <v>水牛皮S3（干胚）</v>
          </cell>
          <cell r="G2714" t="str">
            <v>PT1VR86</v>
          </cell>
          <cell r="H2714">
            <v>291</v>
          </cell>
          <cell r="I2714">
            <v>11011.8</v>
          </cell>
          <cell r="J2714">
            <v>784</v>
          </cell>
          <cell r="K2714">
            <v>829</v>
          </cell>
          <cell r="L2714" t="str">
            <v>A级</v>
          </cell>
          <cell r="M2714" t="str">
            <v>/</v>
          </cell>
          <cell r="N2714" t="str">
            <v>2.2*1.8*0.67</v>
          </cell>
          <cell r="O2714" t="str">
            <v>01T24073119</v>
          </cell>
          <cell r="P2714" t="str">
            <v>99版</v>
          </cell>
          <cell r="Q2714" t="str">
            <v>已发货</v>
          </cell>
          <cell r="R2714">
            <v>45532</v>
          </cell>
        </row>
        <row r="2715">
          <cell r="C2715" t="str">
            <v>2406020-01</v>
          </cell>
          <cell r="D2715" t="str">
            <v>XPSY-FB-深棕751</v>
          </cell>
          <cell r="E2715">
            <v>140478</v>
          </cell>
          <cell r="F2715" t="str">
            <v>水牛皮S3（干胚）</v>
          </cell>
          <cell r="G2715" t="str">
            <v>PT1VR86</v>
          </cell>
          <cell r="H2715">
            <v>289</v>
          </cell>
          <cell r="I2715">
            <v>11025.9</v>
          </cell>
          <cell r="J2715">
            <v>760.5</v>
          </cell>
          <cell r="K2715">
            <v>805.5</v>
          </cell>
          <cell r="L2715" t="str">
            <v>A级</v>
          </cell>
          <cell r="M2715" t="str">
            <v>/</v>
          </cell>
          <cell r="N2715" t="str">
            <v>2.2*1.8*0.67</v>
          </cell>
          <cell r="O2715" t="str">
            <v>01T24073120</v>
          </cell>
          <cell r="P2715" t="str">
            <v>99版</v>
          </cell>
          <cell r="Q2715" t="str">
            <v>已发货</v>
          </cell>
          <cell r="R2715">
            <v>45532</v>
          </cell>
        </row>
        <row r="2716">
          <cell r="C2716" t="str">
            <v>2406020-01</v>
          </cell>
          <cell r="D2716" t="str">
            <v>XPSY-FB-深棕751</v>
          </cell>
          <cell r="E2716">
            <v>140478</v>
          </cell>
          <cell r="F2716" t="str">
            <v>水牛皮S3（干胚）</v>
          </cell>
          <cell r="G2716" t="str">
            <v>PT1VR86</v>
          </cell>
          <cell r="H2716">
            <v>286</v>
          </cell>
          <cell r="I2716">
            <v>11013.2</v>
          </cell>
          <cell r="J2716">
            <v>752.5</v>
          </cell>
          <cell r="K2716">
            <v>797.5</v>
          </cell>
          <cell r="L2716" t="str">
            <v>A级</v>
          </cell>
          <cell r="M2716" t="str">
            <v>/</v>
          </cell>
          <cell r="N2716" t="str">
            <v>2.2*1.8*0.65</v>
          </cell>
          <cell r="O2716" t="str">
            <v>01T24073121</v>
          </cell>
          <cell r="P2716" t="str">
            <v>99版</v>
          </cell>
          <cell r="Q2716" t="str">
            <v>已发货</v>
          </cell>
          <cell r="R2716">
            <v>45532</v>
          </cell>
        </row>
        <row r="2717">
          <cell r="C2717" t="str">
            <v>2407052-01</v>
          </cell>
          <cell r="D2717" t="str">
            <v>XPSY-FH-奶白183</v>
          </cell>
          <cell r="E2717">
            <v>140467</v>
          </cell>
          <cell r="F2717" t="str">
            <v>DLTR4</v>
          </cell>
          <cell r="G2717" t="str">
            <v>PT1WB65</v>
          </cell>
          <cell r="H2717">
            <v>208</v>
          </cell>
          <cell r="I2717">
            <v>11661.8</v>
          </cell>
          <cell r="J2717">
            <v>983</v>
          </cell>
          <cell r="K2717">
            <v>1028</v>
          </cell>
          <cell r="L2717" t="str">
            <v>A级</v>
          </cell>
          <cell r="M2717" t="str">
            <v>/</v>
          </cell>
          <cell r="N2717" t="str">
            <v>2.2*1.8*0.74</v>
          </cell>
          <cell r="O2717" t="str">
            <v>01T24073122</v>
          </cell>
          <cell r="P2717" t="str">
            <v>99版</v>
          </cell>
          <cell r="Q2717" t="str">
            <v>已发货</v>
          </cell>
          <cell r="R2717">
            <v>45551</v>
          </cell>
        </row>
        <row r="2718">
          <cell r="C2718" t="str">
            <v>2407052-01</v>
          </cell>
          <cell r="D2718" t="str">
            <v>XPSY-FH-奶白183</v>
          </cell>
          <cell r="E2718">
            <v>140467</v>
          </cell>
          <cell r="F2718" t="str">
            <v>DLTR4</v>
          </cell>
          <cell r="G2718" t="str">
            <v>/</v>
          </cell>
          <cell r="H2718">
            <v>38</v>
          </cell>
          <cell r="I2718">
            <v>2098.1999999999998</v>
          </cell>
          <cell r="J2718">
            <v>178.5</v>
          </cell>
          <cell r="K2718">
            <v>223.5</v>
          </cell>
          <cell r="L2718" t="str">
            <v>A级</v>
          </cell>
          <cell r="M2718" t="str">
            <v>/</v>
          </cell>
          <cell r="N2718" t="str">
            <v>2.2*1.8*0.43</v>
          </cell>
          <cell r="O2718" t="str">
            <v>01T24073123</v>
          </cell>
          <cell r="P2718" t="str">
            <v>99版</v>
          </cell>
          <cell r="Q2718" t="str">
            <v>已发货</v>
          </cell>
          <cell r="R2718">
            <v>45564</v>
          </cell>
        </row>
        <row r="2719">
          <cell r="C2719" t="str">
            <v>2407052-01</v>
          </cell>
          <cell r="D2719" t="str">
            <v>XPSY-FH-奶白183</v>
          </cell>
          <cell r="E2719">
            <v>140467</v>
          </cell>
          <cell r="F2719" t="str">
            <v>DLTR4</v>
          </cell>
          <cell r="G2719" t="str">
            <v>/</v>
          </cell>
          <cell r="H2719">
            <v>1</v>
          </cell>
          <cell r="I2719">
            <v>29.1</v>
          </cell>
          <cell r="L2719" t="str">
            <v>A级小皮</v>
          </cell>
          <cell r="M2719" t="str">
            <v>/</v>
          </cell>
          <cell r="O2719" t="str">
            <v>01T24073123</v>
          </cell>
          <cell r="P2719" t="str">
            <v>99版</v>
          </cell>
          <cell r="Q2719" t="str">
            <v>已发货</v>
          </cell>
          <cell r="R2719">
            <v>45564</v>
          </cell>
        </row>
        <row r="2720">
          <cell r="C2720" t="str">
            <v>2407050-01</v>
          </cell>
          <cell r="D2720" t="str">
            <v>XZDS-FB-米黄269</v>
          </cell>
          <cell r="E2720" t="str">
            <v>01.10.L2010-K</v>
          </cell>
          <cell r="F2720" t="str">
            <v>水牛皮S3（干胚）</v>
          </cell>
          <cell r="G2720" t="str">
            <v>/</v>
          </cell>
          <cell r="H2720">
            <v>137</v>
          </cell>
          <cell r="I2720">
            <v>5392.3</v>
          </cell>
          <cell r="J2720">
            <v>373</v>
          </cell>
          <cell r="K2720">
            <v>418</v>
          </cell>
          <cell r="L2720" t="str">
            <v>A级</v>
          </cell>
          <cell r="M2720" t="str">
            <v>CLF-240801</v>
          </cell>
          <cell r="N2720" t="str">
            <v>2.2*1.8*0.4</v>
          </cell>
          <cell r="O2720" t="str">
            <v>01T24073125</v>
          </cell>
          <cell r="P2720" t="str">
            <v>98版</v>
          </cell>
          <cell r="Q2720" t="str">
            <v>已发货</v>
          </cell>
          <cell r="R2720">
            <v>45643</v>
          </cell>
        </row>
        <row r="2721">
          <cell r="C2721" t="str">
            <v>2407050-01</v>
          </cell>
          <cell r="D2721" t="str">
            <v>XZDS-FB-米黄269</v>
          </cell>
          <cell r="E2721" t="str">
            <v>01.10.L2010-K</v>
          </cell>
          <cell r="F2721" t="str">
            <v>水牛皮S3（干胚）</v>
          </cell>
          <cell r="G2721" t="str">
            <v>/</v>
          </cell>
          <cell r="H2721">
            <v>2</v>
          </cell>
          <cell r="I2721">
            <v>75.5</v>
          </cell>
          <cell r="L2721" t="str">
            <v>A级</v>
          </cell>
          <cell r="M2721" t="str">
            <v>CLF-240801</v>
          </cell>
          <cell r="P2721" t="str">
            <v>98版</v>
          </cell>
          <cell r="Q2721" t="str">
            <v>已发货</v>
          </cell>
          <cell r="R2721">
            <v>45547</v>
          </cell>
        </row>
        <row r="2722">
          <cell r="C2722" t="str">
            <v>2407020-01</v>
          </cell>
          <cell r="D2722" t="str">
            <v>XPSY-FB-灰绿39</v>
          </cell>
          <cell r="E2722">
            <v>140484</v>
          </cell>
          <cell r="F2722" t="str">
            <v>水牛皮S3（干胚）</v>
          </cell>
          <cell r="G2722" t="str">
            <v>PT1WF51</v>
          </cell>
          <cell r="H2722">
            <v>295</v>
          </cell>
          <cell r="I2722">
            <v>11202.8</v>
          </cell>
          <cell r="J2722">
            <v>780.5</v>
          </cell>
          <cell r="K2722">
            <v>825.5</v>
          </cell>
          <cell r="L2722" t="str">
            <v>A级</v>
          </cell>
          <cell r="M2722" t="str">
            <v>/</v>
          </cell>
          <cell r="N2722" t="str">
            <v>2.2*1.8*0.61</v>
          </cell>
          <cell r="O2722" t="str">
            <v>01T24073126</v>
          </cell>
          <cell r="P2722" t="str">
            <v>99版</v>
          </cell>
          <cell r="Q2722" t="str">
            <v>已发货</v>
          </cell>
          <cell r="R2722">
            <v>45580</v>
          </cell>
        </row>
        <row r="2723">
          <cell r="C2723" t="str">
            <v>2407020-01</v>
          </cell>
          <cell r="D2723" t="str">
            <v>XPSY-FB-灰绿39</v>
          </cell>
          <cell r="E2723">
            <v>140484</v>
          </cell>
          <cell r="F2723" t="str">
            <v>水牛皮S3（干胚）</v>
          </cell>
          <cell r="G2723" t="str">
            <v>PT1W478</v>
          </cell>
          <cell r="H2723">
            <v>261</v>
          </cell>
          <cell r="I2723">
            <v>10015.1</v>
          </cell>
          <cell r="J2723">
            <v>695.5</v>
          </cell>
          <cell r="K2723">
            <v>740.5</v>
          </cell>
          <cell r="L2723" t="str">
            <v>A级</v>
          </cell>
          <cell r="M2723" t="str">
            <v>/</v>
          </cell>
          <cell r="N2723" t="str">
            <v>2.2*1.8*0.68</v>
          </cell>
          <cell r="O2723" t="str">
            <v>01T24073127</v>
          </cell>
          <cell r="P2723" t="str">
            <v>99版</v>
          </cell>
          <cell r="Q2723" t="str">
            <v>已发货</v>
          </cell>
          <cell r="R2723">
            <v>45564</v>
          </cell>
        </row>
        <row r="2724">
          <cell r="C2724" t="str">
            <v>2407020-01</v>
          </cell>
          <cell r="D2724" t="str">
            <v>XPSY-FB-灰绿39</v>
          </cell>
          <cell r="E2724">
            <v>140484</v>
          </cell>
          <cell r="F2724" t="str">
            <v>水牛皮S3（干胚）</v>
          </cell>
          <cell r="G2724" t="str">
            <v>PT1W478</v>
          </cell>
          <cell r="H2724">
            <v>283</v>
          </cell>
          <cell r="I2724">
            <v>10612</v>
          </cell>
          <cell r="J2724">
            <v>761.5</v>
          </cell>
          <cell r="K2724">
            <v>806.5</v>
          </cell>
          <cell r="L2724" t="str">
            <v>A级</v>
          </cell>
          <cell r="M2724" t="str">
            <v>/</v>
          </cell>
          <cell r="N2724" t="str">
            <v>2.2*1.8*0.65</v>
          </cell>
          <cell r="O2724" t="str">
            <v>01T24073128</v>
          </cell>
          <cell r="P2724" t="str">
            <v>99版</v>
          </cell>
          <cell r="Q2724" t="str">
            <v>已发货</v>
          </cell>
          <cell r="R2724">
            <v>45564</v>
          </cell>
        </row>
        <row r="2725">
          <cell r="C2725" t="str">
            <v>2407032-01</v>
          </cell>
          <cell r="D2725" t="str">
            <v>XPSY-FH-奶白183</v>
          </cell>
          <cell r="E2725">
            <v>140467</v>
          </cell>
          <cell r="F2725" t="str">
            <v>DLTR4</v>
          </cell>
          <cell r="G2725" t="str">
            <v>PT1W174</v>
          </cell>
          <cell r="H2725">
            <v>185</v>
          </cell>
          <cell r="I2725">
            <v>10047.700000000001</v>
          </cell>
          <cell r="J2725">
            <v>835</v>
          </cell>
          <cell r="K2725">
            <v>880</v>
          </cell>
          <cell r="L2725" t="str">
            <v>A级</v>
          </cell>
          <cell r="M2725" t="str">
            <v>/</v>
          </cell>
          <cell r="N2725" t="str">
            <v>2.2*1.8*0.73</v>
          </cell>
          <cell r="O2725" t="str">
            <v>01T24073129</v>
          </cell>
          <cell r="P2725" t="str">
            <v>99版</v>
          </cell>
          <cell r="Q2725" t="str">
            <v>已发货</v>
          </cell>
          <cell r="R2725">
            <v>45530</v>
          </cell>
        </row>
        <row r="2726">
          <cell r="C2726" t="str">
            <v>2407032-01</v>
          </cell>
          <cell r="D2726" t="str">
            <v>XPSY-FH-奶白183</v>
          </cell>
          <cell r="E2726">
            <v>140467</v>
          </cell>
          <cell r="F2726" t="str">
            <v>DLTR4</v>
          </cell>
          <cell r="G2726" t="str">
            <v>PT1W174</v>
          </cell>
          <cell r="H2726">
            <v>121</v>
          </cell>
          <cell r="I2726">
            <v>6506.1</v>
          </cell>
          <cell r="J2726">
            <v>555.5</v>
          </cell>
          <cell r="K2726">
            <v>600.5</v>
          </cell>
          <cell r="L2726" t="str">
            <v>A级</v>
          </cell>
          <cell r="M2726" t="str">
            <v>/</v>
          </cell>
          <cell r="N2726" t="str">
            <v>2.2*1.8*0.78</v>
          </cell>
          <cell r="O2726" t="str">
            <v>01T24073130</v>
          </cell>
          <cell r="P2726" t="str">
            <v>99版</v>
          </cell>
          <cell r="Q2726" t="str">
            <v>已发货</v>
          </cell>
          <cell r="R2726">
            <v>45530</v>
          </cell>
        </row>
        <row r="2727">
          <cell r="C2727" t="str">
            <v>2407032-01</v>
          </cell>
          <cell r="D2727" t="str">
            <v>XPSY-FH-奶白183</v>
          </cell>
          <cell r="E2727">
            <v>140467</v>
          </cell>
          <cell r="F2727" t="str">
            <v>DLTR4</v>
          </cell>
          <cell r="G2727" t="str">
            <v>PT1W174</v>
          </cell>
          <cell r="H2727">
            <v>2</v>
          </cell>
          <cell r="I2727">
            <v>78.3</v>
          </cell>
          <cell r="L2727" t="str">
            <v>折扣</v>
          </cell>
          <cell r="M2727" t="str">
            <v>/</v>
          </cell>
          <cell r="O2727" t="str">
            <v>01T24073130</v>
          </cell>
          <cell r="P2727" t="str">
            <v>99版</v>
          </cell>
          <cell r="Q2727" t="str">
            <v>已发货</v>
          </cell>
          <cell r="R2727">
            <v>45530</v>
          </cell>
        </row>
        <row r="2728">
          <cell r="C2728" t="str">
            <v>2407034-01</v>
          </cell>
          <cell r="D2728" t="str">
            <v>XPDY-FT-灰白276</v>
          </cell>
          <cell r="E2728">
            <v>140499</v>
          </cell>
          <cell r="F2728" t="str">
            <v>DLTR2</v>
          </cell>
          <cell r="G2728" t="str">
            <v>PT1W173</v>
          </cell>
          <cell r="H2728">
            <v>195</v>
          </cell>
          <cell r="I2728">
            <v>10105.9</v>
          </cell>
          <cell r="J2728">
            <v>941</v>
          </cell>
          <cell r="K2728">
            <v>986</v>
          </cell>
          <cell r="L2728" t="str">
            <v>A级</v>
          </cell>
          <cell r="M2728" t="str">
            <v>/</v>
          </cell>
          <cell r="N2728" t="str">
            <v>2.2*1.8*0.73</v>
          </cell>
          <cell r="O2728" t="str">
            <v>01T24073131</v>
          </cell>
          <cell r="P2728" t="str">
            <v>99版</v>
          </cell>
          <cell r="Q2728" t="str">
            <v>已发货</v>
          </cell>
          <cell r="R2728">
            <v>45588</v>
          </cell>
        </row>
        <row r="2729">
          <cell r="C2729" t="str">
            <v>2407034-01</v>
          </cell>
          <cell r="D2729" t="str">
            <v>XPDY-FT-灰白276</v>
          </cell>
          <cell r="E2729">
            <v>140499</v>
          </cell>
          <cell r="F2729" t="str">
            <v>DLTR2</v>
          </cell>
          <cell r="G2729" t="str">
            <v>PT1W173</v>
          </cell>
          <cell r="H2729">
            <v>112</v>
          </cell>
          <cell r="I2729">
            <v>5655.8</v>
          </cell>
          <cell r="J2729">
            <v>471.5</v>
          </cell>
          <cell r="K2729">
            <v>516.5</v>
          </cell>
          <cell r="L2729" t="str">
            <v>A级</v>
          </cell>
          <cell r="M2729" t="str">
            <v>/</v>
          </cell>
          <cell r="N2729" t="str">
            <v>2.2*1.8*0.47</v>
          </cell>
          <cell r="O2729" t="str">
            <v>01T24073132</v>
          </cell>
          <cell r="P2729" t="str">
            <v>99版</v>
          </cell>
          <cell r="Q2729" t="str">
            <v>已发货</v>
          </cell>
          <cell r="R2729">
            <v>45588</v>
          </cell>
        </row>
        <row r="2730">
          <cell r="C2730" t="str">
            <v>2407034-01</v>
          </cell>
          <cell r="D2730" t="str">
            <v>XPDY-FT-灰白276</v>
          </cell>
          <cell r="E2730">
            <v>140499</v>
          </cell>
          <cell r="F2730" t="str">
            <v>DLTR2</v>
          </cell>
          <cell r="G2730" t="str">
            <v>PT1WL51</v>
          </cell>
          <cell r="H2730">
            <v>158</v>
          </cell>
          <cell r="I2730">
            <v>8574.1</v>
          </cell>
          <cell r="J2730">
            <v>792.5</v>
          </cell>
          <cell r="K2730">
            <v>837.5</v>
          </cell>
          <cell r="L2730" t="str">
            <v>A级</v>
          </cell>
          <cell r="M2730" t="str">
            <v>/</v>
          </cell>
          <cell r="N2730" t="str">
            <v>2.2*1.8*0.7</v>
          </cell>
          <cell r="O2730" t="str">
            <v>01T24073133</v>
          </cell>
          <cell r="P2730" t="str">
            <v>99版</v>
          </cell>
          <cell r="Q2730" t="str">
            <v>已发货</v>
          </cell>
          <cell r="R2730">
            <v>45588</v>
          </cell>
        </row>
        <row r="2731">
          <cell r="C2731" t="str">
            <v>2407034-01</v>
          </cell>
          <cell r="D2731" t="str">
            <v>XPDY-FT-灰白276</v>
          </cell>
          <cell r="E2731">
            <v>140499</v>
          </cell>
          <cell r="F2731" t="str">
            <v>DLTR2</v>
          </cell>
          <cell r="G2731" t="str">
            <v>PT1WH79</v>
          </cell>
          <cell r="H2731">
            <v>229</v>
          </cell>
          <cell r="I2731">
            <v>11543.6</v>
          </cell>
          <cell r="J2731">
            <v>1086</v>
          </cell>
          <cell r="K2731">
            <v>1131</v>
          </cell>
          <cell r="L2731" t="str">
            <v>A级</v>
          </cell>
          <cell r="M2731" t="str">
            <v>/</v>
          </cell>
          <cell r="N2731" t="str">
            <v>2.2*1.8*0.83</v>
          </cell>
          <cell r="O2731" t="str">
            <v>01T24073134</v>
          </cell>
          <cell r="P2731" t="str">
            <v>99版</v>
          </cell>
          <cell r="Q2731" t="str">
            <v>已发货</v>
          </cell>
          <cell r="R2731">
            <v>45588</v>
          </cell>
        </row>
        <row r="2732">
          <cell r="C2732" t="str">
            <v>2407020-01</v>
          </cell>
          <cell r="D2732" t="str">
            <v>XPSY-FB-灰绿39</v>
          </cell>
          <cell r="E2732">
            <v>140484</v>
          </cell>
          <cell r="F2732" t="str">
            <v>水牛皮S3（干胚）</v>
          </cell>
          <cell r="G2732" t="str">
            <v>PT1W478</v>
          </cell>
          <cell r="H2732">
            <v>262</v>
          </cell>
          <cell r="I2732">
            <v>10036.6</v>
          </cell>
          <cell r="J2732">
            <v>716</v>
          </cell>
          <cell r="K2732">
            <v>761</v>
          </cell>
          <cell r="L2732" t="str">
            <v>A级</v>
          </cell>
          <cell r="M2732" t="str">
            <v>/</v>
          </cell>
          <cell r="N2732" t="str">
            <v>2.2*1.8*0.67</v>
          </cell>
          <cell r="O2732" t="str">
            <v>01T24073135</v>
          </cell>
          <cell r="P2732" t="str">
            <v>99版</v>
          </cell>
          <cell r="Q2732" t="str">
            <v>已发货</v>
          </cell>
          <cell r="R2732">
            <v>45564</v>
          </cell>
        </row>
        <row r="2733">
          <cell r="C2733" t="str">
            <v>2407020-01</v>
          </cell>
          <cell r="D2733" t="str">
            <v>XPSY-FB-灰绿39</v>
          </cell>
          <cell r="E2733">
            <v>140484</v>
          </cell>
          <cell r="F2733" t="str">
            <v>水牛皮S3（干胚）</v>
          </cell>
          <cell r="G2733" t="str">
            <v>PT1W478</v>
          </cell>
          <cell r="H2733">
            <v>188</v>
          </cell>
          <cell r="I2733">
            <v>7170.1</v>
          </cell>
          <cell r="J2733">
            <v>499.5</v>
          </cell>
          <cell r="K2733">
            <v>544.5</v>
          </cell>
          <cell r="L2733" t="str">
            <v>A级</v>
          </cell>
          <cell r="M2733" t="str">
            <v>/</v>
          </cell>
          <cell r="N2733" t="str">
            <v>2.2*1.8*0.52</v>
          </cell>
          <cell r="O2733" t="str">
            <v>01T24073136</v>
          </cell>
          <cell r="P2733" t="str">
            <v>99版</v>
          </cell>
          <cell r="Q2733" t="str">
            <v>已发货</v>
          </cell>
          <cell r="R2733">
            <v>45564</v>
          </cell>
        </row>
        <row r="2734">
          <cell r="C2734" t="str">
            <v>2407001-01</v>
          </cell>
          <cell r="D2734" t="str">
            <v>XPSY-FB-深棕751</v>
          </cell>
          <cell r="E2734">
            <v>140478</v>
          </cell>
          <cell r="F2734" t="str">
            <v>水牛皮S3（干胚）</v>
          </cell>
          <cell r="G2734" t="str">
            <v>PT1WJ21</v>
          </cell>
          <cell r="H2734">
            <v>290</v>
          </cell>
          <cell r="I2734">
            <v>11027.2</v>
          </cell>
          <cell r="J2734">
            <v>754.5</v>
          </cell>
          <cell r="K2734">
            <v>799.5</v>
          </cell>
          <cell r="L2734" t="str">
            <v>A级</v>
          </cell>
          <cell r="M2734" t="str">
            <v>/</v>
          </cell>
          <cell r="N2734" t="str">
            <v>2.2*1.8*0.64</v>
          </cell>
          <cell r="O2734" t="str">
            <v>01T24073137</v>
          </cell>
          <cell r="P2734" t="str">
            <v>99版</v>
          </cell>
          <cell r="Q2734" t="str">
            <v>已发货</v>
          </cell>
          <cell r="R2734">
            <v>45530</v>
          </cell>
        </row>
        <row r="2735">
          <cell r="C2735" t="str">
            <v>2407001-01</v>
          </cell>
          <cell r="D2735" t="str">
            <v>XPSY-FB-深棕751</v>
          </cell>
          <cell r="E2735">
            <v>140478</v>
          </cell>
          <cell r="F2735" t="str">
            <v>水牛皮S3（干胚）</v>
          </cell>
          <cell r="G2735" t="str">
            <v>PT1WJ21</v>
          </cell>
          <cell r="H2735">
            <v>291</v>
          </cell>
          <cell r="I2735">
            <v>11193.2</v>
          </cell>
          <cell r="J2735">
            <v>761</v>
          </cell>
          <cell r="K2735">
            <v>806</v>
          </cell>
          <cell r="L2735" t="str">
            <v>A级</v>
          </cell>
          <cell r="M2735" t="str">
            <v>/</v>
          </cell>
          <cell r="N2735" t="str">
            <v>2.2*1.8*0.64</v>
          </cell>
          <cell r="O2735" t="str">
            <v>01T24073138</v>
          </cell>
          <cell r="P2735" t="str">
            <v>99版</v>
          </cell>
          <cell r="Q2735" t="str">
            <v>已发货</v>
          </cell>
          <cell r="R2735">
            <v>45530</v>
          </cell>
        </row>
        <row r="2736">
          <cell r="C2736" t="str">
            <v>2407034-01</v>
          </cell>
          <cell r="D2736" t="str">
            <v>XPDY-FT-灰白276</v>
          </cell>
          <cell r="E2736">
            <v>140499</v>
          </cell>
          <cell r="F2736" t="str">
            <v>DLTR2</v>
          </cell>
          <cell r="G2736" t="str">
            <v>PT1WH79</v>
          </cell>
          <cell r="H2736">
            <v>190</v>
          </cell>
          <cell r="I2736">
            <v>9937.6</v>
          </cell>
          <cell r="J2736">
            <v>916.5</v>
          </cell>
          <cell r="K2736">
            <v>961.5</v>
          </cell>
          <cell r="L2736" t="str">
            <v>A级</v>
          </cell>
          <cell r="M2736" t="str">
            <v>/</v>
          </cell>
          <cell r="N2736" t="str">
            <v>2.2*1.8*0.75</v>
          </cell>
          <cell r="O2736" t="str">
            <v>01T24073139</v>
          </cell>
          <cell r="P2736" t="str">
            <v>99版</v>
          </cell>
          <cell r="Q2736" t="str">
            <v>已发货</v>
          </cell>
          <cell r="R2736">
            <v>45588</v>
          </cell>
        </row>
        <row r="2737">
          <cell r="C2737" t="str">
            <v>2407034-01</v>
          </cell>
          <cell r="D2737" t="str">
            <v>XPDY-FT-灰白276</v>
          </cell>
          <cell r="E2737">
            <v>140499</v>
          </cell>
          <cell r="F2737" t="str">
            <v>DLTR2</v>
          </cell>
          <cell r="G2737" t="str">
            <v>/</v>
          </cell>
          <cell r="H2737">
            <v>83</v>
          </cell>
          <cell r="I2737">
            <v>4145.6000000000004</v>
          </cell>
          <cell r="J2737">
            <v>404.5</v>
          </cell>
          <cell r="K2737">
            <v>449.5</v>
          </cell>
          <cell r="L2737" t="str">
            <v>A级</v>
          </cell>
          <cell r="M2737" t="str">
            <v>/</v>
          </cell>
          <cell r="N2737" t="str">
            <v>2.2*1.8*0.46</v>
          </cell>
          <cell r="O2737" t="str">
            <v>01T24073140</v>
          </cell>
          <cell r="P2737" t="str">
            <v>99版</v>
          </cell>
          <cell r="Q2737" t="str">
            <v>已发货</v>
          </cell>
          <cell r="R2737">
            <v>45607</v>
          </cell>
        </row>
        <row r="2738">
          <cell r="C2738" t="str">
            <v>2407034-01</v>
          </cell>
          <cell r="D2738" t="str">
            <v>XPDY-FT-灰白276</v>
          </cell>
          <cell r="E2738">
            <v>140499</v>
          </cell>
          <cell r="F2738" t="str">
            <v>DLTR2</v>
          </cell>
          <cell r="G2738" t="str">
            <v>/</v>
          </cell>
          <cell r="H2738">
            <v>4</v>
          </cell>
          <cell r="I2738">
            <v>191.6</v>
          </cell>
          <cell r="L2738" t="str">
            <v>折扣</v>
          </cell>
          <cell r="M2738" t="str">
            <v>/</v>
          </cell>
          <cell r="O2738" t="str">
            <v>01T24073140</v>
          </cell>
          <cell r="P2738" t="str">
            <v>99版</v>
          </cell>
          <cell r="Q2738" t="str">
            <v>已发货</v>
          </cell>
          <cell r="R2738">
            <v>45607</v>
          </cell>
        </row>
        <row r="2739">
          <cell r="C2739" t="str">
            <v>2407020-01</v>
          </cell>
          <cell r="D2739" t="str">
            <v>XPSY-FB-灰绿39</v>
          </cell>
          <cell r="E2739">
            <v>140484</v>
          </cell>
          <cell r="F2739" t="str">
            <v>水牛皮S3（干胚）</v>
          </cell>
          <cell r="G2739" t="str">
            <v>PT1WB71</v>
          </cell>
          <cell r="H2739">
            <v>230</v>
          </cell>
          <cell r="I2739">
            <v>8770.7000000000007</v>
          </cell>
          <cell r="J2739">
            <v>635.5</v>
          </cell>
          <cell r="K2739">
            <v>680.5</v>
          </cell>
          <cell r="L2739" t="str">
            <v>A级</v>
          </cell>
          <cell r="M2739" t="str">
            <v>/</v>
          </cell>
          <cell r="N2739" t="str">
            <v>2.2*1.8*0.64</v>
          </cell>
          <cell r="O2739" t="str">
            <v>01T24073141</v>
          </cell>
          <cell r="P2739" t="str">
            <v>99版</v>
          </cell>
          <cell r="Q2739" t="str">
            <v>已发货</v>
          </cell>
          <cell r="R2739">
            <v>45572</v>
          </cell>
        </row>
        <row r="2740">
          <cell r="C2740" t="str">
            <v>2408013-01</v>
          </cell>
          <cell r="D2740" t="str">
            <v>XPDY-FT-灰白276</v>
          </cell>
          <cell r="E2740">
            <v>140499</v>
          </cell>
          <cell r="F2740" t="str">
            <v>DLTR2</v>
          </cell>
          <cell r="G2740" t="str">
            <v>PT1WW18</v>
          </cell>
          <cell r="H2740">
            <v>150</v>
          </cell>
          <cell r="I2740">
            <v>7659.2</v>
          </cell>
          <cell r="J2740">
            <v>731</v>
          </cell>
          <cell r="K2740">
            <v>776</v>
          </cell>
          <cell r="L2740" t="str">
            <v>A级</v>
          </cell>
          <cell r="M2740" t="str">
            <v>/</v>
          </cell>
          <cell r="N2740" t="str">
            <v>2.2*1.8*0.64</v>
          </cell>
          <cell r="O2740" t="str">
            <v>01T24073142</v>
          </cell>
          <cell r="P2740" t="str">
            <v>99版</v>
          </cell>
          <cell r="Q2740" t="str">
            <v>已发货</v>
          </cell>
          <cell r="R2740">
            <v>45593</v>
          </cell>
        </row>
        <row r="2741">
          <cell r="C2741" t="str">
            <v>2408013-01</v>
          </cell>
          <cell r="D2741" t="str">
            <v>XPDY-FT-灰白276</v>
          </cell>
          <cell r="E2741">
            <v>140499</v>
          </cell>
          <cell r="F2741" t="str">
            <v>DLTR2</v>
          </cell>
          <cell r="G2741" t="str">
            <v>PT1WW15</v>
          </cell>
          <cell r="H2741">
            <v>230</v>
          </cell>
          <cell r="I2741">
            <v>11191.8</v>
          </cell>
          <cell r="J2741">
            <v>1079.5</v>
          </cell>
          <cell r="K2741">
            <v>1124.5</v>
          </cell>
          <cell r="L2741" t="str">
            <v>A级</v>
          </cell>
          <cell r="M2741" t="str">
            <v>/</v>
          </cell>
          <cell r="N2741" t="str">
            <v>2.2*1.8*0.8</v>
          </cell>
          <cell r="O2741" t="str">
            <v>01T24073143</v>
          </cell>
          <cell r="P2741" t="str">
            <v>99版</v>
          </cell>
          <cell r="Q2741" t="str">
            <v>已发货</v>
          </cell>
          <cell r="R2741">
            <v>45588</v>
          </cell>
        </row>
        <row r="2742">
          <cell r="C2742" t="str">
            <v>2407001-01</v>
          </cell>
          <cell r="D2742" t="str">
            <v>XPSY-FB-深棕751</v>
          </cell>
          <cell r="E2742">
            <v>140478</v>
          </cell>
          <cell r="F2742" t="str">
            <v>水牛皮S3（干胚）</v>
          </cell>
          <cell r="G2742" t="str">
            <v>PT1WJ21</v>
          </cell>
          <cell r="H2742">
            <v>280</v>
          </cell>
          <cell r="I2742">
            <v>10749.4</v>
          </cell>
          <cell r="J2742">
            <v>745</v>
          </cell>
          <cell r="K2742">
            <v>790</v>
          </cell>
          <cell r="L2742" t="str">
            <v>A级</v>
          </cell>
          <cell r="M2742" t="str">
            <v>/</v>
          </cell>
          <cell r="N2742" t="str">
            <v>2.2*1.8*0.69</v>
          </cell>
          <cell r="O2742" t="str">
            <v>01T24073144</v>
          </cell>
          <cell r="P2742" t="str">
            <v>99版</v>
          </cell>
          <cell r="Q2742" t="str">
            <v>已发货</v>
          </cell>
          <cell r="R2742">
            <v>45530</v>
          </cell>
        </row>
        <row r="2743">
          <cell r="C2743" t="str">
            <v>2407001-01</v>
          </cell>
          <cell r="D2743" t="str">
            <v>XPSY-FB-深棕751</v>
          </cell>
          <cell r="E2743">
            <v>140478</v>
          </cell>
          <cell r="F2743" t="str">
            <v>水牛皮S3（干胚）</v>
          </cell>
          <cell r="G2743" t="str">
            <v>PT1WJ21</v>
          </cell>
          <cell r="H2743">
            <v>262</v>
          </cell>
          <cell r="I2743">
            <v>10038.9</v>
          </cell>
          <cell r="J2743">
            <v>691</v>
          </cell>
          <cell r="K2743">
            <v>736</v>
          </cell>
          <cell r="L2743" t="str">
            <v>A级</v>
          </cell>
          <cell r="M2743" t="str">
            <v>/</v>
          </cell>
          <cell r="N2743" t="str">
            <v>2.2*1.8*0.66</v>
          </cell>
          <cell r="O2743" t="str">
            <v>01T24073145</v>
          </cell>
          <cell r="P2743" t="str">
            <v>99版</v>
          </cell>
          <cell r="Q2743" t="str">
            <v>已发货</v>
          </cell>
          <cell r="R2743">
            <v>45530</v>
          </cell>
        </row>
        <row r="2744">
          <cell r="C2744" t="str">
            <v>2407001-01</v>
          </cell>
          <cell r="D2744" t="str">
            <v>XPSY-FB-深棕751</v>
          </cell>
          <cell r="E2744">
            <v>140478</v>
          </cell>
          <cell r="F2744" t="str">
            <v>水牛皮S3（干胚）</v>
          </cell>
          <cell r="G2744" t="str">
            <v>PT1WH83</v>
          </cell>
          <cell r="H2744">
            <v>263</v>
          </cell>
          <cell r="I2744">
            <v>10074.200000000001</v>
          </cell>
          <cell r="J2744">
            <v>687</v>
          </cell>
          <cell r="K2744">
            <v>732</v>
          </cell>
          <cell r="L2744" t="str">
            <v>A级</v>
          </cell>
          <cell r="M2744" t="str">
            <v>/</v>
          </cell>
          <cell r="N2744" t="str">
            <v>2.2*1.8*0.69</v>
          </cell>
          <cell r="O2744" t="str">
            <v>01T24073146</v>
          </cell>
          <cell r="P2744" t="str">
            <v>99版</v>
          </cell>
          <cell r="Q2744" t="str">
            <v>已发货</v>
          </cell>
          <cell r="R2744">
            <v>45530</v>
          </cell>
        </row>
        <row r="2745">
          <cell r="C2745" t="str">
            <v>2408013-01</v>
          </cell>
          <cell r="D2745" t="str">
            <v>XPDY-FT-灰白276</v>
          </cell>
          <cell r="E2745">
            <v>140499</v>
          </cell>
          <cell r="F2745" t="str">
            <v>DLTR2</v>
          </cell>
          <cell r="G2745" t="str">
            <v>PT1WP30</v>
          </cell>
          <cell r="H2745">
            <v>223</v>
          </cell>
          <cell r="I2745">
            <v>10801.8</v>
          </cell>
          <cell r="J2745">
            <v>1037</v>
          </cell>
          <cell r="K2745">
            <v>1082</v>
          </cell>
          <cell r="L2745" t="str">
            <v>A级</v>
          </cell>
          <cell r="M2745" t="str">
            <v>/</v>
          </cell>
          <cell r="N2745" t="str">
            <v>2.2*1.8*0.78</v>
          </cell>
          <cell r="O2745" t="str">
            <v>01T24073147</v>
          </cell>
          <cell r="P2745" t="str">
            <v>99版</v>
          </cell>
          <cell r="Q2745" t="str">
            <v>已发货</v>
          </cell>
          <cell r="R2745">
            <v>45588</v>
          </cell>
        </row>
        <row r="2746">
          <cell r="C2746" t="str">
            <v>2407020-01</v>
          </cell>
          <cell r="D2746" t="str">
            <v>XPSY-FB-灰绿39</v>
          </cell>
          <cell r="E2746">
            <v>140484</v>
          </cell>
          <cell r="F2746" t="str">
            <v>水牛皮S3（干胚）</v>
          </cell>
          <cell r="G2746" t="str">
            <v>PT1W477</v>
          </cell>
          <cell r="H2746">
            <v>263</v>
          </cell>
          <cell r="I2746">
            <v>10022.5</v>
          </cell>
          <cell r="J2746">
            <v>701.5</v>
          </cell>
          <cell r="K2746">
            <v>746.5</v>
          </cell>
          <cell r="L2746" t="str">
            <v>A级</v>
          </cell>
          <cell r="M2746" t="str">
            <v>/</v>
          </cell>
          <cell r="N2746" t="str">
            <v>2.2*1.8*0.63</v>
          </cell>
          <cell r="O2746" t="str">
            <v>01T24080301</v>
          </cell>
          <cell r="P2746" t="str">
            <v>99版</v>
          </cell>
          <cell r="Q2746" t="str">
            <v>已发货</v>
          </cell>
          <cell r="R2746">
            <v>45551</v>
          </cell>
        </row>
        <row r="2747">
          <cell r="C2747" t="str">
            <v>2407020-01</v>
          </cell>
          <cell r="D2747" t="str">
            <v>XPSY-FB-灰绿39</v>
          </cell>
          <cell r="E2747">
            <v>140484</v>
          </cell>
          <cell r="F2747" t="str">
            <v>水牛皮S3（干胚）</v>
          </cell>
          <cell r="G2747" t="str">
            <v>PT1W477</v>
          </cell>
          <cell r="H2747">
            <v>264</v>
          </cell>
          <cell r="I2747">
            <v>10012.6</v>
          </cell>
          <cell r="J2747">
            <v>699.5</v>
          </cell>
          <cell r="K2747">
            <v>744.5</v>
          </cell>
          <cell r="L2747" t="str">
            <v>A级</v>
          </cell>
          <cell r="M2747" t="str">
            <v>/</v>
          </cell>
          <cell r="N2747" t="str">
            <v>2.2*1.8*0.66</v>
          </cell>
          <cell r="O2747" t="str">
            <v>01T24080302</v>
          </cell>
          <cell r="P2747" t="str">
            <v>99版</v>
          </cell>
          <cell r="Q2747" t="str">
            <v>已发货</v>
          </cell>
          <cell r="R2747">
            <v>45551</v>
          </cell>
        </row>
        <row r="2748">
          <cell r="C2748" t="str">
            <v>2407020-01</v>
          </cell>
          <cell r="D2748" t="str">
            <v>XPSY-FB-灰绿39</v>
          </cell>
          <cell r="E2748">
            <v>140484</v>
          </cell>
          <cell r="F2748" t="str">
            <v>水牛皮S3（干胚）</v>
          </cell>
          <cell r="G2748" t="str">
            <v>PT1W477</v>
          </cell>
          <cell r="H2748">
            <v>281</v>
          </cell>
          <cell r="I2748">
            <v>10637</v>
          </cell>
          <cell r="J2748">
            <v>746.5</v>
          </cell>
          <cell r="K2748">
            <v>791.5</v>
          </cell>
          <cell r="L2748" t="str">
            <v>A级</v>
          </cell>
          <cell r="M2748" t="str">
            <v>/</v>
          </cell>
          <cell r="N2748" t="str">
            <v>2.2*1.8*0.67</v>
          </cell>
          <cell r="O2748" t="str">
            <v>01T24080303</v>
          </cell>
          <cell r="P2748" t="str">
            <v>99版</v>
          </cell>
          <cell r="Q2748" t="str">
            <v>已发货</v>
          </cell>
          <cell r="R2748">
            <v>45551</v>
          </cell>
        </row>
        <row r="2749">
          <cell r="C2749" t="str">
            <v>2408013-01</v>
          </cell>
          <cell r="D2749" t="str">
            <v>XPDY-FT-灰白276</v>
          </cell>
          <cell r="E2749">
            <v>140499</v>
          </cell>
          <cell r="F2749" t="str">
            <v>DLTR2</v>
          </cell>
          <cell r="G2749" t="str">
            <v>PT1WP30</v>
          </cell>
          <cell r="H2749">
            <v>170</v>
          </cell>
          <cell r="I2749">
            <v>8896.2999999999993</v>
          </cell>
          <cell r="J2749">
            <v>849.5</v>
          </cell>
          <cell r="K2749">
            <v>894.5</v>
          </cell>
          <cell r="L2749" t="str">
            <v>A级</v>
          </cell>
          <cell r="M2749" t="str">
            <v>/</v>
          </cell>
          <cell r="N2749" t="str">
            <v>2.2*1.8*0.7</v>
          </cell>
          <cell r="O2749" t="str">
            <v>01T24080304</v>
          </cell>
          <cell r="P2749" t="str">
            <v>99版</v>
          </cell>
          <cell r="Q2749" t="str">
            <v>已发货</v>
          </cell>
          <cell r="R2749">
            <v>45588</v>
          </cell>
        </row>
        <row r="2750">
          <cell r="C2750" t="str">
            <v>2408009-01</v>
          </cell>
          <cell r="D2750" t="str">
            <v>XPSY-FH-深棕750</v>
          </cell>
          <cell r="E2750">
            <v>140480</v>
          </cell>
          <cell r="F2750" t="str">
            <v>MCTR4</v>
          </cell>
          <cell r="G2750" t="str">
            <v>PT1WH84</v>
          </cell>
          <cell r="H2750">
            <v>110</v>
          </cell>
          <cell r="I2750">
            <v>6008.6</v>
          </cell>
          <cell r="J2750">
            <v>468.5</v>
          </cell>
          <cell r="K2750">
            <v>513.5</v>
          </cell>
          <cell r="L2750" t="str">
            <v>A级</v>
          </cell>
          <cell r="M2750" t="str">
            <v>/</v>
          </cell>
          <cell r="N2750" t="str">
            <v>2.2*1.8*0.48</v>
          </cell>
          <cell r="O2750" t="str">
            <v>01T24080305</v>
          </cell>
          <cell r="P2750" t="str">
            <v>99版</v>
          </cell>
          <cell r="Q2750" t="str">
            <v>已发货</v>
          </cell>
          <cell r="R2750">
            <v>45530</v>
          </cell>
        </row>
        <row r="2751">
          <cell r="C2751" t="str">
            <v>2407020-01</v>
          </cell>
          <cell r="D2751" t="str">
            <v>XPSY-FB-灰绿39</v>
          </cell>
          <cell r="E2751">
            <v>140484</v>
          </cell>
          <cell r="F2751" t="str">
            <v>水牛皮S3（干胚）</v>
          </cell>
          <cell r="G2751" t="str">
            <v>PT1W477</v>
          </cell>
          <cell r="H2751">
            <v>178</v>
          </cell>
          <cell r="I2751">
            <v>6763.8</v>
          </cell>
          <cell r="J2751">
            <v>604</v>
          </cell>
          <cell r="K2751">
            <v>649</v>
          </cell>
          <cell r="L2751" t="str">
            <v>A级</v>
          </cell>
          <cell r="M2751" t="str">
            <v>/</v>
          </cell>
          <cell r="N2751" t="str">
            <v>2.2*1.8*0.56</v>
          </cell>
          <cell r="O2751" t="str">
            <v>01T24080306</v>
          </cell>
          <cell r="P2751" t="str">
            <v>99版</v>
          </cell>
          <cell r="Q2751" t="str">
            <v>已发货</v>
          </cell>
          <cell r="R2751">
            <v>45551</v>
          </cell>
        </row>
        <row r="2752">
          <cell r="C2752" t="str">
            <v>2407020-01</v>
          </cell>
          <cell r="D2752" t="str">
            <v>XPSY-FB-灰绿39</v>
          </cell>
          <cell r="E2752">
            <v>140484</v>
          </cell>
          <cell r="F2752" t="str">
            <v>水牛皮S3（干胚）</v>
          </cell>
          <cell r="G2752" t="str">
            <v>PT1W477</v>
          </cell>
          <cell r="H2752">
            <v>45</v>
          </cell>
          <cell r="I2752">
            <v>1617.4</v>
          </cell>
          <cell r="L2752" t="str">
            <v>折扣</v>
          </cell>
          <cell r="M2752" t="str">
            <v>/</v>
          </cell>
          <cell r="O2752" t="str">
            <v>01T24080306</v>
          </cell>
          <cell r="P2752" t="str">
            <v>99版</v>
          </cell>
          <cell r="Q2752" t="str">
            <v>已发货</v>
          </cell>
          <cell r="R2752">
            <v>45551</v>
          </cell>
        </row>
        <row r="2753">
          <cell r="C2753" t="str">
            <v>2408009-01</v>
          </cell>
          <cell r="D2753" t="str">
            <v>XPSY-FH-深棕750</v>
          </cell>
          <cell r="E2753">
            <v>140480</v>
          </cell>
          <cell r="F2753" t="str">
            <v>MCTR4</v>
          </cell>
          <cell r="G2753" t="str">
            <v>PT1WJ24</v>
          </cell>
          <cell r="H2753">
            <v>106</v>
          </cell>
          <cell r="I2753">
            <v>5835.5</v>
          </cell>
          <cell r="J2753">
            <v>526</v>
          </cell>
          <cell r="K2753">
            <v>571</v>
          </cell>
          <cell r="L2753" t="str">
            <v>A级</v>
          </cell>
          <cell r="M2753" t="str">
            <v>/</v>
          </cell>
          <cell r="N2753" t="str">
            <v>2.2*1.8*0.56</v>
          </cell>
          <cell r="O2753" t="str">
            <v>01T24080307</v>
          </cell>
          <cell r="P2753" t="str">
            <v>99版</v>
          </cell>
          <cell r="Q2753" t="str">
            <v>已发货</v>
          </cell>
          <cell r="R2753">
            <v>45538</v>
          </cell>
        </row>
        <row r="2754">
          <cell r="C2754" t="str">
            <v>2408009-01</v>
          </cell>
          <cell r="D2754" t="str">
            <v>XPSY-FH-深棕750</v>
          </cell>
          <cell r="E2754">
            <v>140480</v>
          </cell>
          <cell r="F2754" t="str">
            <v>MCTR4</v>
          </cell>
          <cell r="G2754" t="str">
            <v>PT1WJ24</v>
          </cell>
          <cell r="H2754">
            <v>3</v>
          </cell>
          <cell r="I2754">
            <v>165.2</v>
          </cell>
          <cell r="L2754" t="str">
            <v>折扣</v>
          </cell>
          <cell r="M2754" t="str">
            <v>/</v>
          </cell>
          <cell r="O2754" t="str">
            <v>01T24080307</v>
          </cell>
          <cell r="P2754" t="str">
            <v>99版</v>
          </cell>
          <cell r="Q2754" t="str">
            <v>已发货</v>
          </cell>
          <cell r="R2754">
            <v>45538</v>
          </cell>
        </row>
        <row r="2755">
          <cell r="C2755" t="str">
            <v>2407020-01</v>
          </cell>
          <cell r="D2755" t="str">
            <v>XPSY-FB-灰绿39</v>
          </cell>
          <cell r="E2755">
            <v>140484</v>
          </cell>
          <cell r="F2755" t="str">
            <v>水牛皮S3（干胚）</v>
          </cell>
          <cell r="G2755" t="str">
            <v>/</v>
          </cell>
          <cell r="H2755">
            <v>69</v>
          </cell>
          <cell r="I2755">
            <v>2487.3000000000002</v>
          </cell>
          <cell r="J2755">
            <v>170.5</v>
          </cell>
          <cell r="K2755">
            <v>215.5</v>
          </cell>
          <cell r="L2755" t="str">
            <v>折扣</v>
          </cell>
          <cell r="M2755" t="str">
            <v>/</v>
          </cell>
          <cell r="N2755" t="str">
            <v>2.2*1.8*0.41</v>
          </cell>
          <cell r="O2755" t="str">
            <v>01T24080308</v>
          </cell>
          <cell r="P2755" t="str">
            <v>99版</v>
          </cell>
        </row>
        <row r="2756">
          <cell r="C2756" t="str">
            <v>2408013-01</v>
          </cell>
          <cell r="D2756" t="str">
            <v>XPDY-FT-灰白276</v>
          </cell>
          <cell r="E2756">
            <v>140499</v>
          </cell>
          <cell r="F2756" t="str">
            <v>DLTR2</v>
          </cell>
          <cell r="G2756" t="str">
            <v>PT1WW15</v>
          </cell>
          <cell r="H2756">
            <v>185</v>
          </cell>
          <cell r="I2756">
            <v>9819.7999999999993</v>
          </cell>
          <cell r="J2756">
            <v>959</v>
          </cell>
          <cell r="K2756">
            <v>1004</v>
          </cell>
          <cell r="L2756" t="str">
            <v>A级</v>
          </cell>
          <cell r="M2756" t="str">
            <v>/</v>
          </cell>
          <cell r="N2756" t="str">
            <v>2.2*1.8*0.71</v>
          </cell>
          <cell r="O2756" t="str">
            <v>01T24080309</v>
          </cell>
          <cell r="P2756" t="str">
            <v>99版</v>
          </cell>
          <cell r="Q2756" t="str">
            <v>已发货</v>
          </cell>
          <cell r="R2756">
            <v>45588</v>
          </cell>
        </row>
        <row r="2757">
          <cell r="C2757" t="str">
            <v>2408013-01</v>
          </cell>
          <cell r="D2757" t="str">
            <v>XPDY-FT-灰白276</v>
          </cell>
          <cell r="E2757">
            <v>140499</v>
          </cell>
          <cell r="F2757" t="str">
            <v>DLTR2</v>
          </cell>
          <cell r="G2757" t="str">
            <v>PT1WW15</v>
          </cell>
          <cell r="H2757">
            <v>3</v>
          </cell>
          <cell r="I2757">
            <v>109.2</v>
          </cell>
          <cell r="L2757" t="str">
            <v>折扣</v>
          </cell>
          <cell r="M2757" t="str">
            <v>/</v>
          </cell>
          <cell r="O2757" t="str">
            <v>01T24080309</v>
          </cell>
          <cell r="P2757" t="str">
            <v>99版</v>
          </cell>
          <cell r="Q2757" t="str">
            <v>已发货</v>
          </cell>
          <cell r="R2757">
            <v>45588</v>
          </cell>
        </row>
        <row r="2758">
          <cell r="C2758" t="str">
            <v>2407001-01</v>
          </cell>
          <cell r="D2758" t="str">
            <v>XPSY-FB-深棕751</v>
          </cell>
          <cell r="E2758">
            <v>140478</v>
          </cell>
          <cell r="F2758" t="str">
            <v>水牛皮S3（干胚）</v>
          </cell>
          <cell r="G2758" t="str">
            <v>PT1WH83</v>
          </cell>
          <cell r="H2758">
            <v>65</v>
          </cell>
          <cell r="I2758">
            <v>2441</v>
          </cell>
          <cell r="J2758">
            <v>401.5</v>
          </cell>
          <cell r="K2758">
            <v>446.5</v>
          </cell>
          <cell r="L2758" t="str">
            <v>A级</v>
          </cell>
          <cell r="M2758" t="str">
            <v>/</v>
          </cell>
          <cell r="N2758" t="str">
            <v>2.2*1.8*0.43</v>
          </cell>
          <cell r="O2758" t="str">
            <v>01T24080310</v>
          </cell>
          <cell r="P2758" t="str">
            <v>99版</v>
          </cell>
          <cell r="Q2758" t="str">
            <v>已发货</v>
          </cell>
          <cell r="R2758">
            <v>45530</v>
          </cell>
        </row>
        <row r="2759">
          <cell r="C2759" t="str">
            <v>2407001-01</v>
          </cell>
          <cell r="D2759" t="str">
            <v>XPSY-FB-深棕751</v>
          </cell>
          <cell r="E2759">
            <v>140478</v>
          </cell>
          <cell r="F2759" t="str">
            <v>水牛皮S3（干胚）</v>
          </cell>
          <cell r="G2759" t="str">
            <v>PT1WH83</v>
          </cell>
          <cell r="H2759">
            <v>93</v>
          </cell>
          <cell r="I2759">
            <v>3296.1</v>
          </cell>
          <cell r="L2759" t="str">
            <v>折扣</v>
          </cell>
          <cell r="M2759" t="str">
            <v>/</v>
          </cell>
          <cell r="O2759" t="str">
            <v>01T24080310</v>
          </cell>
          <cell r="P2759" t="str">
            <v>99版</v>
          </cell>
          <cell r="Q2759" t="str">
            <v>已发货</v>
          </cell>
          <cell r="R2759">
            <v>45530</v>
          </cell>
        </row>
        <row r="2760">
          <cell r="C2760" t="str">
            <v>2406020-01</v>
          </cell>
          <cell r="D2760" t="str">
            <v>XPSY-FB-深棕751</v>
          </cell>
          <cell r="E2760">
            <v>140478</v>
          </cell>
          <cell r="F2760" t="str">
            <v>水牛皮S3（干胚）</v>
          </cell>
          <cell r="G2760" t="str">
            <v>PT1VR86</v>
          </cell>
          <cell r="H2760">
            <v>266</v>
          </cell>
          <cell r="I2760">
            <v>10305</v>
          </cell>
          <cell r="J2760">
            <v>710</v>
          </cell>
          <cell r="K2760">
            <v>755</v>
          </cell>
          <cell r="L2760" t="str">
            <v>A级</v>
          </cell>
          <cell r="M2760" t="str">
            <v>/</v>
          </cell>
          <cell r="N2760" t="str">
            <v>2.2*1.8*0.7</v>
          </cell>
          <cell r="O2760" t="str">
            <v>01T24080311</v>
          </cell>
          <cell r="P2760" t="str">
            <v>99版</v>
          </cell>
          <cell r="Q2760" t="str">
            <v>已发货</v>
          </cell>
          <cell r="R2760">
            <v>45532</v>
          </cell>
        </row>
        <row r="2761">
          <cell r="C2761" t="str">
            <v>2408021-01</v>
          </cell>
          <cell r="D2761" t="str">
            <v>XPSY-FH-蓝272</v>
          </cell>
          <cell r="E2761">
            <v>140468</v>
          </cell>
          <cell r="F2761" t="str">
            <v>DLTR4</v>
          </cell>
          <cell r="G2761" t="str">
            <v>PT1WW23</v>
          </cell>
          <cell r="H2761">
            <v>55</v>
          </cell>
          <cell r="I2761">
            <v>3041.5</v>
          </cell>
          <cell r="J2761">
            <v>255</v>
          </cell>
          <cell r="K2761">
            <v>300</v>
          </cell>
          <cell r="L2761" t="str">
            <v>A级</v>
          </cell>
          <cell r="M2761" t="str">
            <v>/</v>
          </cell>
          <cell r="N2761" t="str">
            <v>2.2*1.8*0.44</v>
          </cell>
          <cell r="O2761" t="str">
            <v>01T24080312</v>
          </cell>
          <cell r="P2761" t="str">
            <v>99版</v>
          </cell>
          <cell r="Q2761" t="str">
            <v>已发货</v>
          </cell>
          <cell r="R2761">
            <v>45572</v>
          </cell>
        </row>
        <row r="2762">
          <cell r="C2762" t="str">
            <v>2408021-01</v>
          </cell>
          <cell r="D2762" t="str">
            <v>XPSY-FH-蓝272</v>
          </cell>
          <cell r="E2762">
            <v>140468</v>
          </cell>
          <cell r="F2762" t="str">
            <v>DLTR4</v>
          </cell>
          <cell r="G2762" t="str">
            <v>PT1WW28</v>
          </cell>
          <cell r="H2762">
            <v>119</v>
          </cell>
          <cell r="I2762">
            <v>6592</v>
          </cell>
          <cell r="J2762">
            <v>561</v>
          </cell>
          <cell r="K2762">
            <v>606</v>
          </cell>
          <cell r="L2762" t="str">
            <v>A级</v>
          </cell>
          <cell r="M2762" t="str">
            <v>/</v>
          </cell>
          <cell r="N2762" t="str">
            <v>2.2*1.8*0.5</v>
          </cell>
          <cell r="O2762" t="str">
            <v>01T24080313</v>
          </cell>
          <cell r="P2762" t="str">
            <v>99版</v>
          </cell>
          <cell r="Q2762" t="str">
            <v>已发货</v>
          </cell>
          <cell r="R2762">
            <v>45558</v>
          </cell>
        </row>
        <row r="2763">
          <cell r="C2763" t="str">
            <v>2408021-01</v>
          </cell>
          <cell r="D2763" t="str">
            <v>XPSY-FH-蓝272</v>
          </cell>
          <cell r="E2763">
            <v>140468</v>
          </cell>
          <cell r="F2763" t="str">
            <v>DLTR4</v>
          </cell>
          <cell r="G2763" t="str">
            <v>PT1WW28</v>
          </cell>
          <cell r="H2763">
            <v>184</v>
          </cell>
          <cell r="I2763">
            <v>10080.1</v>
          </cell>
          <cell r="J2763">
            <v>863</v>
          </cell>
          <cell r="K2763">
            <v>908</v>
          </cell>
          <cell r="L2763" t="str">
            <v>A级</v>
          </cell>
          <cell r="M2763" t="str">
            <v>/</v>
          </cell>
          <cell r="N2763" t="str">
            <v>2.2*1.8*0.6</v>
          </cell>
          <cell r="O2763" t="str">
            <v>01T24080401</v>
          </cell>
          <cell r="P2763" t="str">
            <v>99版</v>
          </cell>
          <cell r="Q2763" t="str">
            <v>已发货</v>
          </cell>
          <cell r="R2763">
            <v>45558</v>
          </cell>
        </row>
        <row r="2764">
          <cell r="C2764" t="str">
            <v>2408021-01</v>
          </cell>
          <cell r="D2764" t="str">
            <v>XPSY-FH-蓝272</v>
          </cell>
          <cell r="E2764">
            <v>140468</v>
          </cell>
          <cell r="F2764" t="str">
            <v>DLTR4</v>
          </cell>
          <cell r="G2764" t="str">
            <v>PT1WP31</v>
          </cell>
          <cell r="H2764">
            <v>56</v>
          </cell>
          <cell r="I2764">
            <v>3025.8</v>
          </cell>
          <cell r="J2764">
            <v>256.5</v>
          </cell>
          <cell r="K2764">
            <v>301.5</v>
          </cell>
          <cell r="L2764" t="str">
            <v>A级</v>
          </cell>
          <cell r="M2764" t="str">
            <v>/</v>
          </cell>
          <cell r="N2764" t="str">
            <v>2.2*1.8*0.44</v>
          </cell>
          <cell r="O2764" t="str">
            <v>01T24080402</v>
          </cell>
          <cell r="P2764" t="str">
            <v>99版</v>
          </cell>
          <cell r="Q2764" t="str">
            <v>已发货</v>
          </cell>
          <cell r="R2764">
            <v>45544</v>
          </cell>
        </row>
        <row r="2765">
          <cell r="C2765" t="str">
            <v>2408021-01</v>
          </cell>
          <cell r="D2765" t="str">
            <v>XPSY-FH-蓝272</v>
          </cell>
          <cell r="E2765">
            <v>140468</v>
          </cell>
          <cell r="F2765" t="str">
            <v>DLTR4</v>
          </cell>
          <cell r="G2765" t="str">
            <v>PT1WP33</v>
          </cell>
          <cell r="H2765">
            <v>185</v>
          </cell>
          <cell r="I2765">
            <v>9984.2000000000007</v>
          </cell>
          <cell r="J2765">
            <v>860</v>
          </cell>
          <cell r="K2765">
            <v>905</v>
          </cell>
          <cell r="L2765" t="str">
            <v>A级</v>
          </cell>
          <cell r="M2765" t="str">
            <v>/</v>
          </cell>
          <cell r="N2765" t="str">
            <v>2.2*1.8*0.65</v>
          </cell>
          <cell r="O2765" t="str">
            <v>01T24080403</v>
          </cell>
          <cell r="P2765" t="str">
            <v>99版</v>
          </cell>
          <cell r="Q2765" t="str">
            <v>已发货</v>
          </cell>
          <cell r="R2765">
            <v>45551</v>
          </cell>
        </row>
        <row r="2766">
          <cell r="C2766" t="str">
            <v>2408021-01</v>
          </cell>
          <cell r="D2766" t="str">
            <v>XPSY-FH-蓝272</v>
          </cell>
          <cell r="E2766">
            <v>140468</v>
          </cell>
          <cell r="F2766" t="str">
            <v>DLTR4</v>
          </cell>
          <cell r="G2766" t="str">
            <v>PT1WP33</v>
          </cell>
          <cell r="H2766">
            <v>94</v>
          </cell>
          <cell r="I2766">
            <v>5129.7</v>
          </cell>
          <cell r="J2766">
            <v>435.5</v>
          </cell>
          <cell r="K2766">
            <v>480.5</v>
          </cell>
          <cell r="L2766" t="str">
            <v>A级</v>
          </cell>
          <cell r="M2766" t="str">
            <v>/</v>
          </cell>
          <cell r="N2766" t="str">
            <v>2.2*1.8*0.45</v>
          </cell>
          <cell r="O2766" t="str">
            <v>01T24080404</v>
          </cell>
          <cell r="P2766" t="str">
            <v>99版</v>
          </cell>
          <cell r="Q2766" t="str">
            <v>已发货</v>
          </cell>
          <cell r="R2766">
            <v>45551</v>
          </cell>
        </row>
        <row r="2767">
          <cell r="C2767" t="str">
            <v>2408021-01</v>
          </cell>
          <cell r="D2767" t="str">
            <v>XPSY-FH-蓝272</v>
          </cell>
          <cell r="E2767">
            <v>140468</v>
          </cell>
          <cell r="F2767" t="str">
            <v>DLTR4</v>
          </cell>
          <cell r="G2767" t="str">
            <v>PT1X315</v>
          </cell>
          <cell r="H2767">
            <v>95</v>
          </cell>
          <cell r="I2767">
            <v>5110.6000000000004</v>
          </cell>
          <cell r="J2767">
            <v>437.5</v>
          </cell>
          <cell r="K2767">
            <v>482.5</v>
          </cell>
          <cell r="L2767" t="str">
            <v>A级</v>
          </cell>
          <cell r="M2767" t="str">
            <v>/</v>
          </cell>
          <cell r="N2767" t="str">
            <v>2.2*1.8*0.45</v>
          </cell>
          <cell r="O2767" t="str">
            <v>01T24080405</v>
          </cell>
          <cell r="P2767" t="str">
            <v>99版</v>
          </cell>
          <cell r="Q2767" t="str">
            <v>已发货</v>
          </cell>
          <cell r="R2767">
            <v>45564</v>
          </cell>
        </row>
        <row r="2768">
          <cell r="C2768" t="str">
            <v>2408021-01</v>
          </cell>
          <cell r="D2768" t="str">
            <v>XPSY-FH-蓝272</v>
          </cell>
          <cell r="E2768">
            <v>140468</v>
          </cell>
          <cell r="F2768" t="str">
            <v>DLTR4</v>
          </cell>
          <cell r="G2768" t="str">
            <v>PT1WP37</v>
          </cell>
          <cell r="H2768">
            <v>188</v>
          </cell>
          <cell r="I2768">
            <v>10033.4</v>
          </cell>
          <cell r="J2768">
            <v>856</v>
          </cell>
          <cell r="K2768">
            <v>901</v>
          </cell>
          <cell r="L2768" t="str">
            <v>A级</v>
          </cell>
          <cell r="M2768" t="str">
            <v>/</v>
          </cell>
          <cell r="N2768" t="str">
            <v>2.2*1.8*0.68</v>
          </cell>
          <cell r="O2768" t="str">
            <v>01T24080406</v>
          </cell>
          <cell r="P2768" t="str">
            <v>99版</v>
          </cell>
          <cell r="Q2768" t="str">
            <v>已发货</v>
          </cell>
          <cell r="R2768">
            <v>45551</v>
          </cell>
        </row>
        <row r="2769">
          <cell r="C2769" t="str">
            <v>2408021-01</v>
          </cell>
          <cell r="D2769" t="str">
            <v>XPSY-FH-蓝272</v>
          </cell>
          <cell r="E2769">
            <v>140468</v>
          </cell>
          <cell r="F2769" t="str">
            <v>DLTR4</v>
          </cell>
          <cell r="G2769" t="str">
            <v>PT1WP37</v>
          </cell>
          <cell r="H2769">
            <v>133</v>
          </cell>
          <cell r="I2769">
            <v>7378.7</v>
          </cell>
          <cell r="J2769">
            <v>642.5</v>
          </cell>
          <cell r="K2769">
            <v>687.5</v>
          </cell>
          <cell r="L2769" t="str">
            <v>A级</v>
          </cell>
          <cell r="M2769" t="str">
            <v>/</v>
          </cell>
          <cell r="N2769" t="str">
            <v>2.2*1.8*0.52</v>
          </cell>
          <cell r="O2769" t="str">
            <v>01T24080407</v>
          </cell>
          <cell r="P2769" t="str">
            <v>99版</v>
          </cell>
          <cell r="Q2769" t="str">
            <v>已发货</v>
          </cell>
          <cell r="R2769">
            <v>45551</v>
          </cell>
        </row>
        <row r="2770">
          <cell r="C2770" t="str">
            <v>2408021-01</v>
          </cell>
          <cell r="D2770" t="str">
            <v>XPSY-FH-蓝272</v>
          </cell>
          <cell r="E2770">
            <v>140468</v>
          </cell>
          <cell r="F2770" t="str">
            <v>DLTR4</v>
          </cell>
          <cell r="G2770" t="str">
            <v>PT1WP37</v>
          </cell>
          <cell r="H2770">
            <v>2</v>
          </cell>
          <cell r="I2770">
            <v>100.1</v>
          </cell>
          <cell r="L2770" t="str">
            <v>折扣</v>
          </cell>
          <cell r="M2770" t="str">
            <v>/</v>
          </cell>
          <cell r="O2770" t="str">
            <v>01T24080407</v>
          </cell>
          <cell r="P2770" t="str">
            <v>99版</v>
          </cell>
          <cell r="Q2770" t="str">
            <v>已发货</v>
          </cell>
          <cell r="R2770">
            <v>45551</v>
          </cell>
        </row>
        <row r="2771">
          <cell r="C2771" t="str">
            <v>2406020-01</v>
          </cell>
          <cell r="D2771" t="str">
            <v>XPSY-FB-深棕751</v>
          </cell>
          <cell r="E2771">
            <v>140478</v>
          </cell>
          <cell r="F2771" t="str">
            <v>水牛皮S3（干胚）</v>
          </cell>
          <cell r="G2771" t="str">
            <v>PT1VR86</v>
          </cell>
          <cell r="H2771">
            <v>219</v>
          </cell>
          <cell r="I2771">
            <v>8302.6</v>
          </cell>
          <cell r="J2771">
            <v>766</v>
          </cell>
          <cell r="K2771">
            <v>811</v>
          </cell>
          <cell r="L2771" t="str">
            <v>A级</v>
          </cell>
          <cell r="M2771" t="str">
            <v>/</v>
          </cell>
          <cell r="N2771" t="str">
            <v>2.2*1.8*0.66</v>
          </cell>
          <cell r="O2771" t="str">
            <v>01T24080408</v>
          </cell>
          <cell r="P2771" t="str">
            <v>99版</v>
          </cell>
          <cell r="Q2771" t="str">
            <v>已发货</v>
          </cell>
          <cell r="R2771">
            <v>45532</v>
          </cell>
        </row>
        <row r="2772">
          <cell r="C2772" t="str">
            <v>2406020-01</v>
          </cell>
          <cell r="D2772" t="str">
            <v>XPSY-FB-深棕751</v>
          </cell>
          <cell r="E2772">
            <v>140478</v>
          </cell>
          <cell r="F2772" t="str">
            <v>水牛皮S3（干胚）</v>
          </cell>
          <cell r="G2772" t="str">
            <v>PT1VR86</v>
          </cell>
          <cell r="H2772">
            <v>72</v>
          </cell>
          <cell r="I2772">
            <v>2622</v>
          </cell>
          <cell r="L2772" t="str">
            <v>折扣</v>
          </cell>
          <cell r="M2772" t="str">
            <v>/</v>
          </cell>
          <cell r="O2772" t="str">
            <v>01T24080408</v>
          </cell>
          <cell r="P2772" t="str">
            <v>99版</v>
          </cell>
          <cell r="Q2772" t="str">
            <v>已发货</v>
          </cell>
          <cell r="R2772">
            <v>45532</v>
          </cell>
        </row>
        <row r="2773">
          <cell r="C2773" t="str">
            <v>2406020-01</v>
          </cell>
          <cell r="D2773" t="str">
            <v>XPSY-FB-深棕751</v>
          </cell>
          <cell r="E2773">
            <v>140478</v>
          </cell>
          <cell r="F2773" t="str">
            <v>水牛皮S3（干胚）</v>
          </cell>
          <cell r="G2773" t="str">
            <v>/</v>
          </cell>
          <cell r="H2773">
            <v>40</v>
          </cell>
          <cell r="I2773">
            <v>1552</v>
          </cell>
          <cell r="J2773">
            <v>257.5</v>
          </cell>
          <cell r="K2773">
            <v>302.5</v>
          </cell>
          <cell r="L2773" t="str">
            <v>A级</v>
          </cell>
          <cell r="M2773" t="str">
            <v>/</v>
          </cell>
          <cell r="N2773" t="str">
            <v>2.2*1.8*0.43</v>
          </cell>
          <cell r="O2773" t="str">
            <v>01T24080409</v>
          </cell>
          <cell r="P2773" t="str">
            <v>99版</v>
          </cell>
          <cell r="Q2773" t="str">
            <v>已发货</v>
          </cell>
          <cell r="R2773">
            <v>45564</v>
          </cell>
        </row>
        <row r="2774">
          <cell r="C2774" t="str">
            <v>2406020-01</v>
          </cell>
          <cell r="D2774" t="str">
            <v>XPSY-FB-深棕751</v>
          </cell>
          <cell r="E2774">
            <v>140478</v>
          </cell>
          <cell r="F2774" t="str">
            <v>水牛皮S3（干胚）</v>
          </cell>
          <cell r="G2774" t="str">
            <v>/</v>
          </cell>
          <cell r="H2774">
            <v>54</v>
          </cell>
          <cell r="I2774">
            <v>2014.3</v>
          </cell>
          <cell r="L2774" t="str">
            <v>折扣</v>
          </cell>
          <cell r="M2774" t="str">
            <v>/</v>
          </cell>
          <cell r="O2774" t="str">
            <v>01T24080409</v>
          </cell>
          <cell r="P2774" t="str">
            <v>99版</v>
          </cell>
          <cell r="Q2774" t="str">
            <v>已发货</v>
          </cell>
          <cell r="R2774">
            <v>45564</v>
          </cell>
        </row>
        <row r="2775">
          <cell r="C2775" t="str">
            <v>2407002-01</v>
          </cell>
          <cell r="D2775" t="str">
            <v>XPSY-FB-深棕751</v>
          </cell>
          <cell r="E2775">
            <v>140478</v>
          </cell>
          <cell r="F2775" t="str">
            <v>水牛皮S3（干胚）</v>
          </cell>
          <cell r="G2775" t="str">
            <v>PT1WW24</v>
          </cell>
          <cell r="H2775">
            <v>81</v>
          </cell>
          <cell r="I2775">
            <v>3005.4</v>
          </cell>
          <cell r="J2775">
            <v>205</v>
          </cell>
          <cell r="K2775">
            <v>250</v>
          </cell>
          <cell r="L2775" t="str">
            <v>A级</v>
          </cell>
          <cell r="M2775" t="str">
            <v>/</v>
          </cell>
          <cell r="N2775" t="str">
            <v>2.2*1.8*0.41</v>
          </cell>
          <cell r="O2775" t="str">
            <v>01T24080410</v>
          </cell>
          <cell r="P2775" t="str">
            <v>99版</v>
          </cell>
          <cell r="Q2775" t="str">
            <v>已发货</v>
          </cell>
          <cell r="R2775">
            <v>45544</v>
          </cell>
        </row>
        <row r="2776">
          <cell r="C2776" t="str">
            <v>2407002-01</v>
          </cell>
          <cell r="D2776" t="str">
            <v>XPSY-FB-深棕751</v>
          </cell>
          <cell r="E2776">
            <v>140478</v>
          </cell>
          <cell r="F2776" t="str">
            <v>水牛皮S3（干胚）</v>
          </cell>
          <cell r="G2776" t="str">
            <v>PT1WL53</v>
          </cell>
          <cell r="H2776">
            <v>157</v>
          </cell>
          <cell r="I2776">
            <v>5917.5</v>
          </cell>
          <cell r="J2776">
            <v>408</v>
          </cell>
          <cell r="K2776">
            <v>453</v>
          </cell>
          <cell r="L2776" t="str">
            <v>A级</v>
          </cell>
          <cell r="M2776" t="str">
            <v>/</v>
          </cell>
          <cell r="N2776" t="str">
            <v>2.2*1.8*0.48</v>
          </cell>
          <cell r="O2776" t="str">
            <v>01T24080411</v>
          </cell>
          <cell r="P2776" t="str">
            <v>99版</v>
          </cell>
          <cell r="Q2776" t="str">
            <v>已发货</v>
          </cell>
          <cell r="R2776">
            <v>45532</v>
          </cell>
        </row>
        <row r="2777">
          <cell r="C2777" t="str">
            <v>2407002-01</v>
          </cell>
          <cell r="D2777" t="str">
            <v>XPSY-FB-深棕751</v>
          </cell>
          <cell r="E2777">
            <v>140478</v>
          </cell>
          <cell r="F2777" t="str">
            <v>水牛皮S3（干胚）</v>
          </cell>
          <cell r="G2777" t="str">
            <v>PT1WW27</v>
          </cell>
          <cell r="H2777">
            <v>260</v>
          </cell>
          <cell r="I2777">
            <v>10016.9</v>
          </cell>
          <cell r="J2777">
            <v>688</v>
          </cell>
          <cell r="K2777">
            <v>733</v>
          </cell>
          <cell r="L2777" t="str">
            <v>A级</v>
          </cell>
          <cell r="M2777" t="str">
            <v>/</v>
          </cell>
          <cell r="N2777" t="str">
            <v>2.2*1.8*0.59</v>
          </cell>
          <cell r="O2777" t="str">
            <v>01T24080501</v>
          </cell>
          <cell r="P2777" t="str">
            <v>99版</v>
          </cell>
          <cell r="Q2777" t="str">
            <v>已发货</v>
          </cell>
          <cell r="R2777">
            <v>45532</v>
          </cell>
        </row>
        <row r="2778">
          <cell r="C2778" t="str">
            <v>2407002-01</v>
          </cell>
          <cell r="D2778" t="str">
            <v>XPSY-FB-深棕751</v>
          </cell>
          <cell r="E2778">
            <v>140478</v>
          </cell>
          <cell r="F2778" t="str">
            <v>水牛皮S3（干胚）</v>
          </cell>
          <cell r="G2778" t="str">
            <v>PT1WW27</v>
          </cell>
          <cell r="H2778">
            <v>263</v>
          </cell>
          <cell r="I2778">
            <v>10013.1</v>
          </cell>
          <cell r="J2778">
            <v>697.5</v>
          </cell>
          <cell r="K2778">
            <v>742.5</v>
          </cell>
          <cell r="L2778" t="str">
            <v>A级</v>
          </cell>
          <cell r="M2778" t="str">
            <v>/</v>
          </cell>
          <cell r="N2778" t="str">
            <v>2.2*1.8*0.61</v>
          </cell>
          <cell r="O2778" t="str">
            <v>01T24080502</v>
          </cell>
          <cell r="P2778" t="str">
            <v>99版</v>
          </cell>
          <cell r="Q2778" t="str">
            <v>已发货</v>
          </cell>
          <cell r="R2778">
            <v>45532</v>
          </cell>
        </row>
        <row r="2779">
          <cell r="C2779" t="str">
            <v>2407002-01</v>
          </cell>
          <cell r="D2779" t="str">
            <v>XPSY-FB-深棕751</v>
          </cell>
          <cell r="E2779">
            <v>140478</v>
          </cell>
          <cell r="F2779" t="str">
            <v>水牛皮S3（干胚）</v>
          </cell>
          <cell r="G2779" t="str">
            <v>PT1WW27</v>
          </cell>
          <cell r="H2779">
            <v>214</v>
          </cell>
          <cell r="I2779">
            <v>8162.5</v>
          </cell>
          <cell r="J2779">
            <v>560</v>
          </cell>
          <cell r="K2779">
            <v>605</v>
          </cell>
          <cell r="L2779" t="str">
            <v>A级</v>
          </cell>
          <cell r="M2779" t="str">
            <v>/</v>
          </cell>
          <cell r="N2779" t="str">
            <v>2.2*1.8*0.51</v>
          </cell>
          <cell r="O2779" t="str">
            <v>01T24080503</v>
          </cell>
          <cell r="P2779" t="str">
            <v>99版</v>
          </cell>
          <cell r="Q2779" t="str">
            <v>已发货</v>
          </cell>
          <cell r="R2779">
            <v>45532</v>
          </cell>
        </row>
        <row r="2780">
          <cell r="C2780" t="str">
            <v>2408007-01</v>
          </cell>
          <cell r="D2780" t="str">
            <v>XZSY-FB-蓝299</v>
          </cell>
          <cell r="E2780">
            <v>140491</v>
          </cell>
          <cell r="F2780" t="str">
            <v>水牛皮S3（干胚）</v>
          </cell>
          <cell r="G2780" t="str">
            <v>PT1WL52</v>
          </cell>
          <cell r="H2780">
            <v>265</v>
          </cell>
          <cell r="I2780">
            <v>10013.5</v>
          </cell>
          <cell r="J2780">
            <v>705</v>
          </cell>
          <cell r="K2780">
            <v>750</v>
          </cell>
          <cell r="L2780" t="str">
            <v>A级</v>
          </cell>
          <cell r="M2780" t="str">
            <v>/</v>
          </cell>
          <cell r="N2780" t="str">
            <v>2.2*1.8*0.6</v>
          </cell>
          <cell r="O2780" t="str">
            <v>01T24080504</v>
          </cell>
          <cell r="P2780" t="str">
            <v>99版</v>
          </cell>
          <cell r="Q2780" t="str">
            <v>已发货</v>
          </cell>
          <cell r="R2780">
            <v>45588</v>
          </cell>
        </row>
        <row r="2781">
          <cell r="C2781" t="str">
            <v>2408007-01</v>
          </cell>
          <cell r="D2781" t="str">
            <v>XZSY-FB-蓝299</v>
          </cell>
          <cell r="E2781">
            <v>140491</v>
          </cell>
          <cell r="F2781" t="str">
            <v>水牛皮S3（干胚）</v>
          </cell>
          <cell r="G2781" t="str">
            <v>PT1WL52</v>
          </cell>
          <cell r="H2781">
            <v>265</v>
          </cell>
          <cell r="I2781">
            <v>10028.1</v>
          </cell>
          <cell r="J2781">
            <v>704</v>
          </cell>
          <cell r="K2781">
            <v>749</v>
          </cell>
          <cell r="L2781" t="str">
            <v>A级</v>
          </cell>
          <cell r="M2781" t="str">
            <v>/</v>
          </cell>
          <cell r="N2781" t="str">
            <v>2.2*1.8*0.61</v>
          </cell>
          <cell r="O2781" t="str">
            <v>01T24080505</v>
          </cell>
          <cell r="P2781" t="str">
            <v>99版</v>
          </cell>
          <cell r="Q2781" t="str">
            <v>已发货</v>
          </cell>
          <cell r="R2781">
            <v>45588</v>
          </cell>
        </row>
        <row r="2782">
          <cell r="C2782" t="str">
            <v>2408007-01</v>
          </cell>
          <cell r="D2782" t="str">
            <v>XZSY-FB-蓝299</v>
          </cell>
          <cell r="E2782">
            <v>140491</v>
          </cell>
          <cell r="F2782" t="str">
            <v>水牛皮S3（干胚）</v>
          </cell>
          <cell r="G2782" t="str">
            <v>PT1WL52</v>
          </cell>
          <cell r="H2782">
            <v>110</v>
          </cell>
          <cell r="I2782">
            <v>4184.8999999999996</v>
          </cell>
          <cell r="J2782">
            <v>412.5</v>
          </cell>
          <cell r="K2782">
            <v>457.5</v>
          </cell>
          <cell r="L2782" t="str">
            <v>A级</v>
          </cell>
          <cell r="M2782" t="str">
            <v>/</v>
          </cell>
          <cell r="N2782" t="str">
            <v>2.2*1.8*0.43</v>
          </cell>
          <cell r="O2782" t="str">
            <v>01T24080506</v>
          </cell>
          <cell r="P2782" t="str">
            <v>99版</v>
          </cell>
          <cell r="Q2782" t="str">
            <v>已发货</v>
          </cell>
          <cell r="R2782">
            <v>45588</v>
          </cell>
        </row>
        <row r="2783">
          <cell r="C2783" t="str">
            <v>2408007-01</v>
          </cell>
          <cell r="D2783" t="str">
            <v>XZSY-FB-蓝299</v>
          </cell>
          <cell r="E2783">
            <v>140491</v>
          </cell>
          <cell r="F2783" t="str">
            <v>水牛皮S3（干胚）</v>
          </cell>
          <cell r="G2783" t="str">
            <v>PT1WL52</v>
          </cell>
          <cell r="H2783">
            <v>44</v>
          </cell>
          <cell r="I2783">
            <v>1647.5</v>
          </cell>
          <cell r="L2783" t="str">
            <v>折扣</v>
          </cell>
          <cell r="M2783" t="str">
            <v>/</v>
          </cell>
          <cell r="O2783" t="str">
            <v>01T24080506</v>
          </cell>
          <cell r="P2783" t="str">
            <v>99版</v>
          </cell>
          <cell r="Q2783" t="str">
            <v>已发货</v>
          </cell>
          <cell r="R2783">
            <v>45588</v>
          </cell>
        </row>
        <row r="2784">
          <cell r="C2784" t="str">
            <v>2407004-01</v>
          </cell>
          <cell r="D2784" t="str">
            <v>XPSY-FB-深棕751</v>
          </cell>
          <cell r="E2784">
            <v>140478</v>
          </cell>
          <cell r="F2784" t="str">
            <v>水牛皮S3（干胚）</v>
          </cell>
          <cell r="G2784" t="str">
            <v>PT1WW30</v>
          </cell>
          <cell r="H2784">
            <v>263</v>
          </cell>
          <cell r="I2784">
            <v>10029.9</v>
          </cell>
          <cell r="J2784">
            <v>693.5</v>
          </cell>
          <cell r="K2784">
            <v>738.5</v>
          </cell>
          <cell r="L2784" t="str">
            <v>A级</v>
          </cell>
          <cell r="M2784" t="str">
            <v>/</v>
          </cell>
          <cell r="N2784" t="str">
            <v>2.2*1.8*0.7</v>
          </cell>
          <cell r="O2784" t="str">
            <v>01T24080507</v>
          </cell>
          <cell r="P2784" t="str">
            <v>99版</v>
          </cell>
          <cell r="Q2784" t="str">
            <v>已发货</v>
          </cell>
          <cell r="R2784">
            <v>45551</v>
          </cell>
        </row>
        <row r="2785">
          <cell r="C2785" t="str">
            <v>2407002-01</v>
          </cell>
          <cell r="D2785" t="str">
            <v>XPSY-FB-深棕751</v>
          </cell>
          <cell r="E2785">
            <v>140478</v>
          </cell>
          <cell r="F2785" t="str">
            <v>水牛皮S3（干胚）</v>
          </cell>
          <cell r="G2785" t="str">
            <v>PT1WW27</v>
          </cell>
          <cell r="H2785">
            <v>183</v>
          </cell>
          <cell r="I2785">
            <v>6859.2</v>
          </cell>
          <cell r="J2785">
            <v>482</v>
          </cell>
          <cell r="K2785">
            <v>527</v>
          </cell>
          <cell r="L2785" t="str">
            <v>A级</v>
          </cell>
          <cell r="M2785" t="str">
            <v>/</v>
          </cell>
          <cell r="N2785" t="str">
            <v>2.2*1.8*0.55</v>
          </cell>
          <cell r="O2785" t="str">
            <v>01T24080508</v>
          </cell>
          <cell r="P2785" t="str">
            <v>99版</v>
          </cell>
          <cell r="Q2785" t="str">
            <v>已发货</v>
          </cell>
          <cell r="R2785">
            <v>45532</v>
          </cell>
        </row>
        <row r="2786">
          <cell r="C2786" t="str">
            <v>2407002-01</v>
          </cell>
          <cell r="D2786" t="str">
            <v>XPSY-FB-深棕751</v>
          </cell>
          <cell r="E2786">
            <v>140478</v>
          </cell>
          <cell r="F2786" t="str">
            <v>水牛皮S3（干胚）</v>
          </cell>
          <cell r="G2786" t="str">
            <v>PT1WL57</v>
          </cell>
          <cell r="H2786">
            <v>292</v>
          </cell>
          <cell r="I2786">
            <v>11016.5</v>
          </cell>
          <cell r="J2786">
            <v>763</v>
          </cell>
          <cell r="K2786">
            <v>808</v>
          </cell>
          <cell r="L2786" t="str">
            <v>A级</v>
          </cell>
          <cell r="M2786" t="str">
            <v>/</v>
          </cell>
          <cell r="N2786" t="str">
            <v>2.2*1.8*0.69</v>
          </cell>
          <cell r="O2786" t="str">
            <v>01T24080509</v>
          </cell>
          <cell r="P2786" t="str">
            <v>99版</v>
          </cell>
          <cell r="Q2786" t="str">
            <v>已发货</v>
          </cell>
          <cell r="R2786">
            <v>45532</v>
          </cell>
        </row>
        <row r="2787">
          <cell r="C2787" t="str">
            <v>2407002-01</v>
          </cell>
          <cell r="D2787" t="str">
            <v>XPSY-FB-深棕751</v>
          </cell>
          <cell r="E2787">
            <v>140478</v>
          </cell>
          <cell r="F2787" t="str">
            <v>水牛皮S3（干胚）</v>
          </cell>
          <cell r="G2787" t="str">
            <v>PT1WL57</v>
          </cell>
          <cell r="H2787">
            <v>269</v>
          </cell>
          <cell r="I2787">
            <v>10389.799999999999</v>
          </cell>
          <cell r="J2787">
            <v>747</v>
          </cell>
          <cell r="K2787">
            <v>792</v>
          </cell>
          <cell r="L2787" t="str">
            <v>A级</v>
          </cell>
          <cell r="M2787" t="str">
            <v>/</v>
          </cell>
          <cell r="N2787" t="str">
            <v>2.2*1.8*0.63</v>
          </cell>
          <cell r="O2787" t="str">
            <v>01T24080510</v>
          </cell>
          <cell r="P2787" t="str">
            <v>99版</v>
          </cell>
          <cell r="Q2787" t="str">
            <v>已发货</v>
          </cell>
          <cell r="R2787">
            <v>45532</v>
          </cell>
        </row>
        <row r="2788">
          <cell r="C2788" t="str">
            <v>2406015-01</v>
          </cell>
          <cell r="D2788" t="str">
            <v>XZSY-FB-蓝299</v>
          </cell>
          <cell r="E2788">
            <v>140491</v>
          </cell>
          <cell r="F2788" t="str">
            <v>水牛皮S3（干胚）</v>
          </cell>
          <cell r="H2788">
            <v>182</v>
          </cell>
          <cell r="I2788">
            <v>7025.4</v>
          </cell>
          <cell r="J2788">
            <v>707</v>
          </cell>
          <cell r="K2788">
            <v>752</v>
          </cell>
          <cell r="L2788" t="str">
            <v>A级</v>
          </cell>
          <cell r="M2788" t="str">
            <v>/</v>
          </cell>
          <cell r="N2788" t="str">
            <v>2.2*1.8*0.69</v>
          </cell>
          <cell r="O2788" t="str">
            <v>01T24080511</v>
          </cell>
          <cell r="P2788" t="str">
            <v>99版</v>
          </cell>
          <cell r="Q2788" t="str">
            <v>已发货</v>
          </cell>
          <cell r="R2788">
            <v>45580</v>
          </cell>
        </row>
        <row r="2789">
          <cell r="C2789" t="str">
            <v>2406015-01</v>
          </cell>
          <cell r="D2789" t="str">
            <v>XZSY-FB-蓝299</v>
          </cell>
          <cell r="E2789">
            <v>140491</v>
          </cell>
          <cell r="F2789" t="str">
            <v>水牛皮S3（干胚）</v>
          </cell>
          <cell r="H2789">
            <v>80</v>
          </cell>
          <cell r="I2789">
            <v>3041.9</v>
          </cell>
          <cell r="L2789" t="str">
            <v>折扣</v>
          </cell>
          <cell r="M2789" t="str">
            <v>/</v>
          </cell>
          <cell r="O2789" t="str">
            <v>01T24080511</v>
          </cell>
          <cell r="P2789" t="str">
            <v>99版</v>
          </cell>
          <cell r="Q2789" t="str">
            <v>已发货</v>
          </cell>
          <cell r="R2789">
            <v>45580</v>
          </cell>
        </row>
        <row r="2790">
          <cell r="C2790" t="str">
            <v>2406015-01</v>
          </cell>
          <cell r="D2790" t="str">
            <v>XZSY-FB-蓝299</v>
          </cell>
          <cell r="E2790">
            <v>140491</v>
          </cell>
          <cell r="F2790" t="str">
            <v>水牛皮S3（干胚）</v>
          </cell>
          <cell r="H2790">
            <v>155</v>
          </cell>
          <cell r="I2790">
            <v>5884.3</v>
          </cell>
          <cell r="J2790">
            <v>444</v>
          </cell>
          <cell r="K2790">
            <v>489</v>
          </cell>
          <cell r="L2790" t="str">
            <v>折扣</v>
          </cell>
          <cell r="M2790" t="str">
            <v>/</v>
          </cell>
          <cell r="N2790" t="str">
            <v>2.2*1.8*0.5</v>
          </cell>
          <cell r="O2790" t="str">
            <v>01T24080601</v>
          </cell>
          <cell r="P2790" t="str">
            <v>99版</v>
          </cell>
          <cell r="Q2790" t="str">
            <v>已发货</v>
          </cell>
          <cell r="R2790">
            <v>45580</v>
          </cell>
        </row>
        <row r="2791">
          <cell r="C2791" t="str">
            <v>2407051-01</v>
          </cell>
          <cell r="D2791" t="str">
            <v>UDAY-CS-黄棕410</v>
          </cell>
          <cell r="E2791" t="str">
            <v>SJ0B-317</v>
          </cell>
          <cell r="F2791" t="str">
            <v>DLTR3</v>
          </cell>
          <cell r="G2791" t="str">
            <v>/</v>
          </cell>
          <cell r="H2791">
            <v>207</v>
          </cell>
          <cell r="I2791">
            <v>10034.200000000001</v>
          </cell>
          <cell r="J2791">
            <v>759</v>
          </cell>
          <cell r="K2791">
            <v>804</v>
          </cell>
          <cell r="L2791" t="str">
            <v>A级</v>
          </cell>
          <cell r="M2791" t="str">
            <v>/</v>
          </cell>
          <cell r="N2791" t="str">
            <v>2.2*1.8*0.6</v>
          </cell>
          <cell r="O2791" t="str">
            <v>01T24080602</v>
          </cell>
          <cell r="P2791" t="str">
            <v>97版</v>
          </cell>
          <cell r="Q2791" t="str">
            <v>已发货</v>
          </cell>
          <cell r="R2791">
            <v>45530</v>
          </cell>
        </row>
        <row r="2792">
          <cell r="C2792" t="str">
            <v>2407051-01</v>
          </cell>
          <cell r="D2792" t="str">
            <v>UDAY-CS-黄棕410</v>
          </cell>
          <cell r="E2792" t="str">
            <v>SJ0B-317</v>
          </cell>
          <cell r="F2792" t="str">
            <v>DLTR3</v>
          </cell>
          <cell r="G2792" t="str">
            <v>/</v>
          </cell>
          <cell r="H2792">
            <v>208</v>
          </cell>
          <cell r="I2792">
            <v>10020.4</v>
          </cell>
          <cell r="J2792">
            <v>761.5</v>
          </cell>
          <cell r="K2792">
            <v>806.5</v>
          </cell>
          <cell r="L2792" t="str">
            <v>A级</v>
          </cell>
          <cell r="M2792" t="str">
            <v>/</v>
          </cell>
          <cell r="N2792" t="str">
            <v>2.2*1.8*0.62</v>
          </cell>
          <cell r="O2792" t="str">
            <v>01T24080603</v>
          </cell>
          <cell r="P2792" t="str">
            <v>97版</v>
          </cell>
          <cell r="Q2792" t="str">
            <v>已发货</v>
          </cell>
          <cell r="R2792">
            <v>45530</v>
          </cell>
        </row>
        <row r="2793">
          <cell r="C2793" t="str">
            <v>2407051-01</v>
          </cell>
          <cell r="D2793" t="str">
            <v>UDAY-CS-黄棕410</v>
          </cell>
          <cell r="E2793" t="str">
            <v>SJ0B-317</v>
          </cell>
          <cell r="F2793" t="str">
            <v>DLTR3</v>
          </cell>
          <cell r="G2793" t="str">
            <v>/</v>
          </cell>
          <cell r="H2793">
            <v>210</v>
          </cell>
          <cell r="I2793">
            <v>10083.6</v>
          </cell>
          <cell r="J2793">
            <v>762.5</v>
          </cell>
          <cell r="K2793">
            <v>807.5</v>
          </cell>
          <cell r="L2793" t="str">
            <v>A级</v>
          </cell>
          <cell r="M2793" t="str">
            <v>/</v>
          </cell>
          <cell r="N2793" t="str">
            <v>2.2*1.8*0.63</v>
          </cell>
          <cell r="O2793" t="str">
            <v>01T24080604</v>
          </cell>
          <cell r="P2793" t="str">
            <v>97版</v>
          </cell>
          <cell r="Q2793" t="str">
            <v>已发货</v>
          </cell>
          <cell r="R2793">
            <v>45530</v>
          </cell>
        </row>
        <row r="2794">
          <cell r="C2794" t="str">
            <v>2407004-01</v>
          </cell>
          <cell r="D2794" t="str">
            <v>XPSY-FB-深棕751</v>
          </cell>
          <cell r="E2794">
            <v>140478</v>
          </cell>
          <cell r="F2794" t="str">
            <v>水牛皮S3（干胚）</v>
          </cell>
          <cell r="G2794" t="str">
            <v>PT1WW30</v>
          </cell>
          <cell r="H2794">
            <v>261</v>
          </cell>
          <cell r="I2794">
            <v>10012</v>
          </cell>
          <cell r="J2794">
            <v>701.5</v>
          </cell>
          <cell r="K2794">
            <v>746.5</v>
          </cell>
          <cell r="L2794" t="str">
            <v>A级</v>
          </cell>
          <cell r="M2794" t="str">
            <v>/</v>
          </cell>
          <cell r="N2794" t="str">
            <v>2.2*1.8*0.6</v>
          </cell>
          <cell r="O2794" t="str">
            <v>01T24080605</v>
          </cell>
          <cell r="P2794" t="str">
            <v>99版</v>
          </cell>
          <cell r="Q2794" t="str">
            <v>已发货</v>
          </cell>
          <cell r="R2794">
            <v>45551</v>
          </cell>
        </row>
        <row r="2795">
          <cell r="C2795" t="str">
            <v>2407004-01</v>
          </cell>
          <cell r="D2795" t="str">
            <v>XPSY-FB-深棕751</v>
          </cell>
          <cell r="E2795">
            <v>140478</v>
          </cell>
          <cell r="F2795" t="str">
            <v>水牛皮S3（干胚）</v>
          </cell>
          <cell r="G2795" t="str">
            <v>PT1WW30</v>
          </cell>
          <cell r="H2795">
            <v>259</v>
          </cell>
          <cell r="I2795">
            <v>10001.299999999999</v>
          </cell>
          <cell r="J2795">
            <v>682</v>
          </cell>
          <cell r="K2795">
            <v>727</v>
          </cell>
          <cell r="L2795" t="str">
            <v>A级</v>
          </cell>
          <cell r="M2795" t="str">
            <v>/</v>
          </cell>
          <cell r="N2795" t="str">
            <v>2.2*1.8*0.64</v>
          </cell>
          <cell r="O2795" t="str">
            <v>01T24080606</v>
          </cell>
          <cell r="P2795" t="str">
            <v>99版</v>
          </cell>
          <cell r="Q2795" t="str">
            <v>已发货</v>
          </cell>
          <cell r="R2795">
            <v>45551</v>
          </cell>
        </row>
        <row r="2796">
          <cell r="C2796" t="str">
            <v>2408005-01</v>
          </cell>
          <cell r="D2796" t="str">
            <v>XPAY-EX-深蓝45</v>
          </cell>
          <cell r="E2796" t="str">
            <v>L577</v>
          </cell>
          <cell r="F2796" t="str">
            <v>C2（已片中层）</v>
          </cell>
          <cell r="G2796" t="str">
            <v>/</v>
          </cell>
          <cell r="H2796">
            <v>187</v>
          </cell>
          <cell r="I2796">
            <v>10098.9</v>
          </cell>
          <cell r="J2796">
            <v>834</v>
          </cell>
          <cell r="K2796">
            <v>879</v>
          </cell>
          <cell r="L2796" t="str">
            <v>B级</v>
          </cell>
          <cell r="M2796" t="str">
            <v>/</v>
          </cell>
          <cell r="N2796" t="str">
            <v>2.2*1.8*0.61</v>
          </cell>
          <cell r="O2796" t="str">
            <v>01T24080607</v>
          </cell>
          <cell r="P2796" t="str">
            <v>99版</v>
          </cell>
          <cell r="Q2796" t="str">
            <v>已发货</v>
          </cell>
          <cell r="R2796">
            <v>45512</v>
          </cell>
        </row>
        <row r="2797">
          <cell r="C2797" t="str">
            <v>2408005-01</v>
          </cell>
          <cell r="D2797" t="str">
            <v>XPAY-EX-深蓝45</v>
          </cell>
          <cell r="E2797" t="str">
            <v>L577</v>
          </cell>
          <cell r="F2797" t="str">
            <v>C2（已片中层）</v>
          </cell>
          <cell r="G2797" t="str">
            <v>/</v>
          </cell>
          <cell r="H2797">
            <v>190</v>
          </cell>
          <cell r="I2797">
            <v>10052.200000000001</v>
          </cell>
          <cell r="J2797">
            <v>833</v>
          </cell>
          <cell r="K2797">
            <v>878</v>
          </cell>
          <cell r="L2797" t="str">
            <v>B级</v>
          </cell>
          <cell r="M2797" t="str">
            <v>/</v>
          </cell>
          <cell r="N2797" t="str">
            <v>2.2*1.8*0.57</v>
          </cell>
          <cell r="O2797" t="str">
            <v>01T24080608</v>
          </cell>
          <cell r="P2797" t="str">
            <v>99版</v>
          </cell>
          <cell r="Q2797" t="str">
            <v>已发货</v>
          </cell>
          <cell r="R2797">
            <v>45512</v>
          </cell>
        </row>
        <row r="2798">
          <cell r="C2798" t="str">
            <v>2408005-01</v>
          </cell>
          <cell r="D2798" t="str">
            <v>XPAY-EX-深蓝45</v>
          </cell>
          <cell r="E2798" t="str">
            <v>L577</v>
          </cell>
          <cell r="F2798" t="str">
            <v>C2（已片中层）</v>
          </cell>
          <cell r="G2798" t="str">
            <v>/</v>
          </cell>
          <cell r="H2798">
            <v>57</v>
          </cell>
          <cell r="I2798">
            <v>3061.6</v>
          </cell>
          <cell r="J2798">
            <v>827</v>
          </cell>
          <cell r="K2798">
            <v>872</v>
          </cell>
          <cell r="L2798" t="str">
            <v>B级</v>
          </cell>
          <cell r="M2798" t="str">
            <v>/</v>
          </cell>
          <cell r="N2798" t="str">
            <v>2.2*1.8*0.59</v>
          </cell>
          <cell r="O2798" t="str">
            <v>01T24080609</v>
          </cell>
          <cell r="P2798" t="str">
            <v>99版</v>
          </cell>
          <cell r="Q2798" t="str">
            <v>已发货</v>
          </cell>
          <cell r="R2798">
            <v>45512</v>
          </cell>
        </row>
        <row r="2799">
          <cell r="C2799" t="str">
            <v>2408005-01</v>
          </cell>
          <cell r="D2799" t="str">
            <v>XPAY-EX-深蓝45</v>
          </cell>
          <cell r="E2799" t="str">
            <v>L577</v>
          </cell>
          <cell r="F2799" t="str">
            <v>C2（已片中层）</v>
          </cell>
          <cell r="G2799" t="str">
            <v>/</v>
          </cell>
          <cell r="H2799">
            <v>133</v>
          </cell>
          <cell r="I2799">
            <v>6950.6</v>
          </cell>
          <cell r="L2799" t="str">
            <v>C级</v>
          </cell>
          <cell r="M2799" t="str">
            <v>/</v>
          </cell>
          <cell r="O2799" t="str">
            <v>01T24080609</v>
          </cell>
          <cell r="P2799" t="str">
            <v>99版</v>
          </cell>
          <cell r="Q2799" t="str">
            <v>已发货</v>
          </cell>
          <cell r="R2799">
            <v>45512</v>
          </cell>
        </row>
        <row r="2800">
          <cell r="C2800" t="str">
            <v>2408005-01</v>
          </cell>
          <cell r="D2800" t="str">
            <v>XPAY-EX-深蓝45</v>
          </cell>
          <cell r="E2800" t="str">
            <v>L577</v>
          </cell>
          <cell r="F2800" t="str">
            <v>C2（已片中层）</v>
          </cell>
          <cell r="G2800" t="str">
            <v>/</v>
          </cell>
          <cell r="H2800">
            <v>217</v>
          </cell>
          <cell r="I2800">
            <v>10996.1</v>
          </cell>
          <cell r="J2800">
            <v>908.5</v>
          </cell>
          <cell r="K2800">
            <v>953.5</v>
          </cell>
          <cell r="L2800" t="str">
            <v>C级</v>
          </cell>
          <cell r="M2800" t="str">
            <v>/</v>
          </cell>
          <cell r="N2800" t="str">
            <v>2.2*1.8*0.65</v>
          </cell>
          <cell r="O2800" t="str">
            <v>01T24080610</v>
          </cell>
          <cell r="P2800" t="str">
            <v>99版</v>
          </cell>
          <cell r="Q2800" t="str">
            <v>已发货</v>
          </cell>
          <cell r="R2800">
            <v>45512</v>
          </cell>
        </row>
        <row r="2801">
          <cell r="C2801" t="str">
            <v>2408005-01</v>
          </cell>
          <cell r="D2801" t="str">
            <v>XPAY-EX-深蓝45</v>
          </cell>
          <cell r="E2801" t="str">
            <v>L577</v>
          </cell>
          <cell r="F2801" t="str">
            <v>C2（已片中层）</v>
          </cell>
          <cell r="G2801" t="str">
            <v>/</v>
          </cell>
          <cell r="H2801">
            <v>50</v>
          </cell>
          <cell r="I2801">
            <v>2420.9</v>
          </cell>
          <cell r="J2801">
            <v>215</v>
          </cell>
          <cell r="K2801">
            <v>260</v>
          </cell>
          <cell r="L2801" t="str">
            <v>D级</v>
          </cell>
          <cell r="M2801" t="str">
            <v>/</v>
          </cell>
          <cell r="N2801" t="str">
            <v>2.2*1.8*0.41</v>
          </cell>
          <cell r="O2801" t="str">
            <v>01T24080611</v>
          </cell>
          <cell r="P2801" t="str">
            <v>99版</v>
          </cell>
          <cell r="Q2801" t="str">
            <v>已发货</v>
          </cell>
          <cell r="R2801">
            <v>45512</v>
          </cell>
        </row>
        <row r="2802">
          <cell r="C2802" t="str">
            <v>2408005-01</v>
          </cell>
          <cell r="D2802" t="str">
            <v>XPAY-EX-深蓝45</v>
          </cell>
          <cell r="E2802" t="str">
            <v>L577</v>
          </cell>
          <cell r="F2802" t="str">
            <v>C2（已片中层）</v>
          </cell>
          <cell r="G2802" t="str">
            <v>/</v>
          </cell>
          <cell r="H2802">
            <v>4</v>
          </cell>
          <cell r="I2802">
            <v>196.4</v>
          </cell>
          <cell r="L2802" t="str">
            <v>等外</v>
          </cell>
          <cell r="M2802" t="str">
            <v>/</v>
          </cell>
          <cell r="O2802" t="str">
            <v>01T24080611</v>
          </cell>
          <cell r="P2802" t="str">
            <v>99版</v>
          </cell>
          <cell r="Q2802" t="str">
            <v>已发货</v>
          </cell>
          <cell r="R2802">
            <v>45512</v>
          </cell>
        </row>
        <row r="2803">
          <cell r="C2803" t="str">
            <v>2406046-01</v>
          </cell>
          <cell r="D2803" t="str">
            <v>XPAY-FT-棕409</v>
          </cell>
          <cell r="E2803" t="str">
            <v>NMP-029J</v>
          </cell>
          <cell r="F2803" t="str">
            <v>DLTR4</v>
          </cell>
          <cell r="G2803" t="str">
            <v>/</v>
          </cell>
          <cell r="H2803">
            <v>162</v>
          </cell>
          <cell r="I2803">
            <v>8476.5</v>
          </cell>
          <cell r="J2803">
            <v>653</v>
          </cell>
          <cell r="K2803">
            <v>698</v>
          </cell>
          <cell r="L2803" t="str">
            <v>A级</v>
          </cell>
          <cell r="M2803" t="str">
            <v>/</v>
          </cell>
          <cell r="N2803" t="str">
            <v>2.2*1.8*0.66</v>
          </cell>
          <cell r="O2803" t="str">
            <v>01T24080708</v>
          </cell>
          <cell r="P2803" t="str">
            <v>97版</v>
          </cell>
          <cell r="Q2803" t="str">
            <v>已发货</v>
          </cell>
          <cell r="R2803">
            <v>45512</v>
          </cell>
        </row>
        <row r="2804">
          <cell r="C2804" t="str">
            <v>2406046-01</v>
          </cell>
          <cell r="D2804" t="str">
            <v>XPAY-FT-棕409</v>
          </cell>
          <cell r="E2804" t="str">
            <v>NMP-029J</v>
          </cell>
          <cell r="F2804" t="str">
            <v>DLTR4</v>
          </cell>
          <cell r="G2804" t="str">
            <v>/</v>
          </cell>
          <cell r="H2804">
            <v>4</v>
          </cell>
          <cell r="I2804">
            <v>218.9</v>
          </cell>
          <cell r="L2804" t="str">
            <v>折扣</v>
          </cell>
          <cell r="M2804" t="str">
            <v>/</v>
          </cell>
          <cell r="O2804" t="str">
            <v>01T24080708</v>
          </cell>
          <cell r="P2804" t="str">
            <v>97版</v>
          </cell>
          <cell r="Q2804" t="str">
            <v>已发货</v>
          </cell>
          <cell r="R2804">
            <v>45512</v>
          </cell>
        </row>
        <row r="2805">
          <cell r="C2805" t="str">
            <v>2407004-01</v>
          </cell>
          <cell r="D2805" t="str">
            <v>XPSY-FB-深棕751</v>
          </cell>
          <cell r="E2805">
            <v>140478</v>
          </cell>
          <cell r="F2805" t="str">
            <v>水牛皮S3（干胚）</v>
          </cell>
          <cell r="G2805" t="str">
            <v>PT1WW30</v>
          </cell>
          <cell r="H2805">
            <v>260</v>
          </cell>
          <cell r="I2805">
            <v>10029.4</v>
          </cell>
          <cell r="J2805">
            <v>689</v>
          </cell>
          <cell r="K2805">
            <v>734</v>
          </cell>
          <cell r="L2805" t="str">
            <v>A级</v>
          </cell>
          <cell r="M2805" t="str">
            <v>/</v>
          </cell>
          <cell r="N2805" t="str">
            <v>2.2*1.8*0.6</v>
          </cell>
          <cell r="O2805" t="str">
            <v>01T24080701</v>
          </cell>
          <cell r="P2805" t="str">
            <v>99版</v>
          </cell>
          <cell r="Q2805" t="str">
            <v>已发货</v>
          </cell>
          <cell r="R2805">
            <v>45551</v>
          </cell>
        </row>
        <row r="2806">
          <cell r="C2806" t="str">
            <v>2407004-01</v>
          </cell>
          <cell r="D2806" t="str">
            <v>XPSY-FB-深棕751</v>
          </cell>
          <cell r="E2806">
            <v>140478</v>
          </cell>
          <cell r="F2806" t="str">
            <v>水牛皮S3（干胚）</v>
          </cell>
          <cell r="G2806" t="str">
            <v>PT1WW30</v>
          </cell>
          <cell r="H2806">
            <v>162</v>
          </cell>
          <cell r="I2806">
            <v>6227.7</v>
          </cell>
          <cell r="J2806">
            <v>428.5</v>
          </cell>
          <cell r="K2806">
            <v>473.5</v>
          </cell>
          <cell r="L2806" t="str">
            <v>A级</v>
          </cell>
          <cell r="M2806" t="str">
            <v>/</v>
          </cell>
          <cell r="N2806" t="str">
            <v>2.2*1.8*0.42</v>
          </cell>
          <cell r="O2806" t="str">
            <v>01T24080702</v>
          </cell>
          <cell r="P2806" t="str">
            <v>99版</v>
          </cell>
          <cell r="Q2806" t="str">
            <v>已发货</v>
          </cell>
          <cell r="R2806">
            <v>45551</v>
          </cell>
        </row>
        <row r="2807">
          <cell r="C2807" t="str">
            <v>2407004-01</v>
          </cell>
          <cell r="D2807" t="str">
            <v>XPSY-FB-深棕751</v>
          </cell>
          <cell r="E2807">
            <v>140478</v>
          </cell>
          <cell r="F2807" t="str">
            <v>水牛皮S3（干胚）</v>
          </cell>
          <cell r="G2807" t="str">
            <v>PT1X017</v>
          </cell>
          <cell r="H2807">
            <v>288</v>
          </cell>
          <cell r="I2807">
            <v>11007.3</v>
          </cell>
          <cell r="J2807">
            <v>755</v>
          </cell>
          <cell r="K2807">
            <v>800</v>
          </cell>
          <cell r="L2807" t="str">
            <v>A级</v>
          </cell>
          <cell r="M2807" t="str">
            <v>/</v>
          </cell>
          <cell r="N2807" t="str">
            <v>2.2*1.8*0.62</v>
          </cell>
          <cell r="O2807" t="str">
            <v>01T24080703</v>
          </cell>
          <cell r="P2807" t="str">
            <v>99版</v>
          </cell>
          <cell r="Q2807" t="str">
            <v>已发货</v>
          </cell>
          <cell r="R2807">
            <v>45544</v>
          </cell>
        </row>
        <row r="2808">
          <cell r="C2808" t="str">
            <v>2407004-01</v>
          </cell>
          <cell r="D2808" t="str">
            <v>XPSY-FB-深棕751</v>
          </cell>
          <cell r="E2808">
            <v>140478</v>
          </cell>
          <cell r="F2808" t="str">
            <v>水牛皮S3（干胚）</v>
          </cell>
          <cell r="G2808" t="str">
            <v>PT1X017</v>
          </cell>
          <cell r="H2808">
            <v>288</v>
          </cell>
          <cell r="I2808">
            <v>11017.5</v>
          </cell>
          <cell r="J2808">
            <v>756.5</v>
          </cell>
          <cell r="K2808">
            <v>801.5</v>
          </cell>
          <cell r="L2808" t="str">
            <v>A级</v>
          </cell>
          <cell r="M2808" t="str">
            <v>/</v>
          </cell>
          <cell r="N2808" t="str">
            <v>2.2*1.8*0.6</v>
          </cell>
          <cell r="O2808" t="str">
            <v>01T24080704</v>
          </cell>
          <cell r="P2808" t="str">
            <v>99版</v>
          </cell>
          <cell r="Q2808" t="str">
            <v>已发货</v>
          </cell>
          <cell r="R2808">
            <v>45544</v>
          </cell>
        </row>
        <row r="2809">
          <cell r="C2809" t="str">
            <v>2408003-01</v>
          </cell>
          <cell r="D2809" t="str">
            <v>XPSY-FB-灰绿39</v>
          </cell>
          <cell r="E2809">
            <v>140484</v>
          </cell>
          <cell r="F2809" t="str">
            <v>水牛皮S3（干胚）</v>
          </cell>
          <cell r="G2809" t="str">
            <v>PT1WP32</v>
          </cell>
          <cell r="H2809">
            <v>260</v>
          </cell>
          <cell r="I2809">
            <v>10032.5</v>
          </cell>
          <cell r="J2809">
            <v>691</v>
          </cell>
          <cell r="K2809">
            <v>736</v>
          </cell>
          <cell r="L2809" t="str">
            <v>A级</v>
          </cell>
          <cell r="M2809" t="str">
            <v>/</v>
          </cell>
          <cell r="N2809" t="str">
            <v>2.2*1.8*0.61</v>
          </cell>
          <cell r="O2809" t="str">
            <v>01T24080705</v>
          </cell>
          <cell r="P2809" t="str">
            <v>99版</v>
          </cell>
          <cell r="Q2809" t="str">
            <v>已发货</v>
          </cell>
          <cell r="R2809">
            <v>45588</v>
          </cell>
        </row>
        <row r="2810">
          <cell r="C2810" t="str">
            <v>2408003-01</v>
          </cell>
          <cell r="D2810" t="str">
            <v>XPSY-FB-灰绿39</v>
          </cell>
          <cell r="E2810">
            <v>140484</v>
          </cell>
          <cell r="F2810" t="str">
            <v>水牛皮S3（干胚）</v>
          </cell>
          <cell r="G2810" t="str">
            <v>PT1WP32</v>
          </cell>
          <cell r="H2810">
            <v>262</v>
          </cell>
          <cell r="I2810">
            <v>10030.1</v>
          </cell>
          <cell r="J2810">
            <v>695</v>
          </cell>
          <cell r="K2810">
            <v>740</v>
          </cell>
          <cell r="L2810" t="str">
            <v>A级</v>
          </cell>
          <cell r="M2810" t="str">
            <v>/</v>
          </cell>
          <cell r="N2810" t="str">
            <v>2.2*1.8*0.61</v>
          </cell>
          <cell r="O2810" t="str">
            <v>01T24080706</v>
          </cell>
          <cell r="P2810" t="str">
            <v>99版</v>
          </cell>
          <cell r="Q2810" t="str">
            <v>已发货</v>
          </cell>
          <cell r="R2810">
            <v>45588</v>
          </cell>
        </row>
        <row r="2811">
          <cell r="C2811" t="str">
            <v>2408002-01</v>
          </cell>
          <cell r="D2811" t="str">
            <v>XPSY-FB-灰绿39</v>
          </cell>
          <cell r="E2811">
            <v>140484</v>
          </cell>
          <cell r="F2811" t="str">
            <v>水牛皮S3（干胚）</v>
          </cell>
          <cell r="G2811" t="str">
            <v>PT1WF52</v>
          </cell>
          <cell r="H2811">
            <v>263</v>
          </cell>
          <cell r="I2811">
            <v>10014</v>
          </cell>
          <cell r="J2811">
            <v>698.5</v>
          </cell>
          <cell r="K2811">
            <v>743.5</v>
          </cell>
          <cell r="L2811" t="str">
            <v>A级</v>
          </cell>
          <cell r="M2811" t="str">
            <v>/</v>
          </cell>
          <cell r="N2811" t="str">
            <v>2.2*1.8*0.57</v>
          </cell>
          <cell r="O2811" t="str">
            <v>01T24080707</v>
          </cell>
          <cell r="P2811" t="str">
            <v>99版</v>
          </cell>
          <cell r="Q2811" t="str">
            <v>已发货</v>
          </cell>
          <cell r="R2811">
            <v>45580</v>
          </cell>
        </row>
        <row r="2812">
          <cell r="C2812" t="str">
            <v>2408002-01</v>
          </cell>
          <cell r="D2812" t="str">
            <v>XPSY-FB-灰绿39</v>
          </cell>
          <cell r="E2812">
            <v>140484</v>
          </cell>
          <cell r="F2812" t="str">
            <v>水牛皮S3（干胚）</v>
          </cell>
          <cell r="G2812" t="str">
            <v>PT1WF52</v>
          </cell>
          <cell r="H2812">
            <v>261</v>
          </cell>
          <cell r="I2812">
            <v>10007.700000000001</v>
          </cell>
          <cell r="J2812">
            <v>688</v>
          </cell>
          <cell r="K2812">
            <v>733</v>
          </cell>
          <cell r="L2812" t="str">
            <v>A级</v>
          </cell>
          <cell r="M2812" t="str">
            <v>/</v>
          </cell>
          <cell r="N2812" t="str">
            <v>2.2*1.8*0.57</v>
          </cell>
          <cell r="O2812" t="str">
            <v>01T24080709</v>
          </cell>
          <cell r="P2812" t="str">
            <v>99版</v>
          </cell>
          <cell r="Q2812" t="str">
            <v>已发货</v>
          </cell>
          <cell r="R2812">
            <v>45580</v>
          </cell>
        </row>
        <row r="2813">
          <cell r="C2813" t="str">
            <v>2408003-01</v>
          </cell>
          <cell r="D2813" t="str">
            <v>XPSY-FB-灰绿39</v>
          </cell>
          <cell r="E2813">
            <v>140484</v>
          </cell>
          <cell r="F2813" t="str">
            <v>水牛皮S3（干胚）</v>
          </cell>
          <cell r="G2813" t="str">
            <v>PT1WP32</v>
          </cell>
          <cell r="H2813">
            <v>166</v>
          </cell>
          <cell r="I2813">
            <v>6500.3</v>
          </cell>
          <cell r="J2813">
            <v>451.5</v>
          </cell>
          <cell r="K2813">
            <v>496.5</v>
          </cell>
          <cell r="L2813" t="str">
            <v>A级</v>
          </cell>
          <cell r="M2813" t="str">
            <v>/</v>
          </cell>
          <cell r="N2813" t="str">
            <v>2.2*1.8*0.43</v>
          </cell>
          <cell r="O2813" t="str">
            <v>01T24080710</v>
          </cell>
          <cell r="P2813" t="str">
            <v>99版</v>
          </cell>
          <cell r="Q2813" t="str">
            <v>已发货</v>
          </cell>
          <cell r="R2813">
            <v>45588</v>
          </cell>
        </row>
        <row r="2814">
          <cell r="C2814" t="str">
            <v>2408003-01</v>
          </cell>
          <cell r="D2814" t="str">
            <v>XPSY-FB-灰绿39</v>
          </cell>
          <cell r="E2814">
            <v>140484</v>
          </cell>
          <cell r="F2814" t="str">
            <v>水牛皮S3（干胚）</v>
          </cell>
          <cell r="G2814" t="str">
            <v>PT1WP35</v>
          </cell>
          <cell r="H2814">
            <v>290</v>
          </cell>
          <cell r="I2814">
            <v>11077</v>
          </cell>
          <cell r="J2814">
            <v>776</v>
          </cell>
          <cell r="K2814">
            <v>821</v>
          </cell>
          <cell r="L2814" t="str">
            <v>A级</v>
          </cell>
          <cell r="M2814" t="str">
            <v>/</v>
          </cell>
          <cell r="N2814" t="str">
            <v>2.2*1.8*0.65</v>
          </cell>
          <cell r="O2814" t="str">
            <v>01T24080711</v>
          </cell>
          <cell r="P2814" t="str">
            <v>99版</v>
          </cell>
          <cell r="Q2814" t="str">
            <v>已发货</v>
          </cell>
          <cell r="R2814">
            <v>45631</v>
          </cell>
        </row>
        <row r="2815">
          <cell r="C2815" t="str">
            <v>2407001-01</v>
          </cell>
          <cell r="D2815" t="str">
            <v>XPSY-FB-深棕751</v>
          </cell>
          <cell r="E2815">
            <v>140478</v>
          </cell>
          <cell r="F2815" t="str">
            <v>水牛皮S3（干胚）</v>
          </cell>
          <cell r="G2815" t="str">
            <v>PT1WH83</v>
          </cell>
          <cell r="H2815">
            <v>43</v>
          </cell>
          <cell r="I2815">
            <v>1587.3</v>
          </cell>
          <cell r="J2815">
            <v>236</v>
          </cell>
          <cell r="K2815">
            <v>281</v>
          </cell>
          <cell r="L2815" t="str">
            <v>A级</v>
          </cell>
          <cell r="M2815" t="str">
            <v>/</v>
          </cell>
          <cell r="N2815" t="str">
            <v>2.2*1.8*0.37</v>
          </cell>
          <cell r="O2815" t="str">
            <v>01T24080712</v>
          </cell>
          <cell r="P2815" t="str">
            <v>99版</v>
          </cell>
          <cell r="Q2815" t="str">
            <v>已发货</v>
          </cell>
          <cell r="R2815">
            <v>45530</v>
          </cell>
        </row>
        <row r="2816">
          <cell r="C2816" t="str">
            <v>2407001-01</v>
          </cell>
          <cell r="D2816" t="str">
            <v>XPSY-FB-深棕751</v>
          </cell>
          <cell r="E2816">
            <v>140478</v>
          </cell>
          <cell r="F2816" t="str">
            <v>水牛皮S3（干胚）</v>
          </cell>
          <cell r="G2816" t="str">
            <v>PT1WH83</v>
          </cell>
          <cell r="H2816">
            <v>49</v>
          </cell>
          <cell r="I2816">
            <v>1737.2</v>
          </cell>
          <cell r="L2816" t="str">
            <v>折扣</v>
          </cell>
          <cell r="M2816" t="str">
            <v>/</v>
          </cell>
          <cell r="O2816" t="str">
            <v>01T24080712</v>
          </cell>
          <cell r="P2816" t="str">
            <v>99版</v>
          </cell>
          <cell r="Q2816" t="str">
            <v>已发货</v>
          </cell>
          <cell r="R2816">
            <v>45530</v>
          </cell>
        </row>
        <row r="2817">
          <cell r="C2817" t="str">
            <v>2407051-01</v>
          </cell>
          <cell r="D2817" t="str">
            <v>UDAY-CS-黄棕410</v>
          </cell>
          <cell r="E2817" t="str">
            <v>SJ0B-317</v>
          </cell>
          <cell r="F2817" t="str">
            <v>DLTR3</v>
          </cell>
          <cell r="G2817" t="str">
            <v>/</v>
          </cell>
          <cell r="H2817">
            <v>206</v>
          </cell>
          <cell r="I2817">
            <v>10000</v>
          </cell>
          <cell r="J2817">
            <v>763</v>
          </cell>
          <cell r="K2817">
            <v>808</v>
          </cell>
          <cell r="L2817" t="str">
            <v>A级</v>
          </cell>
          <cell r="M2817" t="str">
            <v>/</v>
          </cell>
          <cell r="N2817" t="str">
            <v>2.2*1.8*0.65</v>
          </cell>
          <cell r="O2817" t="str">
            <v>01T24080713</v>
          </cell>
          <cell r="P2817" t="str">
            <v>97版</v>
          </cell>
          <cell r="Q2817" t="str">
            <v>已发货</v>
          </cell>
          <cell r="R2817">
            <v>45530</v>
          </cell>
        </row>
        <row r="2818">
          <cell r="C2818" t="str">
            <v>2407051-01</v>
          </cell>
          <cell r="D2818" t="str">
            <v>UDAY-CS-黄棕410</v>
          </cell>
          <cell r="E2818" t="str">
            <v>SJ0B-317</v>
          </cell>
          <cell r="F2818" t="str">
            <v>DLTR3</v>
          </cell>
          <cell r="G2818" t="str">
            <v>/</v>
          </cell>
          <cell r="H2818">
            <v>210</v>
          </cell>
          <cell r="I2818">
            <v>10138.5</v>
          </cell>
          <cell r="J2818">
            <v>765</v>
          </cell>
          <cell r="K2818">
            <v>810</v>
          </cell>
          <cell r="L2818" t="str">
            <v>A级</v>
          </cell>
          <cell r="M2818" t="str">
            <v>/</v>
          </cell>
          <cell r="N2818" t="str">
            <v>2.2*1.8*0.68</v>
          </cell>
          <cell r="O2818" t="str">
            <v>01T24080714</v>
          </cell>
          <cell r="P2818" t="str">
            <v>97版</v>
          </cell>
          <cell r="Q2818" t="str">
            <v>已发货</v>
          </cell>
          <cell r="R2818">
            <v>45530</v>
          </cell>
        </row>
        <row r="2819">
          <cell r="C2819" t="str">
            <v>2407051-01</v>
          </cell>
          <cell r="D2819" t="str">
            <v>UDAY-CS-黄棕410</v>
          </cell>
          <cell r="E2819" t="str">
            <v>SJ0B-317</v>
          </cell>
          <cell r="F2819" t="str">
            <v>DLTR3</v>
          </cell>
          <cell r="G2819" t="str">
            <v>/</v>
          </cell>
          <cell r="H2819">
            <v>211</v>
          </cell>
          <cell r="I2819">
            <v>10021.299999999999</v>
          </cell>
          <cell r="J2819">
            <v>755</v>
          </cell>
          <cell r="K2819">
            <v>800</v>
          </cell>
          <cell r="L2819" t="str">
            <v>A级</v>
          </cell>
          <cell r="M2819" t="str">
            <v>/</v>
          </cell>
          <cell r="N2819" t="str">
            <v>2.2*1.8*0.68</v>
          </cell>
          <cell r="O2819" t="str">
            <v>01T24080715</v>
          </cell>
          <cell r="P2819" t="str">
            <v>97版</v>
          </cell>
          <cell r="Q2819" t="str">
            <v>已发货</v>
          </cell>
          <cell r="R2819">
            <v>45530</v>
          </cell>
        </row>
        <row r="2820">
          <cell r="C2820" t="str">
            <v>2407051-01</v>
          </cell>
          <cell r="D2820" t="str">
            <v>UDAY-CS-黄棕410</v>
          </cell>
          <cell r="E2820" t="str">
            <v>SJ0B-317</v>
          </cell>
          <cell r="F2820" t="str">
            <v>DLTR3</v>
          </cell>
          <cell r="G2820" t="str">
            <v>/</v>
          </cell>
          <cell r="H2820">
            <v>240</v>
          </cell>
          <cell r="I2820">
            <v>11470.2</v>
          </cell>
          <cell r="J2820">
            <v>880.5</v>
          </cell>
          <cell r="K2820">
            <v>925.5</v>
          </cell>
          <cell r="L2820" t="str">
            <v>A级</v>
          </cell>
          <cell r="M2820" t="str">
            <v>/</v>
          </cell>
          <cell r="N2820" t="str">
            <v>2.2*1.8*0.67</v>
          </cell>
          <cell r="O2820" t="str">
            <v>01T24080716</v>
          </cell>
          <cell r="P2820" t="str">
            <v>97版</v>
          </cell>
          <cell r="Q2820" t="str">
            <v>已发货</v>
          </cell>
          <cell r="R2820">
            <v>45530</v>
          </cell>
        </row>
        <row r="2821">
          <cell r="C2821" t="str">
            <v>2407002-01</v>
          </cell>
          <cell r="D2821" t="str">
            <v>XPSY-FB-深棕751</v>
          </cell>
          <cell r="E2821">
            <v>140478</v>
          </cell>
          <cell r="F2821" t="str">
            <v>水牛皮S3（干胚）</v>
          </cell>
          <cell r="G2821" t="str">
            <v>PT1WL57</v>
          </cell>
          <cell r="H2821">
            <v>292</v>
          </cell>
          <cell r="I2821">
            <v>11028.2</v>
          </cell>
          <cell r="J2821">
            <v>773.5</v>
          </cell>
          <cell r="K2821">
            <v>818.5</v>
          </cell>
          <cell r="L2821" t="str">
            <v>A级</v>
          </cell>
          <cell r="M2821" t="str">
            <v>/</v>
          </cell>
          <cell r="N2821" t="str">
            <v>2.2*1.8*0.63</v>
          </cell>
          <cell r="O2821" t="str">
            <v>01T24080801</v>
          </cell>
          <cell r="P2821" t="str">
            <v>99版</v>
          </cell>
          <cell r="Q2821" t="str">
            <v>已发货</v>
          </cell>
          <cell r="R2821">
            <v>45532</v>
          </cell>
        </row>
        <row r="2822">
          <cell r="C2822" t="str">
            <v>2407002-01</v>
          </cell>
          <cell r="D2822" t="str">
            <v>XPSY-FB-深棕751</v>
          </cell>
          <cell r="E2822">
            <v>140478</v>
          </cell>
          <cell r="F2822" t="str">
            <v>水牛皮S3（干胚）</v>
          </cell>
          <cell r="G2822" t="str">
            <v>PT1WL57</v>
          </cell>
          <cell r="H2822">
            <v>290</v>
          </cell>
          <cell r="I2822">
            <v>11059</v>
          </cell>
          <cell r="J2822">
            <v>808</v>
          </cell>
          <cell r="K2822">
            <v>853</v>
          </cell>
          <cell r="L2822" t="str">
            <v>A级</v>
          </cell>
          <cell r="M2822" t="str">
            <v>/</v>
          </cell>
          <cell r="N2822" t="str">
            <v>2.2*1.8*0.65</v>
          </cell>
          <cell r="O2822" t="str">
            <v>01T24080802</v>
          </cell>
          <cell r="P2822" t="str">
            <v>99版</v>
          </cell>
          <cell r="Q2822" t="str">
            <v>已发货</v>
          </cell>
          <cell r="R2822">
            <v>45532</v>
          </cell>
        </row>
        <row r="2823">
          <cell r="C2823" t="str">
            <v>2408003-01</v>
          </cell>
          <cell r="D2823" t="str">
            <v>XPSY-FB-灰绿39</v>
          </cell>
          <cell r="E2823">
            <v>140484</v>
          </cell>
          <cell r="F2823" t="str">
            <v>水牛皮S3（干胚）</v>
          </cell>
          <cell r="G2823" t="str">
            <v>PT1WP35</v>
          </cell>
          <cell r="H2823">
            <v>292</v>
          </cell>
          <cell r="I2823">
            <v>11107.1</v>
          </cell>
          <cell r="J2823">
            <v>773</v>
          </cell>
          <cell r="K2823">
            <v>818</v>
          </cell>
          <cell r="L2823" t="str">
            <v>A级</v>
          </cell>
          <cell r="M2823" t="str">
            <v>/</v>
          </cell>
          <cell r="N2823" t="str">
            <v>2.2*1.8*0.62</v>
          </cell>
          <cell r="O2823" t="str">
            <v>01T24080803</v>
          </cell>
          <cell r="P2823" t="str">
            <v>99版</v>
          </cell>
          <cell r="Q2823" t="str">
            <v>已发货</v>
          </cell>
          <cell r="R2823">
            <v>45631</v>
          </cell>
        </row>
        <row r="2824">
          <cell r="C2824" t="str">
            <v>2408003-01</v>
          </cell>
          <cell r="D2824" t="str">
            <v>XPSY-FB-灰绿39</v>
          </cell>
          <cell r="E2824">
            <v>140484</v>
          </cell>
          <cell r="F2824" t="str">
            <v>水牛皮S3（干胚）</v>
          </cell>
          <cell r="G2824" t="str">
            <v>PT1WP35</v>
          </cell>
          <cell r="H2824">
            <v>293</v>
          </cell>
          <cell r="I2824">
            <v>11197.5</v>
          </cell>
          <cell r="J2824">
            <v>783</v>
          </cell>
          <cell r="K2824">
            <v>828</v>
          </cell>
          <cell r="L2824" t="str">
            <v>A级</v>
          </cell>
          <cell r="M2824" t="str">
            <v>/</v>
          </cell>
          <cell r="N2824" t="str">
            <v>2.2*1.8*0.65</v>
          </cell>
          <cell r="O2824" t="str">
            <v>01T24080804</v>
          </cell>
          <cell r="P2824" t="str">
            <v>99版</v>
          </cell>
          <cell r="Q2824" t="str">
            <v>已发货</v>
          </cell>
          <cell r="R2824">
            <v>45631</v>
          </cell>
        </row>
        <row r="2825">
          <cell r="C2825" t="str">
            <v>2406015-01</v>
          </cell>
          <cell r="D2825" t="str">
            <v>XZSY-FB-蓝299</v>
          </cell>
          <cell r="E2825">
            <v>140491</v>
          </cell>
          <cell r="F2825" t="str">
            <v>水牛皮S3（干胚）</v>
          </cell>
          <cell r="H2825">
            <v>9</v>
          </cell>
          <cell r="I2825">
            <v>331.9</v>
          </cell>
          <cell r="J2825">
            <v>246</v>
          </cell>
          <cell r="K2825">
            <v>291</v>
          </cell>
          <cell r="L2825" t="str">
            <v>A级</v>
          </cell>
          <cell r="M2825" t="str">
            <v>/</v>
          </cell>
          <cell r="N2825" t="str">
            <v>2.2*1.8*0.41</v>
          </cell>
          <cell r="O2825" t="str">
            <v>01T24080805</v>
          </cell>
          <cell r="P2825" t="str">
            <v>99版</v>
          </cell>
          <cell r="Q2825" t="str">
            <v>已发货</v>
          </cell>
          <cell r="R2825">
            <v>45580</v>
          </cell>
        </row>
        <row r="2826">
          <cell r="C2826" t="str">
            <v>2406015-01</v>
          </cell>
          <cell r="D2826" t="str">
            <v>XZSY-FB-蓝299</v>
          </cell>
          <cell r="E2826">
            <v>140491</v>
          </cell>
          <cell r="F2826" t="str">
            <v>水牛皮S3（干胚）</v>
          </cell>
          <cell r="H2826">
            <v>78</v>
          </cell>
          <cell r="I2826">
            <v>2937.8</v>
          </cell>
          <cell r="L2826" t="str">
            <v>折扣</v>
          </cell>
          <cell r="M2826" t="str">
            <v>/</v>
          </cell>
          <cell r="O2826" t="str">
            <v>01T24080805</v>
          </cell>
          <cell r="P2826" t="str">
            <v>99版</v>
          </cell>
          <cell r="Q2826" t="str">
            <v>已发货</v>
          </cell>
          <cell r="R2826">
            <v>45580</v>
          </cell>
        </row>
        <row r="2827">
          <cell r="C2827" t="str">
            <v>2407051-01</v>
          </cell>
          <cell r="D2827" t="str">
            <v>UDAY-CS-黄棕410</v>
          </cell>
          <cell r="E2827" t="str">
            <v>SJ0B-317</v>
          </cell>
          <cell r="F2827" t="str">
            <v>DLTR3</v>
          </cell>
          <cell r="G2827" t="str">
            <v>/</v>
          </cell>
          <cell r="H2827">
            <v>111</v>
          </cell>
          <cell r="I2827">
            <v>5561.5</v>
          </cell>
          <cell r="J2827">
            <v>511.5</v>
          </cell>
          <cell r="K2827">
            <v>556.5</v>
          </cell>
          <cell r="L2827" t="str">
            <v>A级</v>
          </cell>
          <cell r="M2827" t="str">
            <v>/</v>
          </cell>
          <cell r="N2827" t="str">
            <v>2.2*1.8*0.46</v>
          </cell>
          <cell r="O2827" t="str">
            <v>01T24080806</v>
          </cell>
          <cell r="P2827" t="str">
            <v>97版</v>
          </cell>
          <cell r="Q2827" t="str">
            <v>已发货</v>
          </cell>
          <cell r="R2827">
            <v>45530</v>
          </cell>
        </row>
        <row r="2828">
          <cell r="C2828" t="str">
            <v>2407051-01</v>
          </cell>
          <cell r="D2828" t="str">
            <v>UDAY-CS-黄棕410</v>
          </cell>
          <cell r="E2828" t="str">
            <v>SJ0B-317</v>
          </cell>
          <cell r="F2828" t="str">
            <v>DLTR3</v>
          </cell>
          <cell r="G2828" t="str">
            <v>/</v>
          </cell>
          <cell r="H2828">
            <v>22</v>
          </cell>
          <cell r="I2828">
            <v>1099.8</v>
          </cell>
          <cell r="L2828" t="str">
            <v>折扣</v>
          </cell>
          <cell r="M2828" t="str">
            <v>/</v>
          </cell>
          <cell r="O2828" t="str">
            <v>01T24080806</v>
          </cell>
          <cell r="P2828" t="str">
            <v>97版</v>
          </cell>
          <cell r="Q2828" t="str">
            <v>已发货</v>
          </cell>
          <cell r="R2828">
            <v>45530</v>
          </cell>
        </row>
        <row r="2829">
          <cell r="C2829" t="str">
            <v>2407004-01</v>
          </cell>
          <cell r="D2829" t="str">
            <v>XPSY-FB-深棕751</v>
          </cell>
          <cell r="E2829">
            <v>140478</v>
          </cell>
          <cell r="F2829" t="str">
            <v>水牛皮S3（干胚）</v>
          </cell>
          <cell r="G2829" t="str">
            <v>PT1X017</v>
          </cell>
          <cell r="H2829">
            <v>290</v>
          </cell>
          <cell r="I2829">
            <v>11059.6</v>
          </cell>
          <cell r="J2829">
            <v>761</v>
          </cell>
          <cell r="K2829">
            <v>806</v>
          </cell>
          <cell r="L2829" t="str">
            <v>A级</v>
          </cell>
          <cell r="M2829" t="str">
            <v>/</v>
          </cell>
          <cell r="N2829" t="str">
            <v>2.2*1.8*0.6</v>
          </cell>
          <cell r="O2829" t="str">
            <v>01T24080807</v>
          </cell>
          <cell r="P2829" t="str">
            <v>99版</v>
          </cell>
          <cell r="Q2829" t="str">
            <v>已发货</v>
          </cell>
          <cell r="R2829">
            <v>45544</v>
          </cell>
        </row>
        <row r="2830">
          <cell r="C2830" t="str">
            <v>2407004-01</v>
          </cell>
          <cell r="D2830" t="str">
            <v>XPSY-FB-深棕751</v>
          </cell>
          <cell r="E2830">
            <v>140478</v>
          </cell>
          <cell r="F2830" t="str">
            <v>水牛皮S3（干胚）</v>
          </cell>
          <cell r="G2830" t="str">
            <v>PT1X017</v>
          </cell>
          <cell r="H2830">
            <v>273</v>
          </cell>
          <cell r="I2830">
            <v>10378.6</v>
          </cell>
          <cell r="J2830">
            <v>707</v>
          </cell>
          <cell r="K2830">
            <v>752</v>
          </cell>
          <cell r="L2830" t="str">
            <v>A级</v>
          </cell>
          <cell r="M2830" t="str">
            <v>/</v>
          </cell>
          <cell r="N2830" t="str">
            <v>2.2*1.8*0.56</v>
          </cell>
          <cell r="O2830" t="str">
            <v>01T24080808</v>
          </cell>
          <cell r="P2830" t="str">
            <v>99版</v>
          </cell>
          <cell r="Q2830" t="str">
            <v>已发货</v>
          </cell>
          <cell r="R2830">
            <v>45544</v>
          </cell>
        </row>
        <row r="2831">
          <cell r="C2831" t="str">
            <v>2407004-01</v>
          </cell>
          <cell r="D2831" t="str">
            <v>XPSY-FB-深棕751</v>
          </cell>
          <cell r="E2831">
            <v>140478</v>
          </cell>
          <cell r="F2831" t="str">
            <v>水牛皮S3（干胚）</v>
          </cell>
          <cell r="G2831" t="str">
            <v>PT1X017</v>
          </cell>
          <cell r="H2831">
            <v>265</v>
          </cell>
          <cell r="I2831">
            <v>10070.5</v>
          </cell>
          <cell r="J2831">
            <v>693</v>
          </cell>
          <cell r="K2831">
            <v>738</v>
          </cell>
          <cell r="L2831" t="str">
            <v>A级</v>
          </cell>
          <cell r="M2831" t="str">
            <v>/</v>
          </cell>
          <cell r="N2831" t="str">
            <v>2.2*1.8*0.56</v>
          </cell>
          <cell r="O2831" t="str">
            <v>01T24080809</v>
          </cell>
          <cell r="P2831" t="str">
            <v>99版</v>
          </cell>
          <cell r="Q2831" t="str">
            <v>已发货</v>
          </cell>
          <cell r="R2831">
            <v>45544</v>
          </cell>
        </row>
        <row r="2832">
          <cell r="C2832" t="str">
            <v>2408003-01</v>
          </cell>
          <cell r="D2832" t="str">
            <v>XPSY-FB-灰绿39</v>
          </cell>
          <cell r="E2832">
            <v>140484</v>
          </cell>
          <cell r="F2832" t="str">
            <v>水牛皮S3（干胚）</v>
          </cell>
          <cell r="G2832" t="str">
            <v>PT1WL54</v>
          </cell>
          <cell r="H2832">
            <v>257</v>
          </cell>
          <cell r="I2832">
            <v>10045.299999999999</v>
          </cell>
          <cell r="J2832">
            <v>701</v>
          </cell>
          <cell r="K2832">
            <v>746</v>
          </cell>
          <cell r="L2832" t="str">
            <v>A级</v>
          </cell>
          <cell r="M2832" t="str">
            <v>/</v>
          </cell>
          <cell r="N2832" t="str">
            <v>2.2*1.8*0.6</v>
          </cell>
          <cell r="O2832" t="str">
            <v>01T24080810</v>
          </cell>
          <cell r="P2832" t="str">
            <v>99版</v>
          </cell>
          <cell r="Q2832" t="str">
            <v>已发货</v>
          </cell>
          <cell r="R2832">
            <v>45607</v>
          </cell>
        </row>
        <row r="2833">
          <cell r="C2833" t="str">
            <v>2408003-01</v>
          </cell>
          <cell r="D2833" t="str">
            <v>XPSY-FB-灰绿39</v>
          </cell>
          <cell r="E2833">
            <v>140484</v>
          </cell>
          <cell r="F2833" t="str">
            <v>水牛皮S3（干胚）</v>
          </cell>
          <cell r="G2833" t="str">
            <v>PT1WL54</v>
          </cell>
          <cell r="H2833">
            <v>260</v>
          </cell>
          <cell r="I2833">
            <v>10024.299999999999</v>
          </cell>
          <cell r="J2833">
            <v>706</v>
          </cell>
          <cell r="K2833">
            <v>751</v>
          </cell>
          <cell r="L2833" t="str">
            <v>A级</v>
          </cell>
          <cell r="M2833" t="str">
            <v>/</v>
          </cell>
          <cell r="N2833" t="str">
            <v>2.2*1.8*0.53</v>
          </cell>
          <cell r="O2833" t="str">
            <v>01T24080811</v>
          </cell>
          <cell r="P2833" t="str">
            <v>99版</v>
          </cell>
          <cell r="Q2833" t="str">
            <v>已发货</v>
          </cell>
          <cell r="R2833">
            <v>45607</v>
          </cell>
        </row>
        <row r="2834">
          <cell r="C2834" t="str">
            <v>2408003-01</v>
          </cell>
          <cell r="D2834" t="str">
            <v>XPSY-FB-灰绿39</v>
          </cell>
          <cell r="E2834">
            <v>140484</v>
          </cell>
          <cell r="F2834" t="str">
            <v>水牛皮S3（干胚）</v>
          </cell>
          <cell r="G2834" t="str">
            <v>PT1WL54</v>
          </cell>
          <cell r="H2834">
            <v>265</v>
          </cell>
          <cell r="I2834">
            <v>10104.6</v>
          </cell>
          <cell r="J2834">
            <v>720</v>
          </cell>
          <cell r="K2834">
            <v>765</v>
          </cell>
          <cell r="L2834" t="str">
            <v>A级</v>
          </cell>
          <cell r="M2834" t="str">
            <v>/</v>
          </cell>
          <cell r="N2834" t="str">
            <v>2.2*1.8*0.56</v>
          </cell>
          <cell r="O2834" t="str">
            <v>01T24080901</v>
          </cell>
          <cell r="P2834" t="str">
            <v>99版</v>
          </cell>
          <cell r="Q2834" t="str">
            <v>已发货</v>
          </cell>
          <cell r="R2834">
            <v>45607</v>
          </cell>
        </row>
        <row r="2835">
          <cell r="C2835" t="str">
            <v>2407004-01</v>
          </cell>
          <cell r="D2835" t="str">
            <v>XPSY-FB-深棕751</v>
          </cell>
          <cell r="E2835">
            <v>140478</v>
          </cell>
          <cell r="F2835" t="str">
            <v>水牛皮S3（干胚）</v>
          </cell>
          <cell r="G2835" t="str">
            <v>PT1X017</v>
          </cell>
          <cell r="H2835">
            <v>260</v>
          </cell>
          <cell r="I2835">
            <v>10049.299999999999</v>
          </cell>
          <cell r="J2835">
            <v>696</v>
          </cell>
          <cell r="K2835">
            <v>741</v>
          </cell>
          <cell r="L2835" t="str">
            <v>A级</v>
          </cell>
          <cell r="M2835" t="str">
            <v>/</v>
          </cell>
          <cell r="N2835" t="str">
            <v>2.2*1.8*0.62</v>
          </cell>
          <cell r="O2835" t="str">
            <v>01T24080902</v>
          </cell>
          <cell r="P2835" t="str">
            <v>99版</v>
          </cell>
          <cell r="Q2835" t="str">
            <v>已发货</v>
          </cell>
          <cell r="R2835">
            <v>45544</v>
          </cell>
        </row>
        <row r="2836">
          <cell r="C2836" t="str">
            <v>2407002-01</v>
          </cell>
          <cell r="D2836" t="str">
            <v>XPSY-FB-深棕751</v>
          </cell>
          <cell r="E2836">
            <v>140478</v>
          </cell>
          <cell r="F2836" t="str">
            <v>水牛皮S3（干胚）</v>
          </cell>
          <cell r="G2836" t="str">
            <v>PT1WL57</v>
          </cell>
          <cell r="H2836">
            <v>292</v>
          </cell>
          <cell r="I2836">
            <v>11142.7</v>
          </cell>
          <cell r="J2836">
            <v>817</v>
          </cell>
          <cell r="K2836">
            <v>862</v>
          </cell>
          <cell r="L2836" t="str">
            <v>A级</v>
          </cell>
          <cell r="M2836" t="str">
            <v>/</v>
          </cell>
          <cell r="N2836" t="str">
            <v>2.2*1.8*0.65</v>
          </cell>
          <cell r="O2836" t="str">
            <v>01T24080903</v>
          </cell>
          <cell r="P2836" t="str">
            <v>99版</v>
          </cell>
          <cell r="Q2836" t="str">
            <v>已发货</v>
          </cell>
          <cell r="R2836">
            <v>45532</v>
          </cell>
        </row>
        <row r="2837">
          <cell r="C2837" t="str">
            <v>2407002-01</v>
          </cell>
          <cell r="D2837" t="str">
            <v>XPSY-FB-深棕751</v>
          </cell>
          <cell r="E2837">
            <v>140478</v>
          </cell>
          <cell r="F2837" t="str">
            <v>水牛皮S3（干胚）</v>
          </cell>
          <cell r="G2837" t="str">
            <v>PT1WL57</v>
          </cell>
          <cell r="H2837">
            <v>287</v>
          </cell>
          <cell r="I2837">
            <v>10927.2</v>
          </cell>
          <cell r="J2837">
            <v>790</v>
          </cell>
          <cell r="K2837">
            <v>835</v>
          </cell>
          <cell r="L2837" t="str">
            <v>A级</v>
          </cell>
          <cell r="M2837" t="str">
            <v>/</v>
          </cell>
          <cell r="N2837" t="str">
            <v>2.2*1.8*0.6</v>
          </cell>
          <cell r="O2837" t="str">
            <v>01T24080904</v>
          </cell>
          <cell r="P2837" t="str">
            <v>99版</v>
          </cell>
          <cell r="Q2837" t="str">
            <v>已发货</v>
          </cell>
          <cell r="R2837">
            <v>45532</v>
          </cell>
        </row>
        <row r="2838">
          <cell r="C2838" t="str">
            <v>2407004-01</v>
          </cell>
          <cell r="D2838" t="str">
            <v>XPSY-FB-深棕751</v>
          </cell>
          <cell r="E2838">
            <v>140478</v>
          </cell>
          <cell r="F2838" t="str">
            <v>水牛皮S3（干胚）</v>
          </cell>
          <cell r="G2838" t="str">
            <v>PT1X017</v>
          </cell>
          <cell r="H2838">
            <v>259</v>
          </cell>
          <cell r="I2838">
            <v>9961.7999999999993</v>
          </cell>
          <cell r="J2838">
            <v>690</v>
          </cell>
          <cell r="K2838">
            <v>735</v>
          </cell>
          <cell r="L2838" t="str">
            <v>A级</v>
          </cell>
          <cell r="M2838" t="str">
            <v>/</v>
          </cell>
          <cell r="N2838" t="str">
            <v>2.2*1.8*0.57</v>
          </cell>
          <cell r="O2838" t="str">
            <v>01T24080905</v>
          </cell>
          <cell r="P2838" t="str">
            <v>99版</v>
          </cell>
          <cell r="Q2838" t="str">
            <v>已发货</v>
          </cell>
          <cell r="R2838">
            <v>45544</v>
          </cell>
        </row>
        <row r="2839">
          <cell r="C2839" t="str">
            <v>2407004-01</v>
          </cell>
          <cell r="D2839" t="str">
            <v>XPSY-FB-深棕751</v>
          </cell>
          <cell r="E2839">
            <v>140478</v>
          </cell>
          <cell r="F2839" t="str">
            <v>水牛皮S3（干胚）</v>
          </cell>
          <cell r="G2839" t="str">
            <v>/</v>
          </cell>
          <cell r="H2839">
            <v>79</v>
          </cell>
          <cell r="I2839">
            <v>2729.8</v>
          </cell>
          <cell r="J2839">
            <v>192</v>
          </cell>
          <cell r="K2839">
            <v>237</v>
          </cell>
          <cell r="L2839" t="str">
            <v>折扣</v>
          </cell>
          <cell r="M2839" t="str">
            <v>/</v>
          </cell>
          <cell r="N2839" t="str">
            <v>2.2*1.8*0.41</v>
          </cell>
          <cell r="O2839" t="str">
            <v>01T24080906</v>
          </cell>
          <cell r="P2839" t="str">
            <v>99版</v>
          </cell>
          <cell r="Q2839" t="str">
            <v>已发货</v>
          </cell>
          <cell r="R2839">
            <v>45544</v>
          </cell>
        </row>
        <row r="2840">
          <cell r="C2840" t="str">
            <v>2407002-01</v>
          </cell>
          <cell r="D2840" t="str">
            <v>XPSY-FB-深棕751</v>
          </cell>
          <cell r="E2840">
            <v>140478</v>
          </cell>
          <cell r="F2840" t="str">
            <v>水牛皮S3（干胚）</v>
          </cell>
          <cell r="G2840" t="str">
            <v>PT1WL57</v>
          </cell>
          <cell r="H2840">
            <v>186</v>
          </cell>
          <cell r="I2840">
            <v>7020.6</v>
          </cell>
          <cell r="J2840">
            <v>722</v>
          </cell>
          <cell r="K2840">
            <v>767</v>
          </cell>
          <cell r="L2840" t="str">
            <v>A级</v>
          </cell>
          <cell r="M2840" t="str">
            <v>/</v>
          </cell>
          <cell r="N2840" t="str">
            <v>2.2*1.8*0.6</v>
          </cell>
          <cell r="O2840" t="str">
            <v>01T24080907</v>
          </cell>
          <cell r="P2840" t="str">
            <v>99版</v>
          </cell>
          <cell r="Q2840" t="str">
            <v>已发货</v>
          </cell>
          <cell r="R2840">
            <v>45532</v>
          </cell>
        </row>
        <row r="2841">
          <cell r="C2841" t="str">
            <v>2407002-01</v>
          </cell>
          <cell r="D2841" t="str">
            <v>XPSY-FB-深棕751</v>
          </cell>
          <cell r="E2841">
            <v>140478</v>
          </cell>
          <cell r="F2841" t="str">
            <v>水牛皮S3（干胚）</v>
          </cell>
          <cell r="G2841" t="str">
            <v>PT1WL57</v>
          </cell>
          <cell r="H2841">
            <v>88</v>
          </cell>
          <cell r="I2841">
            <v>3128.4</v>
          </cell>
          <cell r="L2841" t="str">
            <v>折扣</v>
          </cell>
          <cell r="M2841" t="str">
            <v>/</v>
          </cell>
          <cell r="O2841" t="str">
            <v>01T24080907</v>
          </cell>
          <cell r="P2841" t="str">
            <v>99版</v>
          </cell>
          <cell r="Q2841" t="str">
            <v>已发货</v>
          </cell>
          <cell r="R2841">
            <v>45532</v>
          </cell>
        </row>
        <row r="2842">
          <cell r="C2842" t="str">
            <v>2408010-01</v>
          </cell>
          <cell r="D2842" t="str">
            <v>XPSY-FB-深棕751</v>
          </cell>
          <cell r="E2842">
            <v>140478</v>
          </cell>
          <cell r="F2842" t="str">
            <v>水牛皮S3（干胚）</v>
          </cell>
          <cell r="G2842" t="str">
            <v>PT1X865</v>
          </cell>
          <cell r="H2842">
            <v>266</v>
          </cell>
          <cell r="I2842">
            <v>10015.6</v>
          </cell>
          <cell r="J2842">
            <v>700</v>
          </cell>
          <cell r="K2842">
            <v>745</v>
          </cell>
          <cell r="L2842" t="str">
            <v>A级</v>
          </cell>
          <cell r="M2842" t="str">
            <v>/</v>
          </cell>
          <cell r="N2842" t="str">
            <v>2.2*1.8*0.58</v>
          </cell>
          <cell r="O2842" t="str">
            <v>01T24080908</v>
          </cell>
          <cell r="P2842" t="str">
            <v>99版</v>
          </cell>
          <cell r="Q2842" t="str">
            <v>已发货</v>
          </cell>
          <cell r="R2842">
            <v>45558</v>
          </cell>
        </row>
        <row r="2843">
          <cell r="C2843" t="str">
            <v>2408002-01</v>
          </cell>
          <cell r="D2843" t="str">
            <v>XPSY-FB-灰绿39</v>
          </cell>
          <cell r="E2843">
            <v>140484</v>
          </cell>
          <cell r="F2843" t="str">
            <v>水牛皮S3（干胚）</v>
          </cell>
          <cell r="G2843" t="str">
            <v>PT1WF52</v>
          </cell>
          <cell r="H2843">
            <v>275</v>
          </cell>
          <cell r="I2843">
            <v>10632.5</v>
          </cell>
          <cell r="J2843">
            <v>756</v>
          </cell>
          <cell r="K2843">
            <v>801</v>
          </cell>
          <cell r="L2843" t="str">
            <v>A级</v>
          </cell>
          <cell r="M2843" t="str">
            <v>/</v>
          </cell>
          <cell r="N2843" t="str">
            <v>2.2*1.8*0.61</v>
          </cell>
          <cell r="O2843" t="str">
            <v>01T24080909</v>
          </cell>
          <cell r="P2843" t="str">
            <v>99版</v>
          </cell>
          <cell r="Q2843" t="str">
            <v>已发货</v>
          </cell>
          <cell r="R2843">
            <v>45580</v>
          </cell>
        </row>
        <row r="2844">
          <cell r="C2844" t="str">
            <v>2408003-01</v>
          </cell>
          <cell r="D2844" t="str">
            <v>XPSY-FB-灰绿39</v>
          </cell>
          <cell r="E2844">
            <v>140484</v>
          </cell>
          <cell r="F2844" t="str">
            <v>水牛皮S3（干胚）</v>
          </cell>
          <cell r="G2844" t="str">
            <v>PT1WL54</v>
          </cell>
          <cell r="H2844">
            <v>265</v>
          </cell>
          <cell r="I2844">
            <v>10213.299999999999</v>
          </cell>
          <cell r="J2844">
            <v>704.5</v>
          </cell>
          <cell r="K2844">
            <v>749.5</v>
          </cell>
          <cell r="L2844" t="str">
            <v>A级</v>
          </cell>
          <cell r="M2844" t="str">
            <v>/</v>
          </cell>
          <cell r="N2844" t="str">
            <v>2.2*1.8*0.6</v>
          </cell>
          <cell r="O2844" t="str">
            <v>01T24080910</v>
          </cell>
          <cell r="P2844" t="str">
            <v>99版</v>
          </cell>
          <cell r="Q2844" t="str">
            <v>已发货</v>
          </cell>
          <cell r="R2844">
            <v>45607</v>
          </cell>
        </row>
        <row r="2845">
          <cell r="C2845" t="str">
            <v>2408003-01</v>
          </cell>
          <cell r="D2845" t="str">
            <v>XPSY-FB-灰绿39</v>
          </cell>
          <cell r="E2845">
            <v>140484</v>
          </cell>
          <cell r="F2845" t="str">
            <v>水牛皮S3（干胚）</v>
          </cell>
          <cell r="G2845" t="str">
            <v>/</v>
          </cell>
          <cell r="H2845">
            <v>106</v>
          </cell>
          <cell r="I2845">
            <v>3969</v>
          </cell>
          <cell r="J2845">
            <v>470.5</v>
          </cell>
          <cell r="K2845">
            <v>515.5</v>
          </cell>
          <cell r="L2845" t="str">
            <v>A级</v>
          </cell>
          <cell r="M2845" t="str">
            <v>/</v>
          </cell>
          <cell r="N2845" t="str">
            <v>2.2*1.8*0.5</v>
          </cell>
          <cell r="O2845" t="str">
            <v>01T24080911</v>
          </cell>
          <cell r="P2845" t="str">
            <v>99版</v>
          </cell>
          <cell r="Q2845" t="str">
            <v>已发货</v>
          </cell>
          <cell r="R2845">
            <v>45654</v>
          </cell>
        </row>
        <row r="2846">
          <cell r="C2846" t="str">
            <v>2408003-01</v>
          </cell>
          <cell r="D2846" t="str">
            <v>XPSY-FB-灰绿39</v>
          </cell>
          <cell r="E2846">
            <v>140484</v>
          </cell>
          <cell r="F2846" t="str">
            <v>水牛皮S3（干胚）</v>
          </cell>
          <cell r="G2846" t="str">
            <v>/</v>
          </cell>
          <cell r="H2846">
            <v>74</v>
          </cell>
          <cell r="I2846">
            <v>2599.6999999999998</v>
          </cell>
          <cell r="L2846" t="str">
            <v>折扣</v>
          </cell>
          <cell r="M2846" t="str">
            <v>/</v>
          </cell>
          <cell r="O2846" t="str">
            <v>01T24080911</v>
          </cell>
          <cell r="P2846" t="str">
            <v>99版</v>
          </cell>
          <cell r="Q2846" t="str">
            <v>已发货</v>
          </cell>
          <cell r="R2846">
            <v>45654</v>
          </cell>
        </row>
        <row r="2847">
          <cell r="C2847" t="str">
            <v>2408010-01</v>
          </cell>
          <cell r="D2847" t="str">
            <v>XPSY-FB-深棕751</v>
          </cell>
          <cell r="E2847">
            <v>140478</v>
          </cell>
          <cell r="F2847" t="str">
            <v>水牛皮S3（干胚）</v>
          </cell>
          <cell r="G2847" t="str">
            <v>PT1X865</v>
          </cell>
          <cell r="H2847">
            <v>182</v>
          </cell>
          <cell r="I2847">
            <v>6997.4</v>
          </cell>
          <cell r="J2847">
            <v>493.5</v>
          </cell>
          <cell r="K2847">
            <v>538.5</v>
          </cell>
          <cell r="L2847" t="str">
            <v>A级</v>
          </cell>
          <cell r="M2847" t="str">
            <v>/</v>
          </cell>
          <cell r="N2847" t="str">
            <v>2.2*1.8*0.5</v>
          </cell>
          <cell r="O2847" t="str">
            <v>01T24080912</v>
          </cell>
          <cell r="P2847" t="str">
            <v>99版</v>
          </cell>
          <cell r="Q2847" t="str">
            <v>已发货</v>
          </cell>
          <cell r="R2847">
            <v>45558</v>
          </cell>
        </row>
        <row r="2848">
          <cell r="C2848" t="str">
            <v>2408033-01</v>
          </cell>
          <cell r="D2848" t="str">
            <v>XPAY-FX-浅棕108</v>
          </cell>
          <cell r="E2848" t="str">
            <v>01.10.U528062</v>
          </cell>
          <cell r="F2848" t="str">
            <v>C3（已片中层）</v>
          </cell>
          <cell r="G2848" t="str">
            <v>/</v>
          </cell>
          <cell r="H2848">
            <v>195</v>
          </cell>
          <cell r="I2848">
            <v>10152</v>
          </cell>
          <cell r="J2848">
            <v>854.5</v>
          </cell>
          <cell r="K2848">
            <v>899.5</v>
          </cell>
          <cell r="L2848" t="str">
            <v>A级</v>
          </cell>
          <cell r="M2848" t="str">
            <v>CLF-240810</v>
          </cell>
          <cell r="N2848" t="str">
            <v>2.2*1.8*0.55</v>
          </cell>
          <cell r="O2848" t="str">
            <v>01T24081001</v>
          </cell>
          <cell r="P2848" t="str">
            <v>99版</v>
          </cell>
          <cell r="Q2848" t="str">
            <v>已发货</v>
          </cell>
          <cell r="R2848">
            <v>45524</v>
          </cell>
        </row>
        <row r="2849">
          <cell r="C2849" t="str">
            <v>2408033-01</v>
          </cell>
          <cell r="D2849" t="str">
            <v>XPAY-FX-浅棕108</v>
          </cell>
          <cell r="E2849" t="str">
            <v>01.10.U528062</v>
          </cell>
          <cell r="F2849" t="str">
            <v>C3（已片中层）</v>
          </cell>
          <cell r="G2849" t="str">
            <v>/</v>
          </cell>
          <cell r="H2849">
            <v>193</v>
          </cell>
          <cell r="I2849">
            <v>10177.5</v>
          </cell>
          <cell r="J2849">
            <v>876</v>
          </cell>
          <cell r="K2849">
            <v>921</v>
          </cell>
          <cell r="L2849" t="str">
            <v>A级</v>
          </cell>
          <cell r="M2849" t="str">
            <v>CLF-240810</v>
          </cell>
          <cell r="N2849" t="str">
            <v>2.2*1.8*0.6</v>
          </cell>
          <cell r="O2849" t="str">
            <v>01T24081002</v>
          </cell>
          <cell r="P2849" t="str">
            <v>99版</v>
          </cell>
          <cell r="Q2849" t="str">
            <v>已发货</v>
          </cell>
          <cell r="R2849">
            <v>45524</v>
          </cell>
        </row>
        <row r="2850">
          <cell r="C2850" t="str">
            <v>2408033-01</v>
          </cell>
          <cell r="D2850" t="str">
            <v>XPAY-FX-浅棕108</v>
          </cell>
          <cell r="E2850" t="str">
            <v>01.10.U528062</v>
          </cell>
          <cell r="F2850" t="str">
            <v>C3（已片中层）</v>
          </cell>
          <cell r="G2850" t="str">
            <v>/</v>
          </cell>
          <cell r="H2850">
            <v>4</v>
          </cell>
          <cell r="I2850">
            <v>201.7</v>
          </cell>
          <cell r="L2850" t="str">
            <v>折扣</v>
          </cell>
          <cell r="M2850" t="str">
            <v>CLF-240810</v>
          </cell>
          <cell r="O2850" t="str">
            <v>01T24081002</v>
          </cell>
          <cell r="P2850" t="str">
            <v>99版</v>
          </cell>
          <cell r="Q2850" t="str">
            <v>已发货</v>
          </cell>
          <cell r="R2850">
            <v>45524</v>
          </cell>
        </row>
        <row r="2851">
          <cell r="C2851" t="str">
            <v>2408033-01</v>
          </cell>
          <cell r="D2851" t="str">
            <v>XPAY-FX-浅棕108</v>
          </cell>
          <cell r="E2851" t="str">
            <v>01.10.U528062</v>
          </cell>
          <cell r="F2851" t="str">
            <v>C3（已片中层）</v>
          </cell>
          <cell r="G2851" t="str">
            <v>/</v>
          </cell>
          <cell r="H2851">
            <v>104</v>
          </cell>
          <cell r="I2851">
            <v>5459.1</v>
          </cell>
          <cell r="J2851">
            <v>519.5</v>
          </cell>
          <cell r="K2851">
            <v>564.5</v>
          </cell>
          <cell r="L2851" t="str">
            <v>A级</v>
          </cell>
          <cell r="M2851" t="str">
            <v>CLF-240810</v>
          </cell>
          <cell r="N2851" t="str">
            <v>2.2*1.8*0.43</v>
          </cell>
          <cell r="O2851" t="str">
            <v>01T24081003</v>
          </cell>
          <cell r="P2851" t="str">
            <v>99版</v>
          </cell>
          <cell r="Q2851" t="str">
            <v>已发货</v>
          </cell>
          <cell r="R2851">
            <v>45524</v>
          </cell>
        </row>
        <row r="2852">
          <cell r="C2852" t="str">
            <v>2408033-01</v>
          </cell>
          <cell r="D2852" t="str">
            <v>XPAY-FX-浅棕108</v>
          </cell>
          <cell r="E2852" t="str">
            <v>01.10.U528062</v>
          </cell>
          <cell r="F2852" t="str">
            <v>C3（已片中层）</v>
          </cell>
          <cell r="G2852" t="str">
            <v>/</v>
          </cell>
          <cell r="H2852">
            <v>15</v>
          </cell>
          <cell r="I2852">
            <v>604.79999999999995</v>
          </cell>
          <cell r="L2852" t="str">
            <v>A级小皮</v>
          </cell>
          <cell r="M2852" t="str">
            <v>CLF-240810</v>
          </cell>
          <cell r="O2852" t="str">
            <v>01T24081003</v>
          </cell>
          <cell r="P2852" t="str">
            <v>99版</v>
          </cell>
          <cell r="Q2852" t="str">
            <v>已发货</v>
          </cell>
          <cell r="R2852">
            <v>45524</v>
          </cell>
        </row>
        <row r="2853">
          <cell r="C2853" t="str">
            <v>2408010-01</v>
          </cell>
          <cell r="D2853" t="str">
            <v>XPSY-FB-深棕751</v>
          </cell>
          <cell r="E2853">
            <v>140478</v>
          </cell>
          <cell r="F2853" t="str">
            <v>水牛皮S3（干胚）</v>
          </cell>
          <cell r="G2853" t="str">
            <v>PT1X869</v>
          </cell>
          <cell r="H2853">
            <v>260</v>
          </cell>
          <cell r="I2853">
            <v>10022.5</v>
          </cell>
          <cell r="J2853">
            <v>693.5</v>
          </cell>
          <cell r="K2853">
            <v>738.5</v>
          </cell>
          <cell r="L2853" t="str">
            <v>A级</v>
          </cell>
          <cell r="M2853" t="str">
            <v>/</v>
          </cell>
          <cell r="N2853" t="str">
            <v>2.2*1.8*0.58</v>
          </cell>
          <cell r="O2853" t="str">
            <v>01T24081004</v>
          </cell>
          <cell r="P2853" t="str">
            <v>99版</v>
          </cell>
          <cell r="Q2853" t="str">
            <v>已发货</v>
          </cell>
          <cell r="R2853">
            <v>45564</v>
          </cell>
        </row>
        <row r="2854">
          <cell r="C2854" t="str">
            <v>2408010-01</v>
          </cell>
          <cell r="D2854" t="str">
            <v>XPSY-FB-深棕751</v>
          </cell>
          <cell r="E2854">
            <v>140478</v>
          </cell>
          <cell r="F2854" t="str">
            <v>水牛皮S3（干胚）</v>
          </cell>
          <cell r="G2854" t="str">
            <v>PT1X869</v>
          </cell>
          <cell r="H2854">
            <v>255</v>
          </cell>
          <cell r="I2854">
            <v>10023.9</v>
          </cell>
          <cell r="J2854">
            <v>698</v>
          </cell>
          <cell r="K2854">
            <v>743</v>
          </cell>
          <cell r="L2854" t="str">
            <v>A级</v>
          </cell>
          <cell r="M2854" t="str">
            <v>/</v>
          </cell>
          <cell r="N2854" t="str">
            <v>2.2*1.8*0.57</v>
          </cell>
          <cell r="O2854" t="str">
            <v>01T24081005</v>
          </cell>
          <cell r="P2854" t="str">
            <v>99版</v>
          </cell>
          <cell r="Q2854" t="str">
            <v>已发货</v>
          </cell>
          <cell r="R2854">
            <v>45564</v>
          </cell>
        </row>
        <row r="2855">
          <cell r="C2855" t="str">
            <v>2408010-01</v>
          </cell>
          <cell r="D2855" t="str">
            <v>XPSY-FB-深棕751</v>
          </cell>
          <cell r="E2855">
            <v>140478</v>
          </cell>
          <cell r="F2855" t="str">
            <v>水牛皮S3（干胚）</v>
          </cell>
          <cell r="G2855" t="str">
            <v>PT1X869</v>
          </cell>
          <cell r="H2855">
            <v>248</v>
          </cell>
          <cell r="I2855">
            <v>9529.1</v>
          </cell>
          <cell r="J2855">
            <v>664.5</v>
          </cell>
          <cell r="K2855">
            <v>709.5</v>
          </cell>
          <cell r="L2855" t="str">
            <v>A级</v>
          </cell>
          <cell r="M2855" t="str">
            <v>/</v>
          </cell>
          <cell r="N2855" t="str">
            <v>2.2*1.8*0.53</v>
          </cell>
          <cell r="O2855" t="str">
            <v>01T24081006</v>
          </cell>
          <cell r="P2855" t="str">
            <v>99版</v>
          </cell>
          <cell r="Q2855" t="str">
            <v>已发货</v>
          </cell>
          <cell r="R2855">
            <v>45564</v>
          </cell>
        </row>
        <row r="2856">
          <cell r="C2856" t="str">
            <v>2408011-01</v>
          </cell>
          <cell r="D2856" t="str">
            <v>XPSY-FB-深棕751</v>
          </cell>
          <cell r="E2856">
            <v>140478</v>
          </cell>
          <cell r="F2856" t="str">
            <v>水牛皮S3（干胚）</v>
          </cell>
          <cell r="G2856" t="str">
            <v>PT1X872</v>
          </cell>
          <cell r="H2856">
            <v>286</v>
          </cell>
          <cell r="I2856">
            <v>11027.8</v>
          </cell>
          <cell r="J2856">
            <v>765</v>
          </cell>
          <cell r="K2856">
            <v>810</v>
          </cell>
          <cell r="L2856" t="str">
            <v>A级</v>
          </cell>
          <cell r="M2856" t="str">
            <v>/</v>
          </cell>
          <cell r="N2856" t="str">
            <v>2.2*1.8*0.6</v>
          </cell>
          <cell r="O2856" t="str">
            <v>01T24081007</v>
          </cell>
          <cell r="P2856" t="str">
            <v>99版</v>
          </cell>
          <cell r="Q2856" t="str">
            <v>已发货</v>
          </cell>
          <cell r="R2856">
            <v>45551</v>
          </cell>
        </row>
        <row r="2857">
          <cell r="C2857" t="str">
            <v>2408011-01</v>
          </cell>
          <cell r="D2857" t="str">
            <v>XPSY-FB-深棕751</v>
          </cell>
          <cell r="E2857">
            <v>140478</v>
          </cell>
          <cell r="F2857" t="str">
            <v>水牛皮S3（干胚）</v>
          </cell>
          <cell r="G2857" t="str">
            <v>PT1X872</v>
          </cell>
          <cell r="H2857">
            <v>290</v>
          </cell>
          <cell r="I2857">
            <v>11190.5</v>
          </cell>
          <cell r="J2857">
            <v>786.5</v>
          </cell>
          <cell r="K2857">
            <v>831.5</v>
          </cell>
          <cell r="L2857" t="str">
            <v>A级</v>
          </cell>
          <cell r="M2857" t="str">
            <v>/</v>
          </cell>
          <cell r="N2857" t="str">
            <v>2.2*1.8*0.63</v>
          </cell>
          <cell r="O2857" t="str">
            <v>01T24081008</v>
          </cell>
          <cell r="P2857" t="str">
            <v>99版</v>
          </cell>
          <cell r="Q2857" t="str">
            <v>已发货</v>
          </cell>
          <cell r="R2857">
            <v>45551</v>
          </cell>
        </row>
        <row r="2858">
          <cell r="C2858" t="str">
            <v>2408010-01</v>
          </cell>
          <cell r="D2858" t="str">
            <v>XPSY-FB-深棕751</v>
          </cell>
          <cell r="E2858">
            <v>140478</v>
          </cell>
          <cell r="F2858" t="str">
            <v>水牛皮S3（干胚）</v>
          </cell>
          <cell r="G2858" t="str">
            <v>PT1X869</v>
          </cell>
          <cell r="H2858">
            <v>260</v>
          </cell>
          <cell r="I2858">
            <v>10204.4</v>
          </cell>
          <cell r="J2858">
            <v>713</v>
          </cell>
          <cell r="K2858">
            <v>758</v>
          </cell>
          <cell r="L2858" t="str">
            <v>A级</v>
          </cell>
          <cell r="M2858" t="str">
            <v>/</v>
          </cell>
          <cell r="N2858" t="str">
            <v>2.2*1.8*0.59</v>
          </cell>
          <cell r="O2858" t="str">
            <v>01T24081009</v>
          </cell>
          <cell r="P2858" t="str">
            <v>99版</v>
          </cell>
          <cell r="Q2858" t="str">
            <v>已发货</v>
          </cell>
          <cell r="R2858">
            <v>45564</v>
          </cell>
        </row>
        <row r="2859">
          <cell r="C2859" t="str">
            <v>2408010-01</v>
          </cell>
          <cell r="D2859" t="str">
            <v>XPSY-FB-深棕751</v>
          </cell>
          <cell r="E2859">
            <v>140478</v>
          </cell>
          <cell r="F2859" t="str">
            <v>水牛皮S3（干胚）</v>
          </cell>
          <cell r="G2859" t="str">
            <v>PT1X869</v>
          </cell>
          <cell r="H2859">
            <v>260</v>
          </cell>
          <cell r="I2859">
            <v>10276.5</v>
          </cell>
          <cell r="J2859">
            <v>715</v>
          </cell>
          <cell r="K2859">
            <v>760</v>
          </cell>
          <cell r="L2859" t="str">
            <v>A级</v>
          </cell>
          <cell r="M2859" t="str">
            <v>/</v>
          </cell>
          <cell r="N2859" t="str">
            <v>2.2*1.8*0.63</v>
          </cell>
          <cell r="O2859" t="str">
            <v>01T24081010</v>
          </cell>
          <cell r="P2859" t="str">
            <v>99版</v>
          </cell>
          <cell r="Q2859" t="str">
            <v>已发货</v>
          </cell>
          <cell r="R2859">
            <v>45564</v>
          </cell>
        </row>
        <row r="2860">
          <cell r="C2860" t="str">
            <v>2408011-01</v>
          </cell>
          <cell r="D2860" t="str">
            <v>XPSY-FB-深棕751</v>
          </cell>
          <cell r="E2860">
            <v>140478</v>
          </cell>
          <cell r="F2860" t="str">
            <v>水牛皮S3（干胚）</v>
          </cell>
          <cell r="G2860" t="str">
            <v>PT1X872</v>
          </cell>
          <cell r="H2860">
            <v>290</v>
          </cell>
          <cell r="I2860">
            <v>11105.9</v>
          </cell>
          <cell r="J2860">
            <v>775</v>
          </cell>
          <cell r="K2860">
            <v>820</v>
          </cell>
          <cell r="L2860" t="str">
            <v>A级</v>
          </cell>
          <cell r="M2860" t="str">
            <v>/</v>
          </cell>
          <cell r="N2860" t="str">
            <v>2.2*1.8*0.7</v>
          </cell>
          <cell r="O2860" t="str">
            <v>01T24081201</v>
          </cell>
          <cell r="P2860" t="str">
            <v>99版</v>
          </cell>
          <cell r="Q2860" t="str">
            <v>已发货</v>
          </cell>
          <cell r="R2860">
            <v>45551</v>
          </cell>
        </row>
        <row r="2861">
          <cell r="C2861" t="str">
            <v>2408011-01</v>
          </cell>
          <cell r="D2861" t="str">
            <v>XPSY-FB-深棕751</v>
          </cell>
          <cell r="E2861">
            <v>140478</v>
          </cell>
          <cell r="F2861" t="str">
            <v>水牛皮S3（干胚）</v>
          </cell>
          <cell r="G2861" t="str">
            <v>PT1X872</v>
          </cell>
          <cell r="H2861">
            <v>258</v>
          </cell>
          <cell r="I2861">
            <v>10009.5</v>
          </cell>
          <cell r="J2861">
            <v>692.5</v>
          </cell>
          <cell r="K2861">
            <v>737.5</v>
          </cell>
          <cell r="L2861" t="str">
            <v>A级</v>
          </cell>
          <cell r="M2861" t="str">
            <v>/</v>
          </cell>
          <cell r="N2861" t="str">
            <v>2.2*1.8*0.62</v>
          </cell>
          <cell r="O2861" t="str">
            <v>01T24081202</v>
          </cell>
          <cell r="P2861" t="str">
            <v>99版</v>
          </cell>
          <cell r="Q2861" t="str">
            <v>已发货</v>
          </cell>
          <cell r="R2861">
            <v>45551</v>
          </cell>
        </row>
        <row r="2862">
          <cell r="C2862" t="str">
            <v>2408011-01</v>
          </cell>
          <cell r="D2862" t="str">
            <v>XPSY-FB-深棕751</v>
          </cell>
          <cell r="E2862">
            <v>140478</v>
          </cell>
          <cell r="F2862" t="str">
            <v>水牛皮S3（干胚）</v>
          </cell>
          <cell r="G2862" t="str">
            <v>PT1WW32</v>
          </cell>
          <cell r="H2862">
            <v>286</v>
          </cell>
          <cell r="I2862">
            <v>11023.2</v>
          </cell>
          <cell r="J2862">
            <v>764</v>
          </cell>
          <cell r="K2862">
            <v>809</v>
          </cell>
          <cell r="L2862" t="str">
            <v>A级</v>
          </cell>
          <cell r="M2862" t="str">
            <v>/</v>
          </cell>
          <cell r="N2862" t="str">
            <v>2.2*1.8*0.63</v>
          </cell>
          <cell r="O2862" t="str">
            <v>01T24081203</v>
          </cell>
          <cell r="P2862" t="str">
            <v>99版</v>
          </cell>
          <cell r="Q2862" t="str">
            <v>已发货</v>
          </cell>
          <cell r="R2862">
            <v>45572</v>
          </cell>
        </row>
        <row r="2863">
          <cell r="C2863" t="str">
            <v>2408010-01</v>
          </cell>
          <cell r="D2863" t="str">
            <v>XPSY-FB-深棕751</v>
          </cell>
          <cell r="E2863">
            <v>140478</v>
          </cell>
          <cell r="F2863" t="str">
            <v>水牛皮S3（干胚）</v>
          </cell>
          <cell r="G2863" t="str">
            <v>PT1X018</v>
          </cell>
          <cell r="H2863">
            <v>250</v>
          </cell>
          <cell r="I2863">
            <v>10070.799999999999</v>
          </cell>
          <cell r="J2863">
            <v>694</v>
          </cell>
          <cell r="K2863">
            <v>739</v>
          </cell>
          <cell r="L2863" t="str">
            <v>A级</v>
          </cell>
          <cell r="M2863" t="str">
            <v>/</v>
          </cell>
          <cell r="N2863" t="str">
            <v>2.2*1.8*0.6</v>
          </cell>
          <cell r="O2863" t="str">
            <v>01T24081204</v>
          </cell>
          <cell r="P2863" t="str">
            <v>99版</v>
          </cell>
          <cell r="Q2863" t="str">
            <v>已发货</v>
          </cell>
          <cell r="R2863">
            <v>45544</v>
          </cell>
        </row>
        <row r="2864">
          <cell r="C2864" t="str">
            <v>2408010-01</v>
          </cell>
          <cell r="D2864" t="str">
            <v>XPSY-FB-深棕751</v>
          </cell>
          <cell r="E2864">
            <v>140478</v>
          </cell>
          <cell r="F2864" t="str">
            <v>水牛皮S3（干胚）</v>
          </cell>
          <cell r="G2864" t="str">
            <v>PT1X018</v>
          </cell>
          <cell r="H2864">
            <v>255</v>
          </cell>
          <cell r="I2864">
            <v>10070.799999999999</v>
          </cell>
          <cell r="J2864">
            <v>694.5</v>
          </cell>
          <cell r="K2864">
            <v>739.5</v>
          </cell>
          <cell r="L2864" t="str">
            <v>A级</v>
          </cell>
          <cell r="M2864" t="str">
            <v>/</v>
          </cell>
          <cell r="N2864" t="str">
            <v>2.2*1.8*0.6</v>
          </cell>
          <cell r="O2864" t="str">
            <v>01T24081205</v>
          </cell>
          <cell r="P2864" t="str">
            <v>99版</v>
          </cell>
          <cell r="Q2864" t="str">
            <v>已发货</v>
          </cell>
          <cell r="R2864">
            <v>45544</v>
          </cell>
        </row>
        <row r="2865">
          <cell r="C2865" t="str">
            <v>2408010-01</v>
          </cell>
          <cell r="D2865" t="str">
            <v>XPSY-FB-深棕751</v>
          </cell>
          <cell r="E2865">
            <v>140478</v>
          </cell>
          <cell r="F2865" t="str">
            <v>水牛皮S3（干胚）</v>
          </cell>
          <cell r="G2865" t="str">
            <v>PT1X018</v>
          </cell>
          <cell r="H2865">
            <v>262</v>
          </cell>
          <cell r="I2865">
            <v>10033.700000000001</v>
          </cell>
          <cell r="J2865">
            <v>690.5</v>
          </cell>
          <cell r="K2865">
            <v>735.5</v>
          </cell>
          <cell r="L2865" t="str">
            <v>A级</v>
          </cell>
          <cell r="M2865" t="str">
            <v>/</v>
          </cell>
          <cell r="N2865" t="str">
            <v>2.2*1.8*0.63</v>
          </cell>
          <cell r="O2865" t="str">
            <v>01T24081206</v>
          </cell>
          <cell r="P2865" t="str">
            <v>99版</v>
          </cell>
          <cell r="Q2865" t="str">
            <v>已发货</v>
          </cell>
          <cell r="R2865">
            <v>45544</v>
          </cell>
        </row>
        <row r="2866">
          <cell r="C2866" t="str">
            <v>2408010-01</v>
          </cell>
          <cell r="D2866" t="str">
            <v>XPSY-FB-深棕751</v>
          </cell>
          <cell r="E2866">
            <v>140478</v>
          </cell>
          <cell r="F2866" t="str">
            <v>水牛皮S3（干胚）</v>
          </cell>
          <cell r="G2866" t="str">
            <v>PT1X018</v>
          </cell>
          <cell r="H2866">
            <v>255</v>
          </cell>
          <cell r="I2866">
            <v>9885.1</v>
          </cell>
          <cell r="J2866">
            <v>683.5</v>
          </cell>
          <cell r="K2866">
            <v>728.5</v>
          </cell>
          <cell r="L2866" t="str">
            <v>A级</v>
          </cell>
          <cell r="M2866" t="str">
            <v>/</v>
          </cell>
          <cell r="N2866" t="str">
            <v>2.2*1.8*0.58</v>
          </cell>
          <cell r="O2866" t="str">
            <v>01T24081301</v>
          </cell>
          <cell r="P2866" t="str">
            <v>99版</v>
          </cell>
          <cell r="Q2866" t="str">
            <v>已发货</v>
          </cell>
          <cell r="R2866">
            <v>45544</v>
          </cell>
        </row>
        <row r="2867">
          <cell r="C2867" t="str">
            <v>2408010-01</v>
          </cell>
          <cell r="D2867" t="str">
            <v>XPSY-FB-深棕751</v>
          </cell>
          <cell r="E2867">
            <v>140478</v>
          </cell>
          <cell r="F2867" t="str">
            <v>水牛皮S3（干胚）</v>
          </cell>
          <cell r="G2867" t="str">
            <v>PT1XC68</v>
          </cell>
          <cell r="H2867">
            <v>114</v>
          </cell>
          <cell r="I2867">
            <v>4531.7</v>
          </cell>
          <cell r="J2867">
            <v>361.5</v>
          </cell>
          <cell r="K2867">
            <v>406.5</v>
          </cell>
          <cell r="L2867" t="str">
            <v>A级</v>
          </cell>
          <cell r="M2867" t="str">
            <v>/</v>
          </cell>
          <cell r="N2867" t="str">
            <v>2.2*1.8*0.41</v>
          </cell>
          <cell r="O2867" t="str">
            <v>01T24081302</v>
          </cell>
          <cell r="P2867" t="str">
            <v>99版</v>
          </cell>
          <cell r="Q2867" t="str">
            <v>已发货</v>
          </cell>
          <cell r="R2867">
            <v>45551</v>
          </cell>
        </row>
        <row r="2868">
          <cell r="C2868" t="str">
            <v>2408010-01</v>
          </cell>
          <cell r="D2868" t="str">
            <v>XPSY-FB-深棕751</v>
          </cell>
          <cell r="E2868">
            <v>140478</v>
          </cell>
          <cell r="F2868" t="str">
            <v>水牛皮S3（干胚）</v>
          </cell>
          <cell r="G2868" t="str">
            <v>PT1XC68</v>
          </cell>
          <cell r="H2868">
            <v>15</v>
          </cell>
          <cell r="I2868">
            <v>563.9</v>
          </cell>
          <cell r="L2868" t="str">
            <v>折扣</v>
          </cell>
          <cell r="M2868" t="str">
            <v>/</v>
          </cell>
          <cell r="O2868" t="str">
            <v>01T24081302</v>
          </cell>
          <cell r="P2868" t="str">
            <v>99版</v>
          </cell>
          <cell r="Q2868" t="str">
            <v>已发货</v>
          </cell>
          <cell r="R2868">
            <v>45551</v>
          </cell>
        </row>
        <row r="2869">
          <cell r="C2869" t="str">
            <v>2408010-01</v>
          </cell>
          <cell r="D2869" t="str">
            <v>XPSY-FB-深棕751</v>
          </cell>
          <cell r="E2869">
            <v>140478</v>
          </cell>
          <cell r="F2869" t="str">
            <v>水牛皮S3（干胚）</v>
          </cell>
          <cell r="G2869" t="str">
            <v>PT1X018</v>
          </cell>
          <cell r="H2869">
            <v>240</v>
          </cell>
          <cell r="I2869">
            <v>8976</v>
          </cell>
          <cell r="J2869">
            <v>632</v>
          </cell>
          <cell r="K2869">
            <v>677</v>
          </cell>
          <cell r="L2869" t="str">
            <v>折扣</v>
          </cell>
          <cell r="M2869" t="str">
            <v>/</v>
          </cell>
          <cell r="N2869" t="str">
            <v>2.2*1.8*0.5</v>
          </cell>
          <cell r="O2869" t="str">
            <v>01T24081303</v>
          </cell>
          <cell r="P2869" t="str">
            <v>99版</v>
          </cell>
          <cell r="Q2869" t="str">
            <v>已发货</v>
          </cell>
          <cell r="R2869">
            <v>45544</v>
          </cell>
        </row>
        <row r="2870">
          <cell r="C2870" t="str">
            <v>2408022-01</v>
          </cell>
          <cell r="D2870" t="str">
            <v>XPAY-EX-深蓝45</v>
          </cell>
          <cell r="E2870" t="str">
            <v>L577</v>
          </cell>
          <cell r="F2870" t="str">
            <v>C2（已片中层）</v>
          </cell>
          <cell r="G2870" t="str">
            <v>/</v>
          </cell>
          <cell r="H2870">
            <v>195</v>
          </cell>
          <cell r="I2870">
            <v>10082</v>
          </cell>
          <cell r="J2870">
            <v>826</v>
          </cell>
          <cell r="K2870">
            <v>871</v>
          </cell>
          <cell r="L2870" t="str">
            <v>B级</v>
          </cell>
          <cell r="M2870" t="str">
            <v>/</v>
          </cell>
          <cell r="N2870" t="str">
            <v>2.2*1.8*0.61</v>
          </cell>
          <cell r="O2870" t="str">
            <v>01T24081304</v>
          </cell>
          <cell r="P2870" t="str">
            <v>99版</v>
          </cell>
          <cell r="Q2870" t="str">
            <v>已发货</v>
          </cell>
          <cell r="R2870">
            <v>45519</v>
          </cell>
        </row>
        <row r="2871">
          <cell r="C2871" t="str">
            <v>2408022-01</v>
          </cell>
          <cell r="D2871" t="str">
            <v>XPAY-EX-深蓝45</v>
          </cell>
          <cell r="E2871" t="str">
            <v>L577</v>
          </cell>
          <cell r="F2871" t="str">
            <v>C2（已片中层）</v>
          </cell>
          <cell r="G2871" t="str">
            <v>/</v>
          </cell>
          <cell r="H2871">
            <v>195</v>
          </cell>
          <cell r="I2871">
            <v>10043</v>
          </cell>
          <cell r="J2871">
            <v>812</v>
          </cell>
          <cell r="K2871">
            <v>857</v>
          </cell>
          <cell r="L2871" t="str">
            <v>B级</v>
          </cell>
          <cell r="M2871" t="str">
            <v>/</v>
          </cell>
          <cell r="N2871" t="str">
            <v>2.2*1.8*0.65</v>
          </cell>
          <cell r="O2871" t="str">
            <v>01T24081305</v>
          </cell>
          <cell r="P2871" t="str">
            <v>99版</v>
          </cell>
          <cell r="Q2871" t="str">
            <v>已发货</v>
          </cell>
          <cell r="R2871">
            <v>45519</v>
          </cell>
        </row>
        <row r="2872">
          <cell r="C2872" t="str">
            <v>2408022-01</v>
          </cell>
          <cell r="D2872" t="str">
            <v>XPAY-EX-深蓝45</v>
          </cell>
          <cell r="E2872" t="str">
            <v>L577</v>
          </cell>
          <cell r="F2872" t="str">
            <v>C2（已片中层）</v>
          </cell>
          <cell r="G2872" t="str">
            <v>/</v>
          </cell>
          <cell r="H2872">
            <v>114</v>
          </cell>
          <cell r="I2872">
            <v>5919.3</v>
          </cell>
          <cell r="J2872">
            <v>814.5</v>
          </cell>
          <cell r="K2872">
            <v>859.5</v>
          </cell>
          <cell r="L2872" t="str">
            <v>B级</v>
          </cell>
          <cell r="M2872" t="str">
            <v>/</v>
          </cell>
          <cell r="N2872" t="str">
            <v>2.2*1.8*0.57</v>
          </cell>
          <cell r="O2872" t="str">
            <v>01T24081306</v>
          </cell>
          <cell r="P2872" t="str">
            <v>99版</v>
          </cell>
          <cell r="Q2872" t="str">
            <v>已发货</v>
          </cell>
          <cell r="R2872">
            <v>45519</v>
          </cell>
        </row>
        <row r="2873">
          <cell r="C2873" t="str">
            <v>2408022-01</v>
          </cell>
          <cell r="D2873" t="str">
            <v>XPAY-EX-深蓝45</v>
          </cell>
          <cell r="E2873" t="str">
            <v>L577</v>
          </cell>
          <cell r="F2873" t="str">
            <v>C2（已片中层）</v>
          </cell>
          <cell r="G2873" t="str">
            <v>/</v>
          </cell>
          <cell r="H2873">
            <v>85</v>
          </cell>
          <cell r="I2873">
            <v>4244.8</v>
          </cell>
          <cell r="L2873" t="str">
            <v>C级</v>
          </cell>
          <cell r="M2873" t="str">
            <v>/</v>
          </cell>
          <cell r="O2873" t="str">
            <v>01T24081306</v>
          </cell>
          <cell r="P2873" t="str">
            <v>99版</v>
          </cell>
          <cell r="Q2873" t="str">
            <v>已发货</v>
          </cell>
          <cell r="R2873">
            <v>45519</v>
          </cell>
        </row>
        <row r="2874">
          <cell r="C2874" t="str">
            <v>2408022-01</v>
          </cell>
          <cell r="D2874" t="str">
            <v>XPAY-EX-深蓝45</v>
          </cell>
          <cell r="E2874" t="str">
            <v>L577</v>
          </cell>
          <cell r="F2874" t="str">
            <v>C2（已片中层）</v>
          </cell>
          <cell r="G2874" t="str">
            <v>/</v>
          </cell>
          <cell r="H2874">
            <v>202</v>
          </cell>
          <cell r="I2874">
            <v>10033.9</v>
          </cell>
          <cell r="J2874">
            <v>799</v>
          </cell>
          <cell r="K2874">
            <v>844</v>
          </cell>
          <cell r="L2874" t="str">
            <v>C级</v>
          </cell>
          <cell r="M2874" t="str">
            <v>/</v>
          </cell>
          <cell r="N2874" t="str">
            <v>2.2*1.8*0.63</v>
          </cell>
          <cell r="O2874" t="str">
            <v>01T24081307</v>
          </cell>
          <cell r="P2874" t="str">
            <v>99版</v>
          </cell>
          <cell r="Q2874" t="str">
            <v>已发货</v>
          </cell>
          <cell r="R2874">
            <v>45519</v>
          </cell>
        </row>
        <row r="2875">
          <cell r="C2875" t="str">
            <v>2408022-01</v>
          </cell>
          <cell r="D2875" t="str">
            <v>XPAY-EX-深蓝45</v>
          </cell>
          <cell r="E2875" t="str">
            <v>L577</v>
          </cell>
          <cell r="F2875" t="str">
            <v>C2（已片中层）</v>
          </cell>
          <cell r="G2875" t="str">
            <v>/</v>
          </cell>
          <cell r="H2875">
            <v>163</v>
          </cell>
          <cell r="I2875">
            <v>7994.6</v>
          </cell>
          <cell r="J2875">
            <v>906.5</v>
          </cell>
          <cell r="K2875">
            <v>951.5</v>
          </cell>
          <cell r="L2875" t="str">
            <v>C级</v>
          </cell>
          <cell r="M2875" t="str">
            <v>/</v>
          </cell>
          <cell r="N2875" t="str">
            <v>2.2*1.8*0.68</v>
          </cell>
          <cell r="O2875" t="str">
            <v>01T24081308</v>
          </cell>
          <cell r="P2875" t="str">
            <v>99版</v>
          </cell>
          <cell r="Q2875" t="str">
            <v>已发货</v>
          </cell>
          <cell r="R2875">
            <v>45519</v>
          </cell>
        </row>
        <row r="2876">
          <cell r="C2876" t="str">
            <v>2408022-01</v>
          </cell>
          <cell r="D2876" t="str">
            <v>XPAY-EX-深蓝45</v>
          </cell>
          <cell r="E2876" t="str">
            <v>L577</v>
          </cell>
          <cell r="F2876" t="str">
            <v>C2（已片中层）</v>
          </cell>
          <cell r="G2876" t="str">
            <v>/</v>
          </cell>
          <cell r="H2876">
            <v>59</v>
          </cell>
          <cell r="I2876">
            <v>2962</v>
          </cell>
          <cell r="L2876" t="str">
            <v>D级</v>
          </cell>
          <cell r="M2876" t="str">
            <v>/</v>
          </cell>
          <cell r="O2876" t="str">
            <v>01T24081308</v>
          </cell>
          <cell r="P2876" t="str">
            <v>99版</v>
          </cell>
          <cell r="Q2876" t="str">
            <v>已发货</v>
          </cell>
          <cell r="R2876">
            <v>45519</v>
          </cell>
        </row>
        <row r="2877">
          <cell r="C2877" t="str">
            <v>2408022-01</v>
          </cell>
          <cell r="D2877" t="str">
            <v>XPAY-EX-深蓝45</v>
          </cell>
          <cell r="E2877" t="str">
            <v>L577</v>
          </cell>
          <cell r="F2877" t="str">
            <v>C2（已片中层）</v>
          </cell>
          <cell r="G2877" t="str">
            <v>/</v>
          </cell>
          <cell r="H2877">
            <v>8</v>
          </cell>
          <cell r="I2877">
            <v>416.5</v>
          </cell>
          <cell r="L2877" t="str">
            <v>等外</v>
          </cell>
          <cell r="M2877" t="str">
            <v>/</v>
          </cell>
          <cell r="O2877" t="str">
            <v>01T24081308</v>
          </cell>
          <cell r="P2877" t="str">
            <v>99版</v>
          </cell>
          <cell r="Q2877" t="str">
            <v>已发货</v>
          </cell>
          <cell r="R2877">
            <v>45519</v>
          </cell>
        </row>
        <row r="2878">
          <cell r="C2878" t="str">
            <v>2408026-01</v>
          </cell>
          <cell r="D2878" t="str">
            <v>XPDY-ET-白154</v>
          </cell>
          <cell r="E2878" t="str">
            <v>RB08649</v>
          </cell>
          <cell r="F2878" t="str">
            <v>WPSTR3</v>
          </cell>
          <cell r="G2878" t="str">
            <v>/</v>
          </cell>
          <cell r="H2878">
            <v>190</v>
          </cell>
          <cell r="I2878">
            <v>10055.9</v>
          </cell>
          <cell r="J2878">
            <v>823</v>
          </cell>
          <cell r="K2878">
            <v>868</v>
          </cell>
          <cell r="L2878" t="str">
            <v>A级</v>
          </cell>
          <cell r="M2878" t="str">
            <v>/</v>
          </cell>
          <cell r="N2878" t="str">
            <v>2.2*1.8*0.66</v>
          </cell>
          <cell r="O2878" t="str">
            <v>01T24081309</v>
          </cell>
          <cell r="P2878" t="str">
            <v>97版</v>
          </cell>
          <cell r="Q2878" t="str">
            <v>已发货</v>
          </cell>
          <cell r="R2878">
            <v>45520</v>
          </cell>
        </row>
        <row r="2879">
          <cell r="C2879" t="str">
            <v>2408026-01</v>
          </cell>
          <cell r="D2879" t="str">
            <v>XPDY-ET-白154</v>
          </cell>
          <cell r="E2879" t="str">
            <v>RB08649</v>
          </cell>
          <cell r="F2879" t="str">
            <v>WPSTR3</v>
          </cell>
          <cell r="G2879" t="str">
            <v>/</v>
          </cell>
          <cell r="H2879">
            <v>125</v>
          </cell>
          <cell r="I2879">
            <v>6743.6</v>
          </cell>
          <cell r="J2879">
            <v>556</v>
          </cell>
          <cell r="K2879">
            <v>601</v>
          </cell>
          <cell r="L2879" t="str">
            <v>A级</v>
          </cell>
          <cell r="M2879" t="str">
            <v>/</v>
          </cell>
          <cell r="N2879" t="str">
            <v>2.2*1.8*0.53</v>
          </cell>
          <cell r="O2879" t="str">
            <v>01T24081310</v>
          </cell>
          <cell r="P2879" t="str">
            <v>97版</v>
          </cell>
          <cell r="Q2879" t="str">
            <v>已发货</v>
          </cell>
          <cell r="R2879">
            <v>45520</v>
          </cell>
        </row>
        <row r="2880">
          <cell r="C2880" t="str">
            <v>2408011-01</v>
          </cell>
          <cell r="D2880" t="str">
            <v>XPSY-FB-深棕751</v>
          </cell>
          <cell r="E2880">
            <v>140478</v>
          </cell>
          <cell r="F2880" t="str">
            <v>水牛皮S3（干胚）</v>
          </cell>
          <cell r="G2880" t="str">
            <v>PT1WW32</v>
          </cell>
          <cell r="H2880">
            <v>260</v>
          </cell>
          <cell r="I2880">
            <v>10080.5</v>
          </cell>
          <cell r="J2880">
            <v>708</v>
          </cell>
          <cell r="K2880">
            <v>753</v>
          </cell>
          <cell r="L2880" t="str">
            <v>A级</v>
          </cell>
          <cell r="M2880" t="str">
            <v>/</v>
          </cell>
          <cell r="N2880" t="str">
            <v>2.2*1.8*0.56</v>
          </cell>
          <cell r="O2880" t="str">
            <v>01T24081401</v>
          </cell>
          <cell r="P2880" t="str">
            <v>99版</v>
          </cell>
          <cell r="Q2880" t="str">
            <v>已发货</v>
          </cell>
          <cell r="R2880">
            <v>45572</v>
          </cell>
        </row>
        <row r="2881">
          <cell r="C2881" t="str">
            <v>2408011-01</v>
          </cell>
          <cell r="D2881" t="str">
            <v>XPSY-FB-深棕751</v>
          </cell>
          <cell r="E2881">
            <v>140478</v>
          </cell>
          <cell r="F2881" t="str">
            <v>水牛皮S3（干胚）</v>
          </cell>
          <cell r="G2881" t="str">
            <v>PT1WW32</v>
          </cell>
          <cell r="H2881">
            <v>260</v>
          </cell>
          <cell r="I2881">
            <v>10076.299999999999</v>
          </cell>
          <cell r="J2881">
            <v>708</v>
          </cell>
          <cell r="K2881">
            <v>753</v>
          </cell>
          <cell r="L2881" t="str">
            <v>A级</v>
          </cell>
          <cell r="M2881" t="str">
            <v>/</v>
          </cell>
          <cell r="N2881" t="str">
            <v>2.2*1.8*0.56</v>
          </cell>
          <cell r="O2881" t="str">
            <v>01T24081402</v>
          </cell>
          <cell r="P2881" t="str">
            <v>99版</v>
          </cell>
          <cell r="Q2881" t="str">
            <v>已发货</v>
          </cell>
          <cell r="R2881">
            <v>45572</v>
          </cell>
        </row>
        <row r="2882">
          <cell r="C2882" t="str">
            <v>2408011-01</v>
          </cell>
          <cell r="D2882" t="str">
            <v>XPSY-FB-深棕751</v>
          </cell>
          <cell r="E2882">
            <v>140478</v>
          </cell>
          <cell r="F2882" t="str">
            <v>水牛皮S3（干胚）</v>
          </cell>
          <cell r="G2882" t="str">
            <v>PT1WW32</v>
          </cell>
          <cell r="H2882">
            <v>265</v>
          </cell>
          <cell r="I2882">
            <v>10184</v>
          </cell>
          <cell r="J2882">
            <v>717.5</v>
          </cell>
          <cell r="K2882">
            <v>762.5</v>
          </cell>
          <cell r="L2882" t="str">
            <v>A级</v>
          </cell>
          <cell r="M2882" t="str">
            <v>/</v>
          </cell>
          <cell r="N2882" t="str">
            <v>2.2*1.8*0.57</v>
          </cell>
          <cell r="O2882" t="str">
            <v>01T24081403</v>
          </cell>
          <cell r="P2882" t="str">
            <v>99版</v>
          </cell>
          <cell r="Q2882" t="str">
            <v>已发货</v>
          </cell>
          <cell r="R2882">
            <v>45572</v>
          </cell>
        </row>
        <row r="2883">
          <cell r="C2883" t="str">
            <v>2408011-01</v>
          </cell>
          <cell r="D2883" t="str">
            <v>XPSY-FB-深棕751</v>
          </cell>
          <cell r="E2883">
            <v>140478</v>
          </cell>
          <cell r="F2883" t="str">
            <v>水牛皮S3（干胚）</v>
          </cell>
          <cell r="G2883" t="str">
            <v>PT1WW32</v>
          </cell>
          <cell r="H2883">
            <v>260</v>
          </cell>
          <cell r="I2883">
            <v>10108.6</v>
          </cell>
          <cell r="J2883">
            <v>701</v>
          </cell>
          <cell r="K2883">
            <v>746</v>
          </cell>
          <cell r="L2883" t="str">
            <v>A级</v>
          </cell>
          <cell r="M2883" t="str">
            <v>/</v>
          </cell>
          <cell r="N2883" t="str">
            <v>2.2*1.8*0.55</v>
          </cell>
          <cell r="O2883" t="str">
            <v>01T24081404</v>
          </cell>
          <cell r="P2883" t="str">
            <v>99版</v>
          </cell>
          <cell r="Q2883" t="str">
            <v>已发货</v>
          </cell>
          <cell r="R2883">
            <v>45572</v>
          </cell>
        </row>
        <row r="2884">
          <cell r="C2884" t="str">
            <v>2408011-01</v>
          </cell>
          <cell r="D2884" t="str">
            <v>XPSY-FB-深棕751</v>
          </cell>
          <cell r="E2884">
            <v>140478</v>
          </cell>
          <cell r="F2884" t="str">
            <v>水牛皮S3（干胚）</v>
          </cell>
          <cell r="G2884" t="str">
            <v>PT1WW32</v>
          </cell>
          <cell r="H2884">
            <v>263</v>
          </cell>
          <cell r="I2884">
            <v>10162.1</v>
          </cell>
          <cell r="J2884">
            <v>709</v>
          </cell>
          <cell r="K2884">
            <v>754</v>
          </cell>
          <cell r="L2884" t="str">
            <v>A级</v>
          </cell>
          <cell r="M2884" t="str">
            <v>/</v>
          </cell>
          <cell r="N2884" t="str">
            <v>2.2*1.8*0.6</v>
          </cell>
          <cell r="O2884" t="str">
            <v>01T24081405</v>
          </cell>
          <cell r="P2884" t="str">
            <v>99版</v>
          </cell>
          <cell r="Q2884" t="str">
            <v>已发货</v>
          </cell>
          <cell r="R2884">
            <v>45572</v>
          </cell>
        </row>
        <row r="2885">
          <cell r="C2885" t="str">
            <v>2408028-01</v>
          </cell>
          <cell r="D2885" t="str">
            <v>UDAY-CS-米灰42</v>
          </cell>
          <cell r="E2885" t="str">
            <v>L40702-317</v>
          </cell>
          <cell r="F2885" t="str">
            <v>DLTR3</v>
          </cell>
          <cell r="G2885" t="str">
            <v>/</v>
          </cell>
          <cell r="H2885">
            <v>205</v>
          </cell>
          <cell r="I2885">
            <v>10071.200000000001</v>
          </cell>
          <cell r="J2885">
            <v>760.5</v>
          </cell>
          <cell r="K2885">
            <v>805.5</v>
          </cell>
          <cell r="L2885" t="str">
            <v>A级</v>
          </cell>
          <cell r="M2885" t="str">
            <v>/</v>
          </cell>
          <cell r="N2885" t="str">
            <v>2.2*1.8*0.62</v>
          </cell>
          <cell r="O2885" t="str">
            <v>01T24081406</v>
          </cell>
          <cell r="P2885" t="str">
            <v>97版</v>
          </cell>
          <cell r="Q2885" t="str">
            <v>已发货</v>
          </cell>
          <cell r="R2885">
            <v>45520</v>
          </cell>
        </row>
        <row r="2886">
          <cell r="C2886" t="str">
            <v>2408028-01</v>
          </cell>
          <cell r="D2886" t="str">
            <v>UDAY-CS-米灰42</v>
          </cell>
          <cell r="E2886" t="str">
            <v>L40702-317</v>
          </cell>
          <cell r="F2886" t="str">
            <v>DLTR3</v>
          </cell>
          <cell r="G2886" t="str">
            <v>/</v>
          </cell>
          <cell r="H2886">
            <v>201</v>
          </cell>
          <cell r="I2886">
            <v>9983.6</v>
          </cell>
          <cell r="J2886">
            <v>787</v>
          </cell>
          <cell r="K2886">
            <v>832</v>
          </cell>
          <cell r="L2886" t="str">
            <v>A级</v>
          </cell>
          <cell r="M2886" t="str">
            <v>/</v>
          </cell>
          <cell r="N2886" t="str">
            <v>2.2*1.8*0.65</v>
          </cell>
          <cell r="O2886" t="str">
            <v>01T24081407</v>
          </cell>
          <cell r="P2886" t="str">
            <v>97版</v>
          </cell>
          <cell r="Q2886" t="str">
            <v>已发货</v>
          </cell>
          <cell r="R2886">
            <v>45520</v>
          </cell>
        </row>
        <row r="2887">
          <cell r="C2887" t="str">
            <v>2408028-01</v>
          </cell>
          <cell r="D2887" t="str">
            <v>UDAY-CS-米灰42</v>
          </cell>
          <cell r="E2887" t="str">
            <v>L40702-317</v>
          </cell>
          <cell r="F2887" t="str">
            <v>DLTR3</v>
          </cell>
          <cell r="G2887" t="str">
            <v>/</v>
          </cell>
          <cell r="H2887">
            <v>9</v>
          </cell>
          <cell r="I2887">
            <v>460.3</v>
          </cell>
          <cell r="L2887" t="str">
            <v>折扣</v>
          </cell>
          <cell r="M2887" t="str">
            <v>/</v>
          </cell>
          <cell r="O2887" t="str">
            <v>01T24081407</v>
          </cell>
          <cell r="P2887" t="str">
            <v>97版</v>
          </cell>
          <cell r="Q2887" t="str">
            <v>已发货</v>
          </cell>
          <cell r="R2887">
            <v>45520</v>
          </cell>
        </row>
        <row r="2888">
          <cell r="C2888" t="str">
            <v>2408028-01</v>
          </cell>
          <cell r="D2888" t="str">
            <v>UDAY-CS-米灰42</v>
          </cell>
          <cell r="E2888" t="str">
            <v>L40702-317</v>
          </cell>
          <cell r="F2888" t="str">
            <v>DLTR3</v>
          </cell>
          <cell r="G2888" t="str">
            <v>/</v>
          </cell>
          <cell r="H2888">
            <v>145</v>
          </cell>
          <cell r="I2888">
            <v>7025.7</v>
          </cell>
          <cell r="J2888">
            <v>527.5</v>
          </cell>
          <cell r="K2888">
            <v>572.5</v>
          </cell>
          <cell r="L2888" t="str">
            <v>A级</v>
          </cell>
          <cell r="M2888" t="str">
            <v>/</v>
          </cell>
          <cell r="N2888" t="str">
            <v>2.2*1.8*0.5</v>
          </cell>
          <cell r="O2888" t="str">
            <v>01T24081408</v>
          </cell>
          <cell r="P2888" t="str">
            <v>97版</v>
          </cell>
          <cell r="Q2888" t="str">
            <v>已发货</v>
          </cell>
          <cell r="R2888">
            <v>45520</v>
          </cell>
        </row>
        <row r="2889">
          <cell r="C2889" t="str">
            <v>2407041-01</v>
          </cell>
          <cell r="D2889" t="str">
            <v>UDAY-CS-米灰42</v>
          </cell>
          <cell r="E2889" t="str">
            <v>L40702-317</v>
          </cell>
          <cell r="F2889" t="str">
            <v>DLTR3</v>
          </cell>
          <cell r="G2889" t="str">
            <v>/</v>
          </cell>
          <cell r="H2889">
            <v>130</v>
          </cell>
          <cell r="I2889">
            <v>6377.3</v>
          </cell>
          <cell r="J2889">
            <v>481</v>
          </cell>
          <cell r="K2889">
            <v>526</v>
          </cell>
          <cell r="L2889" t="str">
            <v>A级</v>
          </cell>
          <cell r="M2889" t="str">
            <v>/</v>
          </cell>
          <cell r="N2889" t="str">
            <v>2.2*1.8*0.45</v>
          </cell>
          <cell r="O2889" t="str">
            <v>01T24081409</v>
          </cell>
          <cell r="P2889" t="str">
            <v>97版</v>
          </cell>
          <cell r="Q2889" t="str">
            <v>已发货</v>
          </cell>
          <cell r="R2889">
            <v>45520</v>
          </cell>
        </row>
        <row r="2890">
          <cell r="C2890" t="str">
            <v>2408025-01</v>
          </cell>
          <cell r="D2890" t="str">
            <v>XPGY-FS-灰蓝85</v>
          </cell>
          <cell r="E2890" t="str">
            <v>NMP-291</v>
          </cell>
          <cell r="F2890" t="str">
            <v>DLTR1</v>
          </cell>
          <cell r="G2890" t="str">
            <v>/</v>
          </cell>
          <cell r="H2890">
            <v>175</v>
          </cell>
          <cell r="I2890">
            <v>10140.299999999999</v>
          </cell>
          <cell r="J2890">
            <v>660.5</v>
          </cell>
          <cell r="K2890">
            <v>705.5</v>
          </cell>
          <cell r="L2890" t="str">
            <v>A级</v>
          </cell>
          <cell r="M2890" t="str">
            <v>/</v>
          </cell>
          <cell r="N2890" t="str">
            <v>2.2*1.8*0.58</v>
          </cell>
          <cell r="O2890" t="str">
            <v>01T24081410</v>
          </cell>
          <cell r="P2890" t="str">
            <v>97版</v>
          </cell>
          <cell r="Q2890" t="str">
            <v>已发货</v>
          </cell>
          <cell r="R2890">
            <v>45530</v>
          </cell>
        </row>
        <row r="2891">
          <cell r="C2891" t="str">
            <v>2408025-01</v>
          </cell>
          <cell r="D2891" t="str">
            <v>XPGY-FS-灰蓝85</v>
          </cell>
          <cell r="E2891" t="str">
            <v>NMP-291</v>
          </cell>
          <cell r="F2891" t="str">
            <v>DLTR1</v>
          </cell>
          <cell r="G2891" t="str">
            <v>/</v>
          </cell>
          <cell r="H2891">
            <v>175</v>
          </cell>
          <cell r="I2891">
            <v>10154.299999999999</v>
          </cell>
          <cell r="J2891">
            <v>658</v>
          </cell>
          <cell r="K2891">
            <v>703</v>
          </cell>
          <cell r="L2891" t="str">
            <v>A级</v>
          </cell>
          <cell r="M2891" t="str">
            <v>/</v>
          </cell>
          <cell r="N2891" t="str">
            <v>2.2*1.8*0.6</v>
          </cell>
          <cell r="O2891" t="str">
            <v>01T24081411</v>
          </cell>
          <cell r="P2891" t="str">
            <v>97版</v>
          </cell>
          <cell r="Q2891" t="str">
            <v>已发货</v>
          </cell>
          <cell r="R2891">
            <v>45569</v>
          </cell>
        </row>
        <row r="2892">
          <cell r="C2892" t="str">
            <v>2408025-01</v>
          </cell>
          <cell r="D2892" t="str">
            <v>XPGY-FS-灰蓝85</v>
          </cell>
          <cell r="E2892" t="str">
            <v>NMP-291</v>
          </cell>
          <cell r="F2892" t="str">
            <v>DLTR1</v>
          </cell>
          <cell r="G2892" t="str">
            <v>/</v>
          </cell>
          <cell r="H2892">
            <v>175</v>
          </cell>
          <cell r="I2892">
            <v>10258.6</v>
          </cell>
          <cell r="J2892">
            <v>667</v>
          </cell>
          <cell r="K2892">
            <v>712</v>
          </cell>
          <cell r="L2892" t="str">
            <v>A级</v>
          </cell>
          <cell r="M2892" t="str">
            <v>/</v>
          </cell>
          <cell r="N2892" t="str">
            <v>2.2*1.8*0.58</v>
          </cell>
          <cell r="O2892" t="str">
            <v>01T24081412</v>
          </cell>
          <cell r="P2892" t="str">
            <v>97版</v>
          </cell>
          <cell r="Q2892" t="str">
            <v>已发货</v>
          </cell>
          <cell r="R2892">
            <v>45569</v>
          </cell>
        </row>
        <row r="2893">
          <cell r="C2893" t="str">
            <v>2408025-01</v>
          </cell>
          <cell r="D2893" t="str">
            <v>XPGY-FS-灰蓝85</v>
          </cell>
          <cell r="E2893" t="str">
            <v>NMP-291</v>
          </cell>
          <cell r="F2893" t="str">
            <v>DLTR1</v>
          </cell>
          <cell r="G2893" t="str">
            <v>/</v>
          </cell>
          <cell r="H2893">
            <v>175</v>
          </cell>
          <cell r="I2893">
            <v>10213.5</v>
          </cell>
          <cell r="J2893">
            <v>666.5</v>
          </cell>
          <cell r="K2893">
            <v>711.5</v>
          </cell>
          <cell r="L2893" t="str">
            <v>A级</v>
          </cell>
          <cell r="M2893" t="str">
            <v>/</v>
          </cell>
          <cell r="N2893" t="str">
            <v>2.2*1.8*0.61</v>
          </cell>
          <cell r="O2893" t="str">
            <v>01T24081501</v>
          </cell>
          <cell r="P2893" t="str">
            <v>97版</v>
          </cell>
          <cell r="Q2893" t="str">
            <v>已发货</v>
          </cell>
          <cell r="R2893">
            <v>45569</v>
          </cell>
        </row>
        <row r="2894">
          <cell r="C2894" t="str">
            <v>2408025-01</v>
          </cell>
          <cell r="D2894" t="str">
            <v>XPGY-FS-灰蓝85</v>
          </cell>
          <cell r="E2894" t="str">
            <v>NMP-291</v>
          </cell>
          <cell r="F2894" t="str">
            <v>DLTR1</v>
          </cell>
          <cell r="G2894" t="str">
            <v>/</v>
          </cell>
          <cell r="H2894">
            <v>171</v>
          </cell>
          <cell r="I2894">
            <v>10021.4</v>
          </cell>
          <cell r="J2894">
            <v>661</v>
          </cell>
          <cell r="K2894">
            <v>706</v>
          </cell>
          <cell r="L2894" t="str">
            <v>A级</v>
          </cell>
          <cell r="M2894" t="str">
            <v>/</v>
          </cell>
          <cell r="N2894" t="str">
            <v>2.2*1.8*0.54</v>
          </cell>
          <cell r="O2894" t="str">
            <v>01T24081502</v>
          </cell>
          <cell r="P2894" t="str">
            <v>97版</v>
          </cell>
          <cell r="Q2894" t="str">
            <v>已发货</v>
          </cell>
          <cell r="R2894">
            <v>45569</v>
          </cell>
        </row>
        <row r="2895">
          <cell r="C2895" t="str">
            <v>2408025-01</v>
          </cell>
          <cell r="D2895" t="str">
            <v>XPGY-FS-灰蓝85</v>
          </cell>
          <cell r="E2895" t="str">
            <v>NMP-291</v>
          </cell>
          <cell r="F2895" t="str">
            <v>DLTR1</v>
          </cell>
          <cell r="G2895" t="str">
            <v>/</v>
          </cell>
          <cell r="H2895">
            <v>175</v>
          </cell>
          <cell r="I2895">
            <v>10017.1</v>
          </cell>
          <cell r="J2895">
            <v>651</v>
          </cell>
          <cell r="K2895">
            <v>696</v>
          </cell>
          <cell r="L2895" t="str">
            <v>A级</v>
          </cell>
          <cell r="M2895" t="str">
            <v>/</v>
          </cell>
          <cell r="N2895" t="str">
            <v>2.2*1.8*0.56</v>
          </cell>
          <cell r="O2895" t="str">
            <v>01T24081503</v>
          </cell>
          <cell r="P2895" t="str">
            <v>97版</v>
          </cell>
          <cell r="Q2895" t="str">
            <v>已发货</v>
          </cell>
          <cell r="R2895">
            <v>45569</v>
          </cell>
        </row>
        <row r="2896">
          <cell r="C2896" t="str">
            <v>2408025-01</v>
          </cell>
          <cell r="D2896" t="str">
            <v>XPGY-FS-灰蓝85</v>
          </cell>
          <cell r="E2896" t="str">
            <v>NMP-291</v>
          </cell>
          <cell r="F2896" t="str">
            <v>DLTR1</v>
          </cell>
          <cell r="G2896" t="str">
            <v>/</v>
          </cell>
          <cell r="H2896">
            <v>170</v>
          </cell>
          <cell r="I2896">
            <v>10019.5</v>
          </cell>
          <cell r="J2896">
            <v>648</v>
          </cell>
          <cell r="K2896">
            <v>693</v>
          </cell>
          <cell r="L2896" t="str">
            <v>A级</v>
          </cell>
          <cell r="M2896" t="str">
            <v>/</v>
          </cell>
          <cell r="N2896" t="str">
            <v>2.2*1.8*0.62</v>
          </cell>
          <cell r="O2896" t="str">
            <v>01T24081504</v>
          </cell>
          <cell r="P2896" t="str">
            <v>97版</v>
          </cell>
          <cell r="Q2896" t="str">
            <v>已发货</v>
          </cell>
          <cell r="R2896">
            <v>45588</v>
          </cell>
        </row>
        <row r="2897">
          <cell r="C2897" t="str">
            <v>2408025-01</v>
          </cell>
          <cell r="D2897" t="str">
            <v>XPGY-FS-灰蓝85</v>
          </cell>
          <cell r="E2897" t="str">
            <v>NMP-291</v>
          </cell>
          <cell r="F2897" t="str">
            <v>DLTR1</v>
          </cell>
          <cell r="G2897" t="str">
            <v>/</v>
          </cell>
          <cell r="H2897">
            <v>205</v>
          </cell>
          <cell r="I2897">
            <v>11890.4</v>
          </cell>
          <cell r="J2897">
            <v>834</v>
          </cell>
          <cell r="K2897">
            <v>879</v>
          </cell>
          <cell r="L2897" t="str">
            <v>A级</v>
          </cell>
          <cell r="M2897" t="str">
            <v>/</v>
          </cell>
          <cell r="N2897" t="str">
            <v>2.2*1.8*0.7</v>
          </cell>
          <cell r="O2897" t="str">
            <v>01T24081505</v>
          </cell>
          <cell r="P2897" t="str">
            <v>97版</v>
          </cell>
          <cell r="Q2897" t="str">
            <v>已发货</v>
          </cell>
          <cell r="R2897">
            <v>45588</v>
          </cell>
        </row>
        <row r="2898">
          <cell r="C2898" t="str">
            <v>2408025-01</v>
          </cell>
          <cell r="D2898" t="str">
            <v>XPGY-FS-灰蓝85</v>
          </cell>
          <cell r="E2898" t="str">
            <v>NMP-291</v>
          </cell>
          <cell r="F2898" t="str">
            <v>DLTR1</v>
          </cell>
          <cell r="G2898" t="str">
            <v>/</v>
          </cell>
          <cell r="H2898">
            <v>16</v>
          </cell>
          <cell r="I2898">
            <v>962.9</v>
          </cell>
          <cell r="L2898" t="str">
            <v>折扣</v>
          </cell>
          <cell r="M2898" t="str">
            <v>/</v>
          </cell>
          <cell r="O2898" t="str">
            <v>01T24081505</v>
          </cell>
          <cell r="P2898" t="str">
            <v>97版</v>
          </cell>
          <cell r="Q2898" t="str">
            <v>已发货</v>
          </cell>
          <cell r="R2898">
            <v>45588</v>
          </cell>
        </row>
        <row r="2899">
          <cell r="C2899" t="str">
            <v>2408029-01</v>
          </cell>
          <cell r="D2899" t="str">
            <v>XPDY-FT-灰670</v>
          </cell>
          <cell r="E2899" t="str">
            <v>Nick Dove(灰色)</v>
          </cell>
          <cell r="F2899" t="str">
            <v>DLTR2（8）</v>
          </cell>
          <cell r="G2899" t="str">
            <v>/</v>
          </cell>
          <cell r="H2899">
            <v>190</v>
          </cell>
          <cell r="I2899">
            <v>10128.200000000001</v>
          </cell>
          <cell r="J2899">
            <v>750</v>
          </cell>
          <cell r="K2899">
            <v>795</v>
          </cell>
          <cell r="L2899" t="str">
            <v>A级</v>
          </cell>
          <cell r="M2899" t="str">
            <v>/</v>
          </cell>
          <cell r="N2899" t="str">
            <v>2.2*1.8*0.62</v>
          </cell>
          <cell r="O2899" t="str">
            <v>01T24081506</v>
          </cell>
          <cell r="P2899" t="str">
            <v>97版</v>
          </cell>
          <cell r="Q2899" t="str">
            <v>已发货</v>
          </cell>
          <cell r="R2899">
            <v>45554</v>
          </cell>
        </row>
        <row r="2900">
          <cell r="C2900" t="str">
            <v>2408029-01</v>
          </cell>
          <cell r="D2900" t="str">
            <v>XPDY-FT-灰670</v>
          </cell>
          <cell r="E2900" t="str">
            <v>Nick Dove(灰色)</v>
          </cell>
          <cell r="F2900" t="str">
            <v>DLTR2（8）</v>
          </cell>
          <cell r="G2900" t="str">
            <v>/</v>
          </cell>
          <cell r="H2900">
            <v>190</v>
          </cell>
          <cell r="I2900">
            <v>10116.1</v>
          </cell>
          <cell r="J2900">
            <v>767.5</v>
          </cell>
          <cell r="K2900">
            <v>812.5</v>
          </cell>
          <cell r="L2900" t="str">
            <v>A级</v>
          </cell>
          <cell r="M2900" t="str">
            <v>/</v>
          </cell>
          <cell r="N2900" t="str">
            <v>2.2*1.8*0.69</v>
          </cell>
          <cell r="O2900" t="str">
            <v>01T24081507</v>
          </cell>
          <cell r="P2900" t="str">
            <v>97版</v>
          </cell>
          <cell r="Q2900" t="str">
            <v>已发货</v>
          </cell>
          <cell r="R2900">
            <v>45554</v>
          </cell>
        </row>
        <row r="2901">
          <cell r="C2901" t="str">
            <v>2408029-01</v>
          </cell>
          <cell r="D2901" t="str">
            <v>XPDY-FT-灰670</v>
          </cell>
          <cell r="E2901" t="str">
            <v>Nick Dove(灰色)</v>
          </cell>
          <cell r="F2901" t="str">
            <v>DLTR2（8）</v>
          </cell>
          <cell r="G2901" t="str">
            <v>/</v>
          </cell>
          <cell r="H2901">
            <v>190</v>
          </cell>
          <cell r="I2901">
            <v>10111.1</v>
          </cell>
          <cell r="J2901">
            <v>759.5</v>
          </cell>
          <cell r="K2901">
            <v>804.5</v>
          </cell>
          <cell r="L2901" t="str">
            <v>A级</v>
          </cell>
          <cell r="M2901" t="str">
            <v>/</v>
          </cell>
          <cell r="N2901" t="str">
            <v>2.2*1.8*0.64</v>
          </cell>
          <cell r="O2901" t="str">
            <v>01T24081508</v>
          </cell>
          <cell r="P2901" t="str">
            <v>97版</v>
          </cell>
          <cell r="Q2901" t="str">
            <v>已发货</v>
          </cell>
          <cell r="R2901">
            <v>45554</v>
          </cell>
        </row>
        <row r="2902">
          <cell r="C2902" t="str">
            <v>2408029-01</v>
          </cell>
          <cell r="D2902" t="str">
            <v>XPDY-FT-灰670</v>
          </cell>
          <cell r="E2902" t="str">
            <v>Nick Dove(灰色)</v>
          </cell>
          <cell r="F2902" t="str">
            <v>DLTR2（8）</v>
          </cell>
          <cell r="G2902" t="str">
            <v>/</v>
          </cell>
          <cell r="H2902">
            <v>197</v>
          </cell>
          <cell r="I2902">
            <v>10084</v>
          </cell>
          <cell r="J2902">
            <v>751.5</v>
          </cell>
          <cell r="K2902">
            <v>796.5</v>
          </cell>
          <cell r="L2902" t="str">
            <v>A级</v>
          </cell>
          <cell r="M2902" t="str">
            <v>/</v>
          </cell>
          <cell r="N2902" t="str">
            <v>2.2*1.8*0.63</v>
          </cell>
          <cell r="O2902" t="str">
            <v>01T24081509</v>
          </cell>
          <cell r="P2902" t="str">
            <v>97版</v>
          </cell>
          <cell r="Q2902" t="str">
            <v>已发货</v>
          </cell>
          <cell r="R2902">
            <v>45554</v>
          </cell>
        </row>
        <row r="2903">
          <cell r="C2903" t="str">
            <v>2408029-01</v>
          </cell>
          <cell r="D2903" t="str">
            <v>XPDY-FT-灰670</v>
          </cell>
          <cell r="E2903" t="str">
            <v>Nick Dove(灰色)</v>
          </cell>
          <cell r="F2903" t="str">
            <v>DLTR2（8）</v>
          </cell>
          <cell r="G2903" t="str">
            <v>/</v>
          </cell>
          <cell r="H2903">
            <v>200</v>
          </cell>
          <cell r="I2903">
            <v>10139.4</v>
          </cell>
          <cell r="J2903">
            <v>770.5</v>
          </cell>
          <cell r="K2903">
            <v>815.5</v>
          </cell>
          <cell r="L2903" t="str">
            <v>A级</v>
          </cell>
          <cell r="M2903" t="str">
            <v>/</v>
          </cell>
          <cell r="N2903" t="str">
            <v>2.2*1.8*0.64</v>
          </cell>
          <cell r="O2903" t="str">
            <v>01T24081510</v>
          </cell>
          <cell r="P2903" t="str">
            <v>97版</v>
          </cell>
          <cell r="Q2903" t="str">
            <v>已发货</v>
          </cell>
          <cell r="R2903">
            <v>45554</v>
          </cell>
        </row>
        <row r="2904">
          <cell r="C2904" t="str">
            <v>2408029-01</v>
          </cell>
          <cell r="D2904" t="str">
            <v>XPDY-FT-灰670</v>
          </cell>
          <cell r="E2904" t="str">
            <v>Nick Dove(灰色)</v>
          </cell>
          <cell r="F2904" t="str">
            <v>DLTR2（8）</v>
          </cell>
          <cell r="G2904" t="str">
            <v>/</v>
          </cell>
          <cell r="H2904">
            <v>200</v>
          </cell>
          <cell r="I2904">
            <v>10095.6</v>
          </cell>
          <cell r="J2904">
            <v>828</v>
          </cell>
          <cell r="K2904">
            <v>873</v>
          </cell>
          <cell r="L2904" t="str">
            <v>A级</v>
          </cell>
          <cell r="M2904" t="str">
            <v>/</v>
          </cell>
          <cell r="N2904" t="str">
            <v>2.2*1.8*0.64</v>
          </cell>
          <cell r="O2904" t="str">
            <v>01T24081511</v>
          </cell>
          <cell r="P2904" t="str">
            <v>97版</v>
          </cell>
          <cell r="Q2904" t="str">
            <v>已发货</v>
          </cell>
          <cell r="R2904">
            <v>45554</v>
          </cell>
        </row>
        <row r="2905">
          <cell r="C2905" t="str">
            <v>2408029-01</v>
          </cell>
          <cell r="D2905" t="str">
            <v>XPDY-FT-灰670</v>
          </cell>
          <cell r="E2905" t="str">
            <v>Nick Dove(灰色)</v>
          </cell>
          <cell r="F2905" t="str">
            <v>DLTR2（8）</v>
          </cell>
          <cell r="G2905" t="str">
            <v>/</v>
          </cell>
          <cell r="H2905">
            <v>16</v>
          </cell>
          <cell r="I2905">
            <v>856.2</v>
          </cell>
          <cell r="L2905" t="str">
            <v>等外</v>
          </cell>
          <cell r="M2905" t="str">
            <v>/</v>
          </cell>
          <cell r="O2905" t="str">
            <v>01T24081511</v>
          </cell>
          <cell r="P2905" t="str">
            <v>97版</v>
          </cell>
          <cell r="Q2905" t="str">
            <v>已发货</v>
          </cell>
          <cell r="R2905">
            <v>45554</v>
          </cell>
        </row>
        <row r="2906">
          <cell r="C2906" t="str">
            <v>2408029-01</v>
          </cell>
          <cell r="D2906" t="str">
            <v>XPDY-FT-灰670</v>
          </cell>
          <cell r="E2906" t="str">
            <v>Nick Dove(灰色)</v>
          </cell>
          <cell r="F2906" t="str">
            <v>DLTR2（8）</v>
          </cell>
          <cell r="G2906" t="str">
            <v>/</v>
          </cell>
          <cell r="H2906">
            <v>205</v>
          </cell>
          <cell r="I2906">
            <v>10080.5</v>
          </cell>
          <cell r="J2906">
            <v>764.5</v>
          </cell>
          <cell r="K2906">
            <v>809.5</v>
          </cell>
          <cell r="L2906" t="str">
            <v>A级</v>
          </cell>
          <cell r="M2906" t="str">
            <v>/</v>
          </cell>
          <cell r="N2906" t="str">
            <v>2.2*1.8*0.64</v>
          </cell>
          <cell r="O2906" t="str">
            <v>01T24081512</v>
          </cell>
          <cell r="P2906" t="str">
            <v>97版</v>
          </cell>
          <cell r="Q2906" t="str">
            <v>已发货</v>
          </cell>
          <cell r="R2906">
            <v>45554</v>
          </cell>
        </row>
        <row r="2907">
          <cell r="C2907" t="str">
            <v>2408029-01</v>
          </cell>
          <cell r="D2907" t="str">
            <v>XPDY-FT-灰670</v>
          </cell>
          <cell r="E2907" t="str">
            <v>Nick Dove(灰色)</v>
          </cell>
          <cell r="F2907" t="str">
            <v>DLTR2（8）</v>
          </cell>
          <cell r="G2907" t="str">
            <v>/</v>
          </cell>
          <cell r="H2907">
            <v>195</v>
          </cell>
          <cell r="I2907">
            <v>10145.1</v>
          </cell>
          <cell r="J2907">
            <v>763</v>
          </cell>
          <cell r="K2907">
            <v>808</v>
          </cell>
          <cell r="L2907" t="str">
            <v>A级</v>
          </cell>
          <cell r="M2907" t="str">
            <v>/</v>
          </cell>
          <cell r="N2907" t="str">
            <v>2.2*1.8*0.64</v>
          </cell>
          <cell r="O2907" t="str">
            <v>01T24081513</v>
          </cell>
          <cell r="P2907" t="str">
            <v>97版</v>
          </cell>
          <cell r="Q2907" t="str">
            <v>已发货</v>
          </cell>
          <cell r="R2907">
            <v>45554</v>
          </cell>
        </row>
        <row r="2908">
          <cell r="C2908" t="str">
            <v>2408029-01</v>
          </cell>
          <cell r="D2908" t="str">
            <v>XPDY-FT-灰670</v>
          </cell>
          <cell r="E2908" t="str">
            <v>Nick Dove(灰色)</v>
          </cell>
          <cell r="F2908" t="str">
            <v>DLTR2（8）</v>
          </cell>
          <cell r="G2908" t="str">
            <v>/</v>
          </cell>
          <cell r="H2908">
            <v>1</v>
          </cell>
          <cell r="I2908">
            <v>24.4</v>
          </cell>
          <cell r="L2908" t="str">
            <v>船头版</v>
          </cell>
          <cell r="M2908" t="str">
            <v>/</v>
          </cell>
          <cell r="P2908" t="str">
            <v>97版</v>
          </cell>
          <cell r="Q2908" t="str">
            <v>已发货</v>
          </cell>
          <cell r="R2908">
            <v>45530</v>
          </cell>
        </row>
        <row r="2909">
          <cell r="C2909" t="str">
            <v>2408018-01</v>
          </cell>
          <cell r="D2909" t="str">
            <v>XPDY-FT-灰670</v>
          </cell>
          <cell r="E2909" t="str">
            <v>Nick Dove(灰色)</v>
          </cell>
          <cell r="F2909" t="str">
            <v>DLTR2（8）</v>
          </cell>
          <cell r="G2909" t="str">
            <v>/</v>
          </cell>
          <cell r="H2909">
            <v>1</v>
          </cell>
          <cell r="I2909">
            <v>21.9</v>
          </cell>
          <cell r="L2909" t="str">
            <v>船头版</v>
          </cell>
          <cell r="M2909" t="str">
            <v>/</v>
          </cell>
          <cell r="P2909" t="str">
            <v>97版</v>
          </cell>
          <cell r="Q2909" t="str">
            <v>已发货</v>
          </cell>
          <cell r="R2909">
            <v>45530</v>
          </cell>
        </row>
        <row r="2910">
          <cell r="C2910" t="str">
            <v>2408031-01</v>
          </cell>
          <cell r="D2910" t="str">
            <v>XPDY-FT-灰670</v>
          </cell>
          <cell r="E2910" t="str">
            <v>Nick Dove(灰色)</v>
          </cell>
          <cell r="F2910" t="str">
            <v>DLTR2（8）</v>
          </cell>
          <cell r="G2910" t="str">
            <v>/</v>
          </cell>
          <cell r="H2910">
            <v>1</v>
          </cell>
          <cell r="I2910">
            <v>27.6</v>
          </cell>
          <cell r="L2910" t="str">
            <v>船头版</v>
          </cell>
          <cell r="M2910" t="str">
            <v>/</v>
          </cell>
          <cell r="P2910" t="str">
            <v>97版</v>
          </cell>
          <cell r="Q2910" t="str">
            <v>已发货</v>
          </cell>
          <cell r="R2910">
            <v>45530</v>
          </cell>
        </row>
        <row r="2911">
          <cell r="C2911" t="str">
            <v>2408029-01</v>
          </cell>
          <cell r="D2911" t="str">
            <v>XPDY-FT-灰670</v>
          </cell>
          <cell r="E2911" t="str">
            <v>Nick Dove(灰色)</v>
          </cell>
          <cell r="F2911" t="str">
            <v>DLTR2（8）</v>
          </cell>
          <cell r="G2911" t="str">
            <v>/</v>
          </cell>
          <cell r="H2911">
            <v>190</v>
          </cell>
          <cell r="I2911">
            <v>10004.799999999999</v>
          </cell>
          <cell r="J2911">
            <v>751</v>
          </cell>
          <cell r="K2911">
            <v>796</v>
          </cell>
          <cell r="L2911" t="str">
            <v>A级</v>
          </cell>
          <cell r="M2911" t="str">
            <v>/</v>
          </cell>
          <cell r="N2911" t="str">
            <v>2.2*1.8*0.66</v>
          </cell>
          <cell r="O2911" t="str">
            <v>01T24081601</v>
          </cell>
          <cell r="P2911" t="str">
            <v>97版</v>
          </cell>
          <cell r="Q2911" t="str">
            <v>已发货</v>
          </cell>
          <cell r="R2911">
            <v>45554</v>
          </cell>
        </row>
        <row r="2912">
          <cell r="C2912" t="str">
            <v>2408029-01</v>
          </cell>
          <cell r="D2912" t="str">
            <v>XPDY-FT-灰670</v>
          </cell>
          <cell r="E2912" t="str">
            <v>Nick Dove(灰色)</v>
          </cell>
          <cell r="F2912" t="str">
            <v>DLTR2（8）</v>
          </cell>
          <cell r="G2912" t="str">
            <v>/</v>
          </cell>
          <cell r="H2912">
            <v>160</v>
          </cell>
          <cell r="I2912">
            <v>8536.4</v>
          </cell>
          <cell r="J2912">
            <v>633.5</v>
          </cell>
          <cell r="K2912">
            <v>678.5</v>
          </cell>
          <cell r="L2912" t="str">
            <v>A级</v>
          </cell>
          <cell r="M2912" t="str">
            <v>/</v>
          </cell>
          <cell r="N2912" t="str">
            <v>2.2*1.8*0.63</v>
          </cell>
          <cell r="O2912" t="str">
            <v>01T24081602</v>
          </cell>
          <cell r="P2912" t="str">
            <v>97版</v>
          </cell>
          <cell r="Q2912" t="str">
            <v>已发货</v>
          </cell>
          <cell r="R2912">
            <v>45554</v>
          </cell>
        </row>
        <row r="2913">
          <cell r="C2913" t="str">
            <v>2408011-01</v>
          </cell>
          <cell r="D2913" t="str">
            <v>XPSY-FB-深棕751</v>
          </cell>
          <cell r="E2913">
            <v>140478</v>
          </cell>
          <cell r="F2913" t="str">
            <v>水牛皮S3（干胚）</v>
          </cell>
          <cell r="G2913" t="str">
            <v>PT1WW32</v>
          </cell>
          <cell r="H2913">
            <v>235</v>
          </cell>
          <cell r="I2913">
            <v>9049.7999999999993</v>
          </cell>
          <cell r="J2913">
            <v>634</v>
          </cell>
          <cell r="K2913">
            <v>679</v>
          </cell>
          <cell r="L2913" t="str">
            <v>A级</v>
          </cell>
          <cell r="M2913" t="str">
            <v>/</v>
          </cell>
          <cell r="N2913" t="str">
            <v>2.2*1.8*0.6</v>
          </cell>
          <cell r="O2913" t="str">
            <v>01T24081603</v>
          </cell>
          <cell r="P2913" t="str">
            <v>99版</v>
          </cell>
          <cell r="Q2913" t="str">
            <v>已发货</v>
          </cell>
          <cell r="R2913">
            <v>45572</v>
          </cell>
        </row>
        <row r="2914">
          <cell r="C2914" t="str">
            <v>2408011-01</v>
          </cell>
          <cell r="D2914" t="str">
            <v>XPSY-FB-深棕751</v>
          </cell>
          <cell r="E2914">
            <v>140478</v>
          </cell>
          <cell r="F2914" t="str">
            <v>水牛皮S3（干胚）</v>
          </cell>
          <cell r="G2914" t="str">
            <v>PT1WW32</v>
          </cell>
          <cell r="H2914">
            <v>108</v>
          </cell>
          <cell r="I2914">
            <v>4109.5</v>
          </cell>
          <cell r="J2914">
            <v>585.5</v>
          </cell>
          <cell r="K2914">
            <v>630.5</v>
          </cell>
          <cell r="L2914" t="str">
            <v>A级</v>
          </cell>
          <cell r="M2914" t="str">
            <v>/</v>
          </cell>
          <cell r="N2914" t="str">
            <v>2.2*1.8*0.6</v>
          </cell>
          <cell r="O2914" t="str">
            <v>01T24081604</v>
          </cell>
          <cell r="P2914" t="str">
            <v>99版</v>
          </cell>
          <cell r="Q2914" t="str">
            <v>已发货</v>
          </cell>
          <cell r="R2914">
            <v>45572</v>
          </cell>
        </row>
        <row r="2915">
          <cell r="C2915" t="str">
            <v>2408011-01</v>
          </cell>
          <cell r="D2915" t="str">
            <v>XPSY-FB-深棕751</v>
          </cell>
          <cell r="E2915">
            <v>140478</v>
          </cell>
          <cell r="F2915" t="str">
            <v>水牛皮S3（干胚）</v>
          </cell>
          <cell r="G2915" t="str">
            <v>PT1WW32</v>
          </cell>
          <cell r="H2915">
            <v>114</v>
          </cell>
          <cell r="I2915">
            <v>4212.8</v>
          </cell>
          <cell r="L2915" t="str">
            <v>折扣</v>
          </cell>
          <cell r="M2915" t="str">
            <v>/</v>
          </cell>
          <cell r="O2915" t="str">
            <v>01T24081604</v>
          </cell>
          <cell r="P2915" t="str">
            <v>99版</v>
          </cell>
          <cell r="Q2915" t="str">
            <v>已发货</v>
          </cell>
          <cell r="R2915">
            <v>45572</v>
          </cell>
        </row>
        <row r="2916">
          <cell r="C2916" t="str">
            <v>2408018-01</v>
          </cell>
          <cell r="D2916" t="str">
            <v>XPDY-FT-灰670</v>
          </cell>
          <cell r="E2916" t="str">
            <v>Nick Dove(灰色)</v>
          </cell>
          <cell r="F2916" t="str">
            <v>DLTR2（8）</v>
          </cell>
          <cell r="G2916" t="str">
            <v>/</v>
          </cell>
          <cell r="H2916">
            <v>190</v>
          </cell>
          <cell r="I2916">
            <v>10018.4</v>
          </cell>
          <cell r="J2916">
            <v>753</v>
          </cell>
          <cell r="K2916">
            <v>798</v>
          </cell>
          <cell r="L2916" t="str">
            <v>A级</v>
          </cell>
          <cell r="M2916" t="str">
            <v>/</v>
          </cell>
          <cell r="N2916" t="str">
            <v>2.2*1.8*0.63</v>
          </cell>
          <cell r="O2916" t="str">
            <v>01T24081605</v>
          </cell>
          <cell r="P2916" t="str">
            <v>97版</v>
          </cell>
          <cell r="Q2916" t="str">
            <v>已发货</v>
          </cell>
          <cell r="R2916">
            <v>45597</v>
          </cell>
        </row>
        <row r="2917">
          <cell r="C2917" t="str">
            <v>2408018-01</v>
          </cell>
          <cell r="D2917" t="str">
            <v>XPDY-FT-灰670</v>
          </cell>
          <cell r="E2917" t="str">
            <v>Nick Dove(灰色)</v>
          </cell>
          <cell r="F2917" t="str">
            <v>DLTR2（8）</v>
          </cell>
          <cell r="G2917" t="str">
            <v>/</v>
          </cell>
          <cell r="H2917">
            <v>195</v>
          </cell>
          <cell r="I2917">
            <v>10116.1</v>
          </cell>
          <cell r="J2917">
            <v>762</v>
          </cell>
          <cell r="K2917">
            <v>807</v>
          </cell>
          <cell r="L2917" t="str">
            <v>A级</v>
          </cell>
          <cell r="M2917" t="str">
            <v>/</v>
          </cell>
          <cell r="N2917" t="str">
            <v>2.2*1.8*0.64</v>
          </cell>
          <cell r="O2917" t="str">
            <v>01T24081606</v>
          </cell>
          <cell r="P2917" t="str">
            <v>97版</v>
          </cell>
          <cell r="Q2917" t="str">
            <v>已发货</v>
          </cell>
          <cell r="R2917">
            <v>45597</v>
          </cell>
        </row>
        <row r="2918">
          <cell r="C2918" t="str">
            <v>2408018-01</v>
          </cell>
          <cell r="D2918" t="str">
            <v>XPDY-FT-灰670</v>
          </cell>
          <cell r="E2918" t="str">
            <v>Nick Dove(灰色)</v>
          </cell>
          <cell r="F2918" t="str">
            <v>DLTR2（8）</v>
          </cell>
          <cell r="G2918" t="str">
            <v>/</v>
          </cell>
          <cell r="H2918">
            <v>195</v>
          </cell>
          <cell r="I2918">
            <v>10083.4</v>
          </cell>
          <cell r="J2918">
            <v>766</v>
          </cell>
          <cell r="K2918">
            <v>811</v>
          </cell>
          <cell r="L2918" t="str">
            <v>A级</v>
          </cell>
          <cell r="M2918" t="str">
            <v>/</v>
          </cell>
          <cell r="N2918" t="str">
            <v>2.2*1.8*0.63</v>
          </cell>
          <cell r="O2918" t="str">
            <v>01T24081607</v>
          </cell>
          <cell r="P2918" t="str">
            <v>97版</v>
          </cell>
          <cell r="Q2918" t="str">
            <v>已发货</v>
          </cell>
          <cell r="R2918">
            <v>45597</v>
          </cell>
        </row>
        <row r="2919">
          <cell r="C2919" t="str">
            <v>2408018-01</v>
          </cell>
          <cell r="D2919" t="str">
            <v>XPDY-FT-灰670</v>
          </cell>
          <cell r="E2919" t="str">
            <v>Nick Dove(灰色)</v>
          </cell>
          <cell r="F2919" t="str">
            <v>DLTR2（8）</v>
          </cell>
          <cell r="G2919" t="str">
            <v>/</v>
          </cell>
          <cell r="H2919">
            <v>195</v>
          </cell>
          <cell r="I2919">
            <v>10139.1</v>
          </cell>
          <cell r="J2919">
            <v>760</v>
          </cell>
          <cell r="K2919">
            <v>805</v>
          </cell>
          <cell r="L2919" t="str">
            <v>A级</v>
          </cell>
          <cell r="M2919" t="str">
            <v>/</v>
          </cell>
          <cell r="N2919" t="str">
            <v>2.2*1.8*0.7</v>
          </cell>
          <cell r="O2919" t="str">
            <v>01T24081608</v>
          </cell>
          <cell r="P2919" t="str">
            <v>97版</v>
          </cell>
          <cell r="Q2919" t="str">
            <v>已发货</v>
          </cell>
          <cell r="R2919">
            <v>45597</v>
          </cell>
        </row>
        <row r="2920">
          <cell r="C2920" t="str">
            <v>2408018-01</v>
          </cell>
          <cell r="D2920" t="str">
            <v>XPDY-FT-灰670</v>
          </cell>
          <cell r="E2920" t="str">
            <v>Nick Dove(灰色)</v>
          </cell>
          <cell r="F2920" t="str">
            <v>DLTR2（8）</v>
          </cell>
          <cell r="G2920" t="str">
            <v>/</v>
          </cell>
          <cell r="H2920">
            <v>190</v>
          </cell>
          <cell r="I2920">
            <v>10207.200000000001</v>
          </cell>
          <cell r="J2920">
            <v>754.5</v>
          </cell>
          <cell r="K2920">
            <v>799.5</v>
          </cell>
          <cell r="L2920" t="str">
            <v>A级</v>
          </cell>
          <cell r="M2920" t="str">
            <v>/</v>
          </cell>
          <cell r="N2920" t="str">
            <v>2.2*1.8*0.67</v>
          </cell>
          <cell r="O2920" t="str">
            <v>01T24081609</v>
          </cell>
          <cell r="P2920" t="str">
            <v>97版</v>
          </cell>
          <cell r="Q2920" t="str">
            <v>已发货</v>
          </cell>
          <cell r="R2920">
            <v>45597</v>
          </cell>
        </row>
        <row r="2921">
          <cell r="C2921" t="str">
            <v>2408018-01</v>
          </cell>
          <cell r="D2921" t="str">
            <v>XPDY-FT-灰670</v>
          </cell>
          <cell r="E2921" t="str">
            <v>Nick Dove(灰色)</v>
          </cell>
          <cell r="F2921" t="str">
            <v>DLTR2（8）</v>
          </cell>
          <cell r="G2921" t="str">
            <v>/</v>
          </cell>
          <cell r="H2921">
            <v>190</v>
          </cell>
          <cell r="I2921">
            <v>10241.9</v>
          </cell>
          <cell r="J2921">
            <v>772.5</v>
          </cell>
          <cell r="K2921">
            <v>817.5</v>
          </cell>
          <cell r="L2921" t="str">
            <v>A级</v>
          </cell>
          <cell r="M2921" t="str">
            <v>/</v>
          </cell>
          <cell r="N2921" t="str">
            <v>2.2*1.8*0.64</v>
          </cell>
          <cell r="O2921" t="str">
            <v>01T24081610</v>
          </cell>
          <cell r="P2921" t="str">
            <v>97版</v>
          </cell>
          <cell r="Q2921" t="str">
            <v>已发货</v>
          </cell>
          <cell r="R2921">
            <v>45597</v>
          </cell>
        </row>
        <row r="2922">
          <cell r="C2922" t="str">
            <v>2408018-01</v>
          </cell>
          <cell r="D2922" t="str">
            <v>XPDY-FT-灰670</v>
          </cell>
          <cell r="E2922" t="str">
            <v>Nick Dove(灰色)</v>
          </cell>
          <cell r="F2922" t="str">
            <v>DLTR2（8）</v>
          </cell>
          <cell r="G2922" t="str">
            <v>/</v>
          </cell>
          <cell r="H2922">
            <v>195</v>
          </cell>
          <cell r="I2922">
            <v>10069</v>
          </cell>
          <cell r="J2922">
            <v>755</v>
          </cell>
          <cell r="K2922">
            <v>800</v>
          </cell>
          <cell r="L2922" t="str">
            <v>A级</v>
          </cell>
          <cell r="M2922" t="str">
            <v>/</v>
          </cell>
          <cell r="N2922" t="str">
            <v>2.2*1.8*0.62</v>
          </cell>
          <cell r="O2922" t="str">
            <v>01T24081611</v>
          </cell>
          <cell r="P2922" t="str">
            <v>97版</v>
          </cell>
          <cell r="Q2922" t="str">
            <v>已发货</v>
          </cell>
          <cell r="R2922">
            <v>45597</v>
          </cell>
        </row>
        <row r="2923">
          <cell r="C2923" t="str">
            <v>2408018-01</v>
          </cell>
          <cell r="D2923" t="str">
            <v>XPDY-FT-灰670</v>
          </cell>
          <cell r="E2923" t="str">
            <v>Nick Dove(灰色)</v>
          </cell>
          <cell r="F2923" t="str">
            <v>DLTR2（8）</v>
          </cell>
          <cell r="G2923" t="str">
            <v>/</v>
          </cell>
          <cell r="H2923">
            <v>197</v>
          </cell>
          <cell r="I2923">
            <v>10073.9</v>
          </cell>
          <cell r="J2923">
            <v>762.5</v>
          </cell>
          <cell r="K2923">
            <v>807.5</v>
          </cell>
          <cell r="L2923" t="str">
            <v>A级</v>
          </cell>
          <cell r="M2923" t="str">
            <v>/</v>
          </cell>
          <cell r="N2923" t="str">
            <v>2.2*1.8*0.57</v>
          </cell>
          <cell r="O2923" t="str">
            <v>01T24081701</v>
          </cell>
          <cell r="P2923" t="str">
            <v>97版</v>
          </cell>
          <cell r="Q2923" t="str">
            <v>已发货</v>
          </cell>
          <cell r="R2923">
            <v>45597</v>
          </cell>
        </row>
        <row r="2924">
          <cell r="C2924" t="str">
            <v>2408018-01</v>
          </cell>
          <cell r="D2924" t="str">
            <v>XPDY-FT-灰670</v>
          </cell>
          <cell r="E2924" t="str">
            <v>Nick Dove(灰色)</v>
          </cell>
          <cell r="F2924" t="str">
            <v>DLTR2（8）</v>
          </cell>
          <cell r="G2924" t="str">
            <v>/</v>
          </cell>
          <cell r="H2924">
            <v>202</v>
          </cell>
          <cell r="I2924">
            <v>10040.9</v>
          </cell>
          <cell r="J2924">
            <v>759.5</v>
          </cell>
          <cell r="K2924">
            <v>804.5</v>
          </cell>
          <cell r="L2924" t="str">
            <v>A级</v>
          </cell>
          <cell r="M2924" t="str">
            <v>/</v>
          </cell>
          <cell r="N2924" t="str">
            <v>2.2*1.8*0.61</v>
          </cell>
          <cell r="O2924" t="str">
            <v>01T24081702</v>
          </cell>
          <cell r="P2924" t="str">
            <v>97版</v>
          </cell>
          <cell r="Q2924" t="str">
            <v>已发货</v>
          </cell>
          <cell r="R2924">
            <v>45597</v>
          </cell>
        </row>
        <row r="2925">
          <cell r="C2925" t="str">
            <v>2408018-01</v>
          </cell>
          <cell r="D2925" t="str">
            <v>XPDY-FT-灰670</v>
          </cell>
          <cell r="E2925" t="str">
            <v>Nick Dove(灰色)</v>
          </cell>
          <cell r="F2925" t="str">
            <v>DLTR2（8）</v>
          </cell>
          <cell r="G2925" t="str">
            <v>/</v>
          </cell>
          <cell r="H2925">
            <v>225</v>
          </cell>
          <cell r="I2925">
            <v>11755.3</v>
          </cell>
          <cell r="J2925">
            <v>891.5</v>
          </cell>
          <cell r="K2925">
            <v>936.5</v>
          </cell>
          <cell r="L2925" t="str">
            <v>A级</v>
          </cell>
          <cell r="M2925" t="str">
            <v>/</v>
          </cell>
          <cell r="N2925" t="str">
            <v>2.2*1.8*0.62</v>
          </cell>
          <cell r="O2925" t="str">
            <v>01T24081703</v>
          </cell>
          <cell r="P2925" t="str">
            <v>97版</v>
          </cell>
          <cell r="Q2925" t="str">
            <v>已发货</v>
          </cell>
          <cell r="R2925">
            <v>45597</v>
          </cell>
        </row>
        <row r="2926">
          <cell r="C2926" t="str">
            <v>2408014-01</v>
          </cell>
          <cell r="D2926" t="str">
            <v>XPSY-FB-灰绿39</v>
          </cell>
          <cell r="E2926">
            <v>140484</v>
          </cell>
          <cell r="F2926" t="str">
            <v>水牛皮S3（干胚）</v>
          </cell>
          <cell r="G2926" t="str">
            <v>PT1WT26</v>
          </cell>
          <cell r="H2926">
            <v>270</v>
          </cell>
          <cell r="I2926">
            <v>10035.6</v>
          </cell>
          <cell r="J2926">
            <v>703</v>
          </cell>
          <cell r="K2926">
            <v>748</v>
          </cell>
          <cell r="L2926" t="str">
            <v>A级</v>
          </cell>
          <cell r="M2926" t="str">
            <v>/</v>
          </cell>
          <cell r="N2926" t="str">
            <v>2.2*1.8*0.56</v>
          </cell>
          <cell r="O2926" t="str">
            <v>01T24081704</v>
          </cell>
          <cell r="P2926" t="str">
            <v>99版</v>
          </cell>
          <cell r="Q2926" t="str">
            <v>已发货</v>
          </cell>
          <cell r="R2926">
            <v>45642</v>
          </cell>
        </row>
        <row r="2927">
          <cell r="C2927" t="str">
            <v>2408014-01</v>
          </cell>
          <cell r="D2927" t="str">
            <v>XPSY-FB-灰绿39</v>
          </cell>
          <cell r="E2927">
            <v>140484</v>
          </cell>
          <cell r="F2927" t="str">
            <v>水牛皮S3（干胚）</v>
          </cell>
          <cell r="G2927" t="str">
            <v>PT1WT26</v>
          </cell>
          <cell r="H2927">
            <v>140</v>
          </cell>
          <cell r="I2927">
            <v>5069.6000000000004</v>
          </cell>
          <cell r="J2927">
            <v>365</v>
          </cell>
          <cell r="K2927">
            <v>410</v>
          </cell>
          <cell r="L2927" t="str">
            <v>A级</v>
          </cell>
          <cell r="M2927" t="str">
            <v>/</v>
          </cell>
          <cell r="N2927" t="str">
            <v>2.2*1.8*0.42</v>
          </cell>
          <cell r="O2927" t="str">
            <v>01T24081705</v>
          </cell>
          <cell r="P2927" t="str">
            <v>99版</v>
          </cell>
          <cell r="Q2927" t="str">
            <v>已发货</v>
          </cell>
          <cell r="R2927">
            <v>45642</v>
          </cell>
        </row>
        <row r="2928">
          <cell r="C2928" t="str">
            <v>2408031-01</v>
          </cell>
          <cell r="D2928" t="str">
            <v>XPDY-FT-灰670</v>
          </cell>
          <cell r="E2928" t="str">
            <v>Nick Dove(灰色)</v>
          </cell>
          <cell r="F2928" t="str">
            <v>DLTR2（8）</v>
          </cell>
          <cell r="G2928" t="str">
            <v>/</v>
          </cell>
          <cell r="H2928">
            <v>213</v>
          </cell>
          <cell r="I2928">
            <v>10935.5</v>
          </cell>
          <cell r="J2928">
            <v>831.5</v>
          </cell>
          <cell r="K2928">
            <v>876.5</v>
          </cell>
          <cell r="L2928" t="str">
            <v>A级</v>
          </cell>
          <cell r="M2928" t="str">
            <v>/</v>
          </cell>
          <cell r="N2928" t="str">
            <v>2.2*1.8*0.67</v>
          </cell>
          <cell r="O2928" t="str">
            <v>01T24081706</v>
          </cell>
          <cell r="P2928" t="str">
            <v>97版</v>
          </cell>
          <cell r="Q2928" t="str">
            <v>已发货</v>
          </cell>
          <cell r="R2928">
            <v>45554</v>
          </cell>
        </row>
        <row r="2929">
          <cell r="C2929" t="str">
            <v>2408031-01</v>
          </cell>
          <cell r="D2929" t="str">
            <v>XPDY-FT-灰670</v>
          </cell>
          <cell r="E2929" t="str">
            <v>Nick Dove(灰色)</v>
          </cell>
          <cell r="F2929" t="str">
            <v>DLTR2（8）</v>
          </cell>
          <cell r="G2929" t="str">
            <v>/</v>
          </cell>
          <cell r="H2929">
            <v>195</v>
          </cell>
          <cell r="I2929">
            <v>10075.700000000001</v>
          </cell>
          <cell r="J2929">
            <v>758.5</v>
          </cell>
          <cell r="K2929">
            <v>803.5</v>
          </cell>
          <cell r="L2929" t="str">
            <v>A级</v>
          </cell>
          <cell r="M2929" t="str">
            <v>/</v>
          </cell>
          <cell r="N2929" t="str">
            <v>2.2*1.8*0.63</v>
          </cell>
          <cell r="O2929" t="str">
            <v>01T24081707</v>
          </cell>
          <cell r="P2929" t="str">
            <v>97版</v>
          </cell>
          <cell r="Q2929" t="str">
            <v>已发货</v>
          </cell>
          <cell r="R2929">
            <v>45554</v>
          </cell>
        </row>
        <row r="2930">
          <cell r="C2930" t="str">
            <v>2408031-01</v>
          </cell>
          <cell r="D2930" t="str">
            <v>XPDY-FT-灰670</v>
          </cell>
          <cell r="E2930" t="str">
            <v>Nick Dove(灰色)</v>
          </cell>
          <cell r="F2930" t="str">
            <v>DLTR2（8）</v>
          </cell>
          <cell r="G2930" t="str">
            <v>/</v>
          </cell>
          <cell r="H2930">
            <v>206</v>
          </cell>
          <cell r="I2930">
            <v>10043</v>
          </cell>
          <cell r="J2930">
            <v>764.5</v>
          </cell>
          <cell r="K2930">
            <v>809.5</v>
          </cell>
          <cell r="L2930" t="str">
            <v>A级</v>
          </cell>
          <cell r="M2930" t="str">
            <v>/</v>
          </cell>
          <cell r="N2930" t="str">
            <v>2.2*1.8*0.64</v>
          </cell>
          <cell r="O2930" t="str">
            <v>01T24081708</v>
          </cell>
          <cell r="P2930" t="str">
            <v>97版</v>
          </cell>
          <cell r="Q2930" t="str">
            <v>已发货</v>
          </cell>
          <cell r="R2930">
            <v>45554</v>
          </cell>
        </row>
        <row r="2931">
          <cell r="C2931" t="str">
            <v>2408031-01</v>
          </cell>
          <cell r="D2931" t="str">
            <v>XPDY-FT-灰670</v>
          </cell>
          <cell r="E2931" t="str">
            <v>Nick Dove(灰色)</v>
          </cell>
          <cell r="F2931" t="str">
            <v>DLTR2（8）</v>
          </cell>
          <cell r="G2931" t="str">
            <v>/</v>
          </cell>
          <cell r="H2931">
            <v>190</v>
          </cell>
          <cell r="I2931">
            <v>10072.6</v>
          </cell>
          <cell r="J2931">
            <v>771.5</v>
          </cell>
          <cell r="K2931">
            <v>816.5</v>
          </cell>
          <cell r="L2931" t="str">
            <v>A级</v>
          </cell>
          <cell r="M2931" t="str">
            <v>/</v>
          </cell>
          <cell r="N2931" t="str">
            <v>2.2*1.8*0.63</v>
          </cell>
          <cell r="O2931" t="str">
            <v>01T24081709</v>
          </cell>
          <cell r="P2931" t="str">
            <v>97版</v>
          </cell>
          <cell r="Q2931" t="str">
            <v>已发货</v>
          </cell>
          <cell r="R2931">
            <v>45554</v>
          </cell>
        </row>
        <row r="2932">
          <cell r="C2932" t="str">
            <v>2407010-01</v>
          </cell>
          <cell r="D2932" t="str">
            <v>XPDY-EX-白162</v>
          </cell>
          <cell r="E2932" t="str">
            <v>01.10.U756071</v>
          </cell>
          <cell r="F2932" t="str">
            <v>C3（已片中层）</v>
          </cell>
          <cell r="G2932" t="str">
            <v>/</v>
          </cell>
          <cell r="H2932">
            <v>93</v>
          </cell>
          <cell r="I2932">
            <v>4832.3</v>
          </cell>
          <cell r="J2932">
            <v>405</v>
          </cell>
          <cell r="K2932">
            <v>450</v>
          </cell>
          <cell r="L2932" t="str">
            <v>A级</v>
          </cell>
          <cell r="M2932" t="str">
            <v>CLF-240817</v>
          </cell>
          <cell r="N2932" t="str">
            <v>2.2*1.8*0.47</v>
          </cell>
          <cell r="O2932" t="str">
            <v>01T24081710</v>
          </cell>
          <cell r="P2932" t="str">
            <v>99版</v>
          </cell>
          <cell r="Q2932" t="str">
            <v>已发货</v>
          </cell>
          <cell r="R2932">
            <v>45524</v>
          </cell>
        </row>
        <row r="2933">
          <cell r="C2933" t="str">
            <v>2407010-01</v>
          </cell>
          <cell r="D2933" t="str">
            <v>XPDY-EX-白162</v>
          </cell>
          <cell r="E2933" t="str">
            <v>01.10.U756071</v>
          </cell>
          <cell r="F2933" t="str">
            <v>C3（已片中层）</v>
          </cell>
          <cell r="G2933" t="str">
            <v>/</v>
          </cell>
          <cell r="H2933">
            <v>2</v>
          </cell>
          <cell r="I2933">
            <v>82.9</v>
          </cell>
          <cell r="L2933" t="str">
            <v>A级小皮</v>
          </cell>
          <cell r="M2933" t="str">
            <v>CLF-240817</v>
          </cell>
          <cell r="O2933" t="str">
            <v>01T24081710</v>
          </cell>
          <cell r="P2933" t="str">
            <v>99版</v>
          </cell>
          <cell r="Q2933" t="str">
            <v>已发货</v>
          </cell>
          <cell r="R2933">
            <v>45524</v>
          </cell>
        </row>
        <row r="2934">
          <cell r="C2934" t="str">
            <v>2408031-01</v>
          </cell>
          <cell r="D2934" t="str">
            <v>XPDY-FT-灰670</v>
          </cell>
          <cell r="E2934" t="str">
            <v>Nick Dove(灰色)</v>
          </cell>
          <cell r="F2934" t="str">
            <v>DLTR2（8）</v>
          </cell>
          <cell r="G2934" t="str">
            <v>/</v>
          </cell>
          <cell r="H2934">
            <v>205</v>
          </cell>
          <cell r="I2934">
            <v>10189.5</v>
          </cell>
          <cell r="J2934">
            <v>773.5</v>
          </cell>
          <cell r="K2934">
            <v>818.5</v>
          </cell>
          <cell r="L2934" t="str">
            <v>A级</v>
          </cell>
          <cell r="M2934" t="str">
            <v>/</v>
          </cell>
          <cell r="N2934" t="str">
            <v>2.2*1.8*0.67</v>
          </cell>
          <cell r="O2934" t="str">
            <v>01T24081801</v>
          </cell>
          <cell r="P2934" t="str">
            <v>97版</v>
          </cell>
          <cell r="Q2934" t="str">
            <v>已发货</v>
          </cell>
          <cell r="R2934">
            <v>45554</v>
          </cell>
        </row>
        <row r="2935">
          <cell r="C2935" t="str">
            <v>2408031-01</v>
          </cell>
          <cell r="D2935" t="str">
            <v>XPDY-FT-灰670</v>
          </cell>
          <cell r="E2935" t="str">
            <v>Nick Dove(灰色)</v>
          </cell>
          <cell r="F2935" t="str">
            <v>DLTR2（8）</v>
          </cell>
          <cell r="G2935" t="str">
            <v>/</v>
          </cell>
          <cell r="H2935">
            <v>185</v>
          </cell>
          <cell r="I2935">
            <v>10145.700000000001</v>
          </cell>
          <cell r="J2935">
            <v>767</v>
          </cell>
          <cell r="K2935">
            <v>812</v>
          </cell>
          <cell r="L2935" t="str">
            <v>A级</v>
          </cell>
          <cell r="M2935" t="str">
            <v>/</v>
          </cell>
          <cell r="N2935" t="str">
            <v>2.2*1.8*0.65</v>
          </cell>
          <cell r="O2935" t="str">
            <v>01T24081802</v>
          </cell>
          <cell r="P2935" t="str">
            <v>97版</v>
          </cell>
          <cell r="Q2935" t="str">
            <v>已发货</v>
          </cell>
          <cell r="R2935">
            <v>45554</v>
          </cell>
        </row>
        <row r="2936">
          <cell r="C2936" t="str">
            <v>2408031-01</v>
          </cell>
          <cell r="D2936" t="str">
            <v>XPDY-FT-灰670</v>
          </cell>
          <cell r="E2936" t="str">
            <v>Nick Dove(灰色)</v>
          </cell>
          <cell r="F2936" t="str">
            <v>DLTR2（8）</v>
          </cell>
          <cell r="G2936" t="str">
            <v>/</v>
          </cell>
          <cell r="H2936">
            <v>196</v>
          </cell>
          <cell r="I2936">
            <v>9992.2999999999993</v>
          </cell>
          <cell r="J2936">
            <v>761.5</v>
          </cell>
          <cell r="K2936">
            <v>806.5</v>
          </cell>
          <cell r="L2936" t="str">
            <v>A级</v>
          </cell>
          <cell r="M2936" t="str">
            <v>/</v>
          </cell>
          <cell r="N2936" t="str">
            <v>2.2*1.8*0.67</v>
          </cell>
          <cell r="O2936" t="str">
            <v>01T24081803</v>
          </cell>
          <cell r="P2936" t="str">
            <v>97版</v>
          </cell>
          <cell r="Q2936" t="str">
            <v>已发货</v>
          </cell>
          <cell r="R2936">
            <v>45554</v>
          </cell>
        </row>
        <row r="2937">
          <cell r="C2937" t="str">
            <v>2408031-01</v>
          </cell>
          <cell r="D2937" t="str">
            <v>XPDY-FT-灰670</v>
          </cell>
          <cell r="E2937" t="str">
            <v>Nick Dove(灰色)</v>
          </cell>
          <cell r="F2937" t="str">
            <v>DLTR2（8）</v>
          </cell>
          <cell r="G2937" t="str">
            <v>/</v>
          </cell>
          <cell r="H2937">
            <v>190</v>
          </cell>
          <cell r="I2937">
            <v>9990.1</v>
          </cell>
          <cell r="J2937">
            <v>777.5</v>
          </cell>
          <cell r="K2937">
            <v>822.5</v>
          </cell>
          <cell r="L2937" t="str">
            <v>A级</v>
          </cell>
          <cell r="M2937" t="str">
            <v>/</v>
          </cell>
          <cell r="N2937" t="str">
            <v>2.2*1.8*0.67</v>
          </cell>
          <cell r="O2937" t="str">
            <v>01T24081804</v>
          </cell>
          <cell r="P2937" t="str">
            <v>97版</v>
          </cell>
          <cell r="Q2937" t="str">
            <v>已发货</v>
          </cell>
          <cell r="R2937">
            <v>45554</v>
          </cell>
        </row>
        <row r="2938">
          <cell r="C2938" t="str">
            <v>2408031-01</v>
          </cell>
          <cell r="D2938" t="str">
            <v>XPDY-FT-灰670</v>
          </cell>
          <cell r="E2938" t="str">
            <v>Nick Dove(灰色)</v>
          </cell>
          <cell r="F2938" t="str">
            <v>DLTR2（8）</v>
          </cell>
          <cell r="G2938" t="str">
            <v>/</v>
          </cell>
          <cell r="H2938">
            <v>5</v>
          </cell>
          <cell r="I2938">
            <v>277.39999999999998</v>
          </cell>
          <cell r="L2938" t="str">
            <v>等外</v>
          </cell>
          <cell r="M2938" t="str">
            <v>/</v>
          </cell>
          <cell r="O2938" t="str">
            <v>01T24081804</v>
          </cell>
          <cell r="P2938" t="str">
            <v>97版</v>
          </cell>
          <cell r="Q2938" t="str">
            <v>已发货</v>
          </cell>
          <cell r="R2938">
            <v>45554</v>
          </cell>
        </row>
        <row r="2939">
          <cell r="C2939" t="str">
            <v>2408031-01</v>
          </cell>
          <cell r="D2939" t="str">
            <v>XPDY-FT-灰670</v>
          </cell>
          <cell r="E2939" t="str">
            <v>Nick Dove(灰色)</v>
          </cell>
          <cell r="F2939" t="str">
            <v>DLTR2（8）</v>
          </cell>
          <cell r="G2939" t="str">
            <v>/</v>
          </cell>
          <cell r="H2939">
            <v>203</v>
          </cell>
          <cell r="I2939">
            <v>11048.2</v>
          </cell>
          <cell r="J2939">
            <v>833</v>
          </cell>
          <cell r="K2939">
            <v>878</v>
          </cell>
          <cell r="L2939" t="str">
            <v>A级</v>
          </cell>
          <cell r="M2939" t="str">
            <v>/</v>
          </cell>
          <cell r="N2939" t="str">
            <v>2.2*1.8*0.7</v>
          </cell>
          <cell r="O2939" t="str">
            <v>01T24081805</v>
          </cell>
          <cell r="P2939" t="str">
            <v>97版</v>
          </cell>
          <cell r="Q2939" t="str">
            <v>已发货</v>
          </cell>
          <cell r="R2939">
            <v>45554</v>
          </cell>
        </row>
        <row r="2940">
          <cell r="C2940" t="str">
            <v>2408030-01</v>
          </cell>
          <cell r="D2940" t="str">
            <v>XZDY-FT-灰513</v>
          </cell>
          <cell r="E2940" t="str">
            <v>M1243灰色</v>
          </cell>
          <cell r="F2940" t="str">
            <v>明诺华中层TR8（已片）</v>
          </cell>
          <cell r="G2940" t="str">
            <v>/</v>
          </cell>
          <cell r="H2940">
            <v>175</v>
          </cell>
          <cell r="I2940">
            <v>10094</v>
          </cell>
          <cell r="J2940">
            <v>797</v>
          </cell>
          <cell r="K2940">
            <v>842</v>
          </cell>
          <cell r="L2940" t="str">
            <v>A级</v>
          </cell>
          <cell r="M2940" t="str">
            <v>/</v>
          </cell>
          <cell r="N2940" t="str">
            <v>2.2*1.8*0.69</v>
          </cell>
          <cell r="O2940" t="str">
            <v>01T24081806</v>
          </cell>
          <cell r="P2940" t="str">
            <v>97版</v>
          </cell>
          <cell r="Q2940" t="str">
            <v>已发货</v>
          </cell>
          <cell r="R2940">
            <v>45659</v>
          </cell>
        </row>
        <row r="2941">
          <cell r="C2941" t="str">
            <v>2408030-01</v>
          </cell>
          <cell r="D2941" t="str">
            <v>XZDY-FT-灰513</v>
          </cell>
          <cell r="E2941" t="str">
            <v>M1243灰色</v>
          </cell>
          <cell r="F2941" t="str">
            <v>明诺华中层TR8（已片）</v>
          </cell>
          <cell r="G2941" t="str">
            <v>/</v>
          </cell>
          <cell r="H2941">
            <v>175</v>
          </cell>
          <cell r="I2941">
            <v>10151.200000000001</v>
          </cell>
          <cell r="J2941">
            <v>796</v>
          </cell>
          <cell r="K2941">
            <v>841</v>
          </cell>
          <cell r="L2941" t="str">
            <v>A级</v>
          </cell>
          <cell r="M2941" t="str">
            <v>/</v>
          </cell>
          <cell r="N2941" t="str">
            <v>2.2*1.8*0.68</v>
          </cell>
          <cell r="O2941" t="str">
            <v>01T24081807</v>
          </cell>
          <cell r="P2941" t="str">
            <v>97版</v>
          </cell>
          <cell r="Q2941" t="str">
            <v>已发货</v>
          </cell>
          <cell r="R2941">
            <v>45659</v>
          </cell>
        </row>
        <row r="2942">
          <cell r="C2942" t="str">
            <v>2408030-01</v>
          </cell>
          <cell r="D2942" t="str">
            <v>XZDY-FT-灰513</v>
          </cell>
          <cell r="E2942" t="str">
            <v>M1243灰色</v>
          </cell>
          <cell r="F2942" t="str">
            <v>明诺华中层TR8（已片）</v>
          </cell>
          <cell r="G2942" t="str">
            <v>/</v>
          </cell>
          <cell r="H2942">
            <v>175</v>
          </cell>
          <cell r="I2942">
            <v>10194.4</v>
          </cell>
          <cell r="J2942">
            <v>795</v>
          </cell>
          <cell r="K2942">
            <v>840</v>
          </cell>
          <cell r="L2942" t="str">
            <v>A级</v>
          </cell>
          <cell r="M2942" t="str">
            <v>/</v>
          </cell>
          <cell r="N2942" t="str">
            <v>2.2*1.8*0.7</v>
          </cell>
          <cell r="O2942" t="str">
            <v>01T24081808</v>
          </cell>
          <cell r="P2942" t="str">
            <v>97版</v>
          </cell>
          <cell r="Q2942" t="str">
            <v>已发货</v>
          </cell>
          <cell r="R2942">
            <v>45659</v>
          </cell>
        </row>
        <row r="2943">
          <cell r="C2943" t="str">
            <v>2408030-01</v>
          </cell>
          <cell r="D2943" t="str">
            <v>XZDY-FT-灰513</v>
          </cell>
          <cell r="E2943" t="str">
            <v>M1243灰色</v>
          </cell>
          <cell r="F2943" t="str">
            <v>明诺华中层TR8（已片）</v>
          </cell>
          <cell r="G2943" t="str">
            <v>/</v>
          </cell>
          <cell r="H2943">
            <v>180</v>
          </cell>
          <cell r="I2943">
            <v>10250.1</v>
          </cell>
          <cell r="J2943">
            <v>803</v>
          </cell>
          <cell r="K2943">
            <v>848</v>
          </cell>
          <cell r="L2943" t="str">
            <v>A级</v>
          </cell>
          <cell r="M2943" t="str">
            <v>/</v>
          </cell>
          <cell r="N2943" t="str">
            <v>2.2*1.8*0.68</v>
          </cell>
          <cell r="O2943" t="str">
            <v>01T24081809</v>
          </cell>
          <cell r="P2943" t="str">
            <v>97版</v>
          </cell>
          <cell r="Q2943" t="str">
            <v>已发货</v>
          </cell>
          <cell r="R2943">
            <v>45659</v>
          </cell>
        </row>
        <row r="2944">
          <cell r="C2944" t="str">
            <v>2408030-01</v>
          </cell>
          <cell r="D2944" t="str">
            <v>XZDY-FT-灰513</v>
          </cell>
          <cell r="E2944" t="str">
            <v>M1243灰色</v>
          </cell>
          <cell r="F2944" t="str">
            <v>明诺华中层TR8（已片）</v>
          </cell>
          <cell r="G2944" t="str">
            <v>/</v>
          </cell>
          <cell r="H2944">
            <v>175</v>
          </cell>
          <cell r="I2944">
            <v>10154.1</v>
          </cell>
          <cell r="J2944">
            <v>796.5</v>
          </cell>
          <cell r="K2944">
            <v>841.5</v>
          </cell>
          <cell r="L2944" t="str">
            <v>A级</v>
          </cell>
          <cell r="M2944" t="str">
            <v>/</v>
          </cell>
          <cell r="N2944" t="str">
            <v>2.2*1.8*0.68</v>
          </cell>
          <cell r="O2944" t="str">
            <v>01T24081810</v>
          </cell>
          <cell r="P2944" t="str">
            <v>97版</v>
          </cell>
          <cell r="Q2944" t="str">
            <v>已发货</v>
          </cell>
          <cell r="R2944">
            <v>45659</v>
          </cell>
        </row>
        <row r="2945">
          <cell r="C2945" t="str">
            <v>2408030-01</v>
          </cell>
          <cell r="D2945" t="str">
            <v>XZDY-FT-灰513</v>
          </cell>
          <cell r="E2945" t="str">
            <v>M1243灰色</v>
          </cell>
          <cell r="F2945" t="str">
            <v>明诺华中层TR8（已片）</v>
          </cell>
          <cell r="G2945" t="str">
            <v>/</v>
          </cell>
          <cell r="H2945">
            <v>175</v>
          </cell>
          <cell r="I2945">
            <v>10044.1</v>
          </cell>
          <cell r="J2945">
            <v>777</v>
          </cell>
          <cell r="K2945">
            <v>822</v>
          </cell>
          <cell r="L2945" t="str">
            <v>A级</v>
          </cell>
          <cell r="M2945" t="str">
            <v>/</v>
          </cell>
          <cell r="N2945" t="str">
            <v>2.2*1.8*0.64</v>
          </cell>
          <cell r="O2945" t="str">
            <v>01T24081901</v>
          </cell>
          <cell r="P2945" t="str">
            <v>97版</v>
          </cell>
          <cell r="Q2945" t="str">
            <v>已发货</v>
          </cell>
          <cell r="R2945">
            <v>45659</v>
          </cell>
        </row>
        <row r="2946">
          <cell r="C2946" t="str">
            <v>2408030-01</v>
          </cell>
          <cell r="D2946" t="str">
            <v>XZDY-FT-灰513</v>
          </cell>
          <cell r="E2946" t="str">
            <v>M1243灰色</v>
          </cell>
          <cell r="F2946" t="str">
            <v>明诺华中层TR8（已片）</v>
          </cell>
          <cell r="G2946" t="str">
            <v>/</v>
          </cell>
          <cell r="H2946">
            <v>175</v>
          </cell>
          <cell r="I2946">
            <v>10063.6</v>
          </cell>
          <cell r="J2946">
            <v>778</v>
          </cell>
          <cell r="K2946">
            <v>823</v>
          </cell>
          <cell r="L2946" t="str">
            <v>A级</v>
          </cell>
          <cell r="M2946" t="str">
            <v>/</v>
          </cell>
          <cell r="N2946" t="str">
            <v>2.2*1.8*0.65</v>
          </cell>
          <cell r="O2946" t="str">
            <v>01T24081902</v>
          </cell>
          <cell r="P2946" t="str">
            <v>97版</v>
          </cell>
          <cell r="Q2946" t="str">
            <v>已发货</v>
          </cell>
          <cell r="R2946">
            <v>45719</v>
          </cell>
        </row>
        <row r="2947">
          <cell r="C2947" t="str">
            <v>2408030-01</v>
          </cell>
          <cell r="D2947" t="str">
            <v>XZDY-FT-灰513</v>
          </cell>
          <cell r="E2947" t="str">
            <v>M1243灰色</v>
          </cell>
          <cell r="F2947" t="str">
            <v>明诺华中层TR8（已片）</v>
          </cell>
          <cell r="G2947" t="str">
            <v>/</v>
          </cell>
          <cell r="H2947">
            <v>175</v>
          </cell>
          <cell r="I2947">
            <v>10244.1</v>
          </cell>
          <cell r="J2947">
            <v>799</v>
          </cell>
          <cell r="K2947">
            <v>844</v>
          </cell>
          <cell r="L2947" t="str">
            <v>A级</v>
          </cell>
          <cell r="M2947" t="str">
            <v>/</v>
          </cell>
          <cell r="N2947" t="str">
            <v>2.2*1.8*0.65</v>
          </cell>
          <cell r="O2947" t="str">
            <v>01T24081903</v>
          </cell>
          <cell r="P2947" t="str">
            <v>97版</v>
          </cell>
          <cell r="Q2947" t="str">
            <v>已发货</v>
          </cell>
          <cell r="R2947">
            <v>45719</v>
          </cell>
        </row>
        <row r="2948">
          <cell r="C2948" t="str">
            <v>2408014-01</v>
          </cell>
          <cell r="D2948" t="str">
            <v>XPSY-FB-灰绿39</v>
          </cell>
          <cell r="E2948">
            <v>140484</v>
          </cell>
          <cell r="F2948" t="str">
            <v>水牛皮S3（干胚）</v>
          </cell>
          <cell r="G2948" t="str">
            <v>/</v>
          </cell>
          <cell r="H2948">
            <v>170</v>
          </cell>
          <cell r="I2948">
            <v>6221.4</v>
          </cell>
          <cell r="J2948">
            <v>438.5</v>
          </cell>
          <cell r="K2948">
            <v>483.5</v>
          </cell>
          <cell r="L2948" t="str">
            <v>A级</v>
          </cell>
          <cell r="M2948" t="str">
            <v>/</v>
          </cell>
          <cell r="N2948" t="str">
            <v>2.2*1.8*0.5</v>
          </cell>
          <cell r="O2948" t="str">
            <v>01T24081904-01</v>
          </cell>
          <cell r="P2948" t="str">
            <v>99版</v>
          </cell>
          <cell r="Q2948" t="str">
            <v>已发货</v>
          </cell>
          <cell r="R2948">
            <v>45723</v>
          </cell>
        </row>
        <row r="2949">
          <cell r="C2949" t="str">
            <v>2408014-01</v>
          </cell>
          <cell r="D2949" t="str">
            <v>XPSY-FB-灰绿39</v>
          </cell>
          <cell r="E2949">
            <v>140484</v>
          </cell>
          <cell r="F2949" t="str">
            <v>水牛皮S3（干胚）</v>
          </cell>
          <cell r="G2949" t="str">
            <v>/</v>
          </cell>
          <cell r="H2949">
            <v>101</v>
          </cell>
          <cell r="I2949">
            <v>3798.2</v>
          </cell>
          <cell r="J2949">
            <v>260</v>
          </cell>
          <cell r="K2949">
            <v>305</v>
          </cell>
          <cell r="L2949" t="str">
            <v>A级</v>
          </cell>
          <cell r="M2949" t="str">
            <v>/</v>
          </cell>
          <cell r="N2949" t="str">
            <v>2.2*1.8*0.38</v>
          </cell>
          <cell r="O2949" t="str">
            <v>01T24081904-02</v>
          </cell>
          <cell r="P2949" t="str">
            <v>99版</v>
          </cell>
          <cell r="Q2949" t="str">
            <v>已发货</v>
          </cell>
          <cell r="R2949">
            <v>45785</v>
          </cell>
        </row>
        <row r="2950">
          <cell r="C2950" t="str">
            <v>2408014-01</v>
          </cell>
          <cell r="D2950" t="str">
            <v>XPSY-FB-灰绿39</v>
          </cell>
          <cell r="E2950">
            <v>140484</v>
          </cell>
          <cell r="F2950" t="str">
            <v>水牛皮S3（干胚）</v>
          </cell>
          <cell r="G2950" t="str">
            <v>/</v>
          </cell>
          <cell r="H2950">
            <v>275</v>
          </cell>
          <cell r="I2950">
            <v>10103.299999999999</v>
          </cell>
          <cell r="J2950">
            <v>711</v>
          </cell>
          <cell r="K2950">
            <v>756</v>
          </cell>
          <cell r="L2950" t="str">
            <v>A级</v>
          </cell>
          <cell r="M2950" t="str">
            <v>/</v>
          </cell>
          <cell r="N2950" t="str">
            <v>2.2*1.8*0.62</v>
          </cell>
          <cell r="O2950" t="str">
            <v>01T24081905</v>
          </cell>
          <cell r="P2950" t="str">
            <v>99版</v>
          </cell>
          <cell r="Q2950" t="str">
            <v>已发货</v>
          </cell>
          <cell r="R2950">
            <v>45694</v>
          </cell>
        </row>
        <row r="2951">
          <cell r="C2951" t="str">
            <v>2408014-01</v>
          </cell>
          <cell r="D2951" t="str">
            <v>XPSY-FB-灰绿39</v>
          </cell>
          <cell r="E2951">
            <v>140484</v>
          </cell>
          <cell r="F2951" t="str">
            <v>水牛皮S3（干胚）</v>
          </cell>
          <cell r="G2951" t="str">
            <v>/</v>
          </cell>
          <cell r="H2951">
            <v>270</v>
          </cell>
          <cell r="I2951">
            <v>10068.1</v>
          </cell>
          <cell r="J2951">
            <v>710.5</v>
          </cell>
          <cell r="K2951">
            <v>755.5</v>
          </cell>
          <cell r="L2951" t="str">
            <v>A级</v>
          </cell>
          <cell r="M2951" t="str">
            <v>/</v>
          </cell>
          <cell r="N2951" t="str">
            <v>2.2*1.8*0.6</v>
          </cell>
          <cell r="O2951" t="str">
            <v>01T24081906</v>
          </cell>
          <cell r="P2951" t="str">
            <v>99版</v>
          </cell>
          <cell r="Q2951" t="str">
            <v>已发货</v>
          </cell>
          <cell r="R2951">
            <v>45694</v>
          </cell>
        </row>
        <row r="2952">
          <cell r="C2952" t="str">
            <v>2408014-01</v>
          </cell>
          <cell r="D2952" t="str">
            <v>XPSY-FB-灰绿39</v>
          </cell>
          <cell r="E2952">
            <v>140484</v>
          </cell>
          <cell r="F2952" t="str">
            <v>水牛皮S3（干胚）</v>
          </cell>
          <cell r="G2952" t="str">
            <v>/</v>
          </cell>
          <cell r="H2952">
            <v>277</v>
          </cell>
          <cell r="I2952">
            <v>10027.799999999999</v>
          </cell>
          <cell r="J2952">
            <v>709</v>
          </cell>
          <cell r="K2952">
            <v>754</v>
          </cell>
          <cell r="L2952" t="str">
            <v>A级</v>
          </cell>
          <cell r="M2952" t="str">
            <v>/</v>
          </cell>
          <cell r="N2952" t="str">
            <v>2.2*1.8*0.6</v>
          </cell>
          <cell r="O2952" t="str">
            <v>01T24081907</v>
          </cell>
          <cell r="P2952" t="str">
            <v>99版</v>
          </cell>
          <cell r="Q2952" t="str">
            <v>已发货</v>
          </cell>
          <cell r="R2952">
            <v>45670</v>
          </cell>
        </row>
        <row r="2953">
          <cell r="C2953" t="str">
            <v>2408014-01</v>
          </cell>
          <cell r="D2953" t="str">
            <v>XPSY-FB-灰绿39</v>
          </cell>
          <cell r="E2953">
            <v>140484</v>
          </cell>
          <cell r="F2953" t="str">
            <v>水牛皮S3（干胚）</v>
          </cell>
          <cell r="G2953" t="str">
            <v>/</v>
          </cell>
          <cell r="H2953">
            <v>275</v>
          </cell>
          <cell r="I2953">
            <v>9980.7999999999993</v>
          </cell>
          <cell r="J2953">
            <v>714</v>
          </cell>
          <cell r="K2953">
            <v>759</v>
          </cell>
          <cell r="L2953" t="str">
            <v>A级</v>
          </cell>
          <cell r="M2953" t="str">
            <v>/</v>
          </cell>
          <cell r="N2953" t="str">
            <v>2.2*1.8*0.62</v>
          </cell>
          <cell r="O2953" t="str">
            <v>01T24081908</v>
          </cell>
          <cell r="P2953" t="str">
            <v>99版</v>
          </cell>
          <cell r="Q2953" t="str">
            <v>已发货</v>
          </cell>
          <cell r="R2953">
            <v>45670</v>
          </cell>
        </row>
        <row r="2954">
          <cell r="C2954" t="str">
            <v>2408014-01</v>
          </cell>
          <cell r="D2954" t="str">
            <v>XPSY-FB-灰绿39</v>
          </cell>
          <cell r="E2954">
            <v>140484</v>
          </cell>
          <cell r="F2954" t="str">
            <v>水牛皮S3（干胚）</v>
          </cell>
          <cell r="G2954" t="str">
            <v>/</v>
          </cell>
          <cell r="H2954">
            <v>4</v>
          </cell>
          <cell r="I2954">
            <v>94.1</v>
          </cell>
          <cell r="L2954" t="str">
            <v>A级小皮</v>
          </cell>
          <cell r="M2954" t="str">
            <v>/</v>
          </cell>
          <cell r="O2954" t="str">
            <v>01T24081908</v>
          </cell>
          <cell r="P2954" t="str">
            <v>99版</v>
          </cell>
          <cell r="Q2954" t="str">
            <v>已发货</v>
          </cell>
          <cell r="R2954">
            <v>45670</v>
          </cell>
        </row>
        <row r="2955">
          <cell r="C2955" t="str">
            <v>2408014-01</v>
          </cell>
          <cell r="D2955" t="str">
            <v>XPSY-FB-灰绿39</v>
          </cell>
          <cell r="E2955">
            <v>140484</v>
          </cell>
          <cell r="F2955" t="str">
            <v>水牛皮S3（干胚）</v>
          </cell>
          <cell r="G2955" t="str">
            <v>/</v>
          </cell>
          <cell r="H2955">
            <v>270</v>
          </cell>
          <cell r="I2955">
            <v>10104</v>
          </cell>
          <cell r="J2955">
            <v>732.5</v>
          </cell>
          <cell r="K2955">
            <v>777.5</v>
          </cell>
          <cell r="L2955" t="str">
            <v>A级</v>
          </cell>
          <cell r="M2955" t="str">
            <v>/</v>
          </cell>
          <cell r="N2955" t="str">
            <v>2.2*1.8*0.62</v>
          </cell>
          <cell r="O2955" t="str">
            <v>01T24081909</v>
          </cell>
          <cell r="P2955" t="str">
            <v>99版</v>
          </cell>
          <cell r="Q2955" t="str">
            <v>已发货</v>
          </cell>
          <cell r="R2955">
            <v>45694</v>
          </cell>
        </row>
        <row r="2956">
          <cell r="C2956" t="str">
            <v>2408014-01</v>
          </cell>
          <cell r="D2956" t="str">
            <v>XPSY-FB-灰绿39</v>
          </cell>
          <cell r="E2956">
            <v>140484</v>
          </cell>
          <cell r="F2956" t="str">
            <v>水牛皮S3（干胚）</v>
          </cell>
          <cell r="G2956" t="str">
            <v>/</v>
          </cell>
          <cell r="H2956">
            <v>271</v>
          </cell>
          <cell r="I2956">
            <v>10007.1</v>
          </cell>
          <cell r="J2956">
            <v>727</v>
          </cell>
          <cell r="K2956">
            <v>772</v>
          </cell>
          <cell r="L2956" t="str">
            <v>A级</v>
          </cell>
          <cell r="M2956" t="str">
            <v>/</v>
          </cell>
          <cell r="N2956" t="str">
            <v>2.2*1.8*0.6</v>
          </cell>
          <cell r="O2956" t="str">
            <v>01T24082001</v>
          </cell>
          <cell r="P2956" t="str">
            <v>99版</v>
          </cell>
          <cell r="Q2956" t="str">
            <v>已发货</v>
          </cell>
          <cell r="R2956">
            <v>45785</v>
          </cell>
        </row>
        <row r="2957">
          <cell r="C2957" t="str">
            <v>2408014-01</v>
          </cell>
          <cell r="D2957" t="str">
            <v>XPSY-FB-灰绿39</v>
          </cell>
          <cell r="E2957">
            <v>140484</v>
          </cell>
          <cell r="F2957" t="str">
            <v>水牛皮S3（干胚）</v>
          </cell>
          <cell r="G2957" t="str">
            <v>/</v>
          </cell>
          <cell r="H2957">
            <v>275</v>
          </cell>
          <cell r="I2957">
            <v>10036.299999999999</v>
          </cell>
          <cell r="J2957">
            <v>726.5</v>
          </cell>
          <cell r="K2957">
            <v>771.5</v>
          </cell>
          <cell r="L2957" t="str">
            <v>A级</v>
          </cell>
          <cell r="M2957" t="str">
            <v>/</v>
          </cell>
          <cell r="N2957" t="str">
            <v>2.2*1.8*0.58</v>
          </cell>
          <cell r="O2957" t="str">
            <v>01T24082002</v>
          </cell>
          <cell r="P2957" t="str">
            <v>99版</v>
          </cell>
          <cell r="Q2957" t="str">
            <v>已发货</v>
          </cell>
          <cell r="R2957">
            <v>45785</v>
          </cell>
        </row>
        <row r="2958">
          <cell r="C2958" t="str">
            <v>2408014-01</v>
          </cell>
          <cell r="D2958" t="str">
            <v>XPSY-FB-灰绿39</v>
          </cell>
          <cell r="E2958">
            <v>140484</v>
          </cell>
          <cell r="F2958" t="str">
            <v>水牛皮S3（干胚）</v>
          </cell>
          <cell r="G2958" t="str">
            <v>/</v>
          </cell>
          <cell r="H2958">
            <v>271</v>
          </cell>
          <cell r="I2958">
            <v>10000</v>
          </cell>
          <cell r="J2958">
            <v>709</v>
          </cell>
          <cell r="K2958">
            <v>754</v>
          </cell>
          <cell r="L2958" t="str">
            <v>A级</v>
          </cell>
          <cell r="M2958" t="str">
            <v>/</v>
          </cell>
          <cell r="N2958" t="str">
            <v>2.2*1.8*0.58</v>
          </cell>
          <cell r="O2958" t="str">
            <v>01T24082003</v>
          </cell>
          <cell r="P2958" t="str">
            <v>99版</v>
          </cell>
          <cell r="Q2958" t="str">
            <v>已发货</v>
          </cell>
          <cell r="R2958">
            <v>45723</v>
          </cell>
        </row>
        <row r="2959">
          <cell r="C2959" t="str">
            <v>2408014-01</v>
          </cell>
          <cell r="D2959" t="str">
            <v>XPSY-FB-灰绿39</v>
          </cell>
          <cell r="E2959">
            <v>140484</v>
          </cell>
          <cell r="F2959" t="str">
            <v>水牛皮S3（干胚）</v>
          </cell>
          <cell r="G2959" t="str">
            <v>/</v>
          </cell>
          <cell r="H2959">
            <v>271</v>
          </cell>
          <cell r="I2959">
            <v>10072.200000000001</v>
          </cell>
          <cell r="J2959">
            <v>736.5</v>
          </cell>
          <cell r="K2959">
            <v>781.5</v>
          </cell>
          <cell r="L2959" t="str">
            <v>A级</v>
          </cell>
          <cell r="M2959" t="str">
            <v>/</v>
          </cell>
          <cell r="N2959" t="str">
            <v>2.2*1.8*0.6</v>
          </cell>
          <cell r="O2959" t="str">
            <v>01T24082004</v>
          </cell>
          <cell r="P2959" t="str">
            <v>99版</v>
          </cell>
          <cell r="Q2959" t="str">
            <v>已发货</v>
          </cell>
          <cell r="R2959">
            <v>45723</v>
          </cell>
        </row>
        <row r="2960">
          <cell r="C2960" t="str">
            <v>2408014-01</v>
          </cell>
          <cell r="D2960" t="str">
            <v>XPSY-FB-灰绿39</v>
          </cell>
          <cell r="E2960">
            <v>140484</v>
          </cell>
          <cell r="F2960" t="str">
            <v>水牛皮S3（干胚）</v>
          </cell>
          <cell r="G2960" t="str">
            <v>/</v>
          </cell>
          <cell r="H2960">
            <v>2</v>
          </cell>
          <cell r="I2960">
            <v>46.2</v>
          </cell>
          <cell r="L2960" t="str">
            <v>A级小皮</v>
          </cell>
          <cell r="M2960" t="str">
            <v>/</v>
          </cell>
          <cell r="O2960" t="str">
            <v>01T24082004</v>
          </cell>
          <cell r="P2960" t="str">
            <v>99版</v>
          </cell>
          <cell r="Q2960" t="str">
            <v>已发货</v>
          </cell>
          <cell r="R2960">
            <v>45723</v>
          </cell>
        </row>
        <row r="2961">
          <cell r="C2961" t="str">
            <v>2408027-01</v>
          </cell>
          <cell r="D2961" t="str">
            <v>UXCY-ET-浅蓝121</v>
          </cell>
          <cell r="E2961" t="str">
            <v>NMP-231</v>
          </cell>
          <cell r="F2961" t="str">
            <v>明诺华中层TR1（已片）</v>
          </cell>
          <cell r="G2961" t="str">
            <v>/</v>
          </cell>
          <cell r="H2961">
            <v>185</v>
          </cell>
          <cell r="I2961">
            <v>10026</v>
          </cell>
          <cell r="J2961">
            <v>1046</v>
          </cell>
          <cell r="K2961">
            <v>1091</v>
          </cell>
          <cell r="L2961" t="str">
            <v>A级</v>
          </cell>
          <cell r="M2961" t="str">
            <v>/</v>
          </cell>
          <cell r="N2961" t="str">
            <v>2.2*1.8*0.68</v>
          </cell>
          <cell r="O2961" t="str">
            <v>01T24082005</v>
          </cell>
          <cell r="P2961" t="str">
            <v>97版</v>
          </cell>
          <cell r="Q2961" t="str">
            <v>已发货</v>
          </cell>
          <cell r="R2961">
            <v>45569</v>
          </cell>
        </row>
        <row r="2962">
          <cell r="C2962" t="str">
            <v>2408027-01</v>
          </cell>
          <cell r="D2962" t="str">
            <v>UXCY-ET-浅蓝121</v>
          </cell>
          <cell r="E2962" t="str">
            <v>NMP-231</v>
          </cell>
          <cell r="F2962" t="str">
            <v>明诺华中层TR1（已片）</v>
          </cell>
          <cell r="G2962" t="str">
            <v>/</v>
          </cell>
          <cell r="H2962">
            <v>168</v>
          </cell>
          <cell r="I2962">
            <v>9675.5</v>
          </cell>
          <cell r="J2962">
            <v>1064</v>
          </cell>
          <cell r="K2962">
            <v>1109</v>
          </cell>
          <cell r="L2962" t="str">
            <v>A级</v>
          </cell>
          <cell r="M2962" t="str">
            <v>/</v>
          </cell>
          <cell r="N2962" t="str">
            <v>2.2*1.8*0.75</v>
          </cell>
          <cell r="O2962" t="str">
            <v>01T24082006</v>
          </cell>
          <cell r="P2962" t="str">
            <v>97版</v>
          </cell>
          <cell r="Q2962" t="str">
            <v>已发货</v>
          </cell>
          <cell r="R2962">
            <v>45569</v>
          </cell>
        </row>
        <row r="2963">
          <cell r="C2963" t="str">
            <v>2408027-01</v>
          </cell>
          <cell r="D2963" t="str">
            <v>UXCY-ET-浅蓝121</v>
          </cell>
          <cell r="E2963" t="str">
            <v>NMP-231</v>
          </cell>
          <cell r="F2963" t="str">
            <v>明诺华中层TR1（已片）</v>
          </cell>
          <cell r="G2963" t="str">
            <v>/</v>
          </cell>
          <cell r="H2963">
            <v>10</v>
          </cell>
          <cell r="I2963">
            <v>535.6</v>
          </cell>
          <cell r="L2963" t="str">
            <v>折扣</v>
          </cell>
          <cell r="M2963" t="str">
            <v>/</v>
          </cell>
          <cell r="O2963" t="str">
            <v>01T24082006</v>
          </cell>
          <cell r="P2963" t="str">
            <v>97版</v>
          </cell>
          <cell r="Q2963" t="str">
            <v>已发货</v>
          </cell>
          <cell r="R2963">
            <v>45569</v>
          </cell>
        </row>
        <row r="2964">
          <cell r="C2964" t="str">
            <v>2408036-01</v>
          </cell>
          <cell r="D2964" t="str">
            <v>XPAY-FT-马鞍104</v>
          </cell>
          <cell r="E2964" t="str">
            <v>科纳马鞍棕色</v>
          </cell>
          <cell r="F2964" t="str">
            <v>DLTR4</v>
          </cell>
          <cell r="G2964" t="str">
            <v>/</v>
          </cell>
          <cell r="H2964">
            <v>189</v>
          </cell>
          <cell r="I2964">
            <v>10170.6</v>
          </cell>
          <cell r="J2964">
            <v>902</v>
          </cell>
          <cell r="K2964">
            <v>947</v>
          </cell>
          <cell r="L2964" t="str">
            <v>B级</v>
          </cell>
          <cell r="M2964" t="str">
            <v>/</v>
          </cell>
          <cell r="N2964" t="str">
            <v>2.2*1.8*0.67</v>
          </cell>
          <cell r="O2964" t="str">
            <v>01T24082007</v>
          </cell>
          <cell r="P2964" t="str">
            <v>99版</v>
          </cell>
          <cell r="Q2964" t="str">
            <v>已发货</v>
          </cell>
          <cell r="R2964">
            <v>45526</v>
          </cell>
        </row>
        <row r="2965">
          <cell r="C2965" t="str">
            <v>2408036-01</v>
          </cell>
          <cell r="D2965" t="str">
            <v>XPAY-FT-马鞍104</v>
          </cell>
          <cell r="E2965" t="str">
            <v>科纳马鞍棕色</v>
          </cell>
          <cell r="F2965" t="str">
            <v>DLTR4</v>
          </cell>
          <cell r="G2965" t="str">
            <v>/</v>
          </cell>
          <cell r="H2965">
            <v>181</v>
          </cell>
          <cell r="I2965">
            <v>10031.200000000001</v>
          </cell>
          <cell r="J2965">
            <v>874.5</v>
          </cell>
          <cell r="K2965">
            <v>919.5</v>
          </cell>
          <cell r="L2965" t="str">
            <v>B级</v>
          </cell>
          <cell r="M2965" t="str">
            <v>/</v>
          </cell>
          <cell r="N2965" t="str">
            <v>2.2*1.8*0.68</v>
          </cell>
          <cell r="O2965" t="str">
            <v>01T24082008</v>
          </cell>
          <cell r="P2965" t="str">
            <v>99版</v>
          </cell>
          <cell r="Q2965" t="str">
            <v>已发货</v>
          </cell>
          <cell r="R2965">
            <v>45526</v>
          </cell>
        </row>
        <row r="2966">
          <cell r="C2966" t="str">
            <v>2408036-01</v>
          </cell>
          <cell r="D2966" t="str">
            <v>XPAY-FT-马鞍104</v>
          </cell>
          <cell r="E2966" t="str">
            <v>科纳马鞍棕色</v>
          </cell>
          <cell r="F2966" t="str">
            <v>DLTR4</v>
          </cell>
          <cell r="G2966" t="str">
            <v>/</v>
          </cell>
          <cell r="H2966">
            <v>172</v>
          </cell>
          <cell r="I2966">
            <v>10007.6</v>
          </cell>
          <cell r="J2966">
            <v>881.5</v>
          </cell>
          <cell r="K2966">
            <v>926.5</v>
          </cell>
          <cell r="L2966" t="str">
            <v>B级</v>
          </cell>
          <cell r="M2966" t="str">
            <v>/</v>
          </cell>
          <cell r="N2966" t="str">
            <v>2.2*1.8*0.72</v>
          </cell>
          <cell r="O2966" t="str">
            <v>01T24082009</v>
          </cell>
          <cell r="P2966" t="str">
            <v>99版</v>
          </cell>
          <cell r="Q2966" t="str">
            <v>已发货</v>
          </cell>
          <cell r="R2966">
            <v>45526</v>
          </cell>
        </row>
        <row r="2967">
          <cell r="C2967" t="str">
            <v>2408036-01</v>
          </cell>
          <cell r="D2967" t="str">
            <v>XPAY-FT-马鞍104</v>
          </cell>
          <cell r="E2967" t="str">
            <v>科纳马鞍棕色</v>
          </cell>
          <cell r="F2967" t="str">
            <v>DLTR4</v>
          </cell>
          <cell r="G2967" t="str">
            <v>/</v>
          </cell>
          <cell r="H2967">
            <v>140</v>
          </cell>
          <cell r="I2967">
            <v>7651.2</v>
          </cell>
          <cell r="J2967">
            <v>887</v>
          </cell>
          <cell r="K2967">
            <v>932</v>
          </cell>
          <cell r="L2967" t="str">
            <v>B级</v>
          </cell>
          <cell r="M2967" t="str">
            <v>/</v>
          </cell>
          <cell r="N2967" t="str">
            <v>2.2*1.8*0.69</v>
          </cell>
          <cell r="O2967" t="str">
            <v>01T24082010</v>
          </cell>
          <cell r="P2967" t="str">
            <v>99版</v>
          </cell>
          <cell r="Q2967" t="str">
            <v>已发货</v>
          </cell>
          <cell r="R2967">
            <v>45526</v>
          </cell>
        </row>
        <row r="2968">
          <cell r="C2968" t="str">
            <v>2408036-01</v>
          </cell>
          <cell r="D2968" t="str">
            <v>XPAY-FT-马鞍104</v>
          </cell>
          <cell r="E2968" t="str">
            <v>科纳马鞍棕色</v>
          </cell>
          <cell r="F2968" t="str">
            <v>DLTR4</v>
          </cell>
          <cell r="G2968" t="str">
            <v>/</v>
          </cell>
          <cell r="H2968">
            <v>50</v>
          </cell>
          <cell r="I2968">
            <v>2396.3000000000002</v>
          </cell>
          <cell r="L2968" t="str">
            <v>C级</v>
          </cell>
          <cell r="M2968" t="str">
            <v>/</v>
          </cell>
          <cell r="O2968" t="str">
            <v>01T24082010</v>
          </cell>
          <cell r="P2968" t="str">
            <v>99版</v>
          </cell>
          <cell r="Q2968" t="str">
            <v>已发货</v>
          </cell>
          <cell r="R2968">
            <v>45526</v>
          </cell>
        </row>
        <row r="2969">
          <cell r="C2969" t="str">
            <v>2408036-01</v>
          </cell>
          <cell r="D2969" t="str">
            <v>XPAY-FT-马鞍104</v>
          </cell>
          <cell r="E2969" t="str">
            <v>科纳马鞍棕色</v>
          </cell>
          <cell r="F2969" t="str">
            <v>DLTR4</v>
          </cell>
          <cell r="G2969" t="str">
            <v>/</v>
          </cell>
          <cell r="H2969">
            <v>125</v>
          </cell>
          <cell r="I2969">
            <v>6471.2</v>
          </cell>
          <cell r="J2969">
            <v>612.5</v>
          </cell>
          <cell r="K2969">
            <v>657.5</v>
          </cell>
          <cell r="L2969" t="str">
            <v>C级</v>
          </cell>
          <cell r="M2969" t="str">
            <v>/</v>
          </cell>
          <cell r="N2969" t="str">
            <v>2.2*1.8*0.61</v>
          </cell>
          <cell r="O2969" t="str">
            <v>01T24082011</v>
          </cell>
          <cell r="P2969" t="str">
            <v>99版</v>
          </cell>
          <cell r="Q2969" t="str">
            <v>已发货</v>
          </cell>
          <cell r="R2969">
            <v>45526</v>
          </cell>
        </row>
        <row r="2970">
          <cell r="C2970" t="str">
            <v>2408036-01</v>
          </cell>
          <cell r="D2970" t="str">
            <v>XPAY-FT-马鞍104</v>
          </cell>
          <cell r="E2970" t="str">
            <v>科纳马鞍棕色</v>
          </cell>
          <cell r="F2970" t="str">
            <v>DLTR4</v>
          </cell>
          <cell r="G2970" t="str">
            <v>/</v>
          </cell>
          <cell r="H2970">
            <v>9</v>
          </cell>
          <cell r="I2970">
            <v>414.7</v>
          </cell>
          <cell r="L2970" t="str">
            <v>D级</v>
          </cell>
          <cell r="M2970" t="str">
            <v>/</v>
          </cell>
          <cell r="O2970" t="str">
            <v>01T24082011</v>
          </cell>
          <cell r="P2970" t="str">
            <v>99版</v>
          </cell>
          <cell r="Q2970" t="str">
            <v>已发货</v>
          </cell>
          <cell r="R2970">
            <v>45526</v>
          </cell>
        </row>
        <row r="2971">
          <cell r="C2971" t="str">
            <v>2408014-01</v>
          </cell>
          <cell r="D2971" t="str">
            <v>XPSY-FB-灰绿39</v>
          </cell>
          <cell r="E2971">
            <v>140484</v>
          </cell>
          <cell r="F2971" t="str">
            <v>水牛皮S3（干胚）</v>
          </cell>
          <cell r="G2971" t="str">
            <v>/</v>
          </cell>
          <cell r="H2971">
            <v>38</v>
          </cell>
          <cell r="I2971">
            <v>1334.1</v>
          </cell>
          <cell r="J2971">
            <v>326.5</v>
          </cell>
          <cell r="K2971">
            <v>371.5</v>
          </cell>
          <cell r="L2971" t="str">
            <v>A级</v>
          </cell>
          <cell r="M2971" t="str">
            <v>/</v>
          </cell>
          <cell r="N2971" t="str">
            <v>2.2*1.8*0.35</v>
          </cell>
          <cell r="O2971" t="str">
            <v>01T24082101</v>
          </cell>
          <cell r="P2971" t="str">
            <v>99版</v>
          </cell>
          <cell r="Q2971" t="str">
            <v>已发货</v>
          </cell>
          <cell r="R2971">
            <v>45723</v>
          </cell>
        </row>
        <row r="2972">
          <cell r="C2972" t="str">
            <v>2408014-01</v>
          </cell>
          <cell r="D2972" t="str">
            <v>XPSY-FB-灰绿39</v>
          </cell>
          <cell r="E2972">
            <v>140484</v>
          </cell>
          <cell r="F2972" t="str">
            <v>水牛皮S3（干胚）</v>
          </cell>
          <cell r="G2972" t="str">
            <v>/</v>
          </cell>
          <cell r="H2972">
            <v>89</v>
          </cell>
          <cell r="I2972">
            <v>3158.7</v>
          </cell>
          <cell r="L2972" t="str">
            <v>折扣</v>
          </cell>
          <cell r="M2972" t="str">
            <v>/</v>
          </cell>
          <cell r="O2972" t="str">
            <v>01T24082101</v>
          </cell>
          <cell r="P2972" t="str">
            <v>99版</v>
          </cell>
          <cell r="Q2972" t="str">
            <v>已发货</v>
          </cell>
          <cell r="R2972">
            <v>45723</v>
          </cell>
        </row>
        <row r="2973">
          <cell r="C2973" t="str">
            <v>2408030-01</v>
          </cell>
          <cell r="D2973" t="str">
            <v>XZDY-FT-灰513</v>
          </cell>
          <cell r="E2973" t="str">
            <v>M1243灰色</v>
          </cell>
          <cell r="F2973" t="str">
            <v>明诺华中层TR8（已片）</v>
          </cell>
          <cell r="G2973" t="str">
            <v>/</v>
          </cell>
          <cell r="H2973">
            <v>188</v>
          </cell>
          <cell r="I2973">
            <v>10720.6</v>
          </cell>
          <cell r="J2973">
            <v>963</v>
          </cell>
          <cell r="K2973">
            <v>1008</v>
          </cell>
          <cell r="L2973" t="str">
            <v>A级</v>
          </cell>
          <cell r="M2973" t="str">
            <v>/</v>
          </cell>
          <cell r="N2973" t="str">
            <v>2.2*1.8*0.82</v>
          </cell>
          <cell r="O2973" t="str">
            <v>01T24082102</v>
          </cell>
          <cell r="P2973" t="str">
            <v>97版</v>
          </cell>
          <cell r="Q2973" t="str">
            <v>已发货</v>
          </cell>
          <cell r="R2973">
            <v>45659</v>
          </cell>
        </row>
        <row r="2974">
          <cell r="C2974" t="str">
            <v>2408030-01</v>
          </cell>
          <cell r="D2974" t="str">
            <v>XZDY-FT-灰513</v>
          </cell>
          <cell r="E2974" t="str">
            <v>M1243灰色</v>
          </cell>
          <cell r="F2974" t="str">
            <v>明诺华中层TR8（已片）</v>
          </cell>
          <cell r="G2974" t="str">
            <v>/</v>
          </cell>
          <cell r="H2974">
            <v>27</v>
          </cell>
          <cell r="I2974">
            <v>1716.2</v>
          </cell>
          <cell r="L2974" t="str">
            <v>等外</v>
          </cell>
          <cell r="M2974" t="str">
            <v>/</v>
          </cell>
          <cell r="O2974" t="str">
            <v>01T24082102</v>
          </cell>
          <cell r="P2974" t="str">
            <v>97版</v>
          </cell>
          <cell r="Q2974" t="str">
            <v>已发货</v>
          </cell>
          <cell r="R2974">
            <v>45659</v>
          </cell>
        </row>
        <row r="2975">
          <cell r="C2975" t="str">
            <v>2408027-01</v>
          </cell>
          <cell r="D2975" t="str">
            <v>UXCY-ET-浅蓝121</v>
          </cell>
          <cell r="E2975" t="str">
            <v>NMP-231</v>
          </cell>
          <cell r="F2975" t="str">
            <v>明诺华中层TR1（已片）</v>
          </cell>
          <cell r="G2975" t="str">
            <v>/</v>
          </cell>
          <cell r="H2975">
            <v>173</v>
          </cell>
          <cell r="I2975">
            <v>10103.700000000001</v>
          </cell>
          <cell r="J2975">
            <v>1049.5</v>
          </cell>
          <cell r="K2975">
            <v>1094.5</v>
          </cell>
          <cell r="L2975" t="str">
            <v>A级</v>
          </cell>
          <cell r="M2975" t="str">
            <v>/</v>
          </cell>
          <cell r="N2975" t="str">
            <v>2.2*1.8*0.73</v>
          </cell>
          <cell r="O2975" t="str">
            <v>01T24082103</v>
          </cell>
          <cell r="P2975" t="str">
            <v>97版</v>
          </cell>
          <cell r="Q2975" t="str">
            <v>已发货</v>
          </cell>
          <cell r="R2975">
            <v>45569</v>
          </cell>
        </row>
        <row r="2976">
          <cell r="C2976" t="str">
            <v>2408027-01</v>
          </cell>
          <cell r="D2976" t="str">
            <v>UXCY-ET-浅蓝121</v>
          </cell>
          <cell r="E2976" t="str">
            <v>NMP-231</v>
          </cell>
          <cell r="F2976" t="str">
            <v>明诺华中层TR1（已片）</v>
          </cell>
          <cell r="G2976" t="str">
            <v>/</v>
          </cell>
          <cell r="H2976">
            <v>175</v>
          </cell>
          <cell r="I2976">
            <v>10019.5</v>
          </cell>
          <cell r="J2976">
            <v>1041</v>
          </cell>
          <cell r="K2976">
            <v>1086</v>
          </cell>
          <cell r="L2976" t="str">
            <v>A级</v>
          </cell>
          <cell r="M2976" t="str">
            <v>/</v>
          </cell>
          <cell r="N2976" t="str">
            <v>2.2*1.8*0.76</v>
          </cell>
          <cell r="O2976" t="str">
            <v>01T24082104</v>
          </cell>
          <cell r="P2976" t="str">
            <v>97版</v>
          </cell>
          <cell r="Q2976" t="str">
            <v>已发货</v>
          </cell>
          <cell r="R2976">
            <v>45569</v>
          </cell>
        </row>
        <row r="2977">
          <cell r="C2977" t="str">
            <v>2408027-01</v>
          </cell>
          <cell r="D2977" t="str">
            <v>UXCY-ET-浅蓝121</v>
          </cell>
          <cell r="E2977" t="str">
            <v>NMP-231</v>
          </cell>
          <cell r="F2977" t="str">
            <v>明诺华中层TR1（已片）</v>
          </cell>
          <cell r="G2977" t="str">
            <v>/</v>
          </cell>
          <cell r="H2977">
            <v>175</v>
          </cell>
          <cell r="I2977">
            <v>10093.799999999999</v>
          </cell>
          <cell r="J2977">
            <v>1050</v>
          </cell>
          <cell r="K2977">
            <v>1095</v>
          </cell>
          <cell r="L2977" t="str">
            <v>A级</v>
          </cell>
          <cell r="M2977" t="str">
            <v>/</v>
          </cell>
          <cell r="N2977" t="str">
            <v>2.2*1.8*0.75</v>
          </cell>
          <cell r="O2977" t="str">
            <v>01T24082105</v>
          </cell>
          <cell r="P2977" t="str">
            <v>97版</v>
          </cell>
          <cell r="Q2977" t="str">
            <v>已发货</v>
          </cell>
          <cell r="R2977">
            <v>45569</v>
          </cell>
        </row>
        <row r="2978">
          <cell r="C2978" t="str">
            <v>2408027-01</v>
          </cell>
          <cell r="D2978" t="str">
            <v>UXCY-ET-浅蓝121</v>
          </cell>
          <cell r="E2978" t="str">
            <v>NMP-231</v>
          </cell>
          <cell r="F2978" t="str">
            <v>明诺华中层TR1（已片）</v>
          </cell>
          <cell r="G2978" t="str">
            <v>/</v>
          </cell>
          <cell r="H2978">
            <v>149</v>
          </cell>
          <cell r="I2978">
            <v>8728.6</v>
          </cell>
          <cell r="J2978">
            <v>916</v>
          </cell>
          <cell r="K2978">
            <v>961</v>
          </cell>
          <cell r="L2978" t="str">
            <v>A级</v>
          </cell>
          <cell r="M2978" t="str">
            <v>/</v>
          </cell>
          <cell r="N2978" t="str">
            <v>2.2*1.8*0.71</v>
          </cell>
          <cell r="O2978" t="str">
            <v>01T24082106</v>
          </cell>
          <cell r="P2978" t="str">
            <v>97版</v>
          </cell>
          <cell r="Q2978" t="str">
            <v>已发货</v>
          </cell>
          <cell r="R2978">
            <v>45530</v>
          </cell>
        </row>
        <row r="2979">
          <cell r="C2979" t="str">
            <v>2408024-01</v>
          </cell>
          <cell r="D2979" t="str">
            <v>XPAY-EX-咖啡110</v>
          </cell>
          <cell r="E2979" t="str">
            <v>索伦咖啡色</v>
          </cell>
          <cell r="F2979" t="str">
            <v>C2（已片中层）</v>
          </cell>
          <cell r="G2979" t="str">
            <v>/</v>
          </cell>
          <cell r="H2979">
            <v>147</v>
          </cell>
          <cell r="I2979">
            <v>7662.4</v>
          </cell>
          <cell r="J2979">
            <v>829</v>
          </cell>
          <cell r="K2979">
            <v>874</v>
          </cell>
          <cell r="L2979" t="str">
            <v>B级</v>
          </cell>
          <cell r="M2979" t="str">
            <v>/</v>
          </cell>
          <cell r="N2979" t="str">
            <v>2.2*1.8*0.72</v>
          </cell>
          <cell r="O2979" t="str">
            <v>01T24082107</v>
          </cell>
          <cell r="P2979" t="str">
            <v>99版</v>
          </cell>
          <cell r="Q2979" t="str">
            <v>已发货</v>
          </cell>
          <cell r="R2979">
            <v>45580</v>
          </cell>
        </row>
        <row r="2980">
          <cell r="C2980" t="str">
            <v>2408024-01</v>
          </cell>
          <cell r="D2980" t="str">
            <v>XPAY-EX-咖啡110</v>
          </cell>
          <cell r="E2980" t="str">
            <v>索伦咖啡色</v>
          </cell>
          <cell r="F2980" t="str">
            <v>C2（已片中层）</v>
          </cell>
          <cell r="G2980" t="str">
            <v>/</v>
          </cell>
          <cell r="H2980">
            <v>55</v>
          </cell>
          <cell r="I2980">
            <v>2772.5</v>
          </cell>
          <cell r="L2980" t="str">
            <v>C级</v>
          </cell>
          <cell r="M2980" t="str">
            <v>/</v>
          </cell>
          <cell r="O2980" t="str">
            <v>01T24082107</v>
          </cell>
          <cell r="P2980" t="str">
            <v>99版</v>
          </cell>
          <cell r="Q2980" t="str">
            <v>已发货</v>
          </cell>
          <cell r="R2980">
            <v>45580</v>
          </cell>
        </row>
        <row r="2981">
          <cell r="C2981" t="str">
            <v>2408024-01</v>
          </cell>
          <cell r="D2981" t="str">
            <v>XPAY-EX-咖啡110</v>
          </cell>
          <cell r="E2981" t="str">
            <v>索伦咖啡色</v>
          </cell>
          <cell r="F2981" t="str">
            <v>C2（已片中层）</v>
          </cell>
          <cell r="G2981" t="str">
            <v>/</v>
          </cell>
          <cell r="H2981">
            <v>2</v>
          </cell>
          <cell r="I2981">
            <v>89.3</v>
          </cell>
          <cell r="L2981" t="str">
            <v>D级</v>
          </cell>
          <cell r="M2981" t="str">
            <v>/</v>
          </cell>
          <cell r="O2981" t="str">
            <v>01T24082107</v>
          </cell>
          <cell r="P2981" t="str">
            <v>99版</v>
          </cell>
          <cell r="Q2981" t="str">
            <v>已发货</v>
          </cell>
          <cell r="R2981">
            <v>45580</v>
          </cell>
        </row>
        <row r="2982">
          <cell r="C2982" t="str">
            <v>2408023-01</v>
          </cell>
          <cell r="D2982" t="str">
            <v>UXCY-ET-深蓝81</v>
          </cell>
          <cell r="E2982" t="str">
            <v>美福蓝莓色</v>
          </cell>
          <cell r="F2982" t="str">
            <v>明诺华中层TR1（已片）</v>
          </cell>
          <cell r="G2982" t="str">
            <v>/</v>
          </cell>
          <cell r="H2982">
            <v>127</v>
          </cell>
          <cell r="I2982">
            <v>7872</v>
          </cell>
          <cell r="J2982">
            <v>1055</v>
          </cell>
          <cell r="K2982">
            <v>1100</v>
          </cell>
          <cell r="L2982" t="str">
            <v>B级</v>
          </cell>
          <cell r="M2982" t="str">
            <v>/</v>
          </cell>
          <cell r="N2982" t="str">
            <v>2.2*1.8*0.8</v>
          </cell>
          <cell r="O2982" t="str">
            <v>01T24082108</v>
          </cell>
          <cell r="P2982" t="str">
            <v>99版</v>
          </cell>
          <cell r="Q2982" t="str">
            <v>已发货</v>
          </cell>
          <cell r="R2982">
            <v>45526</v>
          </cell>
        </row>
        <row r="2983">
          <cell r="C2983" t="str">
            <v>2408023-01</v>
          </cell>
          <cell r="D2983" t="str">
            <v>UXCY-ET-深蓝81</v>
          </cell>
          <cell r="E2983" t="str">
            <v>美福蓝莓色</v>
          </cell>
          <cell r="F2983" t="str">
            <v>明诺华中层TR1（已片）</v>
          </cell>
          <cell r="G2983" t="str">
            <v>/</v>
          </cell>
          <cell r="H2983">
            <v>36</v>
          </cell>
          <cell r="I2983">
            <v>2247.3000000000002</v>
          </cell>
          <cell r="L2983" t="str">
            <v>C级</v>
          </cell>
          <cell r="M2983" t="str">
            <v>/</v>
          </cell>
          <cell r="O2983" t="str">
            <v>01T24082108</v>
          </cell>
          <cell r="P2983" t="str">
            <v>99版</v>
          </cell>
          <cell r="Q2983" t="str">
            <v>已发货</v>
          </cell>
          <cell r="R2983">
            <v>45526</v>
          </cell>
        </row>
        <row r="2984">
          <cell r="C2984" t="str">
            <v>2408023-01</v>
          </cell>
          <cell r="D2984" t="str">
            <v>UXCY-ET-深蓝81</v>
          </cell>
          <cell r="E2984" t="str">
            <v>美福蓝莓色</v>
          </cell>
          <cell r="F2984" t="str">
            <v>明诺华中层TR1（已片）</v>
          </cell>
          <cell r="G2984" t="str">
            <v>/</v>
          </cell>
          <cell r="H2984">
            <v>149</v>
          </cell>
          <cell r="I2984">
            <v>9009.7000000000007</v>
          </cell>
          <cell r="J2984">
            <v>1037</v>
          </cell>
          <cell r="K2984">
            <v>1082</v>
          </cell>
          <cell r="L2984" t="str">
            <v>C级</v>
          </cell>
          <cell r="M2984" t="str">
            <v>/</v>
          </cell>
          <cell r="N2984" t="str">
            <v>2.2*1.8*0.77</v>
          </cell>
          <cell r="O2984" t="str">
            <v>01T24082109</v>
          </cell>
          <cell r="P2984" t="str">
            <v>99版</v>
          </cell>
          <cell r="Q2984" t="str">
            <v>已发货</v>
          </cell>
          <cell r="R2984">
            <v>45526</v>
          </cell>
        </row>
        <row r="2985">
          <cell r="C2985" t="str">
            <v>2408023-01</v>
          </cell>
          <cell r="D2985" t="str">
            <v>UXCY-ET-深蓝81</v>
          </cell>
          <cell r="E2985" t="str">
            <v>美福蓝莓色</v>
          </cell>
          <cell r="F2985" t="str">
            <v>明诺华中层TR1（已片）</v>
          </cell>
          <cell r="G2985" t="str">
            <v>/</v>
          </cell>
          <cell r="H2985">
            <v>16</v>
          </cell>
          <cell r="I2985">
            <v>968.5</v>
          </cell>
          <cell r="L2985" t="str">
            <v>D级</v>
          </cell>
          <cell r="M2985" t="str">
            <v>/</v>
          </cell>
          <cell r="O2985" t="str">
            <v>01T24082109</v>
          </cell>
          <cell r="P2985" t="str">
            <v>99版</v>
          </cell>
          <cell r="Q2985" t="str">
            <v>已发货</v>
          </cell>
          <cell r="R2985">
            <v>45526</v>
          </cell>
        </row>
        <row r="2986">
          <cell r="C2986" t="str">
            <v>2408035-01</v>
          </cell>
          <cell r="D2986" t="str">
            <v>XPSY-FT-灰710</v>
          </cell>
          <cell r="E2986" t="str">
            <v>科纳灰色</v>
          </cell>
          <cell r="F2986" t="str">
            <v>DLTR4</v>
          </cell>
          <cell r="G2986" t="str">
            <v>/</v>
          </cell>
          <cell r="H2986">
            <v>180</v>
          </cell>
          <cell r="I2986">
            <v>10108</v>
          </cell>
          <cell r="J2986">
            <v>882.5</v>
          </cell>
          <cell r="K2986">
            <v>927.5</v>
          </cell>
          <cell r="L2986" t="str">
            <v>B级</v>
          </cell>
          <cell r="M2986" t="str">
            <v>/</v>
          </cell>
          <cell r="N2986" t="str">
            <v>2.2*1.8*0.72</v>
          </cell>
          <cell r="O2986" t="str">
            <v>01T24082110</v>
          </cell>
          <cell r="P2986" t="str">
            <v>99版</v>
          </cell>
          <cell r="Q2986" t="str">
            <v>已发货</v>
          </cell>
          <cell r="R2986">
            <v>45526</v>
          </cell>
        </row>
        <row r="2987">
          <cell r="C2987" t="str">
            <v>2408035-01</v>
          </cell>
          <cell r="D2987" t="str">
            <v>XPSY-FT-灰710</v>
          </cell>
          <cell r="E2987" t="str">
            <v>科纳灰色</v>
          </cell>
          <cell r="F2987" t="str">
            <v>DLTR4</v>
          </cell>
          <cell r="G2987" t="str">
            <v>/</v>
          </cell>
          <cell r="H2987">
            <v>178</v>
          </cell>
          <cell r="I2987">
            <v>10029.4</v>
          </cell>
          <cell r="J2987">
            <v>879</v>
          </cell>
          <cell r="K2987">
            <v>924</v>
          </cell>
          <cell r="L2987" t="str">
            <v>B级</v>
          </cell>
          <cell r="M2987" t="str">
            <v>/</v>
          </cell>
          <cell r="N2987" t="str">
            <v>2.2*1.8*0.7</v>
          </cell>
          <cell r="O2987" t="str">
            <v>01T24082111</v>
          </cell>
          <cell r="P2987" t="str">
            <v>99版</v>
          </cell>
          <cell r="Q2987" t="str">
            <v>已发货</v>
          </cell>
          <cell r="R2987">
            <v>45526</v>
          </cell>
        </row>
        <row r="2988">
          <cell r="C2988" t="str">
            <v>2408035-01</v>
          </cell>
          <cell r="D2988" t="str">
            <v>XPSY-FT-灰710</v>
          </cell>
          <cell r="E2988" t="str">
            <v>科纳灰色</v>
          </cell>
          <cell r="F2988" t="str">
            <v>DLTR4</v>
          </cell>
          <cell r="G2988" t="str">
            <v>/</v>
          </cell>
          <cell r="H2988">
            <v>176</v>
          </cell>
          <cell r="I2988">
            <v>10048.1</v>
          </cell>
          <cell r="J2988">
            <v>889</v>
          </cell>
          <cell r="K2988">
            <v>934</v>
          </cell>
          <cell r="L2988" t="str">
            <v>B级</v>
          </cell>
          <cell r="M2988" t="str">
            <v>/</v>
          </cell>
          <cell r="N2988" t="str">
            <v>2.2*1.8*0.65</v>
          </cell>
          <cell r="O2988" t="str">
            <v>01T24082112</v>
          </cell>
          <cell r="P2988" t="str">
            <v>99版</v>
          </cell>
          <cell r="Q2988" t="str">
            <v>已发货</v>
          </cell>
          <cell r="R2988">
            <v>45526</v>
          </cell>
        </row>
        <row r="2989">
          <cell r="C2989" t="str">
            <v>2408035-01</v>
          </cell>
          <cell r="D2989" t="str">
            <v>XPSY-FT-灰710</v>
          </cell>
          <cell r="E2989" t="str">
            <v>科纳灰色</v>
          </cell>
          <cell r="F2989" t="str">
            <v>DLTR4</v>
          </cell>
          <cell r="G2989" t="str">
            <v>/</v>
          </cell>
          <cell r="H2989">
            <v>106</v>
          </cell>
          <cell r="I2989">
            <v>6145.5</v>
          </cell>
          <cell r="J2989">
            <v>891.5</v>
          </cell>
          <cell r="K2989">
            <v>936.5</v>
          </cell>
          <cell r="L2989" t="str">
            <v>B级</v>
          </cell>
          <cell r="M2989" t="str">
            <v>/</v>
          </cell>
          <cell r="N2989" t="str">
            <v>2.2*1.8*0.68</v>
          </cell>
          <cell r="O2989" t="str">
            <v>01T24082113</v>
          </cell>
          <cell r="P2989" t="str">
            <v>99版</v>
          </cell>
          <cell r="Q2989" t="str">
            <v>已发货</v>
          </cell>
          <cell r="R2989">
            <v>45526</v>
          </cell>
        </row>
        <row r="2990">
          <cell r="C2990" t="str">
            <v>2408035-01</v>
          </cell>
          <cell r="D2990" t="str">
            <v>XPSY-FT-灰710</v>
          </cell>
          <cell r="E2990" t="str">
            <v>科纳灰色</v>
          </cell>
          <cell r="F2990" t="str">
            <v>DLTR4</v>
          </cell>
          <cell r="G2990" t="str">
            <v>/</v>
          </cell>
          <cell r="H2990">
            <v>77</v>
          </cell>
          <cell r="I2990">
            <v>3896.4</v>
          </cell>
          <cell r="L2990" t="str">
            <v>C级</v>
          </cell>
          <cell r="M2990" t="str">
            <v>/</v>
          </cell>
          <cell r="O2990" t="str">
            <v>01T24082113</v>
          </cell>
          <cell r="P2990" t="str">
            <v>99版</v>
          </cell>
          <cell r="Q2990" t="str">
            <v>已发货</v>
          </cell>
          <cell r="R2990">
            <v>45526</v>
          </cell>
        </row>
        <row r="2991">
          <cell r="C2991" t="str">
            <v>2408035-01</v>
          </cell>
          <cell r="D2991" t="str">
            <v>XPSY-FT-灰710</v>
          </cell>
          <cell r="E2991" t="str">
            <v>科纳灰色</v>
          </cell>
          <cell r="F2991" t="str">
            <v>DLTR4</v>
          </cell>
          <cell r="G2991" t="str">
            <v>/</v>
          </cell>
          <cell r="H2991">
            <v>203</v>
          </cell>
          <cell r="I2991">
            <v>10429.5</v>
          </cell>
          <cell r="J2991">
            <v>993</v>
          </cell>
          <cell r="K2991">
            <v>1038</v>
          </cell>
          <cell r="L2991" t="str">
            <v>C级</v>
          </cell>
          <cell r="M2991" t="str">
            <v>/</v>
          </cell>
          <cell r="N2991" t="str">
            <v>2.2*1.8*0.78</v>
          </cell>
          <cell r="O2991" t="str">
            <v>01T24082114</v>
          </cell>
          <cell r="P2991" t="str">
            <v>99版</v>
          </cell>
          <cell r="Q2991" t="str">
            <v>已发货</v>
          </cell>
          <cell r="R2991">
            <v>45526</v>
          </cell>
        </row>
        <row r="2992">
          <cell r="C2992" t="str">
            <v>2408035-01</v>
          </cell>
          <cell r="D2992" t="str">
            <v>XPSY-FT-灰710</v>
          </cell>
          <cell r="E2992" t="str">
            <v>科纳灰色</v>
          </cell>
          <cell r="F2992" t="str">
            <v>DLTR4</v>
          </cell>
          <cell r="G2992" t="str">
            <v>/</v>
          </cell>
          <cell r="H2992">
            <v>19</v>
          </cell>
          <cell r="I2992">
            <v>909.5</v>
          </cell>
          <cell r="L2992" t="str">
            <v>D级</v>
          </cell>
          <cell r="M2992" t="str">
            <v>/</v>
          </cell>
          <cell r="O2992" t="str">
            <v>01T24082114</v>
          </cell>
          <cell r="P2992" t="str">
            <v>99版</v>
          </cell>
          <cell r="Q2992" t="str">
            <v>已发货</v>
          </cell>
          <cell r="R2992">
            <v>45526</v>
          </cell>
        </row>
        <row r="2993">
          <cell r="C2993" t="str">
            <v>2408037-01</v>
          </cell>
          <cell r="D2993" t="str">
            <v>XPSY-FT-烟草19</v>
          </cell>
          <cell r="E2993" t="str">
            <v>科纳烟草色</v>
          </cell>
          <cell r="F2993" t="str">
            <v>DLTR4</v>
          </cell>
          <cell r="G2993" t="str">
            <v>/</v>
          </cell>
          <cell r="H2993">
            <v>177</v>
          </cell>
          <cell r="I2993">
            <v>10072.5</v>
          </cell>
          <cell r="J2993">
            <v>875</v>
          </cell>
          <cell r="K2993">
            <v>920</v>
          </cell>
          <cell r="L2993" t="str">
            <v>B级</v>
          </cell>
          <cell r="M2993" t="str">
            <v>/</v>
          </cell>
          <cell r="N2993" t="str">
            <v>2.2*1.8*0.72</v>
          </cell>
          <cell r="O2993" t="str">
            <v>01T24082201</v>
          </cell>
          <cell r="P2993" t="str">
            <v>99版</v>
          </cell>
          <cell r="Q2993" t="str">
            <v>已发货</v>
          </cell>
          <cell r="R2993">
            <v>45547</v>
          </cell>
        </row>
        <row r="2994">
          <cell r="C2994" t="str">
            <v>2408037-01</v>
          </cell>
          <cell r="D2994" t="str">
            <v>XPSY-FT-烟草19</v>
          </cell>
          <cell r="E2994" t="str">
            <v>科纳烟草色</v>
          </cell>
          <cell r="F2994" t="str">
            <v>DLTR4</v>
          </cell>
          <cell r="G2994" t="str">
            <v>/</v>
          </cell>
          <cell r="H2994">
            <v>186</v>
          </cell>
          <cell r="I2994">
            <v>10029.299999999999</v>
          </cell>
          <cell r="J2994">
            <v>875</v>
          </cell>
          <cell r="K2994">
            <v>920</v>
          </cell>
          <cell r="L2994" t="str">
            <v>B级</v>
          </cell>
          <cell r="M2994" t="str">
            <v>/</v>
          </cell>
          <cell r="N2994" t="str">
            <v>2.2*1.8*0.7</v>
          </cell>
          <cell r="O2994" t="str">
            <v>01T24082202</v>
          </cell>
          <cell r="P2994" t="str">
            <v>99版</v>
          </cell>
          <cell r="Q2994" t="str">
            <v>已发货</v>
          </cell>
          <cell r="R2994">
            <v>45547</v>
          </cell>
        </row>
        <row r="2995">
          <cell r="C2995" t="str">
            <v>2408037-01</v>
          </cell>
          <cell r="D2995" t="str">
            <v>XPSY-FT-烟草19</v>
          </cell>
          <cell r="E2995" t="str">
            <v>科纳烟草色</v>
          </cell>
          <cell r="F2995" t="str">
            <v>DLTR4</v>
          </cell>
          <cell r="G2995" t="str">
            <v>/</v>
          </cell>
          <cell r="H2995">
            <v>180</v>
          </cell>
          <cell r="I2995">
            <v>10264</v>
          </cell>
          <cell r="J2995">
            <v>902</v>
          </cell>
          <cell r="K2995">
            <v>947</v>
          </cell>
          <cell r="L2995" t="str">
            <v>B级</v>
          </cell>
          <cell r="M2995" t="str">
            <v>/</v>
          </cell>
          <cell r="N2995" t="str">
            <v>2.2*1.8*0.66</v>
          </cell>
          <cell r="O2995" t="str">
            <v>01T24082203</v>
          </cell>
          <cell r="P2995" t="str">
            <v>99版</v>
          </cell>
          <cell r="Q2995" t="str">
            <v>已发货</v>
          </cell>
          <cell r="R2995">
            <v>45547</v>
          </cell>
        </row>
        <row r="2996">
          <cell r="C2996" t="str">
            <v>2408037-01</v>
          </cell>
          <cell r="D2996" t="str">
            <v>XPSY-FT-烟草19</v>
          </cell>
          <cell r="E2996" t="str">
            <v>科纳烟草色</v>
          </cell>
          <cell r="F2996" t="str">
            <v>DLTR4</v>
          </cell>
          <cell r="G2996" t="str">
            <v>/</v>
          </cell>
          <cell r="H2996">
            <v>197</v>
          </cell>
          <cell r="I2996">
            <v>10042.6</v>
          </cell>
          <cell r="J2996">
            <v>889.5</v>
          </cell>
          <cell r="K2996">
            <v>934.5</v>
          </cell>
          <cell r="L2996" t="str">
            <v>C级</v>
          </cell>
          <cell r="M2996" t="str">
            <v>/</v>
          </cell>
          <cell r="N2996" t="str">
            <v>2.2*1.8*0.64</v>
          </cell>
          <cell r="O2996" t="str">
            <v>01T24082204</v>
          </cell>
          <cell r="P2996" t="str">
            <v>99版</v>
          </cell>
          <cell r="Q2996" t="str">
            <v>已发货</v>
          </cell>
          <cell r="R2996">
            <v>45547</v>
          </cell>
        </row>
        <row r="2997">
          <cell r="C2997" t="str">
            <v>2408037-01</v>
          </cell>
          <cell r="D2997" t="str">
            <v>XPSY-FT-烟草19</v>
          </cell>
          <cell r="E2997" t="str">
            <v>科纳烟草色</v>
          </cell>
          <cell r="F2997" t="str">
            <v>DLTR4</v>
          </cell>
          <cell r="G2997" t="str">
            <v>/</v>
          </cell>
          <cell r="H2997">
            <v>163</v>
          </cell>
          <cell r="I2997">
            <v>8253.7000000000007</v>
          </cell>
          <cell r="J2997">
            <v>896</v>
          </cell>
          <cell r="K2997">
            <v>941</v>
          </cell>
          <cell r="L2997" t="str">
            <v>C级</v>
          </cell>
          <cell r="M2997" t="str">
            <v>/</v>
          </cell>
          <cell r="N2997" t="str">
            <v>2.2*1.8*0.68</v>
          </cell>
          <cell r="O2997" t="str">
            <v>01T24082205</v>
          </cell>
          <cell r="P2997" t="str">
            <v>99版</v>
          </cell>
          <cell r="Q2997" t="str">
            <v>已发货</v>
          </cell>
          <cell r="R2997">
            <v>45547</v>
          </cell>
        </row>
        <row r="2998">
          <cell r="C2998" t="str">
            <v>2408037-01</v>
          </cell>
          <cell r="D2998" t="str">
            <v>XPSY-FT-烟草19</v>
          </cell>
          <cell r="E2998" t="str">
            <v>科纳烟草色</v>
          </cell>
          <cell r="F2998" t="str">
            <v>DLTR4</v>
          </cell>
          <cell r="G2998" t="str">
            <v>/</v>
          </cell>
          <cell r="H2998">
            <v>41</v>
          </cell>
          <cell r="I2998">
            <v>1861.8</v>
          </cell>
          <cell r="L2998" t="str">
            <v>D级</v>
          </cell>
          <cell r="M2998" t="str">
            <v>/</v>
          </cell>
          <cell r="O2998" t="str">
            <v>01T24082205</v>
          </cell>
          <cell r="P2998" t="str">
            <v>99版</v>
          </cell>
          <cell r="Q2998" t="str">
            <v>已发货</v>
          </cell>
          <cell r="R2998">
            <v>45547</v>
          </cell>
        </row>
        <row r="2999">
          <cell r="C2999" t="str">
            <v>2408012-01</v>
          </cell>
          <cell r="D2999" t="str">
            <v>XPSY-FB-深棕751</v>
          </cell>
          <cell r="E2999">
            <v>140478</v>
          </cell>
          <cell r="F2999" t="str">
            <v>水牛皮S3（干胚）</v>
          </cell>
          <cell r="G2999" t="str">
            <v>PT1XG78</v>
          </cell>
          <cell r="H2999">
            <v>262</v>
          </cell>
          <cell r="I2999">
            <v>10013</v>
          </cell>
          <cell r="J2999">
            <v>876</v>
          </cell>
          <cell r="K2999">
            <v>921</v>
          </cell>
          <cell r="L2999" t="str">
            <v>A级</v>
          </cell>
          <cell r="M2999" t="str">
            <v>/</v>
          </cell>
          <cell r="N2999" t="str">
            <v>2.2*1.8*0.6</v>
          </cell>
          <cell r="O2999" t="str">
            <v>01T24082206</v>
          </cell>
          <cell r="P2999" t="str">
            <v>99版</v>
          </cell>
          <cell r="Q2999" t="str">
            <v>已发货</v>
          </cell>
          <cell r="R2999">
            <v>45580</v>
          </cell>
        </row>
        <row r="3000">
          <cell r="C3000" t="str">
            <v>2408012-01</v>
          </cell>
          <cell r="D3000" t="str">
            <v>XPSY-FB-深棕751</v>
          </cell>
          <cell r="E3000">
            <v>140478</v>
          </cell>
          <cell r="F3000" t="str">
            <v>水牛皮S3（干胚）</v>
          </cell>
          <cell r="G3000" t="str">
            <v>PT1XG78</v>
          </cell>
          <cell r="H3000">
            <v>267</v>
          </cell>
          <cell r="I3000">
            <v>10274.1</v>
          </cell>
          <cell r="J3000">
            <v>703.5</v>
          </cell>
          <cell r="K3000">
            <v>748.5</v>
          </cell>
          <cell r="L3000" t="str">
            <v>A级</v>
          </cell>
          <cell r="M3000" t="str">
            <v>/</v>
          </cell>
          <cell r="N3000" t="str">
            <v>2.2*1.8*0.67</v>
          </cell>
          <cell r="O3000" t="str">
            <v>01T24082207</v>
          </cell>
          <cell r="P3000" t="str">
            <v>99版</v>
          </cell>
          <cell r="Q3000" t="str">
            <v>已发货</v>
          </cell>
          <cell r="R3000">
            <v>45580</v>
          </cell>
        </row>
        <row r="3001">
          <cell r="C3001" t="str">
            <v>2408032-01</v>
          </cell>
          <cell r="D3001" t="str">
            <v>XZDY-FT-灰513</v>
          </cell>
          <cell r="E3001" t="str">
            <v>M1243灰色</v>
          </cell>
          <cell r="F3001" t="str">
            <v>明诺华中层TR8（已片）</v>
          </cell>
          <cell r="G3001" t="str">
            <v>/</v>
          </cell>
          <cell r="H3001">
            <v>171</v>
          </cell>
          <cell r="I3001">
            <v>10014.9</v>
          </cell>
          <cell r="J3001">
            <v>779.5</v>
          </cell>
          <cell r="K3001">
            <v>824.5</v>
          </cell>
          <cell r="L3001" t="str">
            <v>A级</v>
          </cell>
          <cell r="M3001" t="str">
            <v>/</v>
          </cell>
          <cell r="N3001" t="str">
            <v>2.2*1.8*0.69</v>
          </cell>
          <cell r="O3001" t="str">
            <v>01T24082208</v>
          </cell>
          <cell r="P3001" t="str">
            <v>97版</v>
          </cell>
          <cell r="Q3001" t="str">
            <v>已发货</v>
          </cell>
          <cell r="R3001">
            <v>45554</v>
          </cell>
        </row>
        <row r="3002">
          <cell r="C3002" t="str">
            <v>2408032-01</v>
          </cell>
          <cell r="D3002" t="str">
            <v>XZDY-FT-灰513</v>
          </cell>
          <cell r="E3002" t="str">
            <v>M1243灰色</v>
          </cell>
          <cell r="F3002" t="str">
            <v>明诺华中层TR8（已片）</v>
          </cell>
          <cell r="G3002" t="str">
            <v>/</v>
          </cell>
          <cell r="H3002">
            <v>190</v>
          </cell>
          <cell r="I3002">
            <v>11012.8</v>
          </cell>
          <cell r="J3002">
            <v>860.5</v>
          </cell>
          <cell r="K3002">
            <v>905.5</v>
          </cell>
          <cell r="L3002" t="str">
            <v>A级</v>
          </cell>
          <cell r="M3002" t="str">
            <v>/</v>
          </cell>
          <cell r="N3002" t="str">
            <v>2.2*1.8*0.7</v>
          </cell>
          <cell r="O3002" t="str">
            <v>01T24082209</v>
          </cell>
          <cell r="P3002" t="str">
            <v>97版</v>
          </cell>
          <cell r="Q3002" t="str">
            <v>已发货</v>
          </cell>
          <cell r="R3002">
            <v>45554</v>
          </cell>
        </row>
        <row r="3003">
          <cell r="C3003" t="str">
            <v>2408032-01</v>
          </cell>
          <cell r="D3003" t="str">
            <v>XZDY-FT-灰513</v>
          </cell>
          <cell r="E3003" t="str">
            <v>M1243灰色</v>
          </cell>
          <cell r="F3003" t="str">
            <v>明诺华中层TR8（已片）</v>
          </cell>
          <cell r="G3003" t="str">
            <v>/</v>
          </cell>
          <cell r="H3003">
            <v>193</v>
          </cell>
          <cell r="I3003">
            <v>11124.1</v>
          </cell>
          <cell r="J3003">
            <v>869</v>
          </cell>
          <cell r="K3003">
            <v>914</v>
          </cell>
          <cell r="L3003" t="str">
            <v>A级</v>
          </cell>
          <cell r="M3003" t="str">
            <v>/</v>
          </cell>
          <cell r="N3003" t="str">
            <v>2.2*1.8*0.7</v>
          </cell>
          <cell r="O3003" t="str">
            <v>01T24082210</v>
          </cell>
          <cell r="P3003" t="str">
            <v>97版</v>
          </cell>
          <cell r="Q3003" t="str">
            <v>已发货</v>
          </cell>
          <cell r="R3003">
            <v>45554</v>
          </cell>
        </row>
        <row r="3004">
          <cell r="C3004" t="str">
            <v>2408012-01</v>
          </cell>
          <cell r="D3004" t="str">
            <v>XPSY-FB-深棕751</v>
          </cell>
          <cell r="E3004">
            <v>140478</v>
          </cell>
          <cell r="F3004" t="str">
            <v>水牛皮S3（干胚）</v>
          </cell>
          <cell r="G3004" t="str">
            <v>PT1X874</v>
          </cell>
          <cell r="H3004">
            <v>260</v>
          </cell>
          <cell r="I3004">
            <v>10041.6</v>
          </cell>
          <cell r="J3004">
            <v>692</v>
          </cell>
          <cell r="K3004">
            <v>737</v>
          </cell>
          <cell r="L3004" t="str">
            <v>A级</v>
          </cell>
          <cell r="M3004" t="str">
            <v>/</v>
          </cell>
          <cell r="N3004" t="str">
            <v>2.2*1.8*0.6</v>
          </cell>
          <cell r="O3004" t="str">
            <v>01T24082301</v>
          </cell>
          <cell r="P3004" t="str">
            <v>99版</v>
          </cell>
          <cell r="Q3004" t="str">
            <v>已发货</v>
          </cell>
          <cell r="R3004">
            <v>45551</v>
          </cell>
        </row>
        <row r="3005">
          <cell r="C3005" t="str">
            <v>2408012-01</v>
          </cell>
          <cell r="D3005" t="str">
            <v>XPSY-FB-深棕751</v>
          </cell>
          <cell r="E3005">
            <v>140478</v>
          </cell>
          <cell r="F3005" t="str">
            <v>水牛皮S3（干胚）</v>
          </cell>
          <cell r="G3005" t="str">
            <v>PT1X874</v>
          </cell>
          <cell r="H3005">
            <v>257</v>
          </cell>
          <cell r="I3005">
            <v>10012.700000000001</v>
          </cell>
          <cell r="J3005">
            <v>686</v>
          </cell>
          <cell r="K3005">
            <v>731</v>
          </cell>
          <cell r="L3005" t="str">
            <v>A级</v>
          </cell>
          <cell r="M3005" t="str">
            <v>/</v>
          </cell>
          <cell r="N3005" t="str">
            <v>2.2*1.8*0.62</v>
          </cell>
          <cell r="O3005" t="str">
            <v>01T24082302</v>
          </cell>
          <cell r="P3005" t="str">
            <v>99版</v>
          </cell>
          <cell r="Q3005" t="str">
            <v>已发货</v>
          </cell>
          <cell r="R3005">
            <v>45551</v>
          </cell>
        </row>
        <row r="3006">
          <cell r="C3006" t="str">
            <v>2408032-01</v>
          </cell>
          <cell r="D3006" t="str">
            <v>XZDY-FT-灰513</v>
          </cell>
          <cell r="E3006" t="str">
            <v>M1243灰色</v>
          </cell>
          <cell r="F3006" t="str">
            <v>明诺华中层TR8（已片）</v>
          </cell>
          <cell r="G3006" t="str">
            <v>/</v>
          </cell>
          <cell r="H3006">
            <v>190</v>
          </cell>
          <cell r="I3006">
            <v>11070.9</v>
          </cell>
          <cell r="J3006">
            <v>869.5</v>
          </cell>
          <cell r="K3006">
            <v>914.5</v>
          </cell>
          <cell r="L3006" t="str">
            <v>A级</v>
          </cell>
          <cell r="M3006" t="str">
            <v>/</v>
          </cell>
          <cell r="N3006" t="str">
            <v>2.2*1.8*0.67</v>
          </cell>
          <cell r="O3006" t="str">
            <v>01T24082303</v>
          </cell>
          <cell r="P3006" t="str">
            <v>97版</v>
          </cell>
          <cell r="Q3006" t="str">
            <v>已发货</v>
          </cell>
          <cell r="R3006">
            <v>45554</v>
          </cell>
        </row>
        <row r="3007">
          <cell r="C3007" t="str">
            <v>2408032-01</v>
          </cell>
          <cell r="D3007" t="str">
            <v>XZDY-FT-灰513</v>
          </cell>
          <cell r="E3007" t="str">
            <v>M1243灰色</v>
          </cell>
          <cell r="F3007" t="str">
            <v>明诺华中层TR8（已片）</v>
          </cell>
          <cell r="G3007" t="str">
            <v>/</v>
          </cell>
          <cell r="H3007">
            <v>190</v>
          </cell>
          <cell r="I3007">
            <v>11129.6</v>
          </cell>
          <cell r="J3007">
            <v>871</v>
          </cell>
          <cell r="K3007">
            <v>916</v>
          </cell>
          <cell r="L3007" t="str">
            <v>A级</v>
          </cell>
          <cell r="M3007" t="str">
            <v>/</v>
          </cell>
          <cell r="N3007" t="str">
            <v>2.2*1.8*0.68</v>
          </cell>
          <cell r="O3007" t="str">
            <v>01T24082304</v>
          </cell>
          <cell r="P3007" t="str">
            <v>97版</v>
          </cell>
          <cell r="Q3007" t="str">
            <v>已发货</v>
          </cell>
          <cell r="R3007">
            <v>45599</v>
          </cell>
        </row>
        <row r="3008">
          <cell r="C3008" t="str">
            <v>2407022-01</v>
          </cell>
          <cell r="D3008" t="str">
            <v>XPAY-FT-棕409</v>
          </cell>
          <cell r="E3008" t="str">
            <v>NMP-029J</v>
          </cell>
          <cell r="F3008" t="str">
            <v>DLTR4</v>
          </cell>
          <cell r="G3008" t="str">
            <v>/</v>
          </cell>
          <cell r="H3008">
            <v>215</v>
          </cell>
          <cell r="I3008">
            <v>11059.4</v>
          </cell>
          <cell r="J3008">
            <v>799.5</v>
          </cell>
          <cell r="K3008">
            <v>844.5</v>
          </cell>
          <cell r="L3008" t="str">
            <v>A级</v>
          </cell>
          <cell r="M3008" t="str">
            <v>/</v>
          </cell>
          <cell r="N3008" t="str">
            <v>2.2*1.8*0.62</v>
          </cell>
          <cell r="O3008" t="str">
            <v>01T24082305</v>
          </cell>
          <cell r="P3008" t="str">
            <v>97版</v>
          </cell>
          <cell r="Q3008" t="str">
            <v>已发货</v>
          </cell>
          <cell r="R3008">
            <v>45677</v>
          </cell>
        </row>
        <row r="3009">
          <cell r="C3009" t="str">
            <v>2407022-01</v>
          </cell>
          <cell r="D3009" t="str">
            <v>XPAY-FT-棕409</v>
          </cell>
          <cell r="E3009" t="str">
            <v>NMP-029J</v>
          </cell>
          <cell r="F3009" t="str">
            <v>DLTR4</v>
          </cell>
          <cell r="G3009" t="str">
            <v>/</v>
          </cell>
          <cell r="H3009">
            <v>132</v>
          </cell>
          <cell r="I3009">
            <v>6715.8</v>
          </cell>
          <cell r="J3009">
            <v>544</v>
          </cell>
          <cell r="K3009">
            <v>589</v>
          </cell>
          <cell r="L3009" t="str">
            <v>A级</v>
          </cell>
          <cell r="M3009" t="str">
            <v>/</v>
          </cell>
          <cell r="N3009" t="str">
            <v>2.2*1.8*0.53</v>
          </cell>
          <cell r="O3009" t="str">
            <v>01T24082306</v>
          </cell>
          <cell r="P3009" t="str">
            <v>97版</v>
          </cell>
          <cell r="Q3009" t="str">
            <v>已发货</v>
          </cell>
          <cell r="R3009">
            <v>45677</v>
          </cell>
        </row>
        <row r="3010">
          <cell r="C3010" t="str">
            <v>2407022-01</v>
          </cell>
          <cell r="D3010" t="str">
            <v>XPAY-FT-棕409</v>
          </cell>
          <cell r="E3010" t="str">
            <v>NMP-029J</v>
          </cell>
          <cell r="F3010" t="str">
            <v>DLTR4</v>
          </cell>
          <cell r="G3010" t="str">
            <v>/</v>
          </cell>
          <cell r="H3010">
            <v>18</v>
          </cell>
          <cell r="I3010">
            <v>854.9</v>
          </cell>
          <cell r="L3010" t="str">
            <v>折扣</v>
          </cell>
          <cell r="M3010" t="str">
            <v>/</v>
          </cell>
          <cell r="O3010" t="str">
            <v>01T24082306</v>
          </cell>
          <cell r="P3010" t="str">
            <v>97版</v>
          </cell>
          <cell r="Q3010" t="str">
            <v>已发货</v>
          </cell>
          <cell r="R3010">
            <v>45677</v>
          </cell>
        </row>
        <row r="3011">
          <cell r="C3011" t="str">
            <v>2408012-01</v>
          </cell>
          <cell r="D3011" t="str">
            <v>XPSY-FB-深棕751</v>
          </cell>
          <cell r="E3011">
            <v>140478</v>
          </cell>
          <cell r="F3011" t="str">
            <v>水牛皮S3（干胚）</v>
          </cell>
          <cell r="G3011" t="str">
            <v>PT1X874</v>
          </cell>
          <cell r="H3011">
            <v>260</v>
          </cell>
          <cell r="I3011">
            <v>9997.6</v>
          </cell>
          <cell r="J3011">
            <v>689.5</v>
          </cell>
          <cell r="K3011">
            <v>734.5</v>
          </cell>
          <cell r="L3011" t="str">
            <v>A级</v>
          </cell>
          <cell r="M3011" t="str">
            <v>/</v>
          </cell>
          <cell r="N3011" t="str">
            <v>2.2*1.8*0.63</v>
          </cell>
          <cell r="O3011" t="str">
            <v>01T24082307</v>
          </cell>
          <cell r="P3011" t="str">
            <v>99版</v>
          </cell>
          <cell r="Q3011" t="str">
            <v>已发货</v>
          </cell>
          <cell r="R3011">
            <v>45551</v>
          </cell>
        </row>
        <row r="3012">
          <cell r="C3012" t="str">
            <v>2408012-01</v>
          </cell>
          <cell r="D3012" t="str">
            <v>XPSY-FB-深棕751</v>
          </cell>
          <cell r="E3012">
            <v>140478</v>
          </cell>
          <cell r="F3012" t="str">
            <v>水牛皮S3（干胚）</v>
          </cell>
          <cell r="G3012" t="str">
            <v>PT1X875</v>
          </cell>
          <cell r="H3012">
            <v>160</v>
          </cell>
          <cell r="I3012">
            <v>6191.3</v>
          </cell>
          <cell r="J3012">
            <v>419.5</v>
          </cell>
          <cell r="K3012">
            <v>464.5</v>
          </cell>
          <cell r="L3012" t="str">
            <v>A级</v>
          </cell>
          <cell r="M3012" t="str">
            <v>/</v>
          </cell>
          <cell r="N3012" t="str">
            <v>2.2*1.8*0.52</v>
          </cell>
          <cell r="O3012" t="str">
            <v>01T24082308</v>
          </cell>
          <cell r="P3012" t="str">
            <v>99版</v>
          </cell>
          <cell r="Q3012" t="str">
            <v>已发货</v>
          </cell>
          <cell r="R3012">
            <v>45572</v>
          </cell>
        </row>
        <row r="3013">
          <cell r="C3013" t="str">
            <v>2408032-01</v>
          </cell>
          <cell r="D3013" t="str">
            <v>XZDY-FT-灰513</v>
          </cell>
          <cell r="E3013" t="str">
            <v>M1243灰色</v>
          </cell>
          <cell r="F3013" t="str">
            <v>明诺华中层TR8（已片）</v>
          </cell>
          <cell r="G3013" t="str">
            <v>/</v>
          </cell>
          <cell r="H3013">
            <v>148</v>
          </cell>
          <cell r="I3013">
            <v>8706.2999999999993</v>
          </cell>
          <cell r="J3013">
            <v>673.5</v>
          </cell>
          <cell r="K3013">
            <v>718.5</v>
          </cell>
          <cell r="L3013" t="str">
            <v>A级</v>
          </cell>
          <cell r="M3013" t="str">
            <v>/</v>
          </cell>
          <cell r="N3013" t="str">
            <v>2.2*1.8*0.56</v>
          </cell>
          <cell r="O3013" t="str">
            <v>01T24082309</v>
          </cell>
          <cell r="P3013" t="str">
            <v>97版</v>
          </cell>
          <cell r="Q3013" t="str">
            <v>已发货</v>
          </cell>
          <cell r="R3013">
            <v>45599</v>
          </cell>
        </row>
        <row r="3014">
          <cell r="C3014" t="str">
            <v>2408038-01</v>
          </cell>
          <cell r="D3014" t="str">
            <v>XPAY-FX-浅棕108</v>
          </cell>
          <cell r="E3014" t="str">
            <v>01.10.U528062</v>
          </cell>
          <cell r="F3014" t="str">
            <v>C3（已片中层）</v>
          </cell>
          <cell r="G3014" t="str">
            <v>/</v>
          </cell>
          <cell r="H3014">
            <v>215</v>
          </cell>
          <cell r="I3014">
            <v>11043.1</v>
          </cell>
          <cell r="J3014">
            <v>941</v>
          </cell>
          <cell r="K3014">
            <v>986</v>
          </cell>
          <cell r="L3014" t="str">
            <v>A级</v>
          </cell>
          <cell r="M3014" t="str">
            <v>CLF-240823</v>
          </cell>
          <cell r="N3014" t="str">
            <v>2.2*1.8*0.74</v>
          </cell>
          <cell r="O3014" t="str">
            <v>01T24082310</v>
          </cell>
          <cell r="P3014" t="str">
            <v>99版</v>
          </cell>
          <cell r="Q3014" t="str">
            <v>已发货</v>
          </cell>
          <cell r="R3014">
            <v>45531</v>
          </cell>
        </row>
        <row r="3015">
          <cell r="C3015" t="str">
            <v>2408038-01</v>
          </cell>
          <cell r="D3015" t="str">
            <v>XPAY-FX-浅棕108</v>
          </cell>
          <cell r="E3015" t="str">
            <v>01.10.U528062</v>
          </cell>
          <cell r="F3015" t="str">
            <v>C3（已片中层）</v>
          </cell>
          <cell r="G3015" t="str">
            <v>/</v>
          </cell>
          <cell r="H3015">
            <v>215</v>
          </cell>
          <cell r="I3015">
            <v>11072.1</v>
          </cell>
          <cell r="J3015">
            <v>947.5</v>
          </cell>
          <cell r="K3015">
            <v>992.5</v>
          </cell>
          <cell r="L3015" t="str">
            <v>A级</v>
          </cell>
          <cell r="M3015" t="str">
            <v>CLF-240823</v>
          </cell>
          <cell r="N3015" t="str">
            <v>2.2*1.8*0.75</v>
          </cell>
          <cell r="O3015" t="str">
            <v>01T24082311</v>
          </cell>
          <cell r="P3015" t="str">
            <v>99版</v>
          </cell>
          <cell r="Q3015" t="str">
            <v>已发货</v>
          </cell>
          <cell r="R3015">
            <v>45531</v>
          </cell>
        </row>
        <row r="3016">
          <cell r="C3016" t="str">
            <v>2408027-01</v>
          </cell>
          <cell r="D3016" t="str">
            <v>UXCY-ET-浅蓝121</v>
          </cell>
          <cell r="E3016" t="str">
            <v>NMP-231</v>
          </cell>
          <cell r="F3016" t="str">
            <v>明诺华中层TR1（已片）</v>
          </cell>
          <cell r="G3016" t="str">
            <v>/</v>
          </cell>
          <cell r="H3016">
            <v>1</v>
          </cell>
          <cell r="I3016">
            <v>57.7</v>
          </cell>
          <cell r="L3016" t="str">
            <v>A级</v>
          </cell>
          <cell r="M3016" t="str">
            <v>/</v>
          </cell>
          <cell r="P3016" t="str">
            <v>97版</v>
          </cell>
          <cell r="Q3016" t="str">
            <v>已发货</v>
          </cell>
          <cell r="R3016">
            <v>45530</v>
          </cell>
        </row>
        <row r="3017">
          <cell r="C3017" t="str">
            <v>2408030-01</v>
          </cell>
          <cell r="D3017" t="str">
            <v>XZDY-FT-灰513</v>
          </cell>
          <cell r="E3017" t="str">
            <v>M1243灰色</v>
          </cell>
          <cell r="F3017" t="str">
            <v>明诺华中层TR8（已片）</v>
          </cell>
          <cell r="G3017" t="str">
            <v>/</v>
          </cell>
          <cell r="H3017">
            <v>1</v>
          </cell>
          <cell r="I3017">
            <v>32.200000000000003</v>
          </cell>
          <cell r="L3017" t="str">
            <v>船头版</v>
          </cell>
          <cell r="M3017" t="str">
            <v>/</v>
          </cell>
          <cell r="P3017" t="str">
            <v>97版</v>
          </cell>
          <cell r="Q3017" t="str">
            <v>已发货</v>
          </cell>
          <cell r="R3017">
            <v>45530</v>
          </cell>
        </row>
        <row r="3018">
          <cell r="C3018" t="str">
            <v>2408032-01</v>
          </cell>
          <cell r="D3018" t="str">
            <v>XZDY-FT-灰513</v>
          </cell>
          <cell r="E3018" t="str">
            <v>M1243灰色</v>
          </cell>
          <cell r="F3018" t="str">
            <v>明诺华中层TR8（已片）</v>
          </cell>
          <cell r="G3018" t="str">
            <v>/</v>
          </cell>
          <cell r="H3018">
            <v>1</v>
          </cell>
          <cell r="I3018">
            <v>29.1</v>
          </cell>
          <cell r="L3018" t="str">
            <v>船头版</v>
          </cell>
          <cell r="M3018" t="str">
            <v>/</v>
          </cell>
          <cell r="P3018" t="str">
            <v>97版</v>
          </cell>
          <cell r="Q3018" t="str">
            <v>已发货</v>
          </cell>
          <cell r="R3018">
            <v>45530</v>
          </cell>
        </row>
        <row r="3019">
          <cell r="C3019" t="str">
            <v>2408038-01</v>
          </cell>
          <cell r="D3019" t="str">
            <v>XPAY-FX-浅棕108</v>
          </cell>
          <cell r="E3019" t="str">
            <v>01.10.U528062</v>
          </cell>
          <cell r="F3019" t="str">
            <v>C3（已片中层）</v>
          </cell>
          <cell r="G3019" t="str">
            <v>/</v>
          </cell>
          <cell r="H3019">
            <v>214</v>
          </cell>
          <cell r="I3019">
            <v>11028.9</v>
          </cell>
          <cell r="J3019">
            <v>950</v>
          </cell>
          <cell r="K3019">
            <v>995</v>
          </cell>
          <cell r="L3019" t="str">
            <v>A级</v>
          </cell>
          <cell r="M3019" t="str">
            <v>CLF-240823</v>
          </cell>
          <cell r="N3019" t="str">
            <v>2.2*1.8*0.71</v>
          </cell>
          <cell r="O3019" t="str">
            <v>01T24082401</v>
          </cell>
          <cell r="P3019" t="str">
            <v>99版</v>
          </cell>
          <cell r="Q3019" t="str">
            <v>已发货</v>
          </cell>
          <cell r="R3019">
            <v>45531</v>
          </cell>
        </row>
        <row r="3020">
          <cell r="C3020" t="str">
            <v>2408038-01</v>
          </cell>
          <cell r="D3020" t="str">
            <v>XPAY-FX-浅棕108</v>
          </cell>
          <cell r="E3020" t="str">
            <v>01.10.U528062</v>
          </cell>
          <cell r="F3020" t="str">
            <v>C3（已片中层）</v>
          </cell>
          <cell r="G3020" t="str">
            <v>/</v>
          </cell>
          <cell r="H3020">
            <v>206</v>
          </cell>
          <cell r="I3020">
            <v>10821.5</v>
          </cell>
          <cell r="J3020">
            <v>946.5</v>
          </cell>
          <cell r="K3020">
            <v>991.5</v>
          </cell>
          <cell r="L3020" t="str">
            <v>A级</v>
          </cell>
          <cell r="M3020" t="str">
            <v>CLF-240823</v>
          </cell>
          <cell r="N3020" t="str">
            <v>2.2*1.8*0.78</v>
          </cell>
          <cell r="O3020" t="str">
            <v>01T24082402</v>
          </cell>
          <cell r="P3020" t="str">
            <v>99版</v>
          </cell>
          <cell r="Q3020" t="str">
            <v>已发货</v>
          </cell>
          <cell r="R3020">
            <v>45531</v>
          </cell>
        </row>
        <row r="3021">
          <cell r="C3021" t="str">
            <v>2408038-01</v>
          </cell>
          <cell r="D3021" t="str">
            <v>XPAY-FX-浅棕108</v>
          </cell>
          <cell r="E3021" t="str">
            <v>01.10.U528062</v>
          </cell>
          <cell r="F3021" t="str">
            <v>C3（已片中层）</v>
          </cell>
          <cell r="G3021" t="str">
            <v>/</v>
          </cell>
          <cell r="H3021">
            <v>4</v>
          </cell>
          <cell r="I3021">
            <v>194.4</v>
          </cell>
          <cell r="L3021" t="str">
            <v>折扣</v>
          </cell>
          <cell r="M3021" t="str">
            <v>CLF-240823</v>
          </cell>
          <cell r="O3021" t="str">
            <v>01T24082402</v>
          </cell>
          <cell r="P3021" t="str">
            <v>99版</v>
          </cell>
          <cell r="Q3021" t="str">
            <v>已发货</v>
          </cell>
          <cell r="R3021">
            <v>45531</v>
          </cell>
        </row>
        <row r="3022">
          <cell r="C3022" t="str">
            <v>2408038-01</v>
          </cell>
          <cell r="D3022" t="str">
            <v>XPAY-FX-浅棕108</v>
          </cell>
          <cell r="E3022" t="str">
            <v>01.10.U528062</v>
          </cell>
          <cell r="F3022" t="str">
            <v>C3（已片中层）</v>
          </cell>
          <cell r="G3022" t="str">
            <v>/</v>
          </cell>
          <cell r="H3022">
            <v>215</v>
          </cell>
          <cell r="I3022">
            <v>11006.3</v>
          </cell>
          <cell r="J3022">
            <v>943</v>
          </cell>
          <cell r="K3022">
            <v>988</v>
          </cell>
          <cell r="L3022" t="str">
            <v>A级</v>
          </cell>
          <cell r="M3022" t="str">
            <v>CLF-240823</v>
          </cell>
          <cell r="N3022" t="str">
            <v>2.2*1.8*0.79</v>
          </cell>
          <cell r="O3022" t="str">
            <v>01T24082403</v>
          </cell>
          <cell r="P3022" t="str">
            <v>99版</v>
          </cell>
          <cell r="Q3022" t="str">
            <v>已发货</v>
          </cell>
          <cell r="R3022">
            <v>45531</v>
          </cell>
        </row>
        <row r="3023">
          <cell r="C3023" t="str">
            <v>2408038-01</v>
          </cell>
          <cell r="D3023" t="str">
            <v>XPAY-FX-浅棕108</v>
          </cell>
          <cell r="E3023" t="str">
            <v>01.10.U528062</v>
          </cell>
          <cell r="F3023" t="str">
            <v>C3（已片中层）</v>
          </cell>
          <cell r="G3023" t="str">
            <v>/</v>
          </cell>
          <cell r="H3023">
            <v>18</v>
          </cell>
          <cell r="I3023">
            <v>951.5</v>
          </cell>
          <cell r="J3023">
            <v>235</v>
          </cell>
          <cell r="K3023">
            <v>280</v>
          </cell>
          <cell r="L3023" t="str">
            <v>A级</v>
          </cell>
          <cell r="M3023" t="str">
            <v>CLF-240823</v>
          </cell>
          <cell r="N3023" t="str">
            <v>2.2*1.8*0.27</v>
          </cell>
          <cell r="O3023" t="str">
            <v>01T24082404</v>
          </cell>
          <cell r="P3023" t="str">
            <v>99版</v>
          </cell>
          <cell r="Q3023" t="str">
            <v>已发货</v>
          </cell>
          <cell r="R3023">
            <v>45531</v>
          </cell>
        </row>
        <row r="3024">
          <cell r="C3024" t="str">
            <v>2408038-01</v>
          </cell>
          <cell r="D3024" t="str">
            <v>XPAY-FX-浅棕108</v>
          </cell>
          <cell r="E3024" t="str">
            <v>01.10.U528062</v>
          </cell>
          <cell r="F3024" t="str">
            <v>C3（已片中层）</v>
          </cell>
          <cell r="G3024" t="str">
            <v>/</v>
          </cell>
          <cell r="H3024">
            <v>44</v>
          </cell>
          <cell r="I3024">
            <v>1752.5</v>
          </cell>
          <cell r="L3024" t="str">
            <v>A级小皮</v>
          </cell>
          <cell r="M3024" t="str">
            <v>CLF-240823</v>
          </cell>
          <cell r="O3024" t="str">
            <v>01T24082404</v>
          </cell>
          <cell r="P3024" t="str">
            <v>99版</v>
          </cell>
          <cell r="Q3024" t="str">
            <v>已发货</v>
          </cell>
          <cell r="R3024">
            <v>45531</v>
          </cell>
        </row>
        <row r="3025">
          <cell r="C3025" t="str">
            <v>2408032-01</v>
          </cell>
          <cell r="D3025" t="str">
            <v>XZDY-FT-灰513</v>
          </cell>
          <cell r="E3025" t="str">
            <v>M1243灰色</v>
          </cell>
          <cell r="F3025" t="str">
            <v>明诺华中层TR8（已片）</v>
          </cell>
          <cell r="G3025" t="str">
            <v>/</v>
          </cell>
          <cell r="H3025">
            <v>195</v>
          </cell>
          <cell r="I3025">
            <v>11220.7</v>
          </cell>
          <cell r="J3025">
            <v>869</v>
          </cell>
          <cell r="K3025">
            <v>914</v>
          </cell>
          <cell r="L3025" t="str">
            <v>A级</v>
          </cell>
          <cell r="M3025" t="str">
            <v>/</v>
          </cell>
          <cell r="N3025" t="str">
            <v>2.2*1.8*0.74</v>
          </cell>
          <cell r="O3025" t="str">
            <v>01T24082405</v>
          </cell>
          <cell r="P3025" t="str">
            <v>97版</v>
          </cell>
          <cell r="Q3025" t="str">
            <v>已发货</v>
          </cell>
          <cell r="R3025">
            <v>45599</v>
          </cell>
        </row>
        <row r="3026">
          <cell r="C3026" t="str">
            <v>2408032-01</v>
          </cell>
          <cell r="D3026" t="str">
            <v>XZDY-FT-灰513</v>
          </cell>
          <cell r="E3026" t="str">
            <v>M1243灰色</v>
          </cell>
          <cell r="F3026" t="str">
            <v>明诺华中层TR8（已片）</v>
          </cell>
          <cell r="G3026" t="str">
            <v>/</v>
          </cell>
          <cell r="H3026">
            <v>190</v>
          </cell>
          <cell r="I3026">
            <v>11087.6</v>
          </cell>
          <cell r="J3026">
            <v>860</v>
          </cell>
          <cell r="K3026">
            <v>905</v>
          </cell>
          <cell r="L3026" t="str">
            <v>A级</v>
          </cell>
          <cell r="M3026" t="str">
            <v>/</v>
          </cell>
          <cell r="N3026" t="str">
            <v>2.2*1.8*0.74</v>
          </cell>
          <cell r="O3026" t="str">
            <v>01T24082406</v>
          </cell>
          <cell r="P3026" t="str">
            <v>97版</v>
          </cell>
          <cell r="Q3026" t="str">
            <v>已发货</v>
          </cell>
          <cell r="R3026">
            <v>45599</v>
          </cell>
        </row>
        <row r="3027">
          <cell r="C3027" t="str">
            <v>2408032-01</v>
          </cell>
          <cell r="D3027" t="str">
            <v>XZDY-FT-灰513</v>
          </cell>
          <cell r="E3027" t="str">
            <v>M1243灰色</v>
          </cell>
          <cell r="F3027" t="str">
            <v>明诺华中层TR8（已片）</v>
          </cell>
          <cell r="G3027" t="str">
            <v>/</v>
          </cell>
          <cell r="H3027">
            <v>195</v>
          </cell>
          <cell r="I3027">
            <v>11281.8</v>
          </cell>
          <cell r="J3027">
            <v>875</v>
          </cell>
          <cell r="K3027">
            <v>920</v>
          </cell>
          <cell r="L3027" t="str">
            <v>A级</v>
          </cell>
          <cell r="M3027" t="str">
            <v>/</v>
          </cell>
          <cell r="N3027" t="str">
            <v>2.2*1.8*0.77</v>
          </cell>
          <cell r="O3027" t="str">
            <v>01T24082407</v>
          </cell>
          <cell r="P3027" t="str">
            <v>97版</v>
          </cell>
          <cell r="Q3027" t="str">
            <v>已发货</v>
          </cell>
          <cell r="R3027">
            <v>45599</v>
          </cell>
        </row>
        <row r="3028">
          <cell r="C3028" t="str">
            <v>2408032-01</v>
          </cell>
          <cell r="D3028" t="str">
            <v>XZDY-FT-灰513</v>
          </cell>
          <cell r="E3028" t="str">
            <v>M1243灰色</v>
          </cell>
          <cell r="F3028" t="str">
            <v>明诺华中层TR8（已片）</v>
          </cell>
          <cell r="G3028" t="str">
            <v>/</v>
          </cell>
          <cell r="H3028">
            <v>167</v>
          </cell>
          <cell r="I3028">
            <v>10049.6</v>
          </cell>
          <cell r="J3028">
            <v>768.5</v>
          </cell>
          <cell r="K3028">
            <v>813.5</v>
          </cell>
          <cell r="L3028" t="str">
            <v>A级</v>
          </cell>
          <cell r="M3028" t="str">
            <v>/</v>
          </cell>
          <cell r="N3028" t="str">
            <v>2.2*1.8*0.53</v>
          </cell>
          <cell r="O3028" t="str">
            <v>01T24082408</v>
          </cell>
          <cell r="P3028" t="str">
            <v>97版</v>
          </cell>
          <cell r="Q3028" t="str">
            <v>已发货</v>
          </cell>
          <cell r="R3028">
            <v>45599</v>
          </cell>
        </row>
        <row r="3029">
          <cell r="C3029" t="str">
            <v>2408032-01</v>
          </cell>
          <cell r="D3029" t="str">
            <v>XZDY-FT-灰513</v>
          </cell>
          <cell r="E3029" t="str">
            <v>M1243灰色</v>
          </cell>
          <cell r="F3029" t="str">
            <v>明诺华中层TR8（已片）</v>
          </cell>
          <cell r="G3029" t="str">
            <v>/</v>
          </cell>
          <cell r="H3029">
            <v>75</v>
          </cell>
          <cell r="I3029">
            <v>4423.8</v>
          </cell>
          <cell r="J3029">
            <v>420</v>
          </cell>
          <cell r="K3029">
            <v>465</v>
          </cell>
          <cell r="L3029" t="str">
            <v>A级</v>
          </cell>
          <cell r="M3029" t="str">
            <v>/</v>
          </cell>
          <cell r="N3029" t="str">
            <v>2.2*1.8*0.42</v>
          </cell>
          <cell r="O3029" t="str">
            <v>01T24082409</v>
          </cell>
          <cell r="P3029" t="str">
            <v>97版</v>
          </cell>
          <cell r="Q3029" t="str">
            <v>已发货</v>
          </cell>
          <cell r="R3029">
            <v>45554</v>
          </cell>
        </row>
        <row r="3030">
          <cell r="C3030" t="str">
            <v>2408032-01</v>
          </cell>
          <cell r="D3030" t="str">
            <v>XZDY-FT-灰513</v>
          </cell>
          <cell r="E3030" t="str">
            <v>M1243灰色</v>
          </cell>
          <cell r="F3030" t="str">
            <v>明诺华中层TR8（已片）</v>
          </cell>
          <cell r="G3030" t="str">
            <v>/</v>
          </cell>
          <cell r="H3030">
            <v>15</v>
          </cell>
          <cell r="I3030">
            <v>978.6</v>
          </cell>
          <cell r="L3030" t="str">
            <v>等外</v>
          </cell>
          <cell r="M3030" t="str">
            <v>/</v>
          </cell>
          <cell r="O3030" t="str">
            <v>01T24082409</v>
          </cell>
          <cell r="P3030" t="str">
            <v>97版</v>
          </cell>
          <cell r="Q3030" t="str">
            <v>已发货</v>
          </cell>
          <cell r="R3030">
            <v>45554</v>
          </cell>
        </row>
        <row r="3031">
          <cell r="C3031" t="str">
            <v>2408046-01</v>
          </cell>
          <cell r="D3031" t="str">
            <v>XZSS-FB-灰103</v>
          </cell>
          <cell r="E3031">
            <v>140363</v>
          </cell>
          <cell r="F3031" t="str">
            <v>DLTR3</v>
          </cell>
          <cell r="G3031" t="str">
            <v>PT1X639</v>
          </cell>
          <cell r="H3031">
            <v>56</v>
          </cell>
          <cell r="I3031">
            <v>2890.6</v>
          </cell>
          <cell r="J3031">
            <v>205.5</v>
          </cell>
          <cell r="K3031">
            <v>250.5</v>
          </cell>
          <cell r="L3031" t="str">
            <v>A级</v>
          </cell>
          <cell r="M3031" t="str">
            <v>/</v>
          </cell>
          <cell r="N3031" t="str">
            <v>2.2*1.8*0.27</v>
          </cell>
          <cell r="O3031" t="str">
            <v>01T24082410</v>
          </cell>
          <cell r="P3031" t="str">
            <v>99版</v>
          </cell>
          <cell r="Q3031" t="str">
            <v>已发货</v>
          </cell>
          <cell r="R3031">
            <v>45530</v>
          </cell>
        </row>
        <row r="3032">
          <cell r="C3032" t="str">
            <v>2408046-01</v>
          </cell>
          <cell r="D3032" t="str">
            <v>XZSS-FB-灰103</v>
          </cell>
          <cell r="E3032">
            <v>140363</v>
          </cell>
          <cell r="F3032" t="str">
            <v>DLTR3</v>
          </cell>
          <cell r="G3032" t="str">
            <v>PT1X639</v>
          </cell>
          <cell r="H3032">
            <v>1</v>
          </cell>
          <cell r="I3032">
            <v>31.3</v>
          </cell>
          <cell r="L3032" t="str">
            <v>折扣</v>
          </cell>
          <cell r="M3032" t="str">
            <v>/</v>
          </cell>
          <cell r="O3032" t="str">
            <v>01T24082410</v>
          </cell>
          <cell r="P3032" t="str">
            <v>99版</v>
          </cell>
          <cell r="Q3032" t="str">
            <v>已发货</v>
          </cell>
          <cell r="R3032">
            <v>45530</v>
          </cell>
        </row>
        <row r="3033">
          <cell r="C3033" t="str">
            <v>2409001-01</v>
          </cell>
          <cell r="D3033" t="str">
            <v>XPDY-FT-灰白276</v>
          </cell>
          <cell r="E3033">
            <v>140499</v>
          </cell>
          <cell r="F3033" t="str">
            <v>DLTR2</v>
          </cell>
          <cell r="G3033" t="str">
            <v>PT1X016</v>
          </cell>
          <cell r="H3033">
            <v>207</v>
          </cell>
          <cell r="I3033">
            <v>11062.3</v>
          </cell>
          <cell r="J3033">
            <v>1063.5</v>
          </cell>
          <cell r="K3033">
            <v>1108.5</v>
          </cell>
          <cell r="L3033" t="str">
            <v>A级</v>
          </cell>
          <cell r="M3033" t="str">
            <v>/</v>
          </cell>
          <cell r="N3033" t="str">
            <v>2.2*1.8*0.75</v>
          </cell>
          <cell r="O3033" t="str">
            <v>01T24082411</v>
          </cell>
          <cell r="P3033" t="str">
            <v>99版</v>
          </cell>
          <cell r="Q3033" t="str">
            <v>已发货</v>
          </cell>
          <cell r="R3033">
            <v>45607</v>
          </cell>
        </row>
        <row r="3034">
          <cell r="C3034" t="str">
            <v>2409001-01</v>
          </cell>
          <cell r="D3034" t="str">
            <v>XPDY-FT-灰白276</v>
          </cell>
          <cell r="E3034">
            <v>140499</v>
          </cell>
          <cell r="F3034" t="str">
            <v>DLTR2</v>
          </cell>
          <cell r="G3034" t="str">
            <v>PT1WW20</v>
          </cell>
          <cell r="H3034">
            <v>196</v>
          </cell>
          <cell r="I3034">
            <v>10043.9</v>
          </cell>
          <cell r="J3034">
            <v>960.5</v>
          </cell>
          <cell r="K3034">
            <v>1005.5</v>
          </cell>
          <cell r="L3034" t="str">
            <v>A级</v>
          </cell>
          <cell r="M3034" t="str">
            <v>/</v>
          </cell>
          <cell r="N3034" t="str">
            <v>2.2*1.8*0.72</v>
          </cell>
          <cell r="O3034" t="str">
            <v>01T24082601</v>
          </cell>
          <cell r="P3034" t="str">
            <v>99版</v>
          </cell>
          <cell r="Q3034" t="str">
            <v>已发货</v>
          </cell>
          <cell r="R3034">
            <v>45588</v>
          </cell>
        </row>
        <row r="3035">
          <cell r="C3035" t="str">
            <v>2409001-01</v>
          </cell>
          <cell r="D3035" t="str">
            <v>XPDY-FT-灰白276</v>
          </cell>
          <cell r="E3035">
            <v>140499</v>
          </cell>
          <cell r="F3035" t="str">
            <v>DLTR2</v>
          </cell>
          <cell r="G3035" t="str">
            <v>PT1WW20</v>
          </cell>
          <cell r="H3035">
            <v>181</v>
          </cell>
          <cell r="I3035">
            <v>10001.799999999999</v>
          </cell>
          <cell r="J3035">
            <v>960.5</v>
          </cell>
          <cell r="K3035">
            <v>1005.5</v>
          </cell>
          <cell r="L3035" t="str">
            <v>A级</v>
          </cell>
          <cell r="M3035" t="str">
            <v>/</v>
          </cell>
          <cell r="N3035" t="str">
            <v>2.2*1.8*0.72</v>
          </cell>
          <cell r="O3035" t="str">
            <v>01T24082602</v>
          </cell>
          <cell r="P3035" t="str">
            <v>99版</v>
          </cell>
          <cell r="Q3035" t="str">
            <v>已发货</v>
          </cell>
          <cell r="R3035">
            <v>45588</v>
          </cell>
        </row>
        <row r="3036">
          <cell r="C3036" t="str">
            <v>2409001-01</v>
          </cell>
          <cell r="D3036" t="str">
            <v>XPDY-FT-灰白276</v>
          </cell>
          <cell r="E3036">
            <v>140499</v>
          </cell>
          <cell r="F3036" t="str">
            <v>DLTR2</v>
          </cell>
          <cell r="G3036" t="str">
            <v>PT1WW20</v>
          </cell>
          <cell r="H3036">
            <v>192</v>
          </cell>
          <cell r="I3036">
            <v>10028.6</v>
          </cell>
          <cell r="J3036">
            <v>966</v>
          </cell>
          <cell r="K3036">
            <v>1011</v>
          </cell>
          <cell r="L3036" t="str">
            <v>A级</v>
          </cell>
          <cell r="M3036" t="str">
            <v>/</v>
          </cell>
          <cell r="N3036" t="str">
            <v>2.2*1.8*0.68</v>
          </cell>
          <cell r="O3036" t="str">
            <v>01T24082603</v>
          </cell>
          <cell r="P3036" t="str">
            <v>99版</v>
          </cell>
          <cell r="Q3036" t="str">
            <v>已发货</v>
          </cell>
          <cell r="R3036">
            <v>45588</v>
          </cell>
        </row>
        <row r="3037">
          <cell r="C3037" t="str">
            <v>2409001-01</v>
          </cell>
          <cell r="D3037" t="str">
            <v>XPDY-FT-灰白276</v>
          </cell>
          <cell r="E3037">
            <v>140499</v>
          </cell>
          <cell r="F3037" t="str">
            <v>DLTR2</v>
          </cell>
          <cell r="G3037" t="str">
            <v>PT1WW20</v>
          </cell>
          <cell r="H3037">
            <v>167</v>
          </cell>
          <cell r="I3037">
            <v>8507</v>
          </cell>
          <cell r="J3037">
            <v>812.5</v>
          </cell>
          <cell r="K3037">
            <v>857.5</v>
          </cell>
          <cell r="L3037" t="str">
            <v>A级</v>
          </cell>
          <cell r="M3037" t="str">
            <v>/</v>
          </cell>
          <cell r="N3037" t="str">
            <v>2.2*1.8*0.65</v>
          </cell>
          <cell r="O3037" t="str">
            <v>01T24082604</v>
          </cell>
          <cell r="P3037" t="str">
            <v>99版</v>
          </cell>
          <cell r="Q3037" t="str">
            <v>已发货</v>
          </cell>
          <cell r="R3037">
            <v>45588</v>
          </cell>
        </row>
        <row r="3038">
          <cell r="C3038" t="str">
            <v>2408012-01</v>
          </cell>
          <cell r="D3038" t="str">
            <v>XPSY-FB-深棕751</v>
          </cell>
          <cell r="E3038">
            <v>140478</v>
          </cell>
          <cell r="F3038" t="str">
            <v>水牛皮S3（干胚）</v>
          </cell>
          <cell r="G3038" t="str">
            <v>PT1X875</v>
          </cell>
          <cell r="H3038">
            <v>265</v>
          </cell>
          <cell r="I3038">
            <v>10170.4</v>
          </cell>
          <cell r="J3038">
            <v>701</v>
          </cell>
          <cell r="K3038">
            <v>746</v>
          </cell>
          <cell r="L3038" t="str">
            <v>A级</v>
          </cell>
          <cell r="M3038" t="str">
            <v>/</v>
          </cell>
          <cell r="N3038" t="str">
            <v>2.2*1.8*0.65</v>
          </cell>
          <cell r="O3038" t="str">
            <v>01T24082605</v>
          </cell>
          <cell r="P3038" t="str">
            <v>99版</v>
          </cell>
          <cell r="Q3038" t="str">
            <v>已发货</v>
          </cell>
          <cell r="R3038">
            <v>45572</v>
          </cell>
        </row>
        <row r="3039">
          <cell r="C3039" t="str">
            <v>2408012-01</v>
          </cell>
          <cell r="D3039" t="str">
            <v>XPSY-FB-深棕751</v>
          </cell>
          <cell r="E3039">
            <v>140478</v>
          </cell>
          <cell r="F3039" t="str">
            <v>水牛皮S3（干胚）</v>
          </cell>
          <cell r="G3039" t="str">
            <v>PT1X875</v>
          </cell>
          <cell r="H3039">
            <v>270</v>
          </cell>
          <cell r="I3039">
            <v>10155.9</v>
          </cell>
          <cell r="J3039">
            <v>693.5</v>
          </cell>
          <cell r="K3039">
            <v>738.5</v>
          </cell>
          <cell r="L3039" t="str">
            <v>A级</v>
          </cell>
          <cell r="M3039" t="str">
            <v>/</v>
          </cell>
          <cell r="N3039" t="str">
            <v>2.2*1.8*0.64</v>
          </cell>
          <cell r="O3039" t="str">
            <v>01T24082606</v>
          </cell>
          <cell r="P3039" t="str">
            <v>99版</v>
          </cell>
          <cell r="Q3039" t="str">
            <v>已发货</v>
          </cell>
          <cell r="R3039">
            <v>45572</v>
          </cell>
        </row>
        <row r="3040">
          <cell r="C3040" t="str">
            <v>2408039-01</v>
          </cell>
          <cell r="D3040" t="str">
            <v>XPDY-FT-灰白276</v>
          </cell>
          <cell r="E3040">
            <v>140499</v>
          </cell>
          <cell r="F3040" t="str">
            <v>明诺华中层TR2（已片）</v>
          </cell>
          <cell r="G3040" t="str">
            <v>PT1WW19</v>
          </cell>
          <cell r="H3040">
            <v>190</v>
          </cell>
          <cell r="I3040">
            <v>11102.9</v>
          </cell>
          <cell r="J3040">
            <v>1087.5</v>
          </cell>
          <cell r="K3040">
            <v>1132.5</v>
          </cell>
          <cell r="L3040" t="str">
            <v>A级</v>
          </cell>
          <cell r="M3040" t="str">
            <v>/</v>
          </cell>
          <cell r="N3040" t="str">
            <v>2.2*1.8*0.83</v>
          </cell>
          <cell r="O3040" t="str">
            <v>01T24082607</v>
          </cell>
          <cell r="P3040" t="str">
            <v>99版</v>
          </cell>
          <cell r="Q3040" t="str">
            <v>已发货</v>
          </cell>
          <cell r="R3040">
            <v>45593</v>
          </cell>
        </row>
        <row r="3041">
          <cell r="C3041" t="str">
            <v>2408012-01</v>
          </cell>
          <cell r="D3041" t="str">
            <v>XPSY-FB-深棕751</v>
          </cell>
          <cell r="E3041">
            <v>140478</v>
          </cell>
          <cell r="F3041" t="str">
            <v>水牛皮S3（干胚）</v>
          </cell>
          <cell r="G3041" t="str">
            <v>PT1X875</v>
          </cell>
          <cell r="H3041">
            <v>225</v>
          </cell>
          <cell r="I3041">
            <v>8601</v>
          </cell>
          <cell r="J3041">
            <v>594.5</v>
          </cell>
          <cell r="K3041">
            <v>639.5</v>
          </cell>
          <cell r="L3041" t="str">
            <v>A级</v>
          </cell>
          <cell r="M3041" t="str">
            <v>/</v>
          </cell>
          <cell r="N3041" t="str">
            <v>2.2*1.8*0.59</v>
          </cell>
          <cell r="O3041" t="str">
            <v>01T24082608</v>
          </cell>
          <cell r="P3041" t="str">
            <v>99版</v>
          </cell>
          <cell r="Q3041" t="str">
            <v>已发货</v>
          </cell>
          <cell r="R3041">
            <v>45572</v>
          </cell>
        </row>
        <row r="3042">
          <cell r="C3042" t="str">
            <v>2408012-01</v>
          </cell>
          <cell r="D3042" t="str">
            <v>XPSY-FB-深棕751</v>
          </cell>
          <cell r="E3042">
            <v>140478</v>
          </cell>
          <cell r="F3042" t="str">
            <v>水牛皮S3（干胚）</v>
          </cell>
          <cell r="G3042" t="str">
            <v>PT1X877</v>
          </cell>
          <cell r="H3042">
            <v>260</v>
          </cell>
          <cell r="I3042">
            <v>10022.9</v>
          </cell>
          <cell r="J3042">
            <v>681</v>
          </cell>
          <cell r="K3042">
            <v>726</v>
          </cell>
          <cell r="L3042" t="str">
            <v>A级</v>
          </cell>
          <cell r="M3042" t="str">
            <v>/</v>
          </cell>
          <cell r="N3042" t="str">
            <v>2.2*1.8*0.63</v>
          </cell>
          <cell r="O3042" t="str">
            <v>01T24082609</v>
          </cell>
          <cell r="P3042" t="str">
            <v>99版</v>
          </cell>
          <cell r="Q3042" t="str">
            <v>已发货</v>
          </cell>
          <cell r="R3042">
            <v>45580</v>
          </cell>
        </row>
        <row r="3043">
          <cell r="C3043" t="str">
            <v>2408039-01</v>
          </cell>
          <cell r="D3043" t="str">
            <v>XPDY-FT-灰白276</v>
          </cell>
          <cell r="E3043">
            <v>140499</v>
          </cell>
          <cell r="F3043" t="str">
            <v>明诺华中层TR2（已片）</v>
          </cell>
          <cell r="G3043" t="str">
            <v>PT1WW19</v>
          </cell>
          <cell r="H3043">
            <v>195</v>
          </cell>
          <cell r="I3043">
            <v>10924.3</v>
          </cell>
          <cell r="J3043">
            <v>1060.5</v>
          </cell>
          <cell r="K3043">
            <v>1105.5</v>
          </cell>
          <cell r="L3043" t="str">
            <v>A级</v>
          </cell>
          <cell r="M3043" t="str">
            <v>/</v>
          </cell>
          <cell r="N3043" t="str">
            <v>2.2*1.8*0.8</v>
          </cell>
          <cell r="O3043" t="str">
            <v>01T24082610</v>
          </cell>
          <cell r="P3043" t="str">
            <v>99版</v>
          </cell>
          <cell r="Q3043" t="str">
            <v>已发货</v>
          </cell>
          <cell r="R3043">
            <v>45593</v>
          </cell>
        </row>
        <row r="3044">
          <cell r="C3044" t="str">
            <v>2408039-01</v>
          </cell>
          <cell r="D3044" t="str">
            <v>XPDY-FT-灰白276</v>
          </cell>
          <cell r="E3044">
            <v>140499</v>
          </cell>
          <cell r="F3044" t="str">
            <v>明诺华中层TR2（已片）</v>
          </cell>
          <cell r="G3044" t="str">
            <v>PT1WW19</v>
          </cell>
          <cell r="H3044">
            <v>198</v>
          </cell>
          <cell r="I3044">
            <v>10496.1</v>
          </cell>
          <cell r="J3044">
            <v>1017.5</v>
          </cell>
          <cell r="K3044">
            <v>1062.5</v>
          </cell>
          <cell r="L3044" t="str">
            <v>A级</v>
          </cell>
          <cell r="M3044" t="str">
            <v>/</v>
          </cell>
          <cell r="N3044" t="str">
            <v>2.2*1.8*0.7</v>
          </cell>
          <cell r="O3044" t="str">
            <v>01T24082701</v>
          </cell>
          <cell r="P3044" t="str">
            <v>99版</v>
          </cell>
          <cell r="Q3044" t="str">
            <v>已发货</v>
          </cell>
          <cell r="R3044">
            <v>45593</v>
          </cell>
        </row>
        <row r="3045">
          <cell r="C3045" t="str">
            <v>2408012-01</v>
          </cell>
          <cell r="D3045" t="str">
            <v>XPSY-FB-深棕751</v>
          </cell>
          <cell r="E3045">
            <v>140478</v>
          </cell>
          <cell r="F3045" t="str">
            <v>水牛皮S3（干胚）</v>
          </cell>
          <cell r="G3045" t="str">
            <v>PT1X877</v>
          </cell>
          <cell r="H3045">
            <v>265</v>
          </cell>
          <cell r="I3045">
            <v>10109.299999999999</v>
          </cell>
          <cell r="J3045">
            <v>695.5</v>
          </cell>
          <cell r="K3045">
            <v>740.5</v>
          </cell>
          <cell r="L3045" t="str">
            <v>A级</v>
          </cell>
          <cell r="M3045" t="str">
            <v>/</v>
          </cell>
          <cell r="N3045" t="str">
            <v>2.2*1.8*0.68</v>
          </cell>
          <cell r="O3045" t="str">
            <v>01T24082702</v>
          </cell>
          <cell r="P3045" t="str">
            <v>99版</v>
          </cell>
          <cell r="Q3045" t="str">
            <v>已发货</v>
          </cell>
          <cell r="R3045">
            <v>45580</v>
          </cell>
        </row>
        <row r="3046">
          <cell r="C3046" t="str">
            <v>2408039-01</v>
          </cell>
          <cell r="D3046" t="str">
            <v>XPDY-FT-灰白276</v>
          </cell>
          <cell r="E3046">
            <v>140499</v>
          </cell>
          <cell r="F3046" t="str">
            <v>明诺华中层TR2（已片）</v>
          </cell>
          <cell r="G3046" t="str">
            <v>PT1WW21</v>
          </cell>
          <cell r="H3046">
            <v>195</v>
          </cell>
          <cell r="I3046">
            <v>11049.3</v>
          </cell>
          <cell r="J3046">
            <v>1076.5</v>
          </cell>
          <cell r="K3046">
            <v>1121.5</v>
          </cell>
          <cell r="L3046" t="str">
            <v>A级</v>
          </cell>
          <cell r="M3046" t="str">
            <v>/</v>
          </cell>
          <cell r="N3046" t="str">
            <v>2.2*1.8*0.76</v>
          </cell>
          <cell r="O3046" t="str">
            <v>01T24082703</v>
          </cell>
          <cell r="P3046" t="str">
            <v>99版</v>
          </cell>
          <cell r="Q3046" t="str">
            <v>已发货</v>
          </cell>
          <cell r="R3046">
            <v>45593</v>
          </cell>
        </row>
        <row r="3047">
          <cell r="C3047" t="str">
            <v>2408045-01</v>
          </cell>
          <cell r="D3047" t="str">
            <v>XPDY-FT-灰670</v>
          </cell>
          <cell r="E3047" t="str">
            <v>Nick Dove(灰色)</v>
          </cell>
          <cell r="F3047" t="str">
            <v>DLTR8</v>
          </cell>
          <cell r="G3047" t="str">
            <v>/</v>
          </cell>
          <cell r="H3047">
            <v>213</v>
          </cell>
          <cell r="I3047">
            <v>10647.4</v>
          </cell>
          <cell r="J3047">
            <v>817</v>
          </cell>
          <cell r="K3047">
            <v>862</v>
          </cell>
          <cell r="L3047" t="str">
            <v>A级</v>
          </cell>
          <cell r="M3047" t="str">
            <v>/</v>
          </cell>
          <cell r="N3047" t="str">
            <v>2.2*1.8*0.72</v>
          </cell>
          <cell r="O3047" t="str">
            <v>01T24082704</v>
          </cell>
          <cell r="P3047" t="str">
            <v>97版</v>
          </cell>
          <cell r="Q3047" t="str">
            <v>已发货</v>
          </cell>
          <cell r="R3047">
            <v>45592</v>
          </cell>
        </row>
        <row r="3048">
          <cell r="C3048" t="str">
            <v>2408039-01</v>
          </cell>
          <cell r="D3048" t="str">
            <v>XPDY-FT-灰白276</v>
          </cell>
          <cell r="E3048">
            <v>140499</v>
          </cell>
          <cell r="F3048" t="str">
            <v>明诺华中层TR2（已片）</v>
          </cell>
          <cell r="G3048" t="str">
            <v>PT1WW21</v>
          </cell>
          <cell r="H3048">
            <v>187</v>
          </cell>
          <cell r="I3048">
            <v>11016.3</v>
          </cell>
          <cell r="J3048">
            <v>1082</v>
          </cell>
          <cell r="K3048">
            <v>1127</v>
          </cell>
          <cell r="L3048" t="str">
            <v>A级</v>
          </cell>
          <cell r="M3048" t="str">
            <v>/</v>
          </cell>
          <cell r="N3048" t="str">
            <v>2.2*1.8*0.82</v>
          </cell>
          <cell r="O3048" t="str">
            <v>01T24082705</v>
          </cell>
          <cell r="P3048" t="str">
            <v>99版</v>
          </cell>
          <cell r="Q3048" t="str">
            <v>已发货</v>
          </cell>
          <cell r="R3048">
            <v>45593</v>
          </cell>
        </row>
        <row r="3049">
          <cell r="C3049" t="str">
            <v>2408042-01</v>
          </cell>
          <cell r="D3049" t="str">
            <v>XPAY-FX-灰657</v>
          </cell>
          <cell r="E3049" t="str">
            <v>01.10.U528073</v>
          </cell>
          <cell r="F3049" t="str">
            <v>C3（已片中层）</v>
          </cell>
          <cell r="G3049" t="str">
            <v>/</v>
          </cell>
          <cell r="H3049">
            <v>195</v>
          </cell>
          <cell r="I3049">
            <v>10111.700000000001</v>
          </cell>
          <cell r="J3049">
            <v>837</v>
          </cell>
          <cell r="K3049">
            <v>882</v>
          </cell>
          <cell r="L3049" t="str">
            <v>A级</v>
          </cell>
          <cell r="M3049" t="str">
            <v>CLF-240827</v>
          </cell>
          <cell r="N3049" t="str">
            <v>2.2*1.8*0.72</v>
          </cell>
          <cell r="O3049" t="str">
            <v>01T24082706</v>
          </cell>
          <cell r="P3049" t="str">
            <v>99版</v>
          </cell>
          <cell r="Q3049" t="str">
            <v>已发货</v>
          </cell>
          <cell r="R3049">
            <v>45559</v>
          </cell>
        </row>
        <row r="3050">
          <cell r="C3050" t="str">
            <v>2408043-01</v>
          </cell>
          <cell r="D3050" t="str">
            <v>XPAY-FX-灰657</v>
          </cell>
          <cell r="E3050" t="str">
            <v>01.10.U528073</v>
          </cell>
          <cell r="F3050" t="str">
            <v>C3（已片中层）</v>
          </cell>
          <cell r="G3050" t="str">
            <v>/</v>
          </cell>
          <cell r="H3050">
            <v>195</v>
          </cell>
          <cell r="I3050">
            <v>10093.5</v>
          </cell>
          <cell r="J3050">
            <v>844.5</v>
          </cell>
          <cell r="K3050">
            <v>889.5</v>
          </cell>
          <cell r="L3050" t="str">
            <v>A级</v>
          </cell>
          <cell r="M3050" t="str">
            <v>CLF-240827</v>
          </cell>
          <cell r="N3050" t="str">
            <v>2.2*1.8*0.72</v>
          </cell>
          <cell r="O3050" t="str">
            <v>01T24082707</v>
          </cell>
          <cell r="P3050" t="str">
            <v>99版</v>
          </cell>
          <cell r="Q3050" t="str">
            <v>已发货</v>
          </cell>
          <cell r="R3050">
            <v>45572</v>
          </cell>
        </row>
        <row r="3051">
          <cell r="C3051" t="str">
            <v>2408039-01</v>
          </cell>
          <cell r="D3051" t="str">
            <v>XPDY-FT-灰白276</v>
          </cell>
          <cell r="E3051">
            <v>140499</v>
          </cell>
          <cell r="F3051" t="str">
            <v>明诺华中层TR2（已片）</v>
          </cell>
          <cell r="G3051" t="str">
            <v>PT1WW21</v>
          </cell>
          <cell r="H3051">
            <v>164</v>
          </cell>
          <cell r="I3051">
            <v>9255.1</v>
          </cell>
          <cell r="J3051">
            <v>964.5</v>
          </cell>
          <cell r="K3051">
            <v>1009.5</v>
          </cell>
          <cell r="L3051" t="str">
            <v>A级</v>
          </cell>
          <cell r="M3051" t="str">
            <v>/</v>
          </cell>
          <cell r="N3051" t="str">
            <v>2.2*1.8*0.7</v>
          </cell>
          <cell r="O3051" t="str">
            <v>01T24082708</v>
          </cell>
          <cell r="P3051" t="str">
            <v>99版</v>
          </cell>
          <cell r="Q3051" t="str">
            <v>已发货</v>
          </cell>
          <cell r="R3051">
            <v>45593</v>
          </cell>
        </row>
        <row r="3052">
          <cell r="C3052" t="str">
            <v>2408039-01</v>
          </cell>
          <cell r="D3052" t="str">
            <v>XPDY-FT-灰白276</v>
          </cell>
          <cell r="E3052">
            <v>140499</v>
          </cell>
          <cell r="F3052" t="str">
            <v>明诺华中层TR2（已片）</v>
          </cell>
          <cell r="G3052" t="str">
            <v>PT1WW21</v>
          </cell>
          <cell r="H3052">
            <v>11</v>
          </cell>
          <cell r="I3052">
            <v>597.1</v>
          </cell>
          <cell r="L3052" t="str">
            <v>折扣</v>
          </cell>
          <cell r="M3052" t="str">
            <v>/</v>
          </cell>
          <cell r="O3052" t="str">
            <v>01T24082708</v>
          </cell>
          <cell r="P3052" t="str">
            <v>99版</v>
          </cell>
          <cell r="Q3052" t="str">
            <v>已发货</v>
          </cell>
          <cell r="R3052">
            <v>45593</v>
          </cell>
        </row>
        <row r="3053">
          <cell r="C3053" t="str">
            <v>2408042-01</v>
          </cell>
          <cell r="D3053" t="str">
            <v>XPAY-FX-灰657</v>
          </cell>
          <cell r="E3053" t="str">
            <v>01.10.U528073</v>
          </cell>
          <cell r="F3053" t="str">
            <v>C3（已片中层）</v>
          </cell>
          <cell r="G3053" t="str">
            <v>/</v>
          </cell>
          <cell r="H3053">
            <v>192</v>
          </cell>
          <cell r="I3053">
            <v>10010.799999999999</v>
          </cell>
          <cell r="J3053">
            <v>828.5</v>
          </cell>
          <cell r="K3053">
            <v>873.5</v>
          </cell>
          <cell r="L3053" t="str">
            <v>A级</v>
          </cell>
          <cell r="M3053" t="str">
            <v>CLF-240827</v>
          </cell>
          <cell r="N3053" t="str">
            <v>2.2*1.8*0.62</v>
          </cell>
          <cell r="O3053" t="str">
            <v>01T24082709</v>
          </cell>
          <cell r="P3053" t="str">
            <v>99版</v>
          </cell>
          <cell r="Q3053" t="str">
            <v>已发货</v>
          </cell>
          <cell r="R3053">
            <v>45559</v>
          </cell>
        </row>
        <row r="3054">
          <cell r="C3054" t="str">
            <v>2408042-01</v>
          </cell>
          <cell r="D3054" t="str">
            <v>XPAY-FX-灰657</v>
          </cell>
          <cell r="E3054" t="str">
            <v>01.10.U528073</v>
          </cell>
          <cell r="F3054" t="str">
            <v>C3（已片中层）</v>
          </cell>
          <cell r="G3054" t="str">
            <v>/</v>
          </cell>
          <cell r="H3054">
            <v>175</v>
          </cell>
          <cell r="I3054">
            <v>9141.2999999999993</v>
          </cell>
          <cell r="J3054">
            <v>839.5</v>
          </cell>
          <cell r="K3054">
            <v>884.5</v>
          </cell>
          <cell r="L3054" t="str">
            <v>A级</v>
          </cell>
          <cell r="M3054" t="str">
            <v>CLF-240827</v>
          </cell>
          <cell r="N3054" t="str">
            <v>2.2*1.8*0.65</v>
          </cell>
          <cell r="O3054" t="str">
            <v>01T24082801</v>
          </cell>
          <cell r="P3054" t="str">
            <v>99版</v>
          </cell>
          <cell r="Q3054" t="str">
            <v>已发货</v>
          </cell>
          <cell r="R3054">
            <v>45559</v>
          </cell>
        </row>
        <row r="3055">
          <cell r="C3055" t="str">
            <v>2408042-01</v>
          </cell>
          <cell r="D3055" t="str">
            <v>XPAY-FX-灰657</v>
          </cell>
          <cell r="E3055" t="str">
            <v>01.10.U528073</v>
          </cell>
          <cell r="F3055" t="str">
            <v>C3（已片中层）</v>
          </cell>
          <cell r="G3055" t="str">
            <v>/</v>
          </cell>
          <cell r="H3055">
            <v>22</v>
          </cell>
          <cell r="I3055">
            <v>884.4</v>
          </cell>
          <cell r="L3055" t="str">
            <v>A级小皮</v>
          </cell>
          <cell r="M3055" t="str">
            <v>CLF-240827</v>
          </cell>
          <cell r="O3055" t="str">
            <v>01T24082801</v>
          </cell>
          <cell r="P3055" t="str">
            <v>99版</v>
          </cell>
          <cell r="Q3055" t="str">
            <v>已发货</v>
          </cell>
          <cell r="R3055">
            <v>45559</v>
          </cell>
        </row>
        <row r="3056">
          <cell r="C3056" t="str">
            <v>2408043-01</v>
          </cell>
          <cell r="D3056" t="str">
            <v>XPAY-FX-灰657</v>
          </cell>
          <cell r="E3056" t="str">
            <v>01.10.U528073</v>
          </cell>
          <cell r="F3056" t="str">
            <v>C3（已片中层）</v>
          </cell>
          <cell r="G3056" t="str">
            <v>/</v>
          </cell>
          <cell r="H3056">
            <v>195</v>
          </cell>
          <cell r="I3056">
            <v>10055.1</v>
          </cell>
          <cell r="J3056">
            <v>837.5</v>
          </cell>
          <cell r="K3056">
            <v>882.5</v>
          </cell>
          <cell r="L3056" t="str">
            <v>A级</v>
          </cell>
          <cell r="M3056" t="str">
            <v>CLF-240827</v>
          </cell>
          <cell r="N3056" t="str">
            <v>2.2*1.8*0.69</v>
          </cell>
          <cell r="O3056" t="str">
            <v>01T24082802</v>
          </cell>
          <cell r="P3056" t="str">
            <v>99版</v>
          </cell>
          <cell r="Q3056" t="str">
            <v>已发货</v>
          </cell>
          <cell r="R3056">
            <v>45572</v>
          </cell>
        </row>
        <row r="3057">
          <cell r="C3057" t="str">
            <v>2408043-01</v>
          </cell>
          <cell r="D3057" t="str">
            <v>XPAY-FX-灰657</v>
          </cell>
          <cell r="E3057" t="str">
            <v>01.10.U528073</v>
          </cell>
          <cell r="F3057" t="str">
            <v>C3（已片中层）</v>
          </cell>
          <cell r="G3057" t="str">
            <v>/</v>
          </cell>
          <cell r="H3057">
            <v>192</v>
          </cell>
          <cell r="I3057">
            <v>10022.5</v>
          </cell>
          <cell r="J3057">
            <v>843.5</v>
          </cell>
          <cell r="K3057">
            <v>888.5</v>
          </cell>
          <cell r="L3057" t="str">
            <v>A级</v>
          </cell>
          <cell r="M3057" t="str">
            <v>CLF-240827</v>
          </cell>
          <cell r="N3057" t="str">
            <v>2.2*1.8*0.7</v>
          </cell>
          <cell r="O3057" t="str">
            <v>01T24082803</v>
          </cell>
          <cell r="P3057" t="str">
            <v>99版</v>
          </cell>
          <cell r="Q3057" t="str">
            <v>已发货</v>
          </cell>
          <cell r="R3057">
            <v>45572</v>
          </cell>
        </row>
        <row r="3058">
          <cell r="C3058" t="str">
            <v>2408043-01</v>
          </cell>
          <cell r="D3058" t="str">
            <v>XPAY-FX-灰657</v>
          </cell>
          <cell r="E3058" t="str">
            <v>01.10.U528073</v>
          </cell>
          <cell r="F3058" t="str">
            <v>C3（已片中层）</v>
          </cell>
          <cell r="G3058" t="str">
            <v>/</v>
          </cell>
          <cell r="H3058">
            <v>192</v>
          </cell>
          <cell r="I3058">
            <v>10033.200000000001</v>
          </cell>
          <cell r="J3058">
            <v>839.5</v>
          </cell>
          <cell r="K3058">
            <v>884.5</v>
          </cell>
          <cell r="L3058" t="str">
            <v>A级</v>
          </cell>
          <cell r="M3058" t="str">
            <v>CLF-240827</v>
          </cell>
          <cell r="N3058" t="str">
            <v>2.2*1.8*0.68</v>
          </cell>
          <cell r="O3058" t="str">
            <v>01T24082804</v>
          </cell>
          <cell r="P3058" t="str">
            <v>99版</v>
          </cell>
          <cell r="Q3058" t="str">
            <v>已发货</v>
          </cell>
          <cell r="R3058">
            <v>45572</v>
          </cell>
        </row>
        <row r="3059">
          <cell r="C3059" t="str">
            <v>2408043-01</v>
          </cell>
          <cell r="D3059" t="str">
            <v>XPAY-FX-灰657</v>
          </cell>
          <cell r="E3059" t="str">
            <v>01.10.U528073</v>
          </cell>
          <cell r="F3059" t="str">
            <v>C3（已片中层）</v>
          </cell>
          <cell r="G3059" t="str">
            <v>/</v>
          </cell>
          <cell r="H3059">
            <v>195</v>
          </cell>
          <cell r="I3059">
            <v>10236.1</v>
          </cell>
          <cell r="J3059">
            <v>859</v>
          </cell>
          <cell r="K3059">
            <v>904</v>
          </cell>
          <cell r="L3059" t="str">
            <v>A级</v>
          </cell>
          <cell r="M3059" t="str">
            <v>CLF-240827</v>
          </cell>
          <cell r="N3059" t="str">
            <v>2.2*1.8*0.74</v>
          </cell>
          <cell r="O3059" t="str">
            <v>01T24082805</v>
          </cell>
          <cell r="P3059" t="str">
            <v>99版</v>
          </cell>
          <cell r="Q3059" t="str">
            <v>已发货</v>
          </cell>
          <cell r="R3059">
            <v>45572</v>
          </cell>
        </row>
        <row r="3060">
          <cell r="C3060" t="str">
            <v>2408043-01</v>
          </cell>
          <cell r="D3060" t="str">
            <v>XPAY-FX-灰657</v>
          </cell>
          <cell r="E3060" t="str">
            <v>01.10.U528073</v>
          </cell>
          <cell r="F3060" t="str">
            <v>C3（已片中层）</v>
          </cell>
          <cell r="G3060" t="str">
            <v>/</v>
          </cell>
          <cell r="H3060">
            <v>191</v>
          </cell>
          <cell r="I3060">
            <v>10043.700000000001</v>
          </cell>
          <cell r="J3060">
            <v>834.5</v>
          </cell>
          <cell r="K3060">
            <v>879.5</v>
          </cell>
          <cell r="L3060" t="str">
            <v>A级</v>
          </cell>
          <cell r="M3060" t="str">
            <v>CLF-240827</v>
          </cell>
          <cell r="N3060" t="str">
            <v>2.2*1.8*0.68</v>
          </cell>
          <cell r="O3060" t="str">
            <v>01T24082806</v>
          </cell>
          <cell r="P3060" t="str">
            <v>99版</v>
          </cell>
          <cell r="Q3060" t="str">
            <v>已发货</v>
          </cell>
          <cell r="R3060">
            <v>45572</v>
          </cell>
        </row>
        <row r="3061">
          <cell r="C3061" t="str">
            <v>2408043-01</v>
          </cell>
          <cell r="D3061" t="str">
            <v>XPAY-FX-灰657</v>
          </cell>
          <cell r="E3061" t="str">
            <v>01.10.U528073</v>
          </cell>
          <cell r="F3061" t="str">
            <v>C3（已片中层）</v>
          </cell>
          <cell r="G3061" t="str">
            <v>/</v>
          </cell>
          <cell r="H3061">
            <v>173</v>
          </cell>
          <cell r="I3061">
            <v>9261.2999999999993</v>
          </cell>
          <cell r="J3061">
            <v>993.5</v>
          </cell>
          <cell r="K3061">
            <v>1038.5</v>
          </cell>
          <cell r="L3061" t="str">
            <v>A级</v>
          </cell>
          <cell r="M3061" t="str">
            <v>CLF-240827</v>
          </cell>
          <cell r="N3061" t="str">
            <v>2.2*1.8*0.8</v>
          </cell>
          <cell r="O3061" t="str">
            <v>01T24082807</v>
          </cell>
          <cell r="P3061" t="str">
            <v>99版</v>
          </cell>
          <cell r="Q3061" t="str">
            <v>已发货</v>
          </cell>
          <cell r="R3061">
            <v>45572</v>
          </cell>
        </row>
        <row r="3062">
          <cell r="C3062" t="str">
            <v>2408043-01</v>
          </cell>
          <cell r="D3062" t="str">
            <v>XPAY-FX-灰657</v>
          </cell>
          <cell r="E3062" t="str">
            <v>01.10.U528073</v>
          </cell>
          <cell r="F3062" t="str">
            <v>C3（已片中层）</v>
          </cell>
          <cell r="G3062" t="str">
            <v>/</v>
          </cell>
          <cell r="H3062">
            <v>41</v>
          </cell>
          <cell r="I3062">
            <v>1646</v>
          </cell>
          <cell r="L3062" t="str">
            <v>A级小皮</v>
          </cell>
          <cell r="M3062" t="str">
            <v>CLF-240827</v>
          </cell>
          <cell r="O3062" t="str">
            <v>01T24082807</v>
          </cell>
          <cell r="P3062" t="str">
            <v>99版</v>
          </cell>
          <cell r="Q3062" t="str">
            <v>已发货</v>
          </cell>
          <cell r="R3062">
            <v>45572</v>
          </cell>
        </row>
        <row r="3063">
          <cell r="C3063" t="str">
            <v>2408043-01</v>
          </cell>
          <cell r="D3063" t="str">
            <v>XPAY-FX-灰657</v>
          </cell>
          <cell r="E3063" t="str">
            <v>01.10.U528073</v>
          </cell>
          <cell r="F3063" t="str">
            <v>C3（已片中层）</v>
          </cell>
          <cell r="G3063" t="str">
            <v>/</v>
          </cell>
          <cell r="H3063">
            <v>18</v>
          </cell>
          <cell r="I3063">
            <v>939</v>
          </cell>
          <cell r="L3063" t="str">
            <v>折扣</v>
          </cell>
          <cell r="M3063" t="str">
            <v>CLF-240827</v>
          </cell>
          <cell r="O3063" t="str">
            <v>01T24082807</v>
          </cell>
          <cell r="P3063" t="str">
            <v>99版</v>
          </cell>
          <cell r="Q3063" t="str">
            <v>已发货</v>
          </cell>
          <cell r="R3063">
            <v>45572</v>
          </cell>
        </row>
        <row r="3064">
          <cell r="C3064" t="str">
            <v>2408012-01</v>
          </cell>
          <cell r="D3064" t="str">
            <v>XPSY-FB-深棕751</v>
          </cell>
          <cell r="E3064">
            <v>140478</v>
          </cell>
          <cell r="F3064" t="str">
            <v>水牛皮S3（干胚）</v>
          </cell>
          <cell r="G3064" t="str">
            <v>PT1X877</v>
          </cell>
          <cell r="H3064">
            <v>199</v>
          </cell>
          <cell r="I3064">
            <v>7442.4</v>
          </cell>
          <cell r="J3064">
            <v>526.5</v>
          </cell>
          <cell r="K3064">
            <v>571.5</v>
          </cell>
          <cell r="L3064" t="str">
            <v>A级</v>
          </cell>
          <cell r="M3064" t="str">
            <v>/</v>
          </cell>
          <cell r="N3064" t="str">
            <v>2.2*1.8*0.56</v>
          </cell>
          <cell r="O3064" t="str">
            <v>01T24082808</v>
          </cell>
          <cell r="P3064" t="str">
            <v>99版</v>
          </cell>
          <cell r="Q3064" t="str">
            <v>已发货</v>
          </cell>
          <cell r="R3064">
            <v>45580</v>
          </cell>
        </row>
        <row r="3065">
          <cell r="C3065" t="str">
            <v>2408012-01</v>
          </cell>
          <cell r="D3065" t="str">
            <v>XPSY-FB-深棕751</v>
          </cell>
          <cell r="E3065">
            <v>140478</v>
          </cell>
          <cell r="F3065" t="str">
            <v>水牛皮S3（干胚）</v>
          </cell>
          <cell r="G3065" t="str">
            <v>PT1X877</v>
          </cell>
          <cell r="H3065">
            <v>82</v>
          </cell>
          <cell r="I3065">
            <v>3040.6</v>
          </cell>
          <cell r="J3065">
            <v>448</v>
          </cell>
          <cell r="K3065">
            <v>493</v>
          </cell>
          <cell r="L3065" t="str">
            <v>A级</v>
          </cell>
          <cell r="M3065" t="str">
            <v>/</v>
          </cell>
          <cell r="N3065" t="str">
            <v>2.2*1.8*0.53</v>
          </cell>
          <cell r="O3065" t="str">
            <v>01T24082809</v>
          </cell>
          <cell r="P3065" t="str">
            <v>99版</v>
          </cell>
          <cell r="Q3065" t="str">
            <v>已发货</v>
          </cell>
          <cell r="R3065">
            <v>45580</v>
          </cell>
        </row>
        <row r="3066">
          <cell r="C3066" t="str">
            <v>2408012-01</v>
          </cell>
          <cell r="D3066" t="str">
            <v>XPSY-FB-深棕751</v>
          </cell>
          <cell r="E3066">
            <v>140478</v>
          </cell>
          <cell r="F3066" t="str">
            <v>水牛皮S3（干胚）</v>
          </cell>
          <cell r="G3066" t="str">
            <v>PT1X877</v>
          </cell>
          <cell r="H3066">
            <v>91</v>
          </cell>
          <cell r="I3066">
            <v>3345.5</v>
          </cell>
          <cell r="L3066" t="str">
            <v>折扣</v>
          </cell>
          <cell r="M3066" t="str">
            <v>/</v>
          </cell>
          <cell r="O3066" t="str">
            <v>01T24082809</v>
          </cell>
          <cell r="P3066" t="str">
            <v>99版</v>
          </cell>
          <cell r="Q3066" t="str">
            <v>已发货</v>
          </cell>
          <cell r="R3066">
            <v>45580</v>
          </cell>
        </row>
        <row r="3067">
          <cell r="C3067" t="str">
            <v>2408015-01</v>
          </cell>
          <cell r="D3067" t="str">
            <v>XZSY-FB-蓝299</v>
          </cell>
          <cell r="E3067">
            <v>140491</v>
          </cell>
          <cell r="F3067" t="str">
            <v>水牛皮S3（干胚）</v>
          </cell>
          <cell r="G3067" t="str">
            <v>PT1WP36</v>
          </cell>
          <cell r="H3067">
            <v>275</v>
          </cell>
          <cell r="I3067">
            <v>10611.4</v>
          </cell>
          <cell r="J3067">
            <v>730</v>
          </cell>
          <cell r="K3067">
            <v>775</v>
          </cell>
          <cell r="L3067" t="str">
            <v>A级</v>
          </cell>
          <cell r="M3067" t="str">
            <v>/</v>
          </cell>
          <cell r="N3067" t="str">
            <v>2.2*1.8*0.64</v>
          </cell>
          <cell r="O3067" t="str">
            <v>01T24082810</v>
          </cell>
          <cell r="P3067" t="str">
            <v>99版</v>
          </cell>
          <cell r="Q3067" t="str">
            <v>已发货</v>
          </cell>
          <cell r="R3067">
            <v>45564</v>
          </cell>
        </row>
        <row r="3068">
          <cell r="C3068" t="str">
            <v>2408015-01</v>
          </cell>
          <cell r="D3068" t="str">
            <v>XZSY-FB-蓝299</v>
          </cell>
          <cell r="E3068">
            <v>140491</v>
          </cell>
          <cell r="F3068" t="str">
            <v>水牛皮S3（干胚）</v>
          </cell>
          <cell r="G3068" t="str">
            <v>PT1WP36</v>
          </cell>
          <cell r="H3068">
            <v>260</v>
          </cell>
          <cell r="I3068">
            <v>10040.5</v>
          </cell>
          <cell r="J3068">
            <v>699.5</v>
          </cell>
          <cell r="K3068">
            <v>744.5</v>
          </cell>
          <cell r="L3068" t="str">
            <v>A级</v>
          </cell>
          <cell r="M3068" t="str">
            <v>/</v>
          </cell>
          <cell r="N3068" t="str">
            <v>2.2*1.8*0.59</v>
          </cell>
          <cell r="O3068" t="str">
            <v>01T24082901</v>
          </cell>
          <cell r="P3068" t="str">
            <v>99版</v>
          </cell>
          <cell r="Q3068" t="str">
            <v>已发货</v>
          </cell>
          <cell r="R3068">
            <v>45564</v>
          </cell>
        </row>
        <row r="3069">
          <cell r="C3069" t="str">
            <v>2408045-01</v>
          </cell>
          <cell r="D3069" t="str">
            <v>XPDY-FT-灰670</v>
          </cell>
          <cell r="E3069" t="str">
            <v>Nick Dove(灰色)</v>
          </cell>
          <cell r="F3069" t="str">
            <v>DLTR8</v>
          </cell>
          <cell r="G3069" t="str">
            <v>/</v>
          </cell>
          <cell r="H3069">
            <v>195</v>
          </cell>
          <cell r="I3069">
            <v>10076.4</v>
          </cell>
          <cell r="J3069">
            <v>771</v>
          </cell>
          <cell r="K3069">
            <v>816</v>
          </cell>
          <cell r="L3069" t="str">
            <v>A级</v>
          </cell>
          <cell r="M3069" t="str">
            <v>/</v>
          </cell>
          <cell r="N3069" t="str">
            <v>2.2*1.8*0.64</v>
          </cell>
          <cell r="O3069" t="str">
            <v>01T24082902</v>
          </cell>
          <cell r="P3069" t="str">
            <v>97版</v>
          </cell>
          <cell r="Q3069" t="str">
            <v>已发货</v>
          </cell>
          <cell r="R3069">
            <v>45592</v>
          </cell>
        </row>
        <row r="3070">
          <cell r="C3070" t="str">
            <v>2408045-01</v>
          </cell>
          <cell r="D3070" t="str">
            <v>XPDY-FT-灰670</v>
          </cell>
          <cell r="E3070" t="str">
            <v>Nick Dove(灰色)</v>
          </cell>
          <cell r="F3070" t="str">
            <v>DLTR8</v>
          </cell>
          <cell r="G3070" t="str">
            <v>/</v>
          </cell>
          <cell r="H3070">
            <v>195</v>
          </cell>
          <cell r="I3070">
            <v>10197.700000000001</v>
          </cell>
          <cell r="J3070">
            <v>775.5</v>
          </cell>
          <cell r="K3070">
            <v>820.5</v>
          </cell>
          <cell r="L3070" t="str">
            <v>A级</v>
          </cell>
          <cell r="M3070" t="str">
            <v>/</v>
          </cell>
          <cell r="N3070" t="str">
            <v>2.2*1.8*0.64</v>
          </cell>
          <cell r="O3070" t="str">
            <v>01T24082903</v>
          </cell>
          <cell r="P3070" t="str">
            <v>97版</v>
          </cell>
          <cell r="Q3070" t="str">
            <v>已发货</v>
          </cell>
          <cell r="R3070">
            <v>45592</v>
          </cell>
        </row>
        <row r="3071">
          <cell r="C3071" t="str">
            <v>2408045-01</v>
          </cell>
          <cell r="D3071" t="str">
            <v>XPDY-FT-灰670</v>
          </cell>
          <cell r="E3071" t="str">
            <v>Nick Dove(灰色)</v>
          </cell>
          <cell r="F3071" t="str">
            <v>DLTR8</v>
          </cell>
          <cell r="G3071" t="str">
            <v>/</v>
          </cell>
          <cell r="H3071">
            <v>210</v>
          </cell>
          <cell r="I3071">
            <v>10021.4</v>
          </cell>
          <cell r="J3071">
            <v>766</v>
          </cell>
          <cell r="K3071">
            <v>811</v>
          </cell>
          <cell r="L3071" t="str">
            <v>A级</v>
          </cell>
          <cell r="M3071" t="str">
            <v>/</v>
          </cell>
          <cell r="N3071" t="str">
            <v>2.2*1.8*0.64</v>
          </cell>
          <cell r="O3071" t="str">
            <v>01T24082904</v>
          </cell>
          <cell r="P3071" t="str">
            <v>97版</v>
          </cell>
          <cell r="Q3071" t="str">
            <v>已发货</v>
          </cell>
          <cell r="R3071">
            <v>45592</v>
          </cell>
        </row>
        <row r="3072">
          <cell r="C3072" t="str">
            <v>2408045-01</v>
          </cell>
          <cell r="D3072" t="str">
            <v>XPDY-FT-灰670</v>
          </cell>
          <cell r="E3072" t="str">
            <v>Nick Dove(灰色)</v>
          </cell>
          <cell r="F3072" t="str">
            <v>DLTR8</v>
          </cell>
          <cell r="G3072" t="str">
            <v>/</v>
          </cell>
          <cell r="H3072">
            <v>205</v>
          </cell>
          <cell r="I3072">
            <v>10164</v>
          </cell>
          <cell r="J3072">
            <v>786.5</v>
          </cell>
          <cell r="K3072">
            <v>831.5</v>
          </cell>
          <cell r="L3072" t="str">
            <v>A级</v>
          </cell>
          <cell r="M3072" t="str">
            <v>/</v>
          </cell>
          <cell r="N3072" t="str">
            <v>2.2*1.8*0.68</v>
          </cell>
          <cell r="O3072" t="str">
            <v>01T24082905</v>
          </cell>
          <cell r="P3072" t="str">
            <v>97版</v>
          </cell>
          <cell r="Q3072" t="str">
            <v>已发货</v>
          </cell>
          <cell r="R3072">
            <v>45592</v>
          </cell>
        </row>
        <row r="3073">
          <cell r="C3073" t="str">
            <v>2408045-01</v>
          </cell>
          <cell r="D3073" t="str">
            <v>XPDY-FT-灰670</v>
          </cell>
          <cell r="E3073" t="str">
            <v>Nick Dove(灰色)</v>
          </cell>
          <cell r="F3073" t="str">
            <v>DLTR8</v>
          </cell>
          <cell r="G3073" t="str">
            <v>/</v>
          </cell>
          <cell r="H3073">
            <v>200</v>
          </cell>
          <cell r="I3073">
            <v>10106.700000000001</v>
          </cell>
          <cell r="J3073">
            <v>781</v>
          </cell>
          <cell r="K3073">
            <v>826</v>
          </cell>
          <cell r="L3073" t="str">
            <v>A级</v>
          </cell>
          <cell r="M3073" t="str">
            <v>/</v>
          </cell>
          <cell r="N3073" t="str">
            <v>2.2*1.8*0.7</v>
          </cell>
          <cell r="O3073" t="str">
            <v>01T24082906</v>
          </cell>
          <cell r="P3073" t="str">
            <v>97版</v>
          </cell>
          <cell r="Q3073" t="str">
            <v>已发货</v>
          </cell>
          <cell r="R3073">
            <v>45592</v>
          </cell>
        </row>
        <row r="3074">
          <cell r="C3074" t="str">
            <v>2408045-01</v>
          </cell>
          <cell r="D3074" t="str">
            <v>XPDY-FT-灰670</v>
          </cell>
          <cell r="E3074" t="str">
            <v>Nick Dove(灰色)</v>
          </cell>
          <cell r="F3074" t="str">
            <v>DLTR8</v>
          </cell>
          <cell r="G3074" t="str">
            <v>/</v>
          </cell>
          <cell r="H3074">
            <v>200</v>
          </cell>
          <cell r="I3074">
            <v>10073.6</v>
          </cell>
          <cell r="J3074">
            <v>770.5</v>
          </cell>
          <cell r="K3074">
            <v>815.5</v>
          </cell>
          <cell r="L3074" t="str">
            <v>A级</v>
          </cell>
          <cell r="M3074" t="str">
            <v>/</v>
          </cell>
          <cell r="N3074" t="str">
            <v>2.2*1.8*0.71</v>
          </cell>
          <cell r="O3074" t="str">
            <v>01T24082907</v>
          </cell>
          <cell r="P3074" t="str">
            <v>97版</v>
          </cell>
          <cell r="Q3074" t="str">
            <v>已发货</v>
          </cell>
          <cell r="R3074">
            <v>45592</v>
          </cell>
        </row>
        <row r="3075">
          <cell r="C3075" t="str">
            <v>2408045-01</v>
          </cell>
          <cell r="D3075" t="str">
            <v>XPDY-FT-灰670</v>
          </cell>
          <cell r="E3075" t="str">
            <v>Nick Dove(灰色)</v>
          </cell>
          <cell r="F3075" t="str">
            <v>DLTR8</v>
          </cell>
          <cell r="G3075" t="str">
            <v>/</v>
          </cell>
          <cell r="H3075">
            <v>195</v>
          </cell>
          <cell r="I3075">
            <v>10068.200000000001</v>
          </cell>
          <cell r="J3075">
            <v>773</v>
          </cell>
          <cell r="K3075">
            <v>818</v>
          </cell>
          <cell r="L3075" t="str">
            <v>A级</v>
          </cell>
          <cell r="M3075" t="str">
            <v>/</v>
          </cell>
          <cell r="N3075" t="str">
            <v>2.2*1.8*0.64</v>
          </cell>
          <cell r="O3075" t="str">
            <v>01T24082908</v>
          </cell>
          <cell r="P3075" t="str">
            <v>97版</v>
          </cell>
          <cell r="Q3075" t="str">
            <v>已发货</v>
          </cell>
          <cell r="R3075">
            <v>45592</v>
          </cell>
        </row>
        <row r="3076">
          <cell r="C3076" t="str">
            <v>2408045-01</v>
          </cell>
          <cell r="D3076" t="str">
            <v>XPDY-FT-灰670</v>
          </cell>
          <cell r="E3076" t="str">
            <v>Nick Dove(灰色)</v>
          </cell>
          <cell r="F3076" t="str">
            <v>DLTR8</v>
          </cell>
          <cell r="G3076" t="str">
            <v>/</v>
          </cell>
          <cell r="H3076">
            <v>183</v>
          </cell>
          <cell r="I3076">
            <v>9347.7000000000007</v>
          </cell>
          <cell r="J3076">
            <v>715.5</v>
          </cell>
          <cell r="K3076">
            <v>760.5</v>
          </cell>
          <cell r="L3076" t="str">
            <v>A级</v>
          </cell>
          <cell r="M3076" t="str">
            <v>/</v>
          </cell>
          <cell r="N3076" t="str">
            <v>2.2*1.8*0.63</v>
          </cell>
          <cell r="O3076" t="str">
            <v>01T24082909</v>
          </cell>
          <cell r="P3076" t="str">
            <v>97版</v>
          </cell>
          <cell r="Q3076" t="str">
            <v>已发货</v>
          </cell>
          <cell r="R3076">
            <v>45592</v>
          </cell>
        </row>
        <row r="3077">
          <cell r="C3077" t="str">
            <v>2408015-01</v>
          </cell>
          <cell r="D3077" t="str">
            <v>XZSY-FB-蓝299</v>
          </cell>
          <cell r="E3077">
            <v>140491</v>
          </cell>
          <cell r="F3077" t="str">
            <v>水牛皮S3（干胚）</v>
          </cell>
          <cell r="G3077" t="str">
            <v>PT1XR97</v>
          </cell>
          <cell r="H3077">
            <v>130</v>
          </cell>
          <cell r="I3077">
            <v>5110.8999999999996</v>
          </cell>
          <cell r="J3077">
            <v>347</v>
          </cell>
          <cell r="K3077">
            <v>392</v>
          </cell>
          <cell r="L3077" t="str">
            <v>A级</v>
          </cell>
          <cell r="M3077" t="str">
            <v>/</v>
          </cell>
          <cell r="N3077" t="str">
            <v>2.2*1.8*0.4</v>
          </cell>
          <cell r="O3077" t="str">
            <v>01T24082910</v>
          </cell>
          <cell r="P3077" t="str">
            <v>99版</v>
          </cell>
          <cell r="Q3077" t="str">
            <v>已发货</v>
          </cell>
          <cell r="R3077">
            <v>45607</v>
          </cell>
        </row>
        <row r="3078">
          <cell r="C3078" t="str">
            <v>2408015-01</v>
          </cell>
          <cell r="D3078" t="str">
            <v>XZSY-FB-蓝299</v>
          </cell>
          <cell r="E3078">
            <v>140491</v>
          </cell>
          <cell r="F3078" t="str">
            <v>水牛皮S3（干胚）</v>
          </cell>
          <cell r="G3078" t="str">
            <v>PT1X313</v>
          </cell>
          <cell r="H3078">
            <v>251</v>
          </cell>
          <cell r="I3078">
            <v>9660.2000000000007</v>
          </cell>
          <cell r="J3078">
            <v>665.5</v>
          </cell>
          <cell r="K3078">
            <v>710.5</v>
          </cell>
          <cell r="L3078" t="str">
            <v>A级</v>
          </cell>
          <cell r="M3078" t="str">
            <v>/</v>
          </cell>
          <cell r="N3078" t="str">
            <v>2.2*1.8*0.64</v>
          </cell>
          <cell r="O3078" t="str">
            <v>01T24082911</v>
          </cell>
          <cell r="P3078" t="str">
            <v>99版</v>
          </cell>
          <cell r="Q3078" t="str">
            <v>已发货</v>
          </cell>
          <cell r="R3078">
            <v>45607</v>
          </cell>
        </row>
        <row r="3079">
          <cell r="C3079" t="str">
            <v>2408045-01</v>
          </cell>
          <cell r="D3079" t="str">
            <v>XPDY-FT-灰670</v>
          </cell>
          <cell r="E3079" t="str">
            <v>Nick Dove(灰色)</v>
          </cell>
          <cell r="F3079" t="str">
            <v>DLTR8</v>
          </cell>
          <cell r="G3079" t="str">
            <v>/</v>
          </cell>
          <cell r="H3079">
            <v>156</v>
          </cell>
          <cell r="I3079">
            <v>7969.5</v>
          </cell>
          <cell r="J3079">
            <v>623.5</v>
          </cell>
          <cell r="K3079">
            <v>668.5</v>
          </cell>
          <cell r="L3079" t="str">
            <v>A级</v>
          </cell>
          <cell r="M3079" t="str">
            <v>/</v>
          </cell>
          <cell r="N3079" t="str">
            <v>2.2*1.8*0.53</v>
          </cell>
          <cell r="O3079" t="str">
            <v>01T24083001</v>
          </cell>
          <cell r="P3079" t="str">
            <v>97版</v>
          </cell>
          <cell r="Q3079" t="str">
            <v>已发货</v>
          </cell>
          <cell r="R3079">
            <v>45592</v>
          </cell>
        </row>
        <row r="3080">
          <cell r="C3080" t="str">
            <v>2408045-01</v>
          </cell>
          <cell r="D3080" t="str">
            <v>XPDY-FT-灰670</v>
          </cell>
          <cell r="E3080" t="str">
            <v>Nick Dove(灰色)</v>
          </cell>
          <cell r="F3080" t="str">
            <v>DLTR8</v>
          </cell>
          <cell r="G3080" t="str">
            <v>/</v>
          </cell>
          <cell r="H3080">
            <v>3</v>
          </cell>
          <cell r="I3080">
            <v>131.69999999999999</v>
          </cell>
          <cell r="L3080" t="str">
            <v>等外</v>
          </cell>
          <cell r="M3080" t="str">
            <v>/</v>
          </cell>
          <cell r="O3080" t="str">
            <v>01T24083001</v>
          </cell>
          <cell r="P3080" t="str">
            <v>97版</v>
          </cell>
          <cell r="Q3080" t="str">
            <v>已发货</v>
          </cell>
          <cell r="R3080">
            <v>45592</v>
          </cell>
        </row>
        <row r="3081">
          <cell r="C3081" t="str">
            <v>2408044-01</v>
          </cell>
          <cell r="D3081" t="str">
            <v>XPDY-FT-灰670</v>
          </cell>
          <cell r="E3081" t="str">
            <v>Nick Dove(灰色)</v>
          </cell>
          <cell r="F3081" t="str">
            <v>DLTR8</v>
          </cell>
          <cell r="G3081" t="str">
            <v>/</v>
          </cell>
          <cell r="H3081">
            <v>205</v>
          </cell>
          <cell r="I3081">
            <v>10038.700000000001</v>
          </cell>
          <cell r="J3081">
            <v>769.5</v>
          </cell>
          <cell r="K3081">
            <v>814.5</v>
          </cell>
          <cell r="L3081" t="str">
            <v>A级</v>
          </cell>
          <cell r="M3081" t="str">
            <v>/</v>
          </cell>
          <cell r="N3081" t="str">
            <v>2.2*1.8*0.62</v>
          </cell>
          <cell r="O3081" t="str">
            <v>01T24083002</v>
          </cell>
          <cell r="P3081" t="str">
            <v>97版</v>
          </cell>
          <cell r="Q3081" t="str">
            <v>已发货</v>
          </cell>
          <cell r="R3081">
            <v>45597</v>
          </cell>
        </row>
        <row r="3082">
          <cell r="C3082" t="str">
            <v>2408044-01</v>
          </cell>
          <cell r="D3082" t="str">
            <v>XPDY-FT-灰670</v>
          </cell>
          <cell r="E3082" t="str">
            <v>Nick Dove(灰色)</v>
          </cell>
          <cell r="F3082" t="str">
            <v>DLTR8</v>
          </cell>
          <cell r="G3082" t="str">
            <v>/</v>
          </cell>
          <cell r="H3082">
            <v>185</v>
          </cell>
          <cell r="I3082">
            <v>10013.799999999999</v>
          </cell>
          <cell r="J3082">
            <v>753</v>
          </cell>
          <cell r="K3082">
            <v>798</v>
          </cell>
          <cell r="L3082" t="str">
            <v>A级</v>
          </cell>
          <cell r="M3082" t="str">
            <v>/</v>
          </cell>
          <cell r="N3082" t="str">
            <v>2.2*1.8*0.65</v>
          </cell>
          <cell r="O3082" t="str">
            <v>01T24083003</v>
          </cell>
          <cell r="P3082" t="str">
            <v>97版</v>
          </cell>
          <cell r="Q3082" t="str">
            <v>已发货</v>
          </cell>
          <cell r="R3082">
            <v>45597</v>
          </cell>
        </row>
        <row r="3083">
          <cell r="C3083" t="str">
            <v>2408044-01</v>
          </cell>
          <cell r="D3083" t="str">
            <v>XPDY-FT-灰670</v>
          </cell>
          <cell r="E3083" t="str">
            <v>Nick Dove(灰色)</v>
          </cell>
          <cell r="F3083" t="str">
            <v>DLTR8</v>
          </cell>
          <cell r="G3083" t="str">
            <v>/</v>
          </cell>
          <cell r="H3083">
            <v>190</v>
          </cell>
          <cell r="I3083">
            <v>10143</v>
          </cell>
          <cell r="J3083">
            <v>767</v>
          </cell>
          <cell r="K3083">
            <v>812</v>
          </cell>
          <cell r="L3083" t="str">
            <v>A级</v>
          </cell>
          <cell r="M3083" t="str">
            <v>/</v>
          </cell>
          <cell r="N3083" t="str">
            <v>2.2*1.8*0.68</v>
          </cell>
          <cell r="O3083" t="str">
            <v>01T24083004</v>
          </cell>
          <cell r="P3083" t="str">
            <v>97版</v>
          </cell>
          <cell r="Q3083" t="str">
            <v>已发货</v>
          </cell>
          <cell r="R3083">
            <v>45597</v>
          </cell>
        </row>
        <row r="3084">
          <cell r="C3084" t="str">
            <v>2408044-01</v>
          </cell>
          <cell r="D3084" t="str">
            <v>XPDY-FT-灰670</v>
          </cell>
          <cell r="E3084" t="str">
            <v>Nick Dove(灰色)</v>
          </cell>
          <cell r="F3084" t="str">
            <v>DLTR8</v>
          </cell>
          <cell r="G3084" t="str">
            <v>/</v>
          </cell>
          <cell r="H3084">
            <v>196</v>
          </cell>
          <cell r="I3084">
            <v>10298.799999999999</v>
          </cell>
          <cell r="J3084">
            <v>774</v>
          </cell>
          <cell r="K3084">
            <v>819</v>
          </cell>
          <cell r="L3084" t="str">
            <v>A级</v>
          </cell>
          <cell r="M3084" t="str">
            <v>/</v>
          </cell>
          <cell r="N3084" t="str">
            <v>2.2*1.8*0.67</v>
          </cell>
          <cell r="O3084" t="str">
            <v>01T24083005</v>
          </cell>
          <cell r="P3084" t="str">
            <v>97版</v>
          </cell>
          <cell r="Q3084" t="str">
            <v>已发货</v>
          </cell>
          <cell r="R3084">
            <v>45597</v>
          </cell>
        </row>
        <row r="3085">
          <cell r="C3085" t="str">
            <v>2409005-01</v>
          </cell>
          <cell r="D3085" t="str">
            <v>XPDY-FT-灰白276</v>
          </cell>
          <cell r="E3085">
            <v>140499</v>
          </cell>
          <cell r="F3085" t="str">
            <v>明诺华中层TR2（已片）</v>
          </cell>
          <cell r="G3085" t="str">
            <v>PT1X311</v>
          </cell>
          <cell r="H3085">
            <v>207</v>
          </cell>
          <cell r="I3085">
            <v>11133</v>
          </cell>
          <cell r="J3085">
            <v>1107</v>
          </cell>
          <cell r="K3085">
            <v>1152</v>
          </cell>
          <cell r="L3085" t="str">
            <v>A级</v>
          </cell>
          <cell r="M3085" t="str">
            <v>/</v>
          </cell>
          <cell r="N3085" t="str">
            <v>2.2*1.8*0.82</v>
          </cell>
          <cell r="O3085" t="str">
            <v>01T24083006</v>
          </cell>
          <cell r="P3085" t="str">
            <v>99版</v>
          </cell>
          <cell r="Q3085" t="str">
            <v>已发货</v>
          </cell>
          <cell r="R3085">
            <v>45600</v>
          </cell>
        </row>
        <row r="3086">
          <cell r="C3086" t="str">
            <v>2409005-01</v>
          </cell>
          <cell r="D3086" t="str">
            <v>XPDY-FT-灰白276</v>
          </cell>
          <cell r="E3086">
            <v>140499</v>
          </cell>
          <cell r="F3086" t="str">
            <v>明诺华中层TR2（已片）</v>
          </cell>
          <cell r="G3086" t="str">
            <v>PT1X311</v>
          </cell>
          <cell r="H3086">
            <v>200</v>
          </cell>
          <cell r="I3086">
            <v>11057.2</v>
          </cell>
          <cell r="J3086">
            <v>1097</v>
          </cell>
          <cell r="K3086">
            <v>1142</v>
          </cell>
          <cell r="L3086" t="str">
            <v>A级</v>
          </cell>
          <cell r="M3086" t="str">
            <v>/</v>
          </cell>
          <cell r="N3086" t="str">
            <v>2.2*1.8*0.83</v>
          </cell>
          <cell r="O3086" t="str">
            <v>01T24083007</v>
          </cell>
          <cell r="P3086" t="str">
            <v>99版</v>
          </cell>
          <cell r="Q3086" t="str">
            <v>已发货</v>
          </cell>
          <cell r="R3086">
            <v>45600</v>
          </cell>
        </row>
        <row r="3087">
          <cell r="C3087" t="str">
            <v>2409005-01</v>
          </cell>
          <cell r="D3087" t="str">
            <v>XPDY-FT-灰白276</v>
          </cell>
          <cell r="E3087">
            <v>140499</v>
          </cell>
          <cell r="F3087" t="str">
            <v>明诺华中层TR2（已片）</v>
          </cell>
          <cell r="G3087" t="str">
            <v>PT1XW49</v>
          </cell>
          <cell r="H3087">
            <v>137</v>
          </cell>
          <cell r="I3087">
            <v>7490.5</v>
          </cell>
          <cell r="J3087">
            <v>742.5</v>
          </cell>
          <cell r="K3087">
            <v>787.5</v>
          </cell>
          <cell r="L3087" t="str">
            <v>A级</v>
          </cell>
          <cell r="M3087" t="str">
            <v>/</v>
          </cell>
          <cell r="N3087" t="str">
            <v>2.2*1.8*0.66</v>
          </cell>
          <cell r="O3087" t="str">
            <v>01T24083008</v>
          </cell>
          <cell r="P3087" t="str">
            <v>99版</v>
          </cell>
          <cell r="Q3087" t="str">
            <v>已发货</v>
          </cell>
          <cell r="R3087">
            <v>45663</v>
          </cell>
        </row>
        <row r="3088">
          <cell r="C3088" t="str">
            <v>2409005-01</v>
          </cell>
          <cell r="D3088" t="str">
            <v>XPDY-FT-灰白276</v>
          </cell>
          <cell r="E3088">
            <v>140499</v>
          </cell>
          <cell r="F3088" t="str">
            <v>明诺华中层TR2（已片）</v>
          </cell>
          <cell r="G3088" t="str">
            <v>PT1XP61</v>
          </cell>
          <cell r="H3088">
            <v>195</v>
          </cell>
          <cell r="I3088">
            <v>10225.299999999999</v>
          </cell>
          <cell r="J3088">
            <v>1017.5</v>
          </cell>
          <cell r="K3088">
            <v>1062.5</v>
          </cell>
          <cell r="L3088" t="str">
            <v>A级</v>
          </cell>
          <cell r="M3088" t="str">
            <v>/</v>
          </cell>
          <cell r="N3088" t="str">
            <v>2.2*1.8*0.77</v>
          </cell>
          <cell r="O3088" t="str">
            <v>01T24083009</v>
          </cell>
          <cell r="P3088" t="str">
            <v>99版</v>
          </cell>
          <cell r="Q3088" t="str">
            <v>已发货</v>
          </cell>
          <cell r="R3088">
            <v>45607</v>
          </cell>
        </row>
        <row r="3089">
          <cell r="C3089" t="str">
            <v>2409005-01</v>
          </cell>
          <cell r="D3089" t="str">
            <v>XPDY-FT-灰白276</v>
          </cell>
          <cell r="E3089">
            <v>140499</v>
          </cell>
          <cell r="F3089" t="str">
            <v>明诺华中层TR2（已片）</v>
          </cell>
          <cell r="G3089" t="str">
            <v>PT1XP61</v>
          </cell>
          <cell r="H3089">
            <v>162</v>
          </cell>
          <cell r="I3089">
            <v>8540.7000000000007</v>
          </cell>
          <cell r="J3089">
            <v>884.5</v>
          </cell>
          <cell r="K3089">
            <v>929.5</v>
          </cell>
          <cell r="L3089" t="str">
            <v>A级</v>
          </cell>
          <cell r="M3089" t="str">
            <v>/</v>
          </cell>
          <cell r="N3089" t="str">
            <v>2.2*1.8*0.75</v>
          </cell>
          <cell r="O3089" t="str">
            <v>01T24083010</v>
          </cell>
          <cell r="P3089" t="str">
            <v>99版</v>
          </cell>
          <cell r="Q3089" t="str">
            <v>已发货</v>
          </cell>
          <cell r="R3089">
            <v>45607</v>
          </cell>
        </row>
        <row r="3090">
          <cell r="C3090" t="str">
            <v>2409005-01</v>
          </cell>
          <cell r="D3090" t="str">
            <v>XPDY-FT-灰白276</v>
          </cell>
          <cell r="E3090">
            <v>140499</v>
          </cell>
          <cell r="F3090" t="str">
            <v>明诺华中层TR2（已片）</v>
          </cell>
          <cell r="G3090" t="str">
            <v>PT1XP61</v>
          </cell>
          <cell r="H3090">
            <v>7</v>
          </cell>
          <cell r="I3090">
            <v>382.7</v>
          </cell>
          <cell r="L3090" t="str">
            <v>折扣</v>
          </cell>
          <cell r="M3090" t="str">
            <v>/</v>
          </cell>
          <cell r="O3090" t="str">
            <v>01T24083010</v>
          </cell>
          <cell r="P3090" t="str">
            <v>99版</v>
          </cell>
          <cell r="Q3090" t="str">
            <v>已发货</v>
          </cell>
          <cell r="R3090">
            <v>45607</v>
          </cell>
        </row>
        <row r="3091">
          <cell r="C3091" t="str">
            <v>2408044-01</v>
          </cell>
          <cell r="D3091" t="str">
            <v>XPDY-FT-灰670</v>
          </cell>
          <cell r="E3091" t="str">
            <v>Nick Dove(灰色)</v>
          </cell>
          <cell r="F3091" t="str">
            <v>DLTR8</v>
          </cell>
          <cell r="G3091" t="str">
            <v>/</v>
          </cell>
          <cell r="H3091">
            <v>190</v>
          </cell>
          <cell r="I3091">
            <v>10210.9</v>
          </cell>
          <cell r="J3091">
            <v>776.5</v>
          </cell>
          <cell r="K3091">
            <v>821.5</v>
          </cell>
          <cell r="L3091" t="str">
            <v>A级</v>
          </cell>
          <cell r="M3091" t="str">
            <v>/</v>
          </cell>
          <cell r="N3091" t="str">
            <v>2.2*1.8*0.7</v>
          </cell>
          <cell r="O3091" t="str">
            <v>01T24083101</v>
          </cell>
          <cell r="P3091" t="str">
            <v>97版</v>
          </cell>
          <cell r="Q3091" t="str">
            <v>已发货</v>
          </cell>
          <cell r="R3091">
            <v>45597</v>
          </cell>
        </row>
        <row r="3092">
          <cell r="C3092" t="str">
            <v>2408044-01</v>
          </cell>
          <cell r="D3092" t="str">
            <v>XPDY-FT-灰670</v>
          </cell>
          <cell r="E3092" t="str">
            <v>Nick Dove(灰色)</v>
          </cell>
          <cell r="F3092" t="str">
            <v>DLTR8</v>
          </cell>
          <cell r="G3092" t="str">
            <v>/</v>
          </cell>
          <cell r="H3092">
            <v>195</v>
          </cell>
          <cell r="I3092">
            <v>10157.799999999999</v>
          </cell>
          <cell r="J3092">
            <v>779</v>
          </cell>
          <cell r="K3092">
            <v>824</v>
          </cell>
          <cell r="L3092" t="str">
            <v>A级</v>
          </cell>
          <cell r="M3092" t="str">
            <v>/</v>
          </cell>
          <cell r="N3092" t="str">
            <v>2.2*1.8*0.67</v>
          </cell>
          <cell r="O3092" t="str">
            <v>01T24083102</v>
          </cell>
          <cell r="P3092" t="str">
            <v>97版</v>
          </cell>
          <cell r="Q3092" t="str">
            <v>已发货</v>
          </cell>
          <cell r="R3092">
            <v>45597</v>
          </cell>
        </row>
        <row r="3093">
          <cell r="C3093" t="str">
            <v>2408044-01</v>
          </cell>
          <cell r="D3093" t="str">
            <v>XPDY-FT-灰670</v>
          </cell>
          <cell r="E3093" t="str">
            <v>Nick Dove(灰色)</v>
          </cell>
          <cell r="F3093" t="str">
            <v>DLTR8</v>
          </cell>
          <cell r="G3093" t="str">
            <v>/</v>
          </cell>
          <cell r="H3093">
            <v>195</v>
          </cell>
          <cell r="I3093">
            <v>10134.9</v>
          </cell>
          <cell r="J3093">
            <v>786.5</v>
          </cell>
          <cell r="K3093">
            <v>831.5</v>
          </cell>
          <cell r="L3093" t="str">
            <v>A级</v>
          </cell>
          <cell r="M3093" t="str">
            <v>/</v>
          </cell>
          <cell r="N3093" t="str">
            <v>2.2*1.8*0.68</v>
          </cell>
          <cell r="O3093" t="str">
            <v>01T24083103</v>
          </cell>
          <cell r="P3093" t="str">
            <v>97版</v>
          </cell>
          <cell r="Q3093" t="str">
            <v>已发货</v>
          </cell>
          <cell r="R3093">
            <v>45597</v>
          </cell>
        </row>
        <row r="3094">
          <cell r="C3094" t="str">
            <v>2408044-01</v>
          </cell>
          <cell r="D3094" t="str">
            <v>XPDY-FT-灰670</v>
          </cell>
          <cell r="E3094" t="str">
            <v>Nick Dove(灰色)</v>
          </cell>
          <cell r="F3094" t="str">
            <v>DLTR8</v>
          </cell>
          <cell r="G3094" t="str">
            <v>/</v>
          </cell>
          <cell r="H3094">
            <v>205</v>
          </cell>
          <cell r="I3094">
            <v>10220.6</v>
          </cell>
          <cell r="J3094">
            <v>784</v>
          </cell>
          <cell r="K3094">
            <v>829</v>
          </cell>
          <cell r="L3094" t="str">
            <v>A级</v>
          </cell>
          <cell r="M3094" t="str">
            <v>/</v>
          </cell>
          <cell r="N3094" t="str">
            <v>2.2*1.8*0.7</v>
          </cell>
          <cell r="O3094" t="str">
            <v>01T24083104</v>
          </cell>
          <cell r="P3094" t="str">
            <v>97版</v>
          </cell>
          <cell r="Q3094" t="str">
            <v>已发货</v>
          </cell>
          <cell r="R3094">
            <v>45597</v>
          </cell>
        </row>
        <row r="3095">
          <cell r="C3095" t="str">
            <v>2408044-01</v>
          </cell>
          <cell r="D3095" t="str">
            <v>XPDY-FT-灰670</v>
          </cell>
          <cell r="E3095" t="str">
            <v>Nick Dove(灰色)</v>
          </cell>
          <cell r="F3095" t="str">
            <v>DLTR8</v>
          </cell>
          <cell r="G3095" t="str">
            <v>/</v>
          </cell>
          <cell r="H3095">
            <v>195</v>
          </cell>
          <cell r="I3095">
            <v>10027.6</v>
          </cell>
          <cell r="J3095">
            <v>756.5</v>
          </cell>
          <cell r="K3095">
            <v>801.5</v>
          </cell>
          <cell r="L3095" t="str">
            <v>A级</v>
          </cell>
          <cell r="M3095" t="str">
            <v>/</v>
          </cell>
          <cell r="N3095" t="str">
            <v>2.2*1.8*0.65</v>
          </cell>
          <cell r="O3095" t="str">
            <v>01T24083105</v>
          </cell>
          <cell r="P3095" t="str">
            <v>97版</v>
          </cell>
          <cell r="Q3095" t="str">
            <v>已发货</v>
          </cell>
          <cell r="R3095">
            <v>45597</v>
          </cell>
        </row>
        <row r="3096">
          <cell r="C3096" t="str">
            <v>2408044-01</v>
          </cell>
          <cell r="D3096" t="str">
            <v>XPDY-FT-灰670</v>
          </cell>
          <cell r="E3096" t="str">
            <v>Nick Dove(灰色)</v>
          </cell>
          <cell r="F3096" t="str">
            <v>DLTR8</v>
          </cell>
          <cell r="G3096" t="str">
            <v>/</v>
          </cell>
          <cell r="H3096">
            <v>180</v>
          </cell>
          <cell r="I3096">
            <v>8853.6</v>
          </cell>
          <cell r="J3096">
            <v>681.5</v>
          </cell>
          <cell r="K3096">
            <v>726.5</v>
          </cell>
          <cell r="L3096" t="str">
            <v>A级</v>
          </cell>
          <cell r="M3096" t="str">
            <v>/</v>
          </cell>
          <cell r="N3096" t="str">
            <v>2.2*1.8*0.62</v>
          </cell>
          <cell r="O3096" t="str">
            <v>01T24083106</v>
          </cell>
          <cell r="P3096" t="str">
            <v>97版</v>
          </cell>
          <cell r="Q3096" t="str">
            <v>已发货</v>
          </cell>
          <cell r="R3096">
            <v>45597</v>
          </cell>
        </row>
        <row r="3097">
          <cell r="C3097" t="str">
            <v>2408044-01</v>
          </cell>
          <cell r="D3097" t="str">
            <v>XPDY-FT-灰670</v>
          </cell>
          <cell r="E3097" t="str">
            <v>Nick Dove(灰色)</v>
          </cell>
          <cell r="F3097" t="str">
            <v>DLTR8</v>
          </cell>
          <cell r="G3097" t="str">
            <v>/</v>
          </cell>
          <cell r="H3097">
            <v>3</v>
          </cell>
          <cell r="I3097">
            <v>150.1</v>
          </cell>
          <cell r="L3097" t="str">
            <v>等外</v>
          </cell>
          <cell r="M3097" t="str">
            <v>/</v>
          </cell>
          <cell r="O3097" t="str">
            <v>01T24083106</v>
          </cell>
          <cell r="P3097" t="str">
            <v>97版</v>
          </cell>
          <cell r="Q3097" t="str">
            <v>已发货</v>
          </cell>
          <cell r="R3097">
            <v>45597</v>
          </cell>
        </row>
        <row r="3098">
          <cell r="C3098" t="str">
            <v>2409010-01</v>
          </cell>
          <cell r="D3098" t="str">
            <v>XPDY-FT-灰670</v>
          </cell>
          <cell r="E3098" t="str">
            <v>Nick Dove(灰色)</v>
          </cell>
          <cell r="F3098" t="str">
            <v>DLTR8</v>
          </cell>
          <cell r="G3098" t="str">
            <v>/</v>
          </cell>
          <cell r="H3098">
            <v>210</v>
          </cell>
          <cell r="I3098">
            <v>10056.700000000001</v>
          </cell>
          <cell r="J3098">
            <v>775</v>
          </cell>
          <cell r="K3098">
            <v>820</v>
          </cell>
          <cell r="L3098" t="str">
            <v>A级</v>
          </cell>
          <cell r="M3098" t="str">
            <v>/</v>
          </cell>
          <cell r="N3098" t="str">
            <v>2.2*1.8*0.67</v>
          </cell>
          <cell r="O3098" t="str">
            <v>01T24083107</v>
          </cell>
          <cell r="P3098" t="str">
            <v>97版</v>
          </cell>
          <cell r="Q3098" t="str">
            <v>已发货</v>
          </cell>
          <cell r="R3098">
            <v>45599</v>
          </cell>
        </row>
        <row r="3099">
          <cell r="C3099" t="str">
            <v>2409012-01</v>
          </cell>
          <cell r="D3099" t="str">
            <v>XPSY-FH-深棕750</v>
          </cell>
          <cell r="E3099">
            <v>140480</v>
          </cell>
          <cell r="F3099" t="str">
            <v>DLTR4</v>
          </cell>
          <cell r="G3099" t="str">
            <v>PT1X861</v>
          </cell>
          <cell r="H3099">
            <v>65</v>
          </cell>
          <cell r="I3099">
            <v>3549.3</v>
          </cell>
          <cell r="J3099">
            <v>317</v>
          </cell>
          <cell r="K3099">
            <v>362</v>
          </cell>
          <cell r="L3099" t="str">
            <v>A级</v>
          </cell>
          <cell r="M3099" t="str">
            <v>/</v>
          </cell>
          <cell r="N3099" t="str">
            <v>2.2*1.8*0.38</v>
          </cell>
          <cell r="O3099" t="str">
            <v>01T24083108</v>
          </cell>
          <cell r="P3099" t="str">
            <v>99版</v>
          </cell>
          <cell r="Q3099" t="str">
            <v>已发货</v>
          </cell>
          <cell r="R3099">
            <v>45564</v>
          </cell>
        </row>
        <row r="3100">
          <cell r="C3100" t="str">
            <v>2409012-01</v>
          </cell>
          <cell r="D3100" t="str">
            <v>XPSY-FH-深棕750</v>
          </cell>
          <cell r="E3100">
            <v>140480</v>
          </cell>
          <cell r="F3100" t="str">
            <v>DLTR4</v>
          </cell>
          <cell r="G3100" t="str">
            <v>PT1X862</v>
          </cell>
          <cell r="H3100">
            <v>100</v>
          </cell>
          <cell r="I3100">
            <v>5109.5</v>
          </cell>
          <cell r="J3100">
            <v>492</v>
          </cell>
          <cell r="K3100">
            <v>537</v>
          </cell>
          <cell r="L3100" t="str">
            <v>A级</v>
          </cell>
          <cell r="M3100" t="str">
            <v>/</v>
          </cell>
          <cell r="N3100" t="str">
            <v>2.2*1.8*0.4</v>
          </cell>
          <cell r="O3100" t="str">
            <v>01T24083109</v>
          </cell>
          <cell r="P3100" t="str">
            <v>99版</v>
          </cell>
          <cell r="Q3100" t="str">
            <v>已发货</v>
          </cell>
          <cell r="R3100">
            <v>45588</v>
          </cell>
        </row>
        <row r="3101">
          <cell r="C3101" t="str">
            <v>2409012-01</v>
          </cell>
          <cell r="D3101" t="str">
            <v>XPSY-FH-深棕750</v>
          </cell>
          <cell r="E3101">
            <v>140480</v>
          </cell>
          <cell r="F3101" t="str">
            <v>DLTR4</v>
          </cell>
          <cell r="G3101" t="str">
            <v>PT1X862</v>
          </cell>
          <cell r="H3101">
            <v>10</v>
          </cell>
          <cell r="I3101">
            <v>527.79999999999995</v>
          </cell>
          <cell r="L3101" t="str">
            <v>折扣</v>
          </cell>
          <cell r="M3101" t="str">
            <v>/</v>
          </cell>
          <cell r="O3101" t="str">
            <v>01T24083109</v>
          </cell>
          <cell r="P3101" t="str">
            <v>99版</v>
          </cell>
          <cell r="Q3101" t="str">
            <v>已发货</v>
          </cell>
          <cell r="R3101">
            <v>45588</v>
          </cell>
        </row>
        <row r="3102">
          <cell r="C3102" t="str">
            <v>2409012-01</v>
          </cell>
          <cell r="D3102" t="str">
            <v>XPSY-FH-深棕750</v>
          </cell>
          <cell r="E3102">
            <v>140480</v>
          </cell>
          <cell r="F3102" t="str">
            <v>DLTR4</v>
          </cell>
          <cell r="G3102" t="str">
            <v>PT1X860</v>
          </cell>
          <cell r="H3102">
            <v>67</v>
          </cell>
          <cell r="I3102">
            <v>3503.9</v>
          </cell>
          <cell r="J3102">
            <v>302</v>
          </cell>
          <cell r="K3102">
            <v>347</v>
          </cell>
          <cell r="L3102" t="str">
            <v>A级</v>
          </cell>
          <cell r="M3102" t="str">
            <v>/</v>
          </cell>
          <cell r="N3102" t="str">
            <v>2.2*1.8*0.35</v>
          </cell>
          <cell r="O3102" t="str">
            <v>01T24083110</v>
          </cell>
          <cell r="P3102" t="str">
            <v>99版</v>
          </cell>
          <cell r="Q3102" t="str">
            <v>已发货</v>
          </cell>
          <cell r="R3102">
            <v>45558</v>
          </cell>
        </row>
        <row r="3103">
          <cell r="C3103" t="str">
            <v>2409012-01</v>
          </cell>
          <cell r="D3103" t="str">
            <v>XPSY-FH-深棕750</v>
          </cell>
          <cell r="E3103">
            <v>140480</v>
          </cell>
          <cell r="F3103" t="str">
            <v>DLTR4</v>
          </cell>
          <cell r="G3103" t="str">
            <v>PT1X859</v>
          </cell>
          <cell r="H3103">
            <v>66</v>
          </cell>
          <cell r="I3103">
            <v>3524.1</v>
          </cell>
          <cell r="J3103">
            <v>304.5</v>
          </cell>
          <cell r="K3103">
            <v>349.5</v>
          </cell>
          <cell r="L3103" t="str">
            <v>A级</v>
          </cell>
          <cell r="M3103" t="str">
            <v>/</v>
          </cell>
          <cell r="N3103" t="str">
            <v>2.2*1.8*0.4</v>
          </cell>
          <cell r="O3103" t="str">
            <v>01T24083111</v>
          </cell>
          <cell r="P3103" t="str">
            <v>99版</v>
          </cell>
          <cell r="Q3103" t="str">
            <v>已发货</v>
          </cell>
          <cell r="R3103">
            <v>45551</v>
          </cell>
        </row>
        <row r="3104">
          <cell r="C3104" t="str">
            <v>2409012-01</v>
          </cell>
          <cell r="D3104" t="str">
            <v>XPSY-FH-深棕750</v>
          </cell>
          <cell r="E3104">
            <v>140480</v>
          </cell>
          <cell r="F3104" t="str">
            <v>DLTR4</v>
          </cell>
          <cell r="G3104" t="str">
            <v>PT1X316</v>
          </cell>
          <cell r="H3104">
            <v>57</v>
          </cell>
          <cell r="I3104">
            <v>3006.6</v>
          </cell>
          <cell r="J3104">
            <v>260.5</v>
          </cell>
          <cell r="K3104">
            <v>305.5</v>
          </cell>
          <cell r="L3104" t="str">
            <v>A级</v>
          </cell>
          <cell r="M3104" t="str">
            <v>/</v>
          </cell>
          <cell r="N3104" t="str">
            <v>2.2*1.8*0.36</v>
          </cell>
          <cell r="O3104" t="str">
            <v>01T24083112</v>
          </cell>
          <cell r="P3104" t="str">
            <v>99版</v>
          </cell>
          <cell r="Q3104" t="str">
            <v>已发货</v>
          </cell>
          <cell r="R3104">
            <v>45551</v>
          </cell>
        </row>
        <row r="3105">
          <cell r="C3105" t="str">
            <v>2409012-01</v>
          </cell>
          <cell r="D3105" t="str">
            <v>XPSY-FH-深棕750</v>
          </cell>
          <cell r="E3105">
            <v>140480</v>
          </cell>
          <cell r="F3105" t="str">
            <v>DLTR4</v>
          </cell>
          <cell r="G3105" t="str">
            <v>PT1X318</v>
          </cell>
          <cell r="H3105">
            <v>49</v>
          </cell>
          <cell r="I3105">
            <v>2660</v>
          </cell>
          <cell r="J3105">
            <v>229.5</v>
          </cell>
          <cell r="K3105">
            <v>274.5</v>
          </cell>
          <cell r="L3105" t="str">
            <v>A级</v>
          </cell>
          <cell r="M3105" t="str">
            <v>/</v>
          </cell>
          <cell r="N3105" t="str">
            <v>2.2*1.8*0.3</v>
          </cell>
          <cell r="O3105" t="str">
            <v>01T24083113</v>
          </cell>
          <cell r="P3105" t="str">
            <v>99版</v>
          </cell>
          <cell r="Q3105" t="str">
            <v>已发货</v>
          </cell>
          <cell r="R3105">
            <v>45564</v>
          </cell>
        </row>
        <row r="3106">
          <cell r="C3106" t="str">
            <v>2408015-01</v>
          </cell>
          <cell r="D3106" t="str">
            <v>XZSY-FB-蓝299</v>
          </cell>
          <cell r="E3106">
            <v>140491</v>
          </cell>
          <cell r="F3106" t="str">
            <v>水牛皮S3（干胚）</v>
          </cell>
          <cell r="G3106" t="str">
            <v>PT1X313</v>
          </cell>
          <cell r="H3106">
            <v>275</v>
          </cell>
          <cell r="I3106">
            <v>10530.3</v>
          </cell>
          <cell r="J3106">
            <v>740.5</v>
          </cell>
          <cell r="K3106">
            <v>785.5</v>
          </cell>
          <cell r="L3106" t="str">
            <v>A级</v>
          </cell>
          <cell r="M3106" t="str">
            <v>/</v>
          </cell>
          <cell r="N3106" t="str">
            <v>2.2*1.8*0.59</v>
          </cell>
          <cell r="O3106" t="str">
            <v>01T24083114</v>
          </cell>
          <cell r="P3106" t="str">
            <v>99版</v>
          </cell>
          <cell r="Q3106" t="str">
            <v>已发货</v>
          </cell>
          <cell r="R3106">
            <v>45607</v>
          </cell>
        </row>
        <row r="3107">
          <cell r="C3107" t="str">
            <v>2408015-01</v>
          </cell>
          <cell r="D3107" t="str">
            <v>XZSY-FB-蓝299</v>
          </cell>
          <cell r="E3107">
            <v>140491</v>
          </cell>
          <cell r="F3107" t="str">
            <v>水牛皮S3（干胚）</v>
          </cell>
          <cell r="G3107" t="str">
            <v>PT1X313</v>
          </cell>
          <cell r="H3107">
            <v>295</v>
          </cell>
          <cell r="I3107">
            <v>11364.3</v>
          </cell>
          <cell r="J3107">
            <v>798</v>
          </cell>
          <cell r="K3107">
            <v>843</v>
          </cell>
          <cell r="L3107" t="str">
            <v>A级</v>
          </cell>
          <cell r="M3107" t="str">
            <v>/</v>
          </cell>
          <cell r="N3107" t="str">
            <v>2.2*1.8*0.65</v>
          </cell>
          <cell r="O3107" t="str">
            <v>01T24090101</v>
          </cell>
          <cell r="P3107" t="str">
            <v>99版</v>
          </cell>
          <cell r="Q3107" t="str">
            <v>已发货</v>
          </cell>
          <cell r="R3107">
            <v>45607</v>
          </cell>
        </row>
        <row r="3108">
          <cell r="C3108" t="str">
            <v>2408015-01</v>
          </cell>
          <cell r="D3108" t="str">
            <v>XZSY-FB-蓝299</v>
          </cell>
          <cell r="E3108">
            <v>140491</v>
          </cell>
          <cell r="F3108" t="str">
            <v>水牛皮S3（干胚）</v>
          </cell>
          <cell r="G3108" t="str">
            <v>PT1X317</v>
          </cell>
          <cell r="H3108">
            <v>260</v>
          </cell>
          <cell r="I3108">
            <v>9905.7999999999993</v>
          </cell>
          <cell r="J3108">
            <v>691</v>
          </cell>
          <cell r="K3108">
            <v>736</v>
          </cell>
          <cell r="L3108" t="str">
            <v>A级</v>
          </cell>
          <cell r="M3108" t="str">
            <v>/</v>
          </cell>
          <cell r="N3108" t="str">
            <v>2.2*1.8*0.63</v>
          </cell>
          <cell r="O3108" t="str">
            <v>01T24090102</v>
          </cell>
          <cell r="P3108" t="str">
            <v>99版</v>
          </cell>
          <cell r="Q3108" t="str">
            <v>已发货</v>
          </cell>
          <cell r="R3108">
            <v>45569</v>
          </cell>
        </row>
        <row r="3109">
          <cell r="C3109" t="str">
            <v>2408015-01</v>
          </cell>
          <cell r="D3109" t="str">
            <v>XZSY-FB-蓝299</v>
          </cell>
          <cell r="E3109">
            <v>140491</v>
          </cell>
          <cell r="F3109" t="str">
            <v>水牛皮S3（干胚）</v>
          </cell>
          <cell r="G3109" t="str">
            <v>PT1X317</v>
          </cell>
          <cell r="H3109">
            <v>260</v>
          </cell>
          <cell r="I3109">
            <v>9999.1</v>
          </cell>
          <cell r="J3109">
            <v>691.5</v>
          </cell>
          <cell r="K3109">
            <v>736.5</v>
          </cell>
          <cell r="L3109" t="str">
            <v>A级</v>
          </cell>
          <cell r="M3109" t="str">
            <v>/</v>
          </cell>
          <cell r="N3109" t="str">
            <v>2.2*1.8*0.63</v>
          </cell>
          <cell r="O3109" t="str">
            <v>01T24090103</v>
          </cell>
          <cell r="P3109" t="str">
            <v>99版</v>
          </cell>
          <cell r="Q3109" t="str">
            <v>已发货</v>
          </cell>
          <cell r="R3109">
            <v>45569</v>
          </cell>
        </row>
        <row r="3110">
          <cell r="C3110" t="str">
            <v>2408015-01</v>
          </cell>
          <cell r="D3110" t="str">
            <v>XZSY-FB-蓝299</v>
          </cell>
          <cell r="E3110">
            <v>140491</v>
          </cell>
          <cell r="F3110" t="str">
            <v>水牛皮S3（干胚）</v>
          </cell>
          <cell r="G3110" t="str">
            <v>PT1X317</v>
          </cell>
          <cell r="H3110">
            <v>260</v>
          </cell>
          <cell r="I3110">
            <v>9869</v>
          </cell>
          <cell r="J3110">
            <v>688.5</v>
          </cell>
          <cell r="K3110">
            <v>733.5</v>
          </cell>
          <cell r="L3110" t="str">
            <v>A级</v>
          </cell>
          <cell r="M3110" t="str">
            <v>/</v>
          </cell>
          <cell r="N3110" t="str">
            <v>2.2*1.8*0.59</v>
          </cell>
          <cell r="O3110" t="str">
            <v>01T24090104</v>
          </cell>
          <cell r="P3110" t="str">
            <v>99版</v>
          </cell>
          <cell r="Q3110" t="str">
            <v>已发货</v>
          </cell>
          <cell r="R3110">
            <v>45569</v>
          </cell>
        </row>
        <row r="3111">
          <cell r="C3111" t="str">
            <v>2408015-01</v>
          </cell>
          <cell r="D3111" t="str">
            <v>XZSY-FB-蓝299</v>
          </cell>
          <cell r="E3111">
            <v>140491</v>
          </cell>
          <cell r="F3111" t="str">
            <v>水牛皮S3（干胚）</v>
          </cell>
          <cell r="G3111" t="str">
            <v>PT1X317</v>
          </cell>
          <cell r="H3111">
            <v>125</v>
          </cell>
          <cell r="I3111">
            <v>4742.1000000000004</v>
          </cell>
          <cell r="J3111">
            <v>332.5</v>
          </cell>
          <cell r="K3111">
            <v>377.5</v>
          </cell>
          <cell r="L3111" t="str">
            <v>A级</v>
          </cell>
          <cell r="M3111" t="str">
            <v>/</v>
          </cell>
          <cell r="N3111" t="str">
            <v>2.2*1.8*0.4</v>
          </cell>
          <cell r="O3111" t="str">
            <v>01T24090105</v>
          </cell>
          <cell r="P3111" t="str">
            <v>99版</v>
          </cell>
          <cell r="Q3111" t="str">
            <v>已发货</v>
          </cell>
          <cell r="R3111">
            <v>45569</v>
          </cell>
        </row>
        <row r="3112">
          <cell r="C3112" t="str">
            <v>2409010-01</v>
          </cell>
          <cell r="D3112" t="str">
            <v>XPDY-FT-灰670</v>
          </cell>
          <cell r="E3112" t="str">
            <v>Nick Dove(灰色)</v>
          </cell>
          <cell r="F3112" t="str">
            <v>DLTR8</v>
          </cell>
          <cell r="G3112" t="str">
            <v>/</v>
          </cell>
          <cell r="H3112">
            <v>200</v>
          </cell>
          <cell r="I3112">
            <v>9961</v>
          </cell>
          <cell r="J3112">
            <v>779.5</v>
          </cell>
          <cell r="K3112">
            <v>824.5</v>
          </cell>
          <cell r="L3112" t="str">
            <v>A级</v>
          </cell>
          <cell r="M3112" t="str">
            <v>/</v>
          </cell>
          <cell r="N3112" t="str">
            <v>2.2*1.8*0.58</v>
          </cell>
          <cell r="O3112" t="str">
            <v>01T24090106</v>
          </cell>
          <cell r="P3112" t="str">
            <v>99版</v>
          </cell>
          <cell r="Q3112" t="str">
            <v>已发货</v>
          </cell>
          <cell r="R3112">
            <v>45599</v>
          </cell>
        </row>
        <row r="3113">
          <cell r="C3113" t="str">
            <v>2409010-01</v>
          </cell>
          <cell r="D3113" t="str">
            <v>XPDY-FT-灰670</v>
          </cell>
          <cell r="E3113" t="str">
            <v>Nick Dove(灰色)</v>
          </cell>
          <cell r="F3113" t="str">
            <v>DLTR8</v>
          </cell>
          <cell r="G3113" t="str">
            <v>/</v>
          </cell>
          <cell r="H3113">
            <v>205</v>
          </cell>
          <cell r="I3113">
            <v>10204</v>
          </cell>
          <cell r="J3113">
            <v>806</v>
          </cell>
          <cell r="K3113">
            <v>851</v>
          </cell>
          <cell r="L3113" t="str">
            <v>A级</v>
          </cell>
          <cell r="M3113" t="str">
            <v>/</v>
          </cell>
          <cell r="N3113" t="str">
            <v>2.2*1.8*0.59</v>
          </cell>
          <cell r="O3113" t="str">
            <v>01T24090107</v>
          </cell>
          <cell r="P3113" t="str">
            <v>97版</v>
          </cell>
          <cell r="Q3113" t="str">
            <v>已发货</v>
          </cell>
          <cell r="R3113">
            <v>45599</v>
          </cell>
        </row>
        <row r="3114">
          <cell r="C3114" t="str">
            <v>2409010-01</v>
          </cell>
          <cell r="D3114" t="str">
            <v>XPDY-FT-灰670</v>
          </cell>
          <cell r="E3114" t="str">
            <v>Nick Dove(灰色)</v>
          </cell>
          <cell r="F3114" t="str">
            <v>DLTR8</v>
          </cell>
          <cell r="G3114" t="str">
            <v>/</v>
          </cell>
          <cell r="H3114">
            <v>205</v>
          </cell>
          <cell r="I3114">
            <v>10137.700000000001</v>
          </cell>
          <cell r="J3114">
            <v>807.5</v>
          </cell>
          <cell r="K3114">
            <v>852.5</v>
          </cell>
          <cell r="L3114" t="str">
            <v>A级</v>
          </cell>
          <cell r="M3114" t="str">
            <v>/</v>
          </cell>
          <cell r="N3114" t="str">
            <v>2.2*1.8*0.58</v>
          </cell>
          <cell r="O3114" t="str">
            <v>01T24090108</v>
          </cell>
          <cell r="P3114" t="str">
            <v>97版</v>
          </cell>
          <cell r="Q3114" t="str">
            <v>已发货</v>
          </cell>
          <cell r="R3114">
            <v>45599</v>
          </cell>
        </row>
        <row r="3115">
          <cell r="C3115" t="str">
            <v>2408015-01</v>
          </cell>
          <cell r="D3115" t="str">
            <v>XZSY-FB-蓝299</v>
          </cell>
          <cell r="E3115">
            <v>140491</v>
          </cell>
          <cell r="F3115" t="str">
            <v>水牛皮S3（干胚）</v>
          </cell>
          <cell r="G3115" t="str">
            <v>PT1Z327</v>
          </cell>
          <cell r="H3115">
            <v>180</v>
          </cell>
          <cell r="I3115">
            <v>7034.4</v>
          </cell>
          <cell r="J3115">
            <v>497</v>
          </cell>
          <cell r="K3115">
            <v>542</v>
          </cell>
          <cell r="L3115" t="str">
            <v>A级</v>
          </cell>
          <cell r="M3115" t="str">
            <v>/</v>
          </cell>
          <cell r="N3115" t="str">
            <v>2.2*1.8*0.44</v>
          </cell>
          <cell r="O3115" t="str">
            <v>01T24090109</v>
          </cell>
          <cell r="P3115" t="str">
            <v>99版</v>
          </cell>
          <cell r="Q3115" t="str">
            <v>已发货</v>
          </cell>
          <cell r="R3115">
            <v>45607</v>
          </cell>
        </row>
        <row r="3116">
          <cell r="C3116" t="str">
            <v>2409010-01</v>
          </cell>
          <cell r="D3116" t="str">
            <v>XPDY-FT-灰670</v>
          </cell>
          <cell r="E3116" t="str">
            <v>Nick Dove(灰色)</v>
          </cell>
          <cell r="F3116" t="str">
            <v>DLTR8</v>
          </cell>
          <cell r="G3116" t="str">
            <v>/</v>
          </cell>
          <cell r="H3116">
            <v>157</v>
          </cell>
          <cell r="I3116">
            <v>7824.9</v>
          </cell>
          <cell r="J3116">
            <v>609</v>
          </cell>
          <cell r="K3116">
            <v>654</v>
          </cell>
          <cell r="L3116" t="str">
            <v>A级</v>
          </cell>
          <cell r="M3116" t="str">
            <v>/</v>
          </cell>
          <cell r="N3116" t="str">
            <v>2.2*1.8*0.54</v>
          </cell>
          <cell r="O3116" t="str">
            <v>01T24090110</v>
          </cell>
          <cell r="P3116" t="str">
            <v>97版</v>
          </cell>
          <cell r="Q3116" t="str">
            <v>已发货</v>
          </cell>
          <cell r="R3116">
            <v>45639</v>
          </cell>
        </row>
        <row r="3117">
          <cell r="C3117" t="str">
            <v>2409014-01</v>
          </cell>
          <cell r="D3117" t="str">
            <v>XPSY-FH-蓝272</v>
          </cell>
          <cell r="E3117">
            <v>140468</v>
          </cell>
          <cell r="F3117" t="str">
            <v>DLTR4</v>
          </cell>
          <cell r="G3117" t="str">
            <v>PT1XXP63</v>
          </cell>
          <cell r="H3117">
            <v>111</v>
          </cell>
          <cell r="I3117">
            <v>6049.1</v>
          </cell>
          <cell r="J3117">
            <v>528.5</v>
          </cell>
          <cell r="K3117">
            <v>573.5</v>
          </cell>
          <cell r="L3117" t="str">
            <v>A级</v>
          </cell>
          <cell r="M3117" t="str">
            <v>/</v>
          </cell>
          <cell r="N3117" t="str">
            <v>2.2*1.8*0.47</v>
          </cell>
          <cell r="O3117" t="str">
            <v>01T24090111</v>
          </cell>
          <cell r="P3117" t="str">
            <v>99版</v>
          </cell>
          <cell r="Q3117" t="str">
            <v>已发货</v>
          </cell>
          <cell r="R3117">
            <v>45588</v>
          </cell>
        </row>
        <row r="3118">
          <cell r="C3118" t="str">
            <v>2408045-01</v>
          </cell>
          <cell r="D3118" t="str">
            <v>XPDY-FT-灰670</v>
          </cell>
          <cell r="E3118" t="str">
            <v>Nick Dove(灰色)</v>
          </cell>
          <cell r="F3118" t="str">
            <v>DLTR8</v>
          </cell>
          <cell r="G3118" t="str">
            <v>/</v>
          </cell>
          <cell r="H3118">
            <v>1</v>
          </cell>
          <cell r="I3118">
            <v>23.7</v>
          </cell>
          <cell r="L3118" t="str">
            <v>船头版</v>
          </cell>
          <cell r="M3118" t="str">
            <v>/</v>
          </cell>
          <cell r="P3118" t="str">
            <v>97版</v>
          </cell>
          <cell r="Q3118" t="str">
            <v>已发货</v>
          </cell>
          <cell r="R3118">
            <v>45592</v>
          </cell>
        </row>
        <row r="3119">
          <cell r="C3119" t="str">
            <v>2409014-01</v>
          </cell>
          <cell r="D3119" t="str">
            <v>XPSY-FH-蓝272</v>
          </cell>
          <cell r="E3119">
            <v>140468</v>
          </cell>
          <cell r="F3119" t="str">
            <v>DLTR4</v>
          </cell>
          <cell r="G3119" t="str">
            <v>PT1XG80</v>
          </cell>
          <cell r="H3119">
            <v>153</v>
          </cell>
          <cell r="I3119">
            <v>8292</v>
          </cell>
          <cell r="J3119">
            <v>733.5</v>
          </cell>
          <cell r="K3119">
            <v>778.5</v>
          </cell>
          <cell r="L3119" t="str">
            <v>A级</v>
          </cell>
          <cell r="M3119" t="str">
            <v>/</v>
          </cell>
          <cell r="N3119" t="str">
            <v>2.2*1.8*0.59</v>
          </cell>
          <cell r="O3119" t="str">
            <v>01T24090201</v>
          </cell>
          <cell r="P3119" t="str">
            <v>99版</v>
          </cell>
          <cell r="Q3119" t="str">
            <v>已发货</v>
          </cell>
          <cell r="R3119">
            <v>45588</v>
          </cell>
        </row>
        <row r="3120">
          <cell r="C3120" t="str">
            <v>2409014-01</v>
          </cell>
          <cell r="D3120" t="str">
            <v>XPSY-FH-蓝272</v>
          </cell>
          <cell r="E3120">
            <v>140468</v>
          </cell>
          <cell r="F3120" t="str">
            <v>DLTR4</v>
          </cell>
          <cell r="G3120" t="str">
            <v>PT1X867</v>
          </cell>
          <cell r="H3120">
            <v>185</v>
          </cell>
          <cell r="I3120">
            <v>9994</v>
          </cell>
          <cell r="J3120">
            <v>887.5</v>
          </cell>
          <cell r="K3120">
            <v>932.5</v>
          </cell>
          <cell r="L3120" t="str">
            <v>A级</v>
          </cell>
          <cell r="M3120" t="str">
            <v>/</v>
          </cell>
          <cell r="N3120" t="str">
            <v>2.2*1.8*0.63</v>
          </cell>
          <cell r="O3120" t="str">
            <v>01T24090202</v>
          </cell>
          <cell r="P3120" t="str">
            <v>99版</v>
          </cell>
          <cell r="Q3120" t="str">
            <v>已发货</v>
          </cell>
          <cell r="R3120">
            <v>45580</v>
          </cell>
        </row>
        <row r="3121">
          <cell r="C3121" t="str">
            <v>2409014-01</v>
          </cell>
          <cell r="D3121" t="str">
            <v>XPSY-FH-蓝272</v>
          </cell>
          <cell r="E3121">
            <v>140468</v>
          </cell>
          <cell r="F3121" t="str">
            <v>DLTR4</v>
          </cell>
          <cell r="G3121" t="str">
            <v>PT1X867</v>
          </cell>
          <cell r="H3121">
            <v>1</v>
          </cell>
          <cell r="I3121">
            <v>66.2</v>
          </cell>
          <cell r="L3121" t="str">
            <v>折扣</v>
          </cell>
          <cell r="M3121" t="str">
            <v>/</v>
          </cell>
          <cell r="O3121" t="str">
            <v>01T24090202</v>
          </cell>
          <cell r="P3121" t="str">
            <v>99版</v>
          </cell>
          <cell r="Q3121" t="str">
            <v>已发货</v>
          </cell>
          <cell r="R3121">
            <v>45580</v>
          </cell>
        </row>
        <row r="3122">
          <cell r="C3122" t="str">
            <v>2409014-01</v>
          </cell>
          <cell r="D3122" t="str">
            <v>XPSY-FH-蓝272</v>
          </cell>
          <cell r="E3122">
            <v>140468</v>
          </cell>
          <cell r="F3122" t="str">
            <v>DLTR4</v>
          </cell>
          <cell r="G3122" t="str">
            <v>PT1X867</v>
          </cell>
          <cell r="H3122">
            <v>120</v>
          </cell>
          <cell r="I3122">
            <v>6419.1</v>
          </cell>
          <cell r="J3122">
            <v>566</v>
          </cell>
          <cell r="K3122">
            <v>611</v>
          </cell>
          <cell r="L3122" t="str">
            <v>A级</v>
          </cell>
          <cell r="M3122" t="str">
            <v>/</v>
          </cell>
          <cell r="N3122" t="str">
            <v>2.2*1.8*0.48</v>
          </cell>
          <cell r="O3122" t="str">
            <v>01T24090203</v>
          </cell>
          <cell r="P3122" t="str">
            <v>99版</v>
          </cell>
          <cell r="Q3122" t="str">
            <v>已发货</v>
          </cell>
          <cell r="R3122">
            <v>45580</v>
          </cell>
        </row>
        <row r="3123">
          <cell r="C3123" t="str">
            <v>2409014-01</v>
          </cell>
          <cell r="D3123" t="str">
            <v>XPSY-FH-蓝272</v>
          </cell>
          <cell r="E3123">
            <v>140468</v>
          </cell>
          <cell r="F3123" t="str">
            <v>DLTR4</v>
          </cell>
          <cell r="G3123" t="str">
            <v>PT1X574</v>
          </cell>
          <cell r="H3123">
            <v>195</v>
          </cell>
          <cell r="I3123">
            <v>10708.3</v>
          </cell>
          <cell r="J3123">
            <v>949</v>
          </cell>
          <cell r="K3123">
            <v>994</v>
          </cell>
          <cell r="L3123" t="str">
            <v>A级</v>
          </cell>
          <cell r="M3123" t="str">
            <v>/</v>
          </cell>
          <cell r="N3123" t="str">
            <v>2.2*1.8*0.7</v>
          </cell>
          <cell r="O3123" t="str">
            <v>01T24090204</v>
          </cell>
          <cell r="P3123" t="str">
            <v>99版</v>
          </cell>
          <cell r="Q3123" t="str">
            <v>已发货</v>
          </cell>
          <cell r="R3123">
            <v>45572</v>
          </cell>
        </row>
        <row r="3124">
          <cell r="C3124" t="str">
            <v>2409014-01</v>
          </cell>
          <cell r="D3124" t="str">
            <v>XPSY-FH-蓝272</v>
          </cell>
          <cell r="E3124">
            <v>140468</v>
          </cell>
          <cell r="F3124" t="str">
            <v>DLTR4</v>
          </cell>
          <cell r="G3124" t="str">
            <v>PT1X863</v>
          </cell>
          <cell r="H3124">
            <v>136</v>
          </cell>
          <cell r="I3124">
            <v>7452.3</v>
          </cell>
          <cell r="J3124">
            <v>652.5</v>
          </cell>
          <cell r="K3124">
            <v>697.5</v>
          </cell>
          <cell r="L3124" t="str">
            <v>A级</v>
          </cell>
          <cell r="M3124" t="str">
            <v>/</v>
          </cell>
          <cell r="N3124" t="str">
            <v>2.2*1.8*0.54</v>
          </cell>
          <cell r="O3124" t="str">
            <v>01T24090205</v>
          </cell>
          <cell r="P3124" t="str">
            <v>99版</v>
          </cell>
          <cell r="Q3124" t="str">
            <v>已发货</v>
          </cell>
          <cell r="R3124">
            <v>45593</v>
          </cell>
        </row>
        <row r="3125">
          <cell r="C3125" t="str">
            <v>2409026-01</v>
          </cell>
          <cell r="D3125" t="str">
            <v>XPSY-FH-奶白183</v>
          </cell>
          <cell r="E3125">
            <v>140467</v>
          </cell>
          <cell r="F3125" t="str">
            <v>DLTR4</v>
          </cell>
          <cell r="G3125" t="str">
            <v>PT1X868</v>
          </cell>
          <cell r="H3125">
            <v>185</v>
          </cell>
          <cell r="I3125">
            <v>10066.9</v>
          </cell>
          <cell r="J3125">
            <v>828</v>
          </cell>
          <cell r="K3125">
            <v>873</v>
          </cell>
          <cell r="L3125" t="str">
            <v>A级</v>
          </cell>
          <cell r="M3125" t="str">
            <v>/</v>
          </cell>
          <cell r="N3125" t="str">
            <v>2.2*1.8*0.65</v>
          </cell>
          <cell r="O3125" t="str">
            <v>01T24090206</v>
          </cell>
          <cell r="P3125" t="str">
            <v>99版</v>
          </cell>
          <cell r="Q3125" t="str">
            <v>已发货</v>
          </cell>
          <cell r="R3125">
            <v>45580</v>
          </cell>
        </row>
        <row r="3126">
          <cell r="C3126" t="str">
            <v>2409026-01</v>
          </cell>
          <cell r="D3126" t="str">
            <v>XPSY-FH-奶白183</v>
          </cell>
          <cell r="E3126">
            <v>140467</v>
          </cell>
          <cell r="F3126" t="str">
            <v>DLTR4</v>
          </cell>
          <cell r="G3126" t="str">
            <v>PT1X868</v>
          </cell>
          <cell r="H3126">
            <v>180</v>
          </cell>
          <cell r="I3126">
            <v>9653.7999999999993</v>
          </cell>
          <cell r="J3126">
            <v>807.5</v>
          </cell>
          <cell r="K3126">
            <v>852.5</v>
          </cell>
          <cell r="L3126" t="str">
            <v>A级</v>
          </cell>
          <cell r="M3126" t="str">
            <v>/</v>
          </cell>
          <cell r="N3126" t="str">
            <v>2.2*1.8*0.64</v>
          </cell>
          <cell r="O3126" t="str">
            <v>01T24090207</v>
          </cell>
          <cell r="P3126" t="str">
            <v>99版</v>
          </cell>
          <cell r="Q3126" t="str">
            <v>已发货</v>
          </cell>
          <cell r="R3126">
            <v>45580</v>
          </cell>
        </row>
        <row r="3127">
          <cell r="C3127" t="str">
            <v>2409026-01</v>
          </cell>
          <cell r="D3127" t="str">
            <v>XPSY-FH-奶白183</v>
          </cell>
          <cell r="E3127">
            <v>140467</v>
          </cell>
          <cell r="F3127" t="str">
            <v>DLTR4</v>
          </cell>
          <cell r="G3127" t="str">
            <v>PT1X876</v>
          </cell>
          <cell r="H3127">
            <v>180</v>
          </cell>
          <cell r="I3127">
            <v>9963.2000000000007</v>
          </cell>
          <cell r="J3127">
            <v>824.5</v>
          </cell>
          <cell r="K3127">
            <v>869.5</v>
          </cell>
          <cell r="L3127" t="str">
            <v>A级</v>
          </cell>
          <cell r="M3127" t="str">
            <v>/</v>
          </cell>
          <cell r="N3127" t="str">
            <v>2.2*1.8*0.64</v>
          </cell>
          <cell r="O3127" t="str">
            <v>01T24090208</v>
          </cell>
          <cell r="P3127" t="str">
            <v>99版</v>
          </cell>
          <cell r="Q3127" t="str">
            <v>已发货</v>
          </cell>
          <cell r="R3127">
            <v>45558</v>
          </cell>
        </row>
        <row r="3128">
          <cell r="C3128" t="str">
            <v>2409026-01</v>
          </cell>
          <cell r="D3128" t="str">
            <v>XPSY-FH-奶白183</v>
          </cell>
          <cell r="E3128">
            <v>140467</v>
          </cell>
          <cell r="F3128" t="str">
            <v>DLTR4</v>
          </cell>
          <cell r="G3128" t="str">
            <v>PT1X876</v>
          </cell>
          <cell r="H3128">
            <v>163</v>
          </cell>
          <cell r="I3128">
            <v>8897.2999999999993</v>
          </cell>
          <cell r="J3128">
            <v>741.5</v>
          </cell>
          <cell r="K3128">
            <v>786.5</v>
          </cell>
          <cell r="L3128" t="str">
            <v>A级</v>
          </cell>
          <cell r="M3128" t="str">
            <v>/</v>
          </cell>
          <cell r="N3128" t="str">
            <v>2.2*1.8*0.6</v>
          </cell>
          <cell r="O3128" t="str">
            <v>01T24090209</v>
          </cell>
          <cell r="P3128" t="str">
            <v>99版</v>
          </cell>
          <cell r="Q3128" t="str">
            <v>已发货</v>
          </cell>
          <cell r="R3128">
            <v>45558</v>
          </cell>
        </row>
        <row r="3129">
          <cell r="C3129" t="str">
            <v>2409026-01</v>
          </cell>
          <cell r="D3129" t="str">
            <v>XPSY-FH-奶白183</v>
          </cell>
          <cell r="E3129">
            <v>140467</v>
          </cell>
          <cell r="F3129" t="str">
            <v>DLTR4</v>
          </cell>
          <cell r="G3129" t="str">
            <v>PT1X876</v>
          </cell>
          <cell r="H3129">
            <v>1</v>
          </cell>
          <cell r="I3129">
            <v>49.5</v>
          </cell>
          <cell r="L3129" t="str">
            <v>折扣</v>
          </cell>
          <cell r="M3129" t="str">
            <v>/</v>
          </cell>
          <cell r="O3129" t="str">
            <v>01T24090209</v>
          </cell>
          <cell r="P3129" t="str">
            <v>99版</v>
          </cell>
          <cell r="Q3129" t="str">
            <v>已发货</v>
          </cell>
          <cell r="R3129">
            <v>45558</v>
          </cell>
        </row>
        <row r="3130">
          <cell r="C3130" t="str">
            <v>2409014-01</v>
          </cell>
          <cell r="D3130" t="str">
            <v>XPSY-FH-蓝272</v>
          </cell>
          <cell r="E3130">
            <v>140468</v>
          </cell>
          <cell r="F3130" t="str">
            <v>DLTR4</v>
          </cell>
          <cell r="G3130" t="str">
            <v>/</v>
          </cell>
          <cell r="H3130">
            <v>40</v>
          </cell>
          <cell r="I3130">
            <v>2058.1999999999998</v>
          </cell>
          <cell r="J3130">
            <v>177.5</v>
          </cell>
          <cell r="K3130">
            <v>222.5</v>
          </cell>
          <cell r="L3130" t="str">
            <v>A级</v>
          </cell>
          <cell r="M3130" t="str">
            <v>/</v>
          </cell>
          <cell r="N3130" t="str">
            <v>2.2*1.8*0.3</v>
          </cell>
          <cell r="O3130" t="str">
            <v>01T24090210</v>
          </cell>
          <cell r="P3130" t="str">
            <v>99版</v>
          </cell>
          <cell r="Q3130" t="str">
            <v>已发货</v>
          </cell>
          <cell r="R3130">
            <v>45297</v>
          </cell>
        </row>
        <row r="3131">
          <cell r="C3131" t="str">
            <v>2409013-01</v>
          </cell>
          <cell r="D3131" t="str">
            <v>XPSY-FH-奶白183</v>
          </cell>
          <cell r="E3131">
            <v>140467</v>
          </cell>
          <cell r="F3131" t="str">
            <v>DLTR4</v>
          </cell>
          <cell r="G3131" t="str">
            <v>PT1X314</v>
          </cell>
          <cell r="H3131">
            <v>140</v>
          </cell>
          <cell r="I3131">
            <v>7787.1</v>
          </cell>
          <cell r="J3131">
            <v>646</v>
          </cell>
          <cell r="K3131">
            <v>691</v>
          </cell>
          <cell r="L3131" t="str">
            <v>A级</v>
          </cell>
          <cell r="M3131" t="str">
            <v>/</v>
          </cell>
          <cell r="N3131" t="str">
            <v>2.2*1.8*0.59</v>
          </cell>
          <cell r="O3131" t="str">
            <v>01T24090211</v>
          </cell>
          <cell r="P3131" t="str">
            <v>99版</v>
          </cell>
          <cell r="Q3131" t="str">
            <v>已发货</v>
          </cell>
          <cell r="R3131">
            <v>45564</v>
          </cell>
        </row>
        <row r="3132">
          <cell r="C3132" t="str">
            <v>2408015-01</v>
          </cell>
          <cell r="D3132" t="str">
            <v>XZSY-FB-蓝299</v>
          </cell>
          <cell r="E3132">
            <v>140491</v>
          </cell>
          <cell r="F3132" t="str">
            <v>水牛皮S3（干胚）</v>
          </cell>
          <cell r="G3132" t="str">
            <v>PT1Z327</v>
          </cell>
          <cell r="H3132">
            <v>125</v>
          </cell>
          <cell r="I3132">
            <v>4691.3999999999996</v>
          </cell>
          <cell r="J3132">
            <v>548</v>
          </cell>
          <cell r="K3132">
            <v>593</v>
          </cell>
          <cell r="L3132" t="str">
            <v>A级</v>
          </cell>
          <cell r="M3132" t="str">
            <v>/</v>
          </cell>
          <cell r="N3132" t="str">
            <v>2.2*1.8*0.52</v>
          </cell>
          <cell r="O3132" t="str">
            <v>01T24090212</v>
          </cell>
          <cell r="P3132" t="str">
            <v>99版</v>
          </cell>
          <cell r="Q3132" t="str">
            <v>已发货</v>
          </cell>
          <cell r="R3132">
            <v>45607</v>
          </cell>
        </row>
        <row r="3133">
          <cell r="C3133" t="str">
            <v>2408015-01</v>
          </cell>
          <cell r="D3133" t="str">
            <v>XZSY-FB-蓝299</v>
          </cell>
          <cell r="E3133">
            <v>140491</v>
          </cell>
          <cell r="F3133" t="str">
            <v>水牛皮S3（干胚）</v>
          </cell>
          <cell r="G3133" t="str">
            <v>PT1Z327</v>
          </cell>
          <cell r="H3133">
            <v>65</v>
          </cell>
          <cell r="I3133">
            <v>2409</v>
          </cell>
          <cell r="L3133" t="str">
            <v>折扣</v>
          </cell>
          <cell r="M3133" t="str">
            <v>/</v>
          </cell>
          <cell r="O3133" t="str">
            <v>01T24090212</v>
          </cell>
          <cell r="P3133" t="str">
            <v>99版</v>
          </cell>
          <cell r="Q3133" t="str">
            <v>已发货</v>
          </cell>
          <cell r="R3133">
            <v>45607</v>
          </cell>
        </row>
        <row r="3134">
          <cell r="C3134" t="str">
            <v>2408015-01</v>
          </cell>
          <cell r="D3134" t="str">
            <v>XZSY-FB-蓝299</v>
          </cell>
          <cell r="E3134">
            <v>140491</v>
          </cell>
          <cell r="F3134" t="str">
            <v>水牛皮S3（干胚）</v>
          </cell>
          <cell r="G3134" t="str">
            <v>PT1Z326</v>
          </cell>
          <cell r="H3134">
            <v>230</v>
          </cell>
          <cell r="I3134">
            <v>8936.1</v>
          </cell>
          <cell r="J3134">
            <v>620.5</v>
          </cell>
          <cell r="K3134">
            <v>665.5</v>
          </cell>
          <cell r="L3134" t="str">
            <v>A级</v>
          </cell>
          <cell r="M3134" t="str">
            <v>/</v>
          </cell>
          <cell r="N3134" t="str">
            <v>2.2*1.8*0.6</v>
          </cell>
          <cell r="O3134" t="str">
            <v>01T24090301</v>
          </cell>
          <cell r="P3134" t="str">
            <v>99版</v>
          </cell>
          <cell r="Q3134" t="str">
            <v>已发货</v>
          </cell>
          <cell r="R3134">
            <v>45607</v>
          </cell>
        </row>
        <row r="3135">
          <cell r="C3135" t="str">
            <v>2408015-01</v>
          </cell>
          <cell r="D3135" t="str">
            <v>XZSY-FB-蓝299</v>
          </cell>
          <cell r="E3135">
            <v>140491</v>
          </cell>
          <cell r="F3135" t="str">
            <v>水牛皮S3（干胚）</v>
          </cell>
          <cell r="G3135" t="str">
            <v>PT1Z326</v>
          </cell>
          <cell r="H3135">
            <v>156</v>
          </cell>
          <cell r="I3135">
            <v>5719.5</v>
          </cell>
          <cell r="J3135">
            <v>395.5</v>
          </cell>
          <cell r="K3135">
            <v>440.5</v>
          </cell>
          <cell r="L3135" t="str">
            <v>折扣</v>
          </cell>
          <cell r="M3135" t="str">
            <v>/</v>
          </cell>
          <cell r="N3135" t="str">
            <v>2.2*1.8*0.47</v>
          </cell>
          <cell r="O3135" t="str">
            <v>01T24090302</v>
          </cell>
          <cell r="P3135" t="str">
            <v>99版</v>
          </cell>
          <cell r="Q3135" t="str">
            <v>已发货</v>
          </cell>
          <cell r="R3135">
            <v>45607</v>
          </cell>
        </row>
        <row r="3136">
          <cell r="C3136" t="str">
            <v>2408015-01</v>
          </cell>
          <cell r="D3136" t="str">
            <v>XZSY-FB-蓝299</v>
          </cell>
          <cell r="E3136">
            <v>140491</v>
          </cell>
          <cell r="F3136" t="str">
            <v>水牛皮S3（干胚）</v>
          </cell>
          <cell r="G3136" t="str">
            <v>/</v>
          </cell>
          <cell r="H3136">
            <v>52</v>
          </cell>
          <cell r="I3136">
            <v>1906.7</v>
          </cell>
          <cell r="J3136">
            <v>133</v>
          </cell>
          <cell r="K3136">
            <v>178</v>
          </cell>
          <cell r="L3136" t="str">
            <v>折扣</v>
          </cell>
          <cell r="M3136" t="str">
            <v>/</v>
          </cell>
          <cell r="N3136" t="str">
            <v>2.2*1.8*0.33</v>
          </cell>
          <cell r="O3136" t="str">
            <v>01T24090303</v>
          </cell>
          <cell r="P3136" t="str">
            <v>99版</v>
          </cell>
          <cell r="Q3136" t="str">
            <v>已发货</v>
          </cell>
          <cell r="R3136">
            <v>45569</v>
          </cell>
        </row>
        <row r="3137">
          <cell r="C3137" t="str">
            <v>2409010-01</v>
          </cell>
          <cell r="D3137" t="str">
            <v>XPDY-FT-灰670</v>
          </cell>
          <cell r="E3137" t="str">
            <v>Nick Dove(灰色)</v>
          </cell>
          <cell r="F3137" t="str">
            <v>DLTR8</v>
          </cell>
          <cell r="G3137" t="str">
            <v>/</v>
          </cell>
          <cell r="H3137">
            <v>200</v>
          </cell>
          <cell r="I3137">
            <v>10149.6</v>
          </cell>
          <cell r="J3137">
            <v>793</v>
          </cell>
          <cell r="K3137">
            <v>838</v>
          </cell>
          <cell r="L3137" t="str">
            <v>A级</v>
          </cell>
          <cell r="M3137" t="str">
            <v>/</v>
          </cell>
          <cell r="N3137" t="str">
            <v>2.2*1.8*0.62</v>
          </cell>
          <cell r="O3137" t="str">
            <v>01T24090304</v>
          </cell>
          <cell r="P3137" t="str">
            <v>97版</v>
          </cell>
          <cell r="Q3137" t="str">
            <v>已发货</v>
          </cell>
          <cell r="R3137">
            <v>45639</v>
          </cell>
        </row>
        <row r="3138">
          <cell r="C3138" t="str">
            <v>2409010-01</v>
          </cell>
          <cell r="D3138" t="str">
            <v>XPDY-FT-灰670</v>
          </cell>
          <cell r="E3138" t="str">
            <v>Nick Dove(灰色)</v>
          </cell>
          <cell r="F3138" t="str">
            <v>DLTR8</v>
          </cell>
          <cell r="G3138" t="str">
            <v>/</v>
          </cell>
          <cell r="H3138">
            <v>205</v>
          </cell>
          <cell r="I3138">
            <v>10094.1</v>
          </cell>
          <cell r="J3138">
            <v>792</v>
          </cell>
          <cell r="K3138">
            <v>837</v>
          </cell>
          <cell r="L3138" t="str">
            <v>A级</v>
          </cell>
          <cell r="M3138" t="str">
            <v>/</v>
          </cell>
          <cell r="N3138" t="str">
            <v>2.2*1.8*0.63</v>
          </cell>
          <cell r="O3138" t="str">
            <v>01T24090305</v>
          </cell>
          <cell r="P3138" t="str">
            <v>97版</v>
          </cell>
          <cell r="Q3138" t="str">
            <v>已发货</v>
          </cell>
          <cell r="R3138">
            <v>45639</v>
          </cell>
        </row>
        <row r="3139">
          <cell r="C3139" t="str">
            <v>2409010-01</v>
          </cell>
          <cell r="D3139" t="str">
            <v>XPDY-FT-灰670</v>
          </cell>
          <cell r="E3139" t="str">
            <v>Nick Dove(灰色)</v>
          </cell>
          <cell r="F3139" t="str">
            <v>DLTR8</v>
          </cell>
          <cell r="G3139" t="str">
            <v>/</v>
          </cell>
          <cell r="H3139">
            <v>200</v>
          </cell>
          <cell r="I3139">
            <v>10125.200000000001</v>
          </cell>
          <cell r="J3139">
            <v>861.5</v>
          </cell>
          <cell r="K3139">
            <v>906.5</v>
          </cell>
          <cell r="L3139" t="str">
            <v>A级</v>
          </cell>
          <cell r="M3139" t="str">
            <v>/</v>
          </cell>
          <cell r="N3139" t="str">
            <v>2.2*1.8*0.67</v>
          </cell>
          <cell r="O3139" t="str">
            <v>01T24090306</v>
          </cell>
          <cell r="P3139" t="str">
            <v>97版</v>
          </cell>
          <cell r="Q3139" t="str">
            <v>已发货</v>
          </cell>
          <cell r="R3139">
            <v>45639</v>
          </cell>
        </row>
        <row r="3140">
          <cell r="C3140" t="str">
            <v>2409010-01</v>
          </cell>
          <cell r="D3140" t="str">
            <v>XPDY-FT-灰670</v>
          </cell>
          <cell r="E3140" t="str">
            <v>Nick Dove(灰色)</v>
          </cell>
          <cell r="F3140" t="str">
            <v>DLTR8</v>
          </cell>
          <cell r="G3140" t="str">
            <v>/</v>
          </cell>
          <cell r="H3140">
            <v>17</v>
          </cell>
          <cell r="I3140">
            <v>816.4</v>
          </cell>
          <cell r="L3140" t="str">
            <v>等外</v>
          </cell>
          <cell r="M3140" t="str">
            <v>/</v>
          </cell>
          <cell r="O3140" t="str">
            <v>01T24090306</v>
          </cell>
          <cell r="P3140" t="str">
            <v>97版</v>
          </cell>
          <cell r="Q3140" t="str">
            <v>已发货</v>
          </cell>
          <cell r="R3140">
            <v>45639</v>
          </cell>
        </row>
        <row r="3141">
          <cell r="C3141" t="str">
            <v>2409010-01</v>
          </cell>
          <cell r="D3141" t="str">
            <v>XPDY-FT-灰670</v>
          </cell>
          <cell r="E3141" t="str">
            <v>Nick Dove(灰色)</v>
          </cell>
          <cell r="F3141" t="str">
            <v>DLTR8</v>
          </cell>
          <cell r="G3141" t="str">
            <v>/</v>
          </cell>
          <cell r="H3141">
            <v>220</v>
          </cell>
          <cell r="I3141">
            <v>11027.3</v>
          </cell>
          <cell r="J3141">
            <v>864.5</v>
          </cell>
          <cell r="K3141">
            <v>909.5</v>
          </cell>
          <cell r="L3141" t="str">
            <v>A级</v>
          </cell>
          <cell r="M3141" t="str">
            <v>/</v>
          </cell>
          <cell r="N3141" t="str">
            <v>2.2*1.8*0.67</v>
          </cell>
          <cell r="O3141" t="str">
            <v>01T24090307</v>
          </cell>
          <cell r="P3141" t="str">
            <v>97版</v>
          </cell>
          <cell r="Q3141" t="str">
            <v>已发货</v>
          </cell>
          <cell r="R3141">
            <v>45639</v>
          </cell>
        </row>
        <row r="3142">
          <cell r="C3142" t="str">
            <v>2409010-01</v>
          </cell>
          <cell r="D3142" t="str">
            <v>XPDY-FT-灰670</v>
          </cell>
          <cell r="E3142" t="str">
            <v>Nick Dove(灰色)</v>
          </cell>
          <cell r="F3142" t="str">
            <v>DLTR8</v>
          </cell>
          <cell r="G3142" t="str">
            <v>/</v>
          </cell>
          <cell r="H3142">
            <v>221</v>
          </cell>
          <cell r="I3142">
            <v>10817.9</v>
          </cell>
          <cell r="J3142">
            <v>852.5</v>
          </cell>
          <cell r="K3142">
            <v>897.5</v>
          </cell>
          <cell r="L3142" t="str">
            <v>A级</v>
          </cell>
          <cell r="M3142" t="str">
            <v>/</v>
          </cell>
          <cell r="N3142" t="str">
            <v>2.2*1.8*0.61</v>
          </cell>
          <cell r="O3142" t="str">
            <v>01T24090308</v>
          </cell>
          <cell r="P3142" t="str">
            <v>97版</v>
          </cell>
          <cell r="Q3142" t="str">
            <v>已发货</v>
          </cell>
          <cell r="R3142">
            <v>45639</v>
          </cell>
        </row>
        <row r="3143">
          <cell r="C3143" t="str">
            <v>2409013-01</v>
          </cell>
          <cell r="D3143" t="str">
            <v>XPSY-FH-奶白183</v>
          </cell>
          <cell r="E3143">
            <v>140467</v>
          </cell>
          <cell r="F3143" t="str">
            <v>DLTR4</v>
          </cell>
          <cell r="G3143" t="str">
            <v>/</v>
          </cell>
          <cell r="H3143">
            <v>23</v>
          </cell>
          <cell r="I3143">
            <v>1311.4</v>
          </cell>
          <cell r="J3143">
            <v>108</v>
          </cell>
          <cell r="K3143">
            <v>153</v>
          </cell>
          <cell r="L3143" t="str">
            <v>A级</v>
          </cell>
          <cell r="M3143" t="str">
            <v>/</v>
          </cell>
          <cell r="N3143" t="str">
            <v>2.2*1.8*0.3</v>
          </cell>
          <cell r="O3143" t="str">
            <v>01T24090309</v>
          </cell>
          <cell r="P3143" t="str">
            <v>99版</v>
          </cell>
          <cell r="Q3143" t="str">
            <v>已发货</v>
          </cell>
          <cell r="R3143">
            <v>45631</v>
          </cell>
        </row>
        <row r="3144">
          <cell r="C3144" t="str">
            <v>2409025-01</v>
          </cell>
          <cell r="D3144" t="str">
            <v>XPSY-FH-奶白183</v>
          </cell>
          <cell r="E3144">
            <v>140467</v>
          </cell>
          <cell r="F3144" t="str">
            <v>DLTR4</v>
          </cell>
          <cell r="G3144" t="str">
            <v>PT1X864</v>
          </cell>
          <cell r="H3144">
            <v>231</v>
          </cell>
          <cell r="I3144">
            <v>12734.9</v>
          </cell>
          <cell r="J3144">
            <v>1055</v>
          </cell>
          <cell r="K3144">
            <v>1100</v>
          </cell>
          <cell r="L3144" t="str">
            <v>A级</v>
          </cell>
          <cell r="M3144" t="str">
            <v>/</v>
          </cell>
          <cell r="N3144" t="str">
            <v>2.2*1.8*0.79</v>
          </cell>
          <cell r="O3144" t="str">
            <v>01T24090310</v>
          </cell>
          <cell r="P3144" t="str">
            <v>99版</v>
          </cell>
          <cell r="Q3144" t="str">
            <v>已发货</v>
          </cell>
          <cell r="R3144">
            <v>45564</v>
          </cell>
        </row>
        <row r="3145">
          <cell r="C3145" t="str">
            <v>2409015-01</v>
          </cell>
          <cell r="D3145" t="str">
            <v>XPAY-FH-马鞍84</v>
          </cell>
          <cell r="E3145" t="str">
            <v>WALNUT M2895-X</v>
          </cell>
          <cell r="F3145" t="str">
            <v>DLTR8</v>
          </cell>
          <cell r="G3145" t="str">
            <v>/</v>
          </cell>
          <cell r="H3145">
            <v>103</v>
          </cell>
          <cell r="I3145">
            <v>5406.1</v>
          </cell>
          <cell r="J3145">
            <v>506</v>
          </cell>
          <cell r="K3145">
            <v>551</v>
          </cell>
          <cell r="L3145" t="str">
            <v>A级</v>
          </cell>
          <cell r="M3145" t="str">
            <v>/</v>
          </cell>
          <cell r="N3145" t="str">
            <v>2.2*1.8*0.5</v>
          </cell>
          <cell r="O3145" t="str">
            <v>01T24090311</v>
          </cell>
          <cell r="P3145" t="str">
            <v>97版</v>
          </cell>
          <cell r="Q3145" t="str">
            <v>已发货</v>
          </cell>
          <cell r="R3145">
            <v>45540</v>
          </cell>
        </row>
        <row r="3146">
          <cell r="C3146" t="str">
            <v>2409009-01</v>
          </cell>
          <cell r="D3146" t="str">
            <v>XZDY-FT-灰513</v>
          </cell>
          <cell r="E3146" t="str">
            <v>M1243灰色</v>
          </cell>
          <cell r="F3146" t="str">
            <v>明诺华中层TR8（已片）</v>
          </cell>
          <cell r="G3146" t="str">
            <v>/</v>
          </cell>
          <cell r="H3146">
            <v>180</v>
          </cell>
          <cell r="I3146">
            <v>10150.6</v>
          </cell>
          <cell r="J3146">
            <v>801</v>
          </cell>
          <cell r="K3146">
            <v>846</v>
          </cell>
          <cell r="L3146" t="str">
            <v>A级</v>
          </cell>
          <cell r="M3146" t="str">
            <v>/</v>
          </cell>
          <cell r="N3146" t="str">
            <v>2.2*1.8*0.67</v>
          </cell>
          <cell r="O3146" t="str">
            <v>01T24090401</v>
          </cell>
          <cell r="P3146" t="str">
            <v>97版</v>
          </cell>
          <cell r="Q3146" t="str">
            <v>已发货</v>
          </cell>
          <cell r="R3146">
            <v>45588</v>
          </cell>
        </row>
        <row r="3147">
          <cell r="C3147" t="str">
            <v>2409009-01</v>
          </cell>
          <cell r="D3147" t="str">
            <v>XZDY-FT-灰513</v>
          </cell>
          <cell r="E3147" t="str">
            <v>M1243灰色</v>
          </cell>
          <cell r="F3147" t="str">
            <v>明诺华中层TR8（已片）</v>
          </cell>
          <cell r="G3147" t="str">
            <v>/</v>
          </cell>
          <cell r="H3147">
            <v>180</v>
          </cell>
          <cell r="I3147">
            <v>10205.4</v>
          </cell>
          <cell r="J3147">
            <v>798.5</v>
          </cell>
          <cell r="K3147">
            <v>843.5</v>
          </cell>
          <cell r="L3147" t="str">
            <v>A级</v>
          </cell>
          <cell r="M3147" t="str">
            <v>/</v>
          </cell>
          <cell r="N3147" t="str">
            <v>2.2*1.8*0.63</v>
          </cell>
          <cell r="O3147" t="str">
            <v>01T24090402</v>
          </cell>
          <cell r="P3147" t="str">
            <v>97版</v>
          </cell>
          <cell r="Q3147" t="str">
            <v>已发货</v>
          </cell>
          <cell r="R3147">
            <v>45588</v>
          </cell>
        </row>
        <row r="3148">
          <cell r="C3148" t="str">
            <v>2409009-01</v>
          </cell>
          <cell r="D3148" t="str">
            <v>XZDY-FT-灰513</v>
          </cell>
          <cell r="E3148" t="str">
            <v>M1243灰色</v>
          </cell>
          <cell r="F3148" t="str">
            <v>明诺华中层TR8（已片）</v>
          </cell>
          <cell r="G3148" t="str">
            <v>/</v>
          </cell>
          <cell r="H3148">
            <v>175</v>
          </cell>
          <cell r="I3148">
            <v>10001.9</v>
          </cell>
          <cell r="J3148">
            <v>783</v>
          </cell>
          <cell r="K3148">
            <v>828</v>
          </cell>
          <cell r="L3148" t="str">
            <v>A级</v>
          </cell>
          <cell r="M3148" t="str">
            <v>/</v>
          </cell>
          <cell r="N3148" t="str">
            <v>2.2*1.8*0.65</v>
          </cell>
          <cell r="O3148" t="str">
            <v>01T24090403</v>
          </cell>
          <cell r="P3148" t="str">
            <v>97版</v>
          </cell>
          <cell r="Q3148" t="str">
            <v>已发货</v>
          </cell>
          <cell r="R3148">
            <v>45588</v>
          </cell>
        </row>
        <row r="3149">
          <cell r="C3149" t="str">
            <v>2409009-01</v>
          </cell>
          <cell r="D3149" t="str">
            <v>XZDY-FT-灰513</v>
          </cell>
          <cell r="E3149" t="str">
            <v>M1243灰色</v>
          </cell>
          <cell r="F3149" t="str">
            <v>明诺华中层TR8（已片）</v>
          </cell>
          <cell r="G3149" t="str">
            <v>/</v>
          </cell>
          <cell r="H3149">
            <v>185</v>
          </cell>
          <cell r="I3149">
            <v>10126.1</v>
          </cell>
          <cell r="J3149">
            <v>806</v>
          </cell>
          <cell r="K3149">
            <v>851</v>
          </cell>
          <cell r="L3149" t="str">
            <v>A级</v>
          </cell>
          <cell r="M3149" t="str">
            <v>/</v>
          </cell>
          <cell r="N3149" t="str">
            <v>2.2*1.8*0.65</v>
          </cell>
          <cell r="O3149" t="str">
            <v>01T24090404</v>
          </cell>
          <cell r="P3149" t="str">
            <v>97版</v>
          </cell>
          <cell r="Q3149" t="str">
            <v>已发货</v>
          </cell>
          <cell r="R3149">
            <v>45588</v>
          </cell>
        </row>
        <row r="3150">
          <cell r="C3150" t="str">
            <v>2409009-01</v>
          </cell>
          <cell r="D3150" t="str">
            <v>XZDY-FT-灰513</v>
          </cell>
          <cell r="E3150" t="str">
            <v>M1243灰色</v>
          </cell>
          <cell r="F3150" t="str">
            <v>明诺华中层TR8（已片）</v>
          </cell>
          <cell r="G3150" t="str">
            <v>/</v>
          </cell>
          <cell r="H3150">
            <v>185</v>
          </cell>
          <cell r="I3150">
            <v>10031.799999999999</v>
          </cell>
          <cell r="J3150">
            <v>787.5</v>
          </cell>
          <cell r="K3150">
            <v>832.5</v>
          </cell>
          <cell r="L3150" t="str">
            <v>A级</v>
          </cell>
          <cell r="M3150" t="str">
            <v>/</v>
          </cell>
          <cell r="N3150" t="str">
            <v>2.2*1.8*0.61</v>
          </cell>
          <cell r="O3150" t="str">
            <v>01T24090405</v>
          </cell>
          <cell r="P3150" t="str">
            <v>97版</v>
          </cell>
          <cell r="Q3150" t="str">
            <v>已发货</v>
          </cell>
          <cell r="R3150">
            <v>45588</v>
          </cell>
        </row>
        <row r="3151">
          <cell r="C3151" t="str">
            <v>2409009-01</v>
          </cell>
          <cell r="D3151" t="str">
            <v>XZDY-FT-灰513</v>
          </cell>
          <cell r="E3151" t="str">
            <v>M1243灰色</v>
          </cell>
          <cell r="F3151" t="str">
            <v>明诺华中层TR8（已片）</v>
          </cell>
          <cell r="G3151" t="str">
            <v>/</v>
          </cell>
          <cell r="H3151">
            <v>185</v>
          </cell>
          <cell r="I3151">
            <v>10193.9</v>
          </cell>
          <cell r="J3151">
            <v>800.5</v>
          </cell>
          <cell r="K3151">
            <v>845.5</v>
          </cell>
          <cell r="L3151" t="str">
            <v>A级</v>
          </cell>
          <cell r="M3151" t="str">
            <v>/</v>
          </cell>
          <cell r="N3151" t="str">
            <v>2.2*1.8*0.69</v>
          </cell>
          <cell r="O3151" t="str">
            <v>01T24090406</v>
          </cell>
          <cell r="P3151" t="str">
            <v>97版</v>
          </cell>
          <cell r="Q3151" t="str">
            <v>已发货</v>
          </cell>
          <cell r="R3151">
            <v>45588</v>
          </cell>
        </row>
        <row r="3152">
          <cell r="C3152" t="str">
            <v>2409009-01</v>
          </cell>
          <cell r="D3152" t="str">
            <v>XZDY-FT-灰513</v>
          </cell>
          <cell r="E3152" t="str">
            <v>M1243灰色</v>
          </cell>
          <cell r="F3152" t="str">
            <v>明诺华中层TR8（已片）</v>
          </cell>
          <cell r="G3152" t="str">
            <v>/</v>
          </cell>
          <cell r="H3152">
            <v>180</v>
          </cell>
          <cell r="I3152">
            <v>10176.200000000001</v>
          </cell>
          <cell r="J3152">
            <v>802.5</v>
          </cell>
          <cell r="K3152">
            <v>847.5</v>
          </cell>
          <cell r="L3152" t="str">
            <v>A级</v>
          </cell>
          <cell r="M3152" t="str">
            <v>/</v>
          </cell>
          <cell r="N3152" t="str">
            <v>2.2*1.8*0.62</v>
          </cell>
          <cell r="O3152" t="str">
            <v>01T24090407</v>
          </cell>
          <cell r="P3152" t="str">
            <v>97版</v>
          </cell>
          <cell r="Q3152" t="str">
            <v>已发货</v>
          </cell>
          <cell r="R3152">
            <v>45639</v>
          </cell>
        </row>
        <row r="3153">
          <cell r="C3153" t="str">
            <v>2409009-01</v>
          </cell>
          <cell r="D3153" t="str">
            <v>XZDY-FT-灰513</v>
          </cell>
          <cell r="E3153" t="str">
            <v>M1243灰色</v>
          </cell>
          <cell r="F3153" t="str">
            <v>明诺华中层TR8（已片）</v>
          </cell>
          <cell r="G3153" t="str">
            <v>/</v>
          </cell>
          <cell r="H3153">
            <v>190</v>
          </cell>
          <cell r="I3153">
            <v>10635.6</v>
          </cell>
          <cell r="J3153">
            <v>835.5</v>
          </cell>
          <cell r="K3153">
            <v>880.5</v>
          </cell>
          <cell r="L3153" t="str">
            <v>A级</v>
          </cell>
          <cell r="M3153" t="str">
            <v>/</v>
          </cell>
          <cell r="N3153" t="str">
            <v>2.2*1.8*0.7</v>
          </cell>
          <cell r="O3153" t="str">
            <v>01T24090408</v>
          </cell>
          <cell r="P3153" t="str">
            <v>97版</v>
          </cell>
          <cell r="Q3153" t="str">
            <v>已发货</v>
          </cell>
          <cell r="R3153">
            <v>45639</v>
          </cell>
        </row>
        <row r="3154">
          <cell r="C3154" t="str">
            <v>2409009-01</v>
          </cell>
          <cell r="D3154" t="str">
            <v>XZDY-FT-灰513</v>
          </cell>
          <cell r="E3154" t="str">
            <v>M1243灰色</v>
          </cell>
          <cell r="F3154" t="str">
            <v>明诺华中层TR8（已片）</v>
          </cell>
          <cell r="G3154" t="str">
            <v>/</v>
          </cell>
          <cell r="H3154">
            <v>171</v>
          </cell>
          <cell r="I3154">
            <v>9474.9</v>
          </cell>
          <cell r="J3154">
            <v>752</v>
          </cell>
          <cell r="K3154">
            <v>797</v>
          </cell>
          <cell r="L3154" t="str">
            <v>A级</v>
          </cell>
          <cell r="M3154" t="str">
            <v>/</v>
          </cell>
          <cell r="N3154" t="str">
            <v>2.2*1.8*0.62</v>
          </cell>
          <cell r="O3154" t="str">
            <v>01T24090409</v>
          </cell>
          <cell r="P3154" t="str">
            <v>97版</v>
          </cell>
          <cell r="Q3154" t="str">
            <v>已发货</v>
          </cell>
          <cell r="R3154">
            <v>45639</v>
          </cell>
        </row>
        <row r="3155">
          <cell r="C3155" t="str">
            <v>2409006-01</v>
          </cell>
          <cell r="D3155" t="str">
            <v>XPSY-FB-深棕751</v>
          </cell>
          <cell r="E3155">
            <v>140478</v>
          </cell>
          <cell r="F3155" t="str">
            <v>水牛皮S3（干胚）</v>
          </cell>
          <cell r="G3155" t="str">
            <v>PT1XG81</v>
          </cell>
          <cell r="H3155">
            <v>263</v>
          </cell>
          <cell r="I3155">
            <v>10020.9</v>
          </cell>
          <cell r="J3155">
            <v>704</v>
          </cell>
          <cell r="K3155">
            <v>749</v>
          </cell>
          <cell r="L3155" t="str">
            <v>A级</v>
          </cell>
          <cell r="M3155" t="str">
            <v>/</v>
          </cell>
          <cell r="N3155" t="str">
            <v>2.2*1.8*0.6</v>
          </cell>
          <cell r="O3155" t="str">
            <v>01T24090410</v>
          </cell>
          <cell r="P3155" t="str">
            <v>99版</v>
          </cell>
          <cell r="Q3155" t="str">
            <v>已发货</v>
          </cell>
          <cell r="R3155">
            <v>45588</v>
          </cell>
        </row>
        <row r="3156">
          <cell r="C3156" t="str">
            <v>2409006-01</v>
          </cell>
          <cell r="D3156" t="str">
            <v>XPSY-FB-深棕751</v>
          </cell>
          <cell r="E3156">
            <v>140478</v>
          </cell>
          <cell r="F3156" t="str">
            <v>水牛皮S3（干胚）</v>
          </cell>
          <cell r="G3156" t="str">
            <v>PT1XG81</v>
          </cell>
          <cell r="H3156">
            <v>260</v>
          </cell>
          <cell r="I3156">
            <v>10089.1</v>
          </cell>
          <cell r="J3156">
            <v>700.5</v>
          </cell>
          <cell r="K3156">
            <v>745.5</v>
          </cell>
          <cell r="L3156" t="str">
            <v>A级</v>
          </cell>
          <cell r="M3156" t="str">
            <v>/</v>
          </cell>
          <cell r="N3156" t="str">
            <v>2.2*1.8*0.64</v>
          </cell>
          <cell r="O3156" t="str">
            <v>01T24090411</v>
          </cell>
          <cell r="P3156" t="str">
            <v>99版</v>
          </cell>
          <cell r="Q3156" t="str">
            <v>已发货</v>
          </cell>
          <cell r="R3156">
            <v>45588</v>
          </cell>
        </row>
        <row r="3157">
          <cell r="C3157" t="str">
            <v>2409006-01</v>
          </cell>
          <cell r="D3157" t="str">
            <v>XPSY-FB-深棕751</v>
          </cell>
          <cell r="E3157">
            <v>140478</v>
          </cell>
          <cell r="F3157" t="str">
            <v>水牛皮S3（干胚）</v>
          </cell>
          <cell r="G3157" t="str">
            <v>PT1XG81</v>
          </cell>
          <cell r="H3157">
            <v>261</v>
          </cell>
          <cell r="I3157">
            <v>10022.4</v>
          </cell>
          <cell r="J3157">
            <v>687.5</v>
          </cell>
          <cell r="K3157">
            <v>732.5</v>
          </cell>
          <cell r="L3157" t="str">
            <v>A级</v>
          </cell>
          <cell r="M3157" t="str">
            <v>/</v>
          </cell>
          <cell r="N3157" t="str">
            <v>2.2*1.8*0.64</v>
          </cell>
          <cell r="O3157" t="str">
            <v>01T24090501</v>
          </cell>
          <cell r="P3157" t="str">
            <v>99版</v>
          </cell>
          <cell r="Q3157" t="str">
            <v>已发货</v>
          </cell>
          <cell r="R3157">
            <v>45588</v>
          </cell>
        </row>
        <row r="3158">
          <cell r="C3158" t="str">
            <v>2409006-01</v>
          </cell>
          <cell r="D3158" t="str">
            <v>XPSY-FB-深棕751</v>
          </cell>
          <cell r="E3158">
            <v>140478</v>
          </cell>
          <cell r="F3158" t="str">
            <v>水牛皮S3（干胚）</v>
          </cell>
          <cell r="G3158" t="str">
            <v>PT1XG81</v>
          </cell>
          <cell r="H3158">
            <v>263</v>
          </cell>
          <cell r="I3158">
            <v>10026.9</v>
          </cell>
          <cell r="J3158">
            <v>691</v>
          </cell>
          <cell r="K3158">
            <v>736</v>
          </cell>
          <cell r="L3158" t="str">
            <v>A级</v>
          </cell>
          <cell r="M3158" t="str">
            <v>/</v>
          </cell>
          <cell r="N3158" t="str">
            <v>2.2*1.8*0.64</v>
          </cell>
          <cell r="O3158" t="str">
            <v>01T24090502</v>
          </cell>
          <cell r="P3158" t="str">
            <v>99版</v>
          </cell>
          <cell r="Q3158" t="str">
            <v>已发货</v>
          </cell>
          <cell r="R3158">
            <v>45588</v>
          </cell>
        </row>
        <row r="3159">
          <cell r="C3159" t="str">
            <v>2409006-01</v>
          </cell>
          <cell r="D3159" t="str">
            <v>XPSY-FB-深棕751</v>
          </cell>
          <cell r="E3159">
            <v>140478</v>
          </cell>
          <cell r="F3159" t="str">
            <v>水牛皮S3（干胚）</v>
          </cell>
          <cell r="G3159" t="str">
            <v>PT1XG76</v>
          </cell>
          <cell r="H3159">
            <v>260</v>
          </cell>
          <cell r="I3159">
            <v>10055.6</v>
          </cell>
          <cell r="J3159">
            <v>687.5</v>
          </cell>
          <cell r="K3159">
            <v>732.5</v>
          </cell>
          <cell r="L3159" t="str">
            <v>A级</v>
          </cell>
          <cell r="M3159" t="str">
            <v>/</v>
          </cell>
          <cell r="N3159" t="str">
            <v>2.2*1.8*0.64</v>
          </cell>
          <cell r="O3159" t="str">
            <v>01T24090503</v>
          </cell>
          <cell r="P3159" t="str">
            <v>99版</v>
          </cell>
          <cell r="Q3159" t="str">
            <v>已发货</v>
          </cell>
          <cell r="R3159">
            <v>45588</v>
          </cell>
        </row>
        <row r="3160">
          <cell r="C3160" t="str">
            <v>2409006-01</v>
          </cell>
          <cell r="D3160" t="str">
            <v>XPSY-FB-深棕751</v>
          </cell>
          <cell r="E3160">
            <v>140478</v>
          </cell>
          <cell r="F3160" t="str">
            <v>水牛皮S3（干胚）</v>
          </cell>
          <cell r="G3160" t="str">
            <v>PT1XG76</v>
          </cell>
          <cell r="H3160">
            <v>265</v>
          </cell>
          <cell r="I3160">
            <v>10003.4</v>
          </cell>
          <cell r="J3160">
            <v>689</v>
          </cell>
          <cell r="K3160">
            <v>734</v>
          </cell>
          <cell r="L3160" t="str">
            <v>A级</v>
          </cell>
          <cell r="M3160" t="str">
            <v>/</v>
          </cell>
          <cell r="N3160" t="str">
            <v>2.2*1.8*0.64</v>
          </cell>
          <cell r="O3160" t="str">
            <v>01T24090504</v>
          </cell>
          <cell r="P3160" t="str">
            <v>99版</v>
          </cell>
          <cell r="Q3160" t="str">
            <v>已发货</v>
          </cell>
          <cell r="R3160">
            <v>45588</v>
          </cell>
        </row>
        <row r="3161">
          <cell r="C3161" t="str">
            <v>2409006-01</v>
          </cell>
          <cell r="D3161" t="str">
            <v>XPSY-FB-深棕751</v>
          </cell>
          <cell r="E3161">
            <v>140478</v>
          </cell>
          <cell r="F3161" t="str">
            <v>水牛皮S3（干胚）</v>
          </cell>
          <cell r="G3161" t="str">
            <v>PT1XG76</v>
          </cell>
          <cell r="H3161">
            <v>260</v>
          </cell>
          <cell r="I3161">
            <v>10023</v>
          </cell>
          <cell r="J3161">
            <v>697</v>
          </cell>
          <cell r="K3161">
            <v>742</v>
          </cell>
          <cell r="L3161" t="str">
            <v>A级</v>
          </cell>
          <cell r="M3161" t="str">
            <v>/</v>
          </cell>
          <cell r="N3161" t="str">
            <v>2.2*1.8*0.64</v>
          </cell>
          <cell r="O3161" t="str">
            <v>01T24090505</v>
          </cell>
          <cell r="P3161" t="str">
            <v>99版</v>
          </cell>
          <cell r="Q3161" t="str">
            <v>已发货</v>
          </cell>
          <cell r="R3161">
            <v>45588</v>
          </cell>
        </row>
        <row r="3162">
          <cell r="C3162" t="str">
            <v>2409027-01</v>
          </cell>
          <cell r="D3162" t="str">
            <v>XDSS-EB-橄榄118</v>
          </cell>
          <cell r="E3162" t="str">
            <v>01.10.W061058</v>
          </cell>
          <cell r="F3162" t="str">
            <v>水牛皮S3（干胚）</v>
          </cell>
          <cell r="G3162" t="str">
            <v>/</v>
          </cell>
          <cell r="H3162">
            <v>229</v>
          </cell>
          <cell r="I3162">
            <v>8442.7000000000007</v>
          </cell>
          <cell r="J3162">
            <v>588</v>
          </cell>
          <cell r="K3162">
            <v>633</v>
          </cell>
          <cell r="L3162" t="str">
            <v>A级</v>
          </cell>
          <cell r="M3162" t="str">
            <v>CLF-240905</v>
          </cell>
          <cell r="N3162" t="str">
            <v>2.2*1.8*0.64</v>
          </cell>
          <cell r="O3162" t="str">
            <v>01T24090506</v>
          </cell>
          <cell r="P3162" t="str">
            <v>98版</v>
          </cell>
          <cell r="Q3162" t="str">
            <v>已发货</v>
          </cell>
          <cell r="R3162">
            <v>45558</v>
          </cell>
        </row>
        <row r="3163">
          <cell r="C3163" t="str">
            <v>2408041-01</v>
          </cell>
          <cell r="D3163" t="str">
            <v>XPDY-ET-白154</v>
          </cell>
          <cell r="E3163" t="str">
            <v>RB08649</v>
          </cell>
          <cell r="F3163" t="str">
            <v>DLTR3</v>
          </cell>
          <cell r="G3163" t="str">
            <v>/</v>
          </cell>
          <cell r="H3163">
            <v>220</v>
          </cell>
          <cell r="I3163">
            <v>10111.200000000001</v>
          </cell>
          <cell r="J3163">
            <v>854</v>
          </cell>
          <cell r="K3163">
            <v>899</v>
          </cell>
          <cell r="L3163" t="str">
            <v>A级</v>
          </cell>
          <cell r="M3163" t="str">
            <v>/</v>
          </cell>
          <cell r="N3163" t="str">
            <v>2.2*1.8*0.64</v>
          </cell>
          <cell r="O3163" t="str">
            <v>01T24090507</v>
          </cell>
          <cell r="P3163" t="str">
            <v>97版</v>
          </cell>
          <cell r="Q3163" t="str">
            <v>已发货</v>
          </cell>
          <cell r="R3163">
            <v>45544</v>
          </cell>
        </row>
        <row r="3164">
          <cell r="C3164" t="str">
            <v>2408041-01</v>
          </cell>
          <cell r="D3164" t="str">
            <v>XPDY-ET-白154</v>
          </cell>
          <cell r="E3164" t="str">
            <v>RB08649</v>
          </cell>
          <cell r="F3164" t="str">
            <v>DLTR3</v>
          </cell>
          <cell r="G3164" t="str">
            <v>/</v>
          </cell>
          <cell r="H3164">
            <v>205</v>
          </cell>
          <cell r="I3164">
            <v>10052.4</v>
          </cell>
          <cell r="J3164">
            <v>847</v>
          </cell>
          <cell r="K3164">
            <v>892</v>
          </cell>
          <cell r="L3164" t="str">
            <v>A级</v>
          </cell>
          <cell r="M3164" t="str">
            <v>/</v>
          </cell>
          <cell r="N3164" t="str">
            <v>2.2*1.8*0.64</v>
          </cell>
          <cell r="O3164" t="str">
            <v>01T24090508</v>
          </cell>
          <cell r="P3164" t="str">
            <v>97版</v>
          </cell>
          <cell r="Q3164" t="str">
            <v>已发货</v>
          </cell>
          <cell r="R3164">
            <v>45544</v>
          </cell>
        </row>
        <row r="3165">
          <cell r="C3165" t="str">
            <v>2408041-01</v>
          </cell>
          <cell r="D3165" t="str">
            <v>XPDY-ET-白154</v>
          </cell>
          <cell r="E3165" t="str">
            <v>RB08649</v>
          </cell>
          <cell r="F3165" t="str">
            <v>DLTR3</v>
          </cell>
          <cell r="G3165" t="str">
            <v>/</v>
          </cell>
          <cell r="H3165">
            <v>255</v>
          </cell>
          <cell r="I3165">
            <v>12266.6</v>
          </cell>
          <cell r="J3165">
            <v>1030.5</v>
          </cell>
          <cell r="K3165">
            <v>1075.5</v>
          </cell>
          <cell r="L3165" t="str">
            <v>A级</v>
          </cell>
          <cell r="M3165" t="str">
            <v>/</v>
          </cell>
          <cell r="N3165" t="str">
            <v>2.2*1.8*0.64</v>
          </cell>
          <cell r="O3165" t="str">
            <v>01T24090509</v>
          </cell>
          <cell r="P3165" t="str">
            <v>97版</v>
          </cell>
          <cell r="Q3165" t="str">
            <v>已发货</v>
          </cell>
          <cell r="R3165">
            <v>45544</v>
          </cell>
        </row>
        <row r="3166">
          <cell r="C3166" t="str">
            <v>2409006-01</v>
          </cell>
          <cell r="D3166" t="str">
            <v>XPSY-FB-深棕751</v>
          </cell>
          <cell r="E3166">
            <v>140478</v>
          </cell>
          <cell r="F3166" t="str">
            <v>水牛皮S3（干胚）</v>
          </cell>
          <cell r="G3166" t="str">
            <v>PT1XG76</v>
          </cell>
          <cell r="H3166">
            <v>260</v>
          </cell>
          <cell r="I3166">
            <v>10001.799999999999</v>
          </cell>
          <cell r="J3166">
            <v>696.5</v>
          </cell>
          <cell r="K3166">
            <v>741.5</v>
          </cell>
          <cell r="L3166" t="str">
            <v>A级</v>
          </cell>
          <cell r="M3166" t="str">
            <v>/</v>
          </cell>
          <cell r="N3166" t="str">
            <v>2.2*1.8*0.64</v>
          </cell>
          <cell r="O3166" t="str">
            <v>01T24090510</v>
          </cell>
          <cell r="P3166" t="str">
            <v>99版</v>
          </cell>
          <cell r="Q3166" t="str">
            <v>已发货</v>
          </cell>
          <cell r="R3166">
            <v>45588</v>
          </cell>
        </row>
        <row r="3167">
          <cell r="C3167" t="str">
            <v>2409006-01</v>
          </cell>
          <cell r="D3167" t="str">
            <v>XPSY-FB-深棕751</v>
          </cell>
          <cell r="E3167">
            <v>140478</v>
          </cell>
          <cell r="F3167" t="str">
            <v>水牛皮S3（干胚）</v>
          </cell>
          <cell r="G3167" t="str">
            <v>PT1XG76</v>
          </cell>
          <cell r="H3167">
            <v>265</v>
          </cell>
          <cell r="I3167">
            <v>10055.700000000001</v>
          </cell>
          <cell r="J3167">
            <v>703.5</v>
          </cell>
          <cell r="K3167">
            <v>748.5</v>
          </cell>
          <cell r="L3167" t="str">
            <v>A级</v>
          </cell>
          <cell r="M3167" t="str">
            <v>/</v>
          </cell>
          <cell r="N3167" t="str">
            <v>2.2*1.8*0.61</v>
          </cell>
          <cell r="O3167" t="str">
            <v>01T24090601</v>
          </cell>
          <cell r="P3167" t="str">
            <v>99版</v>
          </cell>
          <cell r="Q3167" t="str">
            <v>已发货</v>
          </cell>
          <cell r="R3167">
            <v>45588</v>
          </cell>
        </row>
        <row r="3168">
          <cell r="C3168" t="str">
            <v>2409006-01</v>
          </cell>
          <cell r="D3168" t="str">
            <v>XPSY-FB-深棕751</v>
          </cell>
          <cell r="E3168">
            <v>140478</v>
          </cell>
          <cell r="F3168" t="str">
            <v>水牛皮S3（干胚）</v>
          </cell>
          <cell r="G3168" t="str">
            <v>PT1XK95</v>
          </cell>
          <cell r="H3168">
            <v>265</v>
          </cell>
          <cell r="I3168">
            <v>10095.5</v>
          </cell>
          <cell r="J3168">
            <v>690.5</v>
          </cell>
          <cell r="K3168">
            <v>735.5</v>
          </cell>
          <cell r="L3168" t="str">
            <v>A级</v>
          </cell>
          <cell r="M3168" t="str">
            <v>/</v>
          </cell>
          <cell r="N3168" t="str">
            <v>2.2*1.8*0.61</v>
          </cell>
          <cell r="O3168" t="str">
            <v>01T24090602</v>
          </cell>
          <cell r="P3168" t="str">
            <v>99版</v>
          </cell>
          <cell r="Q3168" t="str">
            <v>已发货</v>
          </cell>
          <cell r="R3168">
            <v>45588</v>
          </cell>
        </row>
        <row r="3169">
          <cell r="C3169" t="str">
            <v>2409006-01</v>
          </cell>
          <cell r="D3169" t="str">
            <v>XPSY-FB-深棕751</v>
          </cell>
          <cell r="E3169">
            <v>140478</v>
          </cell>
          <cell r="F3169" t="str">
            <v>水牛皮S3（干胚）</v>
          </cell>
          <cell r="G3169" t="str">
            <v>PT1XK95</v>
          </cell>
          <cell r="H3169">
            <v>258</v>
          </cell>
          <cell r="I3169">
            <v>10053.5</v>
          </cell>
          <cell r="J3169">
            <v>698.5</v>
          </cell>
          <cell r="K3169">
            <v>743.5</v>
          </cell>
          <cell r="L3169" t="str">
            <v>A级</v>
          </cell>
          <cell r="M3169" t="str">
            <v>/</v>
          </cell>
          <cell r="N3169" t="str">
            <v>2.2*1.8*0.62</v>
          </cell>
          <cell r="O3169" t="str">
            <v>01T24090603</v>
          </cell>
          <cell r="P3169" t="str">
            <v>99版</v>
          </cell>
          <cell r="Q3169" t="str">
            <v>已发货</v>
          </cell>
          <cell r="R3169">
            <v>45588</v>
          </cell>
        </row>
        <row r="3170">
          <cell r="C3170" t="str">
            <v>2409006-01</v>
          </cell>
          <cell r="D3170" t="str">
            <v>XPSY-FB-深棕751</v>
          </cell>
          <cell r="E3170">
            <v>140478</v>
          </cell>
          <cell r="F3170" t="str">
            <v>水牛皮S3（干胚）</v>
          </cell>
          <cell r="G3170" t="str">
            <v>PT1XK95</v>
          </cell>
          <cell r="H3170">
            <v>204</v>
          </cell>
          <cell r="I3170">
            <v>7657</v>
          </cell>
          <cell r="J3170">
            <v>656.5</v>
          </cell>
          <cell r="K3170">
            <v>701.5</v>
          </cell>
          <cell r="L3170" t="str">
            <v>A级</v>
          </cell>
          <cell r="M3170" t="str">
            <v>/</v>
          </cell>
          <cell r="N3170" t="str">
            <v>2.2*1.8*0.62</v>
          </cell>
          <cell r="O3170" t="str">
            <v>01T24090604</v>
          </cell>
          <cell r="P3170" t="str">
            <v>99版</v>
          </cell>
          <cell r="Q3170" t="str">
            <v>已发货</v>
          </cell>
          <cell r="R3170">
            <v>45588</v>
          </cell>
        </row>
        <row r="3171">
          <cell r="C3171" t="str">
            <v>2409006-01</v>
          </cell>
          <cell r="D3171" t="str">
            <v>XPSY-FB-深棕751</v>
          </cell>
          <cell r="E3171">
            <v>140478</v>
          </cell>
          <cell r="F3171" t="str">
            <v>水牛皮S3（干胚）</v>
          </cell>
          <cell r="G3171" t="str">
            <v>PT1XK95</v>
          </cell>
          <cell r="H3171">
            <v>53</v>
          </cell>
          <cell r="I3171">
            <v>1833.5</v>
          </cell>
          <cell r="L3171" t="str">
            <v>折扣</v>
          </cell>
          <cell r="M3171" t="str">
            <v>/</v>
          </cell>
          <cell r="O3171" t="str">
            <v>01T24090604</v>
          </cell>
          <cell r="P3171" t="str">
            <v>99版</v>
          </cell>
          <cell r="Q3171" t="str">
            <v>已发货</v>
          </cell>
          <cell r="R3171">
            <v>45588</v>
          </cell>
        </row>
        <row r="3172">
          <cell r="C3172" t="str">
            <v>2409022-01</v>
          </cell>
          <cell r="D3172" t="str">
            <v>XPAY-FX-浅棕105</v>
          </cell>
          <cell r="E3172" t="str">
            <v>Nest Taupe</v>
          </cell>
          <cell r="F3172" t="str">
            <v>C3（已片中层）</v>
          </cell>
          <cell r="G3172" t="str">
            <v>/</v>
          </cell>
          <cell r="H3172">
            <v>102</v>
          </cell>
          <cell r="I3172">
            <v>5238.3</v>
          </cell>
          <cell r="J3172">
            <v>418</v>
          </cell>
          <cell r="K3172">
            <v>463</v>
          </cell>
          <cell r="L3172" t="str">
            <v>A级</v>
          </cell>
          <cell r="M3172" t="str">
            <v>/</v>
          </cell>
          <cell r="N3172" t="str">
            <v>2.2*1.1*0.58</v>
          </cell>
          <cell r="O3172" t="str">
            <v>01T24090605</v>
          </cell>
          <cell r="P3172" t="str">
            <v>97版</v>
          </cell>
          <cell r="Q3172" t="str">
            <v>已发货</v>
          </cell>
          <cell r="R3172">
            <v>45561</v>
          </cell>
        </row>
        <row r="3173">
          <cell r="C3173" t="str">
            <v>2409011-01</v>
          </cell>
          <cell r="D3173" t="str">
            <v>XPDY-FT-灰670</v>
          </cell>
          <cell r="E3173" t="str">
            <v>Nick Dove(灰色)</v>
          </cell>
          <cell r="F3173" t="str">
            <v>DLTR2（8）</v>
          </cell>
          <cell r="G3173" t="str">
            <v>/</v>
          </cell>
          <cell r="H3173">
            <v>205</v>
          </cell>
          <cell r="I3173">
            <v>10248.6</v>
          </cell>
          <cell r="J3173">
            <v>776.5</v>
          </cell>
          <cell r="K3173">
            <v>821.5</v>
          </cell>
          <cell r="L3173" t="str">
            <v>A级</v>
          </cell>
          <cell r="M3173" t="str">
            <v>/</v>
          </cell>
          <cell r="N3173" t="str">
            <v>2.2*1.8*0.61</v>
          </cell>
          <cell r="O3173" t="str">
            <v>01T24090606</v>
          </cell>
          <cell r="P3173" t="str">
            <v>97版</v>
          </cell>
          <cell r="Q3173" t="str">
            <v>已发货</v>
          </cell>
          <cell r="R3173">
            <v>45639</v>
          </cell>
        </row>
        <row r="3174">
          <cell r="C3174" t="str">
            <v>2409011-01</v>
          </cell>
          <cell r="D3174" t="str">
            <v>XPDY-FT-灰670</v>
          </cell>
          <cell r="E3174" t="str">
            <v>Nick Dove(灰色)</v>
          </cell>
          <cell r="F3174" t="str">
            <v>DLTR2（8）</v>
          </cell>
          <cell r="G3174" t="str">
            <v>/</v>
          </cell>
          <cell r="H3174">
            <v>197</v>
          </cell>
          <cell r="I3174">
            <v>10051.9</v>
          </cell>
          <cell r="J3174">
            <v>769.5</v>
          </cell>
          <cell r="K3174">
            <v>814.5</v>
          </cell>
          <cell r="L3174" t="str">
            <v>A级</v>
          </cell>
          <cell r="M3174" t="str">
            <v>/</v>
          </cell>
          <cell r="N3174" t="str">
            <v>2.2*1.8*0.65</v>
          </cell>
          <cell r="O3174" t="str">
            <v>01T24090607</v>
          </cell>
          <cell r="P3174" t="str">
            <v>97版</v>
          </cell>
          <cell r="Q3174" t="str">
            <v>已发货</v>
          </cell>
          <cell r="R3174">
            <v>45639</v>
          </cell>
        </row>
        <row r="3175">
          <cell r="C3175" t="str">
            <v>2409011-01</v>
          </cell>
          <cell r="D3175" t="str">
            <v>XPDY-FT-灰670</v>
          </cell>
          <cell r="E3175" t="str">
            <v>Nick Dove(灰色)</v>
          </cell>
          <cell r="F3175" t="str">
            <v>DLTR2（8）</v>
          </cell>
          <cell r="G3175" t="str">
            <v>/</v>
          </cell>
          <cell r="H3175">
            <v>195</v>
          </cell>
          <cell r="I3175">
            <v>10096.799999999999</v>
          </cell>
          <cell r="J3175">
            <v>770.5</v>
          </cell>
          <cell r="K3175">
            <v>815.5</v>
          </cell>
          <cell r="L3175" t="str">
            <v>A级</v>
          </cell>
          <cell r="M3175" t="str">
            <v>/</v>
          </cell>
          <cell r="N3175" t="str">
            <v>2.2*1.8*0.66</v>
          </cell>
          <cell r="O3175" t="str">
            <v>01T24090608</v>
          </cell>
          <cell r="P3175" t="str">
            <v>97版</v>
          </cell>
          <cell r="Q3175" t="str">
            <v>已发货</v>
          </cell>
          <cell r="R3175">
            <v>45639</v>
          </cell>
        </row>
        <row r="3176">
          <cell r="C3176" t="str">
            <v>2409011-01</v>
          </cell>
          <cell r="D3176" t="str">
            <v>XPDY-FT-灰670</v>
          </cell>
          <cell r="E3176" t="str">
            <v>Nick Dove(灰色)</v>
          </cell>
          <cell r="F3176" t="str">
            <v>DLTR2（8）</v>
          </cell>
          <cell r="G3176" t="str">
            <v>/</v>
          </cell>
          <cell r="H3176">
            <v>210</v>
          </cell>
          <cell r="I3176">
            <v>10180.6</v>
          </cell>
          <cell r="J3176">
            <v>786</v>
          </cell>
          <cell r="K3176">
            <v>831</v>
          </cell>
          <cell r="L3176" t="str">
            <v>A级</v>
          </cell>
          <cell r="M3176" t="str">
            <v>/</v>
          </cell>
          <cell r="N3176" t="str">
            <v>2.2*1.8*0.69</v>
          </cell>
          <cell r="O3176" t="str">
            <v>01T24090609</v>
          </cell>
          <cell r="P3176" t="str">
            <v>97版</v>
          </cell>
          <cell r="Q3176" t="str">
            <v>已发货</v>
          </cell>
          <cell r="R3176">
            <v>45639</v>
          </cell>
        </row>
        <row r="3177">
          <cell r="C3177" t="str">
            <v>2409011-01</v>
          </cell>
          <cell r="D3177" t="str">
            <v>XPDY-FT-灰670</v>
          </cell>
          <cell r="E3177" t="str">
            <v>Nick Dove(灰色)</v>
          </cell>
          <cell r="F3177" t="str">
            <v>DLTR2（8）</v>
          </cell>
          <cell r="G3177" t="str">
            <v>/</v>
          </cell>
          <cell r="H3177">
            <v>200</v>
          </cell>
          <cell r="I3177">
            <v>10137.5</v>
          </cell>
          <cell r="J3177">
            <v>780</v>
          </cell>
          <cell r="K3177">
            <v>825</v>
          </cell>
          <cell r="L3177" t="str">
            <v>A级</v>
          </cell>
          <cell r="M3177" t="str">
            <v>/</v>
          </cell>
          <cell r="N3177" t="str">
            <v>2.2*1.8*0.64</v>
          </cell>
          <cell r="O3177" t="str">
            <v>01T24090610</v>
          </cell>
          <cell r="P3177" t="str">
            <v>97版</v>
          </cell>
          <cell r="Q3177" t="str">
            <v>已发货</v>
          </cell>
          <cell r="R3177">
            <v>45639</v>
          </cell>
        </row>
        <row r="3178">
          <cell r="C3178" t="str">
            <v>2409004-01</v>
          </cell>
          <cell r="D3178" t="str">
            <v>XPDY-EX-灰白215</v>
          </cell>
          <cell r="E3178" t="str">
            <v>L580</v>
          </cell>
          <cell r="F3178" t="str">
            <v>C2（已片中层）</v>
          </cell>
          <cell r="G3178" t="str">
            <v>/</v>
          </cell>
          <cell r="H3178">
            <v>175</v>
          </cell>
          <cell r="I3178">
            <v>10106</v>
          </cell>
          <cell r="J3178">
            <v>777</v>
          </cell>
          <cell r="K3178">
            <v>822</v>
          </cell>
          <cell r="L3178" t="str">
            <v>B级</v>
          </cell>
          <cell r="M3178" t="str">
            <v>/</v>
          </cell>
          <cell r="N3178" t="str">
            <v>2.2*1.8*0.66</v>
          </cell>
          <cell r="O3178" t="str">
            <v>01T24090611</v>
          </cell>
          <cell r="P3178" t="str">
            <v>99版</v>
          </cell>
          <cell r="Q3178" t="str">
            <v>已发货</v>
          </cell>
          <cell r="R3178">
            <v>45545</v>
          </cell>
        </row>
        <row r="3179">
          <cell r="C3179" t="str">
            <v>2409004-01</v>
          </cell>
          <cell r="D3179" t="str">
            <v>XPDY-EX-灰白215</v>
          </cell>
          <cell r="E3179" t="str">
            <v>L580</v>
          </cell>
          <cell r="F3179" t="str">
            <v>C2（已片中层）</v>
          </cell>
          <cell r="G3179" t="str">
            <v>/</v>
          </cell>
          <cell r="H3179">
            <v>175</v>
          </cell>
          <cell r="I3179">
            <v>10077.4</v>
          </cell>
          <cell r="J3179">
            <v>782</v>
          </cell>
          <cell r="K3179">
            <v>827</v>
          </cell>
          <cell r="L3179" t="str">
            <v>B级</v>
          </cell>
          <cell r="M3179" t="str">
            <v>/</v>
          </cell>
          <cell r="N3179" t="str">
            <v>2.2*1.8*0.66</v>
          </cell>
          <cell r="O3179" t="str">
            <v>01T24090701</v>
          </cell>
          <cell r="P3179" t="str">
            <v>99版</v>
          </cell>
          <cell r="Q3179" t="str">
            <v>已发货</v>
          </cell>
          <cell r="R3179">
            <v>45545</v>
          </cell>
        </row>
        <row r="3180">
          <cell r="C3180" t="str">
            <v>2409004-01</v>
          </cell>
          <cell r="D3180" t="str">
            <v>XPDY-EX-灰白215</v>
          </cell>
          <cell r="E3180" t="str">
            <v>L580</v>
          </cell>
          <cell r="F3180" t="str">
            <v>C2（已片中层）</v>
          </cell>
          <cell r="G3180" t="str">
            <v>/</v>
          </cell>
          <cell r="H3180">
            <v>175</v>
          </cell>
          <cell r="I3180">
            <v>10149</v>
          </cell>
          <cell r="J3180">
            <v>784</v>
          </cell>
          <cell r="K3180">
            <v>829</v>
          </cell>
          <cell r="L3180" t="str">
            <v>B级</v>
          </cell>
          <cell r="M3180" t="str">
            <v>/</v>
          </cell>
          <cell r="N3180" t="str">
            <v>2.2*1.8*0.68</v>
          </cell>
          <cell r="O3180" t="str">
            <v>01T24090702</v>
          </cell>
          <cell r="P3180" t="str">
            <v>99版</v>
          </cell>
          <cell r="Q3180" t="str">
            <v>已发货</v>
          </cell>
          <cell r="R3180">
            <v>45545</v>
          </cell>
        </row>
        <row r="3181">
          <cell r="C3181" t="str">
            <v>2409004-01</v>
          </cell>
          <cell r="D3181" t="str">
            <v>XPDY-EX-灰白215</v>
          </cell>
          <cell r="E3181" t="str">
            <v>L580</v>
          </cell>
          <cell r="F3181" t="str">
            <v>C2（已片中层）</v>
          </cell>
          <cell r="G3181" t="str">
            <v>/</v>
          </cell>
          <cell r="H3181">
            <v>43</v>
          </cell>
          <cell r="I3181">
            <v>2568.4</v>
          </cell>
          <cell r="J3181">
            <v>196.5</v>
          </cell>
          <cell r="K3181">
            <v>241.5</v>
          </cell>
          <cell r="L3181" t="str">
            <v>B级</v>
          </cell>
          <cell r="M3181" t="str">
            <v>/</v>
          </cell>
          <cell r="N3181" t="str">
            <v>2.2*1.8*0.34</v>
          </cell>
          <cell r="O3181" t="str">
            <v>01T24090703</v>
          </cell>
          <cell r="P3181" t="str">
            <v>99版</v>
          </cell>
          <cell r="Q3181" t="str">
            <v>已发货</v>
          </cell>
          <cell r="R3181">
            <v>45545</v>
          </cell>
        </row>
        <row r="3182">
          <cell r="C3182" t="str">
            <v>2409004-01</v>
          </cell>
          <cell r="D3182" t="str">
            <v>XPDY-EX-灰白215</v>
          </cell>
          <cell r="E3182" t="str">
            <v>L580</v>
          </cell>
          <cell r="F3182" t="str">
            <v>C2（已片中层）</v>
          </cell>
          <cell r="G3182" t="str">
            <v>/</v>
          </cell>
          <cell r="H3182">
            <v>138</v>
          </cell>
          <cell r="I3182">
            <v>7306.3</v>
          </cell>
          <cell r="J3182">
            <v>576.5</v>
          </cell>
          <cell r="K3182">
            <v>621.5</v>
          </cell>
          <cell r="L3182" t="str">
            <v>C级</v>
          </cell>
          <cell r="M3182" t="str">
            <v>/</v>
          </cell>
          <cell r="N3182" t="str">
            <v>2.2*1.8*0.58</v>
          </cell>
          <cell r="O3182" t="str">
            <v>01T24090704</v>
          </cell>
          <cell r="P3182" t="str">
            <v>99版</v>
          </cell>
          <cell r="Q3182" t="str">
            <v>已发货</v>
          </cell>
          <cell r="R3182">
            <v>45545</v>
          </cell>
        </row>
        <row r="3183">
          <cell r="C3183" t="str">
            <v>2409004-01</v>
          </cell>
          <cell r="D3183" t="str">
            <v>XPDY-EX-灰白215</v>
          </cell>
          <cell r="E3183" t="str">
            <v>L580</v>
          </cell>
          <cell r="F3183" t="str">
            <v>C2（已片中层）</v>
          </cell>
          <cell r="G3183" t="str">
            <v>/</v>
          </cell>
          <cell r="H3183">
            <v>3</v>
          </cell>
          <cell r="I3183">
            <v>149.4</v>
          </cell>
          <cell r="L3183" t="str">
            <v>D级</v>
          </cell>
          <cell r="M3183" t="str">
            <v>/</v>
          </cell>
          <cell r="O3183" t="str">
            <v>01T24090704</v>
          </cell>
          <cell r="P3183" t="str">
            <v>99版</v>
          </cell>
          <cell r="Q3183" t="str">
            <v>已发货</v>
          </cell>
          <cell r="R3183">
            <v>45545</v>
          </cell>
        </row>
        <row r="3184">
          <cell r="C3184" t="str">
            <v>2408047-01</v>
          </cell>
          <cell r="D3184" t="str">
            <v>XPDY-EX-灰白215</v>
          </cell>
          <cell r="E3184" t="str">
            <v>L580</v>
          </cell>
          <cell r="F3184" t="str">
            <v>C2（已片中层）</v>
          </cell>
          <cell r="G3184" t="str">
            <v>/</v>
          </cell>
          <cell r="H3184">
            <v>57</v>
          </cell>
          <cell r="I3184">
            <v>3285.8</v>
          </cell>
          <cell r="J3184">
            <v>258.5</v>
          </cell>
          <cell r="K3184">
            <v>303.5</v>
          </cell>
          <cell r="L3184" t="str">
            <v>B级</v>
          </cell>
          <cell r="M3184" t="str">
            <v>/</v>
          </cell>
          <cell r="N3184" t="str">
            <v>2.2*1.8*0.4</v>
          </cell>
          <cell r="O3184" t="str">
            <v>01T24090705</v>
          </cell>
          <cell r="P3184" t="str">
            <v>99版</v>
          </cell>
          <cell r="Q3184" t="str">
            <v>已发货</v>
          </cell>
          <cell r="R3184">
            <v>45545</v>
          </cell>
        </row>
        <row r="3185">
          <cell r="C3185" t="str">
            <v>2409011-01</v>
          </cell>
          <cell r="D3185" t="str">
            <v>XPDY-FT-灰670</v>
          </cell>
          <cell r="E3185" t="str">
            <v>Nick Dove(灰色)</v>
          </cell>
          <cell r="F3185" t="str">
            <v>DLTR2（8）</v>
          </cell>
          <cell r="G3185" t="str">
            <v>/</v>
          </cell>
          <cell r="H3185">
            <v>192</v>
          </cell>
          <cell r="I3185">
            <v>9568.2000000000007</v>
          </cell>
          <cell r="J3185">
            <v>737.5</v>
          </cell>
          <cell r="K3185">
            <v>782.5</v>
          </cell>
          <cell r="L3185" t="str">
            <v>A级</v>
          </cell>
          <cell r="M3185" t="str">
            <v>/</v>
          </cell>
          <cell r="N3185" t="str">
            <v>2.2*1.8*0.63</v>
          </cell>
          <cell r="O3185" t="str">
            <v>01T24090706</v>
          </cell>
          <cell r="P3185" t="str">
            <v>97版</v>
          </cell>
          <cell r="Q3185" t="str">
            <v>已发货</v>
          </cell>
          <cell r="R3185">
            <v>45639</v>
          </cell>
        </row>
        <row r="3186">
          <cell r="C3186" t="str">
            <v>2409003-01</v>
          </cell>
          <cell r="D3186" t="str">
            <v>XPAY-EX-深蓝45</v>
          </cell>
          <cell r="E3186" t="str">
            <v>L577</v>
          </cell>
          <cell r="F3186" t="str">
            <v>C2（已片中层）</v>
          </cell>
          <cell r="G3186" t="str">
            <v>/</v>
          </cell>
          <cell r="H3186">
            <v>177</v>
          </cell>
          <cell r="I3186">
            <v>9098.9</v>
          </cell>
          <cell r="J3186">
            <v>749</v>
          </cell>
          <cell r="K3186">
            <v>794</v>
          </cell>
          <cell r="L3186" t="str">
            <v>B级</v>
          </cell>
          <cell r="M3186" t="str">
            <v>/</v>
          </cell>
          <cell r="N3186" t="str">
            <v>2.2*1.8*0.64</v>
          </cell>
          <cell r="O3186" t="str">
            <v>01T24090707</v>
          </cell>
          <cell r="P3186" t="str">
            <v>99版</v>
          </cell>
          <cell r="Q3186" t="str">
            <v>已发货</v>
          </cell>
          <cell r="R3186">
            <v>45545</v>
          </cell>
        </row>
        <row r="3187">
          <cell r="C3187" t="str">
            <v>2409003-01</v>
          </cell>
          <cell r="D3187" t="str">
            <v>XPAY-EX-深蓝45</v>
          </cell>
          <cell r="E3187" t="str">
            <v>L577</v>
          </cell>
          <cell r="F3187" t="str">
            <v>C2（已片中层）</v>
          </cell>
          <cell r="G3187" t="str">
            <v>/</v>
          </cell>
          <cell r="H3187">
            <v>201</v>
          </cell>
          <cell r="I3187">
            <v>9579.7000000000007</v>
          </cell>
          <cell r="J3187">
            <v>864.5</v>
          </cell>
          <cell r="K3187">
            <v>909.5</v>
          </cell>
          <cell r="L3187" t="str">
            <v>C级</v>
          </cell>
          <cell r="M3187" t="str">
            <v>/</v>
          </cell>
          <cell r="N3187" t="str">
            <v>2.2*1.8*0.65</v>
          </cell>
          <cell r="O3187" t="str">
            <v>01T24090708</v>
          </cell>
          <cell r="P3187" t="str">
            <v>99版</v>
          </cell>
          <cell r="Q3187" t="str">
            <v>已发货</v>
          </cell>
          <cell r="R3187">
            <v>45545</v>
          </cell>
        </row>
        <row r="3188">
          <cell r="C3188" t="str">
            <v>2409003-01</v>
          </cell>
          <cell r="D3188" t="str">
            <v>XPAY-EX-深蓝45</v>
          </cell>
          <cell r="E3188" t="str">
            <v>L577</v>
          </cell>
          <cell r="F3188" t="str">
            <v>C2（已片中层）</v>
          </cell>
          <cell r="G3188" t="str">
            <v>/</v>
          </cell>
          <cell r="H3188">
            <v>22</v>
          </cell>
          <cell r="I3188">
            <v>1008.3</v>
          </cell>
          <cell r="L3188" t="str">
            <v>D级</v>
          </cell>
          <cell r="M3188" t="str">
            <v>/</v>
          </cell>
          <cell r="O3188" t="str">
            <v>01T24090708</v>
          </cell>
          <cell r="P3188" t="str">
            <v>99版</v>
          </cell>
          <cell r="Q3188" t="str">
            <v>已发货</v>
          </cell>
          <cell r="R3188">
            <v>45545</v>
          </cell>
        </row>
        <row r="3189">
          <cell r="C3189" t="str">
            <v>2409035-01</v>
          </cell>
          <cell r="D3189" t="str">
            <v>XPAY-FT-深灰11</v>
          </cell>
          <cell r="E3189" t="str">
            <v>科纳深灰色</v>
          </cell>
          <cell r="F3189" t="str">
            <v>DLTR4</v>
          </cell>
          <cell r="G3189" t="str">
            <v>/</v>
          </cell>
          <cell r="H3189">
            <v>180</v>
          </cell>
          <cell r="I3189">
            <v>10105.1</v>
          </cell>
          <cell r="J3189">
            <v>891.5</v>
          </cell>
          <cell r="K3189">
            <v>936.5</v>
          </cell>
          <cell r="L3189" t="str">
            <v>B级</v>
          </cell>
          <cell r="M3189" t="str">
            <v>/</v>
          </cell>
          <cell r="N3189" t="str">
            <v>2.2*1.8*0.72</v>
          </cell>
          <cell r="O3189" t="str">
            <v>01T24090709</v>
          </cell>
          <cell r="P3189" t="str">
            <v>99版</v>
          </cell>
          <cell r="Q3189" t="str">
            <v>已发货</v>
          </cell>
          <cell r="R3189">
            <v>45545</v>
          </cell>
        </row>
        <row r="3190">
          <cell r="C3190" t="str">
            <v>2409035-01</v>
          </cell>
          <cell r="D3190" t="str">
            <v>XPAY-FT-深灰11</v>
          </cell>
          <cell r="E3190" t="str">
            <v>科纳深灰色</v>
          </cell>
          <cell r="F3190" t="str">
            <v>DLTR4</v>
          </cell>
          <cell r="G3190" t="str">
            <v>/</v>
          </cell>
          <cell r="H3190">
            <v>102</v>
          </cell>
          <cell r="I3190">
            <v>5995.5</v>
          </cell>
          <cell r="J3190">
            <v>903.5</v>
          </cell>
          <cell r="K3190">
            <v>948.5</v>
          </cell>
          <cell r="L3190" t="str">
            <v>B级</v>
          </cell>
          <cell r="M3190" t="str">
            <v>/</v>
          </cell>
          <cell r="N3190" t="str">
            <v>2.2*1.8*0.69</v>
          </cell>
          <cell r="O3190" t="str">
            <v>01T24090710</v>
          </cell>
          <cell r="P3190" t="str">
            <v>99版</v>
          </cell>
          <cell r="Q3190" t="str">
            <v>已发货</v>
          </cell>
          <cell r="R3190">
            <v>45545</v>
          </cell>
        </row>
        <row r="3191">
          <cell r="C3191" t="str">
            <v>2409035-01</v>
          </cell>
          <cell r="D3191" t="str">
            <v>XPAY-FT-深灰11</v>
          </cell>
          <cell r="E3191" t="str">
            <v>科纳深灰色</v>
          </cell>
          <cell r="F3191" t="str">
            <v>DLTR4</v>
          </cell>
          <cell r="G3191" t="str">
            <v>/</v>
          </cell>
          <cell r="H3191">
            <v>80</v>
          </cell>
          <cell r="I3191">
            <v>4149.8</v>
          </cell>
          <cell r="L3191" t="str">
            <v>C级</v>
          </cell>
          <cell r="M3191" t="str">
            <v>/</v>
          </cell>
          <cell r="O3191" t="str">
            <v>01T24090710</v>
          </cell>
          <cell r="P3191" t="str">
            <v>99版</v>
          </cell>
          <cell r="Q3191" t="str">
            <v>已发货</v>
          </cell>
          <cell r="R3191">
            <v>45545</v>
          </cell>
        </row>
        <row r="3192">
          <cell r="C3192" t="str">
            <v>2409035-01</v>
          </cell>
          <cell r="D3192" t="str">
            <v>XPAY-FT-深灰11</v>
          </cell>
          <cell r="E3192" t="str">
            <v>科纳深灰色</v>
          </cell>
          <cell r="F3192" t="str">
            <v>DLTR4</v>
          </cell>
          <cell r="G3192" t="str">
            <v>/</v>
          </cell>
          <cell r="H3192">
            <v>54</v>
          </cell>
          <cell r="I3192">
            <v>2838.2</v>
          </cell>
          <cell r="J3192">
            <v>326.5</v>
          </cell>
          <cell r="K3192">
            <v>371.5</v>
          </cell>
          <cell r="L3192" t="str">
            <v>C级</v>
          </cell>
          <cell r="M3192" t="str">
            <v>/</v>
          </cell>
          <cell r="N3192" t="str">
            <v>2.2*1.8*0.42</v>
          </cell>
          <cell r="O3192" t="str">
            <v>01T24090711</v>
          </cell>
          <cell r="P3192" t="str">
            <v>99版</v>
          </cell>
          <cell r="Q3192" t="str">
            <v>已发货</v>
          </cell>
          <cell r="R3192">
            <v>45545</v>
          </cell>
        </row>
        <row r="3193">
          <cell r="C3193" t="str">
            <v>2409035-01</v>
          </cell>
          <cell r="D3193" t="str">
            <v>XPAY-FT-深灰11</v>
          </cell>
          <cell r="E3193" t="str">
            <v>科纳深灰色</v>
          </cell>
          <cell r="F3193" t="str">
            <v>DLTR4</v>
          </cell>
          <cell r="G3193" t="str">
            <v>/</v>
          </cell>
          <cell r="H3193">
            <v>17</v>
          </cell>
          <cell r="I3193">
            <v>840.3</v>
          </cell>
          <cell r="L3193" t="str">
            <v>D级</v>
          </cell>
          <cell r="M3193" t="str">
            <v>/</v>
          </cell>
          <cell r="O3193" t="str">
            <v>01T24090711</v>
          </cell>
          <cell r="P3193" t="str">
            <v>99版</v>
          </cell>
          <cell r="Q3193" t="str">
            <v>已发货</v>
          </cell>
          <cell r="R3193">
            <v>45545</v>
          </cell>
        </row>
        <row r="3194">
          <cell r="C3194" t="str">
            <v>2409029-01</v>
          </cell>
          <cell r="D3194" t="str">
            <v>XPAY-FX-蘑菇05</v>
          </cell>
          <cell r="E3194" t="str">
            <v>01.10.U528103</v>
          </cell>
          <cell r="F3194" t="str">
            <v>C3（已片中层）</v>
          </cell>
          <cell r="G3194" t="str">
            <v>/</v>
          </cell>
          <cell r="H3194">
            <v>200</v>
          </cell>
          <cell r="I3194">
            <v>9926.4</v>
          </cell>
          <cell r="J3194">
            <v>848.5</v>
          </cell>
          <cell r="K3194">
            <v>893.5</v>
          </cell>
          <cell r="L3194" t="str">
            <v>A级</v>
          </cell>
          <cell r="M3194" t="str">
            <v>CLF-240907</v>
          </cell>
          <cell r="N3194" t="str">
            <v>2.2*1.8*0.68</v>
          </cell>
          <cell r="O3194" t="str">
            <v>01T24090712</v>
          </cell>
          <cell r="P3194" t="str">
            <v>99版</v>
          </cell>
          <cell r="Q3194" t="str">
            <v>已发货</v>
          </cell>
          <cell r="R3194">
            <v>45564</v>
          </cell>
        </row>
        <row r="3195">
          <cell r="C3195" t="str">
            <v>2409029-01</v>
          </cell>
          <cell r="D3195" t="str">
            <v>XPAY-FX-蘑菇05</v>
          </cell>
          <cell r="E3195" t="str">
            <v>01.10.U528103</v>
          </cell>
          <cell r="F3195" t="str">
            <v>C3（已片中层）</v>
          </cell>
          <cell r="G3195" t="str">
            <v>/</v>
          </cell>
          <cell r="H3195">
            <v>4</v>
          </cell>
          <cell r="I3195">
            <v>167.3</v>
          </cell>
          <cell r="L3195" t="str">
            <v>折扣</v>
          </cell>
          <cell r="M3195" t="str">
            <v>CLF-240907</v>
          </cell>
          <cell r="O3195" t="str">
            <v>01T24090712</v>
          </cell>
          <cell r="P3195" t="str">
            <v>99版</v>
          </cell>
          <cell r="Q3195" t="str">
            <v>已发货</v>
          </cell>
          <cell r="R3195">
            <v>45564</v>
          </cell>
        </row>
        <row r="3196">
          <cell r="C3196" t="str">
            <v>2409011-01</v>
          </cell>
          <cell r="D3196" t="str">
            <v>XPDY-FT-灰670</v>
          </cell>
          <cell r="E3196" t="str">
            <v>Nick Dove(灰色)</v>
          </cell>
          <cell r="F3196" t="str">
            <v>DLTR2（8）</v>
          </cell>
          <cell r="G3196" t="str">
            <v>/</v>
          </cell>
          <cell r="H3196">
            <v>205</v>
          </cell>
          <cell r="I3196">
            <v>9942.4</v>
          </cell>
          <cell r="J3196">
            <v>771.5</v>
          </cell>
          <cell r="K3196">
            <v>816.5</v>
          </cell>
          <cell r="L3196" t="str">
            <v>A级</v>
          </cell>
          <cell r="M3196" t="str">
            <v>/</v>
          </cell>
          <cell r="N3196" t="str">
            <v>2.2*1.8*0.62</v>
          </cell>
          <cell r="O3196" t="str">
            <v>01T24090901</v>
          </cell>
          <cell r="P3196" t="str">
            <v>97版</v>
          </cell>
          <cell r="Q3196" t="str">
            <v>已发货</v>
          </cell>
          <cell r="R3196">
            <v>45639</v>
          </cell>
        </row>
        <row r="3197">
          <cell r="C3197" t="str">
            <v>2409011-01</v>
          </cell>
          <cell r="D3197" t="str">
            <v>XPDY-FT-灰670</v>
          </cell>
          <cell r="E3197" t="str">
            <v>Nick Dove(灰色)</v>
          </cell>
          <cell r="F3197" t="str">
            <v>DLTR2（8）</v>
          </cell>
          <cell r="G3197" t="str">
            <v>/</v>
          </cell>
          <cell r="H3197">
            <v>205</v>
          </cell>
          <cell r="I3197">
            <v>10199.700000000001</v>
          </cell>
          <cell r="J3197">
            <v>808</v>
          </cell>
          <cell r="K3197">
            <v>853</v>
          </cell>
          <cell r="L3197" t="str">
            <v>A级</v>
          </cell>
          <cell r="M3197" t="str">
            <v>/</v>
          </cell>
          <cell r="N3197" t="str">
            <v>2.2*1.8*0.63</v>
          </cell>
          <cell r="O3197" t="str">
            <v>01T24090902</v>
          </cell>
          <cell r="P3197" t="str">
            <v>97版</v>
          </cell>
          <cell r="Q3197" t="str">
            <v>已发货</v>
          </cell>
          <cell r="R3197">
            <v>45639</v>
          </cell>
        </row>
        <row r="3198">
          <cell r="C3198" t="str">
            <v>2409011-01</v>
          </cell>
          <cell r="D3198" t="str">
            <v>XPDY-FT-灰670</v>
          </cell>
          <cell r="E3198" t="str">
            <v>Nick Dove(灰色)</v>
          </cell>
          <cell r="F3198" t="str">
            <v>DLTR2（8）</v>
          </cell>
          <cell r="G3198" t="str">
            <v>/</v>
          </cell>
          <cell r="H3198">
            <v>5</v>
          </cell>
          <cell r="I3198">
            <v>275.7</v>
          </cell>
          <cell r="L3198" t="str">
            <v>等外</v>
          </cell>
          <cell r="M3198" t="str">
            <v>/</v>
          </cell>
          <cell r="O3198" t="str">
            <v>01T24090902</v>
          </cell>
          <cell r="P3198" t="str">
            <v>97版</v>
          </cell>
          <cell r="Q3198" t="str">
            <v>已发货</v>
          </cell>
          <cell r="R3198">
            <v>45639</v>
          </cell>
        </row>
        <row r="3199">
          <cell r="C3199" t="str">
            <v>2409011-01</v>
          </cell>
          <cell r="D3199" t="str">
            <v>XPDY-FT-灰670</v>
          </cell>
          <cell r="E3199" t="str">
            <v>Nick Dove(灰色)</v>
          </cell>
          <cell r="F3199" t="str">
            <v>DLTR2（8）</v>
          </cell>
          <cell r="G3199" t="str">
            <v>/</v>
          </cell>
          <cell r="H3199">
            <v>205</v>
          </cell>
          <cell r="I3199">
            <v>10138</v>
          </cell>
          <cell r="J3199">
            <v>780.5</v>
          </cell>
          <cell r="K3199">
            <v>825.5</v>
          </cell>
          <cell r="L3199" t="str">
            <v>A级</v>
          </cell>
          <cell r="M3199" t="str">
            <v>/</v>
          </cell>
          <cell r="N3199" t="str">
            <v>2.2*1.8*0.63</v>
          </cell>
          <cell r="O3199" t="str">
            <v>01T24090903</v>
          </cell>
          <cell r="P3199" t="str">
            <v>97版</v>
          </cell>
          <cell r="Q3199" t="str">
            <v>已发货</v>
          </cell>
          <cell r="R3199">
            <v>45639</v>
          </cell>
        </row>
        <row r="3200">
          <cell r="C3200" t="str">
            <v>2409011-01</v>
          </cell>
          <cell r="D3200" t="str">
            <v>XPDY-FT-灰670</v>
          </cell>
          <cell r="E3200" t="str">
            <v>Nick Dove(灰色)</v>
          </cell>
          <cell r="F3200" t="str">
            <v>DLTR2（8）</v>
          </cell>
          <cell r="G3200" t="str">
            <v>/</v>
          </cell>
          <cell r="H3200">
            <v>183</v>
          </cell>
          <cell r="I3200">
            <v>9681.2999999999993</v>
          </cell>
          <cell r="J3200">
            <v>742</v>
          </cell>
          <cell r="K3200">
            <v>787</v>
          </cell>
          <cell r="L3200" t="str">
            <v>A级</v>
          </cell>
          <cell r="M3200" t="str">
            <v>/</v>
          </cell>
          <cell r="N3200" t="str">
            <v>2.2*1.8*0.64</v>
          </cell>
          <cell r="O3200" t="str">
            <v>01T24090904</v>
          </cell>
          <cell r="P3200" t="str">
            <v>97版</v>
          </cell>
          <cell r="Q3200" t="str">
            <v>已发货</v>
          </cell>
          <cell r="R3200">
            <v>45639</v>
          </cell>
        </row>
        <row r="3201">
          <cell r="C3201" t="str">
            <v>2409029-01</v>
          </cell>
          <cell r="D3201" t="str">
            <v>XPAY-FX-蘑菇05</v>
          </cell>
          <cell r="E3201" t="str">
            <v>01.10.U528103</v>
          </cell>
          <cell r="F3201" t="str">
            <v>C3（已片中层）</v>
          </cell>
          <cell r="G3201" t="str">
            <v>/</v>
          </cell>
          <cell r="H3201">
            <v>105</v>
          </cell>
          <cell r="I3201">
            <v>5163.8999999999996</v>
          </cell>
          <cell r="J3201">
            <v>438</v>
          </cell>
          <cell r="K3201">
            <v>483</v>
          </cell>
          <cell r="L3201" t="str">
            <v>A级</v>
          </cell>
          <cell r="M3201" t="str">
            <v>CLF-240907</v>
          </cell>
          <cell r="N3201" t="str">
            <v>2.2*1.8*0.49</v>
          </cell>
          <cell r="O3201" t="str">
            <v>01T24090905</v>
          </cell>
          <cell r="P3201" t="str">
            <v>99版</v>
          </cell>
          <cell r="Q3201" t="str">
            <v>已发货</v>
          </cell>
          <cell r="R3201">
            <v>45552</v>
          </cell>
        </row>
        <row r="3202">
          <cell r="C3202" t="str">
            <v>2409029-01</v>
          </cell>
          <cell r="D3202" t="str">
            <v>XPAY-FX-蘑菇05</v>
          </cell>
          <cell r="E3202" t="str">
            <v>01.10.U528103</v>
          </cell>
          <cell r="F3202" t="str">
            <v>C3（已片中层）</v>
          </cell>
          <cell r="G3202" t="str">
            <v>/</v>
          </cell>
          <cell r="H3202">
            <v>205</v>
          </cell>
          <cell r="I3202">
            <v>10136.9</v>
          </cell>
          <cell r="J3202">
            <v>852</v>
          </cell>
          <cell r="K3202">
            <v>897</v>
          </cell>
          <cell r="L3202" t="str">
            <v>A级</v>
          </cell>
          <cell r="M3202" t="str">
            <v>CLF-240907</v>
          </cell>
          <cell r="N3202" t="str">
            <v>2.2*1.8*0.66</v>
          </cell>
          <cell r="O3202" t="str">
            <v>01T24090906</v>
          </cell>
          <cell r="P3202" t="str">
            <v>99版</v>
          </cell>
          <cell r="Q3202" t="str">
            <v>已发货</v>
          </cell>
          <cell r="R3202">
            <v>45564</v>
          </cell>
        </row>
        <row r="3203">
          <cell r="C3203" t="str">
            <v>2409029-01</v>
          </cell>
          <cell r="D3203" t="str">
            <v>XPAY-FX-蘑菇05</v>
          </cell>
          <cell r="E3203" t="str">
            <v>01.10.U528103</v>
          </cell>
          <cell r="F3203" t="str">
            <v>C3（已片中层）</v>
          </cell>
          <cell r="G3203" t="str">
            <v>/</v>
          </cell>
          <cell r="H3203">
            <v>158</v>
          </cell>
          <cell r="I3203">
            <v>7905.1</v>
          </cell>
          <cell r="J3203">
            <v>846.5</v>
          </cell>
          <cell r="K3203">
            <v>891.5</v>
          </cell>
          <cell r="L3203" t="str">
            <v>A级</v>
          </cell>
          <cell r="M3203" t="str">
            <v>CLF-240907</v>
          </cell>
          <cell r="N3203" t="str">
            <v>2.2*1.8*0.7</v>
          </cell>
          <cell r="O3203" t="str">
            <v>01T24090907</v>
          </cell>
          <cell r="P3203" t="str">
            <v>99版</v>
          </cell>
          <cell r="Q3203" t="str">
            <v>已发货</v>
          </cell>
          <cell r="R3203">
            <v>45564</v>
          </cell>
        </row>
        <row r="3204">
          <cell r="C3204" t="str">
            <v>2409029-01</v>
          </cell>
          <cell r="D3204" t="str">
            <v>XPAY-FX-蘑菇05</v>
          </cell>
          <cell r="E3204" t="str">
            <v>01.10.U528103</v>
          </cell>
          <cell r="F3204" t="str">
            <v>C3（已片中层）</v>
          </cell>
          <cell r="G3204" t="str">
            <v>/</v>
          </cell>
          <cell r="H3204">
            <v>54</v>
          </cell>
          <cell r="I3204">
            <v>2148.6999999999998</v>
          </cell>
          <cell r="L3204" t="str">
            <v>A级小皮</v>
          </cell>
          <cell r="M3204" t="str">
            <v>CLF-240907</v>
          </cell>
          <cell r="O3204" t="str">
            <v>01T24090907</v>
          </cell>
          <cell r="P3204" t="str">
            <v>99版</v>
          </cell>
          <cell r="Q3204" t="str">
            <v>已发货</v>
          </cell>
          <cell r="R3204">
            <v>45564</v>
          </cell>
        </row>
        <row r="3205">
          <cell r="C3205" t="str">
            <v>2409030-01</v>
          </cell>
          <cell r="D3205" t="str">
            <v>XPAY-FX-灰657</v>
          </cell>
          <cell r="E3205" t="str">
            <v>01.10.U528073</v>
          </cell>
          <cell r="F3205" t="str">
            <v>C3（已片中层）</v>
          </cell>
          <cell r="G3205" t="str">
            <v>/</v>
          </cell>
          <cell r="H3205">
            <v>200</v>
          </cell>
          <cell r="I3205">
            <v>10068.4</v>
          </cell>
          <cell r="J3205">
            <v>838.5</v>
          </cell>
          <cell r="K3205">
            <v>883.5</v>
          </cell>
          <cell r="L3205" t="str">
            <v>A级</v>
          </cell>
          <cell r="M3205" t="str">
            <v>CLF-240907</v>
          </cell>
          <cell r="N3205" t="str">
            <v>2.2*1.8*0.64</v>
          </cell>
          <cell r="O3205" t="str">
            <v>01T24090908</v>
          </cell>
          <cell r="P3205" t="str">
            <v>99版</v>
          </cell>
          <cell r="Q3205" t="str">
            <v>已发货</v>
          </cell>
          <cell r="R3205">
            <v>45558</v>
          </cell>
        </row>
        <row r="3206">
          <cell r="C3206" t="str">
            <v>2409030-01</v>
          </cell>
          <cell r="D3206" t="str">
            <v>XPAY-FX-灰657</v>
          </cell>
          <cell r="E3206" t="str">
            <v>01.10.U528073</v>
          </cell>
          <cell r="F3206" t="str">
            <v>C3（已片中层）</v>
          </cell>
          <cell r="G3206" t="str">
            <v>/</v>
          </cell>
          <cell r="H3206">
            <v>200</v>
          </cell>
          <cell r="I3206">
            <v>10105.9</v>
          </cell>
          <cell r="J3206">
            <v>842</v>
          </cell>
          <cell r="K3206">
            <v>887</v>
          </cell>
          <cell r="L3206" t="str">
            <v>A级</v>
          </cell>
          <cell r="M3206" t="str">
            <v>CLF-240907</v>
          </cell>
          <cell r="N3206" t="str">
            <v>2.2*1.8*0.72</v>
          </cell>
          <cell r="O3206" t="str">
            <v>01T24090909</v>
          </cell>
          <cell r="P3206" t="str">
            <v>99版</v>
          </cell>
          <cell r="Q3206" t="str">
            <v>已发货</v>
          </cell>
          <cell r="R3206">
            <v>45558</v>
          </cell>
        </row>
        <row r="3207">
          <cell r="C3207" t="str">
            <v>2409046-01</v>
          </cell>
          <cell r="D3207" t="str">
            <v>XPAY-FX-浅棕108</v>
          </cell>
          <cell r="E3207" t="str">
            <v>01.10.U528062</v>
          </cell>
          <cell r="F3207" t="str">
            <v>C3（已片中层）</v>
          </cell>
          <cell r="G3207" t="str">
            <v>/</v>
          </cell>
          <cell r="H3207">
            <v>11</v>
          </cell>
          <cell r="I3207">
            <v>613.70000000000005</v>
          </cell>
          <cell r="J3207">
            <v>56.5</v>
          </cell>
          <cell r="K3207">
            <v>58.5</v>
          </cell>
          <cell r="L3207" t="str">
            <v>A级</v>
          </cell>
          <cell r="M3207" t="str">
            <v>/</v>
          </cell>
          <cell r="N3207" t="str">
            <v>2.3*0.2*0.3</v>
          </cell>
          <cell r="O3207" t="str">
            <v>/</v>
          </cell>
          <cell r="P3207" t="str">
            <v>98版</v>
          </cell>
          <cell r="Q3207" t="str">
            <v>已发货</v>
          </cell>
          <cell r="R3207">
            <v>45545</v>
          </cell>
        </row>
        <row r="3208">
          <cell r="C3208" t="str">
            <v>2409036-01</v>
          </cell>
          <cell r="D3208" t="str">
            <v>XPSY-FT-烟草19</v>
          </cell>
          <cell r="E3208" t="str">
            <v>科纳烟草色</v>
          </cell>
          <cell r="F3208" t="str">
            <v>DLTR4</v>
          </cell>
          <cell r="G3208" t="str">
            <v>/</v>
          </cell>
          <cell r="H3208">
            <v>12</v>
          </cell>
          <cell r="I3208">
            <v>616</v>
          </cell>
          <cell r="J3208">
            <v>52.5</v>
          </cell>
          <cell r="K3208">
            <v>54.5</v>
          </cell>
          <cell r="L3208" t="str">
            <v>A级</v>
          </cell>
          <cell r="M3208" t="str">
            <v>/</v>
          </cell>
          <cell r="N3208" t="str">
            <v>2.3*0.2*0.3</v>
          </cell>
          <cell r="O3208" t="str">
            <v>/</v>
          </cell>
          <cell r="P3208" t="str">
            <v>98版</v>
          </cell>
          <cell r="Q3208" t="str">
            <v>已发货</v>
          </cell>
          <cell r="R3208">
            <v>45545</v>
          </cell>
        </row>
        <row r="3209">
          <cell r="C3209" t="str">
            <v>2409030-01</v>
          </cell>
          <cell r="D3209" t="str">
            <v>XPAY-FX-灰657</v>
          </cell>
          <cell r="E3209" t="str">
            <v>01.10.U528073</v>
          </cell>
          <cell r="F3209" t="str">
            <v>C3（已片中层）</v>
          </cell>
          <cell r="G3209" t="str">
            <v>/</v>
          </cell>
          <cell r="H3209">
            <v>200</v>
          </cell>
          <cell r="I3209">
            <v>10186.1</v>
          </cell>
          <cell r="J3209">
            <v>857</v>
          </cell>
          <cell r="K3209">
            <v>902</v>
          </cell>
          <cell r="L3209" t="str">
            <v>A级</v>
          </cell>
          <cell r="M3209" t="str">
            <v>CLF-240907</v>
          </cell>
          <cell r="N3209" t="str">
            <v>2.2*1.8*0.67</v>
          </cell>
          <cell r="O3209" t="str">
            <v>01T24090910</v>
          </cell>
          <cell r="P3209" t="str">
            <v>99版</v>
          </cell>
          <cell r="Q3209" t="str">
            <v>已发货</v>
          </cell>
          <cell r="R3209">
            <v>45558</v>
          </cell>
        </row>
        <row r="3210">
          <cell r="C3210" t="str">
            <v>2409030-01</v>
          </cell>
          <cell r="D3210" t="str">
            <v>XPAY-FX-灰657</v>
          </cell>
          <cell r="E3210" t="str">
            <v>01.10.U528073</v>
          </cell>
          <cell r="F3210" t="str">
            <v>C3（已片中层）</v>
          </cell>
          <cell r="G3210" t="str">
            <v>/</v>
          </cell>
          <cell r="H3210">
            <v>195</v>
          </cell>
          <cell r="I3210">
            <v>10038.700000000001</v>
          </cell>
          <cell r="J3210">
            <v>840.5</v>
          </cell>
          <cell r="K3210">
            <v>885.5</v>
          </cell>
          <cell r="L3210" t="str">
            <v>A级</v>
          </cell>
          <cell r="M3210" t="str">
            <v>CLF-240907</v>
          </cell>
          <cell r="N3210" t="str">
            <v>2.2*1.8*0.61</v>
          </cell>
          <cell r="O3210" t="str">
            <v>01T24091001</v>
          </cell>
          <cell r="P3210" t="str">
            <v>99版</v>
          </cell>
          <cell r="Q3210" t="str">
            <v>已发货</v>
          </cell>
          <cell r="R3210">
            <v>45558</v>
          </cell>
        </row>
        <row r="3211">
          <cell r="C3211" t="str">
            <v>2409040-01</v>
          </cell>
          <cell r="D3211" t="str">
            <v>XPSY-FH-奶白183</v>
          </cell>
          <cell r="E3211">
            <v>140467</v>
          </cell>
          <cell r="F3211" t="str">
            <v>DLTR4</v>
          </cell>
          <cell r="G3211" t="str">
            <v>PT1XG74</v>
          </cell>
          <cell r="H3211">
            <v>180</v>
          </cell>
          <cell r="I3211">
            <v>10046.299999999999</v>
          </cell>
          <cell r="J3211">
            <v>836.5</v>
          </cell>
          <cell r="K3211">
            <v>881.5</v>
          </cell>
          <cell r="L3211" t="str">
            <v>A级</v>
          </cell>
          <cell r="M3211" t="str">
            <v>/</v>
          </cell>
          <cell r="N3211" t="str">
            <v>2.2*1.8*0.65</v>
          </cell>
          <cell r="O3211" t="str">
            <v>01T24091002</v>
          </cell>
          <cell r="P3211" t="str">
            <v>99版</v>
          </cell>
          <cell r="Q3211" t="str">
            <v>已发货</v>
          </cell>
          <cell r="R3211">
            <v>45564</v>
          </cell>
        </row>
        <row r="3212">
          <cell r="C3212" t="str">
            <v>2409040-01</v>
          </cell>
          <cell r="D3212" t="str">
            <v>XPSY-FH-奶白183</v>
          </cell>
          <cell r="E3212">
            <v>140467</v>
          </cell>
          <cell r="F3212" t="str">
            <v>DLTR4</v>
          </cell>
          <cell r="G3212" t="str">
            <v>PT1XG74</v>
          </cell>
          <cell r="H3212">
            <v>177</v>
          </cell>
          <cell r="I3212">
            <v>9329.4</v>
          </cell>
          <cell r="J3212">
            <v>774</v>
          </cell>
          <cell r="K3212">
            <v>819</v>
          </cell>
          <cell r="L3212" t="str">
            <v>A级</v>
          </cell>
          <cell r="M3212" t="str">
            <v>/</v>
          </cell>
          <cell r="N3212" t="str">
            <v>2.2*1.8*0.63</v>
          </cell>
          <cell r="O3212" t="str">
            <v>01T24091003</v>
          </cell>
          <cell r="P3212" t="str">
            <v>99版</v>
          </cell>
          <cell r="Q3212" t="str">
            <v>已发货</v>
          </cell>
          <cell r="R3212">
            <v>45564</v>
          </cell>
        </row>
        <row r="3213">
          <cell r="C3213" t="str">
            <v>2409040-01</v>
          </cell>
          <cell r="D3213" t="str">
            <v>XPSY-FH-奶白183</v>
          </cell>
          <cell r="E3213">
            <v>140467</v>
          </cell>
          <cell r="F3213" t="str">
            <v>DLTR4</v>
          </cell>
          <cell r="G3213" t="str">
            <v>PT1XG79</v>
          </cell>
          <cell r="H3213">
            <v>195</v>
          </cell>
          <cell r="I3213">
            <v>10932.8</v>
          </cell>
          <cell r="J3213">
            <v>911</v>
          </cell>
          <cell r="K3213">
            <v>956</v>
          </cell>
          <cell r="L3213" t="str">
            <v>A级</v>
          </cell>
          <cell r="M3213" t="str">
            <v>/</v>
          </cell>
          <cell r="N3213" t="str">
            <v>2.2*1.8*0.7</v>
          </cell>
          <cell r="O3213" t="str">
            <v>01T24091004</v>
          </cell>
          <cell r="P3213" t="str">
            <v>99版</v>
          </cell>
          <cell r="Q3213" t="str">
            <v>已发货</v>
          </cell>
          <cell r="R3213">
            <v>45564</v>
          </cell>
        </row>
        <row r="3214">
          <cell r="C3214" t="str">
            <v>2409040-01</v>
          </cell>
          <cell r="D3214" t="str">
            <v>XPSY-FH-奶白183</v>
          </cell>
          <cell r="E3214">
            <v>140467</v>
          </cell>
          <cell r="F3214" t="str">
            <v>DLTR4</v>
          </cell>
          <cell r="G3214" t="str">
            <v>PT1XG79</v>
          </cell>
          <cell r="H3214">
            <v>2</v>
          </cell>
          <cell r="I3214">
            <v>94.1</v>
          </cell>
          <cell r="L3214" t="str">
            <v>折扣</v>
          </cell>
          <cell r="M3214" t="str">
            <v>/</v>
          </cell>
          <cell r="O3214" t="str">
            <v>01T24091004</v>
          </cell>
          <cell r="P3214" t="str">
            <v>99版</v>
          </cell>
          <cell r="Q3214" t="str">
            <v>已发货</v>
          </cell>
          <cell r="R3214">
            <v>45564</v>
          </cell>
        </row>
        <row r="3215">
          <cell r="C3215" t="str">
            <v>2409040-01</v>
          </cell>
          <cell r="D3215" t="str">
            <v>XPSY-FH-奶白183</v>
          </cell>
          <cell r="E3215">
            <v>140467</v>
          </cell>
          <cell r="F3215" t="str">
            <v>DLTR4</v>
          </cell>
          <cell r="G3215" t="str">
            <v>PT1XG79</v>
          </cell>
          <cell r="H3215">
            <v>205</v>
          </cell>
          <cell r="I3215">
            <v>10878.5</v>
          </cell>
          <cell r="J3215">
            <v>904.5</v>
          </cell>
          <cell r="K3215">
            <v>949.5</v>
          </cell>
          <cell r="L3215" t="str">
            <v>A级</v>
          </cell>
          <cell r="M3215" t="str">
            <v>/</v>
          </cell>
          <cell r="N3215" t="str">
            <v>2.2*1.8*0.72</v>
          </cell>
          <cell r="O3215" t="str">
            <v>01T24091005</v>
          </cell>
          <cell r="P3215" t="str">
            <v>99版</v>
          </cell>
          <cell r="Q3215" t="str">
            <v>已发货</v>
          </cell>
          <cell r="R3215">
            <v>45564</v>
          </cell>
        </row>
        <row r="3216">
          <cell r="C3216" t="str">
            <v>2409040-01</v>
          </cell>
          <cell r="D3216" t="str">
            <v>XPSY-FH-奶白183</v>
          </cell>
          <cell r="E3216">
            <v>140467</v>
          </cell>
          <cell r="F3216" t="str">
            <v>DLTR4</v>
          </cell>
          <cell r="G3216" t="str">
            <v>PT1XG79</v>
          </cell>
          <cell r="H3216">
            <v>194</v>
          </cell>
          <cell r="I3216">
            <v>10995</v>
          </cell>
          <cell r="J3216">
            <v>914.5</v>
          </cell>
          <cell r="K3216">
            <v>959.5</v>
          </cell>
          <cell r="L3216" t="str">
            <v>A级</v>
          </cell>
          <cell r="M3216" t="str">
            <v>/</v>
          </cell>
          <cell r="N3216" t="str">
            <v>2.2*1.8*0.77</v>
          </cell>
          <cell r="O3216" t="str">
            <v>01T24091006</v>
          </cell>
          <cell r="P3216" t="str">
            <v>99版</v>
          </cell>
          <cell r="Q3216" t="str">
            <v>已发货</v>
          </cell>
          <cell r="R3216">
            <v>45564</v>
          </cell>
        </row>
        <row r="3217">
          <cell r="C3217" t="str">
            <v>2409034-01</v>
          </cell>
          <cell r="D3217" t="str">
            <v>XPAY-FT-马鞍104</v>
          </cell>
          <cell r="E3217" t="str">
            <v>科纳马鞍棕色</v>
          </cell>
          <cell r="F3217" t="str">
            <v>DLTR4</v>
          </cell>
          <cell r="G3217" t="str">
            <v>/</v>
          </cell>
          <cell r="H3217">
            <v>179</v>
          </cell>
          <cell r="I3217">
            <v>10147.6</v>
          </cell>
          <cell r="J3217">
            <v>876.5</v>
          </cell>
          <cell r="K3217">
            <v>921.5</v>
          </cell>
          <cell r="L3217" t="str">
            <v>B级</v>
          </cell>
          <cell r="M3217" t="str">
            <v>/</v>
          </cell>
          <cell r="N3217" t="str">
            <v>2.2*1.8*0.67</v>
          </cell>
          <cell r="O3217" t="str">
            <v>01T24091007</v>
          </cell>
          <cell r="P3217" t="str">
            <v>99版</v>
          </cell>
          <cell r="Q3217" t="str">
            <v>已发货</v>
          </cell>
          <cell r="R3217">
            <v>45547</v>
          </cell>
        </row>
        <row r="3218">
          <cell r="C3218" t="str">
            <v>2409034-01</v>
          </cell>
          <cell r="D3218" t="str">
            <v>XPAY-FT-马鞍104</v>
          </cell>
          <cell r="E3218" t="str">
            <v>科纳马鞍棕色</v>
          </cell>
          <cell r="F3218" t="str">
            <v>DLTR4</v>
          </cell>
          <cell r="G3218" t="str">
            <v>/</v>
          </cell>
          <cell r="H3218">
            <v>112</v>
          </cell>
          <cell r="I3218">
            <v>6410.1</v>
          </cell>
          <cell r="J3218">
            <v>978.5</v>
          </cell>
          <cell r="K3218">
            <v>1023.5</v>
          </cell>
          <cell r="L3218" t="str">
            <v>B级</v>
          </cell>
          <cell r="M3218" t="str">
            <v>/</v>
          </cell>
          <cell r="N3218" t="str">
            <v>2.2*1.8*0.7</v>
          </cell>
          <cell r="O3218" t="str">
            <v>01T24091008</v>
          </cell>
          <cell r="P3218" t="str">
            <v>99版</v>
          </cell>
          <cell r="Q3218" t="str">
            <v>已发货</v>
          </cell>
          <cell r="R3218">
            <v>45547</v>
          </cell>
        </row>
        <row r="3219">
          <cell r="C3219" t="str">
            <v>2409034-01</v>
          </cell>
          <cell r="D3219" t="str">
            <v>XPAY-FT-马鞍104</v>
          </cell>
          <cell r="E3219" t="str">
            <v>科纳马鞍棕色</v>
          </cell>
          <cell r="F3219" t="str">
            <v>DLTR4</v>
          </cell>
          <cell r="G3219" t="str">
            <v>/</v>
          </cell>
          <cell r="H3219">
            <v>93</v>
          </cell>
          <cell r="I3219">
            <v>4478.7</v>
          </cell>
          <cell r="L3219" t="str">
            <v>C级</v>
          </cell>
          <cell r="M3219" t="str">
            <v>/</v>
          </cell>
          <cell r="O3219" t="str">
            <v>01T24091008</v>
          </cell>
          <cell r="P3219" t="str">
            <v>99版</v>
          </cell>
          <cell r="Q3219" t="str">
            <v>已发货</v>
          </cell>
          <cell r="R3219">
            <v>45547</v>
          </cell>
        </row>
        <row r="3220">
          <cell r="C3220" t="str">
            <v>2409034-01</v>
          </cell>
          <cell r="D3220" t="str">
            <v>XPAY-FT-马鞍104</v>
          </cell>
          <cell r="E3220" t="str">
            <v>科纳马鞍棕色</v>
          </cell>
          <cell r="F3220" t="str">
            <v>DLTR4</v>
          </cell>
          <cell r="G3220" t="str">
            <v>/</v>
          </cell>
          <cell r="H3220">
            <v>7</v>
          </cell>
          <cell r="I3220">
            <v>330.1</v>
          </cell>
          <cell r="L3220" t="str">
            <v>D级</v>
          </cell>
          <cell r="M3220" t="str">
            <v>/</v>
          </cell>
          <cell r="O3220" t="str">
            <v>01T24091008</v>
          </cell>
          <cell r="P3220" t="str">
            <v>99版</v>
          </cell>
          <cell r="Q3220" t="str">
            <v>已发货</v>
          </cell>
          <cell r="R3220">
            <v>45547</v>
          </cell>
        </row>
        <row r="3221">
          <cell r="C3221" t="str">
            <v>2409021-01</v>
          </cell>
          <cell r="D3221" t="str">
            <v>XPGY-FB-黄棕443</v>
          </cell>
          <cell r="E3221" t="str">
            <v>SJ0X</v>
          </cell>
          <cell r="F3221" t="str">
            <v>DLTR3</v>
          </cell>
          <cell r="G3221" t="str">
            <v>/</v>
          </cell>
          <cell r="H3221">
            <v>148</v>
          </cell>
          <cell r="I3221">
            <v>7608</v>
          </cell>
          <cell r="J3221">
            <v>520</v>
          </cell>
          <cell r="K3221">
            <v>565</v>
          </cell>
          <cell r="L3221" t="str">
            <v>A级</v>
          </cell>
          <cell r="M3221" t="str">
            <v>/</v>
          </cell>
          <cell r="N3221" t="str">
            <v>2.2*1.8*0.53</v>
          </cell>
          <cell r="O3221" t="str">
            <v>01T24091009</v>
          </cell>
          <cell r="P3221" t="str">
            <v>97版</v>
          </cell>
        </row>
        <row r="3222">
          <cell r="C3222" t="str">
            <v>2409021-01</v>
          </cell>
          <cell r="D3222" t="str">
            <v>XPGY-FB-黄棕443</v>
          </cell>
          <cell r="E3222" t="str">
            <v>SJ0X</v>
          </cell>
          <cell r="F3222" t="str">
            <v>DLTR3</v>
          </cell>
          <cell r="G3222" t="str">
            <v>/</v>
          </cell>
          <cell r="H3222">
            <v>11</v>
          </cell>
          <cell r="I3222">
            <v>553.79999999999995</v>
          </cell>
          <cell r="L3222" t="str">
            <v>折扣</v>
          </cell>
          <cell r="M3222" t="str">
            <v>/</v>
          </cell>
          <cell r="O3222" t="str">
            <v>01T24091009</v>
          </cell>
          <cell r="P3222" t="str">
            <v>97版</v>
          </cell>
        </row>
        <row r="3223">
          <cell r="C3223" t="str">
            <v>2409030-01</v>
          </cell>
          <cell r="D3223" t="str">
            <v>XPAY-FX-灰657</v>
          </cell>
          <cell r="E3223" t="str">
            <v>01.10.U528073</v>
          </cell>
          <cell r="F3223" t="str">
            <v>C3（已片中层）</v>
          </cell>
          <cell r="G3223" t="str">
            <v>/</v>
          </cell>
          <cell r="H3223">
            <v>200</v>
          </cell>
          <cell r="I3223">
            <v>10084.6</v>
          </cell>
          <cell r="J3223">
            <v>846</v>
          </cell>
          <cell r="K3223">
            <v>891</v>
          </cell>
          <cell r="L3223" t="str">
            <v>A级</v>
          </cell>
          <cell r="M3223" t="str">
            <v>CLF-240907</v>
          </cell>
          <cell r="N3223" t="str">
            <v>2.2*1.8*0.7</v>
          </cell>
          <cell r="O3223" t="str">
            <v>01T24091101</v>
          </cell>
          <cell r="P3223" t="str">
            <v>99版</v>
          </cell>
          <cell r="Q3223" t="str">
            <v>已发货</v>
          </cell>
          <cell r="R3223">
            <v>45558</v>
          </cell>
        </row>
        <row r="3224">
          <cell r="C3224" t="str">
            <v>2409030-01</v>
          </cell>
          <cell r="D3224" t="str">
            <v>XPAY-FX-灰657</v>
          </cell>
          <cell r="E3224" t="str">
            <v>01.10.U528073</v>
          </cell>
          <cell r="F3224" t="str">
            <v>C3（已片中层）</v>
          </cell>
          <cell r="G3224" t="str">
            <v>/</v>
          </cell>
          <cell r="H3224">
            <v>200</v>
          </cell>
          <cell r="I3224">
            <v>10017.200000000001</v>
          </cell>
          <cell r="J3224">
            <v>840</v>
          </cell>
          <cell r="K3224">
            <v>885</v>
          </cell>
          <cell r="L3224" t="str">
            <v>A级</v>
          </cell>
          <cell r="M3224" t="str">
            <v>CLF-240907</v>
          </cell>
          <cell r="N3224" t="str">
            <v>2.2*1.8*0.69</v>
          </cell>
          <cell r="O3224" t="str">
            <v>01T24091102</v>
          </cell>
          <cell r="P3224" t="str">
            <v>99版</v>
          </cell>
          <cell r="Q3224" t="str">
            <v>已发货</v>
          </cell>
          <cell r="R3224">
            <v>45558</v>
          </cell>
        </row>
        <row r="3225">
          <cell r="C3225" t="str">
            <v>2409030-01</v>
          </cell>
          <cell r="D3225" t="str">
            <v>XPAY-FX-灰657</v>
          </cell>
          <cell r="E3225" t="str">
            <v>01.10.U528073</v>
          </cell>
          <cell r="F3225" t="str">
            <v>C3（已片中层）</v>
          </cell>
          <cell r="G3225" t="str">
            <v>/</v>
          </cell>
          <cell r="H3225">
            <v>60</v>
          </cell>
          <cell r="I3225">
            <v>2993.7</v>
          </cell>
          <cell r="J3225">
            <v>439</v>
          </cell>
          <cell r="K3225">
            <v>484</v>
          </cell>
          <cell r="L3225" t="str">
            <v>A级</v>
          </cell>
          <cell r="M3225" t="str">
            <v>CLF-240907</v>
          </cell>
          <cell r="N3225" t="str">
            <v>2.2*1.8*0.44</v>
          </cell>
          <cell r="O3225" t="str">
            <v>01T24091103</v>
          </cell>
          <cell r="P3225" t="str">
            <v>99版</v>
          </cell>
          <cell r="Q3225" t="str">
            <v>已发货</v>
          </cell>
          <cell r="R3225">
            <v>45558</v>
          </cell>
        </row>
        <row r="3226">
          <cell r="C3226" t="str">
            <v>2409030-01</v>
          </cell>
          <cell r="D3226" t="str">
            <v>XPAY-FX-灰657</v>
          </cell>
          <cell r="E3226" t="str">
            <v>01.10.U528073</v>
          </cell>
          <cell r="F3226" t="str">
            <v>C3（已片中层）</v>
          </cell>
          <cell r="G3226" t="str">
            <v>/</v>
          </cell>
          <cell r="H3226">
            <v>59</v>
          </cell>
          <cell r="I3226">
            <v>2247.3000000000002</v>
          </cell>
          <cell r="L3226" t="str">
            <v>A级小皮</v>
          </cell>
          <cell r="M3226" t="str">
            <v>CLF-240907</v>
          </cell>
          <cell r="O3226" t="str">
            <v>01T24091103</v>
          </cell>
          <cell r="P3226" t="str">
            <v>99版</v>
          </cell>
          <cell r="Q3226" t="str">
            <v>已发货</v>
          </cell>
          <cell r="R3226">
            <v>45558</v>
          </cell>
        </row>
        <row r="3227">
          <cell r="C3227" t="str">
            <v>2409028-01</v>
          </cell>
          <cell r="D3227" t="str">
            <v>XPAY-FX-灰657</v>
          </cell>
          <cell r="E3227" t="str">
            <v>01.10.U528073</v>
          </cell>
          <cell r="F3227" t="str">
            <v>C3（已片中层）</v>
          </cell>
          <cell r="G3227" t="str">
            <v>/</v>
          </cell>
          <cell r="H3227">
            <v>190</v>
          </cell>
          <cell r="I3227">
            <v>9640.1</v>
          </cell>
          <cell r="J3227">
            <v>867</v>
          </cell>
          <cell r="K3227">
            <v>912</v>
          </cell>
          <cell r="L3227" t="str">
            <v>A级</v>
          </cell>
          <cell r="M3227" t="str">
            <v>CLF-240907</v>
          </cell>
          <cell r="N3227" t="str">
            <v>2.2*1.8*0.67</v>
          </cell>
          <cell r="O3227" t="str">
            <v>01T24091104</v>
          </cell>
          <cell r="P3227" t="str">
            <v>99版</v>
          </cell>
          <cell r="Q3227" t="str">
            <v>已发货</v>
          </cell>
          <cell r="R3227">
            <v>45588</v>
          </cell>
        </row>
        <row r="3228">
          <cell r="C3228" t="str">
            <v>2409028-01</v>
          </cell>
          <cell r="D3228" t="str">
            <v>XPAY-FX-灰657</v>
          </cell>
          <cell r="E3228" t="str">
            <v>01.10.U528073</v>
          </cell>
          <cell r="F3228" t="str">
            <v>C3（已片中层）</v>
          </cell>
          <cell r="G3228" t="str">
            <v>/</v>
          </cell>
          <cell r="H3228">
            <v>16</v>
          </cell>
          <cell r="I3228">
            <v>755</v>
          </cell>
          <cell r="L3228" t="str">
            <v>折扣</v>
          </cell>
          <cell r="M3228" t="str">
            <v>CLF-240907</v>
          </cell>
          <cell r="O3228" t="str">
            <v>01T24091104</v>
          </cell>
          <cell r="P3228" t="str">
            <v>99版</v>
          </cell>
          <cell r="Q3228" t="str">
            <v>已发货</v>
          </cell>
          <cell r="R3228">
            <v>45588</v>
          </cell>
        </row>
        <row r="3229">
          <cell r="C3229" t="str">
            <v>2409028-01</v>
          </cell>
          <cell r="D3229" t="str">
            <v>XPAY-FX-灰657</v>
          </cell>
          <cell r="E3229" t="str">
            <v>01.10.U528073</v>
          </cell>
          <cell r="F3229" t="str">
            <v>C3（已片中层）</v>
          </cell>
          <cell r="G3229" t="str">
            <v>/</v>
          </cell>
          <cell r="H3229">
            <v>190</v>
          </cell>
          <cell r="I3229">
            <v>9595.7999999999993</v>
          </cell>
          <cell r="J3229">
            <v>861.5</v>
          </cell>
          <cell r="K3229">
            <v>906.5</v>
          </cell>
          <cell r="L3229" t="str">
            <v>A级</v>
          </cell>
          <cell r="M3229" t="str">
            <v>CLF-240907</v>
          </cell>
          <cell r="N3229" t="str">
            <v>2.2*1.8*0.65</v>
          </cell>
          <cell r="O3229" t="str">
            <v>01T24091105</v>
          </cell>
          <cell r="P3229" t="str">
            <v>99版</v>
          </cell>
          <cell r="Q3229" t="str">
            <v>已发货</v>
          </cell>
          <cell r="R3229">
            <v>45588</v>
          </cell>
        </row>
        <row r="3230">
          <cell r="C3230" t="str">
            <v>2409028-01</v>
          </cell>
          <cell r="D3230" t="str">
            <v>XPAY-FX-灰657</v>
          </cell>
          <cell r="E3230" t="str">
            <v>01.10.U528073</v>
          </cell>
          <cell r="F3230" t="str">
            <v>C3（已片中层）</v>
          </cell>
          <cell r="G3230" t="str">
            <v>/</v>
          </cell>
          <cell r="H3230">
            <v>18</v>
          </cell>
          <cell r="I3230">
            <v>709</v>
          </cell>
          <cell r="L3230" t="str">
            <v>A级小皮</v>
          </cell>
          <cell r="M3230" t="str">
            <v>CLF-240907</v>
          </cell>
          <cell r="O3230" t="str">
            <v>01T24091105</v>
          </cell>
          <cell r="P3230" t="str">
            <v>99版</v>
          </cell>
          <cell r="Q3230" t="str">
            <v>已发货</v>
          </cell>
          <cell r="R3230">
            <v>45588</v>
          </cell>
        </row>
        <row r="3231">
          <cell r="C3231" t="str">
            <v>2409028-01</v>
          </cell>
          <cell r="D3231" t="str">
            <v>XPAY-FX-灰657</v>
          </cell>
          <cell r="E3231" t="str">
            <v>01.10.U528073</v>
          </cell>
          <cell r="F3231" t="str">
            <v>C3（已片中层）</v>
          </cell>
          <cell r="G3231" t="str">
            <v>/</v>
          </cell>
          <cell r="H3231">
            <v>130</v>
          </cell>
          <cell r="I3231">
            <v>6456.7</v>
          </cell>
          <cell r="J3231">
            <v>555</v>
          </cell>
          <cell r="K3231">
            <v>600</v>
          </cell>
          <cell r="L3231" t="str">
            <v>A级</v>
          </cell>
          <cell r="M3231" t="str">
            <v>CLF-240907</v>
          </cell>
          <cell r="N3231" t="str">
            <v>2.2*1.8*0.53</v>
          </cell>
          <cell r="O3231" t="str">
            <v>01T24091106</v>
          </cell>
          <cell r="P3231" t="str">
            <v>99版</v>
          </cell>
          <cell r="Q3231" t="str">
            <v>已发货</v>
          </cell>
          <cell r="R3231">
            <v>45558</v>
          </cell>
        </row>
        <row r="3232">
          <cell r="C3232" t="str">
            <v>2409028-01</v>
          </cell>
          <cell r="D3232" t="str">
            <v>XPAY-FX-灰657</v>
          </cell>
          <cell r="E3232" t="str">
            <v>01.10.U528073</v>
          </cell>
          <cell r="F3232" t="str">
            <v>C3（已片中层）</v>
          </cell>
          <cell r="G3232" t="str">
            <v>/</v>
          </cell>
          <cell r="H3232">
            <v>5</v>
          </cell>
          <cell r="I3232">
            <v>200.1</v>
          </cell>
          <cell r="L3232" t="str">
            <v>A级小皮</v>
          </cell>
          <cell r="M3232" t="str">
            <v>CLF-240907</v>
          </cell>
          <cell r="O3232" t="str">
            <v>01T24091106</v>
          </cell>
          <cell r="P3232" t="str">
            <v>99版</v>
          </cell>
          <cell r="Q3232" t="str">
            <v>已发货</v>
          </cell>
          <cell r="R3232">
            <v>45558</v>
          </cell>
        </row>
        <row r="3233">
          <cell r="C3233" t="str">
            <v>2409031-01</v>
          </cell>
          <cell r="D3233" t="str">
            <v>XPAY-FX-蘑菇05</v>
          </cell>
          <cell r="E3233" t="str">
            <v>01.10.U528103</v>
          </cell>
          <cell r="F3233" t="str">
            <v>C3（已片中层）</v>
          </cell>
          <cell r="G3233" t="str">
            <v>/</v>
          </cell>
          <cell r="H3233">
            <v>200</v>
          </cell>
          <cell r="I3233">
            <v>10048.799999999999</v>
          </cell>
          <cell r="J3233">
            <v>837.5</v>
          </cell>
          <cell r="K3233">
            <v>882.5</v>
          </cell>
          <cell r="L3233" t="str">
            <v>A级</v>
          </cell>
          <cell r="M3233" t="str">
            <v>CLF-240907</v>
          </cell>
          <cell r="N3233" t="str">
            <v>2.2*1.8*0.64</v>
          </cell>
          <cell r="O3233" t="str">
            <v>01T24091107</v>
          </cell>
          <cell r="P3233" t="str">
            <v>99版</v>
          </cell>
          <cell r="Q3233" t="str">
            <v>已发货</v>
          </cell>
          <cell r="R3233">
            <v>45572</v>
          </cell>
        </row>
        <row r="3234">
          <cell r="C3234" t="str">
            <v>2409031-01</v>
          </cell>
          <cell r="D3234" t="str">
            <v>XPAY-FX-蘑菇05</v>
          </cell>
          <cell r="E3234" t="str">
            <v>01.10.U528103</v>
          </cell>
          <cell r="F3234" t="str">
            <v>C3（已片中层）</v>
          </cell>
          <cell r="G3234" t="str">
            <v>/</v>
          </cell>
          <cell r="H3234">
            <v>200</v>
          </cell>
          <cell r="I3234">
            <v>10068.9</v>
          </cell>
          <cell r="J3234">
            <v>849.5</v>
          </cell>
          <cell r="K3234">
            <v>894.5</v>
          </cell>
          <cell r="L3234" t="str">
            <v>A级</v>
          </cell>
          <cell r="M3234" t="str">
            <v>CLF-240907</v>
          </cell>
          <cell r="N3234" t="str">
            <v>2.2*1.8*0.63</v>
          </cell>
          <cell r="O3234" t="str">
            <v>01T24091108</v>
          </cell>
          <cell r="P3234" t="str">
            <v>99版</v>
          </cell>
          <cell r="Q3234" t="str">
            <v>已发货</v>
          </cell>
          <cell r="R3234">
            <v>45572</v>
          </cell>
        </row>
        <row r="3235">
          <cell r="C3235" t="str">
            <v>2409031-01</v>
          </cell>
          <cell r="D3235" t="str">
            <v>XPAY-FX-蘑菇05</v>
          </cell>
          <cell r="E3235" t="str">
            <v>01.10.U528103</v>
          </cell>
          <cell r="F3235" t="str">
            <v>C3（已片中层）</v>
          </cell>
          <cell r="G3235" t="str">
            <v>/</v>
          </cell>
          <cell r="H3235">
            <v>200</v>
          </cell>
          <cell r="I3235">
            <v>10225.799999999999</v>
          </cell>
          <cell r="J3235">
            <v>862</v>
          </cell>
          <cell r="K3235">
            <v>907</v>
          </cell>
          <cell r="L3235" t="str">
            <v>A级</v>
          </cell>
          <cell r="M3235" t="str">
            <v>CLF-240907</v>
          </cell>
          <cell r="N3235" t="str">
            <v>2.2*1.8*0.7</v>
          </cell>
          <cell r="O3235" t="str">
            <v>01T24091109</v>
          </cell>
          <cell r="P3235" t="str">
            <v>99版</v>
          </cell>
          <cell r="Q3235" t="str">
            <v>已发货</v>
          </cell>
          <cell r="R3235">
            <v>45572</v>
          </cell>
        </row>
        <row r="3236">
          <cell r="C3236" t="str">
            <v>2409031-01</v>
          </cell>
          <cell r="D3236" t="str">
            <v>XPAY-FX-蘑菇05</v>
          </cell>
          <cell r="E3236" t="str">
            <v>01.10.U528103</v>
          </cell>
          <cell r="F3236" t="str">
            <v>C3（已片中层）</v>
          </cell>
          <cell r="G3236" t="str">
            <v>/</v>
          </cell>
          <cell r="H3236">
            <v>200</v>
          </cell>
          <cell r="I3236">
            <v>10207</v>
          </cell>
          <cell r="J3236">
            <v>858.5</v>
          </cell>
          <cell r="K3236">
            <v>903.5</v>
          </cell>
          <cell r="L3236" t="str">
            <v>A级</v>
          </cell>
          <cell r="M3236" t="str">
            <v>CLF-240907</v>
          </cell>
          <cell r="N3236" t="str">
            <v>2.2*1.8*0.66</v>
          </cell>
          <cell r="O3236" t="str">
            <v>01T24091201</v>
          </cell>
          <cell r="P3236" t="str">
            <v>99版</v>
          </cell>
          <cell r="Q3236" t="str">
            <v>已发货</v>
          </cell>
          <cell r="R3236">
            <v>45572</v>
          </cell>
        </row>
        <row r="3237">
          <cell r="C3237" t="str">
            <v>2409031-01</v>
          </cell>
          <cell r="D3237" t="str">
            <v>XPAY-FX-蘑菇05</v>
          </cell>
          <cell r="E3237" t="str">
            <v>01.10.U528103</v>
          </cell>
          <cell r="F3237" t="str">
            <v>C3（已片中层）</v>
          </cell>
          <cell r="G3237" t="str">
            <v>/</v>
          </cell>
          <cell r="H3237">
            <v>190</v>
          </cell>
          <cell r="I3237">
            <v>9640.7999999999993</v>
          </cell>
          <cell r="J3237">
            <v>855</v>
          </cell>
          <cell r="K3237">
            <v>900</v>
          </cell>
          <cell r="L3237" t="str">
            <v>A级</v>
          </cell>
          <cell r="M3237" t="str">
            <v>CLF-240907</v>
          </cell>
          <cell r="N3237" t="str">
            <v>2.2*1.8*0.67</v>
          </cell>
          <cell r="O3237" t="str">
            <v>01T24091202</v>
          </cell>
          <cell r="P3237" t="str">
            <v>99版</v>
          </cell>
          <cell r="Q3237" t="str">
            <v>已发货</v>
          </cell>
          <cell r="R3237">
            <v>45580</v>
          </cell>
        </row>
        <row r="3238">
          <cell r="C3238" t="str">
            <v>2409031-01</v>
          </cell>
          <cell r="D3238" t="str">
            <v>XPAY-FX-蘑菇05</v>
          </cell>
          <cell r="E3238" t="str">
            <v>01.10.U528103</v>
          </cell>
          <cell r="F3238" t="str">
            <v>C3（已片中层）</v>
          </cell>
          <cell r="G3238" t="str">
            <v>/</v>
          </cell>
          <cell r="H3238">
            <v>10</v>
          </cell>
          <cell r="I3238">
            <v>461.1</v>
          </cell>
          <cell r="L3238" t="str">
            <v>折扣</v>
          </cell>
          <cell r="M3238" t="str">
            <v>CLF-240907</v>
          </cell>
          <cell r="O3238" t="str">
            <v>01T24091202</v>
          </cell>
          <cell r="P3238" t="str">
            <v>99版</v>
          </cell>
          <cell r="Q3238" t="str">
            <v>已发货</v>
          </cell>
          <cell r="R3238">
            <v>45580</v>
          </cell>
        </row>
        <row r="3239">
          <cell r="C3239" t="str">
            <v>2409031-01</v>
          </cell>
          <cell r="D3239" t="str">
            <v>XPAY-FX-蘑菇05</v>
          </cell>
          <cell r="E3239" t="str">
            <v>01.10.U528103</v>
          </cell>
          <cell r="F3239" t="str">
            <v>C3（已片中层）</v>
          </cell>
          <cell r="G3239" t="str">
            <v>/</v>
          </cell>
          <cell r="H3239">
            <v>185</v>
          </cell>
          <cell r="I3239">
            <v>9397.9</v>
          </cell>
          <cell r="J3239">
            <v>939</v>
          </cell>
          <cell r="K3239">
            <v>984</v>
          </cell>
          <cell r="L3239" t="str">
            <v>A级</v>
          </cell>
          <cell r="M3239" t="str">
            <v>CLF-240907</v>
          </cell>
          <cell r="N3239" t="str">
            <v>2.2*1.8*0.72</v>
          </cell>
          <cell r="O3239" t="str">
            <v>01T24091203</v>
          </cell>
          <cell r="P3239" t="str">
            <v>99版</v>
          </cell>
          <cell r="Q3239" t="str">
            <v>已发货</v>
          </cell>
          <cell r="R3239">
            <v>45580</v>
          </cell>
        </row>
        <row r="3240">
          <cell r="C3240" t="str">
            <v>2409031-01</v>
          </cell>
          <cell r="D3240" t="str">
            <v>XPAY-FX-蘑菇05</v>
          </cell>
          <cell r="E3240" t="str">
            <v>01.10.U528103</v>
          </cell>
          <cell r="F3240" t="str">
            <v>C3（已片中层）</v>
          </cell>
          <cell r="G3240" t="str">
            <v>/</v>
          </cell>
          <cell r="H3240">
            <v>44</v>
          </cell>
          <cell r="I3240">
            <v>1770.2</v>
          </cell>
          <cell r="L3240" t="str">
            <v>A级小皮</v>
          </cell>
          <cell r="M3240" t="str">
            <v>CLF-240907</v>
          </cell>
          <cell r="O3240" t="str">
            <v>01T24091203</v>
          </cell>
          <cell r="P3240" t="str">
            <v>99版</v>
          </cell>
          <cell r="Q3240" t="str">
            <v>已发货</v>
          </cell>
          <cell r="R3240">
            <v>45580</v>
          </cell>
        </row>
        <row r="3241">
          <cell r="C3241" t="str">
            <v>2409044-01</v>
          </cell>
          <cell r="D3241" t="str">
            <v>XPSY-FH-奶白186</v>
          </cell>
          <cell r="E3241" t="str">
            <v>Coconut 183</v>
          </cell>
          <cell r="F3241" t="str">
            <v>MCTR4</v>
          </cell>
          <cell r="G3241" t="str">
            <v>/</v>
          </cell>
          <cell r="H3241">
            <v>100</v>
          </cell>
          <cell r="I3241">
            <v>5394.4</v>
          </cell>
          <cell r="J3241">
            <v>416</v>
          </cell>
          <cell r="K3241">
            <v>461</v>
          </cell>
          <cell r="L3241" t="str">
            <v>A级</v>
          </cell>
          <cell r="M3241" t="str">
            <v>/</v>
          </cell>
          <cell r="N3241" t="str">
            <v>2.2*1.1*0.6</v>
          </cell>
          <cell r="O3241" t="str">
            <v>01T24091204</v>
          </cell>
          <cell r="P3241" t="str">
            <v>97版</v>
          </cell>
          <cell r="Q3241" t="str">
            <v>已发货</v>
          </cell>
          <cell r="R3241">
            <v>45560</v>
          </cell>
        </row>
        <row r="3242">
          <cell r="C3242" t="str">
            <v>2409044-01</v>
          </cell>
          <cell r="D3242" t="str">
            <v>XPSY-FH-奶白186</v>
          </cell>
          <cell r="E3242" t="str">
            <v>Coconut 183</v>
          </cell>
          <cell r="F3242" t="str">
            <v>MCTR4</v>
          </cell>
          <cell r="G3242" t="str">
            <v>/</v>
          </cell>
          <cell r="H3242">
            <v>108</v>
          </cell>
          <cell r="I3242">
            <v>5746.8</v>
          </cell>
          <cell r="J3242">
            <v>441</v>
          </cell>
          <cell r="K3242">
            <v>486</v>
          </cell>
          <cell r="L3242" t="str">
            <v>A级</v>
          </cell>
          <cell r="M3242" t="str">
            <v>/</v>
          </cell>
          <cell r="N3242" t="str">
            <v>2.2*1.1*0.57</v>
          </cell>
          <cell r="O3242" t="str">
            <v>01T24091205</v>
          </cell>
          <cell r="P3242" t="str">
            <v>97版</v>
          </cell>
          <cell r="Q3242" t="str">
            <v>已发货</v>
          </cell>
          <cell r="R3242">
            <v>45560</v>
          </cell>
        </row>
        <row r="3243">
          <cell r="C3243" t="str">
            <v>2409017-01</v>
          </cell>
          <cell r="D3243" t="str">
            <v>XPDY-ET-白154</v>
          </cell>
          <cell r="E3243" t="str">
            <v>RB08649</v>
          </cell>
          <cell r="F3243" t="str">
            <v>DLTR3</v>
          </cell>
          <cell r="G3243" t="str">
            <v>/</v>
          </cell>
          <cell r="H3243">
            <v>210</v>
          </cell>
          <cell r="I3243">
            <v>10140.700000000001</v>
          </cell>
          <cell r="J3243">
            <v>864.5</v>
          </cell>
          <cell r="K3243">
            <v>909.5</v>
          </cell>
          <cell r="L3243" t="str">
            <v>A级</v>
          </cell>
          <cell r="M3243" t="str">
            <v>/</v>
          </cell>
          <cell r="N3243" t="str">
            <v>2.2*1.8*0.67</v>
          </cell>
          <cell r="O3243" t="str">
            <v>01T24091206</v>
          </cell>
          <cell r="P3243" t="str">
            <v>97版</v>
          </cell>
          <cell r="Q3243" t="str">
            <v>已发货</v>
          </cell>
          <cell r="R3243">
            <v>45560</v>
          </cell>
        </row>
        <row r="3244">
          <cell r="C3244" t="str">
            <v>2409017-01</v>
          </cell>
          <cell r="D3244" t="str">
            <v>XPDY-ET-白154</v>
          </cell>
          <cell r="E3244" t="str">
            <v>RB08649</v>
          </cell>
          <cell r="F3244" t="str">
            <v>DLTR3</v>
          </cell>
          <cell r="G3244" t="str">
            <v>/</v>
          </cell>
          <cell r="H3244">
            <v>200</v>
          </cell>
          <cell r="I3244">
            <v>9877.2999999999993</v>
          </cell>
          <cell r="J3244">
            <v>839</v>
          </cell>
          <cell r="K3244">
            <v>884</v>
          </cell>
          <cell r="L3244" t="str">
            <v>A级</v>
          </cell>
          <cell r="M3244" t="str">
            <v>/</v>
          </cell>
          <cell r="N3244" t="str">
            <v>2.2*1.8*0.65</v>
          </cell>
          <cell r="O3244" t="str">
            <v>01T24091207</v>
          </cell>
          <cell r="P3244" t="str">
            <v>97版</v>
          </cell>
          <cell r="Q3244" t="str">
            <v>已发货</v>
          </cell>
          <cell r="R3244">
            <v>45569</v>
          </cell>
        </row>
        <row r="3245">
          <cell r="C3245" t="str">
            <v>2409017-01</v>
          </cell>
          <cell r="D3245" t="str">
            <v>XPDY-ET-白154</v>
          </cell>
          <cell r="E3245" t="str">
            <v>RB08649</v>
          </cell>
          <cell r="F3245" t="str">
            <v>DLTR3</v>
          </cell>
          <cell r="G3245" t="str">
            <v>/</v>
          </cell>
          <cell r="H3245">
            <v>200</v>
          </cell>
          <cell r="I3245">
            <v>9702.6</v>
          </cell>
          <cell r="J3245">
            <v>828</v>
          </cell>
          <cell r="K3245">
            <v>873</v>
          </cell>
          <cell r="L3245" t="str">
            <v>A级</v>
          </cell>
          <cell r="M3245" t="str">
            <v>/</v>
          </cell>
          <cell r="N3245" t="str">
            <v>2.2*1.8*0.66</v>
          </cell>
          <cell r="O3245" t="str">
            <v>01T24091208</v>
          </cell>
          <cell r="P3245" t="str">
            <v>97版</v>
          </cell>
          <cell r="Q3245" t="str">
            <v>已发货</v>
          </cell>
          <cell r="R3245">
            <v>45560</v>
          </cell>
        </row>
        <row r="3246">
          <cell r="C3246" t="str">
            <v>2409017-01</v>
          </cell>
          <cell r="D3246" t="str">
            <v>XPDY-ET-白154</v>
          </cell>
          <cell r="E3246" t="str">
            <v>RB08649</v>
          </cell>
          <cell r="F3246" t="str">
            <v>DLTR3</v>
          </cell>
          <cell r="G3246" t="str">
            <v>/</v>
          </cell>
          <cell r="H3246">
            <v>104</v>
          </cell>
          <cell r="I3246">
            <v>4692.3</v>
          </cell>
          <cell r="J3246">
            <v>404</v>
          </cell>
          <cell r="K3246">
            <v>449</v>
          </cell>
          <cell r="L3246" t="str">
            <v>A级</v>
          </cell>
          <cell r="M3246" t="str">
            <v>/</v>
          </cell>
          <cell r="N3246" t="str">
            <v>2.2*1.8*0.36</v>
          </cell>
          <cell r="O3246" t="str">
            <v>01T24091209</v>
          </cell>
          <cell r="P3246" t="str">
            <v>97版</v>
          </cell>
          <cell r="Q3246" t="str">
            <v>已发货</v>
          </cell>
          <cell r="R3246">
            <v>45569</v>
          </cell>
        </row>
        <row r="3247">
          <cell r="C3247" t="str">
            <v>2409018-01</v>
          </cell>
          <cell r="D3247" t="str">
            <v>XPDY-FT-灰白233</v>
          </cell>
          <cell r="E3247" t="str">
            <v>RB0604</v>
          </cell>
          <cell r="F3247" t="str">
            <v>DLTR4</v>
          </cell>
          <cell r="G3247" t="str">
            <v>/</v>
          </cell>
          <cell r="H3247">
            <v>180</v>
          </cell>
          <cell r="I3247">
            <v>10001.700000000001</v>
          </cell>
          <cell r="J3247">
            <v>834.5</v>
          </cell>
          <cell r="K3247">
            <v>879.5</v>
          </cell>
          <cell r="L3247" t="str">
            <v>A级</v>
          </cell>
          <cell r="M3247" t="str">
            <v>/</v>
          </cell>
          <cell r="N3247" t="str">
            <v>2.2*1.8*0.67</v>
          </cell>
          <cell r="O3247" t="str">
            <v>01T24091210</v>
          </cell>
          <cell r="P3247" t="str">
            <v>97版</v>
          </cell>
          <cell r="Q3247" t="str">
            <v>已发货</v>
          </cell>
          <cell r="R3247">
            <v>45631</v>
          </cell>
        </row>
        <row r="3248">
          <cell r="C3248" t="str">
            <v>2409018-01</v>
          </cell>
          <cell r="D3248" t="str">
            <v>XPDY-FT-灰白233</v>
          </cell>
          <cell r="E3248" t="str">
            <v>RB0604</v>
          </cell>
          <cell r="F3248" t="str">
            <v>DLTR4</v>
          </cell>
          <cell r="G3248" t="str">
            <v>/</v>
          </cell>
          <cell r="H3248">
            <v>66</v>
          </cell>
          <cell r="I3248">
            <v>3727.5</v>
          </cell>
          <cell r="J3248">
            <v>309.5</v>
          </cell>
          <cell r="K3248">
            <v>354.5</v>
          </cell>
          <cell r="L3248" t="str">
            <v>A级</v>
          </cell>
          <cell r="M3248" t="str">
            <v>/</v>
          </cell>
          <cell r="N3248" t="str">
            <v>2.2*1.8*0.42</v>
          </cell>
          <cell r="O3248" t="str">
            <v>01T24091211</v>
          </cell>
          <cell r="P3248" t="str">
            <v>97版</v>
          </cell>
          <cell r="Q3248" t="str">
            <v>已发货</v>
          </cell>
          <cell r="R3248">
            <v>45631</v>
          </cell>
        </row>
        <row r="3249">
          <cell r="C3249" t="str">
            <v>2409032-01</v>
          </cell>
          <cell r="D3249" t="str">
            <v>XPAY-FX-灰657</v>
          </cell>
          <cell r="E3249" t="str">
            <v>01.10.U528073</v>
          </cell>
          <cell r="F3249" t="str">
            <v>C3（已片中层）</v>
          </cell>
          <cell r="G3249" t="str">
            <v>/</v>
          </cell>
          <cell r="H3249">
            <v>200</v>
          </cell>
          <cell r="I3249">
            <v>10228.799999999999</v>
          </cell>
          <cell r="J3249">
            <v>863</v>
          </cell>
          <cell r="K3249">
            <v>908</v>
          </cell>
          <cell r="L3249" t="str">
            <v>A级</v>
          </cell>
          <cell r="M3249" t="str">
            <v>CLF-240912</v>
          </cell>
          <cell r="N3249" t="str">
            <v>2.2*1.8*0.7</v>
          </cell>
          <cell r="O3249" t="str">
            <v>01T24091212</v>
          </cell>
          <cell r="P3249" t="str">
            <v>99版</v>
          </cell>
          <cell r="Q3249" t="str">
            <v>已发货</v>
          </cell>
          <cell r="R3249">
            <v>45572</v>
          </cell>
        </row>
        <row r="3250">
          <cell r="C3250" t="str">
            <v>2409032-01</v>
          </cell>
          <cell r="D3250" t="str">
            <v>XPAY-FX-灰657</v>
          </cell>
          <cell r="E3250" t="str">
            <v>01.10.U528073</v>
          </cell>
          <cell r="F3250" t="str">
            <v>C3（已片中层）</v>
          </cell>
          <cell r="G3250" t="str">
            <v>/</v>
          </cell>
          <cell r="H3250">
            <v>200</v>
          </cell>
          <cell r="I3250">
            <v>10194</v>
          </cell>
          <cell r="J3250">
            <v>860.5</v>
          </cell>
          <cell r="K3250">
            <v>905.5</v>
          </cell>
          <cell r="L3250" t="str">
            <v>A级</v>
          </cell>
          <cell r="M3250" t="str">
            <v>CLF-240912</v>
          </cell>
          <cell r="N3250" t="str">
            <v>2.2*1.8*0.66</v>
          </cell>
          <cell r="O3250" t="str">
            <v>01T24091301</v>
          </cell>
          <cell r="P3250" t="str">
            <v>99版</v>
          </cell>
          <cell r="Q3250" t="str">
            <v>已发货</v>
          </cell>
          <cell r="R3250">
            <v>45572</v>
          </cell>
        </row>
        <row r="3251">
          <cell r="C3251" t="str">
            <v>2409032-01</v>
          </cell>
          <cell r="D3251" t="str">
            <v>XPAY-FX-灰657</v>
          </cell>
          <cell r="E3251" t="str">
            <v>01.10.U528073</v>
          </cell>
          <cell r="F3251" t="str">
            <v>C3（已片中层）</v>
          </cell>
          <cell r="G3251" t="str">
            <v>/</v>
          </cell>
          <cell r="H3251">
            <v>200</v>
          </cell>
          <cell r="I3251">
            <v>10162.799999999999</v>
          </cell>
          <cell r="J3251">
            <v>857.5</v>
          </cell>
          <cell r="K3251">
            <v>902.5</v>
          </cell>
          <cell r="L3251" t="str">
            <v>A级</v>
          </cell>
          <cell r="M3251" t="str">
            <v>CLF-240912</v>
          </cell>
          <cell r="N3251" t="str">
            <v>2.2*1.8*0.64</v>
          </cell>
          <cell r="O3251" t="str">
            <v>01T24091302</v>
          </cell>
          <cell r="P3251" t="str">
            <v>99版</v>
          </cell>
          <cell r="Q3251" t="str">
            <v>已发货</v>
          </cell>
          <cell r="R3251">
            <v>45572</v>
          </cell>
        </row>
        <row r="3252">
          <cell r="C3252" t="str">
            <v>2409032-01</v>
          </cell>
          <cell r="D3252" t="str">
            <v>XPAY-FX-灰657</v>
          </cell>
          <cell r="E3252" t="str">
            <v>01.10.U528073</v>
          </cell>
          <cell r="F3252" t="str">
            <v>C3（已片中层）</v>
          </cell>
          <cell r="G3252" t="str">
            <v>/</v>
          </cell>
          <cell r="H3252">
            <v>190</v>
          </cell>
          <cell r="I3252">
            <v>9569.9</v>
          </cell>
          <cell r="J3252">
            <v>886</v>
          </cell>
          <cell r="K3252">
            <v>931</v>
          </cell>
          <cell r="L3252" t="str">
            <v>A级</v>
          </cell>
          <cell r="M3252" t="str">
            <v>CLF-240912</v>
          </cell>
          <cell r="N3252" t="str">
            <v>2.2*1.8*0.65</v>
          </cell>
          <cell r="O3252" t="str">
            <v>01T24091303</v>
          </cell>
          <cell r="P3252" t="str">
            <v>99版</v>
          </cell>
          <cell r="Q3252" t="str">
            <v>已发货</v>
          </cell>
          <cell r="R3252">
            <v>45572</v>
          </cell>
        </row>
        <row r="3253">
          <cell r="C3253" t="str">
            <v>2409032-01</v>
          </cell>
          <cell r="D3253" t="str">
            <v>XPAY-FX-灰657</v>
          </cell>
          <cell r="E3253" t="str">
            <v>01.10.U528073</v>
          </cell>
          <cell r="F3253" t="str">
            <v>C3（已片中层）</v>
          </cell>
          <cell r="G3253" t="str">
            <v>/</v>
          </cell>
          <cell r="H3253">
            <v>18</v>
          </cell>
          <cell r="I3253">
            <v>902.5</v>
          </cell>
          <cell r="L3253" t="str">
            <v>折扣</v>
          </cell>
          <cell r="M3253" t="str">
            <v>CLF-240912</v>
          </cell>
          <cell r="O3253" t="str">
            <v>01T24091303</v>
          </cell>
          <cell r="P3253" t="str">
            <v>99版</v>
          </cell>
          <cell r="Q3253" t="str">
            <v>已发货</v>
          </cell>
          <cell r="R3253">
            <v>45572</v>
          </cell>
        </row>
        <row r="3254">
          <cell r="C3254" t="str">
            <v>2409032-01</v>
          </cell>
          <cell r="D3254" t="str">
            <v>XPAY-FX-灰657</v>
          </cell>
          <cell r="E3254" t="str">
            <v>01.10.U528073</v>
          </cell>
          <cell r="F3254" t="str">
            <v>C3（已片中层）</v>
          </cell>
          <cell r="G3254" t="str">
            <v>/</v>
          </cell>
          <cell r="H3254">
            <v>195</v>
          </cell>
          <cell r="I3254">
            <v>10017.700000000001</v>
          </cell>
          <cell r="J3254">
            <v>850</v>
          </cell>
          <cell r="K3254">
            <v>895</v>
          </cell>
          <cell r="L3254" t="str">
            <v>A级</v>
          </cell>
          <cell r="M3254" t="str">
            <v>CLF-240912</v>
          </cell>
          <cell r="N3254" t="str">
            <v>2.2*1.8*0.65</v>
          </cell>
          <cell r="O3254" t="str">
            <v>01T24091304</v>
          </cell>
          <cell r="P3254" t="str">
            <v>99版</v>
          </cell>
          <cell r="Q3254" t="str">
            <v>已发货</v>
          </cell>
          <cell r="R3254">
            <v>45572</v>
          </cell>
        </row>
        <row r="3255">
          <cell r="C3255" t="str">
            <v>2409032-01</v>
          </cell>
          <cell r="D3255" t="str">
            <v>XPAY-FX-灰657</v>
          </cell>
          <cell r="E3255" t="str">
            <v>01.10.U528073</v>
          </cell>
          <cell r="F3255" t="str">
            <v>C3（已片中层）</v>
          </cell>
          <cell r="G3255" t="str">
            <v>/</v>
          </cell>
          <cell r="H3255">
            <v>200</v>
          </cell>
          <cell r="I3255">
            <v>10252.200000000001</v>
          </cell>
          <cell r="J3255">
            <v>869.5</v>
          </cell>
          <cell r="K3255">
            <v>914.5</v>
          </cell>
          <cell r="L3255" t="str">
            <v>A级</v>
          </cell>
          <cell r="M3255" t="str">
            <v>CLF-240912</v>
          </cell>
          <cell r="N3255" t="str">
            <v>2.2*1.8*0.66</v>
          </cell>
          <cell r="O3255" t="str">
            <v>01T24091305</v>
          </cell>
          <cell r="P3255" t="str">
            <v>99版</v>
          </cell>
          <cell r="Q3255" t="str">
            <v>已发货</v>
          </cell>
          <cell r="R3255">
            <v>45608</v>
          </cell>
        </row>
        <row r="3256">
          <cell r="C3256" t="str">
            <v>2409032-01</v>
          </cell>
          <cell r="D3256" t="str">
            <v>XPAY-FX-灰657</v>
          </cell>
          <cell r="E3256" t="str">
            <v>01.10.U528073</v>
          </cell>
          <cell r="F3256" t="str">
            <v>C3（已片中层）</v>
          </cell>
          <cell r="G3256" t="str">
            <v>/</v>
          </cell>
          <cell r="H3256">
            <v>200</v>
          </cell>
          <cell r="I3256">
            <v>10158.299999999999</v>
          </cell>
          <cell r="J3256">
            <v>851.5</v>
          </cell>
          <cell r="K3256">
            <v>896.5</v>
          </cell>
          <cell r="L3256" t="str">
            <v>A级</v>
          </cell>
          <cell r="M3256" t="str">
            <v>CLF-240912</v>
          </cell>
          <cell r="N3256" t="str">
            <v>2.2*1.8*0.67</v>
          </cell>
          <cell r="O3256" t="str">
            <v>01T24091306</v>
          </cell>
          <cell r="P3256" t="str">
            <v>99版</v>
          </cell>
          <cell r="Q3256" t="str">
            <v>已发货</v>
          </cell>
          <cell r="R3256">
            <v>45608</v>
          </cell>
        </row>
        <row r="3257">
          <cell r="C3257" t="str">
            <v>2409032-01</v>
          </cell>
          <cell r="D3257" t="str">
            <v>XPAY-FX-灰657</v>
          </cell>
          <cell r="E3257" t="str">
            <v>01.10.U528073</v>
          </cell>
          <cell r="F3257" t="str">
            <v>C3（已片中层）</v>
          </cell>
          <cell r="G3257" t="str">
            <v>/</v>
          </cell>
          <cell r="H3257">
            <v>195</v>
          </cell>
          <cell r="I3257">
            <v>10039.9</v>
          </cell>
          <cell r="J3257">
            <v>847</v>
          </cell>
          <cell r="K3257">
            <v>892</v>
          </cell>
          <cell r="L3257" t="str">
            <v>A级</v>
          </cell>
          <cell r="M3257" t="str">
            <v>CLF-240912</v>
          </cell>
          <cell r="N3257" t="str">
            <v>2.2*1.8*0.63</v>
          </cell>
          <cell r="O3257" t="str">
            <v>01T24091307</v>
          </cell>
          <cell r="P3257" t="str">
            <v>99版</v>
          </cell>
          <cell r="Q3257" t="str">
            <v>已发货</v>
          </cell>
          <cell r="R3257">
            <v>45608</v>
          </cell>
        </row>
        <row r="3258">
          <cell r="C3258" t="str">
            <v>2409032-01</v>
          </cell>
          <cell r="D3258" t="str">
            <v>XPAY-FX-灰657</v>
          </cell>
          <cell r="E3258" t="str">
            <v>01.10.U528073</v>
          </cell>
          <cell r="F3258" t="str">
            <v>C3（已片中层）</v>
          </cell>
          <cell r="G3258" t="str">
            <v>/</v>
          </cell>
          <cell r="H3258">
            <v>195</v>
          </cell>
          <cell r="I3258">
            <v>9975.2000000000007</v>
          </cell>
          <cell r="J3258">
            <v>843.5</v>
          </cell>
          <cell r="K3258">
            <v>888.5</v>
          </cell>
          <cell r="L3258" t="str">
            <v>A级</v>
          </cell>
          <cell r="M3258" t="str">
            <v>CLF-240912</v>
          </cell>
          <cell r="N3258" t="str">
            <v>2.2*1.8*0.66</v>
          </cell>
          <cell r="O3258" t="str">
            <v>01T24091308</v>
          </cell>
          <cell r="P3258" t="str">
            <v>99版</v>
          </cell>
          <cell r="Q3258" t="str">
            <v>已发货</v>
          </cell>
          <cell r="R3258">
            <v>45608</v>
          </cell>
        </row>
        <row r="3259">
          <cell r="C3259" t="str">
            <v>2409032-01</v>
          </cell>
          <cell r="D3259" t="str">
            <v>XPAY-FX-灰657</v>
          </cell>
          <cell r="E3259" t="str">
            <v>01.10.U528073</v>
          </cell>
          <cell r="F3259" t="str">
            <v>C3（已片中层）</v>
          </cell>
          <cell r="G3259" t="str">
            <v>/</v>
          </cell>
          <cell r="H3259">
            <v>196</v>
          </cell>
          <cell r="I3259">
            <v>10055.700000000001</v>
          </cell>
          <cell r="J3259">
            <v>1109</v>
          </cell>
          <cell r="K3259">
            <v>1154</v>
          </cell>
          <cell r="L3259" t="str">
            <v>A级</v>
          </cell>
          <cell r="M3259" t="str">
            <v>CLF-240912</v>
          </cell>
          <cell r="N3259" t="str">
            <v>2.2*1.8*0.77</v>
          </cell>
          <cell r="O3259" t="str">
            <v>01T24091309</v>
          </cell>
          <cell r="P3259" t="str">
            <v>99版</v>
          </cell>
          <cell r="Q3259" t="str">
            <v>已发货</v>
          </cell>
          <cell r="R3259">
            <v>45608</v>
          </cell>
        </row>
        <row r="3260">
          <cell r="C3260" t="str">
            <v>2409032-01</v>
          </cell>
          <cell r="D3260" t="str">
            <v>XPAY-FX-灰657</v>
          </cell>
          <cell r="E3260" t="str">
            <v>01.10.U528073</v>
          </cell>
          <cell r="F3260" t="str">
            <v>C3（已片中层）</v>
          </cell>
          <cell r="G3260" t="str">
            <v>/</v>
          </cell>
          <cell r="H3260">
            <v>76</v>
          </cell>
          <cell r="I3260">
            <v>3047.3</v>
          </cell>
          <cell r="L3260" t="str">
            <v>A级小皮</v>
          </cell>
          <cell r="M3260" t="str">
            <v>CLF-240912</v>
          </cell>
          <cell r="O3260" t="str">
            <v>01T24091309</v>
          </cell>
          <cell r="P3260" t="str">
            <v>99版</v>
          </cell>
          <cell r="Q3260" t="str">
            <v>已发货</v>
          </cell>
          <cell r="R3260">
            <v>45608</v>
          </cell>
        </row>
        <row r="3261">
          <cell r="C3261" t="str">
            <v>2409036-01</v>
          </cell>
          <cell r="D3261" t="str">
            <v>XPSY-FT-烟草19</v>
          </cell>
          <cell r="E3261" t="str">
            <v>科纳烟草色</v>
          </cell>
          <cell r="F3261" t="str">
            <v>DLTR4</v>
          </cell>
          <cell r="G3261" t="str">
            <v>/</v>
          </cell>
          <cell r="H3261">
            <v>190</v>
          </cell>
          <cell r="I3261">
            <v>10168.799999999999</v>
          </cell>
          <cell r="J3261">
            <v>894</v>
          </cell>
          <cell r="K3261">
            <v>939</v>
          </cell>
          <cell r="L3261" t="str">
            <v>B级</v>
          </cell>
          <cell r="M3261" t="str">
            <v>/</v>
          </cell>
          <cell r="N3261" t="str">
            <v>2.2*1.8*0.7</v>
          </cell>
          <cell r="O3261" t="str">
            <v>01T24091401</v>
          </cell>
          <cell r="P3261" t="str">
            <v>99版</v>
          </cell>
          <cell r="Q3261" t="str">
            <v>已发货</v>
          </cell>
          <cell r="R3261">
            <v>45554</v>
          </cell>
        </row>
        <row r="3262">
          <cell r="C3262" t="str">
            <v>2409036-01</v>
          </cell>
          <cell r="D3262" t="str">
            <v>XPSY-FT-烟草19</v>
          </cell>
          <cell r="E3262" t="str">
            <v>科纳烟草色</v>
          </cell>
          <cell r="F3262" t="str">
            <v>DLTR4</v>
          </cell>
          <cell r="G3262" t="str">
            <v>/</v>
          </cell>
          <cell r="H3262">
            <v>52</v>
          </cell>
          <cell r="I3262">
            <v>2975.6</v>
          </cell>
          <cell r="J3262">
            <v>907.5</v>
          </cell>
          <cell r="K3262">
            <v>952.5</v>
          </cell>
          <cell r="L3262" t="str">
            <v>B级</v>
          </cell>
          <cell r="M3262" t="str">
            <v>/</v>
          </cell>
          <cell r="N3262" t="str">
            <v>2.2*1.8*0.69</v>
          </cell>
          <cell r="O3262" t="str">
            <v>01T24091402</v>
          </cell>
          <cell r="P3262" t="str">
            <v>99版</v>
          </cell>
          <cell r="Q3262" t="str">
            <v>已发货</v>
          </cell>
          <cell r="R3262">
            <v>45554</v>
          </cell>
        </row>
        <row r="3263">
          <cell r="C3263" t="str">
            <v>2409036-01</v>
          </cell>
          <cell r="D3263" t="str">
            <v>XPSY-FT-烟草19</v>
          </cell>
          <cell r="E3263" t="str">
            <v>科纳烟草色</v>
          </cell>
          <cell r="F3263" t="str">
            <v>DLTR4</v>
          </cell>
          <cell r="G3263" t="str">
            <v>/</v>
          </cell>
          <cell r="H3263">
            <v>124</v>
          </cell>
          <cell r="I3263">
            <v>6398.3</v>
          </cell>
          <cell r="L3263" t="str">
            <v>C级</v>
          </cell>
          <cell r="M3263" t="str">
            <v>/</v>
          </cell>
          <cell r="O3263" t="str">
            <v>01T24091402</v>
          </cell>
          <cell r="P3263" t="str">
            <v>99版</v>
          </cell>
          <cell r="Q3263" t="str">
            <v>已发货</v>
          </cell>
          <cell r="R3263">
            <v>45554</v>
          </cell>
        </row>
        <row r="3264">
          <cell r="C3264" t="str">
            <v>2409036-01</v>
          </cell>
          <cell r="D3264" t="str">
            <v>XPSY-FT-烟草19</v>
          </cell>
          <cell r="E3264" t="str">
            <v>科纳烟草色</v>
          </cell>
          <cell r="F3264" t="str">
            <v>DLTR4</v>
          </cell>
          <cell r="G3264" t="str">
            <v>/</v>
          </cell>
          <cell r="H3264">
            <v>16</v>
          </cell>
          <cell r="I3264">
            <v>764</v>
          </cell>
          <cell r="L3264" t="str">
            <v>D级</v>
          </cell>
          <cell r="M3264" t="str">
            <v>/</v>
          </cell>
          <cell r="O3264" t="str">
            <v>01T24091402</v>
          </cell>
          <cell r="P3264" t="str">
            <v>99版</v>
          </cell>
          <cell r="Q3264" t="str">
            <v>已发货</v>
          </cell>
          <cell r="R3264">
            <v>45554</v>
          </cell>
        </row>
        <row r="3265">
          <cell r="C3265" t="str">
            <v>2409039-01</v>
          </cell>
          <cell r="D3265" t="str">
            <v>XPSY-FT-灰710</v>
          </cell>
          <cell r="E3265" t="str">
            <v>科纳灰色</v>
          </cell>
          <cell r="F3265" t="str">
            <v>DLTR4</v>
          </cell>
          <cell r="G3265" t="str">
            <v>/</v>
          </cell>
          <cell r="H3265">
            <v>187</v>
          </cell>
          <cell r="I3265">
            <v>10267.6</v>
          </cell>
          <cell r="J3265">
            <v>911</v>
          </cell>
          <cell r="K3265">
            <v>956</v>
          </cell>
          <cell r="L3265" t="str">
            <v>B级</v>
          </cell>
          <cell r="M3265" t="str">
            <v>/</v>
          </cell>
          <cell r="N3265" t="str">
            <v>2.2*1.8*0.68</v>
          </cell>
          <cell r="O3265" t="str">
            <v>01T24091403</v>
          </cell>
          <cell r="P3265" t="str">
            <v>99版</v>
          </cell>
          <cell r="Q3265" t="str">
            <v>已发货</v>
          </cell>
          <cell r="R3265">
            <v>45580</v>
          </cell>
        </row>
        <row r="3266">
          <cell r="C3266" t="str">
            <v>2409039-01</v>
          </cell>
          <cell r="D3266" t="str">
            <v>XPSY-FT-灰710</v>
          </cell>
          <cell r="E3266" t="str">
            <v>科纳灰色</v>
          </cell>
          <cell r="F3266" t="str">
            <v>DLTR4</v>
          </cell>
          <cell r="G3266" t="str">
            <v>/</v>
          </cell>
          <cell r="H3266">
            <v>86</v>
          </cell>
          <cell r="I3266">
            <v>4692.5</v>
          </cell>
          <cell r="J3266">
            <v>973</v>
          </cell>
          <cell r="K3266">
            <v>1018</v>
          </cell>
          <cell r="L3266" t="str">
            <v>B级</v>
          </cell>
          <cell r="M3266" t="str">
            <v>/</v>
          </cell>
          <cell r="N3266" t="str">
            <v>2.2*1.8*0.68</v>
          </cell>
          <cell r="O3266" t="str">
            <v>01T24091404</v>
          </cell>
          <cell r="P3266" t="str">
            <v>99版</v>
          </cell>
          <cell r="Q3266" t="str">
            <v>已发货</v>
          </cell>
          <cell r="R3266">
            <v>45580</v>
          </cell>
        </row>
        <row r="3267">
          <cell r="C3267" t="str">
            <v>2409039-01</v>
          </cell>
          <cell r="D3267" t="str">
            <v>XPSY-FT-灰710</v>
          </cell>
          <cell r="E3267" t="str">
            <v>科纳灰色</v>
          </cell>
          <cell r="F3267" t="str">
            <v>DLTR4</v>
          </cell>
          <cell r="G3267" t="str">
            <v>/</v>
          </cell>
          <cell r="H3267">
            <v>106</v>
          </cell>
          <cell r="I3267">
            <v>5339.1</v>
          </cell>
          <cell r="L3267" t="str">
            <v>C级</v>
          </cell>
          <cell r="M3267" t="str">
            <v>/</v>
          </cell>
          <cell r="O3267" t="str">
            <v>01T24091404</v>
          </cell>
          <cell r="P3267" t="str">
            <v>99版</v>
          </cell>
          <cell r="Q3267" t="str">
            <v>已发货</v>
          </cell>
          <cell r="R3267">
            <v>45580</v>
          </cell>
        </row>
        <row r="3268">
          <cell r="C3268" t="str">
            <v>2409039-01</v>
          </cell>
          <cell r="D3268" t="str">
            <v>XPSY-FT-灰710</v>
          </cell>
          <cell r="E3268" t="str">
            <v>科纳灰色</v>
          </cell>
          <cell r="F3268" t="str">
            <v>DLTR4</v>
          </cell>
          <cell r="G3268" t="str">
            <v>/</v>
          </cell>
          <cell r="H3268">
            <v>18</v>
          </cell>
          <cell r="I3268">
            <v>826.8</v>
          </cell>
          <cell r="L3268" t="str">
            <v>D级</v>
          </cell>
          <cell r="M3268" t="str">
            <v>/</v>
          </cell>
          <cell r="O3268" t="str">
            <v>01T24091404</v>
          </cell>
          <cell r="P3268" t="str">
            <v>99版</v>
          </cell>
          <cell r="Q3268" t="str">
            <v>已发货</v>
          </cell>
          <cell r="R3268">
            <v>45580</v>
          </cell>
        </row>
        <row r="3269">
          <cell r="C3269" t="str">
            <v>2409038-01</v>
          </cell>
          <cell r="D3269" t="str">
            <v>XPSY-FT-米104</v>
          </cell>
          <cell r="E3269" t="str">
            <v>科纳米色</v>
          </cell>
          <cell r="F3269" t="str">
            <v>DLTR4</v>
          </cell>
          <cell r="G3269" t="str">
            <v>/</v>
          </cell>
          <cell r="H3269">
            <v>180</v>
          </cell>
          <cell r="I3269">
            <v>10490.7</v>
          </cell>
          <cell r="J3269">
            <v>904</v>
          </cell>
          <cell r="K3269">
            <v>949</v>
          </cell>
          <cell r="L3269" t="str">
            <v>B级</v>
          </cell>
          <cell r="M3269" t="str">
            <v>/</v>
          </cell>
          <cell r="N3269" t="str">
            <v>2.2*1.8*0.66</v>
          </cell>
          <cell r="O3269" t="str">
            <v>01T24091405</v>
          </cell>
          <cell r="P3269" t="str">
            <v>99版</v>
          </cell>
          <cell r="Q3269" t="str">
            <v>已发货</v>
          </cell>
          <cell r="R3269">
            <v>45620</v>
          </cell>
        </row>
        <row r="3270">
          <cell r="C3270" t="str">
            <v>2409038-01</v>
          </cell>
          <cell r="D3270" t="str">
            <v>XPSY-FT-米104</v>
          </cell>
          <cell r="E3270" t="str">
            <v>科纳米色</v>
          </cell>
          <cell r="F3270" t="str">
            <v>DLTR4</v>
          </cell>
          <cell r="G3270" t="str">
            <v>/</v>
          </cell>
          <cell r="H3270">
            <v>201</v>
          </cell>
          <cell r="I3270">
            <v>11342.2</v>
          </cell>
          <cell r="J3270">
            <v>975.5</v>
          </cell>
          <cell r="K3270">
            <v>1020.5</v>
          </cell>
          <cell r="L3270" t="str">
            <v>B级</v>
          </cell>
          <cell r="M3270" t="str">
            <v>/</v>
          </cell>
          <cell r="N3270" t="str">
            <v>2.2*1.8*0.73</v>
          </cell>
          <cell r="O3270" t="str">
            <v>01T24091406</v>
          </cell>
          <cell r="P3270" t="str">
            <v>99版</v>
          </cell>
          <cell r="Q3270" t="str">
            <v>已发货</v>
          </cell>
          <cell r="R3270">
            <v>45554</v>
          </cell>
        </row>
        <row r="3271">
          <cell r="C3271" t="str">
            <v>2409046-01</v>
          </cell>
          <cell r="D3271" t="str">
            <v>XPAY-FX-浅棕108</v>
          </cell>
          <cell r="E3271" t="str">
            <v>01.10.U528062</v>
          </cell>
          <cell r="F3271" t="str">
            <v>C3（已片中层）</v>
          </cell>
          <cell r="G3271" t="str">
            <v>/</v>
          </cell>
          <cell r="H3271">
            <v>200</v>
          </cell>
          <cell r="I3271">
            <v>10184.299999999999</v>
          </cell>
          <cell r="J3271">
            <v>841</v>
          </cell>
          <cell r="K3271">
            <v>886</v>
          </cell>
          <cell r="L3271" t="str">
            <v>A级</v>
          </cell>
          <cell r="M3271" t="str">
            <v>CLF-240914</v>
          </cell>
          <cell r="N3271" t="str">
            <v>2.2*1.8*0.67</v>
          </cell>
          <cell r="O3271" t="str">
            <v>01T24091601</v>
          </cell>
          <cell r="P3271" t="str">
            <v>99版</v>
          </cell>
          <cell r="Q3271" t="str">
            <v>已发货</v>
          </cell>
          <cell r="R3271">
            <v>45559</v>
          </cell>
        </row>
        <row r="3272">
          <cell r="C3272" t="str">
            <v>2409046-01</v>
          </cell>
          <cell r="D3272" t="str">
            <v>XPAY-FX-浅棕108</v>
          </cell>
          <cell r="E3272" t="str">
            <v>01.10.U528062</v>
          </cell>
          <cell r="F3272" t="str">
            <v>C3（已片中层）</v>
          </cell>
          <cell r="G3272" t="str">
            <v>/</v>
          </cell>
          <cell r="H3272">
            <v>50</v>
          </cell>
          <cell r="I3272">
            <v>2565.4</v>
          </cell>
          <cell r="J3272">
            <v>332</v>
          </cell>
          <cell r="K3272">
            <v>377</v>
          </cell>
          <cell r="L3272" t="str">
            <v>A级</v>
          </cell>
          <cell r="M3272" t="str">
            <v>CLF-240914</v>
          </cell>
          <cell r="N3272" t="str">
            <v>2.2*1.8*0.36</v>
          </cell>
          <cell r="O3272" t="str">
            <v>01T24091602</v>
          </cell>
          <cell r="P3272" t="str">
            <v>99版</v>
          </cell>
          <cell r="Q3272" t="str">
            <v>已发货</v>
          </cell>
          <cell r="R3272">
            <v>45559</v>
          </cell>
        </row>
        <row r="3273">
          <cell r="C3273" t="str">
            <v>2409046-01</v>
          </cell>
          <cell r="D3273" t="str">
            <v>XPAY-FX-浅棕108</v>
          </cell>
          <cell r="E3273" t="str">
            <v>01.10.U528062</v>
          </cell>
          <cell r="F3273" t="str">
            <v>C3（已片中层）</v>
          </cell>
          <cell r="G3273" t="str">
            <v>/</v>
          </cell>
          <cell r="H3273">
            <v>26</v>
          </cell>
          <cell r="I3273">
            <v>1054.7</v>
          </cell>
          <cell r="L3273" t="str">
            <v>A级小皮</v>
          </cell>
          <cell r="M3273" t="str">
            <v>CLF-240914</v>
          </cell>
          <cell r="O3273" t="str">
            <v>01T24091602</v>
          </cell>
          <cell r="P3273" t="str">
            <v>99版</v>
          </cell>
          <cell r="Q3273" t="str">
            <v>已发货</v>
          </cell>
          <cell r="R3273">
            <v>45559</v>
          </cell>
        </row>
        <row r="3274">
          <cell r="C3274" t="str">
            <v>2409046-01</v>
          </cell>
          <cell r="D3274" t="str">
            <v>XPAY-FX-浅棕108</v>
          </cell>
          <cell r="E3274" t="str">
            <v>01.10.U528062</v>
          </cell>
          <cell r="F3274" t="str">
            <v>C3（已片中层）</v>
          </cell>
          <cell r="G3274" t="str">
            <v>/</v>
          </cell>
          <cell r="H3274">
            <v>8</v>
          </cell>
          <cell r="I3274">
            <v>385.6</v>
          </cell>
          <cell r="L3274" t="str">
            <v>折扣</v>
          </cell>
          <cell r="M3274" t="str">
            <v>CLF-240914</v>
          </cell>
          <cell r="O3274" t="str">
            <v>01T24091602</v>
          </cell>
          <cell r="P3274" t="str">
            <v>99版</v>
          </cell>
          <cell r="Q3274" t="str">
            <v>已发货</v>
          </cell>
          <cell r="R3274">
            <v>45559</v>
          </cell>
        </row>
        <row r="3275">
          <cell r="C3275" t="str">
            <v>2409038-01</v>
          </cell>
          <cell r="D3275" t="str">
            <v>XPSY-FT-米104</v>
          </cell>
          <cell r="E3275" t="str">
            <v>科纳米色</v>
          </cell>
          <cell r="F3275" t="str">
            <v>DLTR4</v>
          </cell>
          <cell r="G3275" t="str">
            <v>/</v>
          </cell>
          <cell r="H3275">
            <v>81</v>
          </cell>
          <cell r="I3275">
            <v>4734.6000000000004</v>
          </cell>
          <cell r="J3275">
            <v>867.5</v>
          </cell>
          <cell r="K3275">
            <v>912.5</v>
          </cell>
          <cell r="L3275" t="str">
            <v>B级</v>
          </cell>
          <cell r="M3275" t="str">
            <v>/</v>
          </cell>
          <cell r="N3275" t="str">
            <v>2.2*1.8*0.68</v>
          </cell>
          <cell r="O3275" t="str">
            <v>01T24091603</v>
          </cell>
          <cell r="P3275" t="str">
            <v>99版</v>
          </cell>
          <cell r="Q3275" t="str">
            <v>已发货</v>
          </cell>
          <cell r="R3275">
            <v>45554</v>
          </cell>
        </row>
        <row r="3276">
          <cell r="C3276" t="str">
            <v>2409038-01</v>
          </cell>
          <cell r="D3276" t="str">
            <v>XPSY-FT-米104</v>
          </cell>
          <cell r="E3276" t="str">
            <v>科纳米色</v>
          </cell>
          <cell r="F3276" t="str">
            <v>DLTR4</v>
          </cell>
          <cell r="G3276" t="str">
            <v>/</v>
          </cell>
          <cell r="H3276">
            <v>99</v>
          </cell>
          <cell r="I3276">
            <v>5213.8</v>
          </cell>
          <cell r="L3276" t="str">
            <v>C级</v>
          </cell>
          <cell r="M3276" t="str">
            <v>/</v>
          </cell>
          <cell r="O3276" t="str">
            <v>01T24091603</v>
          </cell>
          <cell r="P3276" t="str">
            <v>99版</v>
          </cell>
          <cell r="Q3276" t="str">
            <v>已发货</v>
          </cell>
          <cell r="R3276">
            <v>45554</v>
          </cell>
        </row>
        <row r="3277">
          <cell r="C3277" t="str">
            <v>2409007-01</v>
          </cell>
          <cell r="D3277" t="str">
            <v>XPDY-EX-灰白215</v>
          </cell>
          <cell r="E3277" t="str">
            <v>L580</v>
          </cell>
          <cell r="F3277" t="str">
            <v>C2（已片中层）</v>
          </cell>
          <cell r="G3277" t="str">
            <v>/</v>
          </cell>
          <cell r="H3277">
            <v>175</v>
          </cell>
          <cell r="I3277">
            <v>10241.299999999999</v>
          </cell>
          <cell r="J3277">
            <v>817.5</v>
          </cell>
          <cell r="K3277">
            <v>862.5</v>
          </cell>
          <cell r="L3277" t="str">
            <v>B级</v>
          </cell>
          <cell r="M3277" t="str">
            <v>/</v>
          </cell>
          <cell r="N3277" t="str">
            <v>2.2*1.8*0.7</v>
          </cell>
          <cell r="O3277" t="str">
            <v>01T24091604</v>
          </cell>
          <cell r="P3277" t="str">
            <v>99版</v>
          </cell>
          <cell r="Q3277" t="str">
            <v>已发货</v>
          </cell>
          <cell r="R3277">
            <v>45554</v>
          </cell>
        </row>
        <row r="3278">
          <cell r="C3278" t="str">
            <v>2409007-01</v>
          </cell>
          <cell r="D3278" t="str">
            <v>XPDY-EX-灰白215</v>
          </cell>
          <cell r="E3278" t="str">
            <v>L580</v>
          </cell>
          <cell r="F3278" t="str">
            <v>C2（已片中层）</v>
          </cell>
          <cell r="G3278" t="str">
            <v>/</v>
          </cell>
          <cell r="H3278">
            <v>170</v>
          </cell>
          <cell r="I3278">
            <v>10066.9</v>
          </cell>
          <cell r="J3278">
            <v>770.5</v>
          </cell>
          <cell r="K3278">
            <v>815.5</v>
          </cell>
          <cell r="L3278" t="str">
            <v>B级</v>
          </cell>
          <cell r="M3278" t="str">
            <v>/</v>
          </cell>
          <cell r="N3278" t="str">
            <v>2.2*1.8*0.73</v>
          </cell>
          <cell r="O3278" t="str">
            <v>01T24091605</v>
          </cell>
          <cell r="P3278" t="str">
            <v>99版</v>
          </cell>
          <cell r="Q3278" t="str">
            <v>已发货</v>
          </cell>
          <cell r="R3278">
            <v>45554</v>
          </cell>
        </row>
        <row r="3279">
          <cell r="C3279" t="str">
            <v>2409007-01</v>
          </cell>
          <cell r="D3279" t="str">
            <v>XPDY-EX-灰白215</v>
          </cell>
          <cell r="E3279" t="str">
            <v>L580</v>
          </cell>
          <cell r="F3279" t="str">
            <v>C2（已片中层）</v>
          </cell>
          <cell r="G3279" t="str">
            <v>/</v>
          </cell>
          <cell r="H3279">
            <v>66</v>
          </cell>
          <cell r="I3279">
            <v>3842.2</v>
          </cell>
          <cell r="J3279">
            <v>813</v>
          </cell>
          <cell r="K3279">
            <v>858</v>
          </cell>
          <cell r="L3279" t="str">
            <v>B级</v>
          </cell>
          <cell r="M3279" t="str">
            <v>/</v>
          </cell>
          <cell r="N3279" t="str">
            <v>2.2*1.8*0.67</v>
          </cell>
          <cell r="O3279" t="str">
            <v>01T24091606</v>
          </cell>
          <cell r="P3279" t="str">
            <v>99版</v>
          </cell>
          <cell r="Q3279" t="str">
            <v>已发货</v>
          </cell>
          <cell r="R3279">
            <v>45554</v>
          </cell>
        </row>
        <row r="3280">
          <cell r="C3280" t="str">
            <v>2409007-01</v>
          </cell>
          <cell r="D3280" t="str">
            <v>XPDY-EX-灰白215</v>
          </cell>
          <cell r="E3280" t="str">
            <v>L580</v>
          </cell>
          <cell r="F3280" t="str">
            <v>C2（已片中层）</v>
          </cell>
          <cell r="G3280" t="str">
            <v>/</v>
          </cell>
          <cell r="H3280">
            <v>120</v>
          </cell>
          <cell r="I3280">
            <v>6403.9</v>
          </cell>
          <cell r="L3280" t="str">
            <v>C级</v>
          </cell>
          <cell r="M3280" t="str">
            <v>/</v>
          </cell>
          <cell r="O3280" t="str">
            <v>01T24091606</v>
          </cell>
          <cell r="P3280" t="str">
            <v>99版</v>
          </cell>
          <cell r="Q3280" t="str">
            <v>已发货</v>
          </cell>
          <cell r="R3280">
            <v>45554</v>
          </cell>
        </row>
        <row r="3281">
          <cell r="C3281" t="str">
            <v>2409007-01</v>
          </cell>
          <cell r="D3281" t="str">
            <v>XPDY-EX-灰白215</v>
          </cell>
          <cell r="E3281" t="str">
            <v>L580</v>
          </cell>
          <cell r="F3281" t="str">
            <v>C2（已片中层）</v>
          </cell>
          <cell r="G3281" t="str">
            <v>/</v>
          </cell>
          <cell r="H3281">
            <v>134</v>
          </cell>
          <cell r="I3281">
            <v>7333.7</v>
          </cell>
          <cell r="J3281">
            <v>676.5</v>
          </cell>
          <cell r="K3281">
            <v>721.5</v>
          </cell>
          <cell r="L3281" t="str">
            <v>C级</v>
          </cell>
          <cell r="M3281" t="str">
            <v>/</v>
          </cell>
          <cell r="N3281" t="str">
            <v>2.2*1.8*0.67</v>
          </cell>
          <cell r="O3281" t="str">
            <v>01T24091607</v>
          </cell>
          <cell r="P3281" t="str">
            <v>99版</v>
          </cell>
          <cell r="Q3281" t="str">
            <v>已发货</v>
          </cell>
          <cell r="R3281">
            <v>45554</v>
          </cell>
        </row>
        <row r="3282">
          <cell r="C3282" t="str">
            <v>2409007-01</v>
          </cell>
          <cell r="D3282" t="str">
            <v>XPDY-EX-灰白215</v>
          </cell>
          <cell r="E3282" t="str">
            <v>L580</v>
          </cell>
          <cell r="F3282" t="str">
            <v>C2（已片中层）</v>
          </cell>
          <cell r="G3282" t="str">
            <v>/</v>
          </cell>
          <cell r="H3282">
            <v>24</v>
          </cell>
          <cell r="I3282">
            <v>1167.9000000000001</v>
          </cell>
          <cell r="L3282" t="str">
            <v>D级</v>
          </cell>
          <cell r="M3282" t="str">
            <v>/</v>
          </cell>
          <cell r="O3282" t="str">
            <v>01T24091607</v>
          </cell>
          <cell r="P3282" t="str">
            <v>99版</v>
          </cell>
          <cell r="Q3282" t="str">
            <v>已发货</v>
          </cell>
          <cell r="R3282">
            <v>45554</v>
          </cell>
        </row>
        <row r="3283">
          <cell r="C3283" t="str">
            <v>2409033-01</v>
          </cell>
          <cell r="D3283" t="str">
            <v>XPAY-FX-灰657</v>
          </cell>
          <cell r="E3283" t="str">
            <v>01.10.U528073</v>
          </cell>
          <cell r="F3283" t="str">
            <v>C3（已片中层）</v>
          </cell>
          <cell r="G3283" t="str">
            <v>/</v>
          </cell>
          <cell r="H3283">
            <v>200</v>
          </cell>
          <cell r="I3283">
            <v>10100.200000000001</v>
          </cell>
          <cell r="J3283">
            <v>862.5</v>
          </cell>
          <cell r="K3283">
            <v>907.5</v>
          </cell>
          <cell r="L3283" t="str">
            <v>A级</v>
          </cell>
          <cell r="M3283" t="str">
            <v>CLF-240916</v>
          </cell>
          <cell r="N3283" t="str">
            <v>2.2*1.8*0.65</v>
          </cell>
          <cell r="O3283" t="str">
            <v>01T24091608</v>
          </cell>
          <cell r="P3283" t="str">
            <v>99版</v>
          </cell>
          <cell r="Q3283" t="str">
            <v>已发货</v>
          </cell>
          <cell r="R3283">
            <v>45558</v>
          </cell>
        </row>
        <row r="3284">
          <cell r="C3284" t="str">
            <v>2409033-01</v>
          </cell>
          <cell r="D3284" t="str">
            <v>XPAY-FX-灰657</v>
          </cell>
          <cell r="E3284" t="str">
            <v>01.10.U528073</v>
          </cell>
          <cell r="F3284" t="str">
            <v>C3（已片中层）</v>
          </cell>
          <cell r="G3284" t="str">
            <v>/</v>
          </cell>
          <cell r="H3284">
            <v>200</v>
          </cell>
          <cell r="I3284">
            <v>10173.1</v>
          </cell>
          <cell r="J3284">
            <v>866.5</v>
          </cell>
          <cell r="K3284">
            <v>911.5</v>
          </cell>
          <cell r="L3284" t="str">
            <v>A级</v>
          </cell>
          <cell r="M3284" t="str">
            <v>CLF-240916</v>
          </cell>
          <cell r="N3284" t="str">
            <v>2.2*1.8*0.61</v>
          </cell>
          <cell r="O3284" t="str">
            <v>01T24091701</v>
          </cell>
          <cell r="P3284" t="str">
            <v>99版</v>
          </cell>
          <cell r="Q3284" t="str">
            <v>已发货</v>
          </cell>
          <cell r="R3284">
            <v>45558</v>
          </cell>
        </row>
        <row r="3285">
          <cell r="C3285" t="str">
            <v>2409033-01</v>
          </cell>
          <cell r="D3285" t="str">
            <v>XPAY-FX-灰657</v>
          </cell>
          <cell r="E3285" t="str">
            <v>01.10.U528073</v>
          </cell>
          <cell r="F3285" t="str">
            <v>C3（已片中层）</v>
          </cell>
          <cell r="G3285" t="str">
            <v>/</v>
          </cell>
          <cell r="H3285">
            <v>200</v>
          </cell>
          <cell r="I3285">
            <v>10183.299999999999</v>
          </cell>
          <cell r="J3285">
            <v>867</v>
          </cell>
          <cell r="K3285">
            <v>912</v>
          </cell>
          <cell r="L3285" t="str">
            <v>A级</v>
          </cell>
          <cell r="M3285" t="str">
            <v>CLF-240916</v>
          </cell>
          <cell r="N3285" t="str">
            <v>2.2*1.8*0.66</v>
          </cell>
          <cell r="O3285" t="str">
            <v>01T24091702</v>
          </cell>
          <cell r="P3285" t="str">
            <v>99版</v>
          </cell>
          <cell r="Q3285" t="str">
            <v>已发货</v>
          </cell>
          <cell r="R3285">
            <v>45558</v>
          </cell>
        </row>
        <row r="3286">
          <cell r="C3286" t="str">
            <v>2409033-01</v>
          </cell>
          <cell r="D3286" t="str">
            <v>XPAY-FX-灰657</v>
          </cell>
          <cell r="E3286" t="str">
            <v>01.10.U528073</v>
          </cell>
          <cell r="F3286" t="str">
            <v>C3（已片中层）</v>
          </cell>
          <cell r="G3286" t="str">
            <v>/</v>
          </cell>
          <cell r="H3286">
            <v>200</v>
          </cell>
          <cell r="I3286">
            <v>10075.1</v>
          </cell>
          <cell r="J3286">
            <v>863</v>
          </cell>
          <cell r="K3286">
            <v>908</v>
          </cell>
          <cell r="L3286" t="str">
            <v>A级</v>
          </cell>
          <cell r="M3286" t="str">
            <v>CLF-240916</v>
          </cell>
          <cell r="N3286" t="str">
            <v>2.2*1.8*0.67</v>
          </cell>
          <cell r="O3286" t="str">
            <v>01T24091703</v>
          </cell>
          <cell r="P3286" t="str">
            <v>99版</v>
          </cell>
          <cell r="Q3286" t="str">
            <v>已发货</v>
          </cell>
          <cell r="R3286">
            <v>45558</v>
          </cell>
        </row>
        <row r="3287">
          <cell r="C3287" t="str">
            <v>2409033-01</v>
          </cell>
          <cell r="D3287" t="str">
            <v>XPAY-FX-灰657</v>
          </cell>
          <cell r="E3287" t="str">
            <v>01.10.U528073</v>
          </cell>
          <cell r="F3287" t="str">
            <v>C3（已片中层）</v>
          </cell>
          <cell r="G3287" t="str">
            <v>/</v>
          </cell>
          <cell r="H3287">
            <v>180</v>
          </cell>
          <cell r="I3287">
            <v>9149.4</v>
          </cell>
          <cell r="J3287">
            <v>920</v>
          </cell>
          <cell r="K3287">
            <v>965</v>
          </cell>
          <cell r="L3287" t="str">
            <v>A级</v>
          </cell>
          <cell r="M3287" t="str">
            <v>CLF-240916</v>
          </cell>
          <cell r="N3287" t="str">
            <v>2.2*1.8*0.69</v>
          </cell>
          <cell r="O3287" t="str">
            <v>01T24091704</v>
          </cell>
          <cell r="P3287" t="str">
            <v>99版</v>
          </cell>
          <cell r="Q3287" t="str">
            <v>已发货</v>
          </cell>
          <cell r="R3287">
            <v>45558</v>
          </cell>
        </row>
        <row r="3288">
          <cell r="C3288" t="str">
            <v>2409033-01</v>
          </cell>
          <cell r="D3288" t="str">
            <v>XPAY-FX-灰657</v>
          </cell>
          <cell r="E3288" t="str">
            <v>01.10.U528073</v>
          </cell>
          <cell r="F3288" t="str">
            <v>C3（已片中层）</v>
          </cell>
          <cell r="G3288" t="str">
            <v>/</v>
          </cell>
          <cell r="H3288">
            <v>40</v>
          </cell>
          <cell r="I3288">
            <v>1592.9</v>
          </cell>
          <cell r="L3288" t="str">
            <v>A级小皮</v>
          </cell>
          <cell r="M3288" t="str">
            <v>CLF-240916</v>
          </cell>
          <cell r="O3288" t="str">
            <v>01T24091704</v>
          </cell>
          <cell r="P3288" t="str">
            <v>99版</v>
          </cell>
          <cell r="Q3288" t="str">
            <v>已发货</v>
          </cell>
          <cell r="R3288">
            <v>45558</v>
          </cell>
        </row>
        <row r="3289">
          <cell r="C3289" t="str">
            <v>2409033-01</v>
          </cell>
          <cell r="D3289" t="str">
            <v>XPAY-FX-灰657</v>
          </cell>
          <cell r="E3289" t="str">
            <v>01.10.U528073</v>
          </cell>
          <cell r="F3289" t="str">
            <v>C3（已片中层）</v>
          </cell>
          <cell r="G3289" t="str">
            <v>/</v>
          </cell>
          <cell r="H3289">
            <v>190</v>
          </cell>
          <cell r="I3289">
            <v>9493.6</v>
          </cell>
          <cell r="J3289">
            <v>862</v>
          </cell>
          <cell r="K3289">
            <v>907</v>
          </cell>
          <cell r="L3289" t="str">
            <v>A级</v>
          </cell>
          <cell r="M3289" t="str">
            <v>CLF-240916</v>
          </cell>
          <cell r="N3289" t="str">
            <v>2.2*1.8*0.67</v>
          </cell>
          <cell r="O3289" t="str">
            <v>01T24091705</v>
          </cell>
          <cell r="P3289" t="str">
            <v>99版</v>
          </cell>
          <cell r="Q3289" t="str">
            <v>已发货</v>
          </cell>
          <cell r="R3289">
            <v>45558</v>
          </cell>
        </row>
        <row r="3290">
          <cell r="C3290" t="str">
            <v>2409033-01</v>
          </cell>
          <cell r="D3290" t="str">
            <v>XPAY-FX-灰657</v>
          </cell>
          <cell r="E3290" t="str">
            <v>01.10.U528073</v>
          </cell>
          <cell r="F3290" t="str">
            <v>C3（已片中层）</v>
          </cell>
          <cell r="G3290" t="str">
            <v>/</v>
          </cell>
          <cell r="H3290">
            <v>14</v>
          </cell>
          <cell r="I3290">
            <v>557</v>
          </cell>
          <cell r="L3290" t="str">
            <v>A级小皮</v>
          </cell>
          <cell r="M3290" t="str">
            <v>CLF-240916</v>
          </cell>
          <cell r="O3290" t="str">
            <v>01T24091705</v>
          </cell>
          <cell r="P3290" t="str">
            <v>99版</v>
          </cell>
          <cell r="Q3290" t="str">
            <v>已发货</v>
          </cell>
          <cell r="R3290">
            <v>45558</v>
          </cell>
        </row>
        <row r="3291">
          <cell r="C3291" t="str">
            <v>2409033-01</v>
          </cell>
          <cell r="D3291" t="str">
            <v>XPAY-FX-灰657</v>
          </cell>
          <cell r="E3291" t="str">
            <v>01.10.U528073</v>
          </cell>
          <cell r="F3291" t="str">
            <v>C3（已片中层）</v>
          </cell>
          <cell r="G3291" t="str">
            <v>/</v>
          </cell>
          <cell r="H3291">
            <v>200</v>
          </cell>
          <cell r="I3291">
            <v>10116.700000000001</v>
          </cell>
          <cell r="J3291">
            <v>867.5</v>
          </cell>
          <cell r="K3291">
            <v>912.5</v>
          </cell>
          <cell r="L3291" t="str">
            <v>A级</v>
          </cell>
          <cell r="M3291" t="str">
            <v>CLF-240916</v>
          </cell>
          <cell r="N3291" t="str">
            <v>2.2*1.8*0.69</v>
          </cell>
          <cell r="O3291" t="str">
            <v>01T24091706</v>
          </cell>
          <cell r="P3291" t="str">
            <v>99版</v>
          </cell>
          <cell r="Q3291" t="str">
            <v>已发货</v>
          </cell>
          <cell r="R3291">
            <v>45558</v>
          </cell>
        </row>
        <row r="3292">
          <cell r="C3292" t="str">
            <v>2409033-01</v>
          </cell>
          <cell r="D3292" t="str">
            <v>XPAY-FX-灰657</v>
          </cell>
          <cell r="E3292" t="str">
            <v>01.10.U528073</v>
          </cell>
          <cell r="F3292" t="str">
            <v>C3（已片中层）</v>
          </cell>
          <cell r="G3292" t="str">
            <v>/</v>
          </cell>
          <cell r="H3292">
            <v>185</v>
          </cell>
          <cell r="I3292">
            <v>9437.7000000000007</v>
          </cell>
          <cell r="J3292">
            <v>864</v>
          </cell>
          <cell r="K3292">
            <v>909</v>
          </cell>
          <cell r="L3292" t="str">
            <v>A级</v>
          </cell>
          <cell r="M3292" t="str">
            <v>CLF-240916</v>
          </cell>
          <cell r="N3292" t="str">
            <v>2.2*1.8*0.62</v>
          </cell>
          <cell r="O3292" t="str">
            <v>01T24091707</v>
          </cell>
          <cell r="P3292" t="str">
            <v>99版</v>
          </cell>
          <cell r="Q3292" t="str">
            <v>已发货</v>
          </cell>
          <cell r="R3292">
            <v>45558</v>
          </cell>
        </row>
        <row r="3293">
          <cell r="C3293" t="str">
            <v>2409033-01</v>
          </cell>
          <cell r="D3293" t="str">
            <v>XPAY-FX-灰657</v>
          </cell>
          <cell r="E3293" t="str">
            <v>01.10.U528073</v>
          </cell>
          <cell r="F3293" t="str">
            <v>C3（已片中层）</v>
          </cell>
          <cell r="G3293" t="str">
            <v>/</v>
          </cell>
          <cell r="H3293">
            <v>17</v>
          </cell>
          <cell r="I3293">
            <v>677</v>
          </cell>
          <cell r="L3293" t="str">
            <v>A级小皮</v>
          </cell>
          <cell r="M3293" t="str">
            <v>CLF-240916</v>
          </cell>
          <cell r="O3293" t="str">
            <v>01T24091707</v>
          </cell>
          <cell r="P3293" t="str">
            <v>99版</v>
          </cell>
          <cell r="Q3293" t="str">
            <v>已发货</v>
          </cell>
          <cell r="R3293">
            <v>45558</v>
          </cell>
        </row>
        <row r="3294">
          <cell r="C3294" t="str">
            <v>2409033-01</v>
          </cell>
          <cell r="D3294" t="str">
            <v>XPAY-FX-灰657</v>
          </cell>
          <cell r="E3294" t="str">
            <v>01.10.U528073</v>
          </cell>
          <cell r="F3294" t="str">
            <v>C3（已片中层）</v>
          </cell>
          <cell r="G3294" t="str">
            <v>/</v>
          </cell>
          <cell r="H3294">
            <v>217</v>
          </cell>
          <cell r="I3294">
            <v>11000.6</v>
          </cell>
          <cell r="J3294">
            <v>937</v>
          </cell>
          <cell r="K3294">
            <v>982</v>
          </cell>
          <cell r="L3294" t="str">
            <v>A级</v>
          </cell>
          <cell r="M3294" t="str">
            <v>CLF-240916</v>
          </cell>
          <cell r="N3294" t="str">
            <v>2.2*1.8*0.67</v>
          </cell>
          <cell r="O3294" t="str">
            <v>01T24091708</v>
          </cell>
          <cell r="P3294" t="str">
            <v>99版</v>
          </cell>
          <cell r="Q3294" t="str">
            <v>已发货</v>
          </cell>
          <cell r="R3294">
            <v>45558</v>
          </cell>
        </row>
        <row r="3295">
          <cell r="C3295" t="str">
            <v>2409033-01</v>
          </cell>
          <cell r="D3295" t="str">
            <v>XPAY-FX-灰657</v>
          </cell>
          <cell r="E3295" t="str">
            <v>01.10.U528073</v>
          </cell>
          <cell r="F3295" t="str">
            <v>C3（已片中层）</v>
          </cell>
          <cell r="G3295" t="str">
            <v>/</v>
          </cell>
          <cell r="H3295">
            <v>132</v>
          </cell>
          <cell r="I3295">
            <v>6607.8</v>
          </cell>
          <cell r="J3295">
            <v>700</v>
          </cell>
          <cell r="K3295">
            <v>745</v>
          </cell>
          <cell r="L3295" t="str">
            <v>A级</v>
          </cell>
          <cell r="M3295" t="str">
            <v>CLF-240916</v>
          </cell>
          <cell r="N3295" t="str">
            <v>2.2*1.8*0.55</v>
          </cell>
          <cell r="O3295" t="str">
            <v>01T24091801</v>
          </cell>
          <cell r="P3295" t="str">
            <v>99版</v>
          </cell>
          <cell r="Q3295" t="str">
            <v>已发货</v>
          </cell>
          <cell r="R3295">
            <v>45558</v>
          </cell>
        </row>
        <row r="3296">
          <cell r="C3296" t="str">
            <v>2409033-01</v>
          </cell>
          <cell r="D3296" t="str">
            <v>XPAY-FX-灰657</v>
          </cell>
          <cell r="E3296" t="str">
            <v>01.10.U528073</v>
          </cell>
          <cell r="F3296" t="str">
            <v>C3（已片中层）</v>
          </cell>
          <cell r="G3296" t="str">
            <v>/</v>
          </cell>
          <cell r="H3296">
            <v>15</v>
          </cell>
          <cell r="I3296">
            <v>600.79999999999995</v>
          </cell>
          <cell r="L3296" t="str">
            <v>A级小皮</v>
          </cell>
          <cell r="M3296" t="str">
            <v>CLF-240916</v>
          </cell>
          <cell r="O3296" t="str">
            <v>01T24091801</v>
          </cell>
          <cell r="P3296" t="str">
            <v>99版</v>
          </cell>
          <cell r="Q3296" t="str">
            <v>已发货</v>
          </cell>
          <cell r="R3296">
            <v>45558</v>
          </cell>
        </row>
        <row r="3297">
          <cell r="C3297" t="str">
            <v>2409033-01</v>
          </cell>
          <cell r="D3297" t="str">
            <v>XPAY-FX-灰657</v>
          </cell>
          <cell r="E3297" t="str">
            <v>01.10.U528073</v>
          </cell>
          <cell r="F3297" t="str">
            <v>C3（已片中层）</v>
          </cell>
          <cell r="G3297" t="str">
            <v>/</v>
          </cell>
          <cell r="H3297">
            <v>20</v>
          </cell>
          <cell r="I3297">
            <v>931.6</v>
          </cell>
          <cell r="L3297" t="str">
            <v>折扣</v>
          </cell>
          <cell r="M3297" t="str">
            <v>CLF-240916</v>
          </cell>
          <cell r="O3297" t="str">
            <v>01T24091801</v>
          </cell>
          <cell r="P3297" t="str">
            <v>99版</v>
          </cell>
          <cell r="Q3297" t="str">
            <v>已发货</v>
          </cell>
          <cell r="R3297">
            <v>45558</v>
          </cell>
        </row>
        <row r="3298">
          <cell r="C3298" t="str">
            <v>2409043-01</v>
          </cell>
          <cell r="D3298" t="str">
            <v>XPAY-FX-灰719</v>
          </cell>
          <cell r="E3298" t="str">
            <v>Nest Grey TTX657</v>
          </cell>
          <cell r="F3298" t="str">
            <v>C3（已片中层）</v>
          </cell>
          <cell r="G3298" t="str">
            <v>/</v>
          </cell>
          <cell r="H3298">
            <v>150</v>
          </cell>
          <cell r="I3298">
            <v>7450.4</v>
          </cell>
          <cell r="J3298">
            <v>663</v>
          </cell>
          <cell r="K3298">
            <v>708</v>
          </cell>
          <cell r="L3298" t="str">
            <v>A级</v>
          </cell>
          <cell r="M3298" t="str">
            <v>/</v>
          </cell>
          <cell r="N3298" t="str">
            <v>2.2*1.1*0.83</v>
          </cell>
          <cell r="O3298" t="str">
            <v>01T24091802</v>
          </cell>
          <cell r="P3298" t="str">
            <v>97版</v>
          </cell>
          <cell r="Q3298" t="str">
            <v>已发货</v>
          </cell>
          <cell r="R3298">
            <v>45639</v>
          </cell>
        </row>
        <row r="3299">
          <cell r="C3299" t="str">
            <v>2409043-01</v>
          </cell>
          <cell r="D3299" t="str">
            <v>XPAY-FX-灰719</v>
          </cell>
          <cell r="E3299" t="str">
            <v>Nest Grey TTX657</v>
          </cell>
          <cell r="F3299" t="str">
            <v>C3（已片中层）</v>
          </cell>
          <cell r="G3299" t="str">
            <v>/</v>
          </cell>
          <cell r="H3299">
            <v>150</v>
          </cell>
          <cell r="I3299">
            <v>7689.3</v>
          </cell>
          <cell r="J3299">
            <v>687</v>
          </cell>
          <cell r="K3299">
            <v>732</v>
          </cell>
          <cell r="L3299" t="str">
            <v>A级</v>
          </cell>
          <cell r="M3299" t="str">
            <v>/</v>
          </cell>
          <cell r="N3299" t="str">
            <v>2.2*1.1*0.82</v>
          </cell>
          <cell r="O3299" t="str">
            <v>01T24091803</v>
          </cell>
          <cell r="P3299" t="str">
            <v>97版</v>
          </cell>
          <cell r="Q3299" t="str">
            <v>已发货</v>
          </cell>
          <cell r="R3299">
            <v>45639</v>
          </cell>
        </row>
        <row r="3300">
          <cell r="C3300" t="str">
            <v>2409043-01</v>
          </cell>
          <cell r="D3300" t="str">
            <v>XPAY-FX-灰719</v>
          </cell>
          <cell r="E3300" t="str">
            <v>Nest Grey TTX657</v>
          </cell>
          <cell r="F3300" t="str">
            <v>C3（已片中层）</v>
          </cell>
          <cell r="G3300" t="str">
            <v>/</v>
          </cell>
          <cell r="H3300">
            <v>124</v>
          </cell>
          <cell r="I3300">
            <v>6241.7</v>
          </cell>
          <cell r="J3300">
            <v>566</v>
          </cell>
          <cell r="K3300">
            <v>611</v>
          </cell>
          <cell r="L3300" t="str">
            <v>A级</v>
          </cell>
          <cell r="M3300" t="str">
            <v>/</v>
          </cell>
          <cell r="N3300" t="str">
            <v>2.2*1.1*0.76</v>
          </cell>
          <cell r="O3300" t="str">
            <v>01T24091901</v>
          </cell>
          <cell r="P3300" t="str">
            <v>97版</v>
          </cell>
          <cell r="Q3300" t="str">
            <v>已发货</v>
          </cell>
          <cell r="R3300">
            <v>45639</v>
          </cell>
        </row>
        <row r="3301">
          <cell r="C3301" t="str">
            <v>2409043-01</v>
          </cell>
          <cell r="D3301" t="str">
            <v>XPAY-FX-灰719</v>
          </cell>
          <cell r="E3301" t="str">
            <v>Nest Grey TTX657</v>
          </cell>
          <cell r="F3301" t="str">
            <v>C3（已片中层）</v>
          </cell>
          <cell r="G3301" t="str">
            <v>/</v>
          </cell>
          <cell r="H3301">
            <v>3</v>
          </cell>
          <cell r="I3301">
            <v>128.30000000000001</v>
          </cell>
          <cell r="L3301" t="str">
            <v>等外</v>
          </cell>
          <cell r="M3301" t="str">
            <v>/</v>
          </cell>
          <cell r="O3301" t="str">
            <v>01T24091901</v>
          </cell>
          <cell r="P3301" t="str">
            <v>97版</v>
          </cell>
          <cell r="Q3301" t="str">
            <v>已发货</v>
          </cell>
          <cell r="R3301">
            <v>45639</v>
          </cell>
        </row>
        <row r="3302">
          <cell r="C3302" t="str">
            <v>2409047-01</v>
          </cell>
          <cell r="D3302" t="str">
            <v>XPAY-FX-蘑菇05</v>
          </cell>
          <cell r="E3302" t="str">
            <v>01.10.U528103</v>
          </cell>
          <cell r="F3302" t="str">
            <v>C3（已片中层）</v>
          </cell>
          <cell r="G3302" t="str">
            <v>/</v>
          </cell>
          <cell r="H3302">
            <v>200</v>
          </cell>
          <cell r="I3302">
            <v>10088.299999999999</v>
          </cell>
          <cell r="J3302">
            <v>878.5</v>
          </cell>
          <cell r="K3302">
            <v>923.5</v>
          </cell>
          <cell r="L3302" t="str">
            <v>A级</v>
          </cell>
          <cell r="M3302" t="str">
            <v>CLF-240918</v>
          </cell>
          <cell r="N3302" t="str">
            <v>2.2*1.8*0.68</v>
          </cell>
          <cell r="O3302" t="str">
            <v>01T24091902</v>
          </cell>
          <cell r="P3302" t="str">
            <v>99版</v>
          </cell>
          <cell r="Q3302" t="str">
            <v>已发货</v>
          </cell>
          <cell r="R3302">
            <v>45580</v>
          </cell>
        </row>
        <row r="3303">
          <cell r="C3303" t="str">
            <v>2409047-01</v>
          </cell>
          <cell r="D3303" t="str">
            <v>XPAY-FX-蘑菇05</v>
          </cell>
          <cell r="E3303" t="str">
            <v>01.10.U528103</v>
          </cell>
          <cell r="F3303" t="str">
            <v>C3（已片中层）</v>
          </cell>
          <cell r="G3303" t="str">
            <v>/</v>
          </cell>
          <cell r="H3303">
            <v>10</v>
          </cell>
          <cell r="I3303">
            <v>454.9</v>
          </cell>
          <cell r="L3303" t="str">
            <v>折扣</v>
          </cell>
          <cell r="M3303" t="str">
            <v>CLF-240918</v>
          </cell>
          <cell r="O3303" t="str">
            <v>01T24091902</v>
          </cell>
          <cell r="P3303" t="str">
            <v>99版</v>
          </cell>
          <cell r="Q3303" t="str">
            <v>已发货</v>
          </cell>
          <cell r="R3303">
            <v>45580</v>
          </cell>
        </row>
        <row r="3304">
          <cell r="C3304" t="str">
            <v>2409047-01</v>
          </cell>
          <cell r="D3304" t="str">
            <v>XPAY-FX-蘑菇05</v>
          </cell>
          <cell r="E3304" t="str">
            <v>01.10.U528103</v>
          </cell>
          <cell r="F3304" t="str">
            <v>C3（已片中层）</v>
          </cell>
          <cell r="G3304" t="str">
            <v>/</v>
          </cell>
          <cell r="H3304">
            <v>64</v>
          </cell>
          <cell r="I3304">
            <v>3177.9</v>
          </cell>
          <cell r="J3304">
            <v>351.5</v>
          </cell>
          <cell r="K3304">
            <v>396.5</v>
          </cell>
          <cell r="L3304" t="str">
            <v>A级</v>
          </cell>
          <cell r="M3304" t="str">
            <v>CLF-240918</v>
          </cell>
          <cell r="N3304" t="str">
            <v>2.2*1.8*0.39</v>
          </cell>
          <cell r="O3304" t="str">
            <v>01T24091903</v>
          </cell>
          <cell r="P3304" t="str">
            <v>99版</v>
          </cell>
          <cell r="Q3304" t="str">
            <v>已发货</v>
          </cell>
          <cell r="R3304">
            <v>45580</v>
          </cell>
        </row>
        <row r="3305">
          <cell r="C3305" t="str">
            <v>2409047-01</v>
          </cell>
          <cell r="D3305" t="str">
            <v>XPAY-FX-蘑菇05</v>
          </cell>
          <cell r="E3305" t="str">
            <v>01.10.U528103</v>
          </cell>
          <cell r="F3305" t="str">
            <v>C3（已片中层）</v>
          </cell>
          <cell r="G3305" t="str">
            <v>/</v>
          </cell>
          <cell r="H3305">
            <v>26</v>
          </cell>
          <cell r="I3305">
            <v>1041</v>
          </cell>
          <cell r="L3305" t="str">
            <v>A级小皮</v>
          </cell>
          <cell r="M3305" t="str">
            <v>CLF-240918</v>
          </cell>
          <cell r="O3305" t="str">
            <v>01T24091903</v>
          </cell>
          <cell r="P3305" t="str">
            <v>99版</v>
          </cell>
          <cell r="Q3305" t="str">
            <v>已发货</v>
          </cell>
          <cell r="R3305">
            <v>45580</v>
          </cell>
        </row>
        <row r="3306">
          <cell r="C3306" t="str">
            <v>2409042-01</v>
          </cell>
          <cell r="D3306" t="str">
            <v>UXCY-ET-蓝283</v>
          </cell>
          <cell r="E3306" t="str">
            <v>01.10.U741049</v>
          </cell>
          <cell r="F3306" t="str">
            <v>明诺华中层TR1（已片）</v>
          </cell>
          <cell r="G3306" t="str">
            <v>/</v>
          </cell>
          <cell r="H3306">
            <v>34</v>
          </cell>
          <cell r="I3306">
            <v>2010.7</v>
          </cell>
          <cell r="J3306">
            <v>221.5</v>
          </cell>
          <cell r="K3306">
            <v>266.5</v>
          </cell>
          <cell r="L3306" t="str">
            <v>A级</v>
          </cell>
          <cell r="M3306" t="str">
            <v>CLF-240319</v>
          </cell>
          <cell r="N3306" t="str">
            <v>2.2*1.8*0.34</v>
          </cell>
          <cell r="O3306" t="str">
            <v>01T24091904</v>
          </cell>
          <cell r="P3306" t="str">
            <v>99版</v>
          </cell>
          <cell r="Q3306" t="str">
            <v>已发货</v>
          </cell>
          <cell r="R3306">
            <v>45572</v>
          </cell>
        </row>
        <row r="3307">
          <cell r="C3307" t="str">
            <v>2409050-01</v>
          </cell>
          <cell r="D3307" t="str">
            <v>XPSY-FB-灰绿44</v>
          </cell>
          <cell r="E3307" t="str">
            <v>Celadon 39</v>
          </cell>
          <cell r="F3307" t="str">
            <v>水牛皮S3（干胚）</v>
          </cell>
          <cell r="G3307" t="str">
            <v>/</v>
          </cell>
          <cell r="H3307">
            <v>147</v>
          </cell>
          <cell r="I3307">
            <v>5439.5</v>
          </cell>
          <cell r="J3307">
            <v>370</v>
          </cell>
          <cell r="K3307">
            <v>415</v>
          </cell>
          <cell r="L3307" t="str">
            <v>A级</v>
          </cell>
          <cell r="M3307" t="str">
            <v>/</v>
          </cell>
          <cell r="N3307" t="str">
            <v>2.2*1.1*0.51</v>
          </cell>
          <cell r="O3307" t="str">
            <v>01T24091905</v>
          </cell>
          <cell r="P3307" t="str">
            <v>97版</v>
          </cell>
          <cell r="Q3307" t="str">
            <v>已发货</v>
          </cell>
          <cell r="R3307">
            <v>45572</v>
          </cell>
        </row>
        <row r="3308">
          <cell r="C3308" t="str">
            <v>2409072-01</v>
          </cell>
          <cell r="D3308" t="str">
            <v>XPSY-FB-灰绿44</v>
          </cell>
          <cell r="E3308" t="str">
            <v>Celadon 39</v>
          </cell>
          <cell r="F3308" t="str">
            <v>水牛皮S3（干胚）</v>
          </cell>
          <cell r="G3308" t="str">
            <v>/</v>
          </cell>
          <cell r="H3308">
            <v>132</v>
          </cell>
          <cell r="I3308">
            <v>5291.3</v>
          </cell>
          <cell r="J3308">
            <v>364</v>
          </cell>
          <cell r="K3308">
            <v>409</v>
          </cell>
          <cell r="L3308" t="str">
            <v>A级</v>
          </cell>
          <cell r="M3308" t="str">
            <v>/</v>
          </cell>
          <cell r="N3308" t="str">
            <v>2.2*1.1*0.51</v>
          </cell>
          <cell r="O3308" t="str">
            <v>01T24091906</v>
          </cell>
          <cell r="P3308" t="str">
            <v>97版</v>
          </cell>
          <cell r="Q3308" t="str">
            <v>已发货</v>
          </cell>
          <cell r="R3308">
            <v>45572</v>
          </cell>
        </row>
        <row r="3309">
          <cell r="C3309" t="str">
            <v>2409049-01</v>
          </cell>
          <cell r="D3309" t="str">
            <v>XPAY-FT-深灰11</v>
          </cell>
          <cell r="E3309" t="str">
            <v>科纳深灰色</v>
          </cell>
          <cell r="F3309" t="str">
            <v>DLTR4</v>
          </cell>
          <cell r="G3309" t="str">
            <v>/</v>
          </cell>
          <cell r="H3309">
            <v>175</v>
          </cell>
          <cell r="I3309">
            <v>10192</v>
          </cell>
          <cell r="J3309">
            <v>898</v>
          </cell>
          <cell r="K3309">
            <v>943</v>
          </cell>
          <cell r="L3309" t="str">
            <v>B级</v>
          </cell>
          <cell r="M3309" t="str">
            <v>/</v>
          </cell>
          <cell r="N3309" t="str">
            <v>2.2*1.8*0.7</v>
          </cell>
          <cell r="O3309" t="str">
            <v>01T24091907</v>
          </cell>
          <cell r="P3309" t="str">
            <v>99版</v>
          </cell>
          <cell r="Q3309" t="str">
            <v>已发货</v>
          </cell>
          <cell r="R3309">
            <v>45558</v>
          </cell>
        </row>
        <row r="3310">
          <cell r="C3310" t="str">
            <v>2409049-01</v>
          </cell>
          <cell r="D3310" t="str">
            <v>XPAY-FT-深灰11</v>
          </cell>
          <cell r="E3310" t="str">
            <v>科纳深灰色</v>
          </cell>
          <cell r="F3310" t="str">
            <v>DLTR4</v>
          </cell>
          <cell r="G3310" t="str">
            <v>/</v>
          </cell>
          <cell r="H3310">
            <v>159</v>
          </cell>
          <cell r="I3310">
            <v>8878.4</v>
          </cell>
          <cell r="J3310">
            <v>779</v>
          </cell>
          <cell r="K3310">
            <v>824</v>
          </cell>
          <cell r="L3310" t="str">
            <v>B级</v>
          </cell>
          <cell r="M3310" t="str">
            <v>/</v>
          </cell>
          <cell r="N3310" t="str">
            <v>2.2*1.8*0.62</v>
          </cell>
          <cell r="O3310" t="str">
            <v>01T24091908</v>
          </cell>
          <cell r="P3310" t="str">
            <v>99版</v>
          </cell>
          <cell r="Q3310" t="str">
            <v>已发货</v>
          </cell>
          <cell r="R3310">
            <v>45558</v>
          </cell>
        </row>
        <row r="3311">
          <cell r="C3311" t="str">
            <v>2409049-01</v>
          </cell>
          <cell r="D3311" t="str">
            <v>XPAY-FT-深灰11</v>
          </cell>
          <cell r="E3311" t="str">
            <v>科纳深灰色</v>
          </cell>
          <cell r="F3311" t="str">
            <v>DLTR4</v>
          </cell>
          <cell r="G3311" t="str">
            <v>/</v>
          </cell>
          <cell r="H3311">
            <v>178</v>
          </cell>
          <cell r="I3311">
            <v>9153.7999999999993</v>
          </cell>
          <cell r="J3311">
            <v>808.5</v>
          </cell>
          <cell r="K3311">
            <v>853.5</v>
          </cell>
          <cell r="L3311" t="str">
            <v>C级</v>
          </cell>
          <cell r="M3311" t="str">
            <v>/</v>
          </cell>
          <cell r="N3311" t="str">
            <v>2.2*1.8*0.64</v>
          </cell>
          <cell r="O3311" t="str">
            <v>01T24091909</v>
          </cell>
          <cell r="P3311" t="str">
            <v>99版</v>
          </cell>
          <cell r="Q3311" t="str">
            <v>已发货</v>
          </cell>
          <cell r="R3311">
            <v>45558</v>
          </cell>
        </row>
        <row r="3312">
          <cell r="C3312" t="str">
            <v>2409049-01</v>
          </cell>
          <cell r="D3312" t="str">
            <v>XPAY-FT-深灰11</v>
          </cell>
          <cell r="E3312" t="str">
            <v>科纳深灰色</v>
          </cell>
          <cell r="F3312" t="str">
            <v>DLTR4</v>
          </cell>
          <cell r="G3312" t="str">
            <v>/</v>
          </cell>
          <cell r="H3312">
            <v>191</v>
          </cell>
          <cell r="I3312">
            <v>10987.3</v>
          </cell>
          <cell r="J3312">
            <v>967.5</v>
          </cell>
          <cell r="K3312">
            <v>1012.5</v>
          </cell>
          <cell r="L3312" t="str">
            <v>B级</v>
          </cell>
          <cell r="M3312" t="str">
            <v>/</v>
          </cell>
          <cell r="N3312" t="str">
            <v>2.2*1.8*0.7</v>
          </cell>
          <cell r="O3312" t="str">
            <v>01T24092001</v>
          </cell>
          <cell r="P3312" t="str">
            <v>99版</v>
          </cell>
          <cell r="Q3312" t="str">
            <v>已发货</v>
          </cell>
          <cell r="R3312">
            <v>45558</v>
          </cell>
        </row>
        <row r="3313">
          <cell r="C3313" t="str">
            <v>2409049-01</v>
          </cell>
          <cell r="D3313" t="str">
            <v>XPAY-FT-深灰11</v>
          </cell>
          <cell r="E3313" t="str">
            <v>科纳深灰色</v>
          </cell>
          <cell r="F3313" t="str">
            <v>DLTR4</v>
          </cell>
          <cell r="G3313" t="str">
            <v>/</v>
          </cell>
          <cell r="H3313">
            <v>51</v>
          </cell>
          <cell r="I3313">
            <v>2785.1</v>
          </cell>
          <cell r="J3313">
            <v>1086</v>
          </cell>
          <cell r="K3313">
            <v>1131</v>
          </cell>
          <cell r="L3313" t="str">
            <v>B级</v>
          </cell>
          <cell r="M3313" t="str">
            <v>/</v>
          </cell>
          <cell r="N3313" t="str">
            <v>2.2*1.8*0.7</v>
          </cell>
          <cell r="O3313" t="str">
            <v>01T24092002</v>
          </cell>
          <cell r="P3313" t="str">
            <v>99版</v>
          </cell>
          <cell r="Q3313" t="str">
            <v>已发货</v>
          </cell>
          <cell r="R3313">
            <v>45558</v>
          </cell>
        </row>
        <row r="3314">
          <cell r="C3314" t="str">
            <v>2409049-01</v>
          </cell>
          <cell r="D3314" t="str">
            <v>XPAY-FT-深灰11</v>
          </cell>
          <cell r="E3314" t="str">
            <v>科纳深灰色</v>
          </cell>
          <cell r="F3314" t="str">
            <v>DLTR4</v>
          </cell>
          <cell r="G3314" t="str">
            <v>/</v>
          </cell>
          <cell r="H3314">
            <v>133</v>
          </cell>
          <cell r="I3314">
            <v>7020.4</v>
          </cell>
          <cell r="L3314" t="str">
            <v>C级</v>
          </cell>
          <cell r="M3314" t="str">
            <v>/</v>
          </cell>
          <cell r="O3314" t="str">
            <v>01T24092002</v>
          </cell>
          <cell r="P3314" t="str">
            <v>99版</v>
          </cell>
          <cell r="Q3314" t="str">
            <v>已发货</v>
          </cell>
          <cell r="R3314">
            <v>45558</v>
          </cell>
        </row>
        <row r="3315">
          <cell r="C3315" t="str">
            <v>2409049-01</v>
          </cell>
          <cell r="D3315" t="str">
            <v>XPAY-FT-深灰11</v>
          </cell>
          <cell r="E3315" t="str">
            <v>科纳深灰色</v>
          </cell>
          <cell r="F3315" t="str">
            <v>DLTR4</v>
          </cell>
          <cell r="G3315" t="str">
            <v>/</v>
          </cell>
          <cell r="H3315">
            <v>49</v>
          </cell>
          <cell r="I3315">
            <v>2404.8000000000002</v>
          </cell>
          <cell r="L3315" t="str">
            <v>D级</v>
          </cell>
          <cell r="M3315" t="str">
            <v>/</v>
          </cell>
          <cell r="O3315" t="str">
            <v>01T24092002</v>
          </cell>
          <cell r="P3315" t="str">
            <v>99版</v>
          </cell>
          <cell r="Q3315" t="str">
            <v>已发货</v>
          </cell>
          <cell r="R3315">
            <v>45558</v>
          </cell>
        </row>
        <row r="3316">
          <cell r="C3316" t="str">
            <v>2409048-01</v>
          </cell>
          <cell r="D3316" t="str">
            <v>XPAY-FT-马鞍104</v>
          </cell>
          <cell r="E3316" t="str">
            <v>科纳马鞍棕色</v>
          </cell>
          <cell r="F3316" t="str">
            <v>DLTR4</v>
          </cell>
          <cell r="G3316" t="str">
            <v>/</v>
          </cell>
          <cell r="H3316">
            <v>180</v>
          </cell>
          <cell r="I3316">
            <v>10025.299999999999</v>
          </cell>
          <cell r="J3316">
            <v>888</v>
          </cell>
          <cell r="K3316">
            <v>933</v>
          </cell>
          <cell r="L3316" t="str">
            <v>B级</v>
          </cell>
          <cell r="M3316" t="str">
            <v>/</v>
          </cell>
          <cell r="N3316" t="str">
            <v>2.2*1.8*0.63</v>
          </cell>
          <cell r="O3316" t="str">
            <v>01T24092003</v>
          </cell>
          <cell r="P3316" t="str">
            <v>99版</v>
          </cell>
          <cell r="Q3316" t="str">
            <v>已发货</v>
          </cell>
          <cell r="R3316">
            <v>45558</v>
          </cell>
        </row>
        <row r="3317">
          <cell r="C3317" t="str">
            <v>2409048-01</v>
          </cell>
          <cell r="D3317" t="str">
            <v>XPAY-FT-马鞍104</v>
          </cell>
          <cell r="E3317" t="str">
            <v>科纳马鞍棕色</v>
          </cell>
          <cell r="F3317" t="str">
            <v>DLTR4</v>
          </cell>
          <cell r="G3317" t="str">
            <v>/</v>
          </cell>
          <cell r="H3317">
            <v>180</v>
          </cell>
          <cell r="I3317">
            <v>10009</v>
          </cell>
          <cell r="J3317">
            <v>883</v>
          </cell>
          <cell r="K3317">
            <v>928</v>
          </cell>
          <cell r="L3317" t="str">
            <v>B级</v>
          </cell>
          <cell r="M3317" t="str">
            <v>/</v>
          </cell>
          <cell r="N3317" t="str">
            <v>2.2*1.8*0.62</v>
          </cell>
          <cell r="O3317" t="str">
            <v>01T24092004</v>
          </cell>
          <cell r="P3317" t="str">
            <v>99版</v>
          </cell>
          <cell r="Q3317" t="str">
            <v>已发货</v>
          </cell>
          <cell r="R3317">
            <v>45558</v>
          </cell>
        </row>
        <row r="3318">
          <cell r="C3318" t="str">
            <v>2409048-01</v>
          </cell>
          <cell r="D3318" t="str">
            <v>XPAY-FT-马鞍104</v>
          </cell>
          <cell r="E3318" t="str">
            <v>科纳马鞍棕色</v>
          </cell>
          <cell r="F3318" t="str">
            <v>DLTR4</v>
          </cell>
          <cell r="G3318" t="str">
            <v>/</v>
          </cell>
          <cell r="H3318">
            <v>190</v>
          </cell>
          <cell r="I3318">
            <v>10323.9</v>
          </cell>
          <cell r="J3318">
            <v>920</v>
          </cell>
          <cell r="K3318">
            <v>965</v>
          </cell>
          <cell r="L3318" t="str">
            <v>B级</v>
          </cell>
          <cell r="M3318" t="str">
            <v>/</v>
          </cell>
          <cell r="N3318" t="str">
            <v>2.2*1.8*0.67</v>
          </cell>
          <cell r="O3318" t="str">
            <v>01T24092005</v>
          </cell>
          <cell r="P3318" t="str">
            <v>99版</v>
          </cell>
          <cell r="Q3318" t="str">
            <v>已发货</v>
          </cell>
          <cell r="R3318">
            <v>45558</v>
          </cell>
        </row>
        <row r="3319">
          <cell r="C3319" t="str">
            <v>2409048-01</v>
          </cell>
          <cell r="D3319" t="str">
            <v>XPAY-FT-马鞍104</v>
          </cell>
          <cell r="E3319" t="str">
            <v>科纳马鞍棕色</v>
          </cell>
          <cell r="F3319" t="str">
            <v>DLTR4</v>
          </cell>
          <cell r="G3319" t="str">
            <v>/</v>
          </cell>
          <cell r="H3319">
            <v>180</v>
          </cell>
          <cell r="I3319">
            <v>9998.2999999999993</v>
          </cell>
          <cell r="J3319">
            <v>874.5</v>
          </cell>
          <cell r="K3319">
            <v>919.5</v>
          </cell>
          <cell r="L3319" t="str">
            <v>B级</v>
          </cell>
          <cell r="M3319" t="str">
            <v>/</v>
          </cell>
          <cell r="N3319" t="str">
            <v>2.2*1.8*0.62</v>
          </cell>
          <cell r="O3319" t="str">
            <v>01T24092006</v>
          </cell>
          <cell r="P3319" t="str">
            <v>99版</v>
          </cell>
          <cell r="Q3319" t="str">
            <v>已发货</v>
          </cell>
          <cell r="R3319">
            <v>45558</v>
          </cell>
        </row>
        <row r="3320">
          <cell r="C3320" t="str">
            <v>2409048-01</v>
          </cell>
          <cell r="D3320" t="str">
            <v>XPAY-FT-马鞍104</v>
          </cell>
          <cell r="E3320" t="str">
            <v>科纳马鞍棕色</v>
          </cell>
          <cell r="F3320" t="str">
            <v>DLTR4</v>
          </cell>
          <cell r="G3320" t="str">
            <v>/</v>
          </cell>
          <cell r="H3320">
            <v>158</v>
          </cell>
          <cell r="I3320">
            <v>8653.2000000000007</v>
          </cell>
          <cell r="J3320">
            <v>962</v>
          </cell>
          <cell r="K3320">
            <v>1007</v>
          </cell>
          <cell r="L3320" t="str">
            <v>B级</v>
          </cell>
          <cell r="M3320" t="str">
            <v>/</v>
          </cell>
          <cell r="N3320" t="str">
            <v>2.2*1.8*0.67</v>
          </cell>
          <cell r="O3320" t="str">
            <v>01T24092007</v>
          </cell>
          <cell r="P3320" t="str">
            <v>99版</v>
          </cell>
          <cell r="Q3320" t="str">
            <v>已发货</v>
          </cell>
          <cell r="R3320">
            <v>45558</v>
          </cell>
        </row>
        <row r="3321">
          <cell r="C3321" t="str">
            <v>2409048-01</v>
          </cell>
          <cell r="D3321" t="str">
            <v>XPAY-FT-马鞍104</v>
          </cell>
          <cell r="E3321" t="str">
            <v>科纳马鞍棕色</v>
          </cell>
          <cell r="F3321" t="str">
            <v>DLTR4</v>
          </cell>
          <cell r="G3321" t="str">
            <v>/</v>
          </cell>
          <cell r="H3321">
            <v>45</v>
          </cell>
          <cell r="I3321">
            <v>2265.8000000000002</v>
          </cell>
          <cell r="L3321" t="str">
            <v>C级</v>
          </cell>
          <cell r="M3321" t="str">
            <v>/</v>
          </cell>
          <cell r="O3321" t="str">
            <v>01T24092007</v>
          </cell>
          <cell r="P3321" t="str">
            <v>99版</v>
          </cell>
          <cell r="Q3321" t="str">
            <v>已发货</v>
          </cell>
          <cell r="R3321">
            <v>45558</v>
          </cell>
        </row>
        <row r="3322">
          <cell r="C3322" t="str">
            <v>2409048-01</v>
          </cell>
          <cell r="D3322" t="str">
            <v>XPAY-FT-马鞍104</v>
          </cell>
          <cell r="E3322" t="str">
            <v>科纳马鞍棕色</v>
          </cell>
          <cell r="F3322" t="str">
            <v>DLTR4</v>
          </cell>
          <cell r="G3322" t="str">
            <v>/</v>
          </cell>
          <cell r="H3322">
            <v>187</v>
          </cell>
          <cell r="I3322">
            <v>9807.4</v>
          </cell>
          <cell r="J3322">
            <v>957.5</v>
          </cell>
          <cell r="K3322">
            <v>1002.5</v>
          </cell>
          <cell r="L3322" t="str">
            <v>C级</v>
          </cell>
          <cell r="M3322" t="str">
            <v>/</v>
          </cell>
          <cell r="N3322" t="str">
            <v>2.2*1.8*0.7</v>
          </cell>
          <cell r="O3322" t="str">
            <v>01T24092008</v>
          </cell>
          <cell r="P3322" t="str">
            <v>99版</v>
          </cell>
          <cell r="Q3322" t="str">
            <v>已发货</v>
          </cell>
          <cell r="R3322">
            <v>45558</v>
          </cell>
        </row>
        <row r="3323">
          <cell r="C3323" t="str">
            <v>2409048-01</v>
          </cell>
          <cell r="D3323" t="str">
            <v>XPAY-FT-马鞍104</v>
          </cell>
          <cell r="E3323" t="str">
            <v>科纳马鞍棕色</v>
          </cell>
          <cell r="F3323" t="str">
            <v>DLTR4</v>
          </cell>
          <cell r="G3323" t="str">
            <v>/</v>
          </cell>
          <cell r="H3323">
            <v>21</v>
          </cell>
          <cell r="I3323">
            <v>1005.4</v>
          </cell>
          <cell r="L3323" t="str">
            <v>D级</v>
          </cell>
          <cell r="M3323" t="str">
            <v>/</v>
          </cell>
          <cell r="O3323" t="str">
            <v>01T24092008</v>
          </cell>
          <cell r="P3323" t="str">
            <v>99版</v>
          </cell>
          <cell r="Q3323" t="str">
            <v>已发货</v>
          </cell>
          <cell r="R3323">
            <v>45558</v>
          </cell>
        </row>
        <row r="3324">
          <cell r="C3324" t="str">
            <v>2409008-01</v>
          </cell>
          <cell r="D3324" t="str">
            <v>XPAY-EX-深蓝45</v>
          </cell>
          <cell r="E3324" t="str">
            <v>L577</v>
          </cell>
          <cell r="F3324" t="str">
            <v>C2（已片中层）</v>
          </cell>
          <cell r="G3324" t="str">
            <v>/</v>
          </cell>
          <cell r="H3324">
            <v>97</v>
          </cell>
          <cell r="I3324">
            <v>5288.8</v>
          </cell>
          <cell r="J3324">
            <v>928.5</v>
          </cell>
          <cell r="K3324">
            <v>973.5</v>
          </cell>
          <cell r="L3324" t="str">
            <v>B级</v>
          </cell>
          <cell r="M3324" t="str">
            <v>/</v>
          </cell>
          <cell r="N3324" t="str">
            <v>2.2*1.8*0.65</v>
          </cell>
          <cell r="O3324" t="str">
            <v>01T24092009</v>
          </cell>
          <cell r="P3324" t="str">
            <v>99版</v>
          </cell>
          <cell r="Q3324" t="str">
            <v>已发货</v>
          </cell>
          <cell r="R3324">
            <v>45560</v>
          </cell>
        </row>
        <row r="3325">
          <cell r="C3325" t="str">
            <v>2409008-01</v>
          </cell>
          <cell r="D3325" t="str">
            <v>XPAY-EX-深蓝45</v>
          </cell>
          <cell r="E3325" t="str">
            <v>L577</v>
          </cell>
          <cell r="F3325" t="str">
            <v>C2（已片中层）</v>
          </cell>
          <cell r="G3325" t="str">
            <v>/</v>
          </cell>
          <cell r="H3325">
            <v>109</v>
          </cell>
          <cell r="I3325">
            <v>5362.5</v>
          </cell>
          <cell r="L3325" t="str">
            <v>D级</v>
          </cell>
          <cell r="M3325" t="str">
            <v>/</v>
          </cell>
          <cell r="O3325" t="str">
            <v>01T24092009</v>
          </cell>
          <cell r="P3325" t="str">
            <v>99版</v>
          </cell>
          <cell r="Q3325" t="str">
            <v>已发货</v>
          </cell>
          <cell r="R3325">
            <v>45560</v>
          </cell>
        </row>
        <row r="3326">
          <cell r="C3326" t="str">
            <v>2409045-01</v>
          </cell>
          <cell r="D3326" t="str">
            <v>XPAY-FX-黄棕438</v>
          </cell>
          <cell r="E3326" t="str">
            <v>01.10.U528122</v>
          </cell>
          <cell r="F3326" t="str">
            <v>C3（已片中层）</v>
          </cell>
          <cell r="G3326" t="str">
            <v>/</v>
          </cell>
          <cell r="H3326">
            <v>205</v>
          </cell>
          <cell r="I3326">
            <v>10196.700000000001</v>
          </cell>
          <cell r="J3326">
            <v>864.5</v>
          </cell>
          <cell r="K3326">
            <v>909.5</v>
          </cell>
          <cell r="L3326" t="str">
            <v>A级</v>
          </cell>
          <cell r="M3326" t="str">
            <v>CLF-240921</v>
          </cell>
          <cell r="N3326" t="str">
            <v>2.2*1.8*0.62</v>
          </cell>
          <cell r="O3326" t="str">
            <v>01T24092101</v>
          </cell>
          <cell r="P3326" t="str">
            <v>99版</v>
          </cell>
          <cell r="Q3326" t="str">
            <v>已发货</v>
          </cell>
          <cell r="R3326">
            <v>45572</v>
          </cell>
        </row>
        <row r="3327">
          <cell r="C3327" t="str">
            <v>2409045-01</v>
          </cell>
          <cell r="D3327" t="str">
            <v>XPAY-FX-黄棕438</v>
          </cell>
          <cell r="E3327" t="str">
            <v>01.10.U528122</v>
          </cell>
          <cell r="F3327" t="str">
            <v>C3（已片中层）</v>
          </cell>
          <cell r="G3327" t="str">
            <v>/</v>
          </cell>
          <cell r="H3327">
            <v>167</v>
          </cell>
          <cell r="I3327">
            <v>8345.2000000000007</v>
          </cell>
          <cell r="J3327">
            <v>843.5</v>
          </cell>
          <cell r="K3327">
            <v>888.5</v>
          </cell>
          <cell r="L3327" t="str">
            <v>A级</v>
          </cell>
          <cell r="M3327" t="str">
            <v>CLF-240921</v>
          </cell>
          <cell r="N3327" t="str">
            <v>2.2*1.8*0.6</v>
          </cell>
          <cell r="O3327" t="str">
            <v>01T24092102</v>
          </cell>
          <cell r="P3327" t="str">
            <v>99版</v>
          </cell>
          <cell r="Q3327" t="str">
            <v>已发货</v>
          </cell>
          <cell r="R3327">
            <v>45572</v>
          </cell>
        </row>
        <row r="3328">
          <cell r="C3328" t="str">
            <v>2409045-01</v>
          </cell>
          <cell r="D3328" t="str">
            <v>XPAY-FX-黄棕438</v>
          </cell>
          <cell r="E3328" t="str">
            <v>01.10.U528122</v>
          </cell>
          <cell r="F3328" t="str">
            <v>C3（已片中层）</v>
          </cell>
          <cell r="G3328" t="str">
            <v>/</v>
          </cell>
          <cell r="H3328">
            <v>28</v>
          </cell>
          <cell r="I3328">
            <v>1127.0999999999999</v>
          </cell>
          <cell r="L3328" t="str">
            <v>A级小皮</v>
          </cell>
          <cell r="M3328" t="str">
            <v>CLF-240921</v>
          </cell>
          <cell r="O3328" t="str">
            <v>01T24092102</v>
          </cell>
          <cell r="P3328" t="str">
            <v>99版</v>
          </cell>
          <cell r="Q3328" t="str">
            <v>已发货</v>
          </cell>
          <cell r="R3328">
            <v>45572</v>
          </cell>
        </row>
        <row r="3329">
          <cell r="C3329" t="str">
            <v>2409045-01</v>
          </cell>
          <cell r="D3329" t="str">
            <v>XPAY-FX-黄棕438</v>
          </cell>
          <cell r="E3329" t="str">
            <v>01.10.U528122</v>
          </cell>
          <cell r="F3329" t="str">
            <v>C3（已片中层）</v>
          </cell>
          <cell r="G3329" t="str">
            <v>/</v>
          </cell>
          <cell r="H3329">
            <v>10</v>
          </cell>
          <cell r="I3329">
            <v>461.8</v>
          </cell>
          <cell r="L3329" t="str">
            <v>折扣</v>
          </cell>
          <cell r="M3329" t="str">
            <v>CLF-240921</v>
          </cell>
          <cell r="O3329" t="str">
            <v>01T24092102</v>
          </cell>
          <cell r="P3329" t="str">
            <v>99版</v>
          </cell>
          <cell r="Q3329" t="str">
            <v>已发货</v>
          </cell>
          <cell r="R3329">
            <v>45572</v>
          </cell>
        </row>
        <row r="3330">
          <cell r="C3330" t="str">
            <v>2409023-01</v>
          </cell>
          <cell r="D3330" t="str">
            <v>UXCY-ET-深蓝81</v>
          </cell>
          <cell r="E3330" t="str">
            <v>美福蓝莓色</v>
          </cell>
          <cell r="F3330" t="str">
            <v>明诺华中层TR1（已片）</v>
          </cell>
          <cell r="G3330" t="str">
            <v>/</v>
          </cell>
          <cell r="H3330">
            <v>114</v>
          </cell>
          <cell r="I3330">
            <v>6889.1</v>
          </cell>
          <cell r="J3330">
            <v>1121</v>
          </cell>
          <cell r="K3330">
            <v>1166</v>
          </cell>
          <cell r="L3330" t="str">
            <v>B级</v>
          </cell>
          <cell r="M3330" t="str">
            <v>/</v>
          </cell>
          <cell r="N3330" t="str">
            <v>2.2*1.8*0.75</v>
          </cell>
          <cell r="O3330" t="str">
            <v>02T24092301</v>
          </cell>
          <cell r="P3330" t="str">
            <v>99版</v>
          </cell>
          <cell r="Q3330" t="str">
            <v>已发货</v>
          </cell>
          <cell r="R3330">
            <v>45588</v>
          </cell>
        </row>
        <row r="3331">
          <cell r="C3331" t="str">
            <v>2409023-01</v>
          </cell>
          <cell r="D3331" t="str">
            <v>UXCY-ET-深蓝81</v>
          </cell>
          <cell r="E3331" t="str">
            <v>美福蓝莓色</v>
          </cell>
          <cell r="F3331" t="str">
            <v>明诺华中层TR1（已片）</v>
          </cell>
          <cell r="G3331" t="str">
            <v>/</v>
          </cell>
          <cell r="H3331">
            <v>65</v>
          </cell>
          <cell r="I3331">
            <v>3629.3</v>
          </cell>
          <cell r="L3331" t="str">
            <v>C级</v>
          </cell>
          <cell r="M3331" t="str">
            <v>/</v>
          </cell>
          <cell r="O3331" t="str">
            <v>02T24092301</v>
          </cell>
          <cell r="P3331" t="str">
            <v>99版</v>
          </cell>
          <cell r="Q3331" t="str">
            <v>已发货</v>
          </cell>
          <cell r="R3331">
            <v>45588</v>
          </cell>
        </row>
        <row r="3332">
          <cell r="C3332" t="str">
            <v>2409023-01</v>
          </cell>
          <cell r="D3332" t="str">
            <v>UXCY-ET-深蓝81</v>
          </cell>
          <cell r="E3332" t="str">
            <v>美福蓝莓色</v>
          </cell>
          <cell r="F3332" t="str">
            <v>明诺华中层TR1（已片）</v>
          </cell>
          <cell r="G3332" t="str">
            <v>/</v>
          </cell>
          <cell r="H3332">
            <v>131</v>
          </cell>
          <cell r="I3332">
            <v>7583.6</v>
          </cell>
          <cell r="J3332">
            <v>986.5</v>
          </cell>
          <cell r="K3332">
            <v>1031.5</v>
          </cell>
          <cell r="L3332" t="str">
            <v>C级</v>
          </cell>
          <cell r="M3332" t="str">
            <v>/</v>
          </cell>
          <cell r="N3332" t="str">
            <v>2.2*1.8*0.71</v>
          </cell>
          <cell r="O3332" t="str">
            <v>02T24092302</v>
          </cell>
          <cell r="P3332" t="str">
            <v>99版</v>
          </cell>
          <cell r="Q3332" t="str">
            <v>已发货</v>
          </cell>
          <cell r="R3332">
            <v>45588</v>
          </cell>
        </row>
        <row r="3333">
          <cell r="C3333" t="str">
            <v>2409023-01</v>
          </cell>
          <cell r="D3333" t="str">
            <v>UXCY-ET-深蓝81</v>
          </cell>
          <cell r="E3333" t="str">
            <v>美福蓝莓色</v>
          </cell>
          <cell r="F3333" t="str">
            <v>明诺华中层TR1（已片）</v>
          </cell>
          <cell r="G3333" t="str">
            <v>/</v>
          </cell>
          <cell r="H3333">
            <v>30</v>
          </cell>
          <cell r="I3333">
            <v>1692.9</v>
          </cell>
          <cell r="L3333" t="str">
            <v>D级</v>
          </cell>
          <cell r="M3333" t="str">
            <v>/</v>
          </cell>
          <cell r="O3333" t="str">
            <v>02T24092302</v>
          </cell>
          <cell r="P3333" t="str">
            <v>99版</v>
          </cell>
          <cell r="Q3333" t="str">
            <v>已发货</v>
          </cell>
          <cell r="R3333">
            <v>45588</v>
          </cell>
        </row>
        <row r="3334">
          <cell r="C3334" t="str">
            <v>2409008-01</v>
          </cell>
          <cell r="D3334" t="str">
            <v>XPAY-EX-深蓝45</v>
          </cell>
          <cell r="E3334" t="str">
            <v>L577</v>
          </cell>
          <cell r="F3334" t="str">
            <v>C2（已片中层）</v>
          </cell>
          <cell r="G3334" t="str">
            <v>/</v>
          </cell>
          <cell r="H3334">
            <v>116</v>
          </cell>
          <cell r="I3334">
            <v>6330.7</v>
          </cell>
          <cell r="J3334">
            <v>818.5</v>
          </cell>
          <cell r="K3334">
            <v>863.5</v>
          </cell>
          <cell r="L3334" t="str">
            <v>B级</v>
          </cell>
          <cell r="M3334" t="str">
            <v>/</v>
          </cell>
          <cell r="N3334" t="str">
            <v>2.2*1.8*0.62</v>
          </cell>
          <cell r="O3334" t="str">
            <v>02T24092303</v>
          </cell>
          <cell r="P3334" t="str">
            <v>99版</v>
          </cell>
          <cell r="Q3334" t="str">
            <v>已发货</v>
          </cell>
          <cell r="R3334">
            <v>45560</v>
          </cell>
        </row>
        <row r="3335">
          <cell r="C3335" t="str">
            <v>2409008-01</v>
          </cell>
          <cell r="D3335" t="str">
            <v>XPAY-EX-深蓝45</v>
          </cell>
          <cell r="E3335" t="str">
            <v>L577</v>
          </cell>
          <cell r="F3335" t="str">
            <v>C2（已片中层）</v>
          </cell>
          <cell r="G3335" t="str">
            <v>/</v>
          </cell>
          <cell r="H3335">
            <v>70</v>
          </cell>
          <cell r="I3335">
            <v>3740.3</v>
          </cell>
          <cell r="L3335" t="str">
            <v>C级</v>
          </cell>
          <cell r="M3335" t="str">
            <v>/</v>
          </cell>
          <cell r="O3335" t="str">
            <v>02T24092303</v>
          </cell>
          <cell r="P3335" t="str">
            <v>99版</v>
          </cell>
          <cell r="Q3335" t="str">
            <v>已发货</v>
          </cell>
          <cell r="R3335">
            <v>45560</v>
          </cell>
        </row>
        <row r="3336">
          <cell r="C3336" t="str">
            <v>2409008-01</v>
          </cell>
          <cell r="D3336" t="str">
            <v>XPAY-EX-深蓝45</v>
          </cell>
          <cell r="E3336" t="str">
            <v>L577</v>
          </cell>
          <cell r="F3336" t="str">
            <v>C2（已片中层）</v>
          </cell>
          <cell r="G3336" t="str">
            <v>/</v>
          </cell>
          <cell r="H3336">
            <v>195</v>
          </cell>
          <cell r="I3336">
            <v>10137.5</v>
          </cell>
          <cell r="J3336">
            <v>817.5</v>
          </cell>
          <cell r="K3336">
            <v>862.5</v>
          </cell>
          <cell r="L3336" t="str">
            <v>C级</v>
          </cell>
          <cell r="M3336" t="str">
            <v>/</v>
          </cell>
          <cell r="N3336" t="str">
            <v>2.2*1.8*0.67</v>
          </cell>
          <cell r="O3336" t="str">
            <v>02T24092304</v>
          </cell>
          <cell r="P3336" t="str">
            <v>99版</v>
          </cell>
          <cell r="Q3336" t="str">
            <v>已发货</v>
          </cell>
          <cell r="R3336">
            <v>45560</v>
          </cell>
        </row>
        <row r="3337">
          <cell r="C3337" t="str">
            <v>2409008-01</v>
          </cell>
          <cell r="D3337" t="str">
            <v>XPAY-EX-深蓝45</v>
          </cell>
          <cell r="E3337" t="str">
            <v>L577</v>
          </cell>
          <cell r="F3337" t="str">
            <v>C2（已片中层）</v>
          </cell>
          <cell r="G3337" t="str">
            <v>/</v>
          </cell>
          <cell r="H3337">
            <v>98</v>
          </cell>
          <cell r="I3337">
            <v>4806</v>
          </cell>
          <cell r="J3337">
            <v>569.5</v>
          </cell>
          <cell r="K3337">
            <v>614.5</v>
          </cell>
          <cell r="L3337" t="str">
            <v>C级</v>
          </cell>
          <cell r="M3337" t="str">
            <v>/</v>
          </cell>
          <cell r="N3337" t="str">
            <v>2.2*1.8*0.5</v>
          </cell>
          <cell r="O3337" t="str">
            <v>02T24092305</v>
          </cell>
          <cell r="P3337" t="str">
            <v>99版</v>
          </cell>
          <cell r="Q3337" t="str">
            <v>已发货</v>
          </cell>
          <cell r="R3337">
            <v>45560</v>
          </cell>
        </row>
        <row r="3338">
          <cell r="C3338" t="str">
            <v>2409008-01</v>
          </cell>
          <cell r="D3338" t="str">
            <v>XPAY-EX-深蓝45</v>
          </cell>
          <cell r="E3338" t="str">
            <v>L577</v>
          </cell>
          <cell r="F3338" t="str">
            <v>C2（已片中层）</v>
          </cell>
          <cell r="G3338" t="str">
            <v>/</v>
          </cell>
          <cell r="H3338">
            <v>46</v>
          </cell>
          <cell r="I3338">
            <v>2307.8000000000002</v>
          </cell>
          <cell r="L3338" t="str">
            <v>等外</v>
          </cell>
          <cell r="M3338" t="str">
            <v>/</v>
          </cell>
          <cell r="O3338" t="str">
            <v>02T24092305</v>
          </cell>
          <cell r="P3338" t="str">
            <v>99版</v>
          </cell>
          <cell r="Q3338" t="str">
            <v>已发货</v>
          </cell>
          <cell r="R3338">
            <v>45560</v>
          </cell>
        </row>
        <row r="3339">
          <cell r="C3339" t="str">
            <v>2409008-01</v>
          </cell>
          <cell r="D3339" t="str">
            <v>XPAY-EX-深蓝45</v>
          </cell>
          <cell r="E3339" t="str">
            <v>L577</v>
          </cell>
          <cell r="F3339" t="str">
            <v>C2（已片中层）</v>
          </cell>
          <cell r="G3339" t="str">
            <v>/</v>
          </cell>
          <cell r="H3339">
            <v>100</v>
          </cell>
          <cell r="I3339">
            <v>5167.5</v>
          </cell>
          <cell r="J3339">
            <v>365</v>
          </cell>
          <cell r="K3339">
            <v>410</v>
          </cell>
          <cell r="L3339" t="str">
            <v>C级</v>
          </cell>
          <cell r="M3339" t="str">
            <v>/</v>
          </cell>
          <cell r="N3339" t="str">
            <v>2.2*1.8*0.46</v>
          </cell>
          <cell r="O3339" t="str">
            <v>02T24092306-01</v>
          </cell>
          <cell r="P3339" t="str">
            <v>99版</v>
          </cell>
          <cell r="Q3339" t="str">
            <v>已发货</v>
          </cell>
          <cell r="R3339">
            <v>45635</v>
          </cell>
        </row>
        <row r="3340">
          <cell r="C3340" t="str">
            <v>2409008-01</v>
          </cell>
          <cell r="D3340" t="str">
            <v>XPAY-EX-深蓝45</v>
          </cell>
          <cell r="E3340" t="str">
            <v>L577</v>
          </cell>
          <cell r="F3340" t="str">
            <v>C2（已片中层）</v>
          </cell>
          <cell r="G3340" t="str">
            <v>/</v>
          </cell>
          <cell r="H3340">
            <v>80</v>
          </cell>
          <cell r="I3340">
            <v>3995.2</v>
          </cell>
          <cell r="J3340">
            <v>292</v>
          </cell>
          <cell r="K3340">
            <v>337</v>
          </cell>
          <cell r="L3340" t="str">
            <v>C级</v>
          </cell>
          <cell r="M3340" t="str">
            <v>/</v>
          </cell>
          <cell r="N3340" t="str">
            <v>2.2*1.8*0.4</v>
          </cell>
          <cell r="O3340" t="str">
            <v>02T24092306-03</v>
          </cell>
          <cell r="P3340" t="str">
            <v>99版</v>
          </cell>
        </row>
        <row r="3341">
          <cell r="C3341" t="str">
            <v>2409008-01</v>
          </cell>
          <cell r="D3341" t="str">
            <v>XPAY-EX-深蓝45</v>
          </cell>
          <cell r="E3341" t="str">
            <v>L577</v>
          </cell>
          <cell r="F3341" t="str">
            <v>C2（已片中层）</v>
          </cell>
          <cell r="G3341" t="str">
            <v>/</v>
          </cell>
          <cell r="H3341">
            <v>20</v>
          </cell>
          <cell r="I3341">
            <v>1051.3</v>
          </cell>
          <cell r="J3341">
            <v>82</v>
          </cell>
          <cell r="K3341">
            <v>127</v>
          </cell>
          <cell r="L3341" t="str">
            <v>C级</v>
          </cell>
          <cell r="N3341" t="str">
            <v>2.2*1.8*0.35</v>
          </cell>
          <cell r="O3341" t="str">
            <v>02T24092306-02</v>
          </cell>
          <cell r="P3341" t="str">
            <v>99版</v>
          </cell>
          <cell r="Q3341" t="str">
            <v>已发货</v>
          </cell>
          <cell r="R3341">
            <v>45560</v>
          </cell>
        </row>
        <row r="3342">
          <cell r="C3342" t="str">
            <v>2409008-01</v>
          </cell>
          <cell r="D3342" t="str">
            <v>XPAY-EX-深蓝45</v>
          </cell>
          <cell r="E3342" t="str">
            <v>L577</v>
          </cell>
          <cell r="F3342" t="str">
            <v>C2（已片中层）</v>
          </cell>
          <cell r="G3342" t="str">
            <v>/</v>
          </cell>
          <cell r="H3342">
            <v>138</v>
          </cell>
          <cell r="I3342">
            <v>7044.5</v>
          </cell>
          <cell r="J3342">
            <v>825</v>
          </cell>
          <cell r="K3342">
            <v>870</v>
          </cell>
          <cell r="L3342" t="str">
            <v>C级</v>
          </cell>
          <cell r="M3342" t="str">
            <v>/</v>
          </cell>
          <cell r="N3342" t="str">
            <v>2.2*1.8*0.63</v>
          </cell>
          <cell r="O3342" t="str">
            <v>02T24092307</v>
          </cell>
          <cell r="P3342" t="str">
            <v>99版</v>
          </cell>
          <cell r="Q3342" t="str">
            <v>已发货</v>
          </cell>
          <cell r="R3342">
            <v>45635</v>
          </cell>
        </row>
        <row r="3343">
          <cell r="C3343" t="str">
            <v>2409008-01</v>
          </cell>
          <cell r="D3343" t="str">
            <v>XPAY-EX-深蓝45</v>
          </cell>
          <cell r="E3343" t="str">
            <v>L577</v>
          </cell>
          <cell r="F3343" t="str">
            <v>C2（已片中层）</v>
          </cell>
          <cell r="G3343" t="str">
            <v>/</v>
          </cell>
          <cell r="H3343">
            <v>66</v>
          </cell>
          <cell r="I3343">
            <v>3195.1</v>
          </cell>
          <cell r="L3343" t="str">
            <v>D级</v>
          </cell>
          <cell r="M3343" t="str">
            <v>/</v>
          </cell>
          <cell r="O3343" t="str">
            <v>02T24092307</v>
          </cell>
          <cell r="P3343" t="str">
            <v>99版</v>
          </cell>
          <cell r="Q3343" t="str">
            <v>已发货</v>
          </cell>
          <cell r="R3343">
            <v>45635</v>
          </cell>
        </row>
        <row r="3344">
          <cell r="C3344" t="str">
            <v>2409055-01</v>
          </cell>
          <cell r="D3344" t="str">
            <v>XPSY-FH-蓝272</v>
          </cell>
          <cell r="E3344">
            <v>140468</v>
          </cell>
          <cell r="F3344" t="str">
            <v>DLTR4</v>
          </cell>
          <cell r="G3344" t="str">
            <v>PT1XR95</v>
          </cell>
          <cell r="H3344">
            <v>185</v>
          </cell>
          <cell r="I3344">
            <v>10060</v>
          </cell>
          <cell r="J3344">
            <v>768.5</v>
          </cell>
          <cell r="K3344">
            <v>813.5</v>
          </cell>
          <cell r="L3344" t="str">
            <v>A级</v>
          </cell>
          <cell r="M3344" t="str">
            <v>/</v>
          </cell>
          <cell r="N3344" t="str">
            <v>2.2*1.8*0.6</v>
          </cell>
          <cell r="O3344" t="str">
            <v>01T24092301</v>
          </cell>
          <cell r="P3344" t="str">
            <v>99版</v>
          </cell>
          <cell r="Q3344" t="str">
            <v>已发货</v>
          </cell>
          <cell r="R3344">
            <v>45607</v>
          </cell>
        </row>
        <row r="3345">
          <cell r="C3345" t="str">
            <v>2409055-01</v>
          </cell>
          <cell r="D3345" t="str">
            <v>XPSY-FH-蓝272</v>
          </cell>
          <cell r="E3345">
            <v>140468</v>
          </cell>
          <cell r="F3345" t="str">
            <v>DLTR4</v>
          </cell>
          <cell r="G3345" t="str">
            <v>PT1XR95</v>
          </cell>
          <cell r="H3345">
            <v>166</v>
          </cell>
          <cell r="I3345">
            <v>9221.4</v>
          </cell>
          <cell r="J3345">
            <v>799</v>
          </cell>
          <cell r="K3345">
            <v>844</v>
          </cell>
          <cell r="L3345" t="str">
            <v>A级</v>
          </cell>
          <cell r="M3345" t="str">
            <v>/</v>
          </cell>
          <cell r="N3345" t="str">
            <v>2.2*1.8*0.64</v>
          </cell>
          <cell r="O3345" t="str">
            <v>02T24092401</v>
          </cell>
          <cell r="P3345" t="str">
            <v>99版</v>
          </cell>
          <cell r="Q3345" t="str">
            <v>已发货</v>
          </cell>
          <cell r="R3345">
            <v>45607</v>
          </cell>
        </row>
        <row r="3346">
          <cell r="C3346" t="str">
            <v>2409055-01</v>
          </cell>
          <cell r="D3346" t="str">
            <v>XPSY-FH-蓝272</v>
          </cell>
          <cell r="E3346">
            <v>140468</v>
          </cell>
          <cell r="F3346" t="str">
            <v>DLTR4</v>
          </cell>
          <cell r="G3346" t="str">
            <v>PT1XP68</v>
          </cell>
          <cell r="H3346">
            <v>181</v>
          </cell>
          <cell r="I3346">
            <v>10005.1</v>
          </cell>
          <cell r="J3346">
            <v>866.5</v>
          </cell>
          <cell r="K3346">
            <v>911.5</v>
          </cell>
          <cell r="L3346" t="str">
            <v>A级</v>
          </cell>
          <cell r="M3346" t="str">
            <v>/</v>
          </cell>
          <cell r="N3346" t="str">
            <v>2.2*1.8*0.62</v>
          </cell>
          <cell r="O3346" t="str">
            <v>02T24092402</v>
          </cell>
          <cell r="P3346" t="str">
            <v>99版</v>
          </cell>
          <cell r="Q3346" t="str">
            <v>已发货</v>
          </cell>
          <cell r="R3346">
            <v>45600</v>
          </cell>
        </row>
        <row r="3347">
          <cell r="C3347" t="str">
            <v>2409055-01</v>
          </cell>
          <cell r="D3347" t="str">
            <v>XPSY-FH-蓝272</v>
          </cell>
          <cell r="E3347">
            <v>140468</v>
          </cell>
          <cell r="F3347" t="str">
            <v>DLTR4</v>
          </cell>
          <cell r="G3347" t="str">
            <v>PT1XP68</v>
          </cell>
          <cell r="H3347">
            <v>150</v>
          </cell>
          <cell r="I3347">
            <v>8429.1</v>
          </cell>
          <cell r="J3347">
            <v>729</v>
          </cell>
          <cell r="K3347">
            <v>774</v>
          </cell>
          <cell r="L3347" t="str">
            <v>A级</v>
          </cell>
          <cell r="M3347" t="str">
            <v>/</v>
          </cell>
          <cell r="N3347" t="str">
            <v>2.2*1.8*0.58</v>
          </cell>
          <cell r="O3347" t="str">
            <v>02T24092403</v>
          </cell>
          <cell r="P3347" t="str">
            <v>99版</v>
          </cell>
          <cell r="Q3347" t="str">
            <v>已发货</v>
          </cell>
          <cell r="R3347">
            <v>45600</v>
          </cell>
        </row>
        <row r="3348">
          <cell r="C3348" t="str">
            <v>2409055-01</v>
          </cell>
          <cell r="D3348" t="str">
            <v>XPSY-FH-蓝272</v>
          </cell>
          <cell r="E3348">
            <v>140468</v>
          </cell>
          <cell r="F3348" t="str">
            <v>DLTR4</v>
          </cell>
          <cell r="G3348" t="str">
            <v>PT1XP68</v>
          </cell>
          <cell r="H3348">
            <v>114</v>
          </cell>
          <cell r="I3348">
            <v>6503.8</v>
          </cell>
          <cell r="J3348">
            <v>559</v>
          </cell>
          <cell r="K3348">
            <v>604</v>
          </cell>
          <cell r="L3348" t="str">
            <v>A级</v>
          </cell>
          <cell r="M3348" t="str">
            <v>/</v>
          </cell>
          <cell r="N3348" t="str">
            <v>2.2*1.8*0.5</v>
          </cell>
          <cell r="O3348" t="str">
            <v>02T24092404</v>
          </cell>
          <cell r="P3348" t="str">
            <v>99版</v>
          </cell>
          <cell r="Q3348" t="str">
            <v>已发货</v>
          </cell>
          <cell r="R3348">
            <v>45600</v>
          </cell>
        </row>
        <row r="3349">
          <cell r="C3349" t="str">
            <v>2409020-01</v>
          </cell>
          <cell r="D3349" t="str">
            <v>XPSY-FB-灰绿39</v>
          </cell>
          <cell r="E3349">
            <v>140484</v>
          </cell>
          <cell r="F3349" t="str">
            <v>水牛皮S3（干胚）</v>
          </cell>
          <cell r="G3349" t="str">
            <v>/</v>
          </cell>
          <cell r="H3349">
            <v>270</v>
          </cell>
          <cell r="I3349">
            <v>10023</v>
          </cell>
          <cell r="J3349">
            <v>717</v>
          </cell>
          <cell r="K3349">
            <v>762</v>
          </cell>
          <cell r="L3349" t="str">
            <v>A级</v>
          </cell>
          <cell r="M3349" t="str">
            <v>/</v>
          </cell>
          <cell r="N3349" t="str">
            <v>2.2*1.8*0.59</v>
          </cell>
          <cell r="O3349" t="str">
            <v>02T24092405</v>
          </cell>
          <cell r="P3349" t="str">
            <v>99版</v>
          </cell>
        </row>
        <row r="3350">
          <cell r="C3350" t="str">
            <v>2409020-01</v>
          </cell>
          <cell r="D3350" t="str">
            <v>XPSY-FB-灰绿39</v>
          </cell>
          <cell r="E3350">
            <v>140484</v>
          </cell>
          <cell r="F3350" t="str">
            <v>水牛皮S3（干胚）</v>
          </cell>
          <cell r="G3350" t="str">
            <v>/</v>
          </cell>
          <cell r="H3350">
            <v>270</v>
          </cell>
          <cell r="I3350">
            <v>10163.5</v>
          </cell>
          <cell r="J3350">
            <v>701.5</v>
          </cell>
          <cell r="K3350">
            <v>746.5</v>
          </cell>
          <cell r="L3350" t="str">
            <v>A级</v>
          </cell>
          <cell r="M3350" t="str">
            <v>/</v>
          </cell>
          <cell r="N3350" t="str">
            <v>2.2*1.8*0.6</v>
          </cell>
          <cell r="O3350" t="str">
            <v>02T24092406</v>
          </cell>
          <cell r="P3350" t="str">
            <v>99版</v>
          </cell>
          <cell r="Q3350" t="str">
            <v>已发货</v>
          </cell>
          <cell r="R3350">
            <v>45743</v>
          </cell>
        </row>
        <row r="3351">
          <cell r="C3351" t="str">
            <v>2409020-01</v>
          </cell>
          <cell r="D3351" t="str">
            <v>XPSY-FB-灰绿39</v>
          </cell>
          <cell r="E3351">
            <v>140484</v>
          </cell>
          <cell r="F3351" t="str">
            <v>水牛皮S3（干胚）</v>
          </cell>
          <cell r="G3351" t="str">
            <v>/</v>
          </cell>
          <cell r="H3351">
            <v>195</v>
          </cell>
          <cell r="I3351">
            <v>7006.8</v>
          </cell>
          <cell r="J3351">
            <v>508.5</v>
          </cell>
          <cell r="K3351">
            <v>553.5</v>
          </cell>
          <cell r="L3351" t="str">
            <v>A级</v>
          </cell>
          <cell r="M3351" t="str">
            <v>/</v>
          </cell>
          <cell r="N3351" t="str">
            <v>2.2*1.8*0.56</v>
          </cell>
          <cell r="O3351" t="str">
            <v>02T24092407-01</v>
          </cell>
          <cell r="P3351" t="str">
            <v>99版</v>
          </cell>
        </row>
        <row r="3352">
          <cell r="C3352" t="str">
            <v>2409020-01</v>
          </cell>
          <cell r="D3352" t="str">
            <v>XPSY-FB-灰绿39</v>
          </cell>
          <cell r="E3352">
            <v>140484</v>
          </cell>
          <cell r="F3352" t="str">
            <v>水牛皮S3（干胚）</v>
          </cell>
          <cell r="G3352" t="str">
            <v>/</v>
          </cell>
          <cell r="H3352">
            <v>85</v>
          </cell>
          <cell r="I3352">
            <v>3071</v>
          </cell>
          <cell r="J3352">
            <v>221</v>
          </cell>
          <cell r="K3352">
            <v>266</v>
          </cell>
          <cell r="L3352" t="str">
            <v>A级</v>
          </cell>
          <cell r="M3352" t="str">
            <v>/</v>
          </cell>
          <cell r="N3352" t="str">
            <v>2.2*1.8*0.43</v>
          </cell>
          <cell r="O3352" t="str">
            <v>02T24092407-02</v>
          </cell>
          <cell r="P3352" t="str">
            <v>99版</v>
          </cell>
          <cell r="Q3352" t="str">
            <v>已发货</v>
          </cell>
          <cell r="R3352">
            <v>45743</v>
          </cell>
        </row>
        <row r="3353">
          <cell r="C3353" t="str">
            <v>2409037-01</v>
          </cell>
          <cell r="D3353" t="str">
            <v>UXCY-ET-酒红305</v>
          </cell>
          <cell r="E3353" t="str">
            <v>美福黑莓色</v>
          </cell>
          <cell r="F3353" t="str">
            <v>明诺华中层TR1（已片）</v>
          </cell>
          <cell r="G3353" t="str">
            <v>/</v>
          </cell>
          <cell r="H3353">
            <v>106</v>
          </cell>
          <cell r="I3353">
            <v>6375.7</v>
          </cell>
          <cell r="J3353">
            <v>1075.5</v>
          </cell>
          <cell r="K3353">
            <v>1120.5</v>
          </cell>
          <cell r="L3353" t="str">
            <v>B级</v>
          </cell>
          <cell r="M3353" t="str">
            <v>/</v>
          </cell>
          <cell r="N3353" t="str">
            <v>2.2*1.8*0.72</v>
          </cell>
          <cell r="O3353" t="str">
            <v>02T24092408</v>
          </cell>
          <cell r="P3353" t="str">
            <v>99版</v>
          </cell>
          <cell r="Q3353" t="str">
            <v>已发货</v>
          </cell>
          <cell r="R3353">
            <v>45560</v>
          </cell>
        </row>
        <row r="3354">
          <cell r="C3354" t="str">
            <v>2409037-01</v>
          </cell>
          <cell r="D3354" t="str">
            <v>UXCY-ET-酒红305</v>
          </cell>
          <cell r="E3354" t="str">
            <v>美福黑莓色</v>
          </cell>
          <cell r="F3354" t="str">
            <v>明诺华中层TR1（已片）</v>
          </cell>
          <cell r="G3354" t="str">
            <v>/</v>
          </cell>
          <cell r="H3354">
            <v>65</v>
          </cell>
          <cell r="I3354">
            <v>3686.7</v>
          </cell>
          <cell r="L3354" t="str">
            <v>C级</v>
          </cell>
          <cell r="M3354" t="str">
            <v>/</v>
          </cell>
          <cell r="O3354" t="str">
            <v>02T24092408</v>
          </cell>
          <cell r="P3354" t="str">
            <v>99版</v>
          </cell>
          <cell r="Q3354" t="str">
            <v>已发货</v>
          </cell>
          <cell r="R3354">
            <v>45560</v>
          </cell>
        </row>
        <row r="3355">
          <cell r="C3355" t="str">
            <v>2409037-01</v>
          </cell>
          <cell r="D3355" t="str">
            <v>UXCY-ET-酒红305</v>
          </cell>
          <cell r="E3355" t="str">
            <v>美福黑莓色</v>
          </cell>
          <cell r="F3355" t="str">
            <v>明诺华中层TR1（已片）</v>
          </cell>
          <cell r="G3355" t="str">
            <v>/</v>
          </cell>
          <cell r="H3355">
            <v>143</v>
          </cell>
          <cell r="I3355">
            <v>8191.8</v>
          </cell>
          <cell r="J3355">
            <v>1088.5</v>
          </cell>
          <cell r="K3355">
            <v>1133.5</v>
          </cell>
          <cell r="L3355" t="str">
            <v>C级</v>
          </cell>
          <cell r="M3355" t="str">
            <v>/</v>
          </cell>
          <cell r="N3355" t="str">
            <v>2.2*1.8*0.73</v>
          </cell>
          <cell r="O3355" t="str">
            <v>02T24092409</v>
          </cell>
          <cell r="P3355" t="str">
            <v>99版</v>
          </cell>
          <cell r="Q3355" t="str">
            <v>已发货</v>
          </cell>
          <cell r="R3355">
            <v>45560</v>
          </cell>
        </row>
        <row r="3356">
          <cell r="C3356" t="str">
            <v>2409037-01</v>
          </cell>
          <cell r="D3356" t="str">
            <v>UXCY-ET-酒红305</v>
          </cell>
          <cell r="E3356" t="str">
            <v>美福黑莓色</v>
          </cell>
          <cell r="F3356" t="str">
            <v>明诺华中层TR1（已片）</v>
          </cell>
          <cell r="G3356" t="str">
            <v>/</v>
          </cell>
          <cell r="H3356">
            <v>33</v>
          </cell>
          <cell r="I3356">
            <v>1839.9</v>
          </cell>
          <cell r="L3356" t="str">
            <v>D级</v>
          </cell>
          <cell r="M3356" t="str">
            <v>/</v>
          </cell>
          <cell r="O3356" t="str">
            <v>02T24092409</v>
          </cell>
          <cell r="P3356" t="str">
            <v>99版</v>
          </cell>
          <cell r="Q3356" t="str">
            <v>已发货</v>
          </cell>
          <cell r="R3356">
            <v>45560</v>
          </cell>
        </row>
        <row r="3357">
          <cell r="C3357" t="str">
            <v>2409020-01</v>
          </cell>
          <cell r="D3357" t="str">
            <v>XPSY-FB-灰绿39</v>
          </cell>
          <cell r="E3357">
            <v>140484</v>
          </cell>
          <cell r="F3357" t="str">
            <v>水牛皮S3（干胚）</v>
          </cell>
          <cell r="G3357" t="str">
            <v>/</v>
          </cell>
          <cell r="H3357">
            <v>275</v>
          </cell>
          <cell r="I3357">
            <v>10016.4</v>
          </cell>
          <cell r="J3357">
            <v>718</v>
          </cell>
          <cell r="K3357">
            <v>763</v>
          </cell>
          <cell r="L3357" t="str">
            <v>A级</v>
          </cell>
          <cell r="M3357" t="str">
            <v>/</v>
          </cell>
          <cell r="N3357" t="str">
            <v>2.2*1.8*0.6</v>
          </cell>
          <cell r="O3357" t="str">
            <v>02T24092410</v>
          </cell>
          <cell r="P3357" t="str">
            <v>99版</v>
          </cell>
        </row>
        <row r="3358">
          <cell r="C3358" t="str">
            <v>2409020-01</v>
          </cell>
          <cell r="D3358" t="str">
            <v>XPSY-FB-灰绿39</v>
          </cell>
          <cell r="E3358">
            <v>140484</v>
          </cell>
          <cell r="F3358" t="str">
            <v>水牛皮S3（干胚）</v>
          </cell>
          <cell r="G3358" t="str">
            <v>/</v>
          </cell>
          <cell r="H3358">
            <v>280</v>
          </cell>
          <cell r="I3358">
            <v>10059.4</v>
          </cell>
          <cell r="J3358">
            <v>698.5</v>
          </cell>
          <cell r="K3358">
            <v>743.5</v>
          </cell>
          <cell r="L3358" t="str">
            <v>A级</v>
          </cell>
          <cell r="M3358" t="str">
            <v>/</v>
          </cell>
          <cell r="N3358" t="str">
            <v>2.2*1.8*0.63</v>
          </cell>
          <cell r="O3358" t="str">
            <v>02T24092411</v>
          </cell>
          <cell r="P3358" t="str">
            <v>99版</v>
          </cell>
          <cell r="Q3358" t="str">
            <v>已发货</v>
          </cell>
          <cell r="R3358">
            <v>45743</v>
          </cell>
        </row>
        <row r="3359">
          <cell r="C3359" t="str">
            <v>2409020-01</v>
          </cell>
          <cell r="D3359" t="str">
            <v>XPSY-FB-灰绿39</v>
          </cell>
          <cell r="E3359">
            <v>140484</v>
          </cell>
          <cell r="F3359" t="str">
            <v>水牛皮S3（干胚）</v>
          </cell>
          <cell r="G3359" t="str">
            <v>/</v>
          </cell>
          <cell r="H3359">
            <v>280</v>
          </cell>
          <cell r="I3359">
            <v>10149.700000000001</v>
          </cell>
          <cell r="J3359">
            <v>727</v>
          </cell>
          <cell r="K3359">
            <v>772</v>
          </cell>
          <cell r="L3359" t="str">
            <v>A级</v>
          </cell>
          <cell r="M3359" t="str">
            <v>/</v>
          </cell>
          <cell r="N3359" t="str">
            <v>2.2*1.8*0.62</v>
          </cell>
          <cell r="O3359" t="str">
            <v>02T24092412</v>
          </cell>
          <cell r="P3359" t="str">
            <v>99版</v>
          </cell>
        </row>
        <row r="3360">
          <cell r="C3360" t="str">
            <v>2409051-01</v>
          </cell>
          <cell r="D3360" t="str">
            <v>XPSY-FB-奶白184</v>
          </cell>
          <cell r="E3360">
            <v>140488</v>
          </cell>
          <cell r="F3360" t="str">
            <v>水牛皮S3（干胚）</v>
          </cell>
          <cell r="G3360" t="str">
            <v>PT1XR92</v>
          </cell>
          <cell r="H3360">
            <v>331</v>
          </cell>
          <cell r="I3360">
            <v>12364.1</v>
          </cell>
          <cell r="J3360">
            <v>874</v>
          </cell>
          <cell r="K3360">
            <v>919</v>
          </cell>
          <cell r="L3360" t="str">
            <v>A级</v>
          </cell>
          <cell r="M3360" t="str">
            <v>/</v>
          </cell>
          <cell r="N3360" t="str">
            <v>2.2*1.8*0.7</v>
          </cell>
          <cell r="O3360" t="str">
            <v>02T24092413</v>
          </cell>
          <cell r="P3360" t="str">
            <v>99版</v>
          </cell>
          <cell r="Q3360" t="str">
            <v>已发货</v>
          </cell>
          <cell r="R3360">
            <v>45593</v>
          </cell>
        </row>
        <row r="3361">
          <cell r="C3361" t="str">
            <v>2409051-01</v>
          </cell>
          <cell r="D3361" t="str">
            <v>XPSY-FB-奶白184</v>
          </cell>
          <cell r="E3361">
            <v>140488</v>
          </cell>
          <cell r="F3361" t="str">
            <v>水牛皮S3（干胚）</v>
          </cell>
          <cell r="G3361" t="str">
            <v>PT1XR93</v>
          </cell>
          <cell r="H3361">
            <v>213</v>
          </cell>
          <cell r="I3361">
            <v>7722.1</v>
          </cell>
          <cell r="J3361">
            <v>568</v>
          </cell>
          <cell r="K3361">
            <v>613</v>
          </cell>
          <cell r="L3361" t="str">
            <v>A级</v>
          </cell>
          <cell r="M3361" t="str">
            <v>/</v>
          </cell>
          <cell r="N3361" t="str">
            <v>2.2*1.8*0.54</v>
          </cell>
          <cell r="O3361" t="str">
            <v>02T24092414</v>
          </cell>
          <cell r="P3361" t="str">
            <v>99版</v>
          </cell>
          <cell r="Q3361" t="str">
            <v>已发货</v>
          </cell>
          <cell r="R3361">
            <v>45593</v>
          </cell>
        </row>
        <row r="3362">
          <cell r="C3362" t="str">
            <v>2409020-01</v>
          </cell>
          <cell r="D3362" t="str">
            <v>XPSY-FB-灰绿39</v>
          </cell>
          <cell r="E3362">
            <v>140484</v>
          </cell>
          <cell r="F3362" t="str">
            <v>水牛皮S3（干胚）</v>
          </cell>
          <cell r="G3362" t="str">
            <v>/</v>
          </cell>
          <cell r="H3362">
            <v>278</v>
          </cell>
          <cell r="I3362">
            <v>10054.4</v>
          </cell>
          <cell r="J3362">
            <v>723.5</v>
          </cell>
          <cell r="K3362">
            <v>768.5</v>
          </cell>
          <cell r="L3362" t="str">
            <v>A级</v>
          </cell>
          <cell r="M3362" t="str">
            <v>/</v>
          </cell>
          <cell r="N3362" t="str">
            <v>2.2*1.8*0.62</v>
          </cell>
          <cell r="O3362" t="str">
            <v>02T24092415</v>
          </cell>
          <cell r="P3362" t="str">
            <v>99版</v>
          </cell>
        </row>
        <row r="3363">
          <cell r="C3363" t="str">
            <v>2409020-01</v>
          </cell>
          <cell r="D3363" t="str">
            <v>XPSY-FB-灰绿39</v>
          </cell>
          <cell r="E3363">
            <v>140484</v>
          </cell>
          <cell r="F3363" t="str">
            <v>水牛皮S3（干胚）</v>
          </cell>
          <cell r="G3363" t="str">
            <v>/</v>
          </cell>
          <cell r="H3363">
            <v>275</v>
          </cell>
          <cell r="I3363">
            <v>10180.9</v>
          </cell>
          <cell r="J3363">
            <v>738</v>
          </cell>
          <cell r="K3363">
            <v>783</v>
          </cell>
          <cell r="L3363" t="str">
            <v>A级</v>
          </cell>
          <cell r="M3363" t="str">
            <v>/</v>
          </cell>
          <cell r="N3363" t="str">
            <v>2.2*1.8*0.64</v>
          </cell>
          <cell r="O3363" t="str">
            <v>02T24092416</v>
          </cell>
          <cell r="P3363" t="str">
            <v>99版</v>
          </cell>
        </row>
        <row r="3364">
          <cell r="C3364" t="str">
            <v>2409051-01</v>
          </cell>
          <cell r="D3364" t="str">
            <v>XPSY-FB-奶白184</v>
          </cell>
          <cell r="E3364">
            <v>140488</v>
          </cell>
          <cell r="F3364" t="str">
            <v>水牛皮S3（干胚）</v>
          </cell>
          <cell r="G3364" t="str">
            <v>PT1XP69</v>
          </cell>
          <cell r="H3364">
            <v>262</v>
          </cell>
          <cell r="I3364">
            <v>9541.6</v>
          </cell>
          <cell r="J3364">
            <v>644.5</v>
          </cell>
          <cell r="K3364">
            <v>689.5</v>
          </cell>
          <cell r="L3364" t="str">
            <v>A级</v>
          </cell>
          <cell r="M3364" t="str">
            <v>/</v>
          </cell>
          <cell r="N3364" t="str">
            <v>2.2*1.8*0.65</v>
          </cell>
          <cell r="O3364" t="str">
            <v>02T24092417</v>
          </cell>
          <cell r="P3364" t="str">
            <v>99版</v>
          </cell>
          <cell r="Q3364" t="str">
            <v>已发货</v>
          </cell>
          <cell r="R3364">
            <v>45588</v>
          </cell>
        </row>
        <row r="3365">
          <cell r="C3365" t="str">
            <v>2409020-01</v>
          </cell>
          <cell r="D3365" t="str">
            <v>XPSY-FB-灰绿39</v>
          </cell>
          <cell r="E3365">
            <v>140484</v>
          </cell>
          <cell r="F3365" t="str">
            <v>水牛皮S3（干胚）</v>
          </cell>
          <cell r="G3365" t="str">
            <v>/</v>
          </cell>
          <cell r="H3365">
            <v>275</v>
          </cell>
          <cell r="I3365">
            <v>10116.200000000001</v>
          </cell>
          <cell r="J3365">
            <v>746.5</v>
          </cell>
          <cell r="K3365">
            <v>791.5</v>
          </cell>
          <cell r="L3365" t="str">
            <v>A级</v>
          </cell>
          <cell r="M3365" t="str">
            <v>/</v>
          </cell>
          <cell r="N3365" t="str">
            <v>2.2*1.8*0.63</v>
          </cell>
          <cell r="O3365" t="str">
            <v>01T24092501</v>
          </cell>
          <cell r="P3365" t="str">
            <v>99版</v>
          </cell>
        </row>
        <row r="3366">
          <cell r="C3366" t="str">
            <v>2409020-01</v>
          </cell>
          <cell r="D3366" t="str">
            <v>XPSY-FB-灰绿39</v>
          </cell>
          <cell r="E3366">
            <v>140484</v>
          </cell>
          <cell r="F3366" t="str">
            <v>水牛皮S3（干胚）</v>
          </cell>
          <cell r="G3366" t="str">
            <v>/</v>
          </cell>
          <cell r="H3366">
            <v>157</v>
          </cell>
          <cell r="I3366">
            <v>5769.1</v>
          </cell>
          <cell r="J3366">
            <v>688</v>
          </cell>
          <cell r="K3366">
            <v>733</v>
          </cell>
          <cell r="L3366" t="str">
            <v>A级</v>
          </cell>
          <cell r="M3366" t="str">
            <v>/</v>
          </cell>
          <cell r="N3366" t="str">
            <v>2.2*1.8*0.54</v>
          </cell>
          <cell r="O3366" t="str">
            <v>01T24092502</v>
          </cell>
          <cell r="P3366" t="str">
            <v>99版</v>
          </cell>
        </row>
        <row r="3367">
          <cell r="C3367" t="str">
            <v>2409020-01</v>
          </cell>
          <cell r="D3367" t="str">
            <v>XPSY-FB-灰绿39</v>
          </cell>
          <cell r="E3367">
            <v>140484</v>
          </cell>
          <cell r="F3367" t="str">
            <v>水牛皮S3（干胚）</v>
          </cell>
          <cell r="G3367" t="str">
            <v>/</v>
          </cell>
          <cell r="H3367">
            <v>3</v>
          </cell>
          <cell r="I3367">
            <v>69.599999999999994</v>
          </cell>
          <cell r="L3367" t="str">
            <v>A级小皮</v>
          </cell>
          <cell r="M3367" t="str">
            <v>/</v>
          </cell>
          <cell r="O3367" t="str">
            <v>01T24092502</v>
          </cell>
          <cell r="P3367" t="str">
            <v>99版</v>
          </cell>
        </row>
        <row r="3368">
          <cell r="C3368" t="str">
            <v>2409020-01</v>
          </cell>
          <cell r="D3368" t="str">
            <v>XPSY-FB-灰绿39</v>
          </cell>
          <cell r="E3368">
            <v>140484</v>
          </cell>
          <cell r="F3368" t="str">
            <v>水牛皮S3（干胚）</v>
          </cell>
          <cell r="G3368" t="str">
            <v>/</v>
          </cell>
          <cell r="H3368">
            <v>114</v>
          </cell>
          <cell r="I3368">
            <v>3741.8</v>
          </cell>
          <cell r="L3368" t="str">
            <v>折扣</v>
          </cell>
          <cell r="M3368" t="str">
            <v>/</v>
          </cell>
          <cell r="O3368" t="str">
            <v>01T24092502</v>
          </cell>
          <cell r="P3368" t="str">
            <v>99版</v>
          </cell>
        </row>
        <row r="3369">
          <cell r="C3369" t="str">
            <v>2409063-01</v>
          </cell>
          <cell r="D3369" t="str">
            <v>XPDY-FT-灰白276</v>
          </cell>
          <cell r="E3369">
            <v>140499</v>
          </cell>
          <cell r="F3369" t="str">
            <v>明诺华中层TR2（已片）</v>
          </cell>
          <cell r="G3369" t="str">
            <v>PT1XZ64</v>
          </cell>
          <cell r="H3369">
            <v>182</v>
          </cell>
          <cell r="I3369">
            <v>10050.9</v>
          </cell>
          <cell r="J3369">
            <v>993</v>
          </cell>
          <cell r="K3369">
            <v>1038</v>
          </cell>
          <cell r="L3369" t="str">
            <v>A级</v>
          </cell>
          <cell r="M3369" t="str">
            <v>/</v>
          </cell>
          <cell r="N3369" t="str">
            <v>2.2*1.8*0.67</v>
          </cell>
          <cell r="O3369" t="str">
            <v>01T24092503</v>
          </cell>
          <cell r="P3369" t="str">
            <v>99版</v>
          </cell>
          <cell r="Q3369" t="str">
            <v>已发货</v>
          </cell>
          <cell r="R3369">
            <v>45663</v>
          </cell>
        </row>
        <row r="3370">
          <cell r="C3370" t="str">
            <v>2409063-01</v>
          </cell>
          <cell r="D3370" t="str">
            <v>XPDY-FT-灰白276</v>
          </cell>
          <cell r="E3370">
            <v>140499</v>
          </cell>
          <cell r="F3370" t="str">
            <v>明诺华中层TR2（已片）</v>
          </cell>
          <cell r="G3370" t="str">
            <v>PT1XZ64</v>
          </cell>
          <cell r="H3370">
            <v>117</v>
          </cell>
          <cell r="I3370">
            <v>6220.1</v>
          </cell>
          <cell r="J3370">
            <v>625</v>
          </cell>
          <cell r="K3370">
            <v>670</v>
          </cell>
          <cell r="L3370" t="str">
            <v>A级</v>
          </cell>
          <cell r="M3370" t="str">
            <v>/</v>
          </cell>
          <cell r="N3370" t="str">
            <v>2.2*1.8*0.53</v>
          </cell>
          <cell r="O3370" t="str">
            <v>01T24092504</v>
          </cell>
          <cell r="P3370" t="str">
            <v>99版</v>
          </cell>
          <cell r="Q3370" t="str">
            <v>已发货</v>
          </cell>
          <cell r="R3370">
            <v>45663</v>
          </cell>
        </row>
        <row r="3371">
          <cell r="C3371" t="str">
            <v>2409063-01</v>
          </cell>
          <cell r="D3371" t="str">
            <v>XPDY-FT-灰白276</v>
          </cell>
          <cell r="E3371">
            <v>140499</v>
          </cell>
          <cell r="F3371" t="str">
            <v>明诺华中层TR2（已片）</v>
          </cell>
          <cell r="G3371" t="str">
            <v>PT1XZ64</v>
          </cell>
          <cell r="H3371">
            <v>2</v>
          </cell>
          <cell r="I3371">
            <v>121.3</v>
          </cell>
          <cell r="L3371" t="str">
            <v>折扣</v>
          </cell>
          <cell r="M3371" t="str">
            <v>/</v>
          </cell>
          <cell r="O3371" t="str">
            <v>01T24092504</v>
          </cell>
          <cell r="P3371" t="str">
            <v>99版</v>
          </cell>
          <cell r="Q3371" t="str">
            <v>已发货</v>
          </cell>
          <cell r="R3371">
            <v>45663</v>
          </cell>
        </row>
        <row r="3372">
          <cell r="C3372" t="str">
            <v>2409051-01</v>
          </cell>
          <cell r="D3372" t="str">
            <v>XPSY-FB-奶白184</v>
          </cell>
          <cell r="E3372">
            <v>140488</v>
          </cell>
          <cell r="F3372" t="str">
            <v>水牛皮S3（干胚）</v>
          </cell>
          <cell r="G3372" t="str">
            <v>PT1XR93</v>
          </cell>
          <cell r="H3372">
            <v>245</v>
          </cell>
          <cell r="I3372">
            <v>8966.6</v>
          </cell>
          <cell r="J3372">
            <v>643</v>
          </cell>
          <cell r="K3372">
            <v>688</v>
          </cell>
          <cell r="L3372" t="str">
            <v>A级</v>
          </cell>
          <cell r="M3372" t="str">
            <v>/</v>
          </cell>
          <cell r="N3372" t="str">
            <v>2.2*1.8*0.57</v>
          </cell>
          <cell r="O3372" t="str">
            <v>01T24092505</v>
          </cell>
          <cell r="P3372" t="str">
            <v>99版</v>
          </cell>
          <cell r="Q3372" t="str">
            <v>已发货</v>
          </cell>
          <cell r="R3372">
            <v>45593</v>
          </cell>
        </row>
        <row r="3373">
          <cell r="C3373" t="str">
            <v>2409051-01</v>
          </cell>
          <cell r="D3373" t="str">
            <v>XPSY-FB-奶白184</v>
          </cell>
          <cell r="E3373">
            <v>140488</v>
          </cell>
          <cell r="F3373" t="str">
            <v>水牛皮S3（干胚）</v>
          </cell>
          <cell r="G3373" t="str">
            <v>PT1XP64</v>
          </cell>
          <cell r="H3373">
            <v>315</v>
          </cell>
          <cell r="I3373">
            <v>11815.9</v>
          </cell>
          <cell r="J3373">
            <v>829.5</v>
          </cell>
          <cell r="K3373">
            <v>874.5</v>
          </cell>
          <cell r="L3373" t="str">
            <v>A级</v>
          </cell>
          <cell r="M3373" t="str">
            <v>/</v>
          </cell>
          <cell r="N3373" t="str">
            <v>2.2*1.8*0.42</v>
          </cell>
          <cell r="O3373" t="str">
            <v>01T24092506</v>
          </cell>
          <cell r="P3373" t="str">
            <v>99版</v>
          </cell>
          <cell r="Q3373" t="str">
            <v>已发货</v>
          </cell>
          <cell r="R3373">
            <v>45588</v>
          </cell>
        </row>
        <row r="3374">
          <cell r="C3374" t="str">
            <v>2409051-01</v>
          </cell>
          <cell r="D3374" t="str">
            <v>XPSY-FB-奶白184</v>
          </cell>
          <cell r="E3374">
            <v>140488</v>
          </cell>
          <cell r="F3374" t="str">
            <v>水牛皮S3（干胚）</v>
          </cell>
          <cell r="G3374" t="str">
            <v>PT1XP64</v>
          </cell>
          <cell r="H3374">
            <v>295</v>
          </cell>
          <cell r="I3374">
            <v>11001</v>
          </cell>
          <cell r="J3374">
            <v>778.5</v>
          </cell>
          <cell r="K3374">
            <v>823.5</v>
          </cell>
          <cell r="L3374" t="str">
            <v>A级</v>
          </cell>
          <cell r="M3374" t="str">
            <v>/</v>
          </cell>
          <cell r="N3374" t="str">
            <v>2.2*1.8*0.63</v>
          </cell>
          <cell r="O3374" t="str">
            <v>01T24092507</v>
          </cell>
          <cell r="P3374" t="str">
            <v>99版</v>
          </cell>
          <cell r="Q3374" t="str">
            <v>已发货</v>
          </cell>
          <cell r="R3374">
            <v>45588</v>
          </cell>
        </row>
        <row r="3375">
          <cell r="C3375" t="str">
            <v>2409056-01</v>
          </cell>
          <cell r="D3375" t="str">
            <v>XPSY-FH-深棕750</v>
          </cell>
          <cell r="E3375">
            <v>140480</v>
          </cell>
          <cell r="F3375" t="str">
            <v>明诺华中层TR4（已片）</v>
          </cell>
          <cell r="G3375" t="str">
            <v>PT1Z337</v>
          </cell>
          <cell r="H3375">
            <v>65</v>
          </cell>
          <cell r="I3375">
            <v>3308.1</v>
          </cell>
          <cell r="J3375">
            <v>362.5</v>
          </cell>
          <cell r="K3375">
            <v>407.5</v>
          </cell>
          <cell r="L3375" t="str">
            <v>A级</v>
          </cell>
          <cell r="M3375" t="str">
            <v>/</v>
          </cell>
          <cell r="N3375" t="str">
            <v>2.2*1.8*0.42</v>
          </cell>
          <cell r="O3375" t="str">
            <v>01T24092508</v>
          </cell>
          <cell r="P3375" t="str">
            <v>99版</v>
          </cell>
          <cell r="Q3375" t="str">
            <v>已发货</v>
          </cell>
          <cell r="R3375">
            <v>45600</v>
          </cell>
        </row>
        <row r="3376">
          <cell r="C3376" t="str">
            <v>2409056-01</v>
          </cell>
          <cell r="D3376" t="str">
            <v>XPSY-FH-深棕750</v>
          </cell>
          <cell r="E3376">
            <v>140480</v>
          </cell>
          <cell r="F3376" t="str">
            <v>明诺华中层TR4（已片）</v>
          </cell>
          <cell r="G3376" t="str">
            <v>PT1Z333</v>
          </cell>
          <cell r="H3376">
            <v>85</v>
          </cell>
          <cell r="I3376">
            <v>4278</v>
          </cell>
          <cell r="J3376">
            <v>400.5</v>
          </cell>
          <cell r="K3376">
            <v>445.5</v>
          </cell>
          <cell r="L3376" t="str">
            <v>A级</v>
          </cell>
          <cell r="M3376" t="str">
            <v>/</v>
          </cell>
          <cell r="N3376" t="str">
            <v>2.2*1.8*0.42</v>
          </cell>
          <cell r="O3376" t="str">
            <v>01T24092509</v>
          </cell>
          <cell r="P3376" t="str">
            <v>99版</v>
          </cell>
          <cell r="Q3376" t="str">
            <v>已发货</v>
          </cell>
          <cell r="R3376">
            <v>45593</v>
          </cell>
        </row>
        <row r="3377">
          <cell r="C3377" t="str">
            <v>2409067-01</v>
          </cell>
          <cell r="D3377" t="str">
            <v>XPAY-FX-灰657</v>
          </cell>
          <cell r="E3377" t="str">
            <v>01.10.U528073</v>
          </cell>
          <cell r="F3377" t="str">
            <v>C3（已片中层）</v>
          </cell>
          <cell r="G3377" t="str">
            <v>/</v>
          </cell>
          <cell r="H3377">
            <v>195</v>
          </cell>
          <cell r="I3377">
            <v>10217.700000000001</v>
          </cell>
          <cell r="J3377">
            <v>862</v>
          </cell>
          <cell r="K3377">
            <v>907</v>
          </cell>
          <cell r="L3377" t="str">
            <v>A级</v>
          </cell>
          <cell r="M3377" t="str">
            <v>CLF-240925</v>
          </cell>
          <cell r="N3377" t="str">
            <v>2.2*1.8*0.63</v>
          </cell>
          <cell r="O3377" t="str">
            <v>02T24092501</v>
          </cell>
          <cell r="P3377" t="str">
            <v>99版</v>
          </cell>
          <cell r="Q3377" t="str">
            <v>已发货</v>
          </cell>
          <cell r="R3377">
            <v>45631</v>
          </cell>
        </row>
        <row r="3378">
          <cell r="C3378" t="str">
            <v>2409067-01</v>
          </cell>
          <cell r="D3378" t="str">
            <v>XPAY-FX-灰657</v>
          </cell>
          <cell r="E3378" t="str">
            <v>01.10.U528073</v>
          </cell>
          <cell r="F3378" t="str">
            <v>C3（已片中层）</v>
          </cell>
          <cell r="G3378" t="str">
            <v>/</v>
          </cell>
          <cell r="H3378">
            <v>190</v>
          </cell>
          <cell r="I3378">
            <v>10022.299999999999</v>
          </cell>
          <cell r="J3378">
            <v>850</v>
          </cell>
          <cell r="K3378">
            <v>895</v>
          </cell>
          <cell r="L3378" t="str">
            <v>A级</v>
          </cell>
          <cell r="M3378" t="str">
            <v>CLF-240925</v>
          </cell>
          <cell r="N3378" t="str">
            <v>2.2*1.8*0.65</v>
          </cell>
          <cell r="O3378" t="str">
            <v>02T24092502</v>
          </cell>
          <cell r="P3378" t="str">
            <v>99版</v>
          </cell>
          <cell r="Q3378" t="str">
            <v>已发货</v>
          </cell>
          <cell r="R3378">
            <v>45631</v>
          </cell>
        </row>
        <row r="3379">
          <cell r="C3379" t="str">
            <v>2409067-01</v>
          </cell>
          <cell r="D3379" t="str">
            <v>XPAY-FX-灰657</v>
          </cell>
          <cell r="E3379" t="str">
            <v>01.10.U528073</v>
          </cell>
          <cell r="F3379" t="str">
            <v>C3（已片中层）</v>
          </cell>
          <cell r="G3379" t="str">
            <v>/</v>
          </cell>
          <cell r="H3379">
            <v>195</v>
          </cell>
          <cell r="I3379">
            <v>10121.1</v>
          </cell>
          <cell r="J3379">
            <v>853.5</v>
          </cell>
          <cell r="K3379">
            <v>898.5</v>
          </cell>
          <cell r="L3379" t="str">
            <v>A级</v>
          </cell>
          <cell r="M3379" t="str">
            <v>CLF-240925</v>
          </cell>
          <cell r="N3379" t="str">
            <v>2.2*1.8*0.64</v>
          </cell>
          <cell r="O3379" t="str">
            <v>02T24092503</v>
          </cell>
          <cell r="P3379" t="str">
            <v>99版</v>
          </cell>
          <cell r="Q3379" t="str">
            <v>已发货</v>
          </cell>
          <cell r="R3379">
            <v>45631</v>
          </cell>
        </row>
        <row r="3380">
          <cell r="C3380" t="str">
            <v>2409067-01</v>
          </cell>
          <cell r="D3380" t="str">
            <v>XPAY-FX-灰657</v>
          </cell>
          <cell r="E3380" t="str">
            <v>01.10.U528073</v>
          </cell>
          <cell r="F3380" t="str">
            <v>C3（已片中层）</v>
          </cell>
          <cell r="G3380" t="str">
            <v>/</v>
          </cell>
          <cell r="H3380">
            <v>195</v>
          </cell>
          <cell r="I3380">
            <v>10165</v>
          </cell>
          <cell r="J3380">
            <v>856.5</v>
          </cell>
          <cell r="K3380">
            <v>901.5</v>
          </cell>
          <cell r="L3380" t="str">
            <v>A级</v>
          </cell>
          <cell r="M3380" t="str">
            <v>CLF-240925</v>
          </cell>
          <cell r="N3380" t="str">
            <v>2.2*1.8*0.67</v>
          </cell>
          <cell r="O3380" t="str">
            <v>02T24092504</v>
          </cell>
          <cell r="P3380" t="str">
            <v>99版</v>
          </cell>
          <cell r="Q3380" t="str">
            <v>已发货</v>
          </cell>
          <cell r="R3380">
            <v>45631</v>
          </cell>
        </row>
        <row r="3381">
          <cell r="C3381" t="str">
            <v>2409067-01</v>
          </cell>
          <cell r="D3381" t="str">
            <v>XPAY-FX-灰657</v>
          </cell>
          <cell r="E3381" t="str">
            <v>01.10.U528073</v>
          </cell>
          <cell r="F3381" t="str">
            <v>C3（已片中层）</v>
          </cell>
          <cell r="G3381" t="str">
            <v>/</v>
          </cell>
          <cell r="H3381">
            <v>182</v>
          </cell>
          <cell r="I3381">
            <v>9545.2000000000007</v>
          </cell>
          <cell r="J3381">
            <v>910</v>
          </cell>
          <cell r="K3381">
            <v>955</v>
          </cell>
          <cell r="L3381" t="str">
            <v>A级</v>
          </cell>
          <cell r="M3381" t="str">
            <v>CLF-240925</v>
          </cell>
          <cell r="N3381" t="str">
            <v>2.2*1.8*0.73</v>
          </cell>
          <cell r="O3381" t="str">
            <v>02T24092505</v>
          </cell>
          <cell r="P3381" t="str">
            <v>99版</v>
          </cell>
          <cell r="Q3381" t="str">
            <v>已发货</v>
          </cell>
          <cell r="R3381">
            <v>45631</v>
          </cell>
        </row>
        <row r="3382">
          <cell r="C3382" t="str">
            <v>2409067-01</v>
          </cell>
          <cell r="D3382" t="str">
            <v>XPAY-FX-灰657</v>
          </cell>
          <cell r="E3382" t="str">
            <v>01.10.U528073</v>
          </cell>
          <cell r="F3382" t="str">
            <v>C3（已片中层）</v>
          </cell>
          <cell r="G3382" t="str">
            <v>/</v>
          </cell>
          <cell r="H3382">
            <v>30</v>
          </cell>
          <cell r="I3382">
            <v>1214.5</v>
          </cell>
          <cell r="L3382" t="str">
            <v>A级小皮</v>
          </cell>
          <cell r="M3382" t="str">
            <v>CLF-240925</v>
          </cell>
          <cell r="O3382" t="str">
            <v>02T24092505</v>
          </cell>
          <cell r="P3382" t="str">
            <v>99版</v>
          </cell>
          <cell r="Q3382" t="str">
            <v>已发货</v>
          </cell>
          <cell r="R3382">
            <v>45631</v>
          </cell>
        </row>
        <row r="3383">
          <cell r="C3383" t="str">
            <v>2409065-01</v>
          </cell>
          <cell r="D3383" t="str">
            <v>XPAY-FX-浅棕108</v>
          </cell>
          <cell r="E3383" t="str">
            <v>01.10.U528062</v>
          </cell>
          <cell r="F3383" t="str">
            <v>C3（已片中层）</v>
          </cell>
          <cell r="G3383" t="str">
            <v>/</v>
          </cell>
          <cell r="H3383">
            <v>190</v>
          </cell>
          <cell r="I3383">
            <v>10009.200000000001</v>
          </cell>
          <cell r="J3383">
            <v>869</v>
          </cell>
          <cell r="K3383">
            <v>914</v>
          </cell>
          <cell r="L3383" t="str">
            <v>A级</v>
          </cell>
          <cell r="M3383" t="str">
            <v>CLF-240925</v>
          </cell>
          <cell r="N3383" t="str">
            <v>2.2*1.8*0.67</v>
          </cell>
          <cell r="O3383" t="str">
            <v>02T24092506</v>
          </cell>
          <cell r="P3383" t="str">
            <v>99版</v>
          </cell>
          <cell r="Q3383" t="str">
            <v>已发货</v>
          </cell>
          <cell r="R3383">
            <v>45565</v>
          </cell>
        </row>
        <row r="3384">
          <cell r="C3384" t="str">
            <v>2409065-01</v>
          </cell>
          <cell r="D3384" t="str">
            <v>XPAY-FX-浅棕108</v>
          </cell>
          <cell r="E3384" t="str">
            <v>01.10.U528062</v>
          </cell>
          <cell r="F3384" t="str">
            <v>C3（已片中层）</v>
          </cell>
          <cell r="G3384" t="str">
            <v>/</v>
          </cell>
          <cell r="H3384">
            <v>190</v>
          </cell>
          <cell r="I3384">
            <v>9951</v>
          </cell>
          <cell r="J3384">
            <v>860</v>
          </cell>
          <cell r="K3384">
            <v>905</v>
          </cell>
          <cell r="L3384" t="str">
            <v>A级</v>
          </cell>
          <cell r="M3384" t="str">
            <v>CLF-240925</v>
          </cell>
          <cell r="N3384" t="str">
            <v>2.2*1.8*0.65</v>
          </cell>
          <cell r="O3384" t="str">
            <v>02T24092507</v>
          </cell>
          <cell r="P3384" t="str">
            <v>99版</v>
          </cell>
          <cell r="Q3384" t="str">
            <v>已发货</v>
          </cell>
          <cell r="R3384">
            <v>45565</v>
          </cell>
        </row>
        <row r="3385">
          <cell r="C3385" t="str">
            <v>2409065-01</v>
          </cell>
          <cell r="D3385" t="str">
            <v>XPAY-FX-浅棕108</v>
          </cell>
          <cell r="E3385" t="str">
            <v>01.10.U528062</v>
          </cell>
          <cell r="F3385" t="str">
            <v>C3（已片中层）</v>
          </cell>
          <cell r="G3385" t="str">
            <v>/</v>
          </cell>
          <cell r="H3385">
            <v>195</v>
          </cell>
          <cell r="I3385">
            <v>10018.200000000001</v>
          </cell>
          <cell r="J3385">
            <v>873</v>
          </cell>
          <cell r="K3385">
            <v>918</v>
          </cell>
          <cell r="L3385" t="str">
            <v>A级</v>
          </cell>
          <cell r="M3385" t="str">
            <v>CLF-240925</v>
          </cell>
          <cell r="N3385" t="str">
            <v>2.2*1.8*0.64</v>
          </cell>
          <cell r="O3385" t="str">
            <v>02T24092508</v>
          </cell>
          <cell r="P3385" t="str">
            <v>99版</v>
          </cell>
          <cell r="Q3385" t="str">
            <v>已发货</v>
          </cell>
          <cell r="R3385">
            <v>45565</v>
          </cell>
        </row>
        <row r="3386">
          <cell r="C3386" t="str">
            <v>2409065-01</v>
          </cell>
          <cell r="D3386" t="str">
            <v>XPAY-FX-浅棕108</v>
          </cell>
          <cell r="E3386" t="str">
            <v>01.10.U528062</v>
          </cell>
          <cell r="F3386" t="str">
            <v>C3（已片中层）</v>
          </cell>
          <cell r="G3386" t="str">
            <v>/</v>
          </cell>
          <cell r="H3386">
            <v>200</v>
          </cell>
          <cell r="I3386">
            <v>10246.4</v>
          </cell>
          <cell r="J3386">
            <v>893</v>
          </cell>
          <cell r="K3386">
            <v>938</v>
          </cell>
          <cell r="L3386" t="str">
            <v>A级</v>
          </cell>
          <cell r="M3386" t="str">
            <v>CLF-240925</v>
          </cell>
          <cell r="N3386" t="str">
            <v>2.2*1.8*0.64</v>
          </cell>
          <cell r="O3386" t="str">
            <v>02T24092509</v>
          </cell>
          <cell r="P3386" t="str">
            <v>99版</v>
          </cell>
          <cell r="Q3386" t="str">
            <v>已发货</v>
          </cell>
          <cell r="R3386">
            <v>45565</v>
          </cell>
        </row>
        <row r="3387">
          <cell r="C3387" t="str">
            <v>2409065-01</v>
          </cell>
          <cell r="D3387" t="str">
            <v>XPAY-FX-浅棕108</v>
          </cell>
          <cell r="E3387" t="str">
            <v>01.10.U528062</v>
          </cell>
          <cell r="F3387" t="str">
            <v>C3（已片中层）</v>
          </cell>
          <cell r="G3387" t="str">
            <v>/</v>
          </cell>
          <cell r="H3387">
            <v>201</v>
          </cell>
          <cell r="I3387">
            <v>10550</v>
          </cell>
          <cell r="J3387">
            <v>1001.5</v>
          </cell>
          <cell r="K3387">
            <v>1046.5</v>
          </cell>
          <cell r="L3387" t="str">
            <v>A级</v>
          </cell>
          <cell r="M3387" t="str">
            <v>CLF-240925</v>
          </cell>
          <cell r="N3387" t="str">
            <v>2.2*1.8*0.7</v>
          </cell>
          <cell r="O3387" t="str">
            <v>02T24092510</v>
          </cell>
          <cell r="P3387" t="str">
            <v>99版</v>
          </cell>
          <cell r="Q3387" t="str">
            <v>已发货</v>
          </cell>
          <cell r="R3387">
            <v>45565</v>
          </cell>
        </row>
        <row r="3388">
          <cell r="C3388" t="str">
            <v>2409065-01</v>
          </cell>
          <cell r="D3388" t="str">
            <v>XPAY-FX-浅棕108</v>
          </cell>
          <cell r="E3388" t="str">
            <v>01.10.U528062</v>
          </cell>
          <cell r="F3388" t="str">
            <v>C3（已片中层）</v>
          </cell>
          <cell r="G3388" t="str">
            <v>/</v>
          </cell>
          <cell r="H3388">
            <v>24</v>
          </cell>
          <cell r="I3388">
            <v>956.7</v>
          </cell>
          <cell r="L3388" t="str">
            <v>A级小皮</v>
          </cell>
          <cell r="M3388" t="str">
            <v>CLF-240925</v>
          </cell>
          <cell r="O3388" t="str">
            <v>02T24092510</v>
          </cell>
          <cell r="P3388" t="str">
            <v>99版</v>
          </cell>
          <cell r="Q3388" t="str">
            <v>已发货</v>
          </cell>
          <cell r="R3388">
            <v>45565</v>
          </cell>
        </row>
        <row r="3389">
          <cell r="C3389" t="str">
            <v>2409056-01</v>
          </cell>
          <cell r="D3389" t="str">
            <v>XPSY-FH-深棕750</v>
          </cell>
          <cell r="E3389">
            <v>140480</v>
          </cell>
          <cell r="F3389" t="str">
            <v>明诺华中层TR4（已片）</v>
          </cell>
          <cell r="G3389" t="str">
            <v>PT1Z330</v>
          </cell>
          <cell r="H3389">
            <v>65</v>
          </cell>
          <cell r="I3389">
            <v>3448.3</v>
          </cell>
          <cell r="J3389">
            <v>307</v>
          </cell>
          <cell r="K3389">
            <v>352</v>
          </cell>
          <cell r="L3389" t="str">
            <v>A级</v>
          </cell>
          <cell r="M3389" t="str">
            <v>/</v>
          </cell>
          <cell r="N3389" t="str">
            <v>2.2*1.8*0.28</v>
          </cell>
          <cell r="O3389" t="str">
            <v>02T24092511</v>
          </cell>
          <cell r="P3389" t="str">
            <v>99版</v>
          </cell>
          <cell r="Q3389" t="str">
            <v>已发货</v>
          </cell>
          <cell r="R3389">
            <v>45600</v>
          </cell>
        </row>
        <row r="3390">
          <cell r="C3390" t="str">
            <v>2409056-01</v>
          </cell>
          <cell r="D3390" t="str">
            <v>XPSY-FH-深棕750</v>
          </cell>
          <cell r="E3390">
            <v>140480</v>
          </cell>
          <cell r="F3390" t="str">
            <v>明诺华中层TR4（已片）</v>
          </cell>
          <cell r="G3390" t="str">
            <v>PT1XP70</v>
          </cell>
          <cell r="H3390">
            <v>31</v>
          </cell>
          <cell r="I3390">
            <v>1679.5</v>
          </cell>
          <cell r="J3390">
            <v>164</v>
          </cell>
          <cell r="K3390">
            <v>209</v>
          </cell>
          <cell r="L3390" t="str">
            <v>A级</v>
          </cell>
          <cell r="M3390" t="str">
            <v>/</v>
          </cell>
          <cell r="N3390" t="str">
            <v>2.2*1.8*0.28</v>
          </cell>
          <cell r="O3390" t="str">
            <v>02T24092512</v>
          </cell>
          <cell r="P3390" t="str">
            <v>99版</v>
          </cell>
          <cell r="Q3390" t="str">
            <v>已发货</v>
          </cell>
          <cell r="R3390">
            <v>45593</v>
          </cell>
        </row>
        <row r="3391">
          <cell r="C3391" t="str">
            <v>2409056-01</v>
          </cell>
          <cell r="D3391" t="str">
            <v>XPSY-FH-深棕750</v>
          </cell>
          <cell r="E3391">
            <v>140480</v>
          </cell>
          <cell r="F3391" t="str">
            <v>明诺华中层TR4（已片）</v>
          </cell>
          <cell r="G3391" t="str">
            <v>PT1XP70</v>
          </cell>
          <cell r="H3391">
            <v>22</v>
          </cell>
          <cell r="I3391">
            <v>1049.5999999999999</v>
          </cell>
          <cell r="L3391" t="str">
            <v>折扣</v>
          </cell>
          <cell r="M3391" t="str">
            <v>/</v>
          </cell>
          <cell r="O3391" t="str">
            <v>02T24092512</v>
          </cell>
          <cell r="P3391" t="str">
            <v>99版</v>
          </cell>
          <cell r="Q3391" t="str">
            <v>已发货</v>
          </cell>
          <cell r="R3391">
            <v>45593</v>
          </cell>
        </row>
        <row r="3392">
          <cell r="C3392" t="str">
            <v>2409051-01</v>
          </cell>
          <cell r="D3392" t="str">
            <v>XPSY-FB-奶白184</v>
          </cell>
          <cell r="E3392">
            <v>140488</v>
          </cell>
          <cell r="F3392" t="str">
            <v>水牛皮S3（干胚）</v>
          </cell>
          <cell r="G3392" t="str">
            <v>PT1XP69</v>
          </cell>
          <cell r="H3392">
            <v>265</v>
          </cell>
          <cell r="I3392">
            <v>10005.799999999999</v>
          </cell>
          <cell r="J3392">
            <v>700.5</v>
          </cell>
          <cell r="K3392">
            <v>745.5</v>
          </cell>
          <cell r="L3392" t="str">
            <v>A级</v>
          </cell>
          <cell r="M3392" t="str">
            <v>/</v>
          </cell>
          <cell r="N3392" t="str">
            <v>2.2*1.8*0.62</v>
          </cell>
          <cell r="O3392" t="str">
            <v>02T24092513</v>
          </cell>
          <cell r="P3392" t="str">
            <v>99版</v>
          </cell>
          <cell r="Q3392" t="str">
            <v>已发货</v>
          </cell>
          <cell r="R3392">
            <v>45588</v>
          </cell>
        </row>
        <row r="3393">
          <cell r="C3393" t="str">
            <v>2409065-01</v>
          </cell>
          <cell r="D3393" t="str">
            <v>XPAY-FX-浅棕108</v>
          </cell>
          <cell r="E3393" t="str">
            <v>01.10.U528062</v>
          </cell>
          <cell r="F3393" t="str">
            <v>C3（已片中层）</v>
          </cell>
          <cell r="G3393" t="str">
            <v>/</v>
          </cell>
          <cell r="H3393">
            <v>153</v>
          </cell>
          <cell r="I3393">
            <v>7885</v>
          </cell>
          <cell r="J3393">
            <v>702</v>
          </cell>
          <cell r="K3393">
            <v>747</v>
          </cell>
          <cell r="L3393" t="str">
            <v>A级</v>
          </cell>
          <cell r="M3393" t="str">
            <v>CLF-240925</v>
          </cell>
          <cell r="N3393" t="str">
            <v>2.2*1.8*0.59</v>
          </cell>
          <cell r="O3393" t="str">
            <v>02T24092514</v>
          </cell>
          <cell r="P3393" t="str">
            <v>99版</v>
          </cell>
          <cell r="Q3393" t="str">
            <v>已发货</v>
          </cell>
          <cell r="R3393">
            <v>45565</v>
          </cell>
        </row>
        <row r="3394">
          <cell r="C3394" t="str">
            <v>2409065-01</v>
          </cell>
          <cell r="D3394" t="str">
            <v>XPAY-FX-浅棕108</v>
          </cell>
          <cell r="E3394" t="str">
            <v>01.10.U528062</v>
          </cell>
          <cell r="F3394" t="str">
            <v>C3（已片中层）</v>
          </cell>
          <cell r="G3394" t="str">
            <v>/</v>
          </cell>
          <cell r="H3394">
            <v>2</v>
          </cell>
          <cell r="I3394">
            <v>75.3</v>
          </cell>
          <cell r="L3394" t="str">
            <v>A级小皮</v>
          </cell>
          <cell r="M3394" t="str">
            <v>CLF-240925</v>
          </cell>
          <cell r="O3394" t="str">
            <v>02T24092514</v>
          </cell>
          <cell r="P3394" t="str">
            <v>99版</v>
          </cell>
          <cell r="Q3394" t="str">
            <v>已发货</v>
          </cell>
          <cell r="R3394">
            <v>45565</v>
          </cell>
        </row>
        <row r="3395">
          <cell r="C3395" t="str">
            <v>2409065-01</v>
          </cell>
          <cell r="D3395" t="str">
            <v>XPAY-FX-浅棕108</v>
          </cell>
          <cell r="E3395" t="str">
            <v>01.10.U528062</v>
          </cell>
          <cell r="F3395" t="str">
            <v>C3（已片中层）</v>
          </cell>
          <cell r="G3395" t="str">
            <v>/</v>
          </cell>
          <cell r="H3395">
            <v>2</v>
          </cell>
          <cell r="I3395">
            <v>95.7</v>
          </cell>
          <cell r="L3395" t="str">
            <v>折扣</v>
          </cell>
          <cell r="M3395" t="str">
            <v>CLF-240925</v>
          </cell>
          <cell r="O3395" t="str">
            <v>02T24092514</v>
          </cell>
          <cell r="P3395" t="str">
            <v>99版</v>
          </cell>
          <cell r="Q3395" t="str">
            <v>已发货</v>
          </cell>
          <cell r="R3395">
            <v>45565</v>
          </cell>
        </row>
        <row r="3396">
          <cell r="C3396" t="str">
            <v>2409054-01</v>
          </cell>
          <cell r="D3396" t="str">
            <v>XPDY-FT-灰白276</v>
          </cell>
          <cell r="E3396">
            <v>140499</v>
          </cell>
          <cell r="F3396" t="str">
            <v>明诺华中层TR2（已片）</v>
          </cell>
          <cell r="G3396" t="str">
            <v>PT1XR94</v>
          </cell>
          <cell r="H3396">
            <v>184</v>
          </cell>
          <cell r="I3396">
            <v>10033.700000000001</v>
          </cell>
          <cell r="J3396">
            <v>987.5</v>
          </cell>
          <cell r="K3396">
            <v>1032.5</v>
          </cell>
          <cell r="L3396" t="str">
            <v>A级</v>
          </cell>
          <cell r="M3396" t="str">
            <v>/</v>
          </cell>
          <cell r="N3396" t="str">
            <v>2.2*1.8*0.69</v>
          </cell>
          <cell r="O3396" t="str">
            <v>01T24092601</v>
          </cell>
          <cell r="P3396" t="str">
            <v>99版</v>
          </cell>
          <cell r="Q3396" t="str">
            <v>已发货</v>
          </cell>
          <cell r="R3396">
            <v>45663</v>
          </cell>
        </row>
        <row r="3397">
          <cell r="C3397" t="str">
            <v>2409054-01</v>
          </cell>
          <cell r="D3397" t="str">
            <v>XPDY-FT-灰白276</v>
          </cell>
          <cell r="E3397">
            <v>140499</v>
          </cell>
          <cell r="F3397" t="str">
            <v>明诺华中层TR2（已片）</v>
          </cell>
          <cell r="G3397" t="str">
            <v>PT1XR90</v>
          </cell>
          <cell r="H3397">
            <v>175</v>
          </cell>
          <cell r="I3397">
            <v>10014.799999999999</v>
          </cell>
          <cell r="J3397">
            <v>995</v>
          </cell>
          <cell r="K3397">
            <v>1040</v>
          </cell>
          <cell r="L3397" t="str">
            <v>A级</v>
          </cell>
          <cell r="M3397" t="str">
            <v>/</v>
          </cell>
          <cell r="N3397" t="str">
            <v>2.2*1.8*0.66</v>
          </cell>
          <cell r="O3397" t="str">
            <v>01T24092602</v>
          </cell>
          <cell r="P3397" t="str">
            <v>99版</v>
          </cell>
          <cell r="Q3397" t="str">
            <v>已发货</v>
          </cell>
          <cell r="R3397">
            <v>45625</v>
          </cell>
        </row>
        <row r="3398">
          <cell r="C3398" t="str">
            <v>2409054-01</v>
          </cell>
          <cell r="D3398" t="str">
            <v>XPDY-FT-灰白276</v>
          </cell>
          <cell r="E3398">
            <v>140499</v>
          </cell>
          <cell r="F3398" t="str">
            <v>明诺华中层TR2（已片）</v>
          </cell>
          <cell r="G3398" t="str">
            <v>PT1XR90</v>
          </cell>
          <cell r="H3398">
            <v>180</v>
          </cell>
          <cell r="I3398">
            <v>10232.1</v>
          </cell>
          <cell r="J3398">
            <v>1020.5</v>
          </cell>
          <cell r="K3398">
            <v>1065.5</v>
          </cell>
          <cell r="L3398" t="str">
            <v>A级</v>
          </cell>
          <cell r="M3398" t="str">
            <v>/</v>
          </cell>
          <cell r="N3398" t="str">
            <v>2.2*1.8*0.72</v>
          </cell>
          <cell r="O3398" t="str">
            <v>01T24092603</v>
          </cell>
          <cell r="P3398" t="str">
            <v>99版</v>
          </cell>
          <cell r="Q3398" t="str">
            <v>已发货</v>
          </cell>
          <cell r="R3398">
            <v>45625</v>
          </cell>
        </row>
        <row r="3399">
          <cell r="C3399" t="str">
            <v>2409054-01</v>
          </cell>
          <cell r="D3399" t="str">
            <v>XPDY-FT-灰白276</v>
          </cell>
          <cell r="E3399">
            <v>140499</v>
          </cell>
          <cell r="F3399" t="str">
            <v>明诺华中层TR2（已片）</v>
          </cell>
          <cell r="G3399" t="str">
            <v>PT1XR90</v>
          </cell>
          <cell r="H3399">
            <v>175</v>
          </cell>
          <cell r="I3399">
            <v>10048.799999999999</v>
          </cell>
          <cell r="J3399">
            <v>998</v>
          </cell>
          <cell r="K3399">
            <v>1043</v>
          </cell>
          <cell r="L3399" t="str">
            <v>A级</v>
          </cell>
          <cell r="M3399" t="str">
            <v>/</v>
          </cell>
          <cell r="N3399" t="str">
            <v>2.2*1.8*0.74</v>
          </cell>
          <cell r="O3399" t="str">
            <v>01T24092604</v>
          </cell>
          <cell r="P3399" t="str">
            <v>99版</v>
          </cell>
          <cell r="Q3399" t="str">
            <v>已发货</v>
          </cell>
          <cell r="R3399">
            <v>45625</v>
          </cell>
        </row>
        <row r="3400">
          <cell r="C3400" t="str">
            <v>2409054-01</v>
          </cell>
          <cell r="D3400" t="str">
            <v>XPDY-FT-灰白276</v>
          </cell>
          <cell r="E3400">
            <v>140499</v>
          </cell>
          <cell r="F3400" t="str">
            <v>明诺华中层TR2（已片）</v>
          </cell>
          <cell r="G3400" t="str">
            <v>PT1XR90</v>
          </cell>
          <cell r="H3400">
            <v>85</v>
          </cell>
          <cell r="I3400">
            <v>5004.8999999999996</v>
          </cell>
          <cell r="J3400">
            <v>493</v>
          </cell>
          <cell r="K3400">
            <v>538</v>
          </cell>
          <cell r="L3400" t="str">
            <v>A级</v>
          </cell>
          <cell r="M3400" t="str">
            <v>/</v>
          </cell>
          <cell r="N3400" t="str">
            <v>2.2*1.8*0.47</v>
          </cell>
          <cell r="O3400" t="str">
            <v>01T24092605</v>
          </cell>
          <cell r="P3400" t="str">
            <v>99版</v>
          </cell>
          <cell r="Q3400" t="str">
            <v>已发货</v>
          </cell>
          <cell r="R3400">
            <v>45625</v>
          </cell>
        </row>
        <row r="3401">
          <cell r="C3401" t="str">
            <v>2409054-01</v>
          </cell>
          <cell r="D3401" t="str">
            <v>XPDY-FT-灰白276</v>
          </cell>
          <cell r="E3401">
            <v>140499</v>
          </cell>
          <cell r="F3401" t="str">
            <v>明诺华中层TR2（已片）</v>
          </cell>
          <cell r="G3401" t="str">
            <v>PT1XP66</v>
          </cell>
          <cell r="H3401">
            <v>180</v>
          </cell>
          <cell r="I3401">
            <v>10064.9</v>
          </cell>
          <cell r="J3401">
            <v>1003.5</v>
          </cell>
          <cell r="K3401">
            <v>1048.5</v>
          </cell>
          <cell r="L3401" t="str">
            <v>A级</v>
          </cell>
          <cell r="M3401" t="str">
            <v>/</v>
          </cell>
          <cell r="N3401" t="str">
            <v>2.2*1.8*0.67</v>
          </cell>
          <cell r="O3401" t="str">
            <v>01T24092606</v>
          </cell>
          <cell r="P3401" t="str">
            <v>99版</v>
          </cell>
          <cell r="Q3401" t="str">
            <v>已发货</v>
          </cell>
          <cell r="R3401">
            <v>45607</v>
          </cell>
        </row>
        <row r="3402">
          <cell r="C3402" t="str">
            <v>2409054-01</v>
          </cell>
          <cell r="D3402" t="str">
            <v>XPDY-FT-灰白276</v>
          </cell>
          <cell r="E3402">
            <v>140499</v>
          </cell>
          <cell r="F3402" t="str">
            <v>明诺华中层TR2（已片）</v>
          </cell>
          <cell r="G3402" t="str">
            <v>PT1XP66</v>
          </cell>
          <cell r="H3402">
            <v>180</v>
          </cell>
          <cell r="I3402">
            <v>10272.4</v>
          </cell>
          <cell r="J3402">
            <v>1018.5</v>
          </cell>
          <cell r="K3402">
            <v>1063.5</v>
          </cell>
          <cell r="L3402" t="str">
            <v>A级</v>
          </cell>
          <cell r="M3402" t="str">
            <v>/</v>
          </cell>
          <cell r="N3402" t="str">
            <v>2.2*1.8*0.7</v>
          </cell>
          <cell r="O3402" t="str">
            <v>01T24092607</v>
          </cell>
          <cell r="P3402" t="str">
            <v>99版</v>
          </cell>
          <cell r="Q3402" t="str">
            <v>已发货</v>
          </cell>
          <cell r="R3402">
            <v>45607</v>
          </cell>
        </row>
        <row r="3403">
          <cell r="C3403" t="str">
            <v>2409054-01</v>
          </cell>
          <cell r="D3403" t="str">
            <v>XPDY-FT-灰白276</v>
          </cell>
          <cell r="E3403">
            <v>140499</v>
          </cell>
          <cell r="F3403" t="str">
            <v>明诺华中层TR2（已片）</v>
          </cell>
          <cell r="G3403" t="str">
            <v>PT1XP66</v>
          </cell>
          <cell r="H3403">
            <v>153</v>
          </cell>
          <cell r="I3403">
            <v>8777.2999999999993</v>
          </cell>
          <cell r="J3403">
            <v>877.5</v>
          </cell>
          <cell r="K3403">
            <v>922.5</v>
          </cell>
          <cell r="L3403" t="str">
            <v>A级</v>
          </cell>
          <cell r="M3403" t="str">
            <v>/</v>
          </cell>
          <cell r="N3403" t="str">
            <v>2.2*1.8*0.63</v>
          </cell>
          <cell r="O3403" t="str">
            <v>01T24092608</v>
          </cell>
          <cell r="P3403" t="str">
            <v>99版</v>
          </cell>
          <cell r="Q3403" t="str">
            <v>已发货</v>
          </cell>
          <cell r="R3403">
            <v>45607</v>
          </cell>
        </row>
        <row r="3404">
          <cell r="C3404" t="str">
            <v>2409054-01</v>
          </cell>
          <cell r="D3404" t="str">
            <v>XPDY-FT-灰白276</v>
          </cell>
          <cell r="E3404">
            <v>140499</v>
          </cell>
          <cell r="F3404" t="str">
            <v>明诺华中层TR2（已片）</v>
          </cell>
          <cell r="G3404" t="str">
            <v>PT1XP66</v>
          </cell>
          <cell r="H3404">
            <v>3</v>
          </cell>
          <cell r="I3404">
            <v>137.19999999999999</v>
          </cell>
          <cell r="L3404" t="str">
            <v>折扣</v>
          </cell>
          <cell r="M3404" t="str">
            <v>/</v>
          </cell>
          <cell r="O3404" t="str">
            <v>01T24092608</v>
          </cell>
          <cell r="P3404" t="str">
            <v>99版</v>
          </cell>
          <cell r="Q3404" t="str">
            <v>已发货</v>
          </cell>
          <cell r="R3404">
            <v>45607</v>
          </cell>
        </row>
        <row r="3405">
          <cell r="C3405" t="str">
            <v>2409051-01</v>
          </cell>
          <cell r="D3405" t="str">
            <v>XPSY-FB-奶白184</v>
          </cell>
          <cell r="E3405">
            <v>140488</v>
          </cell>
          <cell r="F3405" t="str">
            <v>水牛皮S3（干胚）</v>
          </cell>
          <cell r="G3405" t="str">
            <v>PT1XP69</v>
          </cell>
          <cell r="H3405">
            <v>270</v>
          </cell>
          <cell r="I3405">
            <v>10139.6</v>
          </cell>
          <cell r="J3405">
            <v>716</v>
          </cell>
          <cell r="K3405">
            <v>761</v>
          </cell>
          <cell r="L3405" t="str">
            <v>A级</v>
          </cell>
          <cell r="M3405" t="str">
            <v>/</v>
          </cell>
          <cell r="N3405" t="str">
            <v>2.2*1.8*0.6</v>
          </cell>
          <cell r="O3405" t="str">
            <v>02T24092601</v>
          </cell>
          <cell r="P3405" t="str">
            <v>99版</v>
          </cell>
          <cell r="Q3405" t="str">
            <v>已发货</v>
          </cell>
          <cell r="R3405">
            <v>45588</v>
          </cell>
        </row>
        <row r="3406">
          <cell r="C3406" t="str">
            <v>2409051-01</v>
          </cell>
          <cell r="D3406" t="str">
            <v>XPSY-FB-奶白184</v>
          </cell>
          <cell r="E3406">
            <v>140488</v>
          </cell>
          <cell r="F3406" t="str">
            <v>水牛皮S3（干胚）</v>
          </cell>
          <cell r="G3406" t="str">
            <v>PT1XP69</v>
          </cell>
          <cell r="H3406">
            <v>180</v>
          </cell>
          <cell r="I3406">
            <v>6866.1</v>
          </cell>
          <cell r="J3406">
            <v>582.5</v>
          </cell>
          <cell r="K3406">
            <v>627.5</v>
          </cell>
          <cell r="L3406" t="str">
            <v>A级</v>
          </cell>
          <cell r="M3406" t="str">
            <v>/</v>
          </cell>
          <cell r="N3406" t="str">
            <v>2.2*1.8*0.55</v>
          </cell>
          <cell r="O3406" t="str">
            <v>02T24092602</v>
          </cell>
          <cell r="P3406" t="str">
            <v>99版</v>
          </cell>
          <cell r="Q3406" t="str">
            <v>已发货</v>
          </cell>
          <cell r="R3406">
            <v>45588</v>
          </cell>
        </row>
        <row r="3407">
          <cell r="C3407" t="str">
            <v>2409051-01</v>
          </cell>
          <cell r="D3407" t="str">
            <v>XPSY-FB-奶白184</v>
          </cell>
          <cell r="E3407">
            <v>140488</v>
          </cell>
          <cell r="F3407" t="str">
            <v>水牛皮S3（干胚）</v>
          </cell>
          <cell r="G3407" t="str">
            <v>PT1XP69</v>
          </cell>
          <cell r="H3407">
            <v>44</v>
          </cell>
          <cell r="I3407">
            <v>1446.3</v>
          </cell>
          <cell r="L3407" t="str">
            <v>折扣</v>
          </cell>
          <cell r="M3407" t="str">
            <v>/</v>
          </cell>
          <cell r="O3407" t="str">
            <v>02T24092602</v>
          </cell>
          <cell r="P3407" t="str">
            <v>99版</v>
          </cell>
          <cell r="Q3407" t="str">
            <v>已发货</v>
          </cell>
          <cell r="R3407">
            <v>45588</v>
          </cell>
        </row>
        <row r="3408">
          <cell r="C3408" t="str">
            <v>2409052-01</v>
          </cell>
          <cell r="D3408" t="str">
            <v>XPSY-FB-奶白184</v>
          </cell>
          <cell r="E3408">
            <v>140488</v>
          </cell>
          <cell r="F3408" t="str">
            <v>水牛皮S3（干胚）</v>
          </cell>
          <cell r="G3408" t="str">
            <v>PT1XP71</v>
          </cell>
          <cell r="H3408">
            <v>105</v>
          </cell>
          <cell r="I3408">
            <v>3978.5</v>
          </cell>
          <cell r="J3408">
            <v>295</v>
          </cell>
          <cell r="K3408">
            <v>320</v>
          </cell>
          <cell r="L3408" t="str">
            <v>A级</v>
          </cell>
          <cell r="M3408" t="str">
            <v>/</v>
          </cell>
          <cell r="N3408" t="str">
            <v>2.2*1.8*0.35</v>
          </cell>
          <cell r="O3408" t="str">
            <v>02T24092603</v>
          </cell>
          <cell r="P3408" t="str">
            <v>99版</v>
          </cell>
          <cell r="Q3408" t="str">
            <v>已发货</v>
          </cell>
          <cell r="R3408">
            <v>45607</v>
          </cell>
        </row>
        <row r="3409">
          <cell r="C3409" t="str">
            <v>2409061-01</v>
          </cell>
          <cell r="D3409" t="str">
            <v>XPAY-FX-浅棕105</v>
          </cell>
          <cell r="E3409" t="str">
            <v>Nest Taupe</v>
          </cell>
          <cell r="F3409" t="str">
            <v>C3（已片中层）</v>
          </cell>
          <cell r="G3409" t="str">
            <v>/</v>
          </cell>
          <cell r="H3409">
            <v>97</v>
          </cell>
          <cell r="I3409">
            <v>4902.8999999999996</v>
          </cell>
          <cell r="J3409">
            <v>413</v>
          </cell>
          <cell r="K3409">
            <v>458</v>
          </cell>
          <cell r="L3409" t="str">
            <v>A级</v>
          </cell>
          <cell r="M3409" t="str">
            <v>/</v>
          </cell>
          <cell r="N3409" t="str">
            <v>2.2*1.1*0.53</v>
          </cell>
          <cell r="O3409" t="str">
            <v>02T24092604</v>
          </cell>
          <cell r="P3409" t="str">
            <v>97版</v>
          </cell>
          <cell r="Q3409" t="str">
            <v>已发货</v>
          </cell>
          <cell r="R3409">
            <v>45572</v>
          </cell>
        </row>
        <row r="3410">
          <cell r="C3410" t="str">
            <v>2409066-01</v>
          </cell>
          <cell r="D3410" t="str">
            <v>XPDY-FX-黑511</v>
          </cell>
          <cell r="E3410" t="str">
            <v>01.10.L2929</v>
          </cell>
          <cell r="F3410" t="str">
            <v>C2（已片中层）</v>
          </cell>
          <cell r="G3410" t="str">
            <v>/</v>
          </cell>
          <cell r="H3410">
            <v>151</v>
          </cell>
          <cell r="I3410">
            <v>7741</v>
          </cell>
          <cell r="J3410">
            <v>659</v>
          </cell>
          <cell r="K3410">
            <v>704</v>
          </cell>
          <cell r="L3410" t="str">
            <v>A级</v>
          </cell>
          <cell r="M3410" t="str">
            <v>CLF-240926</v>
          </cell>
          <cell r="N3410" t="str">
            <v>2.2*1.8*0.6</v>
          </cell>
          <cell r="O3410" t="str">
            <v>02T24092605</v>
          </cell>
          <cell r="P3410" t="str">
            <v>99版</v>
          </cell>
          <cell r="Q3410" t="str">
            <v>已发货</v>
          </cell>
          <cell r="R3410">
            <v>45564</v>
          </cell>
        </row>
        <row r="3411">
          <cell r="C3411" t="str">
            <v>2409066-01</v>
          </cell>
          <cell r="D3411" t="str">
            <v>XPDY-FX-黑511</v>
          </cell>
          <cell r="E3411" t="str">
            <v>01.10.L2929</v>
          </cell>
          <cell r="F3411" t="str">
            <v>C2（已片中层）</v>
          </cell>
          <cell r="G3411" t="str">
            <v>/</v>
          </cell>
          <cell r="H3411">
            <v>6</v>
          </cell>
          <cell r="I3411">
            <v>239.1</v>
          </cell>
          <cell r="L3411" t="str">
            <v>A级小皮</v>
          </cell>
          <cell r="M3411" t="str">
            <v>CLF-240926</v>
          </cell>
          <cell r="O3411" t="str">
            <v>02T24092605</v>
          </cell>
          <cell r="P3411" t="str">
            <v>99版</v>
          </cell>
          <cell r="Q3411" t="str">
            <v>已发货</v>
          </cell>
          <cell r="R3411">
            <v>45564</v>
          </cell>
        </row>
        <row r="3412">
          <cell r="C3412" t="str">
            <v>2409066-01</v>
          </cell>
          <cell r="D3412" t="str">
            <v>XPDY-FX-黑511</v>
          </cell>
          <cell r="E3412" t="str">
            <v>01.10.L2929</v>
          </cell>
          <cell r="F3412" t="str">
            <v>C2（已片中层）</v>
          </cell>
          <cell r="G3412" t="str">
            <v>/</v>
          </cell>
          <cell r="H3412">
            <v>11</v>
          </cell>
          <cell r="I3412">
            <v>511.8</v>
          </cell>
          <cell r="L3412" t="str">
            <v>折扣</v>
          </cell>
          <cell r="M3412" t="str">
            <v>CLF-240926</v>
          </cell>
          <cell r="O3412" t="str">
            <v>02T24092605</v>
          </cell>
          <cell r="P3412" t="str">
            <v>99版</v>
          </cell>
          <cell r="Q3412" t="str">
            <v>已发货</v>
          </cell>
          <cell r="R3412">
            <v>45564</v>
          </cell>
        </row>
        <row r="3413">
          <cell r="C3413" t="str">
            <v>2409052-01</v>
          </cell>
          <cell r="D3413" t="str">
            <v>XPSY-FB-奶白184</v>
          </cell>
          <cell r="E3413">
            <v>140488</v>
          </cell>
          <cell r="F3413" t="str">
            <v>水牛皮S3（干胚）</v>
          </cell>
          <cell r="G3413" t="str">
            <v>PT1XP71</v>
          </cell>
          <cell r="H3413">
            <v>285</v>
          </cell>
          <cell r="I3413">
            <v>10578.6</v>
          </cell>
          <cell r="J3413">
            <v>737</v>
          </cell>
          <cell r="K3413">
            <v>782</v>
          </cell>
          <cell r="L3413" t="str">
            <v>A级</v>
          </cell>
          <cell r="M3413" t="str">
            <v>/</v>
          </cell>
          <cell r="N3413" t="str">
            <v>2.2*1.8*0.58</v>
          </cell>
          <cell r="O3413" t="str">
            <v>02T24092606</v>
          </cell>
          <cell r="P3413" t="str">
            <v>99版</v>
          </cell>
          <cell r="Q3413" t="str">
            <v>已发货</v>
          </cell>
          <cell r="R3413">
            <v>45607</v>
          </cell>
        </row>
        <row r="3414">
          <cell r="C3414" t="str">
            <v>2409060-01</v>
          </cell>
          <cell r="D3414" t="str">
            <v>XPAY-FX-深蓝91</v>
          </cell>
          <cell r="E3414" t="str">
            <v>01.10.U528110</v>
          </cell>
          <cell r="F3414" t="str">
            <v>C3（已片中层）</v>
          </cell>
          <cell r="G3414" t="str">
            <v>/</v>
          </cell>
          <cell r="H3414">
            <v>129</v>
          </cell>
          <cell r="I3414">
            <v>6554.9</v>
          </cell>
          <cell r="J3414">
            <v>677.5</v>
          </cell>
          <cell r="K3414">
            <v>722.5</v>
          </cell>
          <cell r="L3414" t="str">
            <v>A级</v>
          </cell>
          <cell r="M3414" t="str">
            <v>CLF-240926</v>
          </cell>
          <cell r="N3414" t="str">
            <v>2.2*1.8*0.53</v>
          </cell>
          <cell r="O3414" t="str">
            <v>02T24092607</v>
          </cell>
          <cell r="P3414" t="str">
            <v>99版</v>
          </cell>
          <cell r="Q3414" t="str">
            <v>已发货</v>
          </cell>
          <cell r="R3414">
            <v>45564</v>
          </cell>
        </row>
        <row r="3415">
          <cell r="C3415" t="str">
            <v>2409060-01</v>
          </cell>
          <cell r="D3415" t="str">
            <v>XPAY-FX-深蓝91</v>
          </cell>
          <cell r="E3415" t="str">
            <v>01.10.U528110</v>
          </cell>
          <cell r="F3415" t="str">
            <v>C3（已片中层）</v>
          </cell>
          <cell r="G3415" t="str">
            <v>/</v>
          </cell>
          <cell r="H3415">
            <v>10</v>
          </cell>
          <cell r="I3415">
            <v>394.2</v>
          </cell>
          <cell r="L3415" t="str">
            <v>A级小皮</v>
          </cell>
          <cell r="M3415" t="str">
            <v>CLF-240926</v>
          </cell>
          <cell r="O3415" t="str">
            <v>02T24092607</v>
          </cell>
          <cell r="P3415" t="str">
            <v>99版</v>
          </cell>
          <cell r="Q3415" t="str">
            <v>已发货</v>
          </cell>
          <cell r="R3415">
            <v>45564</v>
          </cell>
        </row>
        <row r="3416">
          <cell r="C3416" t="str">
            <v>2409060-01</v>
          </cell>
          <cell r="D3416" t="str">
            <v>XPAY-FX-深蓝91</v>
          </cell>
          <cell r="E3416" t="str">
            <v>01.10.U528110</v>
          </cell>
          <cell r="F3416" t="str">
            <v>C3（已片中层）</v>
          </cell>
          <cell r="G3416" t="str">
            <v>/</v>
          </cell>
          <cell r="H3416">
            <v>18</v>
          </cell>
          <cell r="I3416">
            <v>874.8</v>
          </cell>
          <cell r="L3416" t="str">
            <v>折扣</v>
          </cell>
          <cell r="M3416" t="str">
            <v>CLF-240926</v>
          </cell>
          <cell r="O3416" t="str">
            <v>02T24092607</v>
          </cell>
          <cell r="P3416" t="str">
            <v>99版</v>
          </cell>
          <cell r="Q3416" t="str">
            <v>已发货</v>
          </cell>
          <cell r="R3416">
            <v>45564</v>
          </cell>
        </row>
        <row r="3417">
          <cell r="C3417" t="str">
            <v>2409052-01</v>
          </cell>
          <cell r="D3417" t="str">
            <v>XPSY-FB-奶白184</v>
          </cell>
          <cell r="E3417">
            <v>140488</v>
          </cell>
          <cell r="F3417" t="str">
            <v>水牛皮S3（干胚）</v>
          </cell>
          <cell r="G3417" t="str">
            <v>PT1XP71</v>
          </cell>
          <cell r="H3417">
            <v>321</v>
          </cell>
          <cell r="I3417">
            <v>11864.2</v>
          </cell>
          <cell r="J3417">
            <v>866</v>
          </cell>
          <cell r="K3417">
            <v>911</v>
          </cell>
          <cell r="L3417" t="str">
            <v>A级</v>
          </cell>
          <cell r="M3417" t="str">
            <v>/</v>
          </cell>
          <cell r="N3417" t="str">
            <v>2.2*1.8*0.64</v>
          </cell>
          <cell r="O3417" t="str">
            <v>02T24092608</v>
          </cell>
          <cell r="P3417" t="str">
            <v>99版</v>
          </cell>
          <cell r="Q3417" t="str">
            <v>已发货</v>
          </cell>
          <cell r="R3417">
            <v>45607</v>
          </cell>
        </row>
        <row r="3418">
          <cell r="C3418" t="str">
            <v>2409052-01</v>
          </cell>
          <cell r="D3418" t="str">
            <v>XPSY-FB-奶白184</v>
          </cell>
          <cell r="E3418">
            <v>140488</v>
          </cell>
          <cell r="F3418" t="str">
            <v>水牛皮S3（干胚）</v>
          </cell>
          <cell r="G3418" t="str">
            <v>PT1XP71</v>
          </cell>
          <cell r="H3418">
            <v>4</v>
          </cell>
          <cell r="I3418">
            <v>129.19999999999999</v>
          </cell>
          <cell r="L3418" t="str">
            <v>折扣</v>
          </cell>
          <cell r="M3418" t="str">
            <v>/</v>
          </cell>
          <cell r="O3418" t="str">
            <v>02T24092608</v>
          </cell>
          <cell r="P3418" t="str">
            <v>99版</v>
          </cell>
          <cell r="Q3418" t="str">
            <v>已发货</v>
          </cell>
          <cell r="R3418">
            <v>45607</v>
          </cell>
        </row>
        <row r="3419">
          <cell r="C3419" t="str">
            <v>2409062-01</v>
          </cell>
          <cell r="D3419" t="str">
            <v>UXCY-ET-蓝283</v>
          </cell>
          <cell r="E3419" t="str">
            <v>01.10.U741049</v>
          </cell>
          <cell r="F3419" t="str">
            <v>明诺华中层TR1（已片）</v>
          </cell>
          <cell r="G3419" t="str">
            <v>/</v>
          </cell>
          <cell r="H3419">
            <v>75</v>
          </cell>
          <cell r="I3419">
            <v>4339.5</v>
          </cell>
          <cell r="J3419">
            <v>474.5</v>
          </cell>
          <cell r="K3419">
            <v>519.5</v>
          </cell>
          <cell r="L3419" t="str">
            <v>A级</v>
          </cell>
          <cell r="M3419" t="str">
            <v>CLF-240926</v>
          </cell>
          <cell r="N3419" t="str">
            <v>2.2*1.8*0.47</v>
          </cell>
          <cell r="O3419" t="str">
            <v>02T24092609</v>
          </cell>
          <cell r="P3419" t="str">
            <v>99版</v>
          </cell>
          <cell r="Q3419" t="str">
            <v>已发货</v>
          </cell>
          <cell r="R3419">
            <v>45625</v>
          </cell>
        </row>
        <row r="3420">
          <cell r="C3420" t="str">
            <v>2409062-01</v>
          </cell>
          <cell r="D3420" t="str">
            <v>UXCY-ET-蓝283</v>
          </cell>
          <cell r="E3420" t="str">
            <v>01.10.U741049</v>
          </cell>
          <cell r="F3420" t="str">
            <v>明诺华中层TR1（已片）</v>
          </cell>
          <cell r="G3420" t="str">
            <v>/</v>
          </cell>
          <cell r="H3420">
            <v>2</v>
          </cell>
          <cell r="I3420">
            <v>106.6</v>
          </cell>
          <cell r="L3420" t="str">
            <v>折扣</v>
          </cell>
          <cell r="M3420" t="str">
            <v>CLF-240926</v>
          </cell>
          <cell r="O3420" t="str">
            <v>02T24092609</v>
          </cell>
          <cell r="P3420" t="str">
            <v>99版</v>
          </cell>
          <cell r="Q3420" t="str">
            <v>已发货</v>
          </cell>
          <cell r="R3420">
            <v>45625</v>
          </cell>
        </row>
        <row r="3421">
          <cell r="C3421" t="str">
            <v>2409053-01</v>
          </cell>
          <cell r="D3421" t="str">
            <v>XPSY-FH-奶白183</v>
          </cell>
          <cell r="E3421">
            <v>140467</v>
          </cell>
          <cell r="F3421" t="str">
            <v>DLTR4</v>
          </cell>
          <cell r="G3421" t="str">
            <v>PT1XP56</v>
          </cell>
          <cell r="H3421">
            <v>185</v>
          </cell>
          <cell r="I3421">
            <v>10014.6</v>
          </cell>
          <cell r="J3421">
            <v>840</v>
          </cell>
          <cell r="K3421">
            <v>885</v>
          </cell>
          <cell r="L3421" t="str">
            <v>A级</v>
          </cell>
          <cell r="M3421" t="str">
            <v>/</v>
          </cell>
          <cell r="N3421" t="str">
            <v>2.2*1.8*0.64</v>
          </cell>
          <cell r="O3421" t="str">
            <v>02T24092610</v>
          </cell>
          <cell r="P3421" t="str">
            <v>99版</v>
          </cell>
          <cell r="Q3421" t="str">
            <v>已发货</v>
          </cell>
          <cell r="R3421">
            <v>45593</v>
          </cell>
        </row>
        <row r="3422">
          <cell r="C3422" t="str">
            <v>2409053-01</v>
          </cell>
          <cell r="D3422" t="str">
            <v>XPSY-FH-奶白183</v>
          </cell>
          <cell r="E3422">
            <v>140467</v>
          </cell>
          <cell r="F3422" t="str">
            <v>DLTR4</v>
          </cell>
          <cell r="G3422" t="str">
            <v>PT1XP56</v>
          </cell>
          <cell r="H3422">
            <v>157</v>
          </cell>
          <cell r="I3422">
            <v>8651.1</v>
          </cell>
          <cell r="J3422">
            <v>723</v>
          </cell>
          <cell r="K3422">
            <v>768</v>
          </cell>
          <cell r="L3422" t="str">
            <v>A级</v>
          </cell>
          <cell r="M3422" t="str">
            <v>/</v>
          </cell>
          <cell r="N3422" t="str">
            <v>2.2*1.8*0.59</v>
          </cell>
          <cell r="O3422" t="str">
            <v>02T24092611</v>
          </cell>
          <cell r="P3422" t="str">
            <v>99版</v>
          </cell>
          <cell r="Q3422" t="str">
            <v>已发货</v>
          </cell>
          <cell r="R3422">
            <v>45593</v>
          </cell>
        </row>
        <row r="3423">
          <cell r="C3423" t="str">
            <v>2409053-01</v>
          </cell>
          <cell r="D3423" t="str">
            <v>XPSY-FH-奶白183</v>
          </cell>
          <cell r="E3423">
            <v>140467</v>
          </cell>
          <cell r="F3423" t="str">
            <v>DLTR4</v>
          </cell>
          <cell r="G3423" t="str">
            <v>PT1XP62</v>
          </cell>
          <cell r="H3423">
            <v>185</v>
          </cell>
          <cell r="I3423">
            <v>10146.200000000001</v>
          </cell>
          <cell r="J3423">
            <v>850</v>
          </cell>
          <cell r="K3423">
            <v>895</v>
          </cell>
          <cell r="L3423" t="str">
            <v>A级</v>
          </cell>
          <cell r="M3423" t="str">
            <v>/</v>
          </cell>
          <cell r="N3423" t="str">
            <v>2.2*1.8*0.67</v>
          </cell>
          <cell r="O3423" t="str">
            <v>02T24092612</v>
          </cell>
          <cell r="P3423" t="str">
            <v>99版</v>
          </cell>
          <cell r="Q3423" t="str">
            <v>已发货</v>
          </cell>
          <cell r="R3423">
            <v>45593</v>
          </cell>
        </row>
        <row r="3424">
          <cell r="C3424" t="str">
            <v>2409053-01</v>
          </cell>
          <cell r="D3424" t="str">
            <v>XPSY-FH-奶白183</v>
          </cell>
          <cell r="E3424">
            <v>140467</v>
          </cell>
          <cell r="F3424" t="str">
            <v>DLTR4</v>
          </cell>
          <cell r="G3424" t="str">
            <v>PT1XP62</v>
          </cell>
          <cell r="H3424">
            <v>190</v>
          </cell>
          <cell r="I3424">
            <v>10164</v>
          </cell>
          <cell r="J3424">
            <v>845.5</v>
          </cell>
          <cell r="K3424">
            <v>890.5</v>
          </cell>
          <cell r="L3424" t="str">
            <v>A级</v>
          </cell>
          <cell r="M3424" t="str">
            <v>/</v>
          </cell>
          <cell r="N3424" t="str">
            <v>2.2*1.8*0.69</v>
          </cell>
          <cell r="O3424" t="str">
            <v>02T24092613</v>
          </cell>
          <cell r="P3424" t="str">
            <v>99版</v>
          </cell>
          <cell r="Q3424" t="str">
            <v>已发货</v>
          </cell>
          <cell r="R3424">
            <v>45593</v>
          </cell>
        </row>
        <row r="3425">
          <cell r="C3425" t="str">
            <v>2409053-01</v>
          </cell>
          <cell r="D3425" t="str">
            <v>XPSY-FH-奶白183</v>
          </cell>
          <cell r="E3425">
            <v>140467</v>
          </cell>
          <cell r="F3425" t="str">
            <v>DLTR4</v>
          </cell>
          <cell r="G3425" t="str">
            <v>PT1XP65</v>
          </cell>
          <cell r="H3425">
            <v>198</v>
          </cell>
          <cell r="I3425">
            <v>10722.3</v>
          </cell>
          <cell r="J3425">
            <v>901</v>
          </cell>
          <cell r="K3425">
            <v>946</v>
          </cell>
          <cell r="L3425" t="str">
            <v>A级</v>
          </cell>
          <cell r="M3425" t="str">
            <v>/</v>
          </cell>
          <cell r="N3425" t="str">
            <v>2.2*1.8*0.71</v>
          </cell>
          <cell r="O3425" t="str">
            <v>01T24092701</v>
          </cell>
          <cell r="P3425" t="str">
            <v>99版</v>
          </cell>
          <cell r="Q3425" t="str">
            <v>已发货</v>
          </cell>
          <cell r="R3425">
            <v>45607</v>
          </cell>
        </row>
        <row r="3426">
          <cell r="C3426" t="str">
            <v>2409053-01</v>
          </cell>
          <cell r="D3426" t="str">
            <v>XPSY-FH-奶白183</v>
          </cell>
          <cell r="E3426">
            <v>140467</v>
          </cell>
          <cell r="F3426" t="str">
            <v>DLTR4</v>
          </cell>
          <cell r="G3426" t="str">
            <v>PT1XP65</v>
          </cell>
          <cell r="H3426">
            <v>173</v>
          </cell>
          <cell r="I3426">
            <v>8797.9</v>
          </cell>
          <cell r="J3426">
            <v>709.5</v>
          </cell>
          <cell r="K3426">
            <v>754.5</v>
          </cell>
          <cell r="L3426" t="str">
            <v>A级</v>
          </cell>
          <cell r="M3426" t="str">
            <v>/</v>
          </cell>
          <cell r="N3426" t="str">
            <v>2.2*1.8*0.62</v>
          </cell>
          <cell r="O3426" t="str">
            <v>01T24092702</v>
          </cell>
          <cell r="P3426" t="str">
            <v>99版</v>
          </cell>
          <cell r="Q3426" t="str">
            <v>已发货</v>
          </cell>
          <cell r="R3426">
            <v>45607</v>
          </cell>
        </row>
        <row r="3427">
          <cell r="C3427" t="str">
            <v>2409053-01</v>
          </cell>
          <cell r="D3427" t="str">
            <v>XPSY-FH-奶白183</v>
          </cell>
          <cell r="E3427">
            <v>140467</v>
          </cell>
          <cell r="F3427" t="str">
            <v>DLTR4</v>
          </cell>
          <cell r="G3427" t="str">
            <v>PT1XP65</v>
          </cell>
          <cell r="H3427">
            <v>180</v>
          </cell>
          <cell r="I3427">
            <v>10056.4</v>
          </cell>
          <cell r="J3427">
            <v>832.5</v>
          </cell>
          <cell r="K3427">
            <v>877.5</v>
          </cell>
          <cell r="L3427" t="str">
            <v>A级</v>
          </cell>
          <cell r="M3427" t="str">
            <v>/</v>
          </cell>
          <cell r="N3427" t="str">
            <v>2.2*1.8*0.63</v>
          </cell>
          <cell r="O3427" t="str">
            <v>01T24092703</v>
          </cell>
          <cell r="P3427" t="str">
            <v>99版</v>
          </cell>
          <cell r="Q3427" t="str">
            <v>已发货</v>
          </cell>
          <cell r="R3427">
            <v>45607</v>
          </cell>
        </row>
        <row r="3428">
          <cell r="C3428" t="str">
            <v>2409053-01</v>
          </cell>
          <cell r="D3428" t="str">
            <v>XPSY-FH-奶白183</v>
          </cell>
          <cell r="E3428">
            <v>140467</v>
          </cell>
          <cell r="F3428" t="str">
            <v>DLTR4</v>
          </cell>
          <cell r="G3428" t="str">
            <v>PT1XP67</v>
          </cell>
          <cell r="H3428">
            <v>215</v>
          </cell>
          <cell r="I3428">
            <v>11820.8</v>
          </cell>
          <cell r="J3428">
            <v>988.5</v>
          </cell>
          <cell r="K3428">
            <v>1033.5</v>
          </cell>
          <cell r="L3428" t="str">
            <v>A级</v>
          </cell>
          <cell r="M3428" t="str">
            <v>/</v>
          </cell>
          <cell r="N3428" t="str">
            <v>2.2*1.8*0.75</v>
          </cell>
          <cell r="O3428" t="str">
            <v>01T24092704</v>
          </cell>
          <cell r="P3428" t="str">
            <v>99版</v>
          </cell>
          <cell r="Q3428" t="str">
            <v>已发货</v>
          </cell>
          <cell r="R3428">
            <v>45607</v>
          </cell>
        </row>
        <row r="3429">
          <cell r="C3429" t="str">
            <v>2409053-01</v>
          </cell>
          <cell r="D3429" t="str">
            <v>XPSY-FH-奶白183</v>
          </cell>
          <cell r="E3429">
            <v>140467</v>
          </cell>
          <cell r="F3429" t="str">
            <v>DLTR4</v>
          </cell>
          <cell r="G3429" t="str">
            <v>PT1XP67</v>
          </cell>
          <cell r="H3429">
            <v>205</v>
          </cell>
          <cell r="I3429">
            <v>11460.5</v>
          </cell>
          <cell r="J3429">
            <v>959.5</v>
          </cell>
          <cell r="K3429">
            <v>1004.5</v>
          </cell>
          <cell r="L3429" t="str">
            <v>A级</v>
          </cell>
          <cell r="M3429" t="str">
            <v>/</v>
          </cell>
          <cell r="N3429" t="str">
            <v>2.2*1.8*0.72</v>
          </cell>
          <cell r="O3429" t="str">
            <v>01T24092705</v>
          </cell>
          <cell r="P3429" t="str">
            <v>99版</v>
          </cell>
          <cell r="Q3429" t="str">
            <v>已发货</v>
          </cell>
          <cell r="R3429">
            <v>45607</v>
          </cell>
        </row>
        <row r="3430">
          <cell r="C3430" t="str">
            <v>2409053-01</v>
          </cell>
          <cell r="D3430" t="str">
            <v>XPSY-FH-奶白183</v>
          </cell>
          <cell r="E3430">
            <v>140467</v>
          </cell>
          <cell r="F3430" t="str">
            <v>DLTR4</v>
          </cell>
          <cell r="G3430" t="str">
            <v>PT1XP67</v>
          </cell>
          <cell r="H3430">
            <v>152</v>
          </cell>
          <cell r="I3430">
            <v>8248.2999999999993</v>
          </cell>
          <cell r="J3430">
            <v>814.5</v>
          </cell>
          <cell r="K3430">
            <v>859.5</v>
          </cell>
          <cell r="L3430" t="str">
            <v>A级</v>
          </cell>
          <cell r="M3430" t="str">
            <v>/</v>
          </cell>
          <cell r="N3430" t="str">
            <v>2.2*1.8*0.65</v>
          </cell>
          <cell r="O3430" t="str">
            <v>01T24092706</v>
          </cell>
          <cell r="P3430" t="str">
            <v>99版</v>
          </cell>
          <cell r="Q3430" t="str">
            <v>已发货</v>
          </cell>
          <cell r="R3430">
            <v>45607</v>
          </cell>
        </row>
        <row r="3431">
          <cell r="C3431" t="str">
            <v>2409053-01</v>
          </cell>
          <cell r="D3431" t="str">
            <v>XPSY-FH-奶白183</v>
          </cell>
          <cell r="E3431">
            <v>140467</v>
          </cell>
          <cell r="F3431" t="str">
            <v>DLTR4</v>
          </cell>
          <cell r="G3431" t="str">
            <v>PT1XP67</v>
          </cell>
          <cell r="H3431">
            <v>31</v>
          </cell>
          <cell r="I3431">
            <v>1593</v>
          </cell>
          <cell r="L3431" t="str">
            <v>折扣</v>
          </cell>
          <cell r="M3431" t="str">
            <v>/</v>
          </cell>
          <cell r="O3431" t="str">
            <v>01T24092706</v>
          </cell>
          <cell r="P3431" t="str">
            <v>99版</v>
          </cell>
          <cell r="Q3431" t="str">
            <v>已发货</v>
          </cell>
          <cell r="R3431">
            <v>45607</v>
          </cell>
        </row>
        <row r="3432">
          <cell r="C3432" t="str">
            <v>2409053-01</v>
          </cell>
          <cell r="D3432" t="str">
            <v>XPSY-FH-奶白183</v>
          </cell>
          <cell r="E3432">
            <v>140467</v>
          </cell>
          <cell r="F3432" t="str">
            <v>DLTR4</v>
          </cell>
          <cell r="G3432" t="str">
            <v>PT1Z637</v>
          </cell>
          <cell r="H3432">
            <v>27</v>
          </cell>
          <cell r="I3432">
            <v>1409.5</v>
          </cell>
          <cell r="J3432">
            <v>144</v>
          </cell>
          <cell r="K3432">
            <v>189</v>
          </cell>
          <cell r="L3432" t="str">
            <v>A级</v>
          </cell>
          <cell r="M3432" t="str">
            <v>/</v>
          </cell>
          <cell r="N3432" t="str">
            <v>2.2*1.8*0.32</v>
          </cell>
          <cell r="O3432" t="str">
            <v>01T24092707</v>
          </cell>
          <cell r="P3432" t="str">
            <v>99版</v>
          </cell>
          <cell r="Q3432" t="str">
            <v>已发货</v>
          </cell>
          <cell r="R3432">
            <v>45631</v>
          </cell>
        </row>
        <row r="3433">
          <cell r="C3433" t="str">
            <v>2409053-01</v>
          </cell>
          <cell r="D3433" t="str">
            <v>XPSY-FH-奶白183</v>
          </cell>
          <cell r="E3433">
            <v>140467</v>
          </cell>
          <cell r="F3433" t="str">
            <v>DLTR4</v>
          </cell>
          <cell r="G3433" t="str">
            <v>PT1Z637</v>
          </cell>
          <cell r="H3433">
            <v>8</v>
          </cell>
          <cell r="I3433">
            <v>384.1</v>
          </cell>
          <cell r="L3433" t="str">
            <v>折扣</v>
          </cell>
          <cell r="M3433" t="str">
            <v>/</v>
          </cell>
          <cell r="O3433" t="str">
            <v>01T24092707</v>
          </cell>
          <cell r="P3433" t="str">
            <v>99版</v>
          </cell>
          <cell r="Q3433" t="str">
            <v>已发货</v>
          </cell>
          <cell r="R3433">
            <v>45631</v>
          </cell>
        </row>
        <row r="3434">
          <cell r="C3434" t="str">
            <v>2409041-01</v>
          </cell>
          <cell r="D3434" t="str">
            <v>XPSY-FB-深棕751</v>
          </cell>
          <cell r="E3434">
            <v>140478</v>
          </cell>
          <cell r="F3434" t="str">
            <v>水牛皮S3（干胚）</v>
          </cell>
          <cell r="G3434" t="str">
            <v>PT1XP72</v>
          </cell>
          <cell r="H3434">
            <v>290</v>
          </cell>
          <cell r="I3434">
            <v>10826.2</v>
          </cell>
          <cell r="J3434">
            <v>721.5</v>
          </cell>
          <cell r="K3434">
            <v>766.5</v>
          </cell>
          <cell r="L3434" t="str">
            <v>A级</v>
          </cell>
          <cell r="M3434" t="str">
            <v>/</v>
          </cell>
          <cell r="N3434" t="str">
            <v>2.2*1.8*0.6</v>
          </cell>
          <cell r="O3434" t="str">
            <v>01T24092708</v>
          </cell>
          <cell r="P3434" t="str">
            <v>99版</v>
          </cell>
          <cell r="Q3434" t="str">
            <v>已发货</v>
          </cell>
          <cell r="R3434">
            <v>45631</v>
          </cell>
        </row>
        <row r="3435">
          <cell r="C3435" t="str">
            <v>2409041-01</v>
          </cell>
          <cell r="D3435" t="str">
            <v>XPSY-FB-深棕751</v>
          </cell>
          <cell r="E3435">
            <v>140478</v>
          </cell>
          <cell r="F3435" t="str">
            <v>水牛皮S3（干胚）</v>
          </cell>
          <cell r="G3435" t="str">
            <v>PT1XP72</v>
          </cell>
          <cell r="H3435">
            <v>270</v>
          </cell>
          <cell r="I3435">
            <v>10071.9</v>
          </cell>
          <cell r="J3435">
            <v>717.5</v>
          </cell>
          <cell r="K3435">
            <v>762.5</v>
          </cell>
          <cell r="L3435" t="str">
            <v>A级</v>
          </cell>
          <cell r="M3435" t="str">
            <v>/</v>
          </cell>
          <cell r="N3435" t="str">
            <v>2.2*1.8*0.59</v>
          </cell>
          <cell r="O3435" t="str">
            <v>01T24092709</v>
          </cell>
          <cell r="P3435" t="str">
            <v>99版</v>
          </cell>
          <cell r="Q3435" t="str">
            <v>已发货</v>
          </cell>
          <cell r="R3435">
            <v>45631</v>
          </cell>
        </row>
        <row r="3436">
          <cell r="C3436" t="str">
            <v>2409041-01</v>
          </cell>
          <cell r="D3436" t="str">
            <v>XPSY-FB-深棕751</v>
          </cell>
          <cell r="E3436">
            <v>140478</v>
          </cell>
          <cell r="F3436" t="str">
            <v>水牛皮S3（干胚）</v>
          </cell>
          <cell r="G3436" t="str">
            <v>PT1XP72</v>
          </cell>
          <cell r="H3436">
            <v>265</v>
          </cell>
          <cell r="I3436">
            <v>10058.1</v>
          </cell>
          <cell r="J3436">
            <v>654</v>
          </cell>
          <cell r="K3436">
            <v>699</v>
          </cell>
          <cell r="L3436" t="str">
            <v>A级</v>
          </cell>
          <cell r="M3436" t="str">
            <v>/</v>
          </cell>
          <cell r="N3436" t="str">
            <v>2.2*1.8*0.6</v>
          </cell>
          <cell r="O3436" t="str">
            <v>01T24092710</v>
          </cell>
          <cell r="P3436" t="str">
            <v>99版</v>
          </cell>
          <cell r="Q3436" t="str">
            <v>已发货</v>
          </cell>
          <cell r="R3436">
            <v>45631</v>
          </cell>
        </row>
        <row r="3437">
          <cell r="C3437" t="str">
            <v>2409064-01</v>
          </cell>
          <cell r="D3437" t="str">
            <v>XPSY-FB-奶白184</v>
          </cell>
          <cell r="E3437">
            <v>140488</v>
          </cell>
          <cell r="F3437" t="str">
            <v>水牛皮S3（干胚）</v>
          </cell>
          <cell r="G3437" t="str">
            <v>PT1XW50</v>
          </cell>
          <cell r="H3437">
            <v>345</v>
          </cell>
          <cell r="I3437">
            <v>12427.5</v>
          </cell>
          <cell r="J3437">
            <v>901</v>
          </cell>
          <cell r="K3437">
            <v>946</v>
          </cell>
          <cell r="L3437" t="str">
            <v>A级</v>
          </cell>
          <cell r="M3437" t="str">
            <v>/</v>
          </cell>
          <cell r="N3437" t="str">
            <v>2.2*1.8*0.7</v>
          </cell>
          <cell r="O3437" t="str">
            <v>02T24092701</v>
          </cell>
          <cell r="P3437" t="str">
            <v>99版</v>
          </cell>
          <cell r="Q3437" t="str">
            <v>已发货</v>
          </cell>
          <cell r="R3437">
            <v>45607</v>
          </cell>
        </row>
        <row r="3438">
          <cell r="C3438" t="str">
            <v>2409071-01</v>
          </cell>
          <cell r="D3438" t="str">
            <v>XPSY-FH-奶白186</v>
          </cell>
          <cell r="E3438" t="str">
            <v>Coconut 183</v>
          </cell>
          <cell r="F3438" t="str">
            <v>DLTR4</v>
          </cell>
          <cell r="G3438" t="str">
            <v>/</v>
          </cell>
          <cell r="H3438">
            <v>119</v>
          </cell>
          <cell r="I3438">
            <v>6082.6</v>
          </cell>
          <cell r="J3438">
            <v>489.5</v>
          </cell>
          <cell r="K3438">
            <v>534.5</v>
          </cell>
          <cell r="L3438" t="str">
            <v>A级</v>
          </cell>
          <cell r="M3438" t="str">
            <v>/</v>
          </cell>
          <cell r="N3438" t="str">
            <v>2.2*1.1*0.54</v>
          </cell>
          <cell r="O3438" t="str">
            <v>02T24092702</v>
          </cell>
          <cell r="P3438" t="str">
            <v>97版</v>
          </cell>
          <cell r="Q3438" t="str">
            <v>已发货</v>
          </cell>
          <cell r="R3438">
            <v>45572</v>
          </cell>
        </row>
        <row r="3439">
          <cell r="C3439" t="str">
            <v>2409064-01</v>
          </cell>
          <cell r="D3439" t="str">
            <v>XPSY-FB-奶白184</v>
          </cell>
          <cell r="E3439">
            <v>140488</v>
          </cell>
          <cell r="F3439" t="str">
            <v>水牛皮S3（干胚）</v>
          </cell>
          <cell r="G3439" t="str">
            <v>PT1XW50</v>
          </cell>
          <cell r="H3439">
            <v>347</v>
          </cell>
          <cell r="I3439">
            <v>12443.4</v>
          </cell>
          <cell r="J3439">
            <v>881.5</v>
          </cell>
          <cell r="K3439">
            <v>926.5</v>
          </cell>
          <cell r="L3439" t="str">
            <v>A级</v>
          </cell>
          <cell r="M3439" t="str">
            <v>/</v>
          </cell>
          <cell r="N3439" t="str">
            <v>2.2*1.8*0.7</v>
          </cell>
          <cell r="O3439" t="str">
            <v>02T24092703</v>
          </cell>
          <cell r="P3439" t="str">
            <v>99版</v>
          </cell>
          <cell r="Q3439" t="str">
            <v>已发货</v>
          </cell>
          <cell r="R3439">
            <v>45607</v>
          </cell>
        </row>
        <row r="3440">
          <cell r="C3440" t="str">
            <v>2409080-01</v>
          </cell>
          <cell r="D3440" t="str">
            <v>XPSY-FB-奶白184</v>
          </cell>
          <cell r="E3440">
            <v>140488</v>
          </cell>
          <cell r="F3440" t="str">
            <v>水牛皮S3（干胚）</v>
          </cell>
          <cell r="G3440" t="str">
            <v>PT1Z338</v>
          </cell>
          <cell r="H3440">
            <v>278</v>
          </cell>
          <cell r="I3440">
            <v>9863.6</v>
          </cell>
          <cell r="J3440">
            <v>711</v>
          </cell>
          <cell r="K3440">
            <v>756</v>
          </cell>
          <cell r="L3440" t="str">
            <v>A级</v>
          </cell>
          <cell r="M3440" t="str">
            <v>/</v>
          </cell>
          <cell r="N3440" t="str">
            <v>2.2*1.8*0.59</v>
          </cell>
          <cell r="O3440" t="str">
            <v>02T24092704</v>
          </cell>
          <cell r="P3440" t="str">
            <v>99版</v>
          </cell>
          <cell r="Q3440" t="str">
            <v>已发货</v>
          </cell>
          <cell r="R3440">
            <v>45635</v>
          </cell>
        </row>
        <row r="3441">
          <cell r="C3441" t="str">
            <v>2409064-01</v>
          </cell>
          <cell r="D3441" t="str">
            <v>XPSY-FB-奶白184</v>
          </cell>
          <cell r="E3441">
            <v>140488</v>
          </cell>
          <cell r="F3441" t="str">
            <v>水牛皮S3（干胚）</v>
          </cell>
          <cell r="G3441" t="str">
            <v>PT1XW52</v>
          </cell>
          <cell r="H3441">
            <v>261</v>
          </cell>
          <cell r="I3441">
            <v>9398.9</v>
          </cell>
          <cell r="J3441">
            <v>689.5</v>
          </cell>
          <cell r="K3441">
            <v>734.5</v>
          </cell>
          <cell r="L3441" t="str">
            <v>A级</v>
          </cell>
          <cell r="M3441" t="str">
            <v>/</v>
          </cell>
          <cell r="N3441" t="str">
            <v>2.2*1.8*0.62</v>
          </cell>
          <cell r="O3441" t="str">
            <v>02T24092705</v>
          </cell>
          <cell r="P3441" t="str">
            <v>99版</v>
          </cell>
          <cell r="Q3441" t="str">
            <v>已发货</v>
          </cell>
          <cell r="R3441">
            <v>45625</v>
          </cell>
        </row>
        <row r="3442">
          <cell r="C3442" t="str">
            <v>2409041-01</v>
          </cell>
          <cell r="D3442" t="str">
            <v>XPSY-FB-深棕751</v>
          </cell>
          <cell r="E3442">
            <v>140478</v>
          </cell>
          <cell r="F3442" t="str">
            <v>水牛皮S3（干胚）</v>
          </cell>
          <cell r="G3442" t="str">
            <v>PT1XG82</v>
          </cell>
          <cell r="H3442">
            <v>275</v>
          </cell>
          <cell r="I3442">
            <v>10321.200000000001</v>
          </cell>
          <cell r="J3442">
            <v>676.5</v>
          </cell>
          <cell r="K3442">
            <v>721.5</v>
          </cell>
          <cell r="L3442" t="str">
            <v>A级</v>
          </cell>
          <cell r="M3442" t="str">
            <v>/</v>
          </cell>
          <cell r="N3442" t="str">
            <v>2.2*1.8*0.6</v>
          </cell>
          <cell r="O3442" t="str">
            <v>02T24092706</v>
          </cell>
          <cell r="P3442" t="str">
            <v>99版</v>
          </cell>
          <cell r="Q3442" t="str">
            <v>已发货</v>
          </cell>
          <cell r="R3442">
            <v>45593</v>
          </cell>
        </row>
        <row r="3443">
          <cell r="C3443" t="str">
            <v>2409080-01</v>
          </cell>
          <cell r="D3443" t="str">
            <v>XPSY-FB-奶白184</v>
          </cell>
          <cell r="E3443">
            <v>140488</v>
          </cell>
          <cell r="F3443" t="str">
            <v>水牛皮S3（干胚）</v>
          </cell>
          <cell r="G3443" t="str">
            <v>PT1Z338</v>
          </cell>
          <cell r="H3443">
            <v>205</v>
          </cell>
          <cell r="I3443">
            <v>7161.3</v>
          </cell>
          <cell r="J3443">
            <v>640</v>
          </cell>
          <cell r="K3443">
            <v>685</v>
          </cell>
          <cell r="L3443" t="str">
            <v>A级</v>
          </cell>
          <cell r="M3443" t="str">
            <v>/</v>
          </cell>
          <cell r="N3443" t="str">
            <v>2.2*1.8*0.59</v>
          </cell>
          <cell r="O3443" t="str">
            <v>02T24092707</v>
          </cell>
          <cell r="P3443" t="str">
            <v>99版</v>
          </cell>
          <cell r="Q3443" t="str">
            <v>已发货</v>
          </cell>
          <cell r="R3443">
            <v>45635</v>
          </cell>
        </row>
        <row r="3444">
          <cell r="C3444" t="str">
            <v>2409080-01</v>
          </cell>
          <cell r="D3444" t="str">
            <v>XPSY-FB-奶白184</v>
          </cell>
          <cell r="E3444">
            <v>140488</v>
          </cell>
          <cell r="F3444" t="str">
            <v>水牛皮S3（干胚）</v>
          </cell>
          <cell r="G3444" t="str">
            <v>PT1Z338</v>
          </cell>
          <cell r="H3444">
            <v>53</v>
          </cell>
          <cell r="I3444">
            <v>1823.9</v>
          </cell>
          <cell r="L3444" t="str">
            <v>折扣</v>
          </cell>
          <cell r="M3444" t="str">
            <v>/</v>
          </cell>
          <cell r="O3444" t="str">
            <v>02T24092707</v>
          </cell>
          <cell r="P3444" t="str">
            <v>99版</v>
          </cell>
          <cell r="Q3444" t="str">
            <v>已发货</v>
          </cell>
          <cell r="R3444">
            <v>45635</v>
          </cell>
        </row>
        <row r="3445">
          <cell r="C3445" t="str">
            <v>2409064-01</v>
          </cell>
          <cell r="D3445" t="str">
            <v>XPSY-FB-奶白184</v>
          </cell>
          <cell r="E3445">
            <v>140488</v>
          </cell>
          <cell r="F3445" t="str">
            <v>水牛皮S3（干胚）</v>
          </cell>
          <cell r="G3445" t="str">
            <v>PT1XW52</v>
          </cell>
          <cell r="H3445">
            <v>255</v>
          </cell>
          <cell r="I3445">
            <v>9362.1</v>
          </cell>
          <cell r="J3445">
            <v>778.5</v>
          </cell>
          <cell r="K3445">
            <v>823.5</v>
          </cell>
          <cell r="L3445" t="str">
            <v>A级</v>
          </cell>
          <cell r="M3445" t="str">
            <v>/</v>
          </cell>
          <cell r="N3445" t="str">
            <v>2.2*1.8*0.65</v>
          </cell>
          <cell r="O3445" t="str">
            <v>02T24092708</v>
          </cell>
          <cell r="P3445" t="str">
            <v>99版</v>
          </cell>
          <cell r="Q3445" t="str">
            <v>已发货</v>
          </cell>
          <cell r="R3445">
            <v>45625</v>
          </cell>
        </row>
        <row r="3446">
          <cell r="C3446" t="str">
            <v>2409064-01</v>
          </cell>
          <cell r="D3446" t="str">
            <v>XPSY-FB-奶白184</v>
          </cell>
          <cell r="E3446">
            <v>140488</v>
          </cell>
          <cell r="F3446" t="str">
            <v>水牛皮S3（干胚）</v>
          </cell>
          <cell r="G3446" t="str">
            <v>PT1XW52</v>
          </cell>
          <cell r="H3446">
            <v>49</v>
          </cell>
          <cell r="I3446">
            <v>1648.7</v>
          </cell>
          <cell r="L3446" t="str">
            <v>折扣</v>
          </cell>
          <cell r="M3446" t="str">
            <v>/</v>
          </cell>
          <cell r="O3446" t="str">
            <v>02T24092708</v>
          </cell>
          <cell r="P3446" t="str">
            <v>99版</v>
          </cell>
          <cell r="Q3446" t="str">
            <v>已发货</v>
          </cell>
          <cell r="R3446">
            <v>45625</v>
          </cell>
        </row>
        <row r="3447">
          <cell r="C3447" t="str">
            <v>2409068-01</v>
          </cell>
          <cell r="D3447" t="str">
            <v>XPAY-FX-灰657</v>
          </cell>
          <cell r="E3447" t="str">
            <v>01.10.U528073</v>
          </cell>
          <cell r="F3447" t="str">
            <v>C3（已片中层）</v>
          </cell>
          <cell r="G3447" t="str">
            <v>/</v>
          </cell>
          <cell r="H3447">
            <v>195</v>
          </cell>
          <cell r="I3447">
            <v>10240.6</v>
          </cell>
          <cell r="J3447">
            <v>846.5</v>
          </cell>
          <cell r="K3447">
            <v>891.5</v>
          </cell>
          <cell r="L3447" t="str">
            <v>A级</v>
          </cell>
          <cell r="M3447" t="str">
            <v>CLF-240928</v>
          </cell>
          <cell r="N3447" t="str">
            <v>2.2*1.8*0.65</v>
          </cell>
          <cell r="O3447" t="str">
            <v>02T24092801</v>
          </cell>
          <cell r="P3447" t="str">
            <v>99版</v>
          </cell>
          <cell r="Q3447" t="str">
            <v>已发货</v>
          </cell>
          <cell r="R3447">
            <v>45588</v>
          </cell>
        </row>
        <row r="3448">
          <cell r="C3448" t="str">
            <v>2409068-01</v>
          </cell>
          <cell r="D3448" t="str">
            <v>XPAY-FX-灰657</v>
          </cell>
          <cell r="E3448" t="str">
            <v>01.10.U528073</v>
          </cell>
          <cell r="F3448" t="str">
            <v>C3（已片中层）</v>
          </cell>
          <cell r="G3448" t="str">
            <v>/</v>
          </cell>
          <cell r="H3448">
            <v>190</v>
          </cell>
          <cell r="I3448">
            <v>10139.6</v>
          </cell>
          <cell r="J3448">
            <v>841</v>
          </cell>
          <cell r="K3448">
            <v>886</v>
          </cell>
          <cell r="L3448" t="str">
            <v>A级</v>
          </cell>
          <cell r="M3448" t="str">
            <v>CLF-240928</v>
          </cell>
          <cell r="N3448" t="str">
            <v>2.2*1.8*0.65</v>
          </cell>
          <cell r="O3448" t="str">
            <v>02T24092802</v>
          </cell>
          <cell r="P3448" t="str">
            <v>99版</v>
          </cell>
          <cell r="Q3448" t="str">
            <v>已发货</v>
          </cell>
          <cell r="R3448">
            <v>45588</v>
          </cell>
        </row>
        <row r="3449">
          <cell r="C3449" t="str">
            <v>2409068-01</v>
          </cell>
          <cell r="D3449" t="str">
            <v>XPAY-FX-灰657</v>
          </cell>
          <cell r="E3449" t="str">
            <v>01.10.U528073</v>
          </cell>
          <cell r="F3449" t="str">
            <v>C3（已片中层）</v>
          </cell>
          <cell r="G3449" t="str">
            <v>/</v>
          </cell>
          <cell r="H3449">
            <v>187</v>
          </cell>
          <cell r="I3449">
            <v>9872.6</v>
          </cell>
          <cell r="J3449">
            <v>814</v>
          </cell>
          <cell r="K3449">
            <v>859</v>
          </cell>
          <cell r="L3449" t="str">
            <v>A级</v>
          </cell>
          <cell r="M3449" t="str">
            <v>CLF-240928</v>
          </cell>
          <cell r="N3449" t="str">
            <v>2.2*1.8*0.65</v>
          </cell>
          <cell r="O3449" t="str">
            <v>02T24092803</v>
          </cell>
          <cell r="P3449" t="str">
            <v>99版</v>
          </cell>
          <cell r="Q3449" t="str">
            <v>已发货</v>
          </cell>
          <cell r="R3449">
            <v>45588</v>
          </cell>
        </row>
        <row r="3450">
          <cell r="C3450" t="str">
            <v>2409068-01</v>
          </cell>
          <cell r="D3450" t="str">
            <v>XPAY-FX-灰657</v>
          </cell>
          <cell r="E3450" t="str">
            <v>01.10.U528073</v>
          </cell>
          <cell r="F3450" t="str">
            <v>C3（已片中层）</v>
          </cell>
          <cell r="G3450" t="str">
            <v>/</v>
          </cell>
          <cell r="H3450">
            <v>195</v>
          </cell>
          <cell r="I3450">
            <v>10196.1</v>
          </cell>
          <cell r="J3450">
            <v>849</v>
          </cell>
          <cell r="K3450">
            <v>894</v>
          </cell>
          <cell r="L3450" t="str">
            <v>A级</v>
          </cell>
          <cell r="M3450" t="str">
            <v>CLF-240928</v>
          </cell>
          <cell r="N3450" t="str">
            <v>2.2*1.8*0.65</v>
          </cell>
          <cell r="O3450" t="str">
            <v>02T24092804</v>
          </cell>
          <cell r="P3450" t="str">
            <v>99版</v>
          </cell>
          <cell r="Q3450" t="str">
            <v>已发货</v>
          </cell>
          <cell r="R3450">
            <v>45588</v>
          </cell>
        </row>
        <row r="3451">
          <cell r="C3451" t="str">
            <v>2409068-01</v>
          </cell>
          <cell r="D3451" t="str">
            <v>XPAY-FX-灰657</v>
          </cell>
          <cell r="E3451" t="str">
            <v>01.10.U528073</v>
          </cell>
          <cell r="F3451" t="str">
            <v>C3（已片中层）</v>
          </cell>
          <cell r="G3451" t="str">
            <v>/</v>
          </cell>
          <cell r="H3451">
            <v>156</v>
          </cell>
          <cell r="I3451">
            <v>8199.5</v>
          </cell>
          <cell r="J3451">
            <v>795</v>
          </cell>
          <cell r="K3451">
            <v>840</v>
          </cell>
          <cell r="L3451" t="str">
            <v>A级</v>
          </cell>
          <cell r="M3451" t="str">
            <v>CLF-240928</v>
          </cell>
          <cell r="N3451" t="str">
            <v>2.2*1.8*0.65</v>
          </cell>
          <cell r="O3451" t="str">
            <v>02T24092805</v>
          </cell>
          <cell r="P3451" t="str">
            <v>99版</v>
          </cell>
          <cell r="Q3451" t="str">
            <v>已发货</v>
          </cell>
          <cell r="R3451">
            <v>45588</v>
          </cell>
        </row>
        <row r="3452">
          <cell r="C3452" t="str">
            <v>2409068-01</v>
          </cell>
          <cell r="D3452" t="str">
            <v>XPAY-FX-灰657</v>
          </cell>
          <cell r="E3452" t="str">
            <v>01.10.U528073</v>
          </cell>
          <cell r="F3452" t="str">
            <v>C3（已片中层）</v>
          </cell>
          <cell r="G3452" t="str">
            <v>/</v>
          </cell>
          <cell r="H3452">
            <v>11</v>
          </cell>
          <cell r="I3452">
            <v>448.5</v>
          </cell>
          <cell r="L3452" t="str">
            <v>A级小皮</v>
          </cell>
          <cell r="M3452" t="str">
            <v>CLF-240928</v>
          </cell>
          <cell r="O3452" t="str">
            <v>02T24092805</v>
          </cell>
          <cell r="P3452" t="str">
            <v>99版</v>
          </cell>
          <cell r="Q3452" t="str">
            <v>已发货</v>
          </cell>
          <cell r="R3452">
            <v>45588</v>
          </cell>
        </row>
        <row r="3453">
          <cell r="C3453" t="str">
            <v>2409068-01</v>
          </cell>
          <cell r="D3453" t="str">
            <v>XPAY-FX-灰657</v>
          </cell>
          <cell r="E3453" t="str">
            <v>01.10.U528073</v>
          </cell>
          <cell r="F3453" t="str">
            <v>C3（已片中层）</v>
          </cell>
          <cell r="G3453" t="str">
            <v>/</v>
          </cell>
          <cell r="H3453">
            <v>18</v>
          </cell>
          <cell r="I3453">
            <v>924.1</v>
          </cell>
          <cell r="L3453" t="str">
            <v>折扣</v>
          </cell>
          <cell r="M3453" t="str">
            <v>CLF-240928</v>
          </cell>
          <cell r="O3453" t="str">
            <v>02T24092805</v>
          </cell>
          <cell r="P3453" t="str">
            <v>99版</v>
          </cell>
          <cell r="Q3453" t="str">
            <v>已发货</v>
          </cell>
          <cell r="R3453">
            <v>45588</v>
          </cell>
        </row>
        <row r="3454">
          <cell r="C3454" t="str">
            <v>2409064-01</v>
          </cell>
          <cell r="D3454" t="str">
            <v>XPSY-FB-奶白184</v>
          </cell>
          <cell r="E3454">
            <v>140488</v>
          </cell>
          <cell r="F3454" t="str">
            <v>水牛皮S3（干胚）</v>
          </cell>
          <cell r="G3454" t="str">
            <v>/</v>
          </cell>
          <cell r="H3454">
            <v>175</v>
          </cell>
          <cell r="I3454">
            <v>6187.1</v>
          </cell>
          <cell r="J3454">
            <v>441</v>
          </cell>
          <cell r="K3454">
            <v>486</v>
          </cell>
          <cell r="L3454" t="str">
            <v>A级</v>
          </cell>
          <cell r="M3454" t="str">
            <v>/</v>
          </cell>
          <cell r="N3454" t="str">
            <v>2.2*1.8*0.5</v>
          </cell>
          <cell r="O3454" t="str">
            <v>02T24092806</v>
          </cell>
          <cell r="P3454" t="str">
            <v>99版</v>
          </cell>
          <cell r="Q3454" t="str">
            <v>返工出库</v>
          </cell>
          <cell r="R3454">
            <v>45569</v>
          </cell>
        </row>
        <row r="3455">
          <cell r="C3455" t="str">
            <v>2409041-01</v>
          </cell>
          <cell r="D3455" t="str">
            <v>XPSY-FB-深棕751</v>
          </cell>
          <cell r="E3455">
            <v>140478</v>
          </cell>
          <cell r="F3455" t="str">
            <v>水牛皮S3（干胚）</v>
          </cell>
          <cell r="G3455" t="str">
            <v>PT1XK96</v>
          </cell>
          <cell r="H3455">
            <v>265</v>
          </cell>
          <cell r="I3455">
            <v>10124.799999999999</v>
          </cell>
          <cell r="J3455">
            <v>675.5</v>
          </cell>
          <cell r="K3455">
            <v>720.5</v>
          </cell>
          <cell r="L3455" t="str">
            <v>A级</v>
          </cell>
          <cell r="M3455" t="str">
            <v>/</v>
          </cell>
          <cell r="N3455" t="str">
            <v>2.2*1.8*0.62</v>
          </cell>
          <cell r="O3455" t="str">
            <v>02T24092807</v>
          </cell>
          <cell r="P3455" t="str">
            <v>99版</v>
          </cell>
          <cell r="Q3455" t="str">
            <v>已发货</v>
          </cell>
          <cell r="R3455">
            <v>45620</v>
          </cell>
        </row>
        <row r="3456">
          <cell r="C3456" t="str">
            <v>2409041-01</v>
          </cell>
          <cell r="D3456" t="str">
            <v>XPSY-FB-深棕751</v>
          </cell>
          <cell r="E3456">
            <v>140478</v>
          </cell>
          <cell r="F3456" t="str">
            <v>水牛皮S3（干胚）</v>
          </cell>
          <cell r="G3456" t="str">
            <v>PT1XG82</v>
          </cell>
          <cell r="H3456">
            <v>319</v>
          </cell>
          <cell r="I3456">
            <v>12150.8</v>
          </cell>
          <cell r="J3456">
            <v>814.5</v>
          </cell>
          <cell r="K3456">
            <v>859.5</v>
          </cell>
          <cell r="L3456" t="str">
            <v>A级</v>
          </cell>
          <cell r="M3456" t="str">
            <v>/</v>
          </cell>
          <cell r="N3456" t="str">
            <v>2.2*1.8*0.7</v>
          </cell>
          <cell r="O3456" t="str">
            <v>02T24092808</v>
          </cell>
          <cell r="P3456" t="str">
            <v>99版</v>
          </cell>
          <cell r="Q3456" t="str">
            <v>已发货</v>
          </cell>
          <cell r="R3456">
            <v>45593</v>
          </cell>
        </row>
        <row r="3457">
          <cell r="C3457" t="str">
            <v>2410022-01</v>
          </cell>
          <cell r="D3457" t="str">
            <v>XZSY-FB-灰676</v>
          </cell>
          <cell r="E3457">
            <v>140496</v>
          </cell>
          <cell r="F3457" t="str">
            <v>水牛皮S3（干胚）</v>
          </cell>
          <cell r="G3457" t="str">
            <v>PT1Z628</v>
          </cell>
          <cell r="H3457">
            <v>290</v>
          </cell>
          <cell r="I3457">
            <v>10089.1</v>
          </cell>
          <cell r="J3457">
            <v>747</v>
          </cell>
          <cell r="K3457">
            <v>792</v>
          </cell>
          <cell r="L3457" t="str">
            <v>A级</v>
          </cell>
          <cell r="M3457" t="str">
            <v>/</v>
          </cell>
          <cell r="N3457" t="str">
            <v>2.2*1.8*0.63</v>
          </cell>
          <cell r="O3457" t="str">
            <v>02T24092809</v>
          </cell>
          <cell r="P3457" t="str">
            <v>99版</v>
          </cell>
          <cell r="Q3457" t="str">
            <v>已发货</v>
          </cell>
          <cell r="R3457">
            <v>45593</v>
          </cell>
        </row>
        <row r="3458">
          <cell r="C3458" t="str">
            <v>2410022-01</v>
          </cell>
          <cell r="D3458" t="str">
            <v>XZSY-FB-灰676</v>
          </cell>
          <cell r="E3458">
            <v>140496</v>
          </cell>
          <cell r="F3458" t="str">
            <v>水牛皮S3（干胚）</v>
          </cell>
          <cell r="G3458" t="str">
            <v>PT1Z628</v>
          </cell>
          <cell r="H3458">
            <v>177</v>
          </cell>
          <cell r="I3458">
            <v>6219</v>
          </cell>
          <cell r="J3458">
            <v>509</v>
          </cell>
          <cell r="K3458">
            <v>554</v>
          </cell>
          <cell r="L3458" t="str">
            <v>A级</v>
          </cell>
          <cell r="M3458" t="str">
            <v>/</v>
          </cell>
          <cell r="N3458" t="str">
            <v>2.2*1.8*0.52</v>
          </cell>
          <cell r="O3458" t="str">
            <v>02T24092810</v>
          </cell>
          <cell r="P3458" t="str">
            <v>99版</v>
          </cell>
          <cell r="Q3458" t="str">
            <v>已发货</v>
          </cell>
          <cell r="R3458">
            <v>45593</v>
          </cell>
        </row>
        <row r="3459">
          <cell r="C3459" t="str">
            <v>2410022-01</v>
          </cell>
          <cell r="D3459" t="str">
            <v>XZSY-FB-灰676</v>
          </cell>
          <cell r="E3459">
            <v>140496</v>
          </cell>
          <cell r="F3459" t="str">
            <v>水牛皮S3（干胚）</v>
          </cell>
          <cell r="G3459" t="str">
            <v>PT1Z628</v>
          </cell>
          <cell r="H3459">
            <v>18</v>
          </cell>
          <cell r="I3459">
            <v>601.4</v>
          </cell>
          <cell r="L3459" t="str">
            <v>折扣</v>
          </cell>
          <cell r="M3459" t="str">
            <v>/</v>
          </cell>
          <cell r="O3459" t="str">
            <v>02T24092810</v>
          </cell>
          <cell r="P3459" t="str">
            <v>99版</v>
          </cell>
          <cell r="Q3459" t="str">
            <v>已发货</v>
          </cell>
          <cell r="R3459">
            <v>45593</v>
          </cell>
        </row>
        <row r="3460">
          <cell r="C3460" t="str">
            <v>2409041-01</v>
          </cell>
          <cell r="D3460" t="str">
            <v>XPSY-FB-深棕751</v>
          </cell>
          <cell r="E3460">
            <v>140478</v>
          </cell>
          <cell r="F3460" t="str">
            <v>水牛皮S3（干胚）</v>
          </cell>
          <cell r="G3460" t="str">
            <v>PT1XG82</v>
          </cell>
          <cell r="H3460">
            <v>265</v>
          </cell>
          <cell r="I3460">
            <v>10069.6</v>
          </cell>
          <cell r="J3460">
            <v>669.5</v>
          </cell>
          <cell r="K3460">
            <v>714.5</v>
          </cell>
          <cell r="L3460" t="str">
            <v>A级</v>
          </cell>
          <cell r="M3460" t="str">
            <v>/</v>
          </cell>
          <cell r="N3460" t="str">
            <v>2.2*1.8*0.59</v>
          </cell>
          <cell r="O3460" t="str">
            <v>02T24092811</v>
          </cell>
          <cell r="P3460" t="str">
            <v>99版</v>
          </cell>
          <cell r="Q3460" t="str">
            <v>已发货</v>
          </cell>
          <cell r="R3460">
            <v>45593</v>
          </cell>
        </row>
        <row r="3461">
          <cell r="C3461" t="str">
            <v>2409041-01</v>
          </cell>
          <cell r="D3461" t="str">
            <v>XPSY-FB-深棕751</v>
          </cell>
          <cell r="E3461">
            <v>140478</v>
          </cell>
          <cell r="F3461" t="str">
            <v>水牛皮S3（干胚）</v>
          </cell>
          <cell r="G3461" t="str">
            <v>PT1XG82</v>
          </cell>
          <cell r="H3461">
            <v>265</v>
          </cell>
          <cell r="I3461">
            <v>10105.200000000001</v>
          </cell>
          <cell r="J3461">
            <v>678.5</v>
          </cell>
          <cell r="K3461">
            <v>723.5</v>
          </cell>
          <cell r="L3461" t="str">
            <v>A级</v>
          </cell>
          <cell r="M3461" t="str">
            <v>/</v>
          </cell>
          <cell r="N3461" t="str">
            <v>2.2*1.8*0.62</v>
          </cell>
          <cell r="O3461" t="str">
            <v>02T24092812</v>
          </cell>
          <cell r="P3461" t="str">
            <v>99版</v>
          </cell>
          <cell r="Q3461" t="str">
            <v>已发货</v>
          </cell>
          <cell r="R3461">
            <v>45593</v>
          </cell>
        </row>
        <row r="3462">
          <cell r="C3462" t="str">
            <v>2409041-01</v>
          </cell>
          <cell r="D3462" t="str">
            <v>XPSY-FB-深棕751</v>
          </cell>
          <cell r="E3462">
            <v>140478</v>
          </cell>
          <cell r="F3462" t="str">
            <v>水牛皮S3（干胚）</v>
          </cell>
          <cell r="G3462" t="str">
            <v>PT1XG82</v>
          </cell>
          <cell r="H3462">
            <v>215</v>
          </cell>
          <cell r="I3462">
            <v>8149.9</v>
          </cell>
          <cell r="J3462">
            <v>549.5</v>
          </cell>
          <cell r="K3462">
            <v>594.5</v>
          </cell>
          <cell r="L3462" t="str">
            <v>A级</v>
          </cell>
          <cell r="M3462" t="str">
            <v>/</v>
          </cell>
          <cell r="N3462" t="str">
            <v>2.2*1.8*0.56</v>
          </cell>
          <cell r="O3462" t="str">
            <v>02T24092813</v>
          </cell>
          <cell r="P3462" t="str">
            <v>99版</v>
          </cell>
          <cell r="Q3462" t="str">
            <v>已发货</v>
          </cell>
          <cell r="R3462">
            <v>45593</v>
          </cell>
        </row>
        <row r="3463">
          <cell r="C3463" t="str">
            <v>2409041-01</v>
          </cell>
          <cell r="D3463" t="str">
            <v>XPSY-FB-深棕751</v>
          </cell>
          <cell r="E3463">
            <v>140478</v>
          </cell>
          <cell r="F3463" t="str">
            <v>水牛皮S3（干胚）</v>
          </cell>
          <cell r="G3463" t="str">
            <v>PT1XK97</v>
          </cell>
          <cell r="H3463">
            <v>265</v>
          </cell>
          <cell r="I3463">
            <v>10097.799999999999</v>
          </cell>
          <cell r="J3463">
            <v>667</v>
          </cell>
          <cell r="K3463">
            <v>712</v>
          </cell>
          <cell r="L3463" t="str">
            <v>A级</v>
          </cell>
          <cell r="M3463" t="str">
            <v>/</v>
          </cell>
          <cell r="N3463" t="str">
            <v>2.2*1.8*0.58</v>
          </cell>
          <cell r="O3463" t="str">
            <v>02T24092814</v>
          </cell>
          <cell r="P3463" t="str">
            <v>99版</v>
          </cell>
          <cell r="Q3463" t="str">
            <v>已发货</v>
          </cell>
          <cell r="R3463">
            <v>45620</v>
          </cell>
        </row>
        <row r="3464">
          <cell r="C3464" t="str">
            <v>2409041-01</v>
          </cell>
          <cell r="D3464" t="str">
            <v>XPSY-FB-深棕751</v>
          </cell>
          <cell r="E3464">
            <v>140478</v>
          </cell>
          <cell r="F3464" t="str">
            <v>水牛皮S3（干胚）</v>
          </cell>
          <cell r="G3464" t="str">
            <v>PT1XK97</v>
          </cell>
          <cell r="H3464">
            <v>265</v>
          </cell>
          <cell r="I3464">
            <v>10080.5</v>
          </cell>
          <cell r="J3464">
            <v>679</v>
          </cell>
          <cell r="K3464">
            <v>724</v>
          </cell>
          <cell r="L3464" t="str">
            <v>A级</v>
          </cell>
          <cell r="M3464" t="str">
            <v>/</v>
          </cell>
          <cell r="N3464" t="str">
            <v>2.2*1.8*0.58</v>
          </cell>
          <cell r="O3464" t="str">
            <v>02T24092815</v>
          </cell>
          <cell r="P3464" t="str">
            <v>99版</v>
          </cell>
          <cell r="Q3464" t="str">
            <v>已发货</v>
          </cell>
          <cell r="R3464">
            <v>45620</v>
          </cell>
        </row>
        <row r="3465">
          <cell r="C3465" t="str">
            <v>2409069-01</v>
          </cell>
          <cell r="D3465" t="str">
            <v>XPAY-FX-灰657</v>
          </cell>
          <cell r="E3465" t="str">
            <v>01.10.U528073</v>
          </cell>
          <cell r="F3465" t="str">
            <v>C3（已片中层）</v>
          </cell>
          <cell r="G3465" t="str">
            <v>/</v>
          </cell>
          <cell r="H3465">
            <v>200</v>
          </cell>
          <cell r="I3465">
            <v>10123.799999999999</v>
          </cell>
          <cell r="J3465">
            <v>853</v>
          </cell>
          <cell r="K3465">
            <v>898</v>
          </cell>
          <cell r="L3465" t="str">
            <v>A级</v>
          </cell>
          <cell r="M3465" t="str">
            <v>CLF-240928</v>
          </cell>
          <cell r="N3465" t="str">
            <v>2.2*1.8*0.63</v>
          </cell>
          <cell r="O3465" t="str">
            <v>02T24092816</v>
          </cell>
          <cell r="P3465" t="str">
            <v>99版</v>
          </cell>
          <cell r="Q3465" t="str">
            <v>已发货</v>
          </cell>
          <cell r="R3465">
            <v>45588</v>
          </cell>
        </row>
        <row r="3466">
          <cell r="C3466" t="str">
            <v>2409069-01</v>
          </cell>
          <cell r="D3466" t="str">
            <v>XPAY-FX-灰657</v>
          </cell>
          <cell r="E3466" t="str">
            <v>01.10.U528073</v>
          </cell>
          <cell r="F3466" t="str">
            <v>C3（已片中层）</v>
          </cell>
          <cell r="G3466" t="str">
            <v>/</v>
          </cell>
          <cell r="H3466">
            <v>200</v>
          </cell>
          <cell r="I3466">
            <v>10118.700000000001</v>
          </cell>
          <cell r="J3466">
            <v>846</v>
          </cell>
          <cell r="K3466">
            <v>891</v>
          </cell>
          <cell r="L3466" t="str">
            <v>A级</v>
          </cell>
          <cell r="M3466" t="str">
            <v>CLF-240928</v>
          </cell>
          <cell r="N3466" t="str">
            <v>2.2*1.8*0.62</v>
          </cell>
          <cell r="O3466" t="str">
            <v>02T24092901</v>
          </cell>
          <cell r="P3466" t="str">
            <v>99版</v>
          </cell>
          <cell r="Q3466" t="str">
            <v>已发货</v>
          </cell>
          <cell r="R3466">
            <v>45588</v>
          </cell>
        </row>
        <row r="3467">
          <cell r="C3467" t="str">
            <v>2409069-01</v>
          </cell>
          <cell r="D3467" t="str">
            <v>XPAY-FX-灰657</v>
          </cell>
          <cell r="E3467" t="str">
            <v>01.10.U528073</v>
          </cell>
          <cell r="F3467" t="str">
            <v>C3（已片中层）</v>
          </cell>
          <cell r="G3467" t="str">
            <v>/</v>
          </cell>
          <cell r="H3467">
            <v>200</v>
          </cell>
          <cell r="I3467">
            <v>10141.4</v>
          </cell>
          <cell r="J3467">
            <v>856</v>
          </cell>
          <cell r="K3467">
            <v>901</v>
          </cell>
          <cell r="L3467" t="str">
            <v>A级</v>
          </cell>
          <cell r="M3467" t="str">
            <v>CLF-240928</v>
          </cell>
          <cell r="N3467" t="str">
            <v>2.2*1.8*0.67</v>
          </cell>
          <cell r="O3467" t="str">
            <v>02T24092902</v>
          </cell>
          <cell r="P3467" t="str">
            <v>99版</v>
          </cell>
          <cell r="Q3467" t="str">
            <v>已发货</v>
          </cell>
          <cell r="R3467">
            <v>45588</v>
          </cell>
        </row>
        <row r="3468">
          <cell r="C3468" t="str">
            <v>2409069-01</v>
          </cell>
          <cell r="D3468" t="str">
            <v>XPAY-FX-灰657</v>
          </cell>
          <cell r="E3468" t="str">
            <v>01.10.U528073</v>
          </cell>
          <cell r="F3468" t="str">
            <v>C3（已片中层）</v>
          </cell>
          <cell r="G3468" t="str">
            <v>/</v>
          </cell>
          <cell r="H3468">
            <v>205</v>
          </cell>
          <cell r="I3468">
            <v>10176.1</v>
          </cell>
          <cell r="J3468">
            <v>856.5</v>
          </cell>
          <cell r="K3468">
            <v>901.5</v>
          </cell>
          <cell r="L3468" t="str">
            <v>A级</v>
          </cell>
          <cell r="M3468" t="str">
            <v>CLF-240928</v>
          </cell>
          <cell r="N3468" t="str">
            <v>2.2*1.8*0.67</v>
          </cell>
          <cell r="O3468" t="str">
            <v>02T24092903</v>
          </cell>
          <cell r="P3468" t="str">
            <v>99版</v>
          </cell>
          <cell r="Q3468" t="str">
            <v>已发货</v>
          </cell>
          <cell r="R3468">
            <v>45588</v>
          </cell>
        </row>
        <row r="3469">
          <cell r="C3469" t="str">
            <v>2409069-01</v>
          </cell>
          <cell r="D3469" t="str">
            <v>XPAY-FX-灰657</v>
          </cell>
          <cell r="E3469" t="str">
            <v>01.10.U528073</v>
          </cell>
          <cell r="F3469" t="str">
            <v>C3（已片中层）</v>
          </cell>
          <cell r="G3469" t="str">
            <v>/</v>
          </cell>
          <cell r="H3469">
            <v>193</v>
          </cell>
          <cell r="I3469">
            <v>9777.7999999999993</v>
          </cell>
          <cell r="J3469">
            <v>1001</v>
          </cell>
          <cell r="K3469">
            <v>1046</v>
          </cell>
          <cell r="L3469" t="str">
            <v>A级</v>
          </cell>
          <cell r="M3469" t="str">
            <v>CLF-240928</v>
          </cell>
          <cell r="N3469" t="str">
            <v>2.2*1.8*0.73</v>
          </cell>
          <cell r="O3469" t="str">
            <v>02T24092904</v>
          </cell>
          <cell r="P3469" t="str">
            <v>99版</v>
          </cell>
          <cell r="Q3469" t="str">
            <v>已发货</v>
          </cell>
          <cell r="R3469">
            <v>45588</v>
          </cell>
        </row>
        <row r="3470">
          <cell r="C3470" t="str">
            <v>2409069-01</v>
          </cell>
          <cell r="D3470" t="str">
            <v>XPAY-FX-灰657</v>
          </cell>
          <cell r="E3470" t="str">
            <v>01.10.U528073</v>
          </cell>
          <cell r="F3470" t="str">
            <v>C3（已片中层）</v>
          </cell>
          <cell r="G3470" t="str">
            <v>/</v>
          </cell>
          <cell r="H3470">
            <v>44</v>
          </cell>
          <cell r="I3470">
            <v>1767.3</v>
          </cell>
          <cell r="L3470" t="str">
            <v>A级小皮</v>
          </cell>
          <cell r="M3470" t="str">
            <v>CLF-240928</v>
          </cell>
          <cell r="O3470" t="str">
            <v>02T24092904</v>
          </cell>
          <cell r="P3470" t="str">
            <v>99版</v>
          </cell>
          <cell r="Q3470" t="str">
            <v>已发货</v>
          </cell>
          <cell r="R3470">
            <v>45588</v>
          </cell>
        </row>
        <row r="3471">
          <cell r="C3471" t="str">
            <v>2409069-01</v>
          </cell>
          <cell r="D3471" t="str">
            <v>XPAY-FX-灰657</v>
          </cell>
          <cell r="E3471" t="str">
            <v>01.10.U528073</v>
          </cell>
          <cell r="F3471" t="str">
            <v>C3（已片中层）</v>
          </cell>
          <cell r="G3471" t="str">
            <v>/</v>
          </cell>
          <cell r="H3471">
            <v>6</v>
          </cell>
          <cell r="I3471">
            <v>297.2</v>
          </cell>
          <cell r="L3471" t="str">
            <v>折扣</v>
          </cell>
          <cell r="M3471" t="str">
            <v>CLF-240928</v>
          </cell>
          <cell r="O3471" t="str">
            <v>02T24092904</v>
          </cell>
          <cell r="P3471" t="str">
            <v>99版</v>
          </cell>
          <cell r="Q3471" t="str">
            <v>已发货</v>
          </cell>
          <cell r="R3471">
            <v>45588</v>
          </cell>
        </row>
        <row r="3472">
          <cell r="C3472" t="str">
            <v>2409019-01</v>
          </cell>
          <cell r="D3472" t="str">
            <v>XPSY-FB-深棕751</v>
          </cell>
          <cell r="E3472">
            <v>140478</v>
          </cell>
          <cell r="F3472" t="str">
            <v>水牛皮S3（干胚）</v>
          </cell>
          <cell r="G3472" t="str">
            <v>PT1Z325</v>
          </cell>
          <cell r="H3472">
            <v>275</v>
          </cell>
          <cell r="I3472">
            <v>10086.5</v>
          </cell>
          <cell r="J3472">
            <v>691.5</v>
          </cell>
          <cell r="K3472">
            <v>736.5</v>
          </cell>
          <cell r="L3472" t="str">
            <v>A级</v>
          </cell>
          <cell r="M3472" t="str">
            <v>/</v>
          </cell>
          <cell r="N3472" t="str">
            <v>2.2*1.8*0.64</v>
          </cell>
          <cell r="O3472" t="str">
            <v>02T24092905</v>
          </cell>
          <cell r="P3472" t="str">
            <v>99版</v>
          </cell>
          <cell r="Q3472" t="str">
            <v>已发货</v>
          </cell>
          <cell r="R3472">
            <v>45625</v>
          </cell>
        </row>
        <row r="3473">
          <cell r="C3473" t="str">
            <v>2409019-01</v>
          </cell>
          <cell r="D3473" t="str">
            <v>XPSY-FB-深棕751</v>
          </cell>
          <cell r="E3473">
            <v>140478</v>
          </cell>
          <cell r="F3473" t="str">
            <v>水牛皮S3（干胚）</v>
          </cell>
          <cell r="G3473" t="str">
            <v>PT1Z325</v>
          </cell>
          <cell r="H3473">
            <v>275</v>
          </cell>
          <cell r="I3473">
            <v>10084.9</v>
          </cell>
          <cell r="J3473">
            <v>689</v>
          </cell>
          <cell r="K3473">
            <v>734</v>
          </cell>
          <cell r="L3473" t="str">
            <v>A级</v>
          </cell>
          <cell r="M3473" t="str">
            <v>/</v>
          </cell>
          <cell r="N3473" t="str">
            <v>2.2*1.8*0.66</v>
          </cell>
          <cell r="O3473" t="str">
            <v>02T24092906</v>
          </cell>
          <cell r="P3473" t="str">
            <v>99版</v>
          </cell>
          <cell r="Q3473" t="str">
            <v>已发货</v>
          </cell>
          <cell r="R3473">
            <v>45625</v>
          </cell>
        </row>
        <row r="3474">
          <cell r="C3474" t="str">
            <v>2409019-01</v>
          </cell>
          <cell r="D3474" t="str">
            <v>XPSY-FB-深棕751</v>
          </cell>
          <cell r="E3474">
            <v>140478</v>
          </cell>
          <cell r="F3474" t="str">
            <v>水牛皮S3（干胚）</v>
          </cell>
          <cell r="G3474" t="str">
            <v>PT1Z325</v>
          </cell>
          <cell r="H3474">
            <v>280</v>
          </cell>
          <cell r="I3474">
            <v>10533.8</v>
          </cell>
          <cell r="J3474">
            <v>719</v>
          </cell>
          <cell r="K3474">
            <v>764</v>
          </cell>
          <cell r="L3474" t="str">
            <v>A级</v>
          </cell>
          <cell r="M3474" t="str">
            <v>/</v>
          </cell>
          <cell r="N3474" t="str">
            <v>2.2*1.8*0.69</v>
          </cell>
          <cell r="O3474" t="str">
            <v>02T24092907</v>
          </cell>
          <cell r="P3474" t="str">
            <v>99版</v>
          </cell>
          <cell r="Q3474" t="str">
            <v>已发货</v>
          </cell>
          <cell r="R3474">
            <v>45625</v>
          </cell>
        </row>
        <row r="3475">
          <cell r="C3475" t="str">
            <v>2409041-01</v>
          </cell>
          <cell r="D3475" t="str">
            <v>XPSY-FB-深棕751</v>
          </cell>
          <cell r="E3475">
            <v>140478</v>
          </cell>
          <cell r="F3475" t="str">
            <v>水牛皮S3（干胚）</v>
          </cell>
          <cell r="G3475" t="str">
            <v>PT1XK97</v>
          </cell>
          <cell r="H3475">
            <v>200</v>
          </cell>
          <cell r="I3475">
            <v>7642</v>
          </cell>
          <cell r="J3475">
            <v>582</v>
          </cell>
          <cell r="K3475">
            <v>627</v>
          </cell>
          <cell r="L3475" t="str">
            <v>A级</v>
          </cell>
          <cell r="M3475" t="str">
            <v>/</v>
          </cell>
          <cell r="N3475" t="str">
            <v>2.2*1.8*0.52</v>
          </cell>
          <cell r="O3475" t="str">
            <v>02T24092908</v>
          </cell>
          <cell r="P3475" t="str">
            <v>99版</v>
          </cell>
          <cell r="Q3475" t="str">
            <v>已发货</v>
          </cell>
          <cell r="R3475">
            <v>45620</v>
          </cell>
        </row>
        <row r="3476">
          <cell r="C3476" t="str">
            <v>2409041-01</v>
          </cell>
          <cell r="D3476" t="str">
            <v>XPSY-FB-深棕751</v>
          </cell>
          <cell r="E3476">
            <v>140478</v>
          </cell>
          <cell r="F3476" t="str">
            <v>水牛皮S3（干胚）</v>
          </cell>
          <cell r="G3476" t="str">
            <v>PT1XK97</v>
          </cell>
          <cell r="H3476">
            <v>36</v>
          </cell>
          <cell r="I3476">
            <v>1211.7</v>
          </cell>
          <cell r="L3476" t="str">
            <v>折扣</v>
          </cell>
          <cell r="M3476" t="str">
            <v>/</v>
          </cell>
          <cell r="O3476" t="str">
            <v>02T24092908</v>
          </cell>
          <cell r="P3476" t="str">
            <v>99版</v>
          </cell>
          <cell r="Q3476" t="str">
            <v>已发货</v>
          </cell>
          <cell r="R3476">
            <v>45620</v>
          </cell>
        </row>
        <row r="3477">
          <cell r="C3477" t="str">
            <v>2409019-01</v>
          </cell>
          <cell r="D3477" t="str">
            <v>XPSY-FB-深棕751</v>
          </cell>
          <cell r="E3477">
            <v>140478</v>
          </cell>
          <cell r="F3477" t="str">
            <v>水牛皮S3（干胚）</v>
          </cell>
          <cell r="G3477" t="str">
            <v>PT1Z328</v>
          </cell>
          <cell r="H3477">
            <v>270</v>
          </cell>
          <cell r="I3477">
            <v>10109.1</v>
          </cell>
          <cell r="J3477">
            <v>709</v>
          </cell>
          <cell r="K3477">
            <v>754</v>
          </cell>
          <cell r="L3477" t="str">
            <v>A级</v>
          </cell>
          <cell r="M3477" t="str">
            <v>/</v>
          </cell>
          <cell r="N3477" t="str">
            <v>2.2*1.8*0.64</v>
          </cell>
          <cell r="O3477" t="str">
            <v>02T24092909</v>
          </cell>
          <cell r="P3477" t="str">
            <v>99版</v>
          </cell>
          <cell r="Q3477" t="str">
            <v>已发货</v>
          </cell>
          <cell r="R3477">
            <v>45631</v>
          </cell>
        </row>
        <row r="3478">
          <cell r="C3478" t="str">
            <v>2409019-01</v>
          </cell>
          <cell r="D3478" t="str">
            <v>XPSY-FB-深棕751</v>
          </cell>
          <cell r="E3478">
            <v>140478</v>
          </cell>
          <cell r="F3478" t="str">
            <v>水牛皮S3（干胚）</v>
          </cell>
          <cell r="G3478" t="str">
            <v>PT1XR96</v>
          </cell>
          <cell r="H3478">
            <v>273</v>
          </cell>
          <cell r="I3478">
            <v>10033.5</v>
          </cell>
          <cell r="J3478">
            <v>704</v>
          </cell>
          <cell r="K3478">
            <v>749</v>
          </cell>
          <cell r="L3478" t="str">
            <v>A级</v>
          </cell>
          <cell r="M3478" t="str">
            <v>/</v>
          </cell>
          <cell r="N3478" t="str">
            <v>2.2*1.8*0.58</v>
          </cell>
          <cell r="O3478" t="str">
            <v>02T24092910</v>
          </cell>
          <cell r="P3478" t="str">
            <v>99版</v>
          </cell>
          <cell r="Q3478" t="str">
            <v>已发货</v>
          </cell>
          <cell r="R3478">
            <v>45635</v>
          </cell>
        </row>
        <row r="3479">
          <cell r="C3479" t="str">
            <v>2409019-01</v>
          </cell>
          <cell r="D3479" t="str">
            <v>XPSY-FB-深棕751</v>
          </cell>
          <cell r="E3479">
            <v>140478</v>
          </cell>
          <cell r="F3479" t="str">
            <v>水牛皮S3（干胚）</v>
          </cell>
          <cell r="G3479" t="str">
            <v>PT1XR96</v>
          </cell>
          <cell r="H3479">
            <v>275</v>
          </cell>
          <cell r="I3479">
            <v>10101.299999999999</v>
          </cell>
          <cell r="J3479">
            <v>716.5</v>
          </cell>
          <cell r="K3479">
            <v>761.5</v>
          </cell>
          <cell r="L3479" t="str">
            <v>A级</v>
          </cell>
          <cell r="M3479" t="str">
            <v>/</v>
          </cell>
          <cell r="N3479" t="str">
            <v>2.2*1.8*0.66</v>
          </cell>
          <cell r="O3479" t="str">
            <v>02T24092911</v>
          </cell>
          <cell r="P3479" t="str">
            <v>99版</v>
          </cell>
          <cell r="Q3479" t="str">
            <v>已发货</v>
          </cell>
          <cell r="R3479">
            <v>45635</v>
          </cell>
        </row>
        <row r="3480">
          <cell r="C3480" t="str">
            <v>2409019-01</v>
          </cell>
          <cell r="D3480" t="str">
            <v>XPSY-FB-深棕751</v>
          </cell>
          <cell r="E3480">
            <v>140478</v>
          </cell>
          <cell r="F3480" t="str">
            <v>水牛皮S3（干胚）</v>
          </cell>
          <cell r="G3480" t="str">
            <v>PT1XR96</v>
          </cell>
          <cell r="H3480">
            <v>250</v>
          </cell>
          <cell r="I3480">
            <v>9408.5</v>
          </cell>
          <cell r="J3480">
            <v>644</v>
          </cell>
          <cell r="K3480">
            <v>689</v>
          </cell>
          <cell r="L3480" t="str">
            <v>A级</v>
          </cell>
          <cell r="M3480" t="str">
            <v>/</v>
          </cell>
          <cell r="N3480" t="str">
            <v>2.2*1.8*0.64</v>
          </cell>
          <cell r="O3480" t="str">
            <v>02T24092912</v>
          </cell>
          <cell r="P3480" t="str">
            <v>99版</v>
          </cell>
          <cell r="Q3480" t="str">
            <v>已发货</v>
          </cell>
          <cell r="R3480">
            <v>45635</v>
          </cell>
        </row>
        <row r="3481">
          <cell r="C3481" t="str">
            <v>2409019-01</v>
          </cell>
          <cell r="D3481" t="str">
            <v>XPSY-FB-深棕751</v>
          </cell>
          <cell r="E3481">
            <v>140478</v>
          </cell>
          <cell r="F3481" t="str">
            <v>水牛皮S3（干胚）</v>
          </cell>
          <cell r="G3481" t="str">
            <v>PT1Z328</v>
          </cell>
          <cell r="H3481">
            <v>275</v>
          </cell>
          <cell r="I3481">
            <v>9990.1</v>
          </cell>
          <cell r="J3481">
            <v>710</v>
          </cell>
          <cell r="K3481">
            <v>755</v>
          </cell>
          <cell r="L3481" t="str">
            <v>A级</v>
          </cell>
          <cell r="M3481" t="str">
            <v>/</v>
          </cell>
          <cell r="N3481" t="str">
            <v>2.2*1.8*0.65</v>
          </cell>
          <cell r="O3481" t="str">
            <v>02T24092913</v>
          </cell>
          <cell r="P3481" t="str">
            <v>99版</v>
          </cell>
          <cell r="Q3481" t="str">
            <v>已发货</v>
          </cell>
          <cell r="R3481">
            <v>45631</v>
          </cell>
        </row>
        <row r="3482">
          <cell r="C3482" t="str">
            <v>2409019-01</v>
          </cell>
          <cell r="D3482" t="str">
            <v>XPSY-FB-深棕751</v>
          </cell>
          <cell r="E3482">
            <v>140478</v>
          </cell>
          <cell r="F3482" t="str">
            <v>水牛皮S3（干胚）</v>
          </cell>
          <cell r="G3482" t="str">
            <v>PT1Z328</v>
          </cell>
          <cell r="H3482">
            <v>275</v>
          </cell>
          <cell r="I3482">
            <v>10040.299999999999</v>
          </cell>
          <cell r="J3482">
            <v>699.5</v>
          </cell>
          <cell r="K3482">
            <v>744.5</v>
          </cell>
          <cell r="L3482" t="str">
            <v>A级</v>
          </cell>
          <cell r="M3482" t="str">
            <v>/</v>
          </cell>
          <cell r="N3482" t="str">
            <v>2.2*1.8*0.64</v>
          </cell>
          <cell r="O3482" t="str">
            <v>02T24092914</v>
          </cell>
          <cell r="P3482" t="str">
            <v>99版</v>
          </cell>
          <cell r="Q3482" t="str">
            <v>已发货</v>
          </cell>
          <cell r="R3482">
            <v>45631</v>
          </cell>
        </row>
        <row r="3483">
          <cell r="C3483" t="str">
            <v>2409019-01</v>
          </cell>
          <cell r="D3483" t="str">
            <v>XPSY-FB-深棕751</v>
          </cell>
          <cell r="E3483">
            <v>140478</v>
          </cell>
          <cell r="F3483" t="str">
            <v>水牛皮S3（干胚）</v>
          </cell>
          <cell r="G3483" t="str">
            <v>PT1Z328</v>
          </cell>
          <cell r="H3483">
            <v>275</v>
          </cell>
          <cell r="I3483">
            <v>10065.6</v>
          </cell>
          <cell r="J3483">
            <v>708.5</v>
          </cell>
          <cell r="K3483">
            <v>753.5</v>
          </cell>
          <cell r="L3483" t="str">
            <v>A级</v>
          </cell>
          <cell r="M3483" t="str">
            <v>/</v>
          </cell>
          <cell r="N3483" t="str">
            <v>2.2*1.8*0.64</v>
          </cell>
          <cell r="O3483" t="str">
            <v>02T24092915</v>
          </cell>
          <cell r="P3483" t="str">
            <v>99版</v>
          </cell>
          <cell r="Q3483" t="str">
            <v>已发货</v>
          </cell>
          <cell r="R3483">
            <v>45631</v>
          </cell>
        </row>
        <row r="3484">
          <cell r="C3484" t="str">
            <v>2409019-01</v>
          </cell>
          <cell r="D3484" t="str">
            <v>XPSY-FB-深棕751</v>
          </cell>
          <cell r="E3484">
            <v>140478</v>
          </cell>
          <cell r="F3484" t="str">
            <v>水牛皮S3（干胚）</v>
          </cell>
          <cell r="G3484" t="str">
            <v>PT1Z328</v>
          </cell>
          <cell r="H3484">
            <v>238</v>
          </cell>
          <cell r="I3484">
            <v>8721.9</v>
          </cell>
          <cell r="J3484">
            <v>622.5</v>
          </cell>
          <cell r="K3484">
            <v>667.5</v>
          </cell>
          <cell r="L3484" t="str">
            <v>A级</v>
          </cell>
          <cell r="M3484" t="str">
            <v>/</v>
          </cell>
          <cell r="N3484" t="str">
            <v>2.2*1.8*0.58</v>
          </cell>
          <cell r="O3484" t="str">
            <v>02T24092916</v>
          </cell>
          <cell r="P3484" t="str">
            <v>99版</v>
          </cell>
          <cell r="Q3484" t="str">
            <v>已发货</v>
          </cell>
          <cell r="R3484">
            <v>45631</v>
          </cell>
        </row>
        <row r="3485">
          <cell r="C3485" t="str">
            <v>2410020-01</v>
          </cell>
          <cell r="D3485" t="str">
            <v>XPSY-FB-奶白184</v>
          </cell>
          <cell r="E3485">
            <v>140488</v>
          </cell>
          <cell r="F3485" t="str">
            <v>水牛皮S3（干胚）</v>
          </cell>
          <cell r="G3485" t="str">
            <v>PT1Z630</v>
          </cell>
          <cell r="H3485">
            <v>275</v>
          </cell>
          <cell r="I3485">
            <v>10139.1</v>
          </cell>
          <cell r="J3485">
            <v>693.5</v>
          </cell>
          <cell r="K3485">
            <v>738.5</v>
          </cell>
          <cell r="L3485" t="str">
            <v>A级</v>
          </cell>
          <cell r="M3485" t="str">
            <v>/</v>
          </cell>
          <cell r="N3485" t="str">
            <v>2.2*1.8*0.6</v>
          </cell>
          <cell r="O3485" t="str">
            <v>02T24092917</v>
          </cell>
          <cell r="P3485" t="str">
            <v>99版</v>
          </cell>
          <cell r="Q3485" t="str">
            <v>已发货</v>
          </cell>
          <cell r="R3485">
            <v>45635</v>
          </cell>
        </row>
        <row r="3486">
          <cell r="C3486" t="str">
            <v>2410020-01</v>
          </cell>
          <cell r="D3486" t="str">
            <v>XPSY-FB-奶白184</v>
          </cell>
          <cell r="E3486">
            <v>140488</v>
          </cell>
          <cell r="F3486" t="str">
            <v>水牛皮S3（干胚）</v>
          </cell>
          <cell r="G3486" t="str">
            <v>PT1Z630</v>
          </cell>
          <cell r="H3486">
            <v>225</v>
          </cell>
          <cell r="I3486">
            <v>8324.6</v>
          </cell>
          <cell r="J3486">
            <v>622.5</v>
          </cell>
          <cell r="K3486">
            <v>667.5</v>
          </cell>
          <cell r="L3486" t="str">
            <v>A级</v>
          </cell>
          <cell r="M3486" t="str">
            <v>/</v>
          </cell>
          <cell r="N3486" t="str">
            <v>2.2*1.8*0.58</v>
          </cell>
          <cell r="O3486" t="str">
            <v>02T24092918</v>
          </cell>
          <cell r="P3486" t="str">
            <v>99版</v>
          </cell>
          <cell r="Q3486" t="str">
            <v>已发货</v>
          </cell>
          <cell r="R3486">
            <v>45635</v>
          </cell>
        </row>
        <row r="3487">
          <cell r="C3487" t="str">
            <v>2410020-01</v>
          </cell>
          <cell r="D3487" t="str">
            <v>XPSY-FB-奶白184</v>
          </cell>
          <cell r="E3487">
            <v>140488</v>
          </cell>
          <cell r="F3487" t="str">
            <v>水牛皮S3（干胚）</v>
          </cell>
          <cell r="G3487" t="str">
            <v>PT1Z631</v>
          </cell>
          <cell r="H3487">
            <v>270</v>
          </cell>
          <cell r="I3487">
            <v>9994.2999999999993</v>
          </cell>
          <cell r="J3487">
            <v>694.5</v>
          </cell>
          <cell r="K3487">
            <v>739.5</v>
          </cell>
          <cell r="L3487" t="str">
            <v>A级</v>
          </cell>
          <cell r="M3487" t="str">
            <v>/</v>
          </cell>
          <cell r="N3487" t="str">
            <v>2.2*1.8*0.57</v>
          </cell>
          <cell r="O3487" t="str">
            <v>02T24093001</v>
          </cell>
          <cell r="P3487" t="str">
            <v>99版</v>
          </cell>
          <cell r="Q3487" t="str">
            <v>已发货</v>
          </cell>
          <cell r="R3487">
            <v>45607</v>
          </cell>
        </row>
        <row r="3488">
          <cell r="C3488" t="str">
            <v>2410020-01</v>
          </cell>
          <cell r="D3488" t="str">
            <v>XPSY-FB-奶白184</v>
          </cell>
          <cell r="E3488">
            <v>140488</v>
          </cell>
          <cell r="F3488" t="str">
            <v>水牛皮S3（干胚）</v>
          </cell>
          <cell r="G3488" t="str">
            <v>PT1Z631</v>
          </cell>
          <cell r="H3488">
            <v>270</v>
          </cell>
          <cell r="I3488">
            <v>10058.5</v>
          </cell>
          <cell r="J3488">
            <v>692</v>
          </cell>
          <cell r="K3488">
            <v>737</v>
          </cell>
          <cell r="L3488" t="str">
            <v>A级</v>
          </cell>
          <cell r="M3488" t="str">
            <v>/</v>
          </cell>
          <cell r="N3488" t="str">
            <v>2.2*1.8*0.6</v>
          </cell>
          <cell r="O3488" t="str">
            <v>02T24093002</v>
          </cell>
          <cell r="P3488" t="str">
            <v>99版</v>
          </cell>
          <cell r="Q3488" t="str">
            <v>已发货</v>
          </cell>
          <cell r="R3488">
            <v>45607</v>
          </cell>
        </row>
        <row r="3489">
          <cell r="C3489" t="str">
            <v>2410020-01</v>
          </cell>
          <cell r="D3489" t="str">
            <v>XPSY-FB-奶白184</v>
          </cell>
          <cell r="E3489">
            <v>140488</v>
          </cell>
          <cell r="F3489" t="str">
            <v>水牛皮S3（干胚）</v>
          </cell>
          <cell r="G3489" t="str">
            <v>PT1Z631</v>
          </cell>
          <cell r="H3489">
            <v>202</v>
          </cell>
          <cell r="I3489">
            <v>7472.5</v>
          </cell>
          <cell r="J3489">
            <v>517.5</v>
          </cell>
          <cell r="K3489">
            <v>562.5</v>
          </cell>
          <cell r="L3489" t="str">
            <v>A级</v>
          </cell>
          <cell r="M3489" t="str">
            <v>/</v>
          </cell>
          <cell r="N3489" t="str">
            <v>2.2*1.8*0.52</v>
          </cell>
          <cell r="O3489" t="str">
            <v>02T24093003</v>
          </cell>
          <cell r="P3489" t="str">
            <v>99版</v>
          </cell>
          <cell r="Q3489" t="str">
            <v>已发货</v>
          </cell>
          <cell r="R3489">
            <v>45607</v>
          </cell>
        </row>
        <row r="3490">
          <cell r="C3490" t="str">
            <v>2410020-01</v>
          </cell>
          <cell r="D3490" t="str">
            <v>XPSY-FB-奶白184</v>
          </cell>
          <cell r="E3490">
            <v>140488</v>
          </cell>
          <cell r="F3490" t="str">
            <v>水牛皮S3（干胚）</v>
          </cell>
          <cell r="G3490" t="str">
            <v>PT1Z632</v>
          </cell>
          <cell r="H3490">
            <v>275</v>
          </cell>
          <cell r="I3490">
            <v>10085.6</v>
          </cell>
          <cell r="J3490">
            <v>708</v>
          </cell>
          <cell r="K3490">
            <v>753</v>
          </cell>
          <cell r="L3490" t="str">
            <v>A级</v>
          </cell>
          <cell r="M3490" t="str">
            <v>/</v>
          </cell>
          <cell r="N3490" t="str">
            <v>2.2*1.8*0.6</v>
          </cell>
          <cell r="O3490" t="str">
            <v>02T24093004</v>
          </cell>
          <cell r="P3490" t="str">
            <v>99版</v>
          </cell>
          <cell r="Q3490" t="str">
            <v>已发货</v>
          </cell>
          <cell r="R3490">
            <v>45642</v>
          </cell>
        </row>
        <row r="3491">
          <cell r="C3491" t="str">
            <v>2410020-01</v>
          </cell>
          <cell r="D3491" t="str">
            <v>XPSY-FB-奶白184</v>
          </cell>
          <cell r="E3491">
            <v>140488</v>
          </cell>
          <cell r="F3491" t="str">
            <v>水牛皮S3（干胚）</v>
          </cell>
          <cell r="G3491" t="str">
            <v>PT1Z632</v>
          </cell>
          <cell r="H3491">
            <v>216</v>
          </cell>
          <cell r="I3491">
            <v>7970.7</v>
          </cell>
          <cell r="J3491">
            <v>577</v>
          </cell>
          <cell r="K3491">
            <v>622</v>
          </cell>
          <cell r="L3491" t="str">
            <v>A级</v>
          </cell>
          <cell r="M3491" t="str">
            <v>/</v>
          </cell>
          <cell r="N3491" t="str">
            <v>2.2*1.8*0.55</v>
          </cell>
          <cell r="O3491" t="str">
            <v>02T24093005</v>
          </cell>
          <cell r="P3491" t="str">
            <v>99版</v>
          </cell>
          <cell r="Q3491" t="str">
            <v>已发货</v>
          </cell>
          <cell r="R3491">
            <v>45642</v>
          </cell>
        </row>
        <row r="3492">
          <cell r="C3492" t="str">
            <v>2410020-01</v>
          </cell>
          <cell r="D3492" t="str">
            <v>XPSY-FB-奶白184</v>
          </cell>
          <cell r="E3492">
            <v>140488</v>
          </cell>
          <cell r="F3492" t="str">
            <v>水牛皮S3（干胚）</v>
          </cell>
          <cell r="G3492" t="str">
            <v>PT1Z632</v>
          </cell>
          <cell r="H3492">
            <v>10</v>
          </cell>
          <cell r="I3492">
            <v>364.2</v>
          </cell>
          <cell r="L3492" t="str">
            <v>折扣</v>
          </cell>
          <cell r="M3492" t="str">
            <v>/</v>
          </cell>
          <cell r="O3492" t="str">
            <v>02T24093005</v>
          </cell>
          <cell r="P3492" t="str">
            <v>99版</v>
          </cell>
          <cell r="Q3492" t="str">
            <v>已发货</v>
          </cell>
          <cell r="R3492">
            <v>45642</v>
          </cell>
        </row>
        <row r="3493">
          <cell r="C3493" t="str">
            <v>2410020-01</v>
          </cell>
          <cell r="D3493" t="str">
            <v>XPSY-FB-奶白184</v>
          </cell>
          <cell r="E3493">
            <v>140488</v>
          </cell>
          <cell r="F3493" t="str">
            <v>水牛皮S3（干胚）</v>
          </cell>
          <cell r="G3493" t="str">
            <v>PT1Z632</v>
          </cell>
          <cell r="H3493">
            <v>270</v>
          </cell>
          <cell r="I3493">
            <v>10112.700000000001</v>
          </cell>
          <cell r="J3493">
            <v>698</v>
          </cell>
          <cell r="K3493">
            <v>743</v>
          </cell>
          <cell r="L3493" t="str">
            <v>A级</v>
          </cell>
          <cell r="M3493" t="str">
            <v>/</v>
          </cell>
          <cell r="N3493" t="str">
            <v>2.2*1.8*0.58</v>
          </cell>
          <cell r="O3493" t="str">
            <v>02T24093006</v>
          </cell>
          <cell r="P3493" t="str">
            <v>99版</v>
          </cell>
          <cell r="Q3493" t="str">
            <v>已发货</v>
          </cell>
          <cell r="R3493">
            <v>45642</v>
          </cell>
        </row>
        <row r="3494">
          <cell r="C3494" t="str">
            <v>2410005-01</v>
          </cell>
          <cell r="D3494" t="str">
            <v>XPDY-FT-灰白276</v>
          </cell>
          <cell r="E3494">
            <v>140499</v>
          </cell>
          <cell r="F3494" t="str">
            <v>明诺华中层TR2（已片）</v>
          </cell>
          <cell r="G3494" t="str">
            <v>PT1ZP29</v>
          </cell>
          <cell r="H3494">
            <v>98</v>
          </cell>
          <cell r="I3494">
            <v>5344.6</v>
          </cell>
          <cell r="J3494">
            <v>515</v>
          </cell>
          <cell r="K3494">
            <v>560</v>
          </cell>
          <cell r="L3494" t="str">
            <v>A级</v>
          </cell>
          <cell r="M3494" t="str">
            <v>/</v>
          </cell>
          <cell r="N3494" t="str">
            <v>2.2*1.8*0.46</v>
          </cell>
          <cell r="O3494" t="str">
            <v>02T24093007</v>
          </cell>
          <cell r="P3494" t="str">
            <v>99版</v>
          </cell>
          <cell r="Q3494" t="str">
            <v>已发货</v>
          </cell>
          <cell r="R3494">
            <v>45756</v>
          </cell>
        </row>
        <row r="3495">
          <cell r="C3495" t="str">
            <v>2410005-01</v>
          </cell>
          <cell r="D3495" t="str">
            <v>XPDY-FT-灰白276</v>
          </cell>
          <cell r="E3495">
            <v>140499</v>
          </cell>
          <cell r="F3495" t="str">
            <v>明诺华中层TR2（已片）</v>
          </cell>
          <cell r="G3495" t="str">
            <v>PT1Z331</v>
          </cell>
          <cell r="H3495">
            <v>199</v>
          </cell>
          <cell r="I3495">
            <v>11323</v>
          </cell>
          <cell r="J3495">
            <v>1110</v>
          </cell>
          <cell r="K3495">
            <v>1155</v>
          </cell>
          <cell r="L3495" t="str">
            <v>A级</v>
          </cell>
          <cell r="M3495" t="str">
            <v>/</v>
          </cell>
          <cell r="N3495" t="str">
            <v>2.2*1.8*0.83</v>
          </cell>
          <cell r="O3495" t="str">
            <v>02T24093008</v>
          </cell>
          <cell r="P3495" t="str">
            <v>99版</v>
          </cell>
          <cell r="Q3495" t="str">
            <v>已发货</v>
          </cell>
          <cell r="R3495">
            <v>45663</v>
          </cell>
        </row>
        <row r="3496">
          <cell r="C3496" t="str">
            <v>2410005-01</v>
          </cell>
          <cell r="D3496" t="str">
            <v>XPDY-FT-灰白276</v>
          </cell>
          <cell r="E3496">
            <v>140499</v>
          </cell>
          <cell r="F3496" t="str">
            <v>明诺华中层TR2（已片）</v>
          </cell>
          <cell r="G3496" t="str">
            <v>PT1ZF52</v>
          </cell>
          <cell r="H3496">
            <v>205</v>
          </cell>
          <cell r="I3496">
            <v>11749.1</v>
          </cell>
          <cell r="J3496">
            <v>1157</v>
          </cell>
          <cell r="K3496">
            <v>1202</v>
          </cell>
          <cell r="L3496" t="str">
            <v>A级</v>
          </cell>
          <cell r="M3496" t="str">
            <v>/</v>
          </cell>
          <cell r="N3496" t="str">
            <v>2.2*1.8*0.8</v>
          </cell>
          <cell r="O3496" t="str">
            <v>02T24093009</v>
          </cell>
          <cell r="P3496" t="str">
            <v>99版</v>
          </cell>
        </row>
        <row r="3497">
          <cell r="C3497" t="str">
            <v>2410005-01</v>
          </cell>
          <cell r="D3497" t="str">
            <v>XPDY-FT-灰白276</v>
          </cell>
          <cell r="E3497">
            <v>140499</v>
          </cell>
          <cell r="F3497" t="str">
            <v>明诺华中层TR2（已片）</v>
          </cell>
          <cell r="G3497" t="str">
            <v>PT1ZF52</v>
          </cell>
          <cell r="H3497">
            <v>202</v>
          </cell>
          <cell r="I3497">
            <v>11758.4</v>
          </cell>
          <cell r="J3497">
            <v>1158</v>
          </cell>
          <cell r="K3497">
            <v>1203</v>
          </cell>
          <cell r="L3497" t="str">
            <v>A级</v>
          </cell>
          <cell r="M3497" t="str">
            <v>/</v>
          </cell>
          <cell r="N3497" t="str">
            <v>2.2*1.8*0.8</v>
          </cell>
          <cell r="O3497" t="str">
            <v>01T24100401</v>
          </cell>
          <cell r="P3497" t="str">
            <v>99版</v>
          </cell>
        </row>
        <row r="3498">
          <cell r="C3498" t="str">
            <v>2410005-01</v>
          </cell>
          <cell r="D3498" t="str">
            <v>XPDY-FT-灰白276</v>
          </cell>
          <cell r="E3498">
            <v>140499</v>
          </cell>
          <cell r="F3498" t="str">
            <v>明诺华中层TR2（已片）</v>
          </cell>
          <cell r="G3498" t="str">
            <v>PT1ZF52</v>
          </cell>
          <cell r="H3498">
            <v>206</v>
          </cell>
          <cell r="I3498">
            <v>11609.5</v>
          </cell>
          <cell r="J3498">
            <v>1139</v>
          </cell>
          <cell r="K3498">
            <v>1184</v>
          </cell>
          <cell r="L3498" t="str">
            <v>A级</v>
          </cell>
          <cell r="M3498" t="str">
            <v>/</v>
          </cell>
          <cell r="N3498" t="str">
            <v>2.2*1.8*0.78</v>
          </cell>
          <cell r="O3498" t="str">
            <v>01T24100402</v>
          </cell>
          <cell r="P3498" t="str">
            <v>99版</v>
          </cell>
        </row>
        <row r="3499">
          <cell r="C3499" t="str">
            <v>2410005-01</v>
          </cell>
          <cell r="D3499" t="str">
            <v>XPDY-FT-灰白276</v>
          </cell>
          <cell r="E3499">
            <v>140499</v>
          </cell>
          <cell r="F3499" t="str">
            <v>明诺华中层TR2（已片）</v>
          </cell>
          <cell r="G3499" t="str">
            <v>PT1ZF52</v>
          </cell>
          <cell r="H3499">
            <v>210</v>
          </cell>
          <cell r="I3499">
            <v>11702.6</v>
          </cell>
          <cell r="J3499">
            <v>1155.5</v>
          </cell>
          <cell r="K3499">
            <v>1200.5</v>
          </cell>
          <cell r="L3499" t="str">
            <v>A级</v>
          </cell>
          <cell r="M3499" t="str">
            <v>/</v>
          </cell>
          <cell r="N3499" t="str">
            <v>2.2*1.8*0.78</v>
          </cell>
          <cell r="O3499" t="str">
            <v>01T24100403</v>
          </cell>
          <cell r="P3499" t="str">
            <v>99版</v>
          </cell>
        </row>
        <row r="3500">
          <cell r="C3500" t="str">
            <v>2410005-01</v>
          </cell>
          <cell r="D3500" t="str">
            <v>XPDY-FT-灰白276</v>
          </cell>
          <cell r="E3500">
            <v>140499</v>
          </cell>
          <cell r="F3500" t="str">
            <v>明诺华中层TR2（已片）</v>
          </cell>
          <cell r="G3500" t="str">
            <v>PT1Z629</v>
          </cell>
          <cell r="H3500">
            <v>200</v>
          </cell>
          <cell r="I3500">
            <v>11412.3</v>
          </cell>
          <cell r="J3500">
            <v>1131.5</v>
          </cell>
          <cell r="K3500">
            <v>1176.5</v>
          </cell>
          <cell r="L3500" t="str">
            <v>A级</v>
          </cell>
          <cell r="M3500" t="str">
            <v>/</v>
          </cell>
          <cell r="N3500" t="str">
            <v>2.2*1.8*0.77</v>
          </cell>
          <cell r="O3500" t="str">
            <v>01T24100404</v>
          </cell>
          <cell r="P3500" t="str">
            <v>99版</v>
          </cell>
          <cell r="Q3500" t="str">
            <v>已发货</v>
          </cell>
          <cell r="R3500">
            <v>45756</v>
          </cell>
        </row>
        <row r="3501">
          <cell r="C3501" t="str">
            <v>2410005-01</v>
          </cell>
          <cell r="D3501" t="str">
            <v>XPDY-FT-灰白276</v>
          </cell>
          <cell r="E3501">
            <v>140499</v>
          </cell>
          <cell r="F3501" t="str">
            <v>明诺华中层TR2（已片）</v>
          </cell>
          <cell r="G3501" t="str">
            <v>PT1Z629</v>
          </cell>
          <cell r="H3501">
            <v>205</v>
          </cell>
          <cell r="I3501">
            <v>11214.2</v>
          </cell>
          <cell r="J3501">
            <v>1104.5</v>
          </cell>
          <cell r="K3501">
            <v>1149.5</v>
          </cell>
          <cell r="L3501" t="str">
            <v>A级</v>
          </cell>
          <cell r="M3501" t="str">
            <v>/</v>
          </cell>
          <cell r="N3501" t="str">
            <v>2.2*1.8*0.79</v>
          </cell>
          <cell r="O3501" t="str">
            <v>01T24100405</v>
          </cell>
          <cell r="P3501" t="str">
            <v>99版</v>
          </cell>
          <cell r="Q3501" t="str">
            <v>已发货</v>
          </cell>
          <cell r="R3501">
            <v>45756</v>
          </cell>
        </row>
        <row r="3502">
          <cell r="C3502" t="str">
            <v>2410005-01</v>
          </cell>
          <cell r="D3502" t="str">
            <v>XPDY-FT-灰白276</v>
          </cell>
          <cell r="E3502">
            <v>140499</v>
          </cell>
          <cell r="F3502" t="str">
            <v>明诺华中层TR2（已片）</v>
          </cell>
          <cell r="G3502" t="str">
            <v>PT1Z629</v>
          </cell>
          <cell r="H3502">
            <v>205</v>
          </cell>
          <cell r="I3502">
            <v>11410.4</v>
          </cell>
          <cell r="J3502">
            <v>1124.5</v>
          </cell>
          <cell r="K3502">
            <v>1169.5</v>
          </cell>
          <cell r="L3502" t="str">
            <v>A级</v>
          </cell>
          <cell r="M3502" t="str">
            <v>/</v>
          </cell>
          <cell r="N3502" t="str">
            <v>2.2*1.8*0.79</v>
          </cell>
          <cell r="O3502" t="str">
            <v>01T24100406</v>
          </cell>
          <cell r="P3502" t="str">
            <v>99版</v>
          </cell>
          <cell r="Q3502" t="str">
            <v>已发货</v>
          </cell>
          <cell r="R3502">
            <v>45756</v>
          </cell>
        </row>
        <row r="3503">
          <cell r="C3503" t="str">
            <v>2410005-01</v>
          </cell>
          <cell r="D3503" t="str">
            <v>XPDY-FT-灰白276</v>
          </cell>
          <cell r="E3503">
            <v>140499</v>
          </cell>
          <cell r="F3503" t="str">
            <v>明诺华中层TR2（已片）</v>
          </cell>
          <cell r="G3503" t="str">
            <v>PT1Z629</v>
          </cell>
          <cell r="H3503">
            <v>210</v>
          </cell>
          <cell r="I3503">
            <v>11359.5</v>
          </cell>
          <cell r="J3503">
            <v>1129</v>
          </cell>
          <cell r="K3503">
            <v>1174</v>
          </cell>
          <cell r="L3503" t="str">
            <v>A级</v>
          </cell>
          <cell r="M3503" t="str">
            <v>/</v>
          </cell>
          <cell r="N3503" t="str">
            <v>2.2*1.8*0.79</v>
          </cell>
          <cell r="O3503" t="str">
            <v>01T24100407</v>
          </cell>
          <cell r="P3503" t="str">
            <v>99版</v>
          </cell>
          <cell r="Q3503" t="str">
            <v>已发货</v>
          </cell>
          <cell r="R3503">
            <v>45756</v>
          </cell>
        </row>
        <row r="3504">
          <cell r="C3504" t="str">
            <v>2410005-01</v>
          </cell>
          <cell r="D3504" t="str">
            <v>XPDY-FT-灰白276</v>
          </cell>
          <cell r="E3504">
            <v>140499</v>
          </cell>
          <cell r="F3504" t="str">
            <v>明诺华中层TR2（已片）</v>
          </cell>
          <cell r="G3504" t="str">
            <v>PT1Z629</v>
          </cell>
          <cell r="H3504">
            <v>216</v>
          </cell>
          <cell r="I3504">
            <v>12299</v>
          </cell>
          <cell r="J3504">
            <v>1262.5</v>
          </cell>
          <cell r="K3504">
            <v>1307.5</v>
          </cell>
          <cell r="L3504" t="str">
            <v>A级</v>
          </cell>
          <cell r="M3504" t="str">
            <v>/</v>
          </cell>
          <cell r="N3504" t="str">
            <v>2.2*1.8*0.85</v>
          </cell>
          <cell r="O3504" t="str">
            <v>01T24100408</v>
          </cell>
          <cell r="P3504" t="str">
            <v>99版</v>
          </cell>
          <cell r="Q3504" t="str">
            <v>已发货</v>
          </cell>
          <cell r="R3504">
            <v>45756</v>
          </cell>
        </row>
        <row r="3505">
          <cell r="C3505" t="str">
            <v>2410005-01</v>
          </cell>
          <cell r="D3505" t="str">
            <v>XPDY-FT-灰白276</v>
          </cell>
          <cell r="E3505">
            <v>140499</v>
          </cell>
          <cell r="F3505" t="str">
            <v>明诺华中层TR2（已片）</v>
          </cell>
          <cell r="G3505" t="str">
            <v>PT1Z629</v>
          </cell>
          <cell r="H3505">
            <v>7</v>
          </cell>
          <cell r="I3505">
            <v>354.8</v>
          </cell>
          <cell r="L3505" t="str">
            <v>折扣</v>
          </cell>
          <cell r="M3505" t="str">
            <v>/</v>
          </cell>
          <cell r="O3505" t="str">
            <v>01T24100408</v>
          </cell>
          <cell r="P3505" t="str">
            <v>99版</v>
          </cell>
          <cell r="Q3505" t="str">
            <v>已发货</v>
          </cell>
          <cell r="R3505">
            <v>45756</v>
          </cell>
        </row>
        <row r="3506">
          <cell r="C3506" t="str">
            <v>2409019-01</v>
          </cell>
          <cell r="D3506" t="str">
            <v>XPSY-FB-深棕751</v>
          </cell>
          <cell r="E3506">
            <v>140478</v>
          </cell>
          <cell r="F3506" t="str">
            <v>水牛皮S3（干胚）</v>
          </cell>
          <cell r="G3506" t="str">
            <v>PT1Z325</v>
          </cell>
          <cell r="H3506">
            <v>34</v>
          </cell>
          <cell r="I3506">
            <v>1245.3</v>
          </cell>
          <cell r="J3506">
            <v>347.5</v>
          </cell>
          <cell r="K3506">
            <v>392.5</v>
          </cell>
          <cell r="L3506" t="str">
            <v>A级</v>
          </cell>
          <cell r="M3506" t="str">
            <v>/</v>
          </cell>
          <cell r="N3506" t="str">
            <v>2.2*1.8*0.47</v>
          </cell>
          <cell r="O3506" t="str">
            <v>01T24100409</v>
          </cell>
          <cell r="P3506" t="str">
            <v>99版</v>
          </cell>
          <cell r="Q3506" t="str">
            <v>已发货</v>
          </cell>
          <cell r="R3506">
            <v>45625</v>
          </cell>
        </row>
        <row r="3507">
          <cell r="C3507" t="str">
            <v>2409019-01</v>
          </cell>
          <cell r="D3507" t="str">
            <v>XPSY-FB-深棕751</v>
          </cell>
          <cell r="E3507">
            <v>140478</v>
          </cell>
          <cell r="F3507" t="str">
            <v>水牛皮S3（干胚）</v>
          </cell>
          <cell r="G3507" t="str">
            <v>PT1Z325</v>
          </cell>
          <cell r="H3507">
            <v>106</v>
          </cell>
          <cell r="I3507">
            <v>3770.9</v>
          </cell>
          <cell r="L3507" t="str">
            <v>折扣</v>
          </cell>
          <cell r="M3507" t="str">
            <v>/</v>
          </cell>
          <cell r="O3507" t="str">
            <v>01T24100409</v>
          </cell>
          <cell r="P3507" t="str">
            <v>99版</v>
          </cell>
          <cell r="Q3507" t="str">
            <v>已发货</v>
          </cell>
          <cell r="R3507">
            <v>45625</v>
          </cell>
        </row>
        <row r="3508">
          <cell r="C3508" t="str">
            <v>2410006-01</v>
          </cell>
          <cell r="D3508" t="str">
            <v>XZSY-FB-蓝299</v>
          </cell>
          <cell r="E3508">
            <v>140491</v>
          </cell>
          <cell r="F3508" t="str">
            <v>水牛皮S3（干胚）</v>
          </cell>
          <cell r="G3508" t="str">
            <v>PT1Z510</v>
          </cell>
          <cell r="H3508">
            <v>272</v>
          </cell>
          <cell r="I3508">
            <v>10058.9</v>
          </cell>
          <cell r="J3508">
            <v>674</v>
          </cell>
          <cell r="K3508">
            <v>719</v>
          </cell>
          <cell r="L3508" t="str">
            <v>A级</v>
          </cell>
          <cell r="M3508" t="str">
            <v>/</v>
          </cell>
          <cell r="N3508" t="str">
            <v>2.2*1.8*0.62</v>
          </cell>
          <cell r="O3508" t="str">
            <v>01T24100410</v>
          </cell>
          <cell r="P3508" t="str">
            <v>99版</v>
          </cell>
          <cell r="Q3508" t="str">
            <v>已发货</v>
          </cell>
          <cell r="R3508">
            <v>45625</v>
          </cell>
        </row>
        <row r="3509">
          <cell r="C3509" t="str">
            <v>2410006-01</v>
          </cell>
          <cell r="D3509" t="str">
            <v>XZSY-FB-蓝299</v>
          </cell>
          <cell r="E3509">
            <v>140491</v>
          </cell>
          <cell r="F3509" t="str">
            <v>水牛皮S3（干胚）</v>
          </cell>
          <cell r="G3509" t="str">
            <v>PT1Z332</v>
          </cell>
          <cell r="H3509">
            <v>165</v>
          </cell>
          <cell r="I3509">
            <v>6076.4</v>
          </cell>
          <cell r="J3509">
            <v>398</v>
          </cell>
          <cell r="K3509">
            <v>443</v>
          </cell>
          <cell r="L3509" t="str">
            <v>A级</v>
          </cell>
          <cell r="M3509" t="str">
            <v>/</v>
          </cell>
          <cell r="N3509" t="str">
            <v>2.2*1.8*0.45</v>
          </cell>
          <cell r="O3509" t="str">
            <v>01T24100411</v>
          </cell>
          <cell r="P3509" t="str">
            <v>99版</v>
          </cell>
          <cell r="Q3509" t="str">
            <v>已发货</v>
          </cell>
          <cell r="R3509">
            <v>45625</v>
          </cell>
        </row>
        <row r="3510">
          <cell r="C3510" t="str">
            <v>2409070-01</v>
          </cell>
          <cell r="D3510" t="str">
            <v>XPAY-FX-深蓝86</v>
          </cell>
          <cell r="E3510" t="str">
            <v>Nest Navy</v>
          </cell>
          <cell r="F3510" t="str">
            <v>C3（已片中层）</v>
          </cell>
          <cell r="G3510" t="str">
            <v>/</v>
          </cell>
          <cell r="H3510">
            <v>95</v>
          </cell>
          <cell r="I3510">
            <v>4795.5</v>
          </cell>
          <cell r="J3510">
            <v>414.5</v>
          </cell>
          <cell r="K3510">
            <v>459.5</v>
          </cell>
          <cell r="L3510" t="str">
            <v>A级</v>
          </cell>
          <cell r="M3510" t="str">
            <v>/</v>
          </cell>
          <cell r="N3510" t="str">
            <v>2.2*1.1*0.57</v>
          </cell>
          <cell r="O3510" t="str">
            <v>01T24100501</v>
          </cell>
          <cell r="P3510" t="str">
            <v>97版</v>
          </cell>
          <cell r="Q3510" t="str">
            <v>已发货</v>
          </cell>
          <cell r="R3510">
            <v>45582</v>
          </cell>
        </row>
        <row r="3511">
          <cell r="C3511" t="str">
            <v>2409070-01</v>
          </cell>
          <cell r="D3511" t="str">
            <v>XPAY-FX-深蓝86</v>
          </cell>
          <cell r="E3511" t="str">
            <v>Nest Navy</v>
          </cell>
          <cell r="F3511" t="str">
            <v>C3（已片中层）</v>
          </cell>
          <cell r="G3511" t="str">
            <v>/</v>
          </cell>
          <cell r="H3511">
            <v>3</v>
          </cell>
          <cell r="I3511">
            <v>140.5</v>
          </cell>
          <cell r="L3511" t="str">
            <v>等外</v>
          </cell>
          <cell r="M3511" t="str">
            <v>/</v>
          </cell>
          <cell r="O3511" t="str">
            <v>01T24100501</v>
          </cell>
          <cell r="P3511" t="str">
            <v>97版</v>
          </cell>
          <cell r="Q3511" t="str">
            <v>已发货</v>
          </cell>
          <cell r="R3511">
            <v>45582</v>
          </cell>
        </row>
        <row r="3512">
          <cell r="C3512" t="str">
            <v>2410016-01</v>
          </cell>
          <cell r="D3512" t="str">
            <v>XPDY-FX-米灰56</v>
          </cell>
          <cell r="E3512" t="str">
            <v>01.10.U756051</v>
          </cell>
          <cell r="F3512" t="str">
            <v>C3（已片中层）</v>
          </cell>
          <cell r="G3512" t="str">
            <v>/</v>
          </cell>
          <cell r="H3512">
            <v>90</v>
          </cell>
          <cell r="I3512">
            <v>4632.3999999999996</v>
          </cell>
          <cell r="J3512">
            <v>405.5</v>
          </cell>
          <cell r="K3512">
            <v>450.5</v>
          </cell>
          <cell r="L3512" t="str">
            <v>A级</v>
          </cell>
          <cell r="M3512" t="str">
            <v>CLF-241005</v>
          </cell>
          <cell r="N3512" t="str">
            <v>2.2*1.8*0.42</v>
          </cell>
          <cell r="O3512" t="str">
            <v>01T24100502</v>
          </cell>
          <cell r="P3512" t="str">
            <v>99版</v>
          </cell>
          <cell r="Q3512" t="str">
            <v>已发货</v>
          </cell>
          <cell r="R3512">
            <v>45580</v>
          </cell>
        </row>
        <row r="3513">
          <cell r="C3513" t="str">
            <v>2410016-01</v>
          </cell>
          <cell r="D3513" t="str">
            <v>XPDY-FX-米灰56</v>
          </cell>
          <cell r="E3513" t="str">
            <v>01.10.U756051</v>
          </cell>
          <cell r="F3513" t="str">
            <v>C3（已片中层）</v>
          </cell>
          <cell r="G3513" t="str">
            <v>/</v>
          </cell>
          <cell r="H3513">
            <v>11</v>
          </cell>
          <cell r="I3513">
            <v>445.7</v>
          </cell>
          <cell r="L3513" t="str">
            <v>A级小皮</v>
          </cell>
          <cell r="M3513" t="str">
            <v>CLF-241005</v>
          </cell>
          <cell r="O3513" t="str">
            <v>01T24100502</v>
          </cell>
          <cell r="P3513" t="str">
            <v>99版</v>
          </cell>
          <cell r="Q3513" t="str">
            <v>已发货</v>
          </cell>
          <cell r="R3513">
            <v>45580</v>
          </cell>
        </row>
        <row r="3514">
          <cell r="C3514" t="str">
            <v>2410006-01</v>
          </cell>
          <cell r="D3514" t="str">
            <v>XZSY-FB-蓝299</v>
          </cell>
          <cell r="E3514">
            <v>140491</v>
          </cell>
          <cell r="F3514" t="str">
            <v>水牛皮S3（干胚）</v>
          </cell>
          <cell r="G3514" t="str">
            <v>PT1Z510</v>
          </cell>
          <cell r="H3514">
            <v>272</v>
          </cell>
          <cell r="I3514">
            <v>10000.6</v>
          </cell>
          <cell r="J3514">
            <v>666</v>
          </cell>
          <cell r="K3514">
            <v>711</v>
          </cell>
          <cell r="L3514" t="str">
            <v>A级</v>
          </cell>
          <cell r="M3514" t="str">
            <v>/</v>
          </cell>
          <cell r="N3514" t="str">
            <v>2.2*1.8*0.65</v>
          </cell>
          <cell r="O3514" t="str">
            <v>01T24100503</v>
          </cell>
          <cell r="P3514" t="str">
            <v>99版</v>
          </cell>
          <cell r="Q3514" t="str">
            <v>已发货</v>
          </cell>
          <cell r="R3514">
            <v>45625</v>
          </cell>
        </row>
        <row r="3515">
          <cell r="C3515" t="str">
            <v>2409077-01</v>
          </cell>
          <cell r="D3515" t="str">
            <v>XPAY-FT-棕409</v>
          </cell>
          <cell r="E3515" t="str">
            <v>NMP-029J</v>
          </cell>
          <cell r="F3515" t="str">
            <v>DLTR4</v>
          </cell>
          <cell r="G3515" t="str">
            <v>/</v>
          </cell>
          <cell r="H3515">
            <v>229</v>
          </cell>
          <cell r="I3515">
            <v>12396.1</v>
          </cell>
          <cell r="J3515">
            <v>984.5</v>
          </cell>
          <cell r="K3515">
            <v>1029.5</v>
          </cell>
          <cell r="L3515" t="str">
            <v>A级</v>
          </cell>
          <cell r="M3515" t="str">
            <v>/</v>
          </cell>
          <cell r="N3515" t="str">
            <v>2.2*1.8*0.73</v>
          </cell>
          <cell r="O3515" t="str">
            <v>01T24100504</v>
          </cell>
          <cell r="P3515" t="str">
            <v>97版</v>
          </cell>
          <cell r="Q3515" t="str">
            <v>已发货</v>
          </cell>
          <cell r="R3515">
            <v>45723</v>
          </cell>
        </row>
        <row r="3516">
          <cell r="C3516" t="str">
            <v>2409077-01</v>
          </cell>
          <cell r="D3516" t="str">
            <v>XPAY-FT-棕409</v>
          </cell>
          <cell r="E3516" t="str">
            <v>NMP-029J</v>
          </cell>
          <cell r="F3516" t="str">
            <v>DLTR4</v>
          </cell>
          <cell r="G3516" t="str">
            <v>/</v>
          </cell>
          <cell r="H3516">
            <v>9</v>
          </cell>
          <cell r="I3516">
            <v>498.9</v>
          </cell>
          <cell r="L3516" t="str">
            <v>折扣</v>
          </cell>
          <cell r="M3516" t="str">
            <v>/</v>
          </cell>
          <cell r="O3516" t="str">
            <v>01T24100504</v>
          </cell>
          <cell r="P3516" t="str">
            <v>97版</v>
          </cell>
          <cell r="Q3516" t="str">
            <v>已发货</v>
          </cell>
          <cell r="R3516">
            <v>45723</v>
          </cell>
        </row>
        <row r="3517">
          <cell r="C3517" t="str">
            <v>2409079-01</v>
          </cell>
          <cell r="D3517" t="str">
            <v>UDAY-CS-米灰42</v>
          </cell>
          <cell r="E3517" t="str">
            <v>L40702-317</v>
          </cell>
          <cell r="F3517" t="str">
            <v>DLTR3</v>
          </cell>
          <cell r="G3517" t="str">
            <v>/</v>
          </cell>
          <cell r="H3517">
            <v>217</v>
          </cell>
          <cell r="I3517">
            <v>10592.4</v>
          </cell>
          <cell r="J3517">
            <v>823</v>
          </cell>
          <cell r="K3517">
            <v>868</v>
          </cell>
          <cell r="L3517" t="str">
            <v>A级</v>
          </cell>
          <cell r="M3517" t="str">
            <v>/</v>
          </cell>
          <cell r="N3517" t="str">
            <v>2.2*1.8*0.7</v>
          </cell>
          <cell r="O3517" t="str">
            <v>01T24100701</v>
          </cell>
          <cell r="P3517" t="str">
            <v>97版</v>
          </cell>
          <cell r="Q3517" t="str">
            <v>已发货</v>
          </cell>
          <cell r="R3517">
            <v>45572</v>
          </cell>
        </row>
        <row r="3518">
          <cell r="C3518" t="str">
            <v>2409079-01</v>
          </cell>
          <cell r="D3518" t="str">
            <v>UDAY-CS-米灰42</v>
          </cell>
          <cell r="E3518" t="str">
            <v>L40702-317</v>
          </cell>
          <cell r="F3518" t="str">
            <v>DLTR3</v>
          </cell>
          <cell r="G3518" t="str">
            <v>/</v>
          </cell>
          <cell r="H3518">
            <v>6</v>
          </cell>
          <cell r="I3518">
            <v>316</v>
          </cell>
          <cell r="L3518" t="str">
            <v>折扣</v>
          </cell>
          <cell r="M3518" t="str">
            <v>/</v>
          </cell>
          <cell r="O3518" t="str">
            <v>01T24100701</v>
          </cell>
          <cell r="P3518" t="str">
            <v>97版</v>
          </cell>
          <cell r="Q3518" t="str">
            <v>已发货</v>
          </cell>
          <cell r="R3518">
            <v>45572</v>
          </cell>
        </row>
        <row r="3519">
          <cell r="C3519" t="str">
            <v>2410003-01</v>
          </cell>
          <cell r="D3519" t="str">
            <v>XPSY-FB-深棕751</v>
          </cell>
          <cell r="E3519">
            <v>140478</v>
          </cell>
          <cell r="F3519" t="str">
            <v>水牛皮S3（干胚）</v>
          </cell>
          <cell r="G3519" t="str">
            <v>PT1Z336</v>
          </cell>
          <cell r="H3519">
            <v>270</v>
          </cell>
          <cell r="I3519">
            <v>10110.799999999999</v>
          </cell>
          <cell r="J3519">
            <v>668</v>
          </cell>
          <cell r="K3519">
            <v>713</v>
          </cell>
          <cell r="L3519" t="str">
            <v>A级</v>
          </cell>
          <cell r="M3519" t="str">
            <v>/</v>
          </cell>
          <cell r="N3519" t="str">
            <v>2.2*1.8*0.62</v>
          </cell>
          <cell r="O3519" t="str">
            <v>01T24100702</v>
          </cell>
          <cell r="P3519" t="str">
            <v>99版</v>
          </cell>
          <cell r="Q3519" t="str">
            <v>已发货</v>
          </cell>
          <cell r="R3519">
            <v>45600</v>
          </cell>
        </row>
        <row r="3520">
          <cell r="C3520" t="str">
            <v>2410003-01</v>
          </cell>
          <cell r="D3520" t="str">
            <v>XPSY-FB-深棕751</v>
          </cell>
          <cell r="E3520">
            <v>140478</v>
          </cell>
          <cell r="F3520" t="str">
            <v>水牛皮S3（干胚）</v>
          </cell>
          <cell r="G3520" t="str">
            <v>PT1Z336</v>
          </cell>
          <cell r="H3520">
            <v>140</v>
          </cell>
          <cell r="I3520">
            <v>5113.8</v>
          </cell>
          <cell r="J3520">
            <v>359.5</v>
          </cell>
          <cell r="K3520">
            <v>404.5</v>
          </cell>
          <cell r="L3520" t="str">
            <v>A级</v>
          </cell>
          <cell r="M3520" t="str">
            <v>/</v>
          </cell>
          <cell r="N3520" t="str">
            <v>2.2*1.8*0.42</v>
          </cell>
          <cell r="O3520" t="str">
            <v>01T24100703</v>
          </cell>
          <cell r="P3520" t="str">
            <v>99版</v>
          </cell>
          <cell r="Q3520" t="str">
            <v>已发货</v>
          </cell>
          <cell r="R3520">
            <v>45600</v>
          </cell>
        </row>
        <row r="3521">
          <cell r="C3521" t="str">
            <v>2410003-01</v>
          </cell>
          <cell r="D3521" t="str">
            <v>XPSY-FB-深棕751</v>
          </cell>
          <cell r="E3521">
            <v>140478</v>
          </cell>
          <cell r="F3521" t="str">
            <v>水牛皮S3（干胚）</v>
          </cell>
          <cell r="G3521" t="str">
            <v>PT1Z335</v>
          </cell>
          <cell r="H3521">
            <v>275</v>
          </cell>
          <cell r="I3521">
            <v>10119.799999999999</v>
          </cell>
          <cell r="J3521">
            <v>680</v>
          </cell>
          <cell r="K3521">
            <v>725</v>
          </cell>
          <cell r="L3521" t="str">
            <v>A级</v>
          </cell>
          <cell r="M3521" t="str">
            <v>/</v>
          </cell>
          <cell r="N3521" t="str">
            <v>2.2*1.8*0.6</v>
          </cell>
          <cell r="O3521" t="str">
            <v>01T24100704</v>
          </cell>
          <cell r="P3521" t="str">
            <v>99版</v>
          </cell>
          <cell r="Q3521" t="str">
            <v>已发货</v>
          </cell>
          <cell r="R3521">
            <v>45600</v>
          </cell>
        </row>
        <row r="3522">
          <cell r="C3522" t="str">
            <v>2410003-01</v>
          </cell>
          <cell r="D3522" t="str">
            <v>XPSY-FB-深棕751</v>
          </cell>
          <cell r="E3522">
            <v>140478</v>
          </cell>
          <cell r="F3522" t="str">
            <v>水牛皮S3（干胚）</v>
          </cell>
          <cell r="G3522" t="str">
            <v>PT1Z335</v>
          </cell>
          <cell r="H3522">
            <v>277</v>
          </cell>
          <cell r="I3522">
            <v>10023.6</v>
          </cell>
          <cell r="J3522">
            <v>680.5</v>
          </cell>
          <cell r="K3522">
            <v>725.5</v>
          </cell>
          <cell r="L3522" t="str">
            <v>A级</v>
          </cell>
          <cell r="M3522" t="str">
            <v>/</v>
          </cell>
          <cell r="N3522" t="str">
            <v>2.2*1.8*0.62</v>
          </cell>
          <cell r="O3522" t="str">
            <v>01T24100705</v>
          </cell>
          <cell r="P3522" t="str">
            <v>99版</v>
          </cell>
          <cell r="Q3522" t="str">
            <v>已发货</v>
          </cell>
          <cell r="R3522">
            <v>45600</v>
          </cell>
        </row>
        <row r="3523">
          <cell r="C3523" t="str">
            <v>2410003-01</v>
          </cell>
          <cell r="D3523" t="str">
            <v>XPSY-FB-深棕751</v>
          </cell>
          <cell r="E3523">
            <v>140478</v>
          </cell>
          <cell r="F3523" t="str">
            <v>水牛皮S3（干胚）</v>
          </cell>
          <cell r="G3523" t="str">
            <v>PT1Z335</v>
          </cell>
          <cell r="H3523">
            <v>277</v>
          </cell>
          <cell r="I3523">
            <v>10032.1</v>
          </cell>
          <cell r="J3523">
            <v>681</v>
          </cell>
          <cell r="K3523">
            <v>726</v>
          </cell>
          <cell r="L3523" t="str">
            <v>A级</v>
          </cell>
          <cell r="M3523" t="str">
            <v>/</v>
          </cell>
          <cell r="N3523" t="str">
            <v>2.2*1.8*0.61</v>
          </cell>
          <cell r="O3523" t="str">
            <v>01T24100706</v>
          </cell>
          <cell r="P3523" t="str">
            <v>99版</v>
          </cell>
          <cell r="Q3523" t="str">
            <v>已发货</v>
          </cell>
          <cell r="R3523">
            <v>45600</v>
          </cell>
        </row>
        <row r="3524">
          <cell r="C3524" t="str">
            <v>2410003-01</v>
          </cell>
          <cell r="D3524" t="str">
            <v>XPSY-FB-深棕751</v>
          </cell>
          <cell r="E3524">
            <v>140478</v>
          </cell>
          <cell r="F3524" t="str">
            <v>水牛皮S3（干胚）</v>
          </cell>
          <cell r="G3524" t="str">
            <v>PT1Z335</v>
          </cell>
          <cell r="H3524">
            <v>275</v>
          </cell>
          <cell r="I3524">
            <v>10026.9</v>
          </cell>
          <cell r="J3524">
            <v>696</v>
          </cell>
          <cell r="K3524">
            <v>741</v>
          </cell>
          <cell r="L3524" t="str">
            <v>A级</v>
          </cell>
          <cell r="M3524" t="str">
            <v>/</v>
          </cell>
          <cell r="N3524" t="str">
            <v>2.2*1.8*0.6</v>
          </cell>
          <cell r="O3524" t="str">
            <v>01T24100707</v>
          </cell>
          <cell r="P3524" t="str">
            <v>99版</v>
          </cell>
          <cell r="Q3524" t="str">
            <v>已发货</v>
          </cell>
          <cell r="R3524">
            <v>45600</v>
          </cell>
        </row>
        <row r="3525">
          <cell r="C3525" t="str">
            <v>2410003-01</v>
          </cell>
          <cell r="D3525" t="str">
            <v>XPSY-FB-深棕751</v>
          </cell>
          <cell r="E3525">
            <v>140478</v>
          </cell>
          <cell r="F3525" t="str">
            <v>水牛皮S3（干胚）</v>
          </cell>
          <cell r="G3525" t="str">
            <v>PT1Z335</v>
          </cell>
          <cell r="H3525">
            <v>270</v>
          </cell>
          <cell r="I3525">
            <v>10079.700000000001</v>
          </cell>
          <cell r="J3525">
            <v>661</v>
          </cell>
          <cell r="K3525">
            <v>706</v>
          </cell>
          <cell r="L3525" t="str">
            <v>A级</v>
          </cell>
          <cell r="M3525" t="str">
            <v>/</v>
          </cell>
          <cell r="N3525" t="str">
            <v>2.2*1.8*0.65</v>
          </cell>
          <cell r="O3525" t="str">
            <v>01T24100708</v>
          </cell>
          <cell r="P3525" t="str">
            <v>99版</v>
          </cell>
          <cell r="Q3525" t="str">
            <v>已发货</v>
          </cell>
          <cell r="R3525">
            <v>45600</v>
          </cell>
        </row>
        <row r="3526">
          <cell r="C3526" t="str">
            <v>2410003-01</v>
          </cell>
          <cell r="D3526" t="str">
            <v>XPSY-FB-深棕751</v>
          </cell>
          <cell r="E3526">
            <v>140478</v>
          </cell>
          <cell r="F3526" t="str">
            <v>水牛皮S3（干胚）</v>
          </cell>
          <cell r="G3526" t="str">
            <v>PT1Z329</v>
          </cell>
          <cell r="H3526">
            <v>305</v>
          </cell>
          <cell r="I3526">
            <v>11138.8</v>
          </cell>
          <cell r="J3526">
            <v>761</v>
          </cell>
          <cell r="K3526">
            <v>806</v>
          </cell>
          <cell r="L3526" t="str">
            <v>A级</v>
          </cell>
          <cell r="M3526" t="str">
            <v>/</v>
          </cell>
          <cell r="N3526" t="str">
            <v>2.2*1.8*0.67</v>
          </cell>
          <cell r="O3526" t="str">
            <v>01T24100709</v>
          </cell>
          <cell r="P3526" t="str">
            <v>99版</v>
          </cell>
          <cell r="Q3526" t="str">
            <v>已发货</v>
          </cell>
          <cell r="R3526">
            <v>45607</v>
          </cell>
        </row>
        <row r="3527">
          <cell r="C3527" t="str">
            <v>2410015-01</v>
          </cell>
          <cell r="D3527" t="str">
            <v>XPDY-EX-白162</v>
          </cell>
          <cell r="E3527" t="str">
            <v>01.10.U756071</v>
          </cell>
          <cell r="F3527" t="str">
            <v>C3（已片中层）</v>
          </cell>
          <cell r="G3527" t="str">
            <v>/</v>
          </cell>
          <cell r="H3527">
            <v>96</v>
          </cell>
          <cell r="I3527">
            <v>5025.2</v>
          </cell>
          <cell r="J3527">
            <v>413</v>
          </cell>
          <cell r="K3527">
            <v>458</v>
          </cell>
          <cell r="L3527" t="str">
            <v>A级</v>
          </cell>
          <cell r="M3527" t="str">
            <v>CLF-241007</v>
          </cell>
          <cell r="N3527" t="str">
            <v>2.2*1.8*0.42</v>
          </cell>
          <cell r="O3527" t="str">
            <v>01T24100710</v>
          </cell>
          <cell r="P3527" t="str">
            <v>99版</v>
          </cell>
          <cell r="Q3527" t="str">
            <v>已发货</v>
          </cell>
          <cell r="R3527">
            <v>45580</v>
          </cell>
        </row>
        <row r="3528">
          <cell r="C3528" t="str">
            <v>2410015-01</v>
          </cell>
          <cell r="D3528" t="str">
            <v>XPDY-EX-白162</v>
          </cell>
          <cell r="E3528" t="str">
            <v>01.10.U756071</v>
          </cell>
          <cell r="F3528" t="str">
            <v>C3（已片中层）</v>
          </cell>
          <cell r="G3528" t="str">
            <v>/</v>
          </cell>
          <cell r="H3528">
            <v>116</v>
          </cell>
          <cell r="I3528">
            <v>5952.3</v>
          </cell>
          <cell r="J3528">
            <v>535</v>
          </cell>
          <cell r="K3528">
            <v>580</v>
          </cell>
          <cell r="L3528" t="str">
            <v>A级</v>
          </cell>
          <cell r="M3528" t="str">
            <v>CLF-241007</v>
          </cell>
          <cell r="N3528" t="str">
            <v>2.2*1.8*0.45</v>
          </cell>
          <cell r="O3528" t="str">
            <v>01T24100711</v>
          </cell>
          <cell r="P3528" t="str">
            <v>99版</v>
          </cell>
          <cell r="Q3528" t="str">
            <v>已发货</v>
          </cell>
          <cell r="R3528">
            <v>45580</v>
          </cell>
        </row>
        <row r="3529">
          <cell r="C3529" t="str">
            <v>2410015-01</v>
          </cell>
          <cell r="D3529" t="str">
            <v>XPDY-EX-白162</v>
          </cell>
          <cell r="E3529" t="str">
            <v>01.10.U756071</v>
          </cell>
          <cell r="F3529" t="str">
            <v>C3（已片中层）</v>
          </cell>
          <cell r="G3529" t="str">
            <v>/</v>
          </cell>
          <cell r="H3529">
            <v>8</v>
          </cell>
          <cell r="I3529">
            <v>325.8</v>
          </cell>
          <cell r="L3529" t="str">
            <v>A级小皮</v>
          </cell>
          <cell r="M3529" t="str">
            <v>CLF-241007</v>
          </cell>
          <cell r="O3529" t="str">
            <v>01T24100711</v>
          </cell>
          <cell r="P3529" t="str">
            <v>99版</v>
          </cell>
          <cell r="Q3529" t="str">
            <v>已发货</v>
          </cell>
          <cell r="R3529">
            <v>45580</v>
          </cell>
        </row>
        <row r="3530">
          <cell r="C3530" t="str">
            <v>2410015-01</v>
          </cell>
          <cell r="D3530" t="str">
            <v>XPDY-EX-白162</v>
          </cell>
          <cell r="E3530" t="str">
            <v>01.10.U756071</v>
          </cell>
          <cell r="F3530" t="str">
            <v>C3（已片中层）</v>
          </cell>
          <cell r="G3530" t="str">
            <v>/</v>
          </cell>
          <cell r="H3530">
            <v>5</v>
          </cell>
          <cell r="I3530">
            <v>257.7</v>
          </cell>
          <cell r="L3530" t="str">
            <v>折扣</v>
          </cell>
          <cell r="M3530" t="str">
            <v>CLF-241007</v>
          </cell>
          <cell r="O3530" t="str">
            <v>01T24100711</v>
          </cell>
          <cell r="P3530" t="str">
            <v>99版</v>
          </cell>
          <cell r="Q3530" t="str">
            <v>已发货</v>
          </cell>
          <cell r="R3530">
            <v>45580</v>
          </cell>
        </row>
        <row r="3531">
          <cell r="C3531" t="str">
            <v>2409016-01</v>
          </cell>
          <cell r="D3531" t="str">
            <v>XPAY-FT-棕409</v>
          </cell>
          <cell r="E3531" t="str">
            <v>NMP-029J</v>
          </cell>
          <cell r="F3531" t="str">
            <v>DLTR4</v>
          </cell>
          <cell r="G3531" t="str">
            <v>/</v>
          </cell>
          <cell r="H3531">
            <v>224</v>
          </cell>
          <cell r="I3531">
            <v>11428.2</v>
          </cell>
          <cell r="J3531">
            <v>890.5</v>
          </cell>
          <cell r="K3531">
            <v>935.5</v>
          </cell>
          <cell r="L3531" t="str">
            <v>A级</v>
          </cell>
          <cell r="M3531" t="str">
            <v>/</v>
          </cell>
          <cell r="N3531" t="str">
            <v>2.2*1.8*0.68</v>
          </cell>
          <cell r="O3531" t="str">
            <v>01T24100801</v>
          </cell>
          <cell r="P3531" t="str">
            <v>97版</v>
          </cell>
          <cell r="Q3531" t="str">
            <v>已发货</v>
          </cell>
          <cell r="R3531">
            <v>45677</v>
          </cell>
        </row>
        <row r="3532">
          <cell r="C3532" t="str">
            <v>2409016-01</v>
          </cell>
          <cell r="D3532" t="str">
            <v>XPAY-FT-棕409</v>
          </cell>
          <cell r="E3532" t="str">
            <v>NMP-029J</v>
          </cell>
          <cell r="F3532" t="str">
            <v>DLTR4</v>
          </cell>
          <cell r="G3532" t="str">
            <v>/</v>
          </cell>
          <cell r="H3532">
            <v>16</v>
          </cell>
          <cell r="I3532">
            <v>809.6</v>
          </cell>
          <cell r="L3532" t="str">
            <v>折扣</v>
          </cell>
          <cell r="M3532" t="str">
            <v>/</v>
          </cell>
          <cell r="O3532" t="str">
            <v>01T24100801</v>
          </cell>
          <cell r="P3532" t="str">
            <v>97版</v>
          </cell>
          <cell r="Q3532" t="str">
            <v>已发货</v>
          </cell>
          <cell r="R3532">
            <v>45677</v>
          </cell>
        </row>
        <row r="3533">
          <cell r="C3533" t="str">
            <v>2410003-01</v>
          </cell>
          <cell r="D3533" t="str">
            <v>XPSY-FB-深棕751</v>
          </cell>
          <cell r="E3533">
            <v>140478</v>
          </cell>
          <cell r="F3533" t="str">
            <v>水牛皮S3（干胚）</v>
          </cell>
          <cell r="G3533" t="str">
            <v>PT1Z329</v>
          </cell>
          <cell r="H3533">
            <v>305</v>
          </cell>
          <cell r="I3533">
            <v>11041.6</v>
          </cell>
          <cell r="J3533">
            <v>747</v>
          </cell>
          <cell r="K3533">
            <v>792</v>
          </cell>
          <cell r="L3533" t="str">
            <v>A级</v>
          </cell>
          <cell r="M3533" t="str">
            <v>/</v>
          </cell>
          <cell r="N3533" t="str">
            <v>2.2*1.8*0.65</v>
          </cell>
          <cell r="O3533" t="str">
            <v>01T24100802</v>
          </cell>
          <cell r="P3533" t="str">
            <v>99版</v>
          </cell>
          <cell r="Q3533" t="str">
            <v>已发货</v>
          </cell>
          <cell r="R3533">
            <v>45607</v>
          </cell>
        </row>
        <row r="3534">
          <cell r="C3534" t="str">
            <v>2410003-01</v>
          </cell>
          <cell r="D3534" t="str">
            <v>XPSY-FB-深棕751</v>
          </cell>
          <cell r="E3534">
            <v>140478</v>
          </cell>
          <cell r="F3534" t="str">
            <v>水牛皮S3（干胚）</v>
          </cell>
          <cell r="G3534" t="str">
            <v>PT1Z329</v>
          </cell>
          <cell r="H3534">
            <v>308</v>
          </cell>
          <cell r="I3534">
            <v>11132.2</v>
          </cell>
          <cell r="J3534">
            <v>774</v>
          </cell>
          <cell r="K3534">
            <v>819</v>
          </cell>
          <cell r="L3534" t="str">
            <v>A级</v>
          </cell>
          <cell r="M3534" t="str">
            <v>/</v>
          </cell>
          <cell r="N3534" t="str">
            <v>2.2*1.8*0.65</v>
          </cell>
          <cell r="O3534" t="str">
            <v>01T24100803</v>
          </cell>
          <cell r="P3534" t="str">
            <v>99版</v>
          </cell>
          <cell r="Q3534" t="str">
            <v>已发货</v>
          </cell>
          <cell r="R3534">
            <v>45607</v>
          </cell>
        </row>
        <row r="3535">
          <cell r="C3535" t="str">
            <v>2410003-01</v>
          </cell>
          <cell r="D3535" t="str">
            <v>XPSY-FB-深棕751</v>
          </cell>
          <cell r="E3535">
            <v>140478</v>
          </cell>
          <cell r="F3535" t="str">
            <v>水牛皮S3（干胚）</v>
          </cell>
          <cell r="G3535" t="str">
            <v>PT1Z329</v>
          </cell>
          <cell r="H3535">
            <v>305</v>
          </cell>
          <cell r="I3535">
            <v>11201.5</v>
          </cell>
          <cell r="J3535">
            <v>748.5</v>
          </cell>
          <cell r="K3535">
            <v>793.5</v>
          </cell>
          <cell r="L3535" t="str">
            <v>A级</v>
          </cell>
          <cell r="M3535" t="str">
            <v>/</v>
          </cell>
          <cell r="N3535" t="str">
            <v>2.2*1.8*0.63</v>
          </cell>
          <cell r="O3535" t="str">
            <v>01T24100804</v>
          </cell>
          <cell r="P3535" t="str">
            <v>99版</v>
          </cell>
          <cell r="Q3535" t="str">
            <v>已发货</v>
          </cell>
          <cell r="R3535">
            <v>45607</v>
          </cell>
        </row>
        <row r="3536">
          <cell r="C3536" t="str">
            <v>2410021-01</v>
          </cell>
          <cell r="D3536" t="str">
            <v>XPSY-FB-奶白184</v>
          </cell>
          <cell r="E3536">
            <v>140488</v>
          </cell>
          <cell r="F3536" t="str">
            <v>水牛皮S3（干胚）</v>
          </cell>
          <cell r="G3536" t="str">
            <v>PT1Z639</v>
          </cell>
          <cell r="H3536">
            <v>210</v>
          </cell>
          <cell r="I3536">
            <v>7801.2</v>
          </cell>
          <cell r="J3536">
            <v>507.5</v>
          </cell>
          <cell r="K3536">
            <v>552.5</v>
          </cell>
          <cell r="L3536" t="str">
            <v>A级</v>
          </cell>
          <cell r="M3536" t="str">
            <v>/</v>
          </cell>
          <cell r="N3536" t="str">
            <v>2.2*1.8*0.54</v>
          </cell>
          <cell r="O3536" t="str">
            <v>01T24100805</v>
          </cell>
          <cell r="P3536" t="str">
            <v>99版</v>
          </cell>
          <cell r="Q3536" t="str">
            <v>已发货</v>
          </cell>
          <cell r="R3536">
            <v>45654</v>
          </cell>
        </row>
        <row r="3537">
          <cell r="C3537" t="str">
            <v>2410021-01</v>
          </cell>
          <cell r="D3537" t="str">
            <v>XPSY-FB-奶白184</v>
          </cell>
          <cell r="E3537">
            <v>140488</v>
          </cell>
          <cell r="F3537" t="str">
            <v>水牛皮S3（干胚）</v>
          </cell>
          <cell r="G3537" t="str">
            <v>PT1Z635</v>
          </cell>
          <cell r="H3537">
            <v>280</v>
          </cell>
          <cell r="I3537">
            <v>10069.9</v>
          </cell>
          <cell r="J3537">
            <v>703</v>
          </cell>
          <cell r="K3537">
            <v>748</v>
          </cell>
          <cell r="L3537" t="str">
            <v>A级</v>
          </cell>
          <cell r="M3537" t="str">
            <v>/</v>
          </cell>
          <cell r="N3537" t="str">
            <v>2.2*1.8*0.62</v>
          </cell>
          <cell r="O3537" t="str">
            <v>01T24100806</v>
          </cell>
          <cell r="P3537" t="str">
            <v>99版</v>
          </cell>
          <cell r="Q3537" t="str">
            <v>已发货</v>
          </cell>
          <cell r="R3537">
            <v>45650</v>
          </cell>
        </row>
        <row r="3538">
          <cell r="C3538" t="str">
            <v>2410021-01</v>
          </cell>
          <cell r="D3538" t="str">
            <v>XPSY-FB-奶白184</v>
          </cell>
          <cell r="E3538">
            <v>140488</v>
          </cell>
          <cell r="F3538" t="str">
            <v>水牛皮S3（干胚）</v>
          </cell>
          <cell r="G3538" t="str">
            <v>PT1Z635</v>
          </cell>
          <cell r="H3538">
            <v>220</v>
          </cell>
          <cell r="I3538">
            <v>8143.7</v>
          </cell>
          <cell r="J3538">
            <v>529</v>
          </cell>
          <cell r="K3538">
            <v>574</v>
          </cell>
          <cell r="L3538" t="str">
            <v>A级</v>
          </cell>
          <cell r="M3538" t="str">
            <v>/</v>
          </cell>
          <cell r="N3538" t="str">
            <v>2.2*1.8*0.52</v>
          </cell>
          <cell r="O3538" t="str">
            <v>01T24100807</v>
          </cell>
          <cell r="P3538" t="str">
            <v>99版</v>
          </cell>
          <cell r="Q3538" t="str">
            <v>已发货</v>
          </cell>
          <cell r="R3538">
            <v>45650</v>
          </cell>
        </row>
        <row r="3539">
          <cell r="C3539" t="str">
            <v>2409024-01</v>
          </cell>
          <cell r="D3539" t="str">
            <v>UXCY-ET-酒红305</v>
          </cell>
          <cell r="E3539" t="str">
            <v>美福黑莓色</v>
          </cell>
          <cell r="F3539" t="str">
            <v>明诺华中层TR1（已片）</v>
          </cell>
          <cell r="G3539" t="str">
            <v>/</v>
          </cell>
          <cell r="H3539">
            <v>38</v>
          </cell>
          <cell r="I3539">
            <v>2284.6</v>
          </cell>
          <cell r="J3539">
            <v>1041.5</v>
          </cell>
          <cell r="K3539">
            <v>1086.5</v>
          </cell>
          <cell r="L3539" t="str">
            <v>B级</v>
          </cell>
          <cell r="M3539" t="str">
            <v>/</v>
          </cell>
          <cell r="N3539" t="str">
            <v>2.2*1.8*0.72</v>
          </cell>
          <cell r="O3539" t="str">
            <v>01T24100808</v>
          </cell>
          <cell r="P3539" t="str">
            <v>99版</v>
          </cell>
          <cell r="Q3539" t="str">
            <v>已发货</v>
          </cell>
          <cell r="R3539">
            <v>45580</v>
          </cell>
        </row>
        <row r="3540">
          <cell r="C3540" t="str">
            <v>2409024-01</v>
          </cell>
          <cell r="D3540" t="str">
            <v>UXCY-ET-酒红305</v>
          </cell>
          <cell r="E3540" t="str">
            <v>美福黑莓色</v>
          </cell>
          <cell r="F3540" t="str">
            <v>明诺华中层TR1（已片）</v>
          </cell>
          <cell r="G3540" t="str">
            <v>/</v>
          </cell>
          <cell r="H3540">
            <v>109</v>
          </cell>
          <cell r="I3540">
            <v>6398.7</v>
          </cell>
          <cell r="L3540" t="str">
            <v>C级</v>
          </cell>
          <cell r="M3540" t="str">
            <v>/</v>
          </cell>
          <cell r="O3540" t="str">
            <v>01T24100808</v>
          </cell>
          <cell r="P3540" t="str">
            <v>99版</v>
          </cell>
          <cell r="Q3540" t="str">
            <v>已发货</v>
          </cell>
          <cell r="R3540">
            <v>45580</v>
          </cell>
        </row>
        <row r="3541">
          <cell r="C3541" t="str">
            <v>2409024-01</v>
          </cell>
          <cell r="D3541" t="str">
            <v>UXCY-ET-酒红305</v>
          </cell>
          <cell r="E3541" t="str">
            <v>美福黑莓色</v>
          </cell>
          <cell r="F3541" t="str">
            <v>明诺华中层TR1（已片）</v>
          </cell>
          <cell r="G3541" t="str">
            <v>/</v>
          </cell>
          <cell r="H3541">
            <v>12</v>
          </cell>
          <cell r="I3541">
            <v>730.8</v>
          </cell>
          <cell r="L3541" t="str">
            <v>D级</v>
          </cell>
          <cell r="M3541" t="str">
            <v>/</v>
          </cell>
          <cell r="O3541" t="str">
            <v>01T24100808</v>
          </cell>
          <cell r="P3541" t="str">
            <v>99版</v>
          </cell>
          <cell r="Q3541" t="str">
            <v>已发货</v>
          </cell>
          <cell r="R3541">
            <v>45580</v>
          </cell>
        </row>
        <row r="3542">
          <cell r="C3542" t="str">
            <v>2409076-01</v>
          </cell>
          <cell r="D3542" t="str">
            <v>UXCY-ET-酒红305</v>
          </cell>
          <cell r="E3542" t="str">
            <v>美福黑莓色</v>
          </cell>
          <cell r="F3542" t="str">
            <v>明诺华中层TR1（已片）</v>
          </cell>
          <cell r="G3542" t="str">
            <v>/</v>
          </cell>
          <cell r="H3542">
            <v>109</v>
          </cell>
          <cell r="I3542">
            <v>6512.8</v>
          </cell>
          <cell r="J3542">
            <v>1098</v>
          </cell>
          <cell r="K3542">
            <v>1143</v>
          </cell>
          <cell r="L3542" t="str">
            <v>B级</v>
          </cell>
          <cell r="M3542" t="str">
            <v>/</v>
          </cell>
          <cell r="N3542" t="str">
            <v>2.2*1.8*0.7</v>
          </cell>
          <cell r="O3542" t="str">
            <v>01T24100809</v>
          </cell>
          <cell r="P3542" t="str">
            <v>99版</v>
          </cell>
          <cell r="Q3542" t="str">
            <v>已发货</v>
          </cell>
          <cell r="R3542">
            <v>45580</v>
          </cell>
        </row>
        <row r="3543">
          <cell r="C3543" t="str">
            <v>2409076-01</v>
          </cell>
          <cell r="D3543" t="str">
            <v>UXCY-ET-酒红305</v>
          </cell>
          <cell r="E3543" t="str">
            <v>美福黑莓色</v>
          </cell>
          <cell r="F3543" t="str">
            <v>明诺华中层TR1（已片）</v>
          </cell>
          <cell r="G3543" t="str">
            <v>/</v>
          </cell>
          <cell r="H3543">
            <v>65</v>
          </cell>
          <cell r="I3543">
            <v>3709.1</v>
          </cell>
          <cell r="L3543" t="str">
            <v>C级</v>
          </cell>
          <cell r="M3543" t="str">
            <v>/</v>
          </cell>
          <cell r="O3543" t="str">
            <v>01T24100809</v>
          </cell>
          <cell r="P3543" t="str">
            <v>99版</v>
          </cell>
          <cell r="Q3543" t="str">
            <v>已发货</v>
          </cell>
          <cell r="R3543">
            <v>45580</v>
          </cell>
        </row>
        <row r="3544">
          <cell r="C3544" t="str">
            <v>2409076-01</v>
          </cell>
          <cell r="D3544" t="str">
            <v>UXCY-ET-酒红305</v>
          </cell>
          <cell r="E3544" t="str">
            <v>美福黑莓色</v>
          </cell>
          <cell r="F3544" t="str">
            <v>明诺华中层TR1（已片）</v>
          </cell>
          <cell r="G3544" t="str">
            <v>/</v>
          </cell>
          <cell r="H3544">
            <v>114</v>
          </cell>
          <cell r="I3544">
            <v>6615</v>
          </cell>
          <cell r="J3544">
            <v>957</v>
          </cell>
          <cell r="K3544">
            <v>1002</v>
          </cell>
          <cell r="L3544" t="str">
            <v>C级</v>
          </cell>
          <cell r="M3544" t="str">
            <v>/</v>
          </cell>
          <cell r="N3544" t="str">
            <v>2.2*1.8*0.75</v>
          </cell>
          <cell r="O3544" t="str">
            <v>01T24100810</v>
          </cell>
          <cell r="P3544" t="str">
            <v>99版</v>
          </cell>
          <cell r="Q3544" t="str">
            <v>已发货</v>
          </cell>
          <cell r="R3544">
            <v>45580</v>
          </cell>
        </row>
        <row r="3545">
          <cell r="C3545" t="str">
            <v>2409076-01</v>
          </cell>
          <cell r="D3545" t="str">
            <v>UXCY-ET-酒红305</v>
          </cell>
          <cell r="E3545" t="str">
            <v>美福黑莓色</v>
          </cell>
          <cell r="F3545" t="str">
            <v>明诺华中层TR1（已片）</v>
          </cell>
          <cell r="G3545" t="str">
            <v>/</v>
          </cell>
          <cell r="H3545">
            <v>36</v>
          </cell>
          <cell r="I3545">
            <v>1997.7</v>
          </cell>
          <cell r="L3545" t="str">
            <v>D级</v>
          </cell>
          <cell r="M3545" t="str">
            <v>/</v>
          </cell>
          <cell r="O3545" t="str">
            <v>01T24100810</v>
          </cell>
          <cell r="P3545" t="str">
            <v>99版</v>
          </cell>
          <cell r="Q3545" t="str">
            <v>已发货</v>
          </cell>
          <cell r="R3545">
            <v>45580</v>
          </cell>
        </row>
        <row r="3546">
          <cell r="C3546" t="str">
            <v>2409076-01</v>
          </cell>
          <cell r="D3546" t="str">
            <v>UXCY-ET-酒红305</v>
          </cell>
          <cell r="E3546" t="str">
            <v>美福黑莓色</v>
          </cell>
          <cell r="F3546" t="str">
            <v>明诺华中层TR1（已片）</v>
          </cell>
          <cell r="G3546" t="str">
            <v>/</v>
          </cell>
          <cell r="H3546">
            <v>3</v>
          </cell>
          <cell r="I3546">
            <v>128.19999999999999</v>
          </cell>
          <cell r="L3546" t="str">
            <v>C级小皮</v>
          </cell>
          <cell r="M3546" t="str">
            <v>/</v>
          </cell>
          <cell r="O3546" t="str">
            <v>01T24100810</v>
          </cell>
          <cell r="P3546" t="str">
            <v>99版</v>
          </cell>
          <cell r="Q3546" t="str">
            <v>已发货</v>
          </cell>
          <cell r="R3546">
            <v>45580</v>
          </cell>
        </row>
        <row r="3547">
          <cell r="C3547" t="str">
            <v>2409076-01</v>
          </cell>
          <cell r="D3547" t="str">
            <v>UXCY-ET-酒红305</v>
          </cell>
          <cell r="E3547" t="str">
            <v>美福黑莓色</v>
          </cell>
          <cell r="F3547" t="str">
            <v>明诺华中层TR1（已片）</v>
          </cell>
          <cell r="G3547" t="str">
            <v>/</v>
          </cell>
          <cell r="H3547">
            <v>2</v>
          </cell>
          <cell r="I3547">
            <v>85.6</v>
          </cell>
          <cell r="L3547" t="str">
            <v>D级小皮</v>
          </cell>
          <cell r="M3547" t="str">
            <v>/</v>
          </cell>
          <cell r="O3547" t="str">
            <v>01T24100810</v>
          </cell>
          <cell r="P3547" t="str">
            <v>99版</v>
          </cell>
          <cell r="Q3547" t="str">
            <v>已发货</v>
          </cell>
          <cell r="R3547">
            <v>45580</v>
          </cell>
        </row>
        <row r="3548">
          <cell r="C3548" t="str">
            <v>2409057-01</v>
          </cell>
          <cell r="D3548" t="str">
            <v>UXCY-ET-酒红305</v>
          </cell>
          <cell r="E3548" t="str">
            <v>美福黑莓色</v>
          </cell>
          <cell r="F3548" t="str">
            <v>明诺华中层TR1（已片）</v>
          </cell>
          <cell r="G3548" t="str">
            <v>/</v>
          </cell>
          <cell r="H3548">
            <v>122</v>
          </cell>
          <cell r="I3548">
            <v>7099.7</v>
          </cell>
          <cell r="J3548">
            <v>1048</v>
          </cell>
          <cell r="K3548">
            <v>1093</v>
          </cell>
          <cell r="L3548" t="str">
            <v>B级</v>
          </cell>
          <cell r="M3548" t="str">
            <v>/</v>
          </cell>
          <cell r="N3548" t="str">
            <v>2.2*1.8*0.71</v>
          </cell>
          <cell r="O3548" t="str">
            <v>01T24100811</v>
          </cell>
          <cell r="P3548" t="str">
            <v>99版</v>
          </cell>
          <cell r="Q3548" t="str">
            <v>已发货</v>
          </cell>
          <cell r="R3548">
            <v>45580</v>
          </cell>
        </row>
        <row r="3549">
          <cell r="C3549" t="str">
            <v>2409057-01</v>
          </cell>
          <cell r="D3549" t="str">
            <v>UXCY-ET-酒红305</v>
          </cell>
          <cell r="E3549" t="str">
            <v>美福黑莓色</v>
          </cell>
          <cell r="F3549" t="str">
            <v>明诺华中层TR1（已片）</v>
          </cell>
          <cell r="G3549" t="str">
            <v>/</v>
          </cell>
          <cell r="H3549">
            <v>50</v>
          </cell>
          <cell r="I3549">
            <v>2647.1</v>
          </cell>
          <cell r="L3549" t="str">
            <v>C级</v>
          </cell>
          <cell r="M3549" t="str">
            <v>/</v>
          </cell>
          <cell r="O3549" t="str">
            <v>01T24100811</v>
          </cell>
          <cell r="P3549" t="str">
            <v>99版</v>
          </cell>
          <cell r="Q3549" t="str">
            <v>已发货</v>
          </cell>
          <cell r="R3549">
            <v>45580</v>
          </cell>
        </row>
        <row r="3550">
          <cell r="C3550" t="str">
            <v>2409057-01</v>
          </cell>
          <cell r="D3550" t="str">
            <v>UXCY-ET-酒红305</v>
          </cell>
          <cell r="E3550" t="str">
            <v>美福黑莓色</v>
          </cell>
          <cell r="F3550" t="str">
            <v>明诺华中层TR1（已片）</v>
          </cell>
          <cell r="G3550" t="str">
            <v>/</v>
          </cell>
          <cell r="H3550">
            <v>133</v>
          </cell>
          <cell r="I3550">
            <v>7636.3</v>
          </cell>
          <cell r="J3550">
            <v>1005.5</v>
          </cell>
          <cell r="K3550">
            <v>1050.5</v>
          </cell>
          <cell r="L3550" t="str">
            <v>C级</v>
          </cell>
          <cell r="M3550" t="str">
            <v>/</v>
          </cell>
          <cell r="N3550" t="str">
            <v>2.2*1.8*0.75</v>
          </cell>
          <cell r="O3550" t="str">
            <v>01T24100901</v>
          </cell>
          <cell r="P3550" t="str">
            <v>99版</v>
          </cell>
          <cell r="Q3550" t="str">
            <v>已发货</v>
          </cell>
          <cell r="R3550">
            <v>45580</v>
          </cell>
        </row>
        <row r="3551">
          <cell r="C3551" t="str">
            <v>2409057-01</v>
          </cell>
          <cell r="D3551" t="str">
            <v>UXCY-ET-酒红305</v>
          </cell>
          <cell r="E3551" t="str">
            <v>美福黑莓色</v>
          </cell>
          <cell r="F3551" t="str">
            <v>明诺华中层TR1（已片）</v>
          </cell>
          <cell r="G3551" t="str">
            <v>/</v>
          </cell>
          <cell r="H3551">
            <v>24</v>
          </cell>
          <cell r="I3551">
            <v>1350.5</v>
          </cell>
          <cell r="L3551" t="str">
            <v>D级</v>
          </cell>
          <cell r="M3551" t="str">
            <v>/</v>
          </cell>
          <cell r="O3551" t="str">
            <v>01T24100901</v>
          </cell>
          <cell r="P3551" t="str">
            <v>99版</v>
          </cell>
          <cell r="Q3551" t="str">
            <v>已发货</v>
          </cell>
          <cell r="R3551">
            <v>45580</v>
          </cell>
        </row>
        <row r="3552">
          <cell r="C3552" t="str">
            <v>2409057-01</v>
          </cell>
          <cell r="D3552" t="str">
            <v>UXCY-ET-酒红305</v>
          </cell>
          <cell r="E3552" t="str">
            <v>美福黑莓色</v>
          </cell>
          <cell r="F3552" t="str">
            <v>明诺华中层TR1（已片）</v>
          </cell>
          <cell r="G3552" t="str">
            <v>/</v>
          </cell>
          <cell r="H3552">
            <v>5</v>
          </cell>
          <cell r="I3552">
            <v>215.5</v>
          </cell>
          <cell r="L3552" t="str">
            <v>C级小皮</v>
          </cell>
          <cell r="M3552" t="str">
            <v>/</v>
          </cell>
          <cell r="O3552" t="str">
            <v>01T24100901</v>
          </cell>
          <cell r="P3552" t="str">
            <v>99版</v>
          </cell>
          <cell r="Q3552" t="str">
            <v>已发货</v>
          </cell>
          <cell r="R3552">
            <v>45580</v>
          </cell>
        </row>
        <row r="3553">
          <cell r="C3553" t="str">
            <v>2409057-01</v>
          </cell>
          <cell r="D3553" t="str">
            <v>UXCY-ET-酒红305</v>
          </cell>
          <cell r="E3553" t="str">
            <v>美福黑莓色</v>
          </cell>
          <cell r="F3553" t="str">
            <v>明诺华中层TR1（已片）</v>
          </cell>
          <cell r="G3553" t="str">
            <v>/</v>
          </cell>
          <cell r="H3553">
            <v>3</v>
          </cell>
          <cell r="I3553">
            <v>129.1</v>
          </cell>
          <cell r="L3553" t="str">
            <v>D级小皮</v>
          </cell>
          <cell r="M3553" t="str">
            <v>/</v>
          </cell>
          <cell r="O3553" t="str">
            <v>01T24100901</v>
          </cell>
          <cell r="P3553" t="str">
            <v>99版</v>
          </cell>
          <cell r="Q3553" t="str">
            <v>已发货</v>
          </cell>
          <cell r="R3553">
            <v>45580</v>
          </cell>
        </row>
        <row r="3554">
          <cell r="C3554" t="str">
            <v>2409059-01</v>
          </cell>
          <cell r="D3554" t="str">
            <v>XPAY-FT-马鞍104</v>
          </cell>
          <cell r="E3554" t="str">
            <v>科纳马鞍棕色</v>
          </cell>
          <cell r="F3554" t="str">
            <v>DLTR4</v>
          </cell>
          <cell r="G3554" t="str">
            <v>/</v>
          </cell>
          <cell r="H3554">
            <v>175</v>
          </cell>
          <cell r="I3554">
            <v>10061.4</v>
          </cell>
          <cell r="J3554">
            <v>885</v>
          </cell>
          <cell r="K3554">
            <v>930</v>
          </cell>
          <cell r="L3554" t="str">
            <v>B级</v>
          </cell>
          <cell r="M3554" t="str">
            <v>/</v>
          </cell>
          <cell r="N3554" t="str">
            <v>2.2*1.8*0.73</v>
          </cell>
          <cell r="O3554" t="str">
            <v>01T24100902</v>
          </cell>
          <cell r="P3554" t="str">
            <v>99版</v>
          </cell>
          <cell r="Q3554" t="str">
            <v>已发货</v>
          </cell>
          <cell r="R3554">
            <v>45580</v>
          </cell>
        </row>
        <row r="3555">
          <cell r="C3555" t="str">
            <v>2409059-01</v>
          </cell>
          <cell r="D3555" t="str">
            <v>XPAY-FT-马鞍104</v>
          </cell>
          <cell r="E3555" t="str">
            <v>科纳马鞍棕色</v>
          </cell>
          <cell r="F3555" t="str">
            <v>DLTR4</v>
          </cell>
          <cell r="G3555" t="str">
            <v>/</v>
          </cell>
          <cell r="H3555">
            <v>180</v>
          </cell>
          <cell r="I3555">
            <v>10116.9</v>
          </cell>
          <cell r="J3555">
            <v>893</v>
          </cell>
          <cell r="K3555">
            <v>938</v>
          </cell>
          <cell r="L3555" t="str">
            <v>B级</v>
          </cell>
          <cell r="M3555" t="str">
            <v>/</v>
          </cell>
          <cell r="N3555" t="str">
            <v>2.2*1.8*0.69</v>
          </cell>
          <cell r="O3555" t="str">
            <v>01T24100903</v>
          </cell>
          <cell r="P3555" t="str">
            <v>99版</v>
          </cell>
          <cell r="Q3555" t="str">
            <v>已发货</v>
          </cell>
          <cell r="R3555">
            <v>45580</v>
          </cell>
        </row>
        <row r="3556">
          <cell r="C3556" t="str">
            <v>2409059-01</v>
          </cell>
          <cell r="D3556" t="str">
            <v>XPAY-FT-马鞍104</v>
          </cell>
          <cell r="E3556" t="str">
            <v>科纳马鞍棕色</v>
          </cell>
          <cell r="F3556" t="str">
            <v>DLTR4</v>
          </cell>
          <cell r="G3556" t="str">
            <v>/</v>
          </cell>
          <cell r="H3556">
            <v>69</v>
          </cell>
          <cell r="I3556">
            <v>3955.5</v>
          </cell>
          <cell r="J3556">
            <v>1039.5</v>
          </cell>
          <cell r="K3556">
            <v>1084.5</v>
          </cell>
          <cell r="L3556" t="str">
            <v>B级</v>
          </cell>
          <cell r="M3556" t="str">
            <v>/</v>
          </cell>
          <cell r="N3556" t="str">
            <v>2.2*1.8*0.77</v>
          </cell>
          <cell r="O3556" t="str">
            <v>01T24100904</v>
          </cell>
          <cell r="P3556" t="str">
            <v>99版</v>
          </cell>
          <cell r="Q3556" t="str">
            <v>已发货</v>
          </cell>
          <cell r="R3556">
            <v>45580</v>
          </cell>
        </row>
        <row r="3557">
          <cell r="C3557" t="str">
            <v>2409059-01</v>
          </cell>
          <cell r="D3557" t="str">
            <v>XPAY-FT-马鞍104</v>
          </cell>
          <cell r="E3557" t="str">
            <v>科纳马鞍棕色</v>
          </cell>
          <cell r="F3557" t="str">
            <v>DLTR4</v>
          </cell>
          <cell r="G3557" t="str">
            <v>/</v>
          </cell>
          <cell r="H3557">
            <v>127</v>
          </cell>
          <cell r="I3557">
            <v>6585.8</v>
          </cell>
          <cell r="L3557" t="str">
            <v>C级</v>
          </cell>
          <cell r="M3557" t="str">
            <v>/</v>
          </cell>
          <cell r="O3557" t="str">
            <v>01T24100904</v>
          </cell>
          <cell r="P3557" t="str">
            <v>99版</v>
          </cell>
          <cell r="Q3557" t="str">
            <v>已发货</v>
          </cell>
          <cell r="R3557">
            <v>45580</v>
          </cell>
        </row>
        <row r="3558">
          <cell r="C3558" t="str">
            <v>2409059-01</v>
          </cell>
          <cell r="D3558" t="str">
            <v>XPAY-FT-马鞍104</v>
          </cell>
          <cell r="E3558" t="str">
            <v>科纳马鞍棕色</v>
          </cell>
          <cell r="F3558" t="str">
            <v>DLTR4</v>
          </cell>
          <cell r="G3558" t="str">
            <v>/</v>
          </cell>
          <cell r="H3558">
            <v>25</v>
          </cell>
          <cell r="I3558">
            <v>1232.5999999999999</v>
          </cell>
          <cell r="L3558" t="str">
            <v>D级</v>
          </cell>
          <cell r="M3558" t="str">
            <v>/</v>
          </cell>
          <cell r="O3558" t="str">
            <v>01T24100904</v>
          </cell>
          <cell r="P3558" t="str">
            <v>99版</v>
          </cell>
          <cell r="Q3558" t="str">
            <v>已发货</v>
          </cell>
          <cell r="R3558">
            <v>45580</v>
          </cell>
        </row>
        <row r="3559">
          <cell r="C3559" t="str">
            <v>2410002-01</v>
          </cell>
          <cell r="D3559" t="str">
            <v>XPAY-EX-巧克力49</v>
          </cell>
          <cell r="E3559" t="str">
            <v>L579</v>
          </cell>
          <cell r="F3559" t="str">
            <v>C2（已片中层）</v>
          </cell>
          <cell r="G3559" t="str">
            <v>/</v>
          </cell>
          <cell r="H3559">
            <v>60</v>
          </cell>
          <cell r="I3559">
            <v>3017.1</v>
          </cell>
          <cell r="J3559">
            <v>765.5</v>
          </cell>
          <cell r="K3559">
            <v>810.5</v>
          </cell>
          <cell r="L3559" t="str">
            <v>B级</v>
          </cell>
          <cell r="M3559" t="str">
            <v>/</v>
          </cell>
          <cell r="N3559" t="str">
            <v>2.2*1.8*0.59</v>
          </cell>
          <cell r="O3559" t="str">
            <v>01T24100905</v>
          </cell>
          <cell r="P3559" t="str">
            <v>99版</v>
          </cell>
          <cell r="Q3559" t="str">
            <v>已发货</v>
          </cell>
          <cell r="R3559">
            <v>45580</v>
          </cell>
        </row>
        <row r="3560">
          <cell r="C3560" t="str">
            <v>2410002-01</v>
          </cell>
          <cell r="D3560" t="str">
            <v>XPAY-EX-巧克力49</v>
          </cell>
          <cell r="E3560" t="str">
            <v>L579</v>
          </cell>
          <cell r="F3560" t="str">
            <v>C2（已片中层）</v>
          </cell>
          <cell r="G3560" t="str">
            <v>/</v>
          </cell>
          <cell r="H3560">
            <v>113</v>
          </cell>
          <cell r="I3560">
            <v>5451.6</v>
          </cell>
          <cell r="L3560" t="str">
            <v>C级</v>
          </cell>
          <cell r="M3560" t="str">
            <v>/</v>
          </cell>
          <cell r="O3560" t="str">
            <v>01T24100905</v>
          </cell>
          <cell r="P3560" t="str">
            <v>99版</v>
          </cell>
          <cell r="Q3560" t="str">
            <v>已发货</v>
          </cell>
          <cell r="R3560">
            <v>45580</v>
          </cell>
        </row>
        <row r="3561">
          <cell r="C3561" t="str">
            <v>2410002-01</v>
          </cell>
          <cell r="D3561" t="str">
            <v>XPAY-EX-巧克力49</v>
          </cell>
          <cell r="E3561" t="str">
            <v>L579</v>
          </cell>
          <cell r="F3561" t="str">
            <v>C2（已片中层）</v>
          </cell>
          <cell r="G3561" t="str">
            <v>/</v>
          </cell>
          <cell r="H3561">
            <v>20</v>
          </cell>
          <cell r="I3561">
            <v>918.1</v>
          </cell>
          <cell r="L3561" t="str">
            <v>D级</v>
          </cell>
          <cell r="M3561" t="str">
            <v>/</v>
          </cell>
          <cell r="O3561" t="str">
            <v>01T24100905</v>
          </cell>
          <cell r="P3561" t="str">
            <v>99版</v>
          </cell>
          <cell r="Q3561" t="str">
            <v>已发货</v>
          </cell>
          <cell r="R3561">
            <v>45580</v>
          </cell>
        </row>
        <row r="3562">
          <cell r="C3562" t="str">
            <v>2410002-01</v>
          </cell>
          <cell r="D3562" t="str">
            <v>XPAY-EX-巧克力49</v>
          </cell>
          <cell r="E3562" t="str">
            <v>L579</v>
          </cell>
          <cell r="F3562" t="str">
            <v>C2（已片中层）</v>
          </cell>
          <cell r="G3562" t="str">
            <v>/</v>
          </cell>
          <cell r="H3562">
            <v>5</v>
          </cell>
          <cell r="I3562">
            <v>233</v>
          </cell>
          <cell r="L3562" t="str">
            <v>等外</v>
          </cell>
          <cell r="M3562" t="str">
            <v>/</v>
          </cell>
          <cell r="O3562" t="str">
            <v>01T24100905</v>
          </cell>
          <cell r="P3562" t="str">
            <v>99版</v>
          </cell>
          <cell r="Q3562" t="str">
            <v>已发货</v>
          </cell>
          <cell r="R3562">
            <v>45580</v>
          </cell>
        </row>
        <row r="3563">
          <cell r="C3563" t="str">
            <v>2410002-01</v>
          </cell>
          <cell r="D3563" t="str">
            <v>XPAY-EX-巧克力49</v>
          </cell>
          <cell r="E3563" t="str">
            <v>L579</v>
          </cell>
          <cell r="F3563" t="str">
            <v>C2（已片中层）</v>
          </cell>
          <cell r="G3563" t="str">
            <v>/</v>
          </cell>
          <cell r="H3563">
            <v>1</v>
          </cell>
          <cell r="I3563">
            <v>37.299999999999997</v>
          </cell>
          <cell r="L3563" t="str">
            <v>C级小皮</v>
          </cell>
          <cell r="M3563" t="str">
            <v>/</v>
          </cell>
          <cell r="O3563" t="str">
            <v>01T24100905</v>
          </cell>
          <cell r="P3563" t="str">
            <v>99版</v>
          </cell>
          <cell r="Q3563" t="str">
            <v>已发货</v>
          </cell>
          <cell r="R3563">
            <v>45580</v>
          </cell>
        </row>
        <row r="3564">
          <cell r="C3564" t="str">
            <v>2409073-01</v>
          </cell>
          <cell r="D3564" t="str">
            <v>EPAF-深蓝45</v>
          </cell>
          <cell r="E3564" t="str">
            <v>索伦深蓝二层(L577-S)</v>
          </cell>
          <cell r="F3564" t="str">
            <v>DL二层</v>
          </cell>
          <cell r="G3564" t="str">
            <v>/</v>
          </cell>
          <cell r="H3564">
            <v>160</v>
          </cell>
          <cell r="I3564">
            <v>5067.3999999999996</v>
          </cell>
          <cell r="J3564">
            <v>467</v>
          </cell>
          <cell r="K3564">
            <v>512</v>
          </cell>
          <cell r="L3564" t="str">
            <v>B级</v>
          </cell>
          <cell r="M3564" t="str">
            <v>/</v>
          </cell>
          <cell r="N3564" t="str">
            <v>2.2*1.8*0.33</v>
          </cell>
          <cell r="O3564" t="str">
            <v>01T24100906</v>
          </cell>
          <cell r="P3564" t="str">
            <v>99版</v>
          </cell>
          <cell r="Q3564" t="str">
            <v>已发货</v>
          </cell>
          <cell r="R3564">
            <v>45588</v>
          </cell>
        </row>
        <row r="3565">
          <cell r="C3565" t="str">
            <v>2409075-01</v>
          </cell>
          <cell r="D3565" t="str">
            <v>XPAY-FX-深蓝91</v>
          </cell>
          <cell r="E3565" t="str">
            <v>01.10.U528110</v>
          </cell>
          <cell r="F3565" t="str">
            <v>C3（已片中层）</v>
          </cell>
          <cell r="G3565" t="str">
            <v>/</v>
          </cell>
          <cell r="H3565">
            <v>110</v>
          </cell>
          <cell r="I3565">
            <v>5423.1</v>
          </cell>
          <cell r="J3565">
            <v>460</v>
          </cell>
          <cell r="K3565">
            <v>505</v>
          </cell>
          <cell r="L3565" t="str">
            <v>A级</v>
          </cell>
          <cell r="M3565" t="str">
            <v>CLF-241009</v>
          </cell>
          <cell r="N3565" t="str">
            <v>2.2*1.8*0.46</v>
          </cell>
          <cell r="O3565" t="str">
            <v>01T24100907-01</v>
          </cell>
          <cell r="P3565" t="str">
            <v>99版</v>
          </cell>
          <cell r="Q3565" t="str">
            <v>已发货</v>
          </cell>
          <cell r="R3565">
            <v>45593</v>
          </cell>
        </row>
        <row r="3566">
          <cell r="C3566" t="str">
            <v>2409075-01</v>
          </cell>
          <cell r="D3566" t="str">
            <v>XPAY-FX-深蓝91</v>
          </cell>
          <cell r="E3566" t="str">
            <v>01.10.U528110</v>
          </cell>
          <cell r="F3566" t="str">
            <v>C3（已片中层）</v>
          </cell>
          <cell r="G3566" t="str">
            <v>/</v>
          </cell>
          <cell r="H3566">
            <v>90</v>
          </cell>
          <cell r="I3566">
            <v>4446.3999999999996</v>
          </cell>
          <cell r="J3566">
            <v>444</v>
          </cell>
          <cell r="K3566">
            <v>489</v>
          </cell>
          <cell r="L3566" t="str">
            <v>A级</v>
          </cell>
          <cell r="M3566" t="str">
            <v>CLF-241009</v>
          </cell>
          <cell r="N3566" t="str">
            <v>2.2*1.8*0.45</v>
          </cell>
          <cell r="O3566" t="str">
            <v>01T24100907-02</v>
          </cell>
          <cell r="P3566" t="str">
            <v>99版</v>
          </cell>
          <cell r="Q3566" t="str">
            <v>已发货</v>
          </cell>
          <cell r="R3566">
            <v>45588</v>
          </cell>
        </row>
        <row r="3567">
          <cell r="C3567" t="str">
            <v>2409075-01</v>
          </cell>
          <cell r="D3567" t="str">
            <v>XPAY-FX-深蓝91</v>
          </cell>
          <cell r="E3567" t="str">
            <v>01.10.U528110</v>
          </cell>
          <cell r="F3567" t="str">
            <v>C3（已片中层）</v>
          </cell>
          <cell r="G3567" t="str">
            <v>/</v>
          </cell>
          <cell r="H3567">
            <v>16</v>
          </cell>
          <cell r="I3567">
            <v>645.5</v>
          </cell>
          <cell r="L3567" t="str">
            <v>A级小皮</v>
          </cell>
          <cell r="M3567" t="str">
            <v>CLF-241009</v>
          </cell>
          <cell r="O3567" t="str">
            <v>01T24100907-02</v>
          </cell>
          <cell r="P3567" t="str">
            <v>99版</v>
          </cell>
          <cell r="Q3567" t="str">
            <v>已发货</v>
          </cell>
          <cell r="R3567">
            <v>45588</v>
          </cell>
        </row>
        <row r="3568">
          <cell r="C3568" t="str">
            <v>2409075-01</v>
          </cell>
          <cell r="D3568" t="str">
            <v>XPAY-FX-深蓝91</v>
          </cell>
          <cell r="E3568" t="str">
            <v>01.10.U528110</v>
          </cell>
          <cell r="F3568" t="str">
            <v>C3（已片中层）</v>
          </cell>
          <cell r="G3568" t="str">
            <v>/</v>
          </cell>
          <cell r="H3568">
            <v>5</v>
          </cell>
          <cell r="I3568">
            <v>237.3</v>
          </cell>
          <cell r="L3568" t="str">
            <v>折扣</v>
          </cell>
          <cell r="M3568" t="str">
            <v>CLF-241009</v>
          </cell>
          <cell r="O3568" t="str">
            <v>01T24100907-02</v>
          </cell>
          <cell r="P3568" t="str">
            <v>99版</v>
          </cell>
          <cell r="Q3568" t="str">
            <v>已发货</v>
          </cell>
          <cell r="R3568">
            <v>45588</v>
          </cell>
        </row>
        <row r="3569">
          <cell r="C3569" t="str">
            <v>2410003-01</v>
          </cell>
          <cell r="D3569" t="str">
            <v>XPSY-FB-深棕751</v>
          </cell>
          <cell r="E3569">
            <v>140478</v>
          </cell>
          <cell r="F3569" t="str">
            <v>水牛皮S3（干胚）</v>
          </cell>
          <cell r="G3569" t="str">
            <v>PT1Z329</v>
          </cell>
          <cell r="H3569">
            <v>42</v>
          </cell>
          <cell r="I3569">
            <v>1591.6</v>
          </cell>
          <cell r="J3569">
            <v>514.5</v>
          </cell>
          <cell r="K3569">
            <v>559.5</v>
          </cell>
          <cell r="L3569" t="str">
            <v>A级</v>
          </cell>
          <cell r="M3569" t="str">
            <v>/</v>
          </cell>
          <cell r="N3569" t="str">
            <v>2.2*1.8*0.52</v>
          </cell>
          <cell r="O3569" t="str">
            <v>02T24100901</v>
          </cell>
          <cell r="P3569" t="str">
            <v>99版</v>
          </cell>
          <cell r="Q3569" t="str">
            <v>已发货</v>
          </cell>
          <cell r="R3569">
            <v>45607</v>
          </cell>
        </row>
        <row r="3570">
          <cell r="C3570" t="str">
            <v>2410003-01</v>
          </cell>
          <cell r="D3570" t="str">
            <v>XPSY-FB-深棕751</v>
          </cell>
          <cell r="E3570">
            <v>140478</v>
          </cell>
          <cell r="F3570" t="str">
            <v>水牛皮S3（干胚）</v>
          </cell>
          <cell r="G3570" t="str">
            <v>PT1Z329</v>
          </cell>
          <cell r="H3570">
            <v>174</v>
          </cell>
          <cell r="I3570">
            <v>6033.3</v>
          </cell>
          <cell r="L3570" t="str">
            <v>折扣</v>
          </cell>
          <cell r="M3570" t="str">
            <v>/</v>
          </cell>
          <cell r="O3570" t="str">
            <v>02T24100901</v>
          </cell>
          <cell r="P3570" t="str">
            <v>99版</v>
          </cell>
          <cell r="Q3570" t="str">
            <v>已发货</v>
          </cell>
          <cell r="R3570">
            <v>45607</v>
          </cell>
        </row>
        <row r="3571">
          <cell r="C3571" t="str">
            <v>2410021-01</v>
          </cell>
          <cell r="D3571" t="str">
            <v>XPSY-FB-奶白184</v>
          </cell>
          <cell r="E3571">
            <v>140488</v>
          </cell>
          <cell r="F3571" t="str">
            <v>水牛皮S3（干胚）</v>
          </cell>
          <cell r="G3571" t="str">
            <v>PT1Z635</v>
          </cell>
          <cell r="H3571">
            <v>164</v>
          </cell>
          <cell r="I3571">
            <v>6126.3</v>
          </cell>
          <cell r="J3571">
            <v>490.5</v>
          </cell>
          <cell r="K3571">
            <v>535.5</v>
          </cell>
          <cell r="L3571" t="str">
            <v>A级</v>
          </cell>
          <cell r="M3571" t="str">
            <v>/</v>
          </cell>
          <cell r="N3571" t="str">
            <v>2.2*1.8*0.5</v>
          </cell>
          <cell r="O3571" t="str">
            <v>02T24100902</v>
          </cell>
          <cell r="P3571" t="str">
            <v>99版</v>
          </cell>
          <cell r="Q3571" t="str">
            <v>已发货</v>
          </cell>
          <cell r="R3571">
            <v>45650</v>
          </cell>
        </row>
        <row r="3572">
          <cell r="C3572" t="str">
            <v>2410021-01</v>
          </cell>
          <cell r="D3572" t="str">
            <v>XPSY-FB-奶白184</v>
          </cell>
          <cell r="E3572">
            <v>140488</v>
          </cell>
          <cell r="F3572" t="str">
            <v>水牛皮S3（干胚）</v>
          </cell>
          <cell r="G3572" t="str">
            <v>PT1Z635</v>
          </cell>
          <cell r="H3572">
            <v>40</v>
          </cell>
          <cell r="I3572">
            <v>1457.4</v>
          </cell>
          <cell r="L3572" t="str">
            <v>折扣</v>
          </cell>
          <cell r="M3572" t="str">
            <v>/</v>
          </cell>
          <cell r="O3572" t="str">
            <v>02T24100902</v>
          </cell>
          <cell r="P3572" t="str">
            <v>99版</v>
          </cell>
          <cell r="Q3572" t="str">
            <v>已发货</v>
          </cell>
          <cell r="R3572">
            <v>45650</v>
          </cell>
        </row>
        <row r="3573">
          <cell r="C3573" t="str">
            <v>2410009-01</v>
          </cell>
          <cell r="D3573" t="str">
            <v>XPSY-FH-奶白183</v>
          </cell>
          <cell r="E3573">
            <v>140467</v>
          </cell>
          <cell r="F3573" t="str">
            <v>DLTR4</v>
          </cell>
          <cell r="G3573" t="str">
            <v>PT1Z334</v>
          </cell>
          <cell r="H3573">
            <v>120</v>
          </cell>
          <cell r="I3573">
            <v>6514.2</v>
          </cell>
          <cell r="J3573">
            <v>536</v>
          </cell>
          <cell r="K3573">
            <v>581</v>
          </cell>
          <cell r="L3573" t="str">
            <v>A级</v>
          </cell>
          <cell r="M3573" t="str">
            <v>/</v>
          </cell>
          <cell r="N3573" t="str">
            <v>2.2*1.8*0.52</v>
          </cell>
          <cell r="O3573" t="str">
            <v>02T24100903</v>
          </cell>
          <cell r="P3573" t="str">
            <v>99版</v>
          </cell>
          <cell r="Q3573" t="str">
            <v>已发货</v>
          </cell>
          <cell r="R3573">
            <v>45620</v>
          </cell>
        </row>
        <row r="3574">
          <cell r="C3574" t="str">
            <v>2410009-01</v>
          </cell>
          <cell r="D3574" t="str">
            <v>XPSY-FH-奶白183</v>
          </cell>
          <cell r="E3574">
            <v>140467</v>
          </cell>
          <cell r="F3574" t="str">
            <v>DLTR4</v>
          </cell>
          <cell r="G3574" t="str">
            <v>PT1Z334</v>
          </cell>
          <cell r="H3574">
            <v>119</v>
          </cell>
          <cell r="I3574">
            <v>6643.6</v>
          </cell>
          <cell r="J3574">
            <v>555</v>
          </cell>
          <cell r="K3574">
            <v>600</v>
          </cell>
          <cell r="L3574" t="str">
            <v>A级</v>
          </cell>
          <cell r="M3574" t="str">
            <v>/</v>
          </cell>
          <cell r="N3574" t="str">
            <v>2.2*1.8*0.53</v>
          </cell>
          <cell r="O3574" t="str">
            <v>02T24100904</v>
          </cell>
          <cell r="P3574" t="str">
            <v>99版</v>
          </cell>
          <cell r="Q3574" t="str">
            <v>已发货</v>
          </cell>
          <cell r="R3574">
            <v>45620</v>
          </cell>
        </row>
        <row r="3575">
          <cell r="C3575" t="str">
            <v>2410009-01</v>
          </cell>
          <cell r="D3575" t="str">
            <v>XPSY-FH-奶白183</v>
          </cell>
          <cell r="E3575">
            <v>140467</v>
          </cell>
          <cell r="F3575" t="str">
            <v>DLTR4</v>
          </cell>
          <cell r="G3575" t="str">
            <v>PT1Z334</v>
          </cell>
          <cell r="H3575">
            <v>2</v>
          </cell>
          <cell r="I3575">
            <v>92.8</v>
          </cell>
          <cell r="L3575" t="str">
            <v>折扣</v>
          </cell>
          <cell r="M3575" t="str">
            <v>/</v>
          </cell>
          <cell r="O3575" t="str">
            <v>02T24100904</v>
          </cell>
          <cell r="P3575" t="str">
            <v>99版</v>
          </cell>
          <cell r="Q3575" t="str">
            <v>已发货</v>
          </cell>
          <cell r="R3575">
            <v>45620</v>
          </cell>
        </row>
        <row r="3576">
          <cell r="C3576" t="str">
            <v>2410006-01</v>
          </cell>
          <cell r="D3576" t="str">
            <v>XZSY-FB-蓝299</v>
          </cell>
          <cell r="E3576">
            <v>140491</v>
          </cell>
          <cell r="F3576" t="str">
            <v>水牛皮S3（干胚）</v>
          </cell>
          <cell r="G3576" t="str">
            <v>PT1Z332</v>
          </cell>
          <cell r="H3576">
            <v>175</v>
          </cell>
          <cell r="I3576">
            <v>6401</v>
          </cell>
          <cell r="J3576">
            <v>428.5</v>
          </cell>
          <cell r="K3576">
            <v>473.5</v>
          </cell>
          <cell r="L3576" t="str">
            <v>A级</v>
          </cell>
          <cell r="M3576" t="str">
            <v>/</v>
          </cell>
          <cell r="N3576" t="str">
            <v>2.2*1.8*0.52</v>
          </cell>
          <cell r="O3576" t="str">
            <v>02T24100905</v>
          </cell>
          <cell r="P3576" t="str">
            <v>99版</v>
          </cell>
          <cell r="Q3576" t="str">
            <v>已发货</v>
          </cell>
          <cell r="R3576">
            <v>45625</v>
          </cell>
        </row>
        <row r="3577">
          <cell r="C3577" t="str">
            <v>2409073-01</v>
          </cell>
          <cell r="D3577" t="str">
            <v>EPAF-深蓝45</v>
          </cell>
          <cell r="E3577" t="str">
            <v>索伦深蓝二层(L577-S)</v>
          </cell>
          <cell r="F3577" t="str">
            <v>DL二层</v>
          </cell>
          <cell r="G3577" t="str">
            <v>/</v>
          </cell>
          <cell r="H3577">
            <v>1</v>
          </cell>
          <cell r="I3577">
            <v>28.6</v>
          </cell>
          <cell r="L3577" t="str">
            <v>测试评审</v>
          </cell>
          <cell r="M3577" t="str">
            <v>/</v>
          </cell>
          <cell r="P3577" t="str">
            <v>99版</v>
          </cell>
          <cell r="Q3577" t="str">
            <v>已发货</v>
          </cell>
          <cell r="R3577">
            <v>45579</v>
          </cell>
        </row>
        <row r="3578">
          <cell r="C3578" t="str">
            <v>2410002-01</v>
          </cell>
          <cell r="D3578" t="str">
            <v>XPAY-EX-巧克力49</v>
          </cell>
          <cell r="E3578" t="str">
            <v>L579</v>
          </cell>
          <cell r="F3578" t="str">
            <v>C2（已片中层）</v>
          </cell>
          <cell r="G3578" t="str">
            <v>/</v>
          </cell>
          <cell r="H3578">
            <v>1</v>
          </cell>
          <cell r="I3578">
            <v>46.9</v>
          </cell>
          <cell r="L3578" t="str">
            <v>测试评审</v>
          </cell>
          <cell r="M3578" t="str">
            <v>/</v>
          </cell>
          <cell r="P3578" t="str">
            <v>99版</v>
          </cell>
          <cell r="Q3578" t="str">
            <v>已发货</v>
          </cell>
          <cell r="R3578">
            <v>45579</v>
          </cell>
        </row>
        <row r="3579">
          <cell r="C3579" t="str">
            <v>2410012-01</v>
          </cell>
          <cell r="D3579" t="str">
            <v>XZSY-FB-蓝299</v>
          </cell>
          <cell r="E3579">
            <v>140491</v>
          </cell>
          <cell r="F3579" t="str">
            <v>水牛皮S3（干胚）</v>
          </cell>
          <cell r="G3579" t="str">
            <v>PT1Z634</v>
          </cell>
          <cell r="H3579">
            <v>270</v>
          </cell>
          <cell r="I3579">
            <v>10067.700000000001</v>
          </cell>
          <cell r="J3579">
            <v>664.5</v>
          </cell>
          <cell r="K3579">
            <v>709.5</v>
          </cell>
          <cell r="L3579" t="str">
            <v>A级</v>
          </cell>
          <cell r="M3579" t="str">
            <v>/</v>
          </cell>
          <cell r="N3579" t="str">
            <v>2.2*1.8*0.58</v>
          </cell>
          <cell r="O3579" t="str">
            <v>02T24101001</v>
          </cell>
          <cell r="P3579" t="str">
            <v>99版</v>
          </cell>
          <cell r="Q3579" t="str">
            <v>已发货</v>
          </cell>
          <cell r="R3579">
            <v>45654</v>
          </cell>
        </row>
        <row r="3580">
          <cell r="C3580" t="str">
            <v>2410012-01</v>
          </cell>
          <cell r="D3580" t="str">
            <v>XZSY-FB-蓝299</v>
          </cell>
          <cell r="E3580">
            <v>140491</v>
          </cell>
          <cell r="F3580" t="str">
            <v>水牛皮S3（干胚）</v>
          </cell>
          <cell r="G3580" t="str">
            <v>PT1Z634</v>
          </cell>
          <cell r="H3580">
            <v>190</v>
          </cell>
          <cell r="I3580">
            <v>7043.2</v>
          </cell>
          <cell r="J3580">
            <v>475</v>
          </cell>
          <cell r="K3580">
            <v>520</v>
          </cell>
          <cell r="L3580" t="str">
            <v>A级</v>
          </cell>
          <cell r="M3580" t="str">
            <v>/</v>
          </cell>
          <cell r="N3580" t="str">
            <v>2.2*1.8*0.49</v>
          </cell>
          <cell r="O3580" t="str">
            <v>02T24101002</v>
          </cell>
          <cell r="P3580" t="str">
            <v>99版</v>
          </cell>
          <cell r="Q3580" t="str">
            <v>已发货</v>
          </cell>
          <cell r="R3580">
            <v>45654</v>
          </cell>
        </row>
        <row r="3581">
          <cell r="C3581" t="str">
            <v>2410012-01</v>
          </cell>
          <cell r="D3581" t="str">
            <v>XZSY-FB-蓝299</v>
          </cell>
          <cell r="E3581">
            <v>140491</v>
          </cell>
          <cell r="F3581" t="str">
            <v>水牛皮S3（干胚）</v>
          </cell>
          <cell r="G3581" t="str">
            <v>PT1Z633</v>
          </cell>
          <cell r="H3581">
            <v>295</v>
          </cell>
          <cell r="I3581">
            <v>11010.8</v>
          </cell>
          <cell r="J3581">
            <v>724.5</v>
          </cell>
          <cell r="K3581">
            <v>769.5</v>
          </cell>
          <cell r="L3581" t="str">
            <v>A级</v>
          </cell>
          <cell r="M3581" t="str">
            <v>/</v>
          </cell>
          <cell r="N3581" t="str">
            <v>2.2*1.8*0.65</v>
          </cell>
          <cell r="O3581" t="str">
            <v>02T24101003</v>
          </cell>
          <cell r="P3581" t="str">
            <v>99版</v>
          </cell>
          <cell r="Q3581" t="str">
            <v>已发货</v>
          </cell>
          <cell r="R3581">
            <v>45663</v>
          </cell>
        </row>
        <row r="3582">
          <cell r="C3582" t="str">
            <v>2410012-01</v>
          </cell>
          <cell r="D3582" t="str">
            <v>XZSY-FB-蓝299</v>
          </cell>
          <cell r="E3582">
            <v>140491</v>
          </cell>
          <cell r="F3582" t="str">
            <v>水牛皮S3（干胚）</v>
          </cell>
          <cell r="G3582" t="str">
            <v>PT1Z633</v>
          </cell>
          <cell r="H3582">
            <v>300</v>
          </cell>
          <cell r="I3582">
            <v>11104.3</v>
          </cell>
          <cell r="J3582">
            <v>735.5</v>
          </cell>
          <cell r="K3582">
            <v>780.5</v>
          </cell>
          <cell r="L3582" t="str">
            <v>A级</v>
          </cell>
          <cell r="M3582" t="str">
            <v>/</v>
          </cell>
          <cell r="N3582" t="str">
            <v>2.2*1.8*0.66</v>
          </cell>
          <cell r="O3582" t="str">
            <v>02T24101004</v>
          </cell>
          <cell r="P3582" t="str">
            <v>99版</v>
          </cell>
          <cell r="Q3582" t="str">
            <v>已发货</v>
          </cell>
          <cell r="R3582">
            <v>45663</v>
          </cell>
        </row>
        <row r="3583">
          <cell r="C3583" t="str">
            <v>2410012-01</v>
          </cell>
          <cell r="D3583" t="str">
            <v>XZSY-FB-蓝299</v>
          </cell>
          <cell r="E3583">
            <v>140491</v>
          </cell>
          <cell r="F3583" t="str">
            <v>水牛皮S3（干胚）</v>
          </cell>
          <cell r="G3583" t="str">
            <v>PT1Z633</v>
          </cell>
          <cell r="H3583">
            <v>295</v>
          </cell>
          <cell r="I3583">
            <v>11042.7</v>
          </cell>
          <cell r="J3583">
            <v>729.5</v>
          </cell>
          <cell r="K3583">
            <v>774.5</v>
          </cell>
          <cell r="L3583" t="str">
            <v>A级</v>
          </cell>
          <cell r="M3583" t="str">
            <v>/</v>
          </cell>
          <cell r="N3583" t="str">
            <v>2.2*1.8*0.58</v>
          </cell>
          <cell r="O3583" t="str">
            <v>02T24101005</v>
          </cell>
          <cell r="P3583" t="str">
            <v>99版</v>
          </cell>
          <cell r="Q3583" t="str">
            <v>已发货</v>
          </cell>
          <cell r="R3583">
            <v>45663</v>
          </cell>
        </row>
        <row r="3584">
          <cell r="C3584" t="str">
            <v>2410012-01</v>
          </cell>
          <cell r="D3584" t="str">
            <v>XZSY-FB-蓝299</v>
          </cell>
          <cell r="E3584">
            <v>140491</v>
          </cell>
          <cell r="F3584" t="str">
            <v>水牛皮S3（干胚）</v>
          </cell>
          <cell r="G3584" t="str">
            <v>PT1ZB34</v>
          </cell>
          <cell r="H3584">
            <v>270</v>
          </cell>
          <cell r="I3584">
            <v>10032.6</v>
          </cell>
          <cell r="J3584">
            <v>659.5</v>
          </cell>
          <cell r="K3584">
            <v>704.5</v>
          </cell>
          <cell r="L3584" t="str">
            <v>A级</v>
          </cell>
          <cell r="M3584" t="str">
            <v>/</v>
          </cell>
          <cell r="N3584" t="str">
            <v>2.2*1.8*0.63</v>
          </cell>
          <cell r="O3584" t="str">
            <v>02T24101006</v>
          </cell>
          <cell r="P3584" t="str">
            <v>99版</v>
          </cell>
          <cell r="Q3584" t="str">
            <v>已发货</v>
          </cell>
          <cell r="R3584">
            <v>45670</v>
          </cell>
        </row>
        <row r="3585">
          <cell r="C3585" t="str">
            <v>2410013-01</v>
          </cell>
          <cell r="D3585" t="str">
            <v>XPAY-FX-深蓝91</v>
          </cell>
          <cell r="E3585" t="str">
            <v>01.10.U528110</v>
          </cell>
          <cell r="F3585" t="str">
            <v>C3（已片中层）</v>
          </cell>
          <cell r="G3585" t="str">
            <v>/</v>
          </cell>
          <cell r="H3585">
            <v>88</v>
          </cell>
          <cell r="I3585">
            <v>4293.3999999999996</v>
          </cell>
          <cell r="J3585">
            <v>384</v>
          </cell>
          <cell r="K3585">
            <v>429</v>
          </cell>
          <cell r="L3585" t="str">
            <v>A级</v>
          </cell>
          <cell r="M3585" t="str">
            <v>CLF-241009</v>
          </cell>
          <cell r="N3585" t="str">
            <v>2.2*1.8*0.42</v>
          </cell>
          <cell r="O3585" t="str">
            <v>01T24101001</v>
          </cell>
          <cell r="P3585" t="str">
            <v>99版</v>
          </cell>
          <cell r="Q3585" t="str">
            <v>已发货</v>
          </cell>
          <cell r="R3585">
            <v>45588</v>
          </cell>
        </row>
        <row r="3586">
          <cell r="C3586" t="str">
            <v>2410013-01</v>
          </cell>
          <cell r="D3586" t="str">
            <v>XPAY-FX-深蓝91</v>
          </cell>
          <cell r="E3586" t="str">
            <v>01.10.U528110</v>
          </cell>
          <cell r="F3586" t="str">
            <v>C3（已片中层）</v>
          </cell>
          <cell r="G3586" t="str">
            <v>/</v>
          </cell>
          <cell r="H3586">
            <v>7</v>
          </cell>
          <cell r="I3586">
            <v>284</v>
          </cell>
          <cell r="L3586" t="str">
            <v>A级小皮</v>
          </cell>
          <cell r="M3586" t="str">
            <v>CLF-241009</v>
          </cell>
          <cell r="O3586" t="str">
            <v>01T24101001</v>
          </cell>
          <cell r="P3586" t="str">
            <v>99版</v>
          </cell>
          <cell r="Q3586" t="str">
            <v>已发货</v>
          </cell>
          <cell r="R3586">
            <v>45588</v>
          </cell>
        </row>
        <row r="3587">
          <cell r="C3587" t="str">
            <v>2410023-01</v>
          </cell>
          <cell r="D3587" t="str">
            <v>XPDY-EX-蓝304</v>
          </cell>
          <cell r="E3587" t="str">
            <v>01.10.U756010</v>
          </cell>
          <cell r="F3587" t="str">
            <v>C3（已片中层）</v>
          </cell>
          <cell r="G3587" t="str">
            <v>/</v>
          </cell>
          <cell r="H3587">
            <v>190</v>
          </cell>
          <cell r="I3587">
            <v>9963</v>
          </cell>
          <cell r="J3587">
            <v>830.5</v>
          </cell>
          <cell r="K3587">
            <v>875.5</v>
          </cell>
          <cell r="L3587" t="str">
            <v>A级</v>
          </cell>
          <cell r="M3587" t="str">
            <v>CLF-241010</v>
          </cell>
          <cell r="N3587" t="str">
            <v>2.2*1.8*0.75</v>
          </cell>
          <cell r="O3587" t="str">
            <v>01T24101002</v>
          </cell>
          <cell r="P3587" t="str">
            <v>99版</v>
          </cell>
          <cell r="Q3587" t="str">
            <v>已发货</v>
          </cell>
          <cell r="R3587">
            <v>45588</v>
          </cell>
        </row>
        <row r="3588">
          <cell r="C3588" t="str">
            <v>2410023-01</v>
          </cell>
          <cell r="D3588" t="str">
            <v>XPDY-EX-蓝304</v>
          </cell>
          <cell r="E3588" t="str">
            <v>01.10.U756010</v>
          </cell>
          <cell r="F3588" t="str">
            <v>C3（已片中层）</v>
          </cell>
          <cell r="G3588" t="str">
            <v>/</v>
          </cell>
          <cell r="H3588">
            <v>5</v>
          </cell>
          <cell r="I3588">
            <v>257.60000000000002</v>
          </cell>
          <cell r="L3588" t="str">
            <v>折扣</v>
          </cell>
          <cell r="M3588" t="str">
            <v>CLF-241010</v>
          </cell>
          <cell r="O3588" t="str">
            <v>01T24101002</v>
          </cell>
          <cell r="P3588" t="str">
            <v>99版</v>
          </cell>
          <cell r="Q3588" t="str">
            <v>已发货</v>
          </cell>
          <cell r="R3588">
            <v>45588</v>
          </cell>
        </row>
        <row r="3589">
          <cell r="C3589" t="str">
            <v>2410023-01</v>
          </cell>
          <cell r="D3589" t="str">
            <v>XPDY-EX-蓝304</v>
          </cell>
          <cell r="E3589" t="str">
            <v>01.10.U756010</v>
          </cell>
          <cell r="F3589" t="str">
            <v>C3（已片中层）</v>
          </cell>
          <cell r="G3589" t="str">
            <v>/</v>
          </cell>
          <cell r="H3589">
            <v>230</v>
          </cell>
          <cell r="I3589">
            <v>11865.1</v>
          </cell>
          <cell r="J3589">
            <v>1020</v>
          </cell>
          <cell r="K3589">
            <v>1065</v>
          </cell>
          <cell r="L3589" t="str">
            <v>A级</v>
          </cell>
          <cell r="M3589" t="str">
            <v>CLF-241010</v>
          </cell>
          <cell r="N3589" t="str">
            <v>2.2*1.8*0.79</v>
          </cell>
          <cell r="O3589" t="str">
            <v>01T24101003</v>
          </cell>
          <cell r="P3589" t="str">
            <v>99版</v>
          </cell>
          <cell r="Q3589" t="str">
            <v>已发货</v>
          </cell>
          <cell r="R3589">
            <v>45588</v>
          </cell>
        </row>
        <row r="3590">
          <cell r="C3590" t="str">
            <v>2410023-01</v>
          </cell>
          <cell r="D3590" t="str">
            <v>XPDY-EX-蓝304</v>
          </cell>
          <cell r="E3590" t="str">
            <v>01.10.U756010</v>
          </cell>
          <cell r="F3590" t="str">
            <v>C3（已片中层）</v>
          </cell>
          <cell r="G3590" t="str">
            <v>/</v>
          </cell>
          <cell r="H3590">
            <v>19</v>
          </cell>
          <cell r="I3590">
            <v>763.6</v>
          </cell>
          <cell r="L3590" t="str">
            <v>A级小皮</v>
          </cell>
          <cell r="M3590" t="str">
            <v>CLF-241010</v>
          </cell>
          <cell r="O3590" t="str">
            <v>01T24101003</v>
          </cell>
          <cell r="P3590" t="str">
            <v>99版</v>
          </cell>
          <cell r="Q3590" t="str">
            <v>已发货</v>
          </cell>
          <cell r="R3590">
            <v>45588</v>
          </cell>
        </row>
        <row r="3591">
          <cell r="C3591" t="str">
            <v>2410006-01</v>
          </cell>
          <cell r="D3591" t="str">
            <v>XZSY-FB-蓝299</v>
          </cell>
          <cell r="E3591">
            <v>140491</v>
          </cell>
          <cell r="F3591" t="str">
            <v>水牛皮S3（干胚）</v>
          </cell>
          <cell r="G3591" t="str">
            <v>PT1Z332</v>
          </cell>
          <cell r="H3591">
            <v>325</v>
          </cell>
          <cell r="I3591">
            <v>11912.7</v>
          </cell>
          <cell r="J3591">
            <v>809.5</v>
          </cell>
          <cell r="K3591">
            <v>854.5</v>
          </cell>
          <cell r="L3591" t="str">
            <v>A级</v>
          </cell>
          <cell r="M3591" t="str">
            <v>/</v>
          </cell>
          <cell r="N3591" t="str">
            <v>2.2*1.8*0.73</v>
          </cell>
          <cell r="O3591" t="str">
            <v>01T24101004</v>
          </cell>
          <cell r="P3591" t="str">
            <v>99版</v>
          </cell>
          <cell r="Q3591" t="str">
            <v>已发货</v>
          </cell>
          <cell r="R3591">
            <v>45625</v>
          </cell>
        </row>
        <row r="3592">
          <cell r="C3592" t="str">
            <v>2410006-01</v>
          </cell>
          <cell r="D3592" t="str">
            <v>XZSY-FB-蓝299</v>
          </cell>
          <cell r="E3592">
            <v>140491</v>
          </cell>
          <cell r="F3592" t="str">
            <v>水牛皮S3（干胚）</v>
          </cell>
          <cell r="G3592" t="str">
            <v>PT1Z332</v>
          </cell>
          <cell r="H3592">
            <v>237</v>
          </cell>
          <cell r="I3592">
            <v>8671</v>
          </cell>
          <cell r="J3592">
            <v>942</v>
          </cell>
          <cell r="K3592">
            <v>987</v>
          </cell>
          <cell r="L3592" t="str">
            <v>A级</v>
          </cell>
          <cell r="M3592" t="str">
            <v>/</v>
          </cell>
          <cell r="N3592" t="str">
            <v>2.2*1.8*0.8</v>
          </cell>
          <cell r="O3592" t="str">
            <v>01T24101005</v>
          </cell>
          <cell r="P3592" t="str">
            <v>99版</v>
          </cell>
          <cell r="Q3592" t="str">
            <v>已发货</v>
          </cell>
          <cell r="R3592">
            <v>45625</v>
          </cell>
        </row>
        <row r="3593">
          <cell r="C3593" t="str">
            <v>2410006-01</v>
          </cell>
          <cell r="D3593" t="str">
            <v>XZSY-FB-蓝299</v>
          </cell>
          <cell r="E3593">
            <v>140491</v>
          </cell>
          <cell r="F3593" t="str">
            <v>水牛皮S3（干胚）</v>
          </cell>
          <cell r="G3593" t="str">
            <v>PT1Z332</v>
          </cell>
          <cell r="H3593">
            <v>105</v>
          </cell>
          <cell r="I3593">
            <v>3671.9</v>
          </cell>
          <cell r="L3593" t="str">
            <v>折扣</v>
          </cell>
          <cell r="M3593" t="str">
            <v>/</v>
          </cell>
          <cell r="O3593" t="str">
            <v>01T24101005</v>
          </cell>
          <cell r="P3593" t="str">
            <v>99版</v>
          </cell>
          <cell r="Q3593" t="str">
            <v>已发货</v>
          </cell>
          <cell r="R3593">
            <v>45625</v>
          </cell>
        </row>
        <row r="3594">
          <cell r="C3594" t="str">
            <v>2410019-01</v>
          </cell>
          <cell r="D3594" t="str">
            <v>XPSY-FB-深棕751</v>
          </cell>
          <cell r="E3594">
            <v>140478</v>
          </cell>
          <cell r="F3594" t="str">
            <v>水牛皮S3（干胚）</v>
          </cell>
          <cell r="G3594" t="str">
            <v>/</v>
          </cell>
          <cell r="H3594">
            <v>142</v>
          </cell>
          <cell r="I3594">
            <v>5242.8</v>
          </cell>
          <cell r="J3594">
            <v>328</v>
          </cell>
          <cell r="K3594">
            <v>373</v>
          </cell>
          <cell r="L3594" t="str">
            <v>A级</v>
          </cell>
          <cell r="M3594" t="str">
            <v>/</v>
          </cell>
          <cell r="N3594" t="str">
            <v>2.2*1.1*0.58</v>
          </cell>
          <cell r="O3594" t="str">
            <v>01T24101006</v>
          </cell>
          <cell r="P3594" t="str">
            <v>97版</v>
          </cell>
          <cell r="Q3594" t="str">
            <v>已发货</v>
          </cell>
          <cell r="R3594">
            <v>45582</v>
          </cell>
        </row>
        <row r="3595">
          <cell r="C3595" t="str">
            <v>2410032-01</v>
          </cell>
          <cell r="D3595" t="str">
            <v>XPDY-FX-浅灰145</v>
          </cell>
          <cell r="E3595" t="str">
            <v>01.10.U756043</v>
          </cell>
          <cell r="F3595" t="str">
            <v>C3（已片中层）</v>
          </cell>
          <cell r="G3595" t="str">
            <v>/</v>
          </cell>
          <cell r="H3595">
            <v>183</v>
          </cell>
          <cell r="I3595">
            <v>9080</v>
          </cell>
          <cell r="J3595">
            <v>729</v>
          </cell>
          <cell r="K3595">
            <v>774</v>
          </cell>
          <cell r="L3595" t="str">
            <v>A级</v>
          </cell>
          <cell r="M3595" t="str">
            <v>CLF-241010</v>
          </cell>
          <cell r="N3595" t="str">
            <v>2.2*1.8*0.59</v>
          </cell>
          <cell r="O3595" t="str">
            <v>02T24101101</v>
          </cell>
          <cell r="P3595" t="str">
            <v>99版</v>
          </cell>
          <cell r="Q3595" t="str">
            <v>已发货</v>
          </cell>
          <cell r="R3595">
            <v>45588</v>
          </cell>
        </row>
        <row r="3596">
          <cell r="C3596" t="str">
            <v>2410032-01</v>
          </cell>
          <cell r="D3596" t="str">
            <v>XPDY-FX-浅灰145</v>
          </cell>
          <cell r="E3596" t="str">
            <v>01.10.U756043</v>
          </cell>
          <cell r="F3596" t="str">
            <v>C3（已片中层）</v>
          </cell>
          <cell r="G3596" t="str">
            <v>/</v>
          </cell>
          <cell r="H3596">
            <v>9</v>
          </cell>
          <cell r="I3596">
            <v>362</v>
          </cell>
          <cell r="L3596" t="str">
            <v>A级小皮</v>
          </cell>
          <cell r="M3596" t="str">
            <v>CLF-241010</v>
          </cell>
          <cell r="O3596" t="str">
            <v>02T24101101</v>
          </cell>
          <cell r="P3596" t="str">
            <v>99版</v>
          </cell>
          <cell r="Q3596" t="str">
            <v>已发货</v>
          </cell>
          <cell r="R3596">
            <v>45588</v>
          </cell>
        </row>
        <row r="3597">
          <cell r="C3597" t="str">
            <v>2409078-01</v>
          </cell>
          <cell r="D3597" t="str">
            <v>UDAY-CS-黄棕410</v>
          </cell>
          <cell r="E3597" t="str">
            <v>SJ0B-317</v>
          </cell>
          <cell r="F3597" t="str">
            <v>DLTR3</v>
          </cell>
          <cell r="G3597" t="str">
            <v>/</v>
          </cell>
          <cell r="H3597">
            <v>224</v>
          </cell>
          <cell r="I3597">
            <v>10268.6</v>
          </cell>
          <cell r="J3597">
            <v>793</v>
          </cell>
          <cell r="K3597">
            <v>838</v>
          </cell>
          <cell r="L3597" t="str">
            <v>A级</v>
          </cell>
          <cell r="M3597" t="str">
            <v>/</v>
          </cell>
          <cell r="N3597" t="str">
            <v>2.2*1.8*0.63</v>
          </cell>
          <cell r="O3597" t="str">
            <v>02T24101102</v>
          </cell>
          <cell r="P3597" t="str">
            <v>97版</v>
          </cell>
          <cell r="Q3597" t="str">
            <v>已发货</v>
          </cell>
          <cell r="R3597">
            <v>45588</v>
          </cell>
        </row>
        <row r="3598">
          <cell r="C3598" t="str">
            <v>2410012-01</v>
          </cell>
          <cell r="D3598" t="str">
            <v>XZSY-FB-蓝299</v>
          </cell>
          <cell r="E3598">
            <v>140491</v>
          </cell>
          <cell r="F3598" t="str">
            <v>水牛皮S3（干胚）</v>
          </cell>
          <cell r="G3598" t="str">
            <v>PT1ZB34</v>
          </cell>
          <cell r="H3598">
            <v>105</v>
          </cell>
          <cell r="I3598">
            <v>3945.5</v>
          </cell>
          <cell r="J3598">
            <v>676</v>
          </cell>
          <cell r="K3598">
            <v>721</v>
          </cell>
          <cell r="L3598" t="str">
            <v>A级</v>
          </cell>
          <cell r="M3598" t="str">
            <v>/</v>
          </cell>
          <cell r="N3598" t="str">
            <v>2.2*1.8*0.62</v>
          </cell>
          <cell r="O3598" t="str">
            <v>02T24101103</v>
          </cell>
          <cell r="P3598" t="str">
            <v>99版</v>
          </cell>
          <cell r="Q3598" t="str">
            <v>已发货</v>
          </cell>
          <cell r="R3598">
            <v>45670</v>
          </cell>
        </row>
        <row r="3599">
          <cell r="C3599" t="str">
            <v>2410012-01</v>
          </cell>
          <cell r="D3599" t="str">
            <v>XZSY-FB-蓝299</v>
          </cell>
          <cell r="E3599">
            <v>140491</v>
          </cell>
          <cell r="F3599" t="str">
            <v>水牛皮S3（干胚）</v>
          </cell>
          <cell r="G3599" t="str">
            <v>PT1ZB34</v>
          </cell>
          <cell r="H3599">
            <v>170</v>
          </cell>
          <cell r="I3599">
            <v>6141.6</v>
          </cell>
          <cell r="L3599" t="str">
            <v>折扣</v>
          </cell>
          <cell r="M3599" t="str">
            <v>/</v>
          </cell>
          <cell r="O3599" t="str">
            <v>02T24101103</v>
          </cell>
          <cell r="P3599" t="str">
            <v>99版</v>
          </cell>
          <cell r="Q3599" t="str">
            <v>已发货</v>
          </cell>
          <cell r="R3599">
            <v>45670</v>
          </cell>
        </row>
        <row r="3600">
          <cell r="C3600" t="str">
            <v>2410012-01</v>
          </cell>
          <cell r="D3600" t="str">
            <v>XZSY-FB-蓝299</v>
          </cell>
          <cell r="E3600">
            <v>140491</v>
          </cell>
          <cell r="F3600" t="str">
            <v>水牛皮S3（干胚）</v>
          </cell>
          <cell r="G3600" t="str">
            <v>PT1ZB34</v>
          </cell>
          <cell r="H3600">
            <v>186</v>
          </cell>
          <cell r="I3600">
            <v>6735.8</v>
          </cell>
          <cell r="J3600">
            <v>458</v>
          </cell>
          <cell r="K3600">
            <v>503</v>
          </cell>
          <cell r="L3600" t="str">
            <v>折扣</v>
          </cell>
          <cell r="M3600" t="str">
            <v>/</v>
          </cell>
          <cell r="N3600" t="str">
            <v>2.2*1.8*0.59</v>
          </cell>
          <cell r="O3600" t="str">
            <v>02T24101104</v>
          </cell>
          <cell r="P3600" t="str">
            <v>99版</v>
          </cell>
          <cell r="Q3600" t="str">
            <v>已发货</v>
          </cell>
          <cell r="R3600">
            <v>45670</v>
          </cell>
        </row>
        <row r="3601">
          <cell r="C3601" t="str">
            <v>2410004-01</v>
          </cell>
          <cell r="D3601" t="str">
            <v>XPSY-FB-深棕751</v>
          </cell>
          <cell r="E3601">
            <v>140478</v>
          </cell>
          <cell r="F3601" t="str">
            <v>水牛皮S3（干胚）</v>
          </cell>
          <cell r="G3601" t="str">
            <v>PT1ZX66</v>
          </cell>
          <cell r="H3601">
            <v>135</v>
          </cell>
          <cell r="I3601">
            <v>5024.8999999999996</v>
          </cell>
          <cell r="J3601">
            <v>340</v>
          </cell>
          <cell r="K3601">
            <v>385</v>
          </cell>
          <cell r="L3601" t="str">
            <v>A级</v>
          </cell>
          <cell r="M3601" t="str">
            <v>/</v>
          </cell>
          <cell r="N3601" t="str">
            <v>2.2*1.8*0.4</v>
          </cell>
          <cell r="O3601" t="str">
            <v>01T24101101</v>
          </cell>
          <cell r="P3601" t="str">
            <v>99版</v>
          </cell>
          <cell r="Q3601" t="str">
            <v>已发货</v>
          </cell>
          <cell r="R3601">
            <v>45642</v>
          </cell>
        </row>
        <row r="3602">
          <cell r="C3602" t="str">
            <v>2410004-01</v>
          </cell>
          <cell r="D3602" t="str">
            <v>XPSY-FB-深棕751</v>
          </cell>
          <cell r="E3602">
            <v>140478</v>
          </cell>
          <cell r="F3602" t="str">
            <v>水牛皮S3（干胚）</v>
          </cell>
          <cell r="G3602" t="str">
            <v>PT1Z638</v>
          </cell>
          <cell r="H3602">
            <v>305</v>
          </cell>
          <cell r="I3602">
            <v>11081.9</v>
          </cell>
          <cell r="J3602">
            <v>733</v>
          </cell>
          <cell r="K3602">
            <v>778</v>
          </cell>
          <cell r="L3602" t="str">
            <v>A级</v>
          </cell>
          <cell r="M3602" t="str">
            <v>/</v>
          </cell>
          <cell r="N3602" t="str">
            <v>2.2*1.8*0.64</v>
          </cell>
          <cell r="O3602" t="str">
            <v>01T24101102</v>
          </cell>
          <cell r="P3602" t="str">
            <v>99版</v>
          </cell>
          <cell r="Q3602" t="str">
            <v>已发货</v>
          </cell>
          <cell r="R3602">
            <v>45600</v>
          </cell>
        </row>
        <row r="3603">
          <cell r="C3603" t="str">
            <v>2410001-01</v>
          </cell>
          <cell r="D3603" t="str">
            <v>XPAY-EX-深蓝45</v>
          </cell>
          <cell r="E3603" t="str">
            <v>L577</v>
          </cell>
          <cell r="F3603" t="str">
            <v>C2（已片中层）</v>
          </cell>
          <cell r="G3603" t="str">
            <v>/</v>
          </cell>
          <cell r="H3603">
            <v>194</v>
          </cell>
          <cell r="I3603">
            <v>10101.799999999999</v>
          </cell>
          <cell r="J3603">
            <v>833.5</v>
          </cell>
          <cell r="K3603">
            <v>878.5</v>
          </cell>
          <cell r="L3603" t="str">
            <v>B级</v>
          </cell>
          <cell r="M3603" t="str">
            <v>/</v>
          </cell>
          <cell r="N3603" t="str">
            <v>2.2*1.8*0.66</v>
          </cell>
          <cell r="O3603" t="str">
            <v>01T24101201</v>
          </cell>
          <cell r="P3603" t="str">
            <v>99版</v>
          </cell>
          <cell r="Q3603" t="str">
            <v>已发货</v>
          </cell>
          <cell r="R3603">
            <v>45588</v>
          </cell>
        </row>
        <row r="3604">
          <cell r="C3604" t="str">
            <v>2410001-01</v>
          </cell>
          <cell r="D3604" t="str">
            <v>XPAY-EX-深蓝45</v>
          </cell>
          <cell r="E3604" t="str">
            <v>L577</v>
          </cell>
          <cell r="F3604" t="str">
            <v>C2（已片中层）</v>
          </cell>
          <cell r="G3604" t="str">
            <v>/</v>
          </cell>
          <cell r="H3604">
            <v>210</v>
          </cell>
          <cell r="I3604">
            <v>10204.200000000001</v>
          </cell>
          <cell r="J3604">
            <v>833</v>
          </cell>
          <cell r="K3604">
            <v>878</v>
          </cell>
          <cell r="L3604" t="str">
            <v>C级</v>
          </cell>
          <cell r="M3604" t="str">
            <v>/</v>
          </cell>
          <cell r="N3604" t="str">
            <v>2.2*1.8*0.65</v>
          </cell>
          <cell r="O3604" t="str">
            <v>01T24101202</v>
          </cell>
          <cell r="P3604" t="str">
            <v>99版</v>
          </cell>
          <cell r="Q3604" t="str">
            <v>已发货</v>
          </cell>
          <cell r="R3604">
            <v>45588</v>
          </cell>
        </row>
        <row r="3605">
          <cell r="C3605" t="str">
            <v>2410001-01</v>
          </cell>
          <cell r="D3605" t="str">
            <v>XPAY-EX-深蓝45</v>
          </cell>
          <cell r="E3605" t="str">
            <v>L577</v>
          </cell>
          <cell r="F3605" t="str">
            <v>C2（已片中层）</v>
          </cell>
          <cell r="G3605" t="str">
            <v>/</v>
          </cell>
          <cell r="H3605">
            <v>105</v>
          </cell>
          <cell r="I3605">
            <v>5521</v>
          </cell>
          <cell r="J3605">
            <v>819</v>
          </cell>
          <cell r="K3605">
            <v>864</v>
          </cell>
          <cell r="L3605" t="str">
            <v>B级</v>
          </cell>
          <cell r="M3605" t="str">
            <v>/</v>
          </cell>
          <cell r="N3605" t="str">
            <v>2.2*1.8*0.64</v>
          </cell>
          <cell r="O3605" t="str">
            <v>01T24101203</v>
          </cell>
          <cell r="P3605" t="str">
            <v>99版</v>
          </cell>
          <cell r="Q3605" t="str">
            <v>已发货</v>
          </cell>
          <cell r="R3605">
            <v>45588</v>
          </cell>
        </row>
        <row r="3606">
          <cell r="C3606" t="str">
            <v>2410001-01</v>
          </cell>
          <cell r="D3606" t="str">
            <v>XPAY-EX-深蓝45</v>
          </cell>
          <cell r="E3606" t="str">
            <v>L577</v>
          </cell>
          <cell r="F3606" t="str">
            <v>C2（已片中层）</v>
          </cell>
          <cell r="G3606" t="str">
            <v>/</v>
          </cell>
          <cell r="H3606">
            <v>95</v>
          </cell>
          <cell r="I3606">
            <v>4521.7</v>
          </cell>
          <cell r="L3606" t="str">
            <v>C级</v>
          </cell>
          <cell r="M3606" t="str">
            <v>/</v>
          </cell>
          <cell r="O3606" t="str">
            <v>01T24101203</v>
          </cell>
          <cell r="P3606" t="str">
            <v>99版</v>
          </cell>
          <cell r="Q3606" t="str">
            <v>已发货</v>
          </cell>
          <cell r="R3606">
            <v>45588</v>
          </cell>
        </row>
        <row r="3607">
          <cell r="C3607" t="str">
            <v>2410001-01</v>
          </cell>
          <cell r="D3607" t="str">
            <v>XPAY-EX-深蓝45</v>
          </cell>
          <cell r="E3607" t="str">
            <v>L577</v>
          </cell>
          <cell r="F3607" t="str">
            <v>C2（已片中层）</v>
          </cell>
          <cell r="G3607" t="str">
            <v>/</v>
          </cell>
          <cell r="H3607">
            <v>206</v>
          </cell>
          <cell r="I3607">
            <v>10051.5</v>
          </cell>
          <cell r="J3607">
            <v>811.5</v>
          </cell>
          <cell r="K3607">
            <v>856.5</v>
          </cell>
          <cell r="L3607" t="str">
            <v>C级</v>
          </cell>
          <cell r="M3607" t="str">
            <v>/</v>
          </cell>
          <cell r="N3607" t="str">
            <v>2.2*1.8*0.61</v>
          </cell>
          <cell r="O3607" t="str">
            <v>01T24101204</v>
          </cell>
          <cell r="P3607" t="str">
            <v>99版</v>
          </cell>
          <cell r="Q3607" t="str">
            <v>已发货</v>
          </cell>
          <cell r="R3607">
            <v>45588</v>
          </cell>
        </row>
        <row r="3608">
          <cell r="C3608" t="str">
            <v>2410001-01</v>
          </cell>
          <cell r="D3608" t="str">
            <v>XPAY-EX-深蓝45</v>
          </cell>
          <cell r="E3608" t="str">
            <v>L577</v>
          </cell>
          <cell r="F3608" t="str">
            <v>C2（已片中层）</v>
          </cell>
          <cell r="G3608" t="str">
            <v>/</v>
          </cell>
          <cell r="H3608">
            <v>68</v>
          </cell>
          <cell r="I3608">
            <v>3280.9</v>
          </cell>
          <cell r="J3608">
            <v>465</v>
          </cell>
          <cell r="K3608">
            <v>510</v>
          </cell>
          <cell r="L3608" t="str">
            <v>C级</v>
          </cell>
          <cell r="M3608" t="str">
            <v>/</v>
          </cell>
          <cell r="N3608" t="str">
            <v>2.2*1.8*0.42</v>
          </cell>
          <cell r="O3608" t="str">
            <v>01T24101205</v>
          </cell>
          <cell r="P3608" t="str">
            <v>99版</v>
          </cell>
          <cell r="Q3608" t="str">
            <v>已发货</v>
          </cell>
          <cell r="R3608">
            <v>45588</v>
          </cell>
        </row>
        <row r="3609">
          <cell r="C3609" t="str">
            <v>2410001-01</v>
          </cell>
          <cell r="D3609" t="str">
            <v>XPAY-EX-深蓝45</v>
          </cell>
          <cell r="E3609" t="str">
            <v>L577</v>
          </cell>
          <cell r="F3609" t="str">
            <v>C2（已片中层）</v>
          </cell>
          <cell r="G3609" t="str">
            <v>/</v>
          </cell>
          <cell r="H3609">
            <v>39</v>
          </cell>
          <cell r="I3609">
            <v>1812.6</v>
          </cell>
          <cell r="L3609" t="str">
            <v>D级</v>
          </cell>
          <cell r="M3609" t="str">
            <v>/</v>
          </cell>
          <cell r="O3609" t="str">
            <v>01T24101205</v>
          </cell>
          <cell r="P3609" t="str">
            <v>99版</v>
          </cell>
          <cell r="Q3609" t="str">
            <v>已发货</v>
          </cell>
          <cell r="R3609">
            <v>45588</v>
          </cell>
        </row>
        <row r="3610">
          <cell r="C3610" t="str">
            <v>2410001-01</v>
          </cell>
          <cell r="D3610" t="str">
            <v>XPAY-EX-深蓝45</v>
          </cell>
          <cell r="E3610" t="str">
            <v>L577</v>
          </cell>
          <cell r="F3610" t="str">
            <v>C2（已片中层）</v>
          </cell>
          <cell r="G3610" t="str">
            <v>/</v>
          </cell>
          <cell r="H3610">
            <v>4</v>
          </cell>
          <cell r="I3610">
            <v>171</v>
          </cell>
          <cell r="L3610" t="str">
            <v>等外</v>
          </cell>
          <cell r="M3610" t="str">
            <v>/</v>
          </cell>
          <cell r="O3610" t="str">
            <v>01T24101205</v>
          </cell>
          <cell r="P3610" t="str">
            <v>99版</v>
          </cell>
          <cell r="Q3610" t="str">
            <v>已发货</v>
          </cell>
          <cell r="R3610">
            <v>45588</v>
          </cell>
        </row>
        <row r="3611">
          <cell r="C3611" t="str">
            <v>2410001-01</v>
          </cell>
          <cell r="D3611" t="str">
            <v>XPAY-EX-深蓝45</v>
          </cell>
          <cell r="E3611" t="str">
            <v>L577</v>
          </cell>
          <cell r="F3611" t="str">
            <v>C2（已片中层）</v>
          </cell>
          <cell r="G3611" t="str">
            <v>/</v>
          </cell>
          <cell r="H3611">
            <v>7</v>
          </cell>
          <cell r="I3611">
            <v>271.7</v>
          </cell>
          <cell r="L3611" t="str">
            <v>C级小皮</v>
          </cell>
          <cell r="M3611" t="str">
            <v>/</v>
          </cell>
          <cell r="O3611" t="str">
            <v>01T24101205</v>
          </cell>
          <cell r="P3611" t="str">
            <v>99版</v>
          </cell>
          <cell r="Q3611" t="str">
            <v>已发货</v>
          </cell>
          <cell r="R3611">
            <v>45588</v>
          </cell>
        </row>
        <row r="3612">
          <cell r="C3612" t="str">
            <v>2410001-01</v>
          </cell>
          <cell r="D3612" t="str">
            <v>XPAY-EX-深蓝45</v>
          </cell>
          <cell r="E3612" t="str">
            <v>L577</v>
          </cell>
          <cell r="F3612" t="str">
            <v>C2（已片中层）</v>
          </cell>
          <cell r="G3612" t="str">
            <v>/</v>
          </cell>
          <cell r="H3612">
            <v>6</v>
          </cell>
          <cell r="I3612">
            <v>230.7</v>
          </cell>
          <cell r="L3612" t="str">
            <v>D级小皮</v>
          </cell>
          <cell r="M3612" t="str">
            <v>/</v>
          </cell>
          <cell r="O3612" t="str">
            <v>01T24101205</v>
          </cell>
          <cell r="P3612" t="str">
            <v>99版</v>
          </cell>
          <cell r="Q3612" t="str">
            <v>已发货</v>
          </cell>
          <cell r="R3612">
            <v>45588</v>
          </cell>
        </row>
        <row r="3613">
          <cell r="C3613" t="str">
            <v>2410004-01</v>
          </cell>
          <cell r="D3613" t="str">
            <v>XPSY-FB-深棕751</v>
          </cell>
          <cell r="E3613">
            <v>140478</v>
          </cell>
          <cell r="F3613" t="str">
            <v>水牛皮S3（干胚）</v>
          </cell>
          <cell r="G3613" t="str">
            <v>PT1Z638</v>
          </cell>
          <cell r="H3613">
            <v>295</v>
          </cell>
          <cell r="I3613">
            <v>10865.3</v>
          </cell>
          <cell r="J3613">
            <v>707.5</v>
          </cell>
          <cell r="K3613">
            <v>752.5</v>
          </cell>
          <cell r="L3613" t="str">
            <v>A级</v>
          </cell>
          <cell r="M3613" t="str">
            <v>/</v>
          </cell>
          <cell r="N3613" t="str">
            <v>2.2*1.8*0.6</v>
          </cell>
          <cell r="O3613" t="str">
            <v>01T24101206</v>
          </cell>
          <cell r="P3613" t="str">
            <v>99版</v>
          </cell>
          <cell r="Q3613" t="str">
            <v>已发货</v>
          </cell>
          <cell r="R3613">
            <v>45600</v>
          </cell>
        </row>
        <row r="3614">
          <cell r="C3614" t="str">
            <v>2410004-01</v>
          </cell>
          <cell r="D3614" t="str">
            <v>XPSY-FB-深棕751</v>
          </cell>
          <cell r="E3614">
            <v>140478</v>
          </cell>
          <cell r="F3614" t="str">
            <v>水牛皮S3（干胚）</v>
          </cell>
          <cell r="G3614" t="str">
            <v>PT1Z638</v>
          </cell>
          <cell r="H3614">
            <v>280</v>
          </cell>
          <cell r="I3614">
            <v>10122.9</v>
          </cell>
          <cell r="J3614">
            <v>662.5</v>
          </cell>
          <cell r="K3614">
            <v>707.5</v>
          </cell>
          <cell r="L3614" t="str">
            <v>A级</v>
          </cell>
          <cell r="M3614" t="str">
            <v>/</v>
          </cell>
          <cell r="N3614" t="str">
            <v>2.2*1.8*0.54</v>
          </cell>
          <cell r="O3614" t="str">
            <v>01T24101207</v>
          </cell>
          <cell r="P3614" t="str">
            <v>99版</v>
          </cell>
          <cell r="Q3614" t="str">
            <v>已发货</v>
          </cell>
          <cell r="R3614">
            <v>45600</v>
          </cell>
        </row>
        <row r="3615">
          <cell r="C3615" t="str">
            <v>2410018-01</v>
          </cell>
          <cell r="D3615" t="str">
            <v>XPAY-FX-黄棕415</v>
          </cell>
          <cell r="E3615" t="str">
            <v>01.10.U528052</v>
          </cell>
          <cell r="F3615" t="str">
            <v>C3（已片中层）</v>
          </cell>
          <cell r="G3615" t="str">
            <v>/</v>
          </cell>
          <cell r="H3615">
            <v>88</v>
          </cell>
          <cell r="I3615">
            <v>4453.3</v>
          </cell>
          <cell r="J3615">
            <v>419</v>
          </cell>
          <cell r="K3615">
            <v>464</v>
          </cell>
          <cell r="L3615" t="str">
            <v>A级</v>
          </cell>
          <cell r="M3615" t="str">
            <v>CLF-241012</v>
          </cell>
          <cell r="N3615" t="str">
            <v>2.2*1.8*0.43</v>
          </cell>
          <cell r="O3615" t="str">
            <v>01T24101208</v>
          </cell>
          <cell r="P3615" t="str">
            <v>99版</v>
          </cell>
          <cell r="Q3615" t="str">
            <v>已发货</v>
          </cell>
          <cell r="R3615">
            <v>45588</v>
          </cell>
        </row>
        <row r="3616">
          <cell r="C3616" t="str">
            <v>2410018-01</v>
          </cell>
          <cell r="D3616" t="str">
            <v>XPAY-FX-黄棕415</v>
          </cell>
          <cell r="E3616" t="str">
            <v>01.10.U528052</v>
          </cell>
          <cell r="F3616" t="str">
            <v>C3（已片中层）</v>
          </cell>
          <cell r="G3616" t="str">
            <v>/</v>
          </cell>
          <cell r="H3616">
            <v>12</v>
          </cell>
          <cell r="I3616">
            <v>484.7</v>
          </cell>
          <cell r="L3616" t="str">
            <v>A级小皮</v>
          </cell>
          <cell r="M3616" t="str">
            <v>CLF-241012</v>
          </cell>
          <cell r="O3616" t="str">
            <v>01T24101208</v>
          </cell>
          <cell r="P3616" t="str">
            <v>99版</v>
          </cell>
          <cell r="Q3616" t="str">
            <v>已发货</v>
          </cell>
          <cell r="R3616">
            <v>45588</v>
          </cell>
        </row>
        <row r="3617">
          <cell r="C3617" t="str">
            <v>2410024-01</v>
          </cell>
          <cell r="D3617" t="str">
            <v>XPDY-ET-白154</v>
          </cell>
          <cell r="E3617" t="str">
            <v>RB08649</v>
          </cell>
          <cell r="F3617" t="str">
            <v>DLTR3</v>
          </cell>
          <cell r="G3617" t="str">
            <v>/</v>
          </cell>
          <cell r="H3617">
            <v>215</v>
          </cell>
          <cell r="I3617">
            <v>10143.9</v>
          </cell>
          <cell r="J3617">
            <v>843.5</v>
          </cell>
          <cell r="K3617">
            <v>888.5</v>
          </cell>
          <cell r="L3617" t="str">
            <v>A级</v>
          </cell>
          <cell r="M3617" t="str">
            <v>/</v>
          </cell>
          <cell r="N3617" t="str">
            <v>2.2*1.8*0.64</v>
          </cell>
          <cell r="O3617" t="str">
            <v>01T24101209</v>
          </cell>
          <cell r="P3617" t="str">
            <v>97版</v>
          </cell>
          <cell r="Q3617" t="str">
            <v>已发货</v>
          </cell>
          <cell r="R3617">
            <v>45588</v>
          </cell>
        </row>
        <row r="3618">
          <cell r="C3618" t="str">
            <v>2410004-01</v>
          </cell>
          <cell r="D3618" t="str">
            <v>XPSY-FB-深棕751</v>
          </cell>
          <cell r="E3618">
            <v>140478</v>
          </cell>
          <cell r="F3618" t="str">
            <v>水牛皮S3（干胚）</v>
          </cell>
          <cell r="G3618" t="str">
            <v>PT1Z638</v>
          </cell>
          <cell r="H3618">
            <v>280</v>
          </cell>
          <cell r="I3618">
            <v>10067.299999999999</v>
          </cell>
          <cell r="J3618">
            <v>673</v>
          </cell>
          <cell r="K3618">
            <v>718</v>
          </cell>
          <cell r="L3618" t="str">
            <v>A级</v>
          </cell>
          <cell r="M3618" t="str">
            <v>/</v>
          </cell>
          <cell r="N3618" t="str">
            <v>2.2*1.8*0.60</v>
          </cell>
          <cell r="O3618" t="str">
            <v>02T24101201</v>
          </cell>
          <cell r="P3618" t="str">
            <v>99版</v>
          </cell>
          <cell r="Q3618" t="str">
            <v>已发货</v>
          </cell>
          <cell r="R3618">
            <v>45600</v>
          </cell>
        </row>
        <row r="3619">
          <cell r="C3619" t="str">
            <v>2410004-01</v>
          </cell>
          <cell r="D3619" t="str">
            <v>XPSY-FB-深棕751</v>
          </cell>
          <cell r="E3619">
            <v>140478</v>
          </cell>
          <cell r="F3619" t="str">
            <v>水牛皮S3（干胚）</v>
          </cell>
          <cell r="G3619" t="str">
            <v>PT1Z638</v>
          </cell>
          <cell r="H3619">
            <v>270</v>
          </cell>
          <cell r="I3619">
            <v>10018.799999999999</v>
          </cell>
          <cell r="J3619">
            <v>662</v>
          </cell>
          <cell r="K3619">
            <v>707</v>
          </cell>
          <cell r="L3619" t="str">
            <v>A级</v>
          </cell>
          <cell r="M3619" t="str">
            <v>/</v>
          </cell>
          <cell r="N3619" t="str">
            <v>2.2*1.8*0.62</v>
          </cell>
          <cell r="O3619" t="str">
            <v>02T24101202</v>
          </cell>
          <cell r="P3619" t="str">
            <v>99版</v>
          </cell>
          <cell r="Q3619" t="str">
            <v>已发货</v>
          </cell>
          <cell r="R3619">
            <v>45600</v>
          </cell>
        </row>
        <row r="3620">
          <cell r="C3620" t="str">
            <v>2410004-01</v>
          </cell>
          <cell r="D3620" t="str">
            <v>XPSY-FB-深棕751</v>
          </cell>
          <cell r="E3620">
            <v>140478</v>
          </cell>
          <cell r="F3620" t="str">
            <v>水牛皮S3（干胚）</v>
          </cell>
          <cell r="G3620" t="str">
            <v>PT1Z638</v>
          </cell>
          <cell r="H3620">
            <v>280</v>
          </cell>
          <cell r="I3620">
            <v>10163</v>
          </cell>
          <cell r="J3620">
            <v>696</v>
          </cell>
          <cell r="K3620">
            <v>741</v>
          </cell>
          <cell r="L3620" t="str">
            <v>A级</v>
          </cell>
          <cell r="M3620" t="str">
            <v>/</v>
          </cell>
          <cell r="N3620" t="str">
            <v>2.2*1.8*0.63</v>
          </cell>
          <cell r="O3620" t="str">
            <v>02T24101401</v>
          </cell>
          <cell r="P3620" t="str">
            <v>99版</v>
          </cell>
          <cell r="Q3620" t="str">
            <v>已发货</v>
          </cell>
          <cell r="R3620">
            <v>45600</v>
          </cell>
        </row>
        <row r="3621">
          <cell r="C3621" t="str">
            <v>2410004-01</v>
          </cell>
          <cell r="D3621" t="str">
            <v>XPSY-FB-深棕751</v>
          </cell>
          <cell r="E3621">
            <v>140478</v>
          </cell>
          <cell r="F3621" t="str">
            <v>水牛皮S3（干胚）</v>
          </cell>
          <cell r="G3621" t="str">
            <v>PT1Z638</v>
          </cell>
          <cell r="H3621">
            <v>210</v>
          </cell>
          <cell r="I3621">
            <v>7651.1</v>
          </cell>
          <cell r="J3621">
            <v>512</v>
          </cell>
          <cell r="K3621">
            <v>557</v>
          </cell>
          <cell r="L3621" t="str">
            <v>A级</v>
          </cell>
          <cell r="M3621" t="str">
            <v>/</v>
          </cell>
          <cell r="N3621" t="str">
            <v>2.2*1.8*0.51</v>
          </cell>
          <cell r="O3621" t="str">
            <v>02T24101402</v>
          </cell>
          <cell r="P3621" t="str">
            <v>99版</v>
          </cell>
          <cell r="Q3621" t="str">
            <v>已发货</v>
          </cell>
          <cell r="R3621">
            <v>45600</v>
          </cell>
        </row>
        <row r="3622">
          <cell r="C3622" t="str">
            <v>2410004-01</v>
          </cell>
          <cell r="D3622" t="str">
            <v>XPSY-FB-深棕751</v>
          </cell>
          <cell r="E3622">
            <v>140478</v>
          </cell>
          <cell r="F3622" t="str">
            <v>水牛皮S3（干胚）</v>
          </cell>
          <cell r="G3622" t="str">
            <v>PT1Z511</v>
          </cell>
          <cell r="H3622">
            <v>295</v>
          </cell>
          <cell r="I3622">
            <v>11047.7</v>
          </cell>
          <cell r="J3622">
            <v>728</v>
          </cell>
          <cell r="K3622">
            <v>773</v>
          </cell>
          <cell r="L3622" t="str">
            <v>A级</v>
          </cell>
          <cell r="M3622" t="str">
            <v>/</v>
          </cell>
          <cell r="N3622" t="str">
            <v>2.2*1.8*0.6</v>
          </cell>
          <cell r="O3622" t="str">
            <v>02T24101403</v>
          </cell>
          <cell r="P3622" t="str">
            <v>99版</v>
          </cell>
          <cell r="Q3622" t="str">
            <v>已发货</v>
          </cell>
          <cell r="R3622">
            <v>45635</v>
          </cell>
        </row>
        <row r="3623">
          <cell r="C3623" t="str">
            <v>2410004-01</v>
          </cell>
          <cell r="D3623" t="str">
            <v>XPSY-FB-深棕751</v>
          </cell>
          <cell r="E3623">
            <v>140478</v>
          </cell>
          <cell r="F3623" t="str">
            <v>水牛皮S3（干胚）</v>
          </cell>
          <cell r="G3623" t="str">
            <v>PT1Z511</v>
          </cell>
          <cell r="H3623">
            <v>310</v>
          </cell>
          <cell r="I3623">
            <v>11141.2</v>
          </cell>
          <cell r="J3623">
            <v>752.5</v>
          </cell>
          <cell r="K3623">
            <v>797.5</v>
          </cell>
          <cell r="L3623" t="str">
            <v>A级</v>
          </cell>
          <cell r="M3623" t="str">
            <v>/</v>
          </cell>
          <cell r="N3623" t="str">
            <v>2.2*1.8*0.68</v>
          </cell>
          <cell r="O3623" t="str">
            <v>02T24101404</v>
          </cell>
          <cell r="P3623" t="str">
            <v>99版</v>
          </cell>
          <cell r="Q3623" t="str">
            <v>已发货</v>
          </cell>
          <cell r="R3623">
            <v>45635</v>
          </cell>
        </row>
        <row r="3624">
          <cell r="C3624" t="str">
            <v>2410004-01</v>
          </cell>
          <cell r="D3624" t="str">
            <v>XPSY-FB-深棕751</v>
          </cell>
          <cell r="E3624">
            <v>140478</v>
          </cell>
          <cell r="F3624" t="str">
            <v>水牛皮S3（干胚）</v>
          </cell>
          <cell r="G3624" t="str">
            <v>PT1Z511</v>
          </cell>
          <cell r="H3624">
            <v>301</v>
          </cell>
          <cell r="I3624">
            <v>10943.9</v>
          </cell>
          <cell r="J3624">
            <v>719.5</v>
          </cell>
          <cell r="K3624">
            <v>764.5</v>
          </cell>
          <cell r="L3624" t="str">
            <v>A级</v>
          </cell>
          <cell r="M3624" t="str">
            <v>/</v>
          </cell>
          <cell r="N3624" t="str">
            <v>2.2*1.8*0.65</v>
          </cell>
          <cell r="O3624" t="str">
            <v>02T24101405</v>
          </cell>
          <cell r="P3624" t="str">
            <v>99版</v>
          </cell>
          <cell r="Q3624" t="str">
            <v>已发货</v>
          </cell>
          <cell r="R3624">
            <v>45635</v>
          </cell>
        </row>
        <row r="3625">
          <cell r="C3625" t="str">
            <v>2410004-01</v>
          </cell>
          <cell r="D3625" t="str">
            <v>XPSY-FB-深棕751</v>
          </cell>
          <cell r="E3625">
            <v>140478</v>
          </cell>
          <cell r="F3625" t="str">
            <v>水牛皮S3（干胚）</v>
          </cell>
          <cell r="G3625" t="str">
            <v>PT1Z511</v>
          </cell>
          <cell r="H3625">
            <v>161</v>
          </cell>
          <cell r="I3625">
            <v>5516.8</v>
          </cell>
          <cell r="J3625">
            <v>523</v>
          </cell>
          <cell r="K3625">
            <v>568</v>
          </cell>
          <cell r="L3625" t="str">
            <v>折扣</v>
          </cell>
          <cell r="M3625" t="str">
            <v>/</v>
          </cell>
          <cell r="N3625" t="str">
            <v>2.2*1.8*0.53</v>
          </cell>
          <cell r="O3625" t="str">
            <v>02T24101406</v>
          </cell>
          <cell r="P3625" t="str">
            <v>99版</v>
          </cell>
          <cell r="Q3625" t="str">
            <v>已发货</v>
          </cell>
          <cell r="R3625">
            <v>45635</v>
          </cell>
        </row>
        <row r="3626">
          <cell r="C3626" t="str">
            <v>2410004-01</v>
          </cell>
          <cell r="D3626" t="str">
            <v>XPSY-FB-深棕751</v>
          </cell>
          <cell r="E3626">
            <v>140478</v>
          </cell>
          <cell r="F3626" t="str">
            <v>水牛皮S3（干胚）</v>
          </cell>
          <cell r="G3626" t="str">
            <v>PT1Z511</v>
          </cell>
          <cell r="H3626">
            <v>70</v>
          </cell>
          <cell r="I3626">
            <v>2476</v>
          </cell>
          <cell r="L3626" t="str">
            <v>A级</v>
          </cell>
          <cell r="M3626" t="str">
            <v>/</v>
          </cell>
          <cell r="O3626" t="str">
            <v>02T24101406</v>
          </cell>
          <cell r="P3626" t="str">
            <v>99版</v>
          </cell>
          <cell r="Q3626" t="str">
            <v>已发货</v>
          </cell>
          <cell r="R3626">
            <v>45635</v>
          </cell>
        </row>
        <row r="3627">
          <cell r="C3627" t="str">
            <v>2410024-01</v>
          </cell>
          <cell r="D3627" t="str">
            <v>XPDY-ET-白154</v>
          </cell>
          <cell r="E3627" t="str">
            <v>RB08649</v>
          </cell>
          <cell r="F3627" t="str">
            <v>DLTR3</v>
          </cell>
          <cell r="G3627" t="str">
            <v>/</v>
          </cell>
          <cell r="H3627">
            <v>203</v>
          </cell>
          <cell r="I3627">
            <v>9533.9</v>
          </cell>
          <cell r="J3627">
            <v>791.5</v>
          </cell>
          <cell r="K3627">
            <v>836.5</v>
          </cell>
          <cell r="L3627" t="str">
            <v>A级</v>
          </cell>
          <cell r="M3627" t="str">
            <v>/</v>
          </cell>
          <cell r="N3627" t="str">
            <v>2.2*1.8*0.65</v>
          </cell>
          <cell r="O3627" t="str">
            <v>01T24101401</v>
          </cell>
          <cell r="P3627" t="str">
            <v>97版</v>
          </cell>
          <cell r="Q3627" t="str">
            <v>已发货</v>
          </cell>
          <cell r="R3627">
            <v>45588</v>
          </cell>
        </row>
        <row r="3628">
          <cell r="C3628" t="str">
            <v>2409058-01</v>
          </cell>
          <cell r="D3628" t="str">
            <v>XPSY-FT-灰710</v>
          </cell>
          <cell r="E3628" t="str">
            <v>科纳灰色</v>
          </cell>
          <cell r="F3628" t="str">
            <v>DLTR4</v>
          </cell>
          <cell r="G3628" t="str">
            <v>/</v>
          </cell>
          <cell r="H3628">
            <v>175</v>
          </cell>
          <cell r="I3628">
            <v>10083.9</v>
          </cell>
          <cell r="J3628">
            <v>880</v>
          </cell>
          <cell r="K3628">
            <v>925</v>
          </cell>
          <cell r="L3628" t="str">
            <v>B级</v>
          </cell>
          <cell r="M3628" t="str">
            <v>/</v>
          </cell>
          <cell r="N3628" t="str">
            <v>2.2*1.8*0.71</v>
          </cell>
          <cell r="O3628" t="str">
            <v>01T24101402</v>
          </cell>
          <cell r="P3628" t="str">
            <v>99版</v>
          </cell>
          <cell r="Q3628" t="str">
            <v>返工出库</v>
          </cell>
          <cell r="R3628">
            <v>45580</v>
          </cell>
        </row>
        <row r="3629">
          <cell r="C3629" t="str">
            <v>2409058-01</v>
          </cell>
          <cell r="D3629" t="str">
            <v>XPSY-FT-灰710</v>
          </cell>
          <cell r="E3629" t="str">
            <v>科纳灰色</v>
          </cell>
          <cell r="F3629" t="str">
            <v>DLTR4</v>
          </cell>
          <cell r="G3629" t="str">
            <v>/</v>
          </cell>
          <cell r="H3629">
            <v>70</v>
          </cell>
          <cell r="I3629">
            <v>3900.3</v>
          </cell>
          <cell r="J3629">
            <v>949</v>
          </cell>
          <cell r="K3629">
            <v>994</v>
          </cell>
          <cell r="L3629" t="str">
            <v>B级</v>
          </cell>
          <cell r="M3629" t="str">
            <v>/</v>
          </cell>
          <cell r="N3629" t="str">
            <v>2.2*1.8*0.68</v>
          </cell>
          <cell r="O3629" t="str">
            <v>01T24101403</v>
          </cell>
          <cell r="P3629" t="str">
            <v>99版</v>
          </cell>
          <cell r="Q3629" t="str">
            <v>返工出库</v>
          </cell>
          <cell r="R3629">
            <v>45580</v>
          </cell>
        </row>
        <row r="3630">
          <cell r="C3630" t="str">
            <v>2409058-01</v>
          </cell>
          <cell r="D3630" t="str">
            <v>XPSY-FT-灰710</v>
          </cell>
          <cell r="E3630" t="str">
            <v>科纳灰色</v>
          </cell>
          <cell r="F3630" t="str">
            <v>DLTR4</v>
          </cell>
          <cell r="G3630" t="str">
            <v>/</v>
          </cell>
          <cell r="H3630">
            <v>120</v>
          </cell>
          <cell r="I3630">
            <v>6183.3</v>
          </cell>
          <cell r="L3630" t="str">
            <v>C级</v>
          </cell>
          <cell r="M3630" t="str">
            <v>/</v>
          </cell>
          <cell r="O3630" t="str">
            <v>01T24101403</v>
          </cell>
          <cell r="P3630" t="str">
            <v>99版</v>
          </cell>
          <cell r="Q3630" t="str">
            <v>返工出库</v>
          </cell>
          <cell r="R3630">
            <v>45580</v>
          </cell>
        </row>
        <row r="3631">
          <cell r="C3631" t="str">
            <v>2409058-01</v>
          </cell>
          <cell r="D3631" t="str">
            <v>XPSY-FT-灰710</v>
          </cell>
          <cell r="E3631" t="str">
            <v>科纳灰色</v>
          </cell>
          <cell r="F3631" t="str">
            <v>DLTR4</v>
          </cell>
          <cell r="G3631" t="str">
            <v>/</v>
          </cell>
          <cell r="H3631">
            <v>14</v>
          </cell>
          <cell r="I3631">
            <v>702.2</v>
          </cell>
          <cell r="L3631" t="str">
            <v>D级</v>
          </cell>
          <cell r="M3631" t="str">
            <v>/</v>
          </cell>
          <cell r="O3631" t="str">
            <v>01T24101403</v>
          </cell>
          <cell r="P3631" t="str">
            <v>99版</v>
          </cell>
          <cell r="Q3631" t="str">
            <v>返工出库</v>
          </cell>
          <cell r="R3631">
            <v>45580</v>
          </cell>
        </row>
        <row r="3632">
          <cell r="C3632" t="str">
            <v>2409078-01</v>
          </cell>
          <cell r="D3632" t="str">
            <v>UDAY-CS-黄棕410</v>
          </cell>
          <cell r="E3632" t="str">
            <v>SJ0B-317</v>
          </cell>
          <cell r="F3632" t="str">
            <v>DLTR3</v>
          </cell>
          <cell r="G3632" t="str">
            <v>/</v>
          </cell>
          <cell r="H3632">
            <v>215</v>
          </cell>
          <cell r="I3632">
            <v>10190.6</v>
          </cell>
          <cell r="J3632">
            <v>814.5</v>
          </cell>
          <cell r="K3632">
            <v>859.5</v>
          </cell>
          <cell r="L3632" t="str">
            <v>A级</v>
          </cell>
          <cell r="M3632" t="str">
            <v>/</v>
          </cell>
          <cell r="N3632" t="str">
            <v>2.2*1.8*0.64</v>
          </cell>
          <cell r="O3632" t="str">
            <v>01T24101404</v>
          </cell>
          <cell r="P3632" t="str">
            <v>97版</v>
          </cell>
          <cell r="Q3632" t="str">
            <v>已发货</v>
          </cell>
          <cell r="R3632">
            <v>45588</v>
          </cell>
        </row>
        <row r="3633">
          <cell r="C3633" t="str">
            <v>2409078-01</v>
          </cell>
          <cell r="D3633" t="str">
            <v>UDAY-CS-黄棕410</v>
          </cell>
          <cell r="E3633" t="str">
            <v>SJ0B-317</v>
          </cell>
          <cell r="F3633" t="str">
            <v>DLTR3</v>
          </cell>
          <cell r="G3633" t="str">
            <v>/</v>
          </cell>
          <cell r="H3633">
            <v>11</v>
          </cell>
          <cell r="I3633">
            <v>462.5</v>
          </cell>
          <cell r="L3633" t="str">
            <v>折扣</v>
          </cell>
          <cell r="M3633" t="str">
            <v>/</v>
          </cell>
          <cell r="O3633" t="str">
            <v>01T24101404</v>
          </cell>
          <cell r="P3633" t="str">
            <v>97版</v>
          </cell>
          <cell r="Q3633" t="str">
            <v>已发货</v>
          </cell>
          <cell r="R3633">
            <v>45588</v>
          </cell>
        </row>
        <row r="3634">
          <cell r="C3634" t="str">
            <v>2409078-01</v>
          </cell>
          <cell r="D3634" t="str">
            <v>UDAY-CS-黄棕410</v>
          </cell>
          <cell r="E3634" t="str">
            <v>SJ0B-317</v>
          </cell>
          <cell r="F3634" t="str">
            <v>DLTR3</v>
          </cell>
          <cell r="G3634" t="str">
            <v>/</v>
          </cell>
          <cell r="H3634">
            <v>220</v>
          </cell>
          <cell r="I3634">
            <v>9969.2999999999993</v>
          </cell>
          <cell r="J3634">
            <v>763</v>
          </cell>
          <cell r="K3634">
            <v>808</v>
          </cell>
          <cell r="L3634" t="str">
            <v>A级</v>
          </cell>
          <cell r="M3634" t="str">
            <v>/</v>
          </cell>
          <cell r="N3634" t="str">
            <v>2.2*1.8*0.64</v>
          </cell>
          <cell r="O3634" t="str">
            <v>01T24101405</v>
          </cell>
          <cell r="P3634" t="str">
            <v>97版</v>
          </cell>
          <cell r="Q3634" t="str">
            <v>已发货</v>
          </cell>
          <cell r="R3634">
            <v>45588</v>
          </cell>
        </row>
        <row r="3635">
          <cell r="C3635" t="str">
            <v>2409078-01</v>
          </cell>
          <cell r="D3635" t="str">
            <v>UDAY-CS-黄棕410</v>
          </cell>
          <cell r="E3635" t="str">
            <v>SJ0B-317</v>
          </cell>
          <cell r="F3635" t="str">
            <v>DLTR3</v>
          </cell>
          <cell r="G3635" t="str">
            <v>/</v>
          </cell>
          <cell r="H3635">
            <v>220</v>
          </cell>
          <cell r="I3635">
            <v>10011.1</v>
          </cell>
          <cell r="J3635">
            <v>766.5</v>
          </cell>
          <cell r="K3635">
            <v>811.5</v>
          </cell>
          <cell r="L3635" t="str">
            <v>A级</v>
          </cell>
          <cell r="M3635" t="str">
            <v>/</v>
          </cell>
          <cell r="N3635" t="str">
            <v>2.2*1.8*0.58</v>
          </cell>
          <cell r="O3635" t="str">
            <v>01T24101406</v>
          </cell>
          <cell r="P3635" t="str">
            <v>97版</v>
          </cell>
          <cell r="Q3635" t="str">
            <v>已发货</v>
          </cell>
          <cell r="R3635">
            <v>45588</v>
          </cell>
        </row>
        <row r="3636">
          <cell r="C3636" t="str">
            <v>2409078-01</v>
          </cell>
          <cell r="D3636" t="str">
            <v>UDAY-CS-黄棕410</v>
          </cell>
          <cell r="E3636" t="str">
            <v>SJ0B-317</v>
          </cell>
          <cell r="F3636" t="str">
            <v>DLTR3</v>
          </cell>
          <cell r="G3636" t="str">
            <v>/</v>
          </cell>
          <cell r="H3636">
            <v>132</v>
          </cell>
          <cell r="I3636">
            <v>6085.2</v>
          </cell>
          <cell r="J3636">
            <v>463</v>
          </cell>
          <cell r="K3636">
            <v>508</v>
          </cell>
          <cell r="L3636" t="str">
            <v>A级</v>
          </cell>
          <cell r="M3636" t="str">
            <v>/</v>
          </cell>
          <cell r="N3636" t="str">
            <v>2.2*1.8*0.45</v>
          </cell>
          <cell r="O3636" t="str">
            <v>01T24101407</v>
          </cell>
          <cell r="P3636" t="str">
            <v>97版</v>
          </cell>
          <cell r="Q3636" t="str">
            <v>已发货</v>
          </cell>
          <cell r="R3636">
            <v>45588</v>
          </cell>
        </row>
        <row r="3637">
          <cell r="C3637" t="str">
            <v>2410007-01</v>
          </cell>
          <cell r="D3637" t="str">
            <v>XPSY-FH-蓝272</v>
          </cell>
          <cell r="E3637">
            <v>140468</v>
          </cell>
          <cell r="F3637" t="str">
            <v>DLTR4</v>
          </cell>
          <cell r="G3637" t="str">
            <v>PT1ZP05</v>
          </cell>
          <cell r="H3637">
            <v>185</v>
          </cell>
          <cell r="I3637">
            <v>10065.299999999999</v>
          </cell>
          <cell r="J3637">
            <v>869</v>
          </cell>
          <cell r="K3637">
            <v>914</v>
          </cell>
          <cell r="L3637" t="str">
            <v>A级</v>
          </cell>
          <cell r="M3637" t="str">
            <v>/</v>
          </cell>
          <cell r="N3637" t="str">
            <v>2.2*1.8*0.65</v>
          </cell>
          <cell r="O3637" t="str">
            <v>01T24101408</v>
          </cell>
          <cell r="P3637" t="str">
            <v>99版</v>
          </cell>
          <cell r="Q3637" t="str">
            <v>已发货</v>
          </cell>
          <cell r="R3637">
            <v>45650</v>
          </cell>
        </row>
        <row r="3638">
          <cell r="C3638" t="str">
            <v>2410007-01</v>
          </cell>
          <cell r="D3638" t="str">
            <v>XPSY-FH-蓝272</v>
          </cell>
          <cell r="E3638">
            <v>140468</v>
          </cell>
          <cell r="F3638" t="str">
            <v>DLTR4</v>
          </cell>
          <cell r="G3638" t="str">
            <v>PT1ZP05</v>
          </cell>
          <cell r="H3638">
            <v>100</v>
          </cell>
          <cell r="I3638">
            <v>5384.5</v>
          </cell>
          <cell r="J3638">
            <v>466</v>
          </cell>
          <cell r="K3638">
            <v>511</v>
          </cell>
          <cell r="L3638" t="str">
            <v>A级</v>
          </cell>
          <cell r="M3638" t="str">
            <v>/</v>
          </cell>
          <cell r="N3638" t="str">
            <v>2.2*1.8*0.44</v>
          </cell>
          <cell r="O3638" t="str">
            <v>01T24101409</v>
          </cell>
          <cell r="P3638" t="str">
            <v>99版</v>
          </cell>
          <cell r="Q3638" t="str">
            <v>已发货</v>
          </cell>
          <cell r="R3638">
            <v>45650</v>
          </cell>
        </row>
        <row r="3639">
          <cell r="C3639" t="str">
            <v>2410039-01</v>
          </cell>
          <cell r="D3639" t="str">
            <v>XPSY-FB-奶白184</v>
          </cell>
          <cell r="E3639">
            <v>140488</v>
          </cell>
          <cell r="F3639" t="str">
            <v>水牛皮S3（干胚）</v>
          </cell>
          <cell r="G3639" t="str">
            <v>PT1ZF69</v>
          </cell>
          <cell r="H3639">
            <v>195</v>
          </cell>
          <cell r="I3639">
            <v>7149.1</v>
          </cell>
          <cell r="J3639">
            <v>548</v>
          </cell>
          <cell r="K3639">
            <v>593</v>
          </cell>
          <cell r="L3639" t="str">
            <v>A级</v>
          </cell>
          <cell r="M3639" t="str">
            <v>/</v>
          </cell>
          <cell r="N3639" t="str">
            <v>2.2*1.8*0.54</v>
          </cell>
          <cell r="O3639" t="str">
            <v>02T24101501</v>
          </cell>
          <cell r="P3639" t="str">
            <v>99版</v>
          </cell>
          <cell r="Q3639" t="str">
            <v>已发货</v>
          </cell>
          <cell r="R3639">
            <v>45663</v>
          </cell>
        </row>
        <row r="3640">
          <cell r="C3640" t="str">
            <v>2410039-01</v>
          </cell>
          <cell r="D3640" t="str">
            <v>XPSY-FB-奶白184</v>
          </cell>
          <cell r="E3640">
            <v>140488</v>
          </cell>
          <cell r="F3640" t="str">
            <v>水牛皮S3（干胚）</v>
          </cell>
          <cell r="G3640" t="str">
            <v>PT1ZF69</v>
          </cell>
          <cell r="H3640">
            <v>29</v>
          </cell>
          <cell r="I3640">
            <v>1036</v>
          </cell>
          <cell r="L3640" t="str">
            <v>折扣</v>
          </cell>
          <cell r="M3640" t="str">
            <v>/</v>
          </cell>
          <cell r="O3640" t="str">
            <v>02T24101501</v>
          </cell>
          <cell r="P3640" t="str">
            <v>99版</v>
          </cell>
          <cell r="Q3640" t="str">
            <v>已发货</v>
          </cell>
          <cell r="R3640">
            <v>45663</v>
          </cell>
        </row>
        <row r="3641">
          <cell r="C3641" t="str">
            <v>2410039-01</v>
          </cell>
          <cell r="D3641" t="str">
            <v>XPSY-FB-奶白184</v>
          </cell>
          <cell r="E3641">
            <v>140488</v>
          </cell>
          <cell r="F3641" t="str">
            <v>水牛皮S3（干胚）</v>
          </cell>
          <cell r="G3641" t="str">
            <v>PT1ZF69</v>
          </cell>
          <cell r="H3641">
            <v>150</v>
          </cell>
          <cell r="I3641">
            <v>5531.6</v>
          </cell>
          <cell r="J3641">
            <v>360</v>
          </cell>
          <cell r="K3641">
            <v>405</v>
          </cell>
          <cell r="L3641" t="str">
            <v>A级</v>
          </cell>
          <cell r="M3641" t="str">
            <v>/</v>
          </cell>
          <cell r="N3641" t="str">
            <v>2.2*1.8*0.43</v>
          </cell>
          <cell r="O3641" t="str">
            <v>02T24101502</v>
          </cell>
          <cell r="P3641" t="str">
            <v>99版</v>
          </cell>
          <cell r="Q3641" t="str">
            <v>已发货</v>
          </cell>
          <cell r="R3641">
            <v>45663</v>
          </cell>
        </row>
        <row r="3642">
          <cell r="C3642" t="str">
            <v>2410039-01</v>
          </cell>
          <cell r="D3642" t="str">
            <v>XPSY-FB-奶白184</v>
          </cell>
          <cell r="E3642">
            <v>140488</v>
          </cell>
          <cell r="F3642" t="str">
            <v>水牛皮S3（干胚）</v>
          </cell>
          <cell r="G3642" t="str">
            <v>P1TZF80</v>
          </cell>
          <cell r="H3642">
            <v>275</v>
          </cell>
          <cell r="I3642">
            <v>10156.9</v>
          </cell>
          <cell r="J3642">
            <v>657.5</v>
          </cell>
          <cell r="K3642">
            <v>702.5</v>
          </cell>
          <cell r="L3642" t="str">
            <v>A级</v>
          </cell>
          <cell r="M3642" t="str">
            <v>/</v>
          </cell>
          <cell r="N3642" t="str">
            <v>2.2*1.8*0.6</v>
          </cell>
          <cell r="O3642" t="str">
            <v>02T24101503</v>
          </cell>
          <cell r="P3642" t="str">
            <v>99版</v>
          </cell>
          <cell r="Q3642" t="str">
            <v>已发货</v>
          </cell>
          <cell r="R3642">
            <v>45674</v>
          </cell>
        </row>
        <row r="3643">
          <cell r="C3643" t="str">
            <v>2410039-01</v>
          </cell>
          <cell r="D3643" t="str">
            <v>XPSY-FB-奶白184</v>
          </cell>
          <cell r="E3643">
            <v>140488</v>
          </cell>
          <cell r="F3643" t="str">
            <v>水牛皮S3（干胚）</v>
          </cell>
          <cell r="G3643" t="str">
            <v>P1TZF80</v>
          </cell>
          <cell r="H3643">
            <v>220</v>
          </cell>
          <cell r="I3643">
            <v>8216.5</v>
          </cell>
          <cell r="J3643">
            <v>540</v>
          </cell>
          <cell r="K3643">
            <v>585</v>
          </cell>
          <cell r="L3643" t="str">
            <v>A级</v>
          </cell>
          <cell r="M3643" t="str">
            <v>/</v>
          </cell>
          <cell r="N3643" t="str">
            <v>2.2*1.8*0.55</v>
          </cell>
          <cell r="O3643" t="str">
            <v>02T24101504</v>
          </cell>
          <cell r="P3643" t="str">
            <v>99版</v>
          </cell>
          <cell r="Q3643" t="str">
            <v>已发货</v>
          </cell>
          <cell r="R3643">
            <v>45674</v>
          </cell>
        </row>
        <row r="3644">
          <cell r="C3644" t="str">
            <v>2410007-01</v>
          </cell>
          <cell r="D3644" t="str">
            <v>XPSY-FH-蓝272</v>
          </cell>
          <cell r="E3644">
            <v>140468</v>
          </cell>
          <cell r="F3644" t="str">
            <v>DLTR4</v>
          </cell>
          <cell r="G3644" t="str">
            <v>PT1ZF78</v>
          </cell>
          <cell r="H3644">
            <v>165</v>
          </cell>
          <cell r="I3644">
            <v>9090.7000000000007</v>
          </cell>
          <cell r="J3644">
            <v>790.5</v>
          </cell>
          <cell r="K3644">
            <v>835.5</v>
          </cell>
          <cell r="L3644" t="str">
            <v>A级</v>
          </cell>
          <cell r="M3644" t="str">
            <v>/</v>
          </cell>
          <cell r="N3644" t="str">
            <v>2.2*1.8*0.63</v>
          </cell>
          <cell r="O3644" t="str">
            <v>01T24101501</v>
          </cell>
          <cell r="P3644" t="str">
            <v>99版</v>
          </cell>
          <cell r="Q3644" t="str">
            <v>已发货</v>
          </cell>
          <cell r="R3644">
            <v>45650</v>
          </cell>
        </row>
        <row r="3645">
          <cell r="C3645" t="str">
            <v>2410007-01</v>
          </cell>
          <cell r="D3645" t="str">
            <v>XPSY-FH-蓝272</v>
          </cell>
          <cell r="E3645">
            <v>140468</v>
          </cell>
          <cell r="F3645" t="str">
            <v>DLTR4</v>
          </cell>
          <cell r="G3645" t="str">
            <v>PT1ZN99</v>
          </cell>
          <cell r="H3645">
            <v>185</v>
          </cell>
          <cell r="I3645">
            <v>9989.5</v>
          </cell>
          <cell r="J3645">
            <v>870</v>
          </cell>
          <cell r="K3645">
            <v>915</v>
          </cell>
          <cell r="L3645" t="str">
            <v>A级</v>
          </cell>
          <cell r="M3645" t="str">
            <v>/</v>
          </cell>
          <cell r="N3645" t="str">
            <v>2.2*1.8*0.64</v>
          </cell>
          <cell r="O3645" t="str">
            <v>01T24101502</v>
          </cell>
          <cell r="P3645" t="str">
            <v>99版</v>
          </cell>
          <cell r="Q3645" t="str">
            <v>已发货</v>
          </cell>
          <cell r="R3645">
            <v>45620</v>
          </cell>
        </row>
        <row r="3646">
          <cell r="C3646" t="str">
            <v>2410007-01</v>
          </cell>
          <cell r="D3646" t="str">
            <v>XPSY-FH-蓝272</v>
          </cell>
          <cell r="E3646">
            <v>140468</v>
          </cell>
          <cell r="F3646" t="str">
            <v>DLTR4</v>
          </cell>
          <cell r="G3646" t="str">
            <v>PT1ZN99</v>
          </cell>
          <cell r="H3646">
            <v>2</v>
          </cell>
          <cell r="I3646">
            <v>83.3</v>
          </cell>
          <cell r="L3646" t="str">
            <v>折扣</v>
          </cell>
          <cell r="M3646" t="str">
            <v>/</v>
          </cell>
          <cell r="O3646" t="str">
            <v>01T24101502</v>
          </cell>
          <cell r="P3646" t="str">
            <v>99版</v>
          </cell>
          <cell r="Q3646" t="str">
            <v>已发货</v>
          </cell>
          <cell r="R3646">
            <v>45620</v>
          </cell>
        </row>
        <row r="3647">
          <cell r="C3647" t="str">
            <v>2410007-01</v>
          </cell>
          <cell r="D3647" t="str">
            <v>XPSY-FH-蓝272</v>
          </cell>
          <cell r="E3647">
            <v>140468</v>
          </cell>
          <cell r="F3647" t="str">
            <v>DLTR4</v>
          </cell>
          <cell r="G3647" t="str">
            <v>PT1ZN99</v>
          </cell>
          <cell r="H3647">
            <v>120</v>
          </cell>
          <cell r="I3647">
            <v>6521.4</v>
          </cell>
          <cell r="J3647">
            <v>568.5</v>
          </cell>
          <cell r="K3647">
            <v>613.5</v>
          </cell>
          <cell r="L3647" t="str">
            <v>A级</v>
          </cell>
          <cell r="M3647" t="str">
            <v>/</v>
          </cell>
          <cell r="N3647" t="str">
            <v>2.2*1.8*0.5</v>
          </cell>
          <cell r="O3647" t="str">
            <v>01T24101503</v>
          </cell>
          <cell r="P3647" t="str">
            <v>99版</v>
          </cell>
          <cell r="Q3647" t="str">
            <v>已发货</v>
          </cell>
          <cell r="R3647">
            <v>45620</v>
          </cell>
        </row>
        <row r="3648">
          <cell r="C3648" t="str">
            <v>2410007-01</v>
          </cell>
          <cell r="D3648" t="str">
            <v>XPSY-FH-蓝272</v>
          </cell>
          <cell r="E3648">
            <v>140468</v>
          </cell>
          <cell r="F3648" t="str">
            <v>DLTR4</v>
          </cell>
          <cell r="G3648" t="str">
            <v>/</v>
          </cell>
          <cell r="H3648">
            <v>47</v>
          </cell>
          <cell r="I3648">
            <v>2585.4</v>
          </cell>
          <cell r="J3648">
            <v>228.5</v>
          </cell>
          <cell r="K3648">
            <v>273.5</v>
          </cell>
          <cell r="L3648" t="str">
            <v>A级</v>
          </cell>
          <cell r="M3648" t="str">
            <v>/</v>
          </cell>
          <cell r="N3648" t="str">
            <v>2.2*1.8*0.38</v>
          </cell>
          <cell r="O3648" t="str">
            <v>01T24101504</v>
          </cell>
          <cell r="P3648" t="str">
            <v>99版</v>
          </cell>
          <cell r="Q3648" t="str">
            <v>已发货</v>
          </cell>
          <cell r="R3648">
            <v>45709</v>
          </cell>
        </row>
        <row r="3649">
          <cell r="C3649" t="str">
            <v>2410007-01</v>
          </cell>
          <cell r="D3649" t="str">
            <v>XPSY-FH-蓝272</v>
          </cell>
          <cell r="E3649">
            <v>140468</v>
          </cell>
          <cell r="F3649" t="str">
            <v>DLTR4</v>
          </cell>
          <cell r="G3649" t="str">
            <v>PT1ZF63</v>
          </cell>
          <cell r="H3649">
            <v>133</v>
          </cell>
          <cell r="I3649">
            <v>7250.4</v>
          </cell>
          <cell r="J3649">
            <v>642.5</v>
          </cell>
          <cell r="K3649">
            <v>687.5</v>
          </cell>
          <cell r="L3649" t="str">
            <v>A级</v>
          </cell>
          <cell r="M3649" t="str">
            <v>/</v>
          </cell>
          <cell r="N3649" t="str">
            <v>2.2*1.8*0.48</v>
          </cell>
          <cell r="O3649" t="str">
            <v>01T24101505</v>
          </cell>
          <cell r="P3649" t="str">
            <v>99版</v>
          </cell>
          <cell r="Q3649" t="str">
            <v>已发货</v>
          </cell>
          <cell r="R3649">
            <v>45663</v>
          </cell>
        </row>
        <row r="3650">
          <cell r="C3650" t="str">
            <v>2410007-01</v>
          </cell>
          <cell r="D3650" t="str">
            <v>XPSY-FH-蓝272</v>
          </cell>
          <cell r="E3650">
            <v>140468</v>
          </cell>
          <cell r="F3650" t="str">
            <v>DLTR4</v>
          </cell>
          <cell r="G3650" t="str">
            <v>PT1ZF63</v>
          </cell>
          <cell r="H3650">
            <v>2</v>
          </cell>
          <cell r="I3650">
            <v>106.5</v>
          </cell>
          <cell r="L3650" t="str">
            <v>折扣</v>
          </cell>
          <cell r="M3650" t="str">
            <v>/</v>
          </cell>
          <cell r="O3650" t="str">
            <v>01T24101505</v>
          </cell>
          <cell r="P3650" t="str">
            <v>99版</v>
          </cell>
          <cell r="Q3650" t="str">
            <v>已发货</v>
          </cell>
          <cell r="R3650">
            <v>45663</v>
          </cell>
        </row>
        <row r="3651">
          <cell r="C3651" t="str">
            <v>2410008-01</v>
          </cell>
          <cell r="D3651" t="str">
            <v>XPDY-FT-灰白233</v>
          </cell>
          <cell r="E3651" t="str">
            <v>RB0604</v>
          </cell>
          <cell r="F3651" t="str">
            <v>DLTR4</v>
          </cell>
          <cell r="G3651" t="str">
            <v>/</v>
          </cell>
          <cell r="H3651">
            <v>190</v>
          </cell>
          <cell r="I3651">
            <v>10077.4</v>
          </cell>
          <cell r="J3651">
            <v>824.5</v>
          </cell>
          <cell r="K3651">
            <v>869.5</v>
          </cell>
          <cell r="L3651" t="str">
            <v>A级</v>
          </cell>
          <cell r="M3651" t="str">
            <v>/</v>
          </cell>
          <cell r="N3651" t="str">
            <v>2.2*1.8*0.66</v>
          </cell>
          <cell r="O3651" t="str">
            <v>01T24101506</v>
          </cell>
          <cell r="P3651" t="str">
            <v>97版</v>
          </cell>
          <cell r="Q3651" t="str">
            <v>已发货</v>
          </cell>
          <cell r="R3651">
            <v>45631</v>
          </cell>
        </row>
        <row r="3652">
          <cell r="C3652" t="str">
            <v>2410008-01</v>
          </cell>
          <cell r="D3652" t="str">
            <v>XPDY-FT-灰白233</v>
          </cell>
          <cell r="E3652" t="str">
            <v>RB0604</v>
          </cell>
          <cell r="F3652" t="str">
            <v>DLTR4</v>
          </cell>
          <cell r="G3652" t="str">
            <v>/</v>
          </cell>
          <cell r="H3652">
            <v>3</v>
          </cell>
          <cell r="I3652">
            <v>168.8</v>
          </cell>
          <cell r="L3652" t="str">
            <v>折扣</v>
          </cell>
          <cell r="M3652" t="str">
            <v>/</v>
          </cell>
          <cell r="O3652" t="str">
            <v>01T24101506</v>
          </cell>
          <cell r="P3652" t="str">
            <v>97版</v>
          </cell>
          <cell r="Q3652" t="str">
            <v>已发货</v>
          </cell>
          <cell r="R3652">
            <v>45631</v>
          </cell>
        </row>
        <row r="3653">
          <cell r="C3653" t="str">
            <v>2410008-01</v>
          </cell>
          <cell r="D3653" t="str">
            <v>XPDY-FT-灰白233</v>
          </cell>
          <cell r="E3653" t="str">
            <v>RB0604</v>
          </cell>
          <cell r="F3653" t="str">
            <v>DLTR4</v>
          </cell>
          <cell r="G3653" t="str">
            <v>/</v>
          </cell>
          <cell r="H3653">
            <v>180</v>
          </cell>
          <cell r="I3653">
            <v>9950.2999999999993</v>
          </cell>
          <cell r="J3653">
            <v>803</v>
          </cell>
          <cell r="K3653">
            <v>848</v>
          </cell>
          <cell r="L3653" t="str">
            <v>A级</v>
          </cell>
          <cell r="M3653" t="str">
            <v>/</v>
          </cell>
          <cell r="N3653" t="str">
            <v>2.2*1.8*0.65</v>
          </cell>
          <cell r="O3653" t="str">
            <v>01T24101507</v>
          </cell>
          <cell r="P3653" t="str">
            <v>97版</v>
          </cell>
          <cell r="Q3653" t="str">
            <v>已发货</v>
          </cell>
          <cell r="R3653">
            <v>45631</v>
          </cell>
        </row>
        <row r="3654">
          <cell r="C3654" t="str">
            <v>2410008-01</v>
          </cell>
          <cell r="D3654" t="str">
            <v>XPDY-FT-灰白233</v>
          </cell>
          <cell r="E3654" t="str">
            <v>RB0604</v>
          </cell>
          <cell r="F3654" t="str">
            <v>DLTR4</v>
          </cell>
          <cell r="G3654" t="str">
            <v>/</v>
          </cell>
          <cell r="H3654">
            <v>185</v>
          </cell>
          <cell r="I3654">
            <v>10237.5</v>
          </cell>
          <cell r="J3654">
            <v>830</v>
          </cell>
          <cell r="K3654">
            <v>875</v>
          </cell>
          <cell r="L3654" t="str">
            <v>A级</v>
          </cell>
          <cell r="M3654" t="str">
            <v>/</v>
          </cell>
          <cell r="N3654" t="str">
            <v>2.2*1.8*0.64</v>
          </cell>
          <cell r="O3654" t="str">
            <v>01T24101508</v>
          </cell>
          <cell r="P3654" t="str">
            <v>97版</v>
          </cell>
          <cell r="Q3654" t="str">
            <v>已发货</v>
          </cell>
          <cell r="R3654">
            <v>45631</v>
          </cell>
        </row>
        <row r="3655">
          <cell r="C3655" t="str">
            <v>2410008-01</v>
          </cell>
          <cell r="D3655" t="str">
            <v>XPDY-FT-灰白233</v>
          </cell>
          <cell r="E3655" t="str">
            <v>RB0604</v>
          </cell>
          <cell r="F3655" t="str">
            <v>DLTR4</v>
          </cell>
          <cell r="G3655" t="str">
            <v>/</v>
          </cell>
          <cell r="H3655">
            <v>119</v>
          </cell>
          <cell r="I3655">
            <v>6454.2</v>
          </cell>
          <cell r="J3655">
            <v>520</v>
          </cell>
          <cell r="K3655">
            <v>565</v>
          </cell>
          <cell r="L3655" t="str">
            <v>A级</v>
          </cell>
          <cell r="M3655" t="str">
            <v>/</v>
          </cell>
          <cell r="N3655" t="str">
            <v>2.2*1.8*0.53</v>
          </cell>
          <cell r="O3655" t="str">
            <v>01T24101509</v>
          </cell>
          <cell r="P3655" t="str">
            <v>97版</v>
          </cell>
          <cell r="Q3655" t="str">
            <v>已发货</v>
          </cell>
          <cell r="R3655">
            <v>45631</v>
          </cell>
        </row>
        <row r="3656">
          <cell r="C3656" t="str">
            <v>2410017-01</v>
          </cell>
          <cell r="D3656" t="str">
            <v>UXCY-ET-深棕762</v>
          </cell>
          <cell r="E3656" t="str">
            <v>01.10.U741052</v>
          </cell>
          <cell r="F3656" t="str">
            <v>明诺华中层TR1（已片）</v>
          </cell>
          <cell r="G3656" t="str">
            <v>/</v>
          </cell>
          <cell r="H3656">
            <v>187</v>
          </cell>
          <cell r="I3656">
            <v>10514.5</v>
          </cell>
          <cell r="J3656">
            <v>1131</v>
          </cell>
          <cell r="K3656">
            <v>1176</v>
          </cell>
          <cell r="L3656" t="str">
            <v>A级</v>
          </cell>
          <cell r="M3656" t="str">
            <v>CLF-241015</v>
          </cell>
          <cell r="N3656" t="str">
            <v>2.2*1.8*0.8</v>
          </cell>
          <cell r="O3656" t="str">
            <v>01T24101510</v>
          </cell>
          <cell r="P3656" t="str">
            <v>99版</v>
          </cell>
          <cell r="Q3656" t="str">
            <v>已发货</v>
          </cell>
          <cell r="R3656">
            <v>45654</v>
          </cell>
        </row>
        <row r="3657">
          <cell r="C3657" t="str">
            <v>2410017-01</v>
          </cell>
          <cell r="D3657" t="str">
            <v>UXCY-ET-深棕762</v>
          </cell>
          <cell r="E3657" t="str">
            <v>01.10.U741052</v>
          </cell>
          <cell r="F3657" t="str">
            <v>明诺华中层TR1（已片）</v>
          </cell>
          <cell r="G3657" t="str">
            <v>/</v>
          </cell>
          <cell r="H3657">
            <v>184</v>
          </cell>
          <cell r="I3657">
            <v>10324.5</v>
          </cell>
          <cell r="J3657">
            <v>1310.5</v>
          </cell>
          <cell r="K3657">
            <v>1355.5</v>
          </cell>
          <cell r="L3657" t="str">
            <v>A级</v>
          </cell>
          <cell r="M3657" t="str">
            <v>CLF-241015</v>
          </cell>
          <cell r="N3657" t="str">
            <v>2.2*1.8*0.8</v>
          </cell>
          <cell r="O3657" t="str">
            <v>01T24101601</v>
          </cell>
          <cell r="P3657" t="str">
            <v>99版</v>
          </cell>
          <cell r="Q3657" t="str">
            <v>已发货</v>
          </cell>
          <cell r="R3657">
            <v>45654</v>
          </cell>
        </row>
        <row r="3658">
          <cell r="C3658" t="str">
            <v>2410017-01</v>
          </cell>
          <cell r="D3658" t="str">
            <v>UXCY-ET-深棕762</v>
          </cell>
          <cell r="E3658" t="str">
            <v>01.10.U741052</v>
          </cell>
          <cell r="F3658" t="str">
            <v>明诺华中层TR1（已片）</v>
          </cell>
          <cell r="G3658" t="str">
            <v>/</v>
          </cell>
          <cell r="H3658">
            <v>27</v>
          </cell>
          <cell r="I3658">
            <v>1049</v>
          </cell>
          <cell r="L3658" t="str">
            <v>A级小皮</v>
          </cell>
          <cell r="M3658" t="str">
            <v>CLF-241015</v>
          </cell>
          <cell r="O3658" t="str">
            <v>01T24101601</v>
          </cell>
          <cell r="P3658" t="str">
            <v>99版</v>
          </cell>
          <cell r="Q3658" t="str">
            <v>已发货</v>
          </cell>
          <cell r="R3658">
            <v>45654</v>
          </cell>
        </row>
        <row r="3659">
          <cell r="C3659" t="str">
            <v>2410017-01</v>
          </cell>
          <cell r="D3659" t="str">
            <v>UXCY-ET-深棕762</v>
          </cell>
          <cell r="E3659" t="str">
            <v>01.10.U741052</v>
          </cell>
          <cell r="F3659" t="str">
            <v>明诺华中层TR1（已片）</v>
          </cell>
          <cell r="G3659" t="str">
            <v>/</v>
          </cell>
          <cell r="H3659">
            <v>15</v>
          </cell>
          <cell r="I3659">
            <v>814.8</v>
          </cell>
          <cell r="L3659" t="str">
            <v>折扣</v>
          </cell>
          <cell r="M3659" t="str">
            <v>CLF-241015</v>
          </cell>
          <cell r="O3659" t="str">
            <v>01T24101601</v>
          </cell>
          <cell r="P3659" t="str">
            <v>99版</v>
          </cell>
          <cell r="Q3659" t="str">
            <v>已发货</v>
          </cell>
          <cell r="R3659">
            <v>45654</v>
          </cell>
        </row>
        <row r="3660">
          <cell r="C3660" t="str">
            <v>2410035-01</v>
          </cell>
          <cell r="D3660" t="str">
            <v>XPDY-FX-黑511</v>
          </cell>
          <cell r="E3660" t="str">
            <v>01.10.L2929</v>
          </cell>
          <cell r="F3660" t="str">
            <v>C2（已片中层）</v>
          </cell>
          <cell r="G3660" t="str">
            <v>/</v>
          </cell>
          <cell r="H3660">
            <v>106</v>
          </cell>
          <cell r="I3660">
            <v>5457.4</v>
          </cell>
          <cell r="J3660">
            <v>438.5</v>
          </cell>
          <cell r="K3660">
            <v>483.5</v>
          </cell>
          <cell r="L3660" t="str">
            <v>A级</v>
          </cell>
          <cell r="M3660" t="str">
            <v>CLF-241016</v>
          </cell>
          <cell r="N3660" t="str">
            <v>2.2*1.8*0.44</v>
          </cell>
          <cell r="O3660" t="str">
            <v>01T24101602</v>
          </cell>
          <cell r="P3660" t="str">
            <v>99版</v>
          </cell>
          <cell r="Q3660" t="str">
            <v>已发货</v>
          </cell>
          <cell r="R3660">
            <v>45714</v>
          </cell>
        </row>
        <row r="3661">
          <cell r="C3661" t="str">
            <v>2410035-01</v>
          </cell>
          <cell r="D3661" t="str">
            <v>XPDY-FX-黑511</v>
          </cell>
          <cell r="E3661" t="str">
            <v>01.10.L2929</v>
          </cell>
          <cell r="F3661" t="str">
            <v>C2（已片中层）</v>
          </cell>
          <cell r="G3661" t="str">
            <v>/</v>
          </cell>
          <cell r="H3661">
            <v>5</v>
          </cell>
          <cell r="I3661">
            <v>202.5</v>
          </cell>
          <cell r="L3661" t="str">
            <v>A级小皮</v>
          </cell>
          <cell r="M3661" t="str">
            <v>CLF-241016</v>
          </cell>
          <cell r="O3661" t="str">
            <v>01T24101602</v>
          </cell>
          <cell r="P3661" t="str">
            <v>99版</v>
          </cell>
          <cell r="Q3661" t="str">
            <v>已发货</v>
          </cell>
          <cell r="R3661">
            <v>45714</v>
          </cell>
        </row>
        <row r="3662">
          <cell r="C3662" t="str">
            <v>2410014-01</v>
          </cell>
          <cell r="D3662" t="str">
            <v>XPAY-FX-灰657</v>
          </cell>
          <cell r="E3662" t="str">
            <v>01.10.U528073</v>
          </cell>
          <cell r="F3662" t="str">
            <v>C3（已片中层）</v>
          </cell>
          <cell r="G3662" t="str">
            <v>/</v>
          </cell>
          <cell r="H3662">
            <v>99</v>
          </cell>
          <cell r="I3662">
            <v>4995.1000000000004</v>
          </cell>
          <cell r="J3662">
            <v>408</v>
          </cell>
          <cell r="K3662">
            <v>453</v>
          </cell>
          <cell r="L3662" t="str">
            <v>A级</v>
          </cell>
          <cell r="M3662" t="str">
            <v>CLF-241016</v>
          </cell>
          <cell r="N3662" t="str">
            <v>2.2*1.8*0.43</v>
          </cell>
          <cell r="O3662" t="str">
            <v>01T24101603</v>
          </cell>
          <cell r="P3662" t="str">
            <v>99版</v>
          </cell>
          <cell r="Q3662" t="str">
            <v>已发货</v>
          </cell>
          <cell r="R3662">
            <v>45597</v>
          </cell>
        </row>
        <row r="3663">
          <cell r="C3663" t="str">
            <v>2410014-01</v>
          </cell>
          <cell r="D3663" t="str">
            <v>XPAY-FX-灰657</v>
          </cell>
          <cell r="E3663" t="str">
            <v>01.10.U528073</v>
          </cell>
          <cell r="F3663" t="str">
            <v>C3（已片中层）</v>
          </cell>
          <cell r="G3663" t="str">
            <v>/</v>
          </cell>
          <cell r="H3663">
            <v>2</v>
          </cell>
          <cell r="I3663">
            <v>81.8</v>
          </cell>
          <cell r="L3663" t="str">
            <v>A级小皮</v>
          </cell>
          <cell r="M3663" t="str">
            <v>CLF-241016</v>
          </cell>
          <cell r="O3663" t="str">
            <v>01T24101603</v>
          </cell>
          <cell r="P3663" t="str">
            <v>99版</v>
          </cell>
          <cell r="Q3663" t="str">
            <v>已发货</v>
          </cell>
          <cell r="R3663">
            <v>45597</v>
          </cell>
        </row>
        <row r="3664">
          <cell r="C3664" t="str">
            <v>2410039-01</v>
          </cell>
          <cell r="D3664" t="str">
            <v>XPSY-FB-奶白184</v>
          </cell>
          <cell r="E3664">
            <v>140488</v>
          </cell>
          <cell r="F3664" t="str">
            <v>水牛皮S3（干胚）</v>
          </cell>
          <cell r="G3664" t="str">
            <v>PT1ZF73</v>
          </cell>
          <cell r="H3664">
            <v>270</v>
          </cell>
          <cell r="I3664">
            <v>10136.1</v>
          </cell>
          <cell r="J3664">
            <v>675</v>
          </cell>
          <cell r="K3664">
            <v>720</v>
          </cell>
          <cell r="L3664" t="str">
            <v>A级</v>
          </cell>
          <cell r="M3664" t="str">
            <v>/</v>
          </cell>
          <cell r="N3664" t="str">
            <v>2.2*1.8*0.55</v>
          </cell>
          <cell r="O3664" t="str">
            <v>01T24101604</v>
          </cell>
          <cell r="P3664" t="str">
            <v>99版</v>
          </cell>
          <cell r="Q3664" t="str">
            <v>已发货</v>
          </cell>
          <cell r="R3664">
            <v>45670</v>
          </cell>
        </row>
        <row r="3665">
          <cell r="C3665" t="str">
            <v>2410039-01</v>
          </cell>
          <cell r="D3665" t="str">
            <v>XPSY-FB-奶白184</v>
          </cell>
          <cell r="E3665">
            <v>140488</v>
          </cell>
          <cell r="F3665" t="str">
            <v>水牛皮S3（干胚）</v>
          </cell>
          <cell r="G3665" t="str">
            <v>PT1ZF73</v>
          </cell>
          <cell r="H3665">
            <v>275</v>
          </cell>
          <cell r="I3665">
            <v>10151.200000000001</v>
          </cell>
          <cell r="J3665">
            <v>665.5</v>
          </cell>
          <cell r="K3665">
            <v>710.5</v>
          </cell>
          <cell r="L3665" t="str">
            <v>A级</v>
          </cell>
          <cell r="M3665" t="str">
            <v>/</v>
          </cell>
          <cell r="N3665" t="str">
            <v>2.2*1.8*0.58</v>
          </cell>
          <cell r="O3665" t="str">
            <v>01T24101605</v>
          </cell>
          <cell r="P3665" t="str">
            <v>99版</v>
          </cell>
          <cell r="Q3665" t="str">
            <v>已发货</v>
          </cell>
          <cell r="R3665">
            <v>45670</v>
          </cell>
        </row>
        <row r="3666">
          <cell r="C3666" t="str">
            <v>2410039-01</v>
          </cell>
          <cell r="D3666" t="str">
            <v>XPSY-FB-奶白184</v>
          </cell>
          <cell r="E3666">
            <v>140488</v>
          </cell>
          <cell r="F3666" t="str">
            <v>水牛皮S3（干胚）</v>
          </cell>
          <cell r="G3666" t="str">
            <v>PT1ZF73</v>
          </cell>
          <cell r="H3666">
            <v>201</v>
          </cell>
          <cell r="I3666">
            <v>7471.4</v>
          </cell>
          <cell r="J3666">
            <v>486.5</v>
          </cell>
          <cell r="K3666">
            <v>531.5</v>
          </cell>
          <cell r="L3666" t="str">
            <v>A级</v>
          </cell>
          <cell r="M3666" t="str">
            <v>/</v>
          </cell>
          <cell r="N3666" t="str">
            <v>2.2*1.8*0.52</v>
          </cell>
          <cell r="O3666" t="str">
            <v>01T24101606</v>
          </cell>
          <cell r="P3666" t="str">
            <v>99版</v>
          </cell>
          <cell r="Q3666" t="str">
            <v>已发货</v>
          </cell>
          <cell r="R3666">
            <v>45670</v>
          </cell>
        </row>
        <row r="3667">
          <cell r="C3667" t="str">
            <v>2410036-01</v>
          </cell>
          <cell r="D3667" t="str">
            <v>XPSY-FH-奶白183</v>
          </cell>
          <cell r="E3667">
            <v>140467</v>
          </cell>
          <cell r="F3667" t="str">
            <v>DLTR4</v>
          </cell>
          <cell r="G3667" t="str">
            <v>PT1ZF49</v>
          </cell>
          <cell r="H3667">
            <v>169</v>
          </cell>
          <cell r="I3667">
            <v>8716.6</v>
          </cell>
          <cell r="J3667">
            <v>719</v>
          </cell>
          <cell r="K3667">
            <v>764</v>
          </cell>
          <cell r="L3667" t="str">
            <v>A级</v>
          </cell>
          <cell r="M3667" t="str">
            <v>/</v>
          </cell>
          <cell r="N3667" t="str">
            <v>2.2*1.8*0.59</v>
          </cell>
          <cell r="O3667" t="str">
            <v>01T24101607</v>
          </cell>
          <cell r="P3667" t="str">
            <v>99版</v>
          </cell>
          <cell r="Q3667" t="str">
            <v>已发货</v>
          </cell>
          <cell r="R3667">
            <v>45588</v>
          </cell>
        </row>
        <row r="3668">
          <cell r="C3668" t="str">
            <v>2410036-01</v>
          </cell>
          <cell r="D3668" t="str">
            <v>XPSY-FH-奶白183</v>
          </cell>
          <cell r="E3668">
            <v>140467</v>
          </cell>
          <cell r="F3668" t="str">
            <v>DLTR4</v>
          </cell>
          <cell r="G3668" t="str">
            <v>PT1ZF49</v>
          </cell>
          <cell r="H3668">
            <v>3</v>
          </cell>
          <cell r="I3668">
            <v>159.5</v>
          </cell>
          <cell r="L3668" t="str">
            <v>折扣</v>
          </cell>
          <cell r="M3668" t="str">
            <v>/</v>
          </cell>
          <cell r="O3668" t="str">
            <v>01T24101607</v>
          </cell>
          <cell r="P3668" t="str">
            <v>99版</v>
          </cell>
          <cell r="Q3668" t="str">
            <v>已发货</v>
          </cell>
          <cell r="R3668">
            <v>45588</v>
          </cell>
        </row>
        <row r="3669">
          <cell r="C3669" t="str">
            <v>2410037-01</v>
          </cell>
          <cell r="D3669" t="str">
            <v>XPSY-FH-奶白183</v>
          </cell>
          <cell r="E3669">
            <v>140467</v>
          </cell>
          <cell r="F3669" t="str">
            <v>DLTR4</v>
          </cell>
          <cell r="G3669" t="str">
            <v>PT1ZF50</v>
          </cell>
          <cell r="H3669">
            <v>216</v>
          </cell>
          <cell r="I3669">
            <v>11095</v>
          </cell>
          <cell r="J3669">
            <v>890.5</v>
          </cell>
          <cell r="K3669">
            <v>935.5</v>
          </cell>
          <cell r="L3669" t="str">
            <v>A级</v>
          </cell>
          <cell r="M3669" t="str">
            <v>/</v>
          </cell>
          <cell r="N3669" t="str">
            <v>2.2*1.8*0.64</v>
          </cell>
          <cell r="O3669" t="str">
            <v>01T24101608</v>
          </cell>
          <cell r="P3669" t="str">
            <v>99版</v>
          </cell>
          <cell r="Q3669" t="str">
            <v>已发货</v>
          </cell>
          <cell r="R3669">
            <v>45588</v>
          </cell>
        </row>
        <row r="3670">
          <cell r="C3670" t="str">
            <v>2410031-01</v>
          </cell>
          <cell r="D3670" t="str">
            <v>XPAY-FX-蘑菇05</v>
          </cell>
          <cell r="E3670" t="str">
            <v>01.10.U528103</v>
          </cell>
          <cell r="F3670" t="str">
            <v>C3（已片中层）</v>
          </cell>
          <cell r="G3670" t="str">
            <v>/</v>
          </cell>
          <cell r="H3670">
            <v>200</v>
          </cell>
          <cell r="I3670">
            <v>10194.700000000001</v>
          </cell>
          <cell r="J3670">
            <v>848</v>
          </cell>
          <cell r="K3670">
            <v>893</v>
          </cell>
          <cell r="L3670" t="str">
            <v>A级</v>
          </cell>
          <cell r="M3670" t="str">
            <v>CLF-241016</v>
          </cell>
          <cell r="N3670" t="str">
            <v>2.2*1.8*0.6</v>
          </cell>
          <cell r="O3670" t="str">
            <v>01T24101609</v>
          </cell>
          <cell r="P3670" t="str">
            <v>99版</v>
          </cell>
          <cell r="Q3670" t="str">
            <v>已发货</v>
          </cell>
          <cell r="R3670">
            <v>45588</v>
          </cell>
        </row>
        <row r="3671">
          <cell r="C3671" t="str">
            <v>2410038-01</v>
          </cell>
          <cell r="D3671" t="str">
            <v>XPSY-FH-奶白183</v>
          </cell>
          <cell r="E3671">
            <v>140467</v>
          </cell>
          <cell r="F3671" t="str">
            <v>DLTR4</v>
          </cell>
          <cell r="G3671" t="str">
            <v>PT1ZF60</v>
          </cell>
          <cell r="H3671">
            <v>165</v>
          </cell>
          <cell r="I3671">
            <v>8851</v>
          </cell>
          <cell r="J3671">
            <v>713</v>
          </cell>
          <cell r="K3671">
            <v>758</v>
          </cell>
          <cell r="L3671" t="str">
            <v>A级</v>
          </cell>
          <cell r="M3671" t="str">
            <v>/</v>
          </cell>
          <cell r="N3671" t="str">
            <v>2.2*1.8*0.51</v>
          </cell>
          <cell r="O3671" t="str">
            <v>01T24101610</v>
          </cell>
          <cell r="P3671" t="str">
            <v>99版</v>
          </cell>
          <cell r="Q3671" t="str">
            <v>已发货</v>
          </cell>
          <cell r="R3671">
            <v>45631</v>
          </cell>
        </row>
        <row r="3672">
          <cell r="C3672" t="str">
            <v>2410031-01</v>
          </cell>
          <cell r="D3672" t="str">
            <v>XPAY-FX-蘑菇05</v>
          </cell>
          <cell r="E3672" t="str">
            <v>01.10.U528103</v>
          </cell>
          <cell r="F3672" t="str">
            <v>C3（已片中层）</v>
          </cell>
          <cell r="G3672" t="str">
            <v>/</v>
          </cell>
          <cell r="H3672">
            <v>205</v>
          </cell>
          <cell r="I3672">
            <v>10460.799999999999</v>
          </cell>
          <cell r="J3672">
            <v>927.5</v>
          </cell>
          <cell r="K3672">
            <v>972.5</v>
          </cell>
          <cell r="L3672" t="str">
            <v>A级</v>
          </cell>
          <cell r="M3672" t="str">
            <v>CLF-241016</v>
          </cell>
          <cell r="N3672" t="str">
            <v>2.2*1.8*0.63</v>
          </cell>
          <cell r="O3672" t="str">
            <v>01T24101701</v>
          </cell>
          <cell r="P3672" t="str">
            <v>99版</v>
          </cell>
          <cell r="Q3672" t="str">
            <v>已发货</v>
          </cell>
          <cell r="R3672">
            <v>45588</v>
          </cell>
        </row>
        <row r="3673">
          <cell r="C3673" t="str">
            <v>2410031-01</v>
          </cell>
          <cell r="D3673" t="str">
            <v>XPAY-FX-蘑菇05</v>
          </cell>
          <cell r="E3673" t="str">
            <v>01.10.U528103</v>
          </cell>
          <cell r="F3673" t="str">
            <v>C3（已片中层）</v>
          </cell>
          <cell r="G3673" t="str">
            <v>/</v>
          </cell>
          <cell r="H3673">
            <v>13</v>
          </cell>
          <cell r="I3673">
            <v>615.20000000000005</v>
          </cell>
          <cell r="L3673" t="str">
            <v>折扣</v>
          </cell>
          <cell r="M3673" t="str">
            <v>CLF-241016</v>
          </cell>
          <cell r="O3673" t="str">
            <v>01T24101701</v>
          </cell>
          <cell r="P3673" t="str">
            <v>99版</v>
          </cell>
          <cell r="Q3673" t="str">
            <v>已发货</v>
          </cell>
          <cell r="R3673">
            <v>45588</v>
          </cell>
        </row>
        <row r="3674">
          <cell r="C3674" t="str">
            <v>2410031-01</v>
          </cell>
          <cell r="D3674" t="str">
            <v>XPAY-FX-蘑菇05</v>
          </cell>
          <cell r="E3674" t="str">
            <v>01.10.U528103</v>
          </cell>
          <cell r="F3674" t="str">
            <v>C3（已片中层）</v>
          </cell>
          <cell r="G3674" t="str">
            <v>/</v>
          </cell>
          <cell r="H3674">
            <v>107</v>
          </cell>
          <cell r="I3674">
            <v>5529</v>
          </cell>
          <cell r="J3674">
            <v>529</v>
          </cell>
          <cell r="K3674">
            <v>574</v>
          </cell>
          <cell r="L3674" t="str">
            <v>A级</v>
          </cell>
          <cell r="M3674" t="str">
            <v>CLF-241016</v>
          </cell>
          <cell r="N3674" t="str">
            <v>2.2*1.8*0.48</v>
          </cell>
          <cell r="O3674" t="str">
            <v>01T24101702</v>
          </cell>
          <cell r="P3674" t="str">
            <v>99版</v>
          </cell>
          <cell r="Q3674" t="str">
            <v>已发货</v>
          </cell>
          <cell r="R3674">
            <v>45588</v>
          </cell>
        </row>
        <row r="3675">
          <cell r="C3675" t="str">
            <v>2410031-01</v>
          </cell>
          <cell r="D3675" t="str">
            <v>XPAY-FX-蘑菇05</v>
          </cell>
          <cell r="E3675" t="str">
            <v>01.10.U528103</v>
          </cell>
          <cell r="F3675" t="str">
            <v>C3（已片中层）</v>
          </cell>
          <cell r="G3675" t="str">
            <v>/</v>
          </cell>
          <cell r="H3675">
            <v>20</v>
          </cell>
          <cell r="I3675">
            <v>800.7</v>
          </cell>
          <cell r="L3675" t="str">
            <v>A级小皮</v>
          </cell>
          <cell r="M3675" t="str">
            <v>CLF-241016</v>
          </cell>
          <cell r="O3675" t="str">
            <v>01T24101702</v>
          </cell>
          <cell r="P3675" t="str">
            <v>99版</v>
          </cell>
          <cell r="Q3675" t="str">
            <v>已发货</v>
          </cell>
          <cell r="R3675">
            <v>45588</v>
          </cell>
        </row>
        <row r="3676">
          <cell r="C3676" t="str">
            <v>2410031-02</v>
          </cell>
          <cell r="D3676" t="str">
            <v>EPAF-蘑菇05</v>
          </cell>
          <cell r="E3676" t="str">
            <v>01.11.S528103</v>
          </cell>
          <cell r="F3676" t="str">
            <v>DL二层</v>
          </cell>
          <cell r="G3676" t="str">
            <v>/</v>
          </cell>
          <cell r="H3676">
            <v>270</v>
          </cell>
          <cell r="I3676">
            <v>10205.6</v>
          </cell>
          <cell r="J3676">
            <v>931</v>
          </cell>
          <cell r="K3676">
            <v>976</v>
          </cell>
          <cell r="L3676" t="str">
            <v>A级</v>
          </cell>
          <cell r="M3676" t="str">
            <v>CLF-241016</v>
          </cell>
          <cell r="N3676" t="str">
            <v>2.2*1.8*0.6</v>
          </cell>
          <cell r="O3676" t="str">
            <v>01T24101703</v>
          </cell>
          <cell r="P3676" t="str">
            <v>97.5版</v>
          </cell>
          <cell r="Q3676" t="str">
            <v>已发货</v>
          </cell>
          <cell r="R3676">
            <v>45588</v>
          </cell>
        </row>
        <row r="3677">
          <cell r="C3677" t="str">
            <v>2410031-02</v>
          </cell>
          <cell r="D3677" t="str">
            <v>EPAF-蘑菇05</v>
          </cell>
          <cell r="E3677" t="str">
            <v>01.11.S528103</v>
          </cell>
          <cell r="F3677" t="str">
            <v>DL二层</v>
          </cell>
          <cell r="G3677" t="str">
            <v>/</v>
          </cell>
          <cell r="H3677">
            <v>256</v>
          </cell>
          <cell r="I3677">
            <v>9815.9</v>
          </cell>
          <cell r="J3677">
            <v>953.5</v>
          </cell>
          <cell r="K3677">
            <v>998.5</v>
          </cell>
          <cell r="L3677" t="str">
            <v>A级</v>
          </cell>
          <cell r="M3677" t="str">
            <v>CLF-241016</v>
          </cell>
          <cell r="N3677" t="str">
            <v>2.2*1.8*0.52</v>
          </cell>
          <cell r="O3677" t="str">
            <v>01T24101704</v>
          </cell>
          <cell r="P3677" t="str">
            <v>97.5版</v>
          </cell>
          <cell r="Q3677" t="str">
            <v>已发货</v>
          </cell>
          <cell r="R3677">
            <v>45588</v>
          </cell>
        </row>
        <row r="3678">
          <cell r="C3678" t="str">
            <v>2410031-02</v>
          </cell>
          <cell r="D3678" t="str">
            <v>EPAF-蘑菇05</v>
          </cell>
          <cell r="E3678" t="str">
            <v>01.11.S528103</v>
          </cell>
          <cell r="F3678" t="str">
            <v>DL二层</v>
          </cell>
          <cell r="G3678" t="str">
            <v>/</v>
          </cell>
          <cell r="H3678">
            <v>28</v>
          </cell>
          <cell r="I3678">
            <v>599.70000000000005</v>
          </cell>
          <cell r="L3678" t="str">
            <v>A级小皮</v>
          </cell>
          <cell r="M3678" t="str">
            <v>CLF-241016</v>
          </cell>
          <cell r="O3678" t="str">
            <v>01T24101704</v>
          </cell>
          <cell r="P3678" t="str">
            <v>97.5版</v>
          </cell>
          <cell r="Q3678" t="str">
            <v>已发货</v>
          </cell>
          <cell r="R3678">
            <v>45588</v>
          </cell>
        </row>
        <row r="3679">
          <cell r="C3679" t="str">
            <v>2410038-01</v>
          </cell>
          <cell r="D3679" t="str">
            <v>XPSY-FH-奶白183</v>
          </cell>
          <cell r="E3679">
            <v>140467</v>
          </cell>
          <cell r="F3679" t="str">
            <v>DLTR4</v>
          </cell>
          <cell r="G3679" t="str">
            <v>PT1ZF76</v>
          </cell>
          <cell r="H3679">
            <v>219</v>
          </cell>
          <cell r="I3679">
            <v>11432.8</v>
          </cell>
          <cell r="J3679">
            <v>935</v>
          </cell>
          <cell r="K3679">
            <v>980</v>
          </cell>
          <cell r="L3679" t="str">
            <v>A级</v>
          </cell>
          <cell r="M3679" t="str">
            <v>/</v>
          </cell>
          <cell r="N3679" t="str">
            <v>2.2*1.8*0.75</v>
          </cell>
          <cell r="O3679" t="str">
            <v>01T24101705</v>
          </cell>
          <cell r="P3679" t="str">
            <v>99版</v>
          </cell>
          <cell r="Q3679" t="str">
            <v>已发货</v>
          </cell>
          <cell r="R3679">
            <v>45635</v>
          </cell>
        </row>
        <row r="3680">
          <cell r="C3680" t="str">
            <v>2410038-01</v>
          </cell>
          <cell r="D3680" t="str">
            <v>XPSY-FH-奶白183</v>
          </cell>
          <cell r="E3680">
            <v>140467</v>
          </cell>
          <cell r="F3680" t="str">
            <v>DLTR4</v>
          </cell>
          <cell r="G3680" t="str">
            <v>PT1ZF76</v>
          </cell>
          <cell r="H3680">
            <v>2</v>
          </cell>
          <cell r="I3680">
            <v>75.5</v>
          </cell>
          <cell r="L3680" t="str">
            <v>折扣</v>
          </cell>
          <cell r="M3680" t="str">
            <v>/</v>
          </cell>
          <cell r="O3680" t="str">
            <v>01T24101705</v>
          </cell>
          <cell r="P3680" t="str">
            <v>99版</v>
          </cell>
          <cell r="Q3680" t="str">
            <v>已发货</v>
          </cell>
          <cell r="R3680">
            <v>45635</v>
          </cell>
        </row>
        <row r="3681">
          <cell r="C3681" t="str">
            <v>2410033-01</v>
          </cell>
          <cell r="D3681" t="str">
            <v>UXCY-ET-烟灰162</v>
          </cell>
          <cell r="E3681" t="str">
            <v>01.10.U741023</v>
          </cell>
          <cell r="F3681" t="str">
            <v>明诺华中层TR1（已片）</v>
          </cell>
          <cell r="G3681" t="str">
            <v>/</v>
          </cell>
          <cell r="H3681">
            <v>169</v>
          </cell>
          <cell r="I3681">
            <v>9652.1</v>
          </cell>
          <cell r="J3681">
            <v>1078.5</v>
          </cell>
          <cell r="K3681">
            <v>1123.5</v>
          </cell>
          <cell r="L3681" t="str">
            <v>A级</v>
          </cell>
          <cell r="M3681" t="str">
            <v>CLF-241017</v>
          </cell>
          <cell r="N3681" t="str">
            <v>2.2*1.8*0.68</v>
          </cell>
          <cell r="O3681" t="str">
            <v>01T24101706</v>
          </cell>
          <cell r="P3681" t="str">
            <v>99版</v>
          </cell>
          <cell r="Q3681" t="str">
            <v>已发货</v>
          </cell>
          <cell r="R3681">
            <v>45654</v>
          </cell>
        </row>
        <row r="3682">
          <cell r="C3682" t="str">
            <v>2410033-01</v>
          </cell>
          <cell r="D3682" t="str">
            <v>UXCY-ET-烟灰162</v>
          </cell>
          <cell r="E3682" t="str">
            <v>01.10.U741023</v>
          </cell>
          <cell r="F3682" t="str">
            <v>明诺华中层TR1（已片）</v>
          </cell>
          <cell r="G3682" t="str">
            <v>/</v>
          </cell>
          <cell r="H3682">
            <v>10</v>
          </cell>
          <cell r="I3682">
            <v>394.2</v>
          </cell>
          <cell r="L3682" t="str">
            <v>A级小皮</v>
          </cell>
          <cell r="M3682" t="str">
            <v>CLF-241017</v>
          </cell>
          <cell r="O3682" t="str">
            <v>01T24101706</v>
          </cell>
          <cell r="P3682" t="str">
            <v>99版</v>
          </cell>
          <cell r="Q3682" t="str">
            <v>已发货</v>
          </cell>
          <cell r="R3682">
            <v>45654</v>
          </cell>
        </row>
        <row r="3683">
          <cell r="C3683" t="str">
            <v>2410033-01</v>
          </cell>
          <cell r="D3683" t="str">
            <v>UXCY-ET-烟灰162</v>
          </cell>
          <cell r="E3683" t="str">
            <v>01.10.U741023</v>
          </cell>
          <cell r="F3683" t="str">
            <v>明诺华中层TR1（已片）</v>
          </cell>
          <cell r="G3683" t="str">
            <v>/</v>
          </cell>
          <cell r="H3683">
            <v>2</v>
          </cell>
          <cell r="I3683">
            <v>97.6</v>
          </cell>
          <cell r="L3683" t="str">
            <v>折扣</v>
          </cell>
          <cell r="M3683" t="str">
            <v>CLF-241017</v>
          </cell>
          <cell r="O3683" t="str">
            <v>01T24101706</v>
          </cell>
          <cell r="P3683" t="str">
            <v>99版</v>
          </cell>
          <cell r="Q3683" t="str">
            <v>已发货</v>
          </cell>
          <cell r="R3683">
            <v>45654</v>
          </cell>
        </row>
        <row r="3684">
          <cell r="C3684" t="str">
            <v>2410030-02</v>
          </cell>
          <cell r="D3684" t="str">
            <v>EPAF-浅棕108二层</v>
          </cell>
          <cell r="E3684" t="str">
            <v>01.11.S528062</v>
          </cell>
          <cell r="F3684" t="str">
            <v>DL二层</v>
          </cell>
          <cell r="G3684" t="str">
            <v>/</v>
          </cell>
          <cell r="H3684">
            <v>250</v>
          </cell>
          <cell r="I3684">
            <v>10006.700000000001</v>
          </cell>
          <cell r="J3684">
            <v>930.5</v>
          </cell>
          <cell r="K3684">
            <v>975.5</v>
          </cell>
          <cell r="L3684" t="str">
            <v>A级</v>
          </cell>
          <cell r="M3684" t="str">
            <v>CLF-241017</v>
          </cell>
          <cell r="N3684" t="str">
            <v>2.2*1.8*0.6</v>
          </cell>
          <cell r="O3684" t="str">
            <v>01T24101707</v>
          </cell>
          <cell r="P3684" t="str">
            <v>97.5版</v>
          </cell>
          <cell r="Q3684" t="str">
            <v>已发货</v>
          </cell>
          <cell r="R3684">
            <v>45588</v>
          </cell>
        </row>
        <row r="3685">
          <cell r="C3685" t="str">
            <v>2410030-02</v>
          </cell>
          <cell r="D3685" t="str">
            <v>EPAF-浅棕108二层</v>
          </cell>
          <cell r="E3685" t="str">
            <v>01.11.S528062</v>
          </cell>
          <cell r="F3685" t="str">
            <v>DL二层</v>
          </cell>
          <cell r="G3685" t="str">
            <v>/</v>
          </cell>
          <cell r="H3685">
            <v>260</v>
          </cell>
          <cell r="I3685">
            <v>10170.700000000001</v>
          </cell>
          <cell r="J3685">
            <v>945.5</v>
          </cell>
          <cell r="K3685">
            <v>990.5</v>
          </cell>
          <cell r="L3685" t="str">
            <v>A级</v>
          </cell>
          <cell r="M3685" t="str">
            <v>CLF-241017</v>
          </cell>
          <cell r="N3685" t="str">
            <v>2.2*1.8*0.58</v>
          </cell>
          <cell r="O3685" t="str">
            <v>01T24101708</v>
          </cell>
          <cell r="P3685" t="str">
            <v>97.5版</v>
          </cell>
          <cell r="Q3685" t="str">
            <v>已发货</v>
          </cell>
          <cell r="R3685">
            <v>45588</v>
          </cell>
        </row>
        <row r="3686">
          <cell r="C3686" t="str">
            <v>2410030-02</v>
          </cell>
          <cell r="D3686" t="str">
            <v>EPAF-浅棕108二层</v>
          </cell>
          <cell r="E3686" t="str">
            <v>01.11.S528062</v>
          </cell>
          <cell r="F3686" t="str">
            <v>DL二层</v>
          </cell>
          <cell r="G3686" t="str">
            <v>/</v>
          </cell>
          <cell r="H3686">
            <v>289</v>
          </cell>
          <cell r="I3686">
            <v>11449.8</v>
          </cell>
          <cell r="J3686">
            <v>1152.5</v>
          </cell>
          <cell r="K3686">
            <v>1197.5</v>
          </cell>
          <cell r="L3686" t="str">
            <v>A级</v>
          </cell>
          <cell r="M3686" t="str">
            <v>CLF-241017</v>
          </cell>
          <cell r="N3686" t="str">
            <v>2.2*1.8*0.64</v>
          </cell>
          <cell r="O3686" t="str">
            <v>01T24101709</v>
          </cell>
          <cell r="P3686" t="str">
            <v>97.5版</v>
          </cell>
          <cell r="Q3686" t="str">
            <v>已发货</v>
          </cell>
          <cell r="R3686">
            <v>45588</v>
          </cell>
        </row>
        <row r="3687">
          <cell r="C3687" t="str">
            <v>2410030-02</v>
          </cell>
          <cell r="D3687" t="str">
            <v>EPAF-浅棕108二层</v>
          </cell>
          <cell r="E3687" t="str">
            <v>01.11.S528062</v>
          </cell>
          <cell r="F3687" t="str">
            <v>DL二层</v>
          </cell>
          <cell r="G3687" t="str">
            <v>/</v>
          </cell>
          <cell r="H3687">
            <v>46</v>
          </cell>
          <cell r="I3687">
            <v>987.4</v>
          </cell>
          <cell r="L3687" t="str">
            <v>A级小皮</v>
          </cell>
          <cell r="M3687" t="str">
            <v>CLF-241017</v>
          </cell>
          <cell r="O3687" t="str">
            <v>01T24101709</v>
          </cell>
          <cell r="P3687" t="str">
            <v>97.5版</v>
          </cell>
          <cell r="Q3687" t="str">
            <v>已发货</v>
          </cell>
          <cell r="R3687">
            <v>45588</v>
          </cell>
        </row>
        <row r="3688">
          <cell r="C3688" t="str">
            <v>2410042-01</v>
          </cell>
          <cell r="D3688" t="str">
            <v>XPAY-FX-浅棕108</v>
          </cell>
          <cell r="E3688" t="str">
            <v>01.10.U528062</v>
          </cell>
          <cell r="F3688" t="str">
            <v>C3（已片中层）</v>
          </cell>
          <cell r="G3688" t="str">
            <v>/</v>
          </cell>
          <cell r="H3688">
            <v>195</v>
          </cell>
          <cell r="I3688">
            <v>10254</v>
          </cell>
          <cell r="J3688">
            <v>883</v>
          </cell>
          <cell r="K3688">
            <v>928</v>
          </cell>
          <cell r="L3688" t="str">
            <v>A级</v>
          </cell>
          <cell r="M3688" t="str">
            <v>CLF-241018</v>
          </cell>
          <cell r="N3688" t="str">
            <v>2.2*1.8*0.63</v>
          </cell>
          <cell r="O3688" t="str">
            <v>02T24101801</v>
          </cell>
          <cell r="P3688" t="str">
            <v>99版</v>
          </cell>
          <cell r="Q3688" t="str">
            <v>已发货</v>
          </cell>
          <cell r="R3688">
            <v>45625</v>
          </cell>
        </row>
        <row r="3689">
          <cell r="C3689" t="str">
            <v>2410042-01</v>
          </cell>
          <cell r="D3689" t="str">
            <v>XPAY-FX-浅棕108</v>
          </cell>
          <cell r="E3689" t="str">
            <v>01.10.U528062</v>
          </cell>
          <cell r="F3689" t="str">
            <v>C3（已片中层）</v>
          </cell>
          <cell r="G3689" t="str">
            <v>/</v>
          </cell>
          <cell r="H3689">
            <v>137</v>
          </cell>
          <cell r="I3689">
            <v>7105.8</v>
          </cell>
          <cell r="J3689">
            <v>730.5</v>
          </cell>
          <cell r="K3689">
            <v>775.5</v>
          </cell>
          <cell r="L3689" t="str">
            <v>A级</v>
          </cell>
          <cell r="M3689" t="str">
            <v>CLF-241018</v>
          </cell>
          <cell r="N3689" t="str">
            <v>2.2*1.8*0.6</v>
          </cell>
          <cell r="O3689" t="str">
            <v>02T24101802</v>
          </cell>
          <cell r="P3689" t="str">
            <v>99版</v>
          </cell>
          <cell r="Q3689" t="str">
            <v>已发货</v>
          </cell>
          <cell r="R3689">
            <v>45625</v>
          </cell>
        </row>
        <row r="3690">
          <cell r="C3690" t="str">
            <v>2410042-01</v>
          </cell>
          <cell r="D3690" t="str">
            <v>XPAY-FX-浅棕108</v>
          </cell>
          <cell r="E3690" t="str">
            <v>01.10.U528062</v>
          </cell>
          <cell r="F3690" t="str">
            <v>C3（已片中层）</v>
          </cell>
          <cell r="G3690" t="str">
            <v>/</v>
          </cell>
          <cell r="H3690">
            <v>17</v>
          </cell>
          <cell r="I3690">
            <v>692.1</v>
          </cell>
          <cell r="L3690" t="str">
            <v>A级小皮</v>
          </cell>
          <cell r="M3690" t="str">
            <v>CLF-241018</v>
          </cell>
          <cell r="O3690" t="str">
            <v>02T24101802</v>
          </cell>
          <cell r="P3690" t="str">
            <v>99版</v>
          </cell>
          <cell r="Q3690" t="str">
            <v>已发货</v>
          </cell>
          <cell r="R3690">
            <v>45625</v>
          </cell>
        </row>
        <row r="3691">
          <cell r="C3691" t="str">
            <v>2410042-01</v>
          </cell>
          <cell r="D3691" t="str">
            <v>XPAY-FX-浅棕108</v>
          </cell>
          <cell r="E3691" t="str">
            <v>01.10.U528062</v>
          </cell>
          <cell r="F3691" t="str">
            <v>C3（已片中层）</v>
          </cell>
          <cell r="G3691" t="str">
            <v>/</v>
          </cell>
          <cell r="H3691">
            <v>16</v>
          </cell>
          <cell r="I3691">
            <v>794</v>
          </cell>
          <cell r="L3691" t="str">
            <v>折扣</v>
          </cell>
          <cell r="M3691" t="str">
            <v>CLF-241018</v>
          </cell>
          <cell r="O3691" t="str">
            <v>02T24101802</v>
          </cell>
          <cell r="P3691" t="str">
            <v>99版</v>
          </cell>
          <cell r="Q3691" t="str">
            <v>已发货</v>
          </cell>
          <cell r="R3691">
            <v>45625</v>
          </cell>
        </row>
        <row r="3692">
          <cell r="C3692" t="str">
            <v>2410048-01</v>
          </cell>
          <cell r="D3692" t="str">
            <v>XPDY-FX-浅灰145</v>
          </cell>
          <cell r="E3692" t="str">
            <v>01.10.U756043</v>
          </cell>
          <cell r="F3692" t="str">
            <v>C3（已片中层）</v>
          </cell>
          <cell r="G3692" t="str">
            <v>/</v>
          </cell>
          <cell r="H3692">
            <v>230</v>
          </cell>
          <cell r="I3692">
            <v>11919.1</v>
          </cell>
          <cell r="J3692">
            <v>1023.5</v>
          </cell>
          <cell r="K3692">
            <v>1068.5</v>
          </cell>
          <cell r="L3692" t="str">
            <v>A级</v>
          </cell>
          <cell r="M3692" t="str">
            <v>CLF-241018</v>
          </cell>
          <cell r="N3692" t="str">
            <v>2.2*1.8*0.73</v>
          </cell>
          <cell r="O3692" t="str">
            <v>01T24101801</v>
          </cell>
          <cell r="P3692" t="str">
            <v>99版</v>
          </cell>
          <cell r="Q3692" t="str">
            <v>已发货</v>
          </cell>
          <cell r="R3692">
            <v>45597</v>
          </cell>
        </row>
        <row r="3693">
          <cell r="C3693" t="str">
            <v>2410048-01</v>
          </cell>
          <cell r="D3693" t="str">
            <v>XPDY-FX-浅灰145</v>
          </cell>
          <cell r="E3693" t="str">
            <v>01.10.U756043</v>
          </cell>
          <cell r="F3693" t="str">
            <v>C3（已片中层）</v>
          </cell>
          <cell r="G3693" t="str">
            <v>/</v>
          </cell>
          <cell r="H3693">
            <v>13</v>
          </cell>
          <cell r="I3693">
            <v>525.5</v>
          </cell>
          <cell r="L3693" t="str">
            <v>A级小皮</v>
          </cell>
          <cell r="M3693" t="str">
            <v>CLF-241018</v>
          </cell>
          <cell r="O3693" t="str">
            <v>01T24101801</v>
          </cell>
          <cell r="P3693" t="str">
            <v>99版</v>
          </cell>
          <cell r="Q3693" t="str">
            <v>已发货</v>
          </cell>
          <cell r="R3693">
            <v>45597</v>
          </cell>
        </row>
        <row r="3694">
          <cell r="C3694" t="str">
            <v>2410042-01</v>
          </cell>
          <cell r="D3694" t="str">
            <v>XPAY-FX-浅棕108</v>
          </cell>
          <cell r="E3694" t="str">
            <v>01.10.U528062</v>
          </cell>
          <cell r="F3694" t="str">
            <v>C3（已片中层）</v>
          </cell>
          <cell r="G3694" t="str">
            <v>/</v>
          </cell>
          <cell r="H3694">
            <v>195</v>
          </cell>
          <cell r="I3694">
            <v>10183.6</v>
          </cell>
          <cell r="J3694">
            <v>876.5</v>
          </cell>
          <cell r="K3694">
            <v>921.5</v>
          </cell>
          <cell r="L3694" t="str">
            <v>A级</v>
          </cell>
          <cell r="M3694" t="str">
            <v>CLF-241018</v>
          </cell>
          <cell r="N3694" t="str">
            <v>2.2*1.8*0.65</v>
          </cell>
          <cell r="O3694" t="str">
            <v>01T24101802</v>
          </cell>
          <cell r="P3694" t="str">
            <v>99版</v>
          </cell>
          <cell r="Q3694" t="str">
            <v>已发货</v>
          </cell>
          <cell r="R3694">
            <v>45625</v>
          </cell>
        </row>
        <row r="3695">
          <cell r="C3695" t="str">
            <v>2410042-01</v>
          </cell>
          <cell r="D3695" t="str">
            <v>XPAY-FX-浅棕108</v>
          </cell>
          <cell r="E3695" t="str">
            <v>01.10.U528062</v>
          </cell>
          <cell r="F3695" t="str">
            <v>C3（已片中层）</v>
          </cell>
          <cell r="G3695" t="str">
            <v>/</v>
          </cell>
          <cell r="H3695">
            <v>196</v>
          </cell>
          <cell r="I3695">
            <v>10185</v>
          </cell>
          <cell r="J3695">
            <v>879</v>
          </cell>
          <cell r="K3695">
            <v>924</v>
          </cell>
          <cell r="L3695" t="str">
            <v>A级</v>
          </cell>
          <cell r="M3695" t="str">
            <v>CLF-241018</v>
          </cell>
          <cell r="N3695" t="str">
            <v>2.2*1.8*0.67</v>
          </cell>
          <cell r="O3695" t="str">
            <v>01T24101803</v>
          </cell>
          <cell r="P3695" t="str">
            <v>99版</v>
          </cell>
          <cell r="Q3695" t="str">
            <v>已发货</v>
          </cell>
          <cell r="R3695">
            <v>45625</v>
          </cell>
        </row>
        <row r="3696">
          <cell r="C3696" t="str">
            <v>2410042-01</v>
          </cell>
          <cell r="D3696" t="str">
            <v>XPAY-FX-浅棕108</v>
          </cell>
          <cell r="E3696" t="str">
            <v>01.10.U528062</v>
          </cell>
          <cell r="F3696" t="str">
            <v>C3（已片中层）</v>
          </cell>
          <cell r="G3696" t="str">
            <v>/</v>
          </cell>
          <cell r="H3696">
            <v>195</v>
          </cell>
          <cell r="I3696">
            <v>10169.299999999999</v>
          </cell>
          <cell r="J3696">
            <v>877.5</v>
          </cell>
          <cell r="K3696">
            <v>922.5</v>
          </cell>
          <cell r="L3696" t="str">
            <v>A级</v>
          </cell>
          <cell r="M3696" t="str">
            <v>CLF-241018</v>
          </cell>
          <cell r="N3696" t="str">
            <v>2.2*1.8*0.65</v>
          </cell>
          <cell r="O3696" t="str">
            <v>01T24101804</v>
          </cell>
          <cell r="P3696" t="str">
            <v>99版</v>
          </cell>
          <cell r="Q3696" t="str">
            <v>已发货</v>
          </cell>
          <cell r="R3696">
            <v>45625</v>
          </cell>
        </row>
        <row r="3697">
          <cell r="C3697" t="str">
            <v>2410042-01</v>
          </cell>
          <cell r="D3697" t="str">
            <v>XPAY-FX-浅棕108</v>
          </cell>
          <cell r="E3697" t="str">
            <v>01.10.U528062</v>
          </cell>
          <cell r="F3697" t="str">
            <v>C3（已片中层）</v>
          </cell>
          <cell r="G3697" t="str">
            <v>/</v>
          </cell>
          <cell r="H3697">
            <v>190</v>
          </cell>
          <cell r="I3697">
            <v>10058.9</v>
          </cell>
          <cell r="J3697">
            <v>865</v>
          </cell>
          <cell r="K3697">
            <v>910</v>
          </cell>
          <cell r="L3697" t="str">
            <v>A级</v>
          </cell>
          <cell r="M3697" t="str">
            <v>CLF-241018</v>
          </cell>
          <cell r="N3697" t="str">
            <v>2.2*1.8*0.64</v>
          </cell>
          <cell r="O3697" t="str">
            <v>01T24101805</v>
          </cell>
          <cell r="P3697" t="str">
            <v>99版</v>
          </cell>
          <cell r="Q3697" t="str">
            <v>已发货</v>
          </cell>
          <cell r="R3697">
            <v>45625</v>
          </cell>
        </row>
        <row r="3698">
          <cell r="C3698" t="str">
            <v>2410042-01</v>
          </cell>
          <cell r="D3698" t="str">
            <v>XPAY-FX-浅棕108</v>
          </cell>
          <cell r="E3698" t="str">
            <v>01.10.U528062</v>
          </cell>
          <cell r="F3698" t="str">
            <v>C3（已片中层）</v>
          </cell>
          <cell r="G3698" t="str">
            <v>/</v>
          </cell>
          <cell r="H3698">
            <v>180</v>
          </cell>
          <cell r="I3698">
            <v>9552.1</v>
          </cell>
          <cell r="J3698">
            <v>912</v>
          </cell>
          <cell r="K3698">
            <v>957</v>
          </cell>
          <cell r="L3698" t="str">
            <v>A级</v>
          </cell>
          <cell r="M3698" t="str">
            <v>CLF-241018</v>
          </cell>
          <cell r="N3698" t="str">
            <v>2.2*1.8*0.66</v>
          </cell>
          <cell r="O3698" t="str">
            <v>01T24101806</v>
          </cell>
          <cell r="P3698" t="str">
            <v>99版</v>
          </cell>
          <cell r="Q3698" t="str">
            <v>已发货</v>
          </cell>
          <cell r="R3698">
            <v>45625</v>
          </cell>
        </row>
        <row r="3699">
          <cell r="C3699" t="str">
            <v>2410042-01</v>
          </cell>
          <cell r="D3699" t="str">
            <v>XPAY-FX-浅棕108</v>
          </cell>
          <cell r="E3699" t="str">
            <v>01.10.U528062</v>
          </cell>
          <cell r="F3699" t="str">
            <v>C3（已片中层）</v>
          </cell>
          <cell r="G3699" t="str">
            <v>/</v>
          </cell>
          <cell r="H3699">
            <v>26</v>
          </cell>
          <cell r="I3699">
            <v>1041.5999999999999</v>
          </cell>
          <cell r="L3699" t="str">
            <v>A级小皮</v>
          </cell>
          <cell r="M3699" t="str">
            <v>CLF-241018</v>
          </cell>
          <cell r="O3699" t="str">
            <v>01T24101806</v>
          </cell>
          <cell r="P3699" t="str">
            <v>99版</v>
          </cell>
          <cell r="Q3699" t="str">
            <v>已发货</v>
          </cell>
          <cell r="R3699">
            <v>45625</v>
          </cell>
        </row>
        <row r="3700">
          <cell r="C3700" t="str">
            <v>2410030-01</v>
          </cell>
          <cell r="D3700" t="str">
            <v>XPAY-FX-浅棕108</v>
          </cell>
          <cell r="E3700" t="str">
            <v>01.10.U528062</v>
          </cell>
          <cell r="F3700" t="str">
            <v>C3（已片中层）</v>
          </cell>
          <cell r="G3700" t="str">
            <v>/</v>
          </cell>
          <cell r="H3700">
            <v>195</v>
          </cell>
          <cell r="I3700">
            <v>10247.299999999999</v>
          </cell>
          <cell r="J3700">
            <v>879</v>
          </cell>
          <cell r="K3700">
            <v>924</v>
          </cell>
          <cell r="L3700" t="str">
            <v>A级</v>
          </cell>
          <cell r="M3700" t="str">
            <v>CLF-241017</v>
          </cell>
          <cell r="N3700" t="str">
            <v>2.2*1.8*0.68</v>
          </cell>
          <cell r="O3700" t="str">
            <v>01T24101807</v>
          </cell>
          <cell r="P3700" t="str">
            <v>99版</v>
          </cell>
          <cell r="Q3700" t="str">
            <v>已发货</v>
          </cell>
          <cell r="R3700">
            <v>45588</v>
          </cell>
        </row>
        <row r="3701">
          <cell r="C3701" t="str">
            <v>2410030-01</v>
          </cell>
          <cell r="D3701" t="str">
            <v>XPAY-FX-浅棕108</v>
          </cell>
          <cell r="E3701" t="str">
            <v>01.10.U528062</v>
          </cell>
          <cell r="F3701" t="str">
            <v>C3（已片中层）</v>
          </cell>
          <cell r="G3701" t="str">
            <v>/</v>
          </cell>
          <cell r="H3701">
            <v>220</v>
          </cell>
          <cell r="I3701">
            <v>11389.3</v>
          </cell>
          <cell r="J3701">
            <v>990.5</v>
          </cell>
          <cell r="K3701">
            <v>1035.5</v>
          </cell>
          <cell r="L3701" t="str">
            <v>A级</v>
          </cell>
          <cell r="M3701" t="str">
            <v>CLF-241017</v>
          </cell>
          <cell r="N3701" t="str">
            <v>2.2*1.8*0.73</v>
          </cell>
          <cell r="O3701" t="str">
            <v>01T24101808</v>
          </cell>
          <cell r="P3701" t="str">
            <v>99版</v>
          </cell>
          <cell r="Q3701" t="str">
            <v>已发货</v>
          </cell>
          <cell r="R3701">
            <v>45588</v>
          </cell>
        </row>
        <row r="3702">
          <cell r="C3702" t="str">
            <v>2410030-01</v>
          </cell>
          <cell r="D3702" t="str">
            <v>XPAY-FX-浅棕108</v>
          </cell>
          <cell r="E3702" t="str">
            <v>01.10.U528062</v>
          </cell>
          <cell r="F3702" t="str">
            <v>C3（已片中层）</v>
          </cell>
          <cell r="G3702" t="str">
            <v>/</v>
          </cell>
          <cell r="H3702">
            <v>166</v>
          </cell>
          <cell r="I3702">
            <v>8470.2999999999993</v>
          </cell>
          <cell r="J3702">
            <v>822</v>
          </cell>
          <cell r="K3702">
            <v>867</v>
          </cell>
          <cell r="L3702" t="str">
            <v>A级</v>
          </cell>
          <cell r="M3702" t="str">
            <v>CLF-241017</v>
          </cell>
          <cell r="N3702" t="str">
            <v>2.2*1.8*0.62</v>
          </cell>
          <cell r="O3702" t="str">
            <v>01T24101809</v>
          </cell>
          <cell r="P3702" t="str">
            <v>99版</v>
          </cell>
          <cell r="Q3702" t="str">
            <v>已发货</v>
          </cell>
          <cell r="R3702">
            <v>45588</v>
          </cell>
        </row>
        <row r="3703">
          <cell r="C3703" t="str">
            <v>2410030-01</v>
          </cell>
          <cell r="D3703" t="str">
            <v>XPAY-FX-浅棕108</v>
          </cell>
          <cell r="E3703" t="str">
            <v>01.10.U528062</v>
          </cell>
          <cell r="F3703" t="str">
            <v>C3（已片中层）</v>
          </cell>
          <cell r="G3703" t="str">
            <v>/</v>
          </cell>
          <cell r="H3703">
            <v>26</v>
          </cell>
          <cell r="I3703">
            <v>1048.5999999999999</v>
          </cell>
          <cell r="L3703" t="str">
            <v>A级小皮</v>
          </cell>
          <cell r="M3703" t="str">
            <v>CLF-241017</v>
          </cell>
          <cell r="O3703" t="str">
            <v>01T24101809</v>
          </cell>
          <cell r="P3703" t="str">
            <v>99版</v>
          </cell>
          <cell r="Q3703" t="str">
            <v>已发货</v>
          </cell>
          <cell r="R3703">
            <v>45588</v>
          </cell>
        </row>
        <row r="3704">
          <cell r="C3704" t="str">
            <v>2410042-02</v>
          </cell>
          <cell r="D3704" t="str">
            <v>EPAF-浅棕108二层</v>
          </cell>
          <cell r="E3704" t="str">
            <v>01.11.S528062</v>
          </cell>
          <cell r="F3704" t="str">
            <v>二层</v>
          </cell>
          <cell r="G3704" t="str">
            <v>/</v>
          </cell>
          <cell r="H3704">
            <v>290</v>
          </cell>
          <cell r="I3704">
            <v>10452.9</v>
          </cell>
          <cell r="J3704">
            <v>979</v>
          </cell>
          <cell r="K3704">
            <v>1024</v>
          </cell>
          <cell r="L3704" t="str">
            <v>A级</v>
          </cell>
          <cell r="M3704" t="str">
            <v>CLF-241018</v>
          </cell>
          <cell r="N3704" t="str">
            <v>2.2*1.8*0.64</v>
          </cell>
          <cell r="O3704" t="str">
            <v>01T24101810</v>
          </cell>
          <cell r="P3704" t="str">
            <v>97.5版</v>
          </cell>
          <cell r="Q3704" t="str">
            <v>已发货</v>
          </cell>
          <cell r="R3704">
            <v>45625</v>
          </cell>
        </row>
        <row r="3705">
          <cell r="C3705" t="str">
            <v>2409058-01</v>
          </cell>
          <cell r="D3705" t="str">
            <v>XPSY-FT-灰710</v>
          </cell>
          <cell r="E3705" t="str">
            <v>科纳灰色</v>
          </cell>
          <cell r="F3705" t="str">
            <v>DLTR4</v>
          </cell>
          <cell r="G3705" t="str">
            <v>/</v>
          </cell>
          <cell r="H3705">
            <v>175</v>
          </cell>
          <cell r="I3705">
            <v>10083.700000000001</v>
          </cell>
          <cell r="J3705">
            <v>886</v>
          </cell>
          <cell r="K3705">
            <v>931</v>
          </cell>
          <cell r="L3705" t="str">
            <v>B级</v>
          </cell>
          <cell r="M3705" t="str">
            <v>/</v>
          </cell>
          <cell r="N3705" t="str">
            <v>2.2*1.8*0.65</v>
          </cell>
          <cell r="O3705" t="str">
            <v>02T24101901</v>
          </cell>
          <cell r="P3705" t="str">
            <v>99版</v>
          </cell>
          <cell r="Q3705" t="str">
            <v>已发货</v>
          </cell>
          <cell r="R3705">
            <v>45588</v>
          </cell>
        </row>
        <row r="3706">
          <cell r="C3706" t="str">
            <v>2409058-01</v>
          </cell>
          <cell r="D3706" t="str">
            <v>XPSY-FT-灰710</v>
          </cell>
          <cell r="E3706" t="str">
            <v>科纳灰色</v>
          </cell>
          <cell r="F3706" t="str">
            <v>DLTR4</v>
          </cell>
          <cell r="G3706" t="str">
            <v>/</v>
          </cell>
          <cell r="H3706">
            <v>70</v>
          </cell>
          <cell r="I3706">
            <v>3891.7</v>
          </cell>
          <cell r="J3706">
            <v>951.5</v>
          </cell>
          <cell r="K3706">
            <v>996.5</v>
          </cell>
          <cell r="L3706" t="str">
            <v>B级</v>
          </cell>
          <cell r="M3706" t="str">
            <v>/</v>
          </cell>
          <cell r="N3706" t="str">
            <v>2.2*1.8*0.67</v>
          </cell>
          <cell r="O3706" t="str">
            <v>02T24101902</v>
          </cell>
          <cell r="P3706" t="str">
            <v>99版</v>
          </cell>
          <cell r="Q3706" t="str">
            <v>已发货</v>
          </cell>
          <cell r="R3706">
            <v>45588</v>
          </cell>
        </row>
        <row r="3707">
          <cell r="C3707" t="str">
            <v>2409058-01</v>
          </cell>
          <cell r="D3707" t="str">
            <v>XPSY-FT-灰710</v>
          </cell>
          <cell r="E3707" t="str">
            <v>科纳灰色</v>
          </cell>
          <cell r="F3707" t="str">
            <v>DLTR4</v>
          </cell>
          <cell r="G3707" t="str">
            <v>/</v>
          </cell>
          <cell r="H3707">
            <v>120</v>
          </cell>
          <cell r="I3707">
            <v>6193.1</v>
          </cell>
          <cell r="L3707" t="str">
            <v>C级</v>
          </cell>
          <cell r="M3707" t="str">
            <v>/</v>
          </cell>
          <cell r="O3707" t="str">
            <v>02T24101902</v>
          </cell>
          <cell r="P3707" t="str">
            <v>99版</v>
          </cell>
          <cell r="Q3707" t="str">
            <v>已发货</v>
          </cell>
          <cell r="R3707">
            <v>45588</v>
          </cell>
        </row>
        <row r="3708">
          <cell r="C3708" t="str">
            <v>2409058-01</v>
          </cell>
          <cell r="D3708" t="str">
            <v>XPSY-FT-灰710</v>
          </cell>
          <cell r="E3708" t="str">
            <v>科纳灰色</v>
          </cell>
          <cell r="F3708" t="str">
            <v>DLTR4</v>
          </cell>
          <cell r="G3708" t="str">
            <v>/</v>
          </cell>
          <cell r="H3708">
            <v>14</v>
          </cell>
          <cell r="I3708">
            <v>703.6</v>
          </cell>
          <cell r="L3708" t="str">
            <v>D级</v>
          </cell>
          <cell r="M3708" t="str">
            <v>/</v>
          </cell>
          <cell r="O3708" t="str">
            <v>02T24101902</v>
          </cell>
          <cell r="P3708" t="str">
            <v>99版</v>
          </cell>
          <cell r="Q3708" t="str">
            <v>已发货</v>
          </cell>
          <cell r="R3708">
            <v>45588</v>
          </cell>
        </row>
        <row r="3709">
          <cell r="C3709" t="str">
            <v>2410025-01</v>
          </cell>
          <cell r="D3709" t="str">
            <v>UXCY-ET-浅蓝121</v>
          </cell>
          <cell r="E3709" t="str">
            <v>NMP-231</v>
          </cell>
          <cell r="F3709" t="str">
            <v>明诺华中层TR1（已片）</v>
          </cell>
          <cell r="G3709" t="str">
            <v>/</v>
          </cell>
          <cell r="H3709">
            <v>185</v>
          </cell>
          <cell r="I3709">
            <v>10771.8</v>
          </cell>
          <cell r="J3709">
            <v>1134.5</v>
          </cell>
          <cell r="K3709">
            <v>1179.5</v>
          </cell>
          <cell r="L3709" t="str">
            <v>A级</v>
          </cell>
          <cell r="M3709" t="str">
            <v>/</v>
          </cell>
          <cell r="N3709" t="str">
            <v>2.2*1.8*0.77</v>
          </cell>
          <cell r="O3709" t="str">
            <v>02T24101903</v>
          </cell>
          <cell r="P3709" t="str">
            <v>97版</v>
          </cell>
          <cell r="Q3709" t="str">
            <v>已发货</v>
          </cell>
          <cell r="R3709">
            <v>45588</v>
          </cell>
        </row>
        <row r="3710">
          <cell r="C3710" t="str">
            <v>2410025-01</v>
          </cell>
          <cell r="D3710" t="str">
            <v>UXCY-ET-浅蓝121</v>
          </cell>
          <cell r="E3710" t="str">
            <v>NMP-231</v>
          </cell>
          <cell r="F3710" t="str">
            <v>明诺华中层TR1（已片）</v>
          </cell>
          <cell r="G3710" t="str">
            <v>/</v>
          </cell>
          <cell r="H3710">
            <v>3</v>
          </cell>
          <cell r="I3710">
            <v>157.80000000000001</v>
          </cell>
          <cell r="L3710" t="str">
            <v>折扣</v>
          </cell>
          <cell r="M3710" t="str">
            <v>/</v>
          </cell>
          <cell r="O3710" t="str">
            <v>02T24101903</v>
          </cell>
          <cell r="P3710" t="str">
            <v>97版</v>
          </cell>
          <cell r="Q3710" t="str">
            <v>已发货</v>
          </cell>
          <cell r="R3710">
            <v>45588</v>
          </cell>
        </row>
        <row r="3711">
          <cell r="C3711" t="str">
            <v>2410025-01</v>
          </cell>
          <cell r="D3711" t="str">
            <v>UXCY-ET-浅蓝121</v>
          </cell>
          <cell r="E3711" t="str">
            <v>NMP-231</v>
          </cell>
          <cell r="F3711" t="str">
            <v>明诺华中层TR1（已片）</v>
          </cell>
          <cell r="G3711" t="str">
            <v>/</v>
          </cell>
          <cell r="H3711">
            <v>170</v>
          </cell>
          <cell r="I3711">
            <v>9710.2999999999993</v>
          </cell>
          <cell r="J3711">
            <v>1006</v>
          </cell>
          <cell r="K3711">
            <v>1051</v>
          </cell>
          <cell r="L3711" t="str">
            <v>A级</v>
          </cell>
          <cell r="M3711" t="str">
            <v>/</v>
          </cell>
          <cell r="N3711" t="str">
            <v>2.2*1.8*0.73</v>
          </cell>
          <cell r="O3711" t="str">
            <v>02T24101904</v>
          </cell>
          <cell r="P3711" t="str">
            <v>97版</v>
          </cell>
          <cell r="Q3711" t="str">
            <v>已发货</v>
          </cell>
          <cell r="R3711">
            <v>45588</v>
          </cell>
        </row>
        <row r="3712">
          <cell r="C3712" t="str">
            <v>2410025-01</v>
          </cell>
          <cell r="D3712" t="str">
            <v>UXCY-ET-浅蓝121</v>
          </cell>
          <cell r="E3712" t="str">
            <v>NMP-231</v>
          </cell>
          <cell r="F3712" t="str">
            <v>明诺华中层TR1（已片）</v>
          </cell>
          <cell r="G3712" t="str">
            <v>/</v>
          </cell>
          <cell r="H3712">
            <v>64</v>
          </cell>
          <cell r="I3712">
            <v>3766.5</v>
          </cell>
          <cell r="J3712">
            <v>390</v>
          </cell>
          <cell r="K3712">
            <v>435</v>
          </cell>
          <cell r="L3712" t="str">
            <v>A级</v>
          </cell>
          <cell r="M3712" t="str">
            <v>/</v>
          </cell>
          <cell r="N3712" t="str">
            <v>2.2*1.8*0.43</v>
          </cell>
          <cell r="O3712" t="str">
            <v>02T24101905</v>
          </cell>
          <cell r="P3712" t="str">
            <v>97版</v>
          </cell>
          <cell r="Q3712" t="str">
            <v>已发货</v>
          </cell>
          <cell r="R3712">
            <v>45588</v>
          </cell>
        </row>
        <row r="3713">
          <cell r="C3713" t="str">
            <v>2410060-01</v>
          </cell>
          <cell r="D3713" t="str">
            <v>XPDY-FX-土黄216</v>
          </cell>
          <cell r="E3713" t="str">
            <v>01.10.U756022</v>
          </cell>
          <cell r="F3713" t="str">
            <v>C3（已片中层）</v>
          </cell>
          <cell r="G3713" t="str">
            <v>/</v>
          </cell>
          <cell r="H3713">
            <v>108</v>
          </cell>
          <cell r="I3713">
            <v>5742.2</v>
          </cell>
          <cell r="J3713">
            <v>481.5</v>
          </cell>
          <cell r="K3713">
            <v>526.5</v>
          </cell>
          <cell r="L3713" t="str">
            <v>A级</v>
          </cell>
          <cell r="M3713" t="str">
            <v>CLF-241019</v>
          </cell>
          <cell r="N3713" t="str">
            <v>2.2*1.8*0.5</v>
          </cell>
          <cell r="O3713" t="str">
            <v>02T24101906</v>
          </cell>
          <cell r="P3713" t="str">
            <v>99版</v>
          </cell>
          <cell r="Q3713" t="str">
            <v>已发货</v>
          </cell>
          <cell r="R3713">
            <v>45593</v>
          </cell>
        </row>
        <row r="3714">
          <cell r="C3714" t="str">
            <v>2410060-01</v>
          </cell>
          <cell r="D3714" t="str">
            <v>XPDY-FX-土黄216</v>
          </cell>
          <cell r="E3714" t="str">
            <v>01.10.U756022</v>
          </cell>
          <cell r="F3714" t="str">
            <v>C3（已片中层）</v>
          </cell>
          <cell r="G3714" t="str">
            <v>/</v>
          </cell>
          <cell r="H3714">
            <v>1</v>
          </cell>
          <cell r="I3714">
            <v>41.1</v>
          </cell>
          <cell r="L3714" t="str">
            <v>A级小皮</v>
          </cell>
          <cell r="M3714" t="str">
            <v>CLF-241019</v>
          </cell>
          <cell r="O3714" t="str">
            <v>02T24101906</v>
          </cell>
          <cell r="P3714" t="str">
            <v>99版</v>
          </cell>
          <cell r="Q3714" t="str">
            <v>已发货</v>
          </cell>
          <cell r="R3714">
            <v>45593</v>
          </cell>
        </row>
        <row r="3715">
          <cell r="C3715" t="str">
            <v>2410060-02</v>
          </cell>
          <cell r="D3715" t="str">
            <v>EPDF-土黄216</v>
          </cell>
          <cell r="E3715" t="str">
            <v>01.11.S756022</v>
          </cell>
          <cell r="F3715" t="str">
            <v>二层</v>
          </cell>
          <cell r="G3715" t="str">
            <v>/</v>
          </cell>
          <cell r="H3715">
            <v>98</v>
          </cell>
          <cell r="I3715">
            <v>3714.6</v>
          </cell>
          <cell r="J3715">
            <v>330</v>
          </cell>
          <cell r="K3715">
            <v>375</v>
          </cell>
          <cell r="L3715" t="str">
            <v>A级</v>
          </cell>
          <cell r="M3715" t="str">
            <v>CLF-241019</v>
          </cell>
          <cell r="N3715" t="str">
            <v>2.2*1.8*0.4</v>
          </cell>
          <cell r="O3715" t="str">
            <v>02T24101907</v>
          </cell>
          <cell r="P3715" t="str">
            <v>97.5版</v>
          </cell>
          <cell r="Q3715" t="str">
            <v>已发货</v>
          </cell>
          <cell r="R3715">
            <v>45594</v>
          </cell>
        </row>
        <row r="3716">
          <cell r="C3716" t="str">
            <v>2410042-02</v>
          </cell>
          <cell r="D3716" t="str">
            <v>EPAF-浅棕108二层</v>
          </cell>
          <cell r="E3716" t="str">
            <v>01.11.S528062</v>
          </cell>
          <cell r="F3716" t="str">
            <v>二层</v>
          </cell>
          <cell r="G3716" t="str">
            <v>/</v>
          </cell>
          <cell r="H3716">
            <v>284</v>
          </cell>
          <cell r="I3716">
            <v>10137.5</v>
          </cell>
          <cell r="J3716">
            <v>981.5</v>
          </cell>
          <cell r="K3716">
            <v>1026.5</v>
          </cell>
          <cell r="L3716" t="str">
            <v>A级</v>
          </cell>
          <cell r="M3716" t="str">
            <v>CLF-241018</v>
          </cell>
          <cell r="N3716" t="str">
            <v>2.2*1.8*0.57</v>
          </cell>
          <cell r="O3716" t="str">
            <v>01T24101901</v>
          </cell>
          <cell r="P3716" t="str">
            <v>97.5版</v>
          </cell>
          <cell r="Q3716" t="str">
            <v>已发货</v>
          </cell>
          <cell r="R3716">
            <v>45625</v>
          </cell>
        </row>
        <row r="3717">
          <cell r="C3717" t="str">
            <v>2410042-02</v>
          </cell>
          <cell r="D3717" t="str">
            <v>EPAF-浅棕108二层</v>
          </cell>
          <cell r="E3717" t="str">
            <v>01.11.S528062</v>
          </cell>
          <cell r="F3717" t="str">
            <v>二层</v>
          </cell>
          <cell r="G3717" t="str">
            <v>/</v>
          </cell>
          <cell r="H3717">
            <v>15</v>
          </cell>
          <cell r="I3717">
            <v>336.7</v>
          </cell>
          <cell r="L3717" t="str">
            <v>A级小皮</v>
          </cell>
          <cell r="M3717" t="str">
            <v>CLF-241018</v>
          </cell>
          <cell r="O3717" t="str">
            <v>01T24101901</v>
          </cell>
          <cell r="P3717" t="str">
            <v>97.5版</v>
          </cell>
          <cell r="Q3717" t="str">
            <v>已发货</v>
          </cell>
          <cell r="R3717">
            <v>45625</v>
          </cell>
        </row>
        <row r="3718">
          <cell r="C3718" t="str">
            <v>2410030-01</v>
          </cell>
          <cell r="D3718" t="str">
            <v>XPAY-FX-浅棕108</v>
          </cell>
          <cell r="E3718" t="str">
            <v>01.10.U528062</v>
          </cell>
          <cell r="F3718" t="str">
            <v>C3（已片中层）</v>
          </cell>
          <cell r="G3718" t="str">
            <v>/</v>
          </cell>
          <cell r="H3718">
            <v>211</v>
          </cell>
          <cell r="I3718">
            <v>10865.1</v>
          </cell>
          <cell r="J3718">
            <v>965</v>
          </cell>
          <cell r="K3718">
            <v>1010</v>
          </cell>
          <cell r="L3718" t="str">
            <v>A级</v>
          </cell>
          <cell r="M3718" t="str">
            <v>CLF-241017</v>
          </cell>
          <cell r="N3718" t="str">
            <v>2.2*1.8*0.66</v>
          </cell>
          <cell r="O3718" t="str">
            <v>01T24101902</v>
          </cell>
          <cell r="P3718" t="str">
            <v>99版</v>
          </cell>
          <cell r="Q3718" t="str">
            <v>已发货</v>
          </cell>
          <cell r="R3718">
            <v>45588</v>
          </cell>
        </row>
        <row r="3719">
          <cell r="C3719" t="str">
            <v>2410030-01</v>
          </cell>
          <cell r="D3719" t="str">
            <v>XPAY-FX-浅棕108</v>
          </cell>
          <cell r="E3719" t="str">
            <v>01.10.U528062</v>
          </cell>
          <cell r="F3719" t="str">
            <v>C3（已片中层）</v>
          </cell>
          <cell r="G3719" t="str">
            <v>/</v>
          </cell>
          <cell r="H3719">
            <v>12</v>
          </cell>
          <cell r="I3719">
            <v>482.3</v>
          </cell>
          <cell r="L3719" t="str">
            <v>A级小皮</v>
          </cell>
          <cell r="M3719" t="str">
            <v>CLF-241017</v>
          </cell>
          <cell r="O3719" t="str">
            <v>01T24101902</v>
          </cell>
          <cell r="P3719" t="str">
            <v>99版</v>
          </cell>
          <cell r="Q3719" t="str">
            <v>已发货</v>
          </cell>
          <cell r="R3719">
            <v>45588</v>
          </cell>
        </row>
        <row r="3720">
          <cell r="C3720" t="str">
            <v>2410029-01</v>
          </cell>
          <cell r="D3720" t="str">
            <v>XPSY-FT-深灰11</v>
          </cell>
          <cell r="E3720" t="str">
            <v>科纳深灰色</v>
          </cell>
          <cell r="F3720" t="str">
            <v>DLTR4</v>
          </cell>
          <cell r="G3720" t="str">
            <v>/</v>
          </cell>
          <cell r="H3720">
            <v>186</v>
          </cell>
          <cell r="I3720">
            <v>10007.6</v>
          </cell>
          <cell r="J3720">
            <v>884</v>
          </cell>
          <cell r="K3720">
            <v>929</v>
          </cell>
          <cell r="L3720" t="str">
            <v>B级</v>
          </cell>
          <cell r="M3720" t="str">
            <v>/</v>
          </cell>
          <cell r="N3720" t="str">
            <v>2.2*1.8*0.65</v>
          </cell>
          <cell r="O3720" t="str">
            <v>01T24101903</v>
          </cell>
          <cell r="P3720" t="str">
            <v>99版</v>
          </cell>
          <cell r="Q3720" t="str">
            <v>已发货</v>
          </cell>
          <cell r="R3720">
            <v>45588</v>
          </cell>
        </row>
        <row r="3721">
          <cell r="C3721" t="str">
            <v>2410029-01</v>
          </cell>
          <cell r="D3721" t="str">
            <v>XPSY-FT-深灰11</v>
          </cell>
          <cell r="E3721" t="str">
            <v>科纳深灰色</v>
          </cell>
          <cell r="F3721" t="str">
            <v>DLTR4</v>
          </cell>
          <cell r="G3721" t="str">
            <v>/</v>
          </cell>
          <cell r="H3721">
            <v>181</v>
          </cell>
          <cell r="I3721">
            <v>9702.6</v>
          </cell>
          <cell r="J3721">
            <v>857</v>
          </cell>
          <cell r="K3721">
            <v>902</v>
          </cell>
          <cell r="L3721" t="str">
            <v>B级</v>
          </cell>
          <cell r="M3721" t="str">
            <v>/</v>
          </cell>
          <cell r="N3721" t="str">
            <v>2.2*1.8*0.63</v>
          </cell>
          <cell r="O3721" t="str">
            <v>01T24101904</v>
          </cell>
          <cell r="P3721" t="str">
            <v>99版</v>
          </cell>
          <cell r="Q3721" t="str">
            <v>已发货</v>
          </cell>
          <cell r="R3721">
            <v>45588</v>
          </cell>
        </row>
        <row r="3722">
          <cell r="C3722" t="str">
            <v>2410029-01</v>
          </cell>
          <cell r="D3722" t="str">
            <v>XPSY-FT-深灰11</v>
          </cell>
          <cell r="E3722" t="str">
            <v>科纳深灰色</v>
          </cell>
          <cell r="F3722" t="str">
            <v>DLTR4</v>
          </cell>
          <cell r="G3722" t="str">
            <v>/</v>
          </cell>
          <cell r="H3722">
            <v>189</v>
          </cell>
          <cell r="I3722">
            <v>9014.7999999999993</v>
          </cell>
          <cell r="J3722">
            <v>930</v>
          </cell>
          <cell r="K3722">
            <v>975</v>
          </cell>
          <cell r="L3722" t="str">
            <v>C级</v>
          </cell>
          <cell r="M3722" t="str">
            <v>/</v>
          </cell>
          <cell r="N3722" t="str">
            <v>2.2*1.8*0.66</v>
          </cell>
          <cell r="O3722" t="str">
            <v>01T24101905</v>
          </cell>
          <cell r="P3722" t="str">
            <v>99版</v>
          </cell>
          <cell r="Q3722" t="str">
            <v>已发货</v>
          </cell>
          <cell r="R3722">
            <v>45588</v>
          </cell>
        </row>
        <row r="3723">
          <cell r="C3723" t="str">
            <v>2410029-01</v>
          </cell>
          <cell r="D3723" t="str">
            <v>XPSY-FT-深灰11</v>
          </cell>
          <cell r="E3723" t="str">
            <v>科纳深灰色</v>
          </cell>
          <cell r="F3723" t="str">
            <v>DLTR4</v>
          </cell>
          <cell r="G3723" t="str">
            <v>/</v>
          </cell>
          <cell r="H3723">
            <v>23</v>
          </cell>
          <cell r="I3723">
            <v>1011.3</v>
          </cell>
          <cell r="L3723" t="str">
            <v>D级</v>
          </cell>
          <cell r="M3723" t="str">
            <v>/</v>
          </cell>
          <cell r="O3723" t="str">
            <v>01T24101905</v>
          </cell>
          <cell r="P3723" t="str">
            <v>99版</v>
          </cell>
          <cell r="Q3723" t="str">
            <v>已发货</v>
          </cell>
          <cell r="R3723">
            <v>45588</v>
          </cell>
        </row>
        <row r="3724">
          <cell r="C3724" t="str">
            <v>2410029-01</v>
          </cell>
          <cell r="D3724" t="str">
            <v>XPSY-FT-深灰11</v>
          </cell>
          <cell r="E3724" t="str">
            <v>科纳深灰色</v>
          </cell>
          <cell r="F3724" t="str">
            <v>DLTR4</v>
          </cell>
          <cell r="G3724" t="str">
            <v>/</v>
          </cell>
          <cell r="H3724">
            <v>6</v>
          </cell>
          <cell r="I3724">
            <v>223.3</v>
          </cell>
          <cell r="L3724" t="str">
            <v>C级小皮</v>
          </cell>
          <cell r="M3724" t="str">
            <v>/</v>
          </cell>
          <cell r="O3724" t="str">
            <v>01T24101905</v>
          </cell>
          <cell r="P3724" t="str">
            <v>99版</v>
          </cell>
          <cell r="Q3724" t="str">
            <v>已发货</v>
          </cell>
          <cell r="R3724">
            <v>45588</v>
          </cell>
        </row>
        <row r="3725">
          <cell r="C3725" t="str">
            <v>2410029-01</v>
          </cell>
          <cell r="D3725" t="str">
            <v>XPSY-FT-深灰11</v>
          </cell>
          <cell r="E3725" t="str">
            <v>科纳深灰色</v>
          </cell>
          <cell r="F3725" t="str">
            <v>DLTR4</v>
          </cell>
          <cell r="G3725" t="str">
            <v>/</v>
          </cell>
          <cell r="H3725">
            <v>5</v>
          </cell>
          <cell r="I3725">
            <v>180.5</v>
          </cell>
          <cell r="L3725" t="str">
            <v>D级小皮</v>
          </cell>
          <cell r="M3725" t="str">
            <v>/</v>
          </cell>
          <cell r="O3725" t="str">
            <v>01T24101905</v>
          </cell>
          <cell r="P3725" t="str">
            <v>99版</v>
          </cell>
          <cell r="Q3725" t="str">
            <v>已发货</v>
          </cell>
          <cell r="R3725">
            <v>45588</v>
          </cell>
        </row>
        <row r="3726">
          <cell r="C3726" t="str">
            <v>2410028-01</v>
          </cell>
          <cell r="D3726" t="str">
            <v>XPSY-FT-烟草19</v>
          </cell>
          <cell r="E3726" t="str">
            <v>科纳烟草色</v>
          </cell>
          <cell r="F3726" t="str">
            <v>DLTR4</v>
          </cell>
          <cell r="G3726" t="str">
            <v>/</v>
          </cell>
          <cell r="H3726">
            <v>180</v>
          </cell>
          <cell r="I3726">
            <v>9990.7999999999993</v>
          </cell>
          <cell r="J3726">
            <v>852.5</v>
          </cell>
          <cell r="K3726">
            <v>897.5</v>
          </cell>
          <cell r="L3726" t="str">
            <v>B级</v>
          </cell>
          <cell r="M3726" t="str">
            <v>/</v>
          </cell>
          <cell r="N3726" t="str">
            <v>2.2*1.8*0.65</v>
          </cell>
          <cell r="O3726" t="str">
            <v>01T24101906</v>
          </cell>
          <cell r="P3726" t="str">
            <v>99版</v>
          </cell>
          <cell r="Q3726" t="str">
            <v>已发货</v>
          </cell>
          <cell r="R3726">
            <v>45588</v>
          </cell>
        </row>
        <row r="3727">
          <cell r="C3727" t="str">
            <v>2410028-01</v>
          </cell>
          <cell r="D3727" t="str">
            <v>XPSY-FT-烟草19</v>
          </cell>
          <cell r="E3727" t="str">
            <v>科纳烟草色</v>
          </cell>
          <cell r="F3727" t="str">
            <v>DLTR4</v>
          </cell>
          <cell r="G3727" t="str">
            <v>/</v>
          </cell>
          <cell r="H3727">
            <v>198</v>
          </cell>
          <cell r="I3727">
            <v>10829.1</v>
          </cell>
          <cell r="J3727">
            <v>921.5</v>
          </cell>
          <cell r="K3727">
            <v>966.5</v>
          </cell>
          <cell r="L3727" t="str">
            <v>B级</v>
          </cell>
          <cell r="M3727" t="str">
            <v>/</v>
          </cell>
          <cell r="N3727" t="str">
            <v>2.2*1.8*0.68</v>
          </cell>
          <cell r="O3727" t="str">
            <v>01T24101907</v>
          </cell>
          <cell r="P3727" t="str">
            <v>99版</v>
          </cell>
          <cell r="Q3727" t="str">
            <v>已发货</v>
          </cell>
          <cell r="R3727">
            <v>45588</v>
          </cell>
        </row>
        <row r="3728">
          <cell r="C3728" t="str">
            <v>2410028-01</v>
          </cell>
          <cell r="D3728" t="str">
            <v>XPSY-FT-烟草19</v>
          </cell>
          <cell r="E3728" t="str">
            <v>科纳烟草色</v>
          </cell>
          <cell r="F3728" t="str">
            <v>DLTR4</v>
          </cell>
          <cell r="G3728" t="str">
            <v>/</v>
          </cell>
          <cell r="H3728">
            <v>111</v>
          </cell>
          <cell r="I3728">
            <v>5970.1</v>
          </cell>
          <cell r="J3728">
            <v>879.5</v>
          </cell>
          <cell r="K3728">
            <v>924.5</v>
          </cell>
          <cell r="L3728" t="str">
            <v>B级</v>
          </cell>
          <cell r="M3728" t="str">
            <v>/</v>
          </cell>
          <cell r="N3728" t="str">
            <v>2.2*1.8*0.65</v>
          </cell>
          <cell r="O3728" t="str">
            <v>01T24102001</v>
          </cell>
          <cell r="P3728" t="str">
            <v>99版</v>
          </cell>
          <cell r="Q3728" t="str">
            <v>已发货</v>
          </cell>
          <cell r="R3728">
            <v>45588</v>
          </cell>
        </row>
        <row r="3729">
          <cell r="C3729" t="str">
            <v>2410028-01</v>
          </cell>
          <cell r="D3729" t="str">
            <v>XPSY-FT-烟草19</v>
          </cell>
          <cell r="E3729" t="str">
            <v>科纳烟草色</v>
          </cell>
          <cell r="F3729" t="str">
            <v>DLTR4</v>
          </cell>
          <cell r="G3729" t="str">
            <v>/</v>
          </cell>
          <cell r="H3729">
            <v>85</v>
          </cell>
          <cell r="I3729">
            <v>4271.7</v>
          </cell>
          <cell r="L3729" t="str">
            <v>C级</v>
          </cell>
          <cell r="M3729" t="str">
            <v>/</v>
          </cell>
          <cell r="O3729" t="str">
            <v>01T24102001</v>
          </cell>
          <cell r="P3729" t="str">
            <v>99版</v>
          </cell>
          <cell r="Q3729" t="str">
            <v>已发货</v>
          </cell>
          <cell r="R3729">
            <v>45588</v>
          </cell>
        </row>
        <row r="3730">
          <cell r="C3730" t="str">
            <v>2410028-01</v>
          </cell>
          <cell r="D3730" t="str">
            <v>XPSY-FT-烟草19</v>
          </cell>
          <cell r="E3730" t="str">
            <v>科纳烟草色</v>
          </cell>
          <cell r="F3730" t="str">
            <v>DLTR4</v>
          </cell>
          <cell r="G3730" t="str">
            <v>/</v>
          </cell>
          <cell r="H3730">
            <v>149</v>
          </cell>
          <cell r="I3730">
            <v>7424.9</v>
          </cell>
          <cell r="J3730">
            <v>766.5</v>
          </cell>
          <cell r="K3730">
            <v>811.5</v>
          </cell>
          <cell r="L3730" t="str">
            <v>C级</v>
          </cell>
          <cell r="M3730" t="str">
            <v>/</v>
          </cell>
          <cell r="N3730" t="str">
            <v>2.2*1.8*0.6</v>
          </cell>
          <cell r="O3730" t="str">
            <v>01T24102002</v>
          </cell>
          <cell r="P3730" t="str">
            <v>99版</v>
          </cell>
          <cell r="Q3730" t="str">
            <v>已发货</v>
          </cell>
          <cell r="R3730">
            <v>45588</v>
          </cell>
        </row>
        <row r="3731">
          <cell r="C3731" t="str">
            <v>2410028-01</v>
          </cell>
          <cell r="D3731" t="str">
            <v>XPSY-FT-烟草19</v>
          </cell>
          <cell r="E3731" t="str">
            <v>科纳烟草色</v>
          </cell>
          <cell r="F3731" t="str">
            <v>DLTR4</v>
          </cell>
          <cell r="G3731" t="str">
            <v>/</v>
          </cell>
          <cell r="H3731">
            <v>28</v>
          </cell>
          <cell r="I3731">
            <v>1293.8</v>
          </cell>
          <cell r="L3731" t="str">
            <v>D级</v>
          </cell>
          <cell r="M3731" t="str">
            <v>/</v>
          </cell>
          <cell r="O3731" t="str">
            <v>01T24102002</v>
          </cell>
          <cell r="P3731" t="str">
            <v>99版</v>
          </cell>
          <cell r="Q3731" t="str">
            <v>已发货</v>
          </cell>
          <cell r="R3731">
            <v>45588</v>
          </cell>
        </row>
        <row r="3732">
          <cell r="C3732" t="str">
            <v>2410028-01</v>
          </cell>
          <cell r="D3732" t="str">
            <v>XPSY-FT-烟草19</v>
          </cell>
          <cell r="E3732" t="str">
            <v>科纳烟草色</v>
          </cell>
          <cell r="F3732" t="str">
            <v>DLTR4</v>
          </cell>
          <cell r="G3732" t="str">
            <v>/</v>
          </cell>
          <cell r="H3732">
            <v>2</v>
          </cell>
          <cell r="I3732">
            <v>74.2</v>
          </cell>
          <cell r="L3732" t="str">
            <v>B级小皮</v>
          </cell>
          <cell r="M3732" t="str">
            <v>/</v>
          </cell>
          <cell r="O3732" t="str">
            <v>01T24102002</v>
          </cell>
          <cell r="P3732" t="str">
            <v>99版</v>
          </cell>
          <cell r="Q3732" t="str">
            <v>已发货</v>
          </cell>
          <cell r="R3732">
            <v>45588</v>
          </cell>
        </row>
        <row r="3733">
          <cell r="C3733" t="str">
            <v>2410028-01</v>
          </cell>
          <cell r="D3733" t="str">
            <v>XPSY-FT-烟草19</v>
          </cell>
          <cell r="E3733" t="str">
            <v>科纳烟草色</v>
          </cell>
          <cell r="F3733" t="str">
            <v>DLTR4</v>
          </cell>
          <cell r="G3733" t="str">
            <v>/</v>
          </cell>
          <cell r="H3733">
            <v>2</v>
          </cell>
          <cell r="I3733">
            <v>74.2</v>
          </cell>
          <cell r="L3733" t="str">
            <v>C级小皮</v>
          </cell>
          <cell r="M3733" t="str">
            <v>/</v>
          </cell>
          <cell r="O3733" t="str">
            <v>01T24102002</v>
          </cell>
          <cell r="P3733" t="str">
            <v>99版</v>
          </cell>
          <cell r="Q3733" t="str">
            <v>已发货</v>
          </cell>
          <cell r="R3733">
            <v>45588</v>
          </cell>
        </row>
        <row r="3734">
          <cell r="C3734" t="str">
            <v>2410058-01</v>
          </cell>
          <cell r="D3734" t="str">
            <v>XPSY-FB-深棕751</v>
          </cell>
          <cell r="E3734">
            <v>140478</v>
          </cell>
          <cell r="F3734" t="str">
            <v>水牛皮S3（干胚）</v>
          </cell>
          <cell r="G3734" t="str">
            <v>PT1ZP08</v>
          </cell>
          <cell r="H3734">
            <v>265</v>
          </cell>
          <cell r="I3734">
            <v>9876.6</v>
          </cell>
          <cell r="J3734">
            <v>672.5</v>
          </cell>
          <cell r="K3734">
            <v>717.5</v>
          </cell>
          <cell r="L3734" t="str">
            <v>A级</v>
          </cell>
          <cell r="M3734" t="str">
            <v>/</v>
          </cell>
          <cell r="N3734" t="str">
            <v>2.2*1.8*0.63</v>
          </cell>
          <cell r="O3734" t="str">
            <v>01T24102003</v>
          </cell>
          <cell r="P3734" t="str">
            <v>99版</v>
          </cell>
          <cell r="Q3734" t="str">
            <v>已发货</v>
          </cell>
          <cell r="R3734">
            <v>45642</v>
          </cell>
        </row>
        <row r="3735">
          <cell r="C3735" t="str">
            <v>2410058-01</v>
          </cell>
          <cell r="D3735" t="str">
            <v>XPSY-FB-深棕751</v>
          </cell>
          <cell r="E3735">
            <v>140478</v>
          </cell>
          <cell r="F3735" t="str">
            <v>水牛皮S3（干胚）</v>
          </cell>
          <cell r="G3735" t="str">
            <v>PT1ZP08</v>
          </cell>
          <cell r="H3735">
            <v>260</v>
          </cell>
          <cell r="I3735">
            <v>9833.2999999999993</v>
          </cell>
          <cell r="J3735">
            <v>659.5</v>
          </cell>
          <cell r="K3735">
            <v>704.5</v>
          </cell>
          <cell r="L3735" t="str">
            <v>A级</v>
          </cell>
          <cell r="M3735" t="str">
            <v>/</v>
          </cell>
          <cell r="N3735" t="str">
            <v>2.2*1.8*0.58</v>
          </cell>
          <cell r="O3735" t="str">
            <v>01T24102004</v>
          </cell>
          <cell r="P3735" t="str">
            <v>99版</v>
          </cell>
          <cell r="Q3735" t="str">
            <v>已发货</v>
          </cell>
          <cell r="R3735">
            <v>45642</v>
          </cell>
        </row>
        <row r="3736">
          <cell r="C3736" t="str">
            <v>2410058-01</v>
          </cell>
          <cell r="D3736" t="str">
            <v>XPSY-FB-深棕751</v>
          </cell>
          <cell r="E3736">
            <v>140478</v>
          </cell>
          <cell r="F3736" t="str">
            <v>水牛皮S3（干胚）</v>
          </cell>
          <cell r="G3736" t="str">
            <v>PT1ZP08</v>
          </cell>
          <cell r="H3736">
            <v>270</v>
          </cell>
          <cell r="I3736">
            <v>9807.4</v>
          </cell>
          <cell r="J3736">
            <v>677.5</v>
          </cell>
          <cell r="K3736">
            <v>722.5</v>
          </cell>
          <cell r="L3736" t="str">
            <v>A级</v>
          </cell>
          <cell r="M3736" t="str">
            <v>/</v>
          </cell>
          <cell r="N3736" t="str">
            <v>2.2*1.8*0.58</v>
          </cell>
          <cell r="O3736" t="str">
            <v>01T24102005</v>
          </cell>
          <cell r="P3736" t="str">
            <v>99版</v>
          </cell>
          <cell r="Q3736" t="str">
            <v>已发货</v>
          </cell>
          <cell r="R3736">
            <v>45642</v>
          </cell>
        </row>
        <row r="3737">
          <cell r="C3737" t="str">
            <v>2410058-01</v>
          </cell>
          <cell r="D3737" t="str">
            <v>XPSY-FB-深棕751</v>
          </cell>
          <cell r="E3737">
            <v>140478</v>
          </cell>
          <cell r="F3737" t="str">
            <v>水牛皮S3（干胚）</v>
          </cell>
          <cell r="G3737" t="str">
            <v>PT1ZP08</v>
          </cell>
          <cell r="H3737">
            <v>185</v>
          </cell>
          <cell r="I3737">
            <v>6999.5</v>
          </cell>
          <cell r="J3737">
            <v>466.5</v>
          </cell>
          <cell r="K3737">
            <v>511.5</v>
          </cell>
          <cell r="L3737" t="str">
            <v>A级</v>
          </cell>
          <cell r="M3737" t="str">
            <v>/</v>
          </cell>
          <cell r="N3737" t="str">
            <v>2.2*1.8*0.48</v>
          </cell>
          <cell r="O3737" t="str">
            <v>01T24102006</v>
          </cell>
          <cell r="P3737" t="str">
            <v>99版</v>
          </cell>
          <cell r="Q3737" t="str">
            <v>已发货</v>
          </cell>
          <cell r="R3737">
            <v>45642</v>
          </cell>
        </row>
        <row r="3738">
          <cell r="C3738" t="str">
            <v>2410040-01</v>
          </cell>
          <cell r="D3738" t="str">
            <v>XPSY-FH-深棕750</v>
          </cell>
          <cell r="E3738">
            <v>140480</v>
          </cell>
          <cell r="F3738" t="str">
            <v>明诺华中层TR4（已片）</v>
          </cell>
          <cell r="G3738" t="str">
            <v>PT1ZF53</v>
          </cell>
          <cell r="H3738">
            <v>80</v>
          </cell>
          <cell r="I3738">
            <v>4483.3</v>
          </cell>
          <cell r="J3738">
            <v>398</v>
          </cell>
          <cell r="K3738">
            <v>443</v>
          </cell>
          <cell r="L3738" t="str">
            <v>A级</v>
          </cell>
          <cell r="M3738" t="str">
            <v>/</v>
          </cell>
          <cell r="N3738" t="str">
            <v>2.2*1.8*0.42</v>
          </cell>
          <cell r="O3738" t="str">
            <v>01T24102007</v>
          </cell>
          <cell r="P3738" t="str">
            <v>99版</v>
          </cell>
          <cell r="Q3738" t="str">
            <v>已发货</v>
          </cell>
          <cell r="R3738">
            <v>45607</v>
          </cell>
        </row>
        <row r="3739">
          <cell r="C3739" t="str">
            <v>2410040-01</v>
          </cell>
          <cell r="D3739" t="str">
            <v>XPSY-FH-深棕750</v>
          </cell>
          <cell r="E3739">
            <v>140480</v>
          </cell>
          <cell r="F3739" t="str">
            <v>明诺华中层TR4（已片）</v>
          </cell>
          <cell r="G3739" t="str">
            <v>PT1ZF53</v>
          </cell>
          <cell r="H3739">
            <v>5</v>
          </cell>
          <cell r="I3739">
            <v>269.89999999999998</v>
          </cell>
          <cell r="L3739" t="str">
            <v>折扣</v>
          </cell>
          <cell r="O3739" t="str">
            <v>01T24102007</v>
          </cell>
          <cell r="P3739" t="str">
            <v>99版</v>
          </cell>
          <cell r="Q3739" t="str">
            <v>已发货</v>
          </cell>
          <cell r="R3739">
            <v>45607</v>
          </cell>
        </row>
        <row r="3740">
          <cell r="C3740" t="str">
            <v>2410040-01</v>
          </cell>
          <cell r="D3740" t="str">
            <v>XPSY-FH-深棕750</v>
          </cell>
          <cell r="E3740">
            <v>140480</v>
          </cell>
          <cell r="F3740" t="str">
            <v>明诺华中层TR4（已片）</v>
          </cell>
          <cell r="G3740" t="str">
            <v>PT1ZF67</v>
          </cell>
          <cell r="H3740">
            <v>87</v>
          </cell>
          <cell r="I3740">
            <v>4828.2</v>
          </cell>
          <cell r="J3740">
            <v>427.5</v>
          </cell>
          <cell r="K3740">
            <v>472.5</v>
          </cell>
          <cell r="L3740" t="str">
            <v>A级</v>
          </cell>
          <cell r="M3740" t="str">
            <v>/</v>
          </cell>
          <cell r="N3740" t="str">
            <v>2.2*1.8*0.42</v>
          </cell>
          <cell r="O3740" t="str">
            <v>01T24102008</v>
          </cell>
          <cell r="P3740" t="str">
            <v>99版</v>
          </cell>
          <cell r="Q3740" t="str">
            <v>已发货</v>
          </cell>
          <cell r="R3740">
            <v>45620</v>
          </cell>
        </row>
        <row r="3741">
          <cell r="C3741" t="str">
            <v>2410040-01</v>
          </cell>
          <cell r="D3741" t="str">
            <v>XPSY-FH-深棕750</v>
          </cell>
          <cell r="E3741">
            <v>140480</v>
          </cell>
          <cell r="F3741" t="str">
            <v>明诺华中层TR4（已片）</v>
          </cell>
          <cell r="G3741" t="str">
            <v>PT1ZF67</v>
          </cell>
          <cell r="H3741">
            <v>5</v>
          </cell>
          <cell r="I3741">
            <v>274.10000000000002</v>
          </cell>
          <cell r="L3741" t="str">
            <v>折扣</v>
          </cell>
          <cell r="O3741" t="str">
            <v>01T24102008</v>
          </cell>
          <cell r="P3741" t="str">
            <v>99版</v>
          </cell>
          <cell r="Q3741" t="str">
            <v>已发货</v>
          </cell>
          <cell r="R3741">
            <v>45620</v>
          </cell>
        </row>
        <row r="3742">
          <cell r="C3742" t="str">
            <v>2410057-01</v>
          </cell>
          <cell r="D3742" t="str">
            <v>XPSY-FH-深棕750</v>
          </cell>
          <cell r="E3742">
            <v>140480</v>
          </cell>
          <cell r="F3742" t="str">
            <v>明诺华中层TR4（已片）</v>
          </cell>
          <cell r="G3742" t="str">
            <v>PT1ZP13</v>
          </cell>
          <cell r="H3742">
            <v>83</v>
          </cell>
          <cell r="I3742">
            <v>4497.8999999999996</v>
          </cell>
          <cell r="J3742">
            <v>404</v>
          </cell>
          <cell r="K3742">
            <v>449</v>
          </cell>
          <cell r="L3742" t="str">
            <v>A级</v>
          </cell>
          <cell r="M3742" t="str">
            <v>/</v>
          </cell>
          <cell r="N3742" t="str">
            <v>2.2*1.8*0.5</v>
          </cell>
          <cell r="O3742" t="str">
            <v>01T24102009</v>
          </cell>
          <cell r="P3742" t="str">
            <v>99版</v>
          </cell>
          <cell r="Q3742" t="str">
            <v>已发货</v>
          </cell>
          <cell r="R3742">
            <v>45635</v>
          </cell>
        </row>
        <row r="3743">
          <cell r="C3743" t="str">
            <v>2410057-01</v>
          </cell>
          <cell r="D3743" t="str">
            <v>XPSY-FH-深棕750</v>
          </cell>
          <cell r="E3743">
            <v>140480</v>
          </cell>
          <cell r="F3743" t="str">
            <v>明诺华中层TR4（已片）</v>
          </cell>
          <cell r="G3743" t="str">
            <v>PT1ZP13</v>
          </cell>
          <cell r="H3743">
            <v>5</v>
          </cell>
          <cell r="I3743">
            <v>281.7</v>
          </cell>
          <cell r="L3743" t="str">
            <v>折扣</v>
          </cell>
          <cell r="O3743" t="str">
            <v>01T24102009</v>
          </cell>
          <cell r="P3743" t="str">
            <v>99版</v>
          </cell>
          <cell r="Q3743" t="str">
            <v>已发货</v>
          </cell>
          <cell r="R3743">
            <v>45635</v>
          </cell>
        </row>
        <row r="3744">
          <cell r="C3744" t="str">
            <v>2410057-01</v>
          </cell>
          <cell r="D3744" t="str">
            <v>XPSY-FH-深棕750</v>
          </cell>
          <cell r="E3744">
            <v>140480</v>
          </cell>
          <cell r="F3744" t="str">
            <v>明诺华中层TR4（已片）</v>
          </cell>
          <cell r="G3744" t="str">
            <v>PT1ZP16</v>
          </cell>
          <cell r="H3744">
            <v>91</v>
          </cell>
          <cell r="I3744">
            <v>5031.5</v>
          </cell>
          <cell r="J3744">
            <v>441.5</v>
          </cell>
          <cell r="K3744">
            <v>486.5</v>
          </cell>
          <cell r="L3744" t="str">
            <v>A级</v>
          </cell>
          <cell r="M3744" t="str">
            <v>/</v>
          </cell>
          <cell r="N3744" t="str">
            <v>2.2*1.8*0.49</v>
          </cell>
          <cell r="O3744" t="str">
            <v>01T24102010</v>
          </cell>
          <cell r="P3744" t="str">
            <v>99版</v>
          </cell>
          <cell r="Q3744" t="str">
            <v>已发货</v>
          </cell>
          <cell r="R3744">
            <v>45607</v>
          </cell>
        </row>
        <row r="3745">
          <cell r="C3745" t="str">
            <v>2410057-01</v>
          </cell>
          <cell r="D3745" t="str">
            <v>XPSY-FH-深棕750</v>
          </cell>
          <cell r="E3745">
            <v>140480</v>
          </cell>
          <cell r="F3745" t="str">
            <v>明诺华中层TR4（已片）</v>
          </cell>
          <cell r="G3745" t="str">
            <v>PT1ZP16</v>
          </cell>
          <cell r="H3745">
            <v>5</v>
          </cell>
          <cell r="I3745">
            <v>238.3</v>
          </cell>
          <cell r="L3745" t="str">
            <v>折扣</v>
          </cell>
          <cell r="O3745" t="str">
            <v>01T24102010</v>
          </cell>
          <cell r="P3745" t="str">
            <v>99版</v>
          </cell>
          <cell r="Q3745" t="str">
            <v>已发货</v>
          </cell>
          <cell r="R3745">
            <v>45607</v>
          </cell>
        </row>
        <row r="3746">
          <cell r="C3746" t="str">
            <v>2410057-01</v>
          </cell>
          <cell r="D3746" t="str">
            <v>XPSY-FH-深棕750</v>
          </cell>
          <cell r="E3746">
            <v>140480</v>
          </cell>
          <cell r="F3746" t="str">
            <v>明诺华中层TR4（已片）</v>
          </cell>
          <cell r="G3746" t="str">
            <v>PT1ZP17</v>
          </cell>
          <cell r="H3746">
            <v>99</v>
          </cell>
          <cell r="I3746">
            <v>5665.4</v>
          </cell>
          <cell r="J3746">
            <v>635.5</v>
          </cell>
          <cell r="K3746">
            <v>680.5</v>
          </cell>
          <cell r="L3746" t="str">
            <v>A级</v>
          </cell>
          <cell r="M3746" t="str">
            <v>/</v>
          </cell>
          <cell r="N3746" t="str">
            <v>2.2*1.8*0.54</v>
          </cell>
          <cell r="O3746" t="str">
            <v>01T24102011</v>
          </cell>
          <cell r="P3746" t="str">
            <v>99版</v>
          </cell>
          <cell r="Q3746" t="str">
            <v>已发货</v>
          </cell>
          <cell r="R3746">
            <v>45625</v>
          </cell>
        </row>
        <row r="3747">
          <cell r="C3747" t="str">
            <v>2410057-01</v>
          </cell>
          <cell r="D3747" t="str">
            <v>XPSY-FH-深棕750</v>
          </cell>
          <cell r="E3747">
            <v>140480</v>
          </cell>
          <cell r="F3747" t="str">
            <v>明诺华中层TR4（已片）</v>
          </cell>
          <cell r="G3747" t="str">
            <v>PT1ZP17</v>
          </cell>
          <cell r="H3747">
            <v>5</v>
          </cell>
          <cell r="I3747">
            <v>251.9</v>
          </cell>
          <cell r="L3747" t="str">
            <v>折扣</v>
          </cell>
          <cell r="M3747" t="str">
            <v>/</v>
          </cell>
          <cell r="O3747" t="str">
            <v>01T24102011</v>
          </cell>
          <cell r="P3747" t="str">
            <v>99版</v>
          </cell>
          <cell r="Q3747" t="str">
            <v>已发货</v>
          </cell>
          <cell r="R3747">
            <v>45625</v>
          </cell>
        </row>
        <row r="3748">
          <cell r="C3748" t="str">
            <v>2410042-01</v>
          </cell>
          <cell r="D3748" t="str">
            <v>XPAY-FX-浅棕108</v>
          </cell>
          <cell r="E3748" t="str">
            <v>01.10.U528062</v>
          </cell>
          <cell r="F3748" t="str">
            <v>C3（已片中层）</v>
          </cell>
          <cell r="G3748" t="str">
            <v>/</v>
          </cell>
          <cell r="H3748">
            <v>200</v>
          </cell>
          <cell r="I3748">
            <v>10133.799999999999</v>
          </cell>
          <cell r="J3748">
            <v>874.5</v>
          </cell>
          <cell r="K3748">
            <v>919.5</v>
          </cell>
          <cell r="L3748" t="str">
            <v>A级</v>
          </cell>
          <cell r="M3748" t="str">
            <v>CLF-241018</v>
          </cell>
          <cell r="N3748" t="str">
            <v>2.2*1.8*0.67</v>
          </cell>
          <cell r="O3748" t="str">
            <v>01T24102012</v>
          </cell>
          <cell r="P3748" t="str">
            <v>99版</v>
          </cell>
          <cell r="Q3748" t="str">
            <v>已发货</v>
          </cell>
          <cell r="R3748">
            <v>45625</v>
          </cell>
        </row>
        <row r="3749">
          <cell r="C3749" t="str">
            <v>2410059-01</v>
          </cell>
          <cell r="D3749" t="str">
            <v>XPSY-FB-深棕751</v>
          </cell>
          <cell r="E3749">
            <v>140478</v>
          </cell>
          <cell r="F3749" t="str">
            <v>水牛皮S3（干胚）</v>
          </cell>
          <cell r="G3749" t="str">
            <v>PT1ZP11</v>
          </cell>
          <cell r="H3749">
            <v>270</v>
          </cell>
          <cell r="I3749">
            <v>10113.6</v>
          </cell>
          <cell r="J3749">
            <v>693</v>
          </cell>
          <cell r="K3749">
            <v>738</v>
          </cell>
          <cell r="L3749" t="str">
            <v>A级</v>
          </cell>
          <cell r="M3749" t="str">
            <v>/</v>
          </cell>
          <cell r="N3749" t="str">
            <v>2.2*1.8*0.59</v>
          </cell>
          <cell r="O3749" t="str">
            <v>02T24102101</v>
          </cell>
          <cell r="P3749" t="str">
            <v>99版</v>
          </cell>
          <cell r="Q3749" t="str">
            <v>已发货</v>
          </cell>
          <cell r="R3749">
            <v>45650</v>
          </cell>
        </row>
        <row r="3750">
          <cell r="C3750" t="str">
            <v>2410059-01</v>
          </cell>
          <cell r="D3750" t="str">
            <v>XPSY-FB-深棕751</v>
          </cell>
          <cell r="E3750">
            <v>140478</v>
          </cell>
          <cell r="F3750" t="str">
            <v>水牛皮S3（干胚）</v>
          </cell>
          <cell r="G3750" t="str">
            <v>PT1ZP11</v>
          </cell>
          <cell r="H3750">
            <v>275</v>
          </cell>
          <cell r="I3750">
            <v>10032.6</v>
          </cell>
          <cell r="J3750">
            <v>702.5</v>
          </cell>
          <cell r="K3750">
            <v>747.5</v>
          </cell>
          <cell r="L3750" t="str">
            <v>A级</v>
          </cell>
          <cell r="M3750" t="str">
            <v>/</v>
          </cell>
          <cell r="N3750" t="str">
            <v>2.2*1.8*0.61</v>
          </cell>
          <cell r="O3750" t="str">
            <v>02T24102102</v>
          </cell>
          <cell r="P3750" t="str">
            <v>99版</v>
          </cell>
          <cell r="Q3750" t="str">
            <v>已发货</v>
          </cell>
          <cell r="R3750">
            <v>45650</v>
          </cell>
        </row>
        <row r="3751">
          <cell r="C3751" t="str">
            <v>2410059-01</v>
          </cell>
          <cell r="D3751" t="str">
            <v>XPSY-FB-深棕751</v>
          </cell>
          <cell r="E3751">
            <v>140478</v>
          </cell>
          <cell r="F3751" t="str">
            <v>水牛皮S3（干胚）</v>
          </cell>
          <cell r="G3751" t="str">
            <v>PT1ZP11</v>
          </cell>
          <cell r="H3751">
            <v>270</v>
          </cell>
          <cell r="I3751">
            <v>10089</v>
          </cell>
          <cell r="J3751">
            <v>674</v>
          </cell>
          <cell r="K3751">
            <v>719</v>
          </cell>
          <cell r="L3751" t="str">
            <v>A级</v>
          </cell>
          <cell r="M3751" t="str">
            <v>/</v>
          </cell>
          <cell r="N3751" t="str">
            <v>2.2*1.8*0.6</v>
          </cell>
          <cell r="O3751" t="str">
            <v>02T24102103</v>
          </cell>
          <cell r="P3751" t="str">
            <v>99版</v>
          </cell>
          <cell r="Q3751" t="str">
            <v>已发货</v>
          </cell>
          <cell r="R3751">
            <v>45650</v>
          </cell>
        </row>
        <row r="3752">
          <cell r="C3752" t="str">
            <v>2410059-01</v>
          </cell>
          <cell r="D3752" t="str">
            <v>XPSY-FB-深棕751</v>
          </cell>
          <cell r="E3752">
            <v>140478</v>
          </cell>
          <cell r="F3752" t="str">
            <v>水牛皮S3（干胚）</v>
          </cell>
          <cell r="G3752" t="str">
            <v>PT1ZP11</v>
          </cell>
          <cell r="H3752">
            <v>269</v>
          </cell>
          <cell r="I3752">
            <v>10135.4</v>
          </cell>
          <cell r="J3752">
            <v>686</v>
          </cell>
          <cell r="K3752">
            <v>731</v>
          </cell>
          <cell r="L3752" t="str">
            <v>A级</v>
          </cell>
          <cell r="M3752" t="str">
            <v>/</v>
          </cell>
          <cell r="N3752" t="str">
            <v>2.2*1.8*0.58</v>
          </cell>
          <cell r="O3752" t="str">
            <v>02T24102104</v>
          </cell>
          <cell r="P3752" t="str">
            <v>99版</v>
          </cell>
          <cell r="Q3752" t="str">
            <v>已发货</v>
          </cell>
          <cell r="R3752">
            <v>45650</v>
          </cell>
        </row>
        <row r="3753">
          <cell r="C3753" t="str">
            <v>2410059-01</v>
          </cell>
          <cell r="D3753" t="str">
            <v>XPSY-FB-深棕751</v>
          </cell>
          <cell r="E3753">
            <v>140478</v>
          </cell>
          <cell r="F3753" t="str">
            <v>水牛皮S3（干胚）</v>
          </cell>
          <cell r="G3753" t="str">
            <v>PT1Z325</v>
          </cell>
          <cell r="H3753">
            <v>130</v>
          </cell>
          <cell r="I3753">
            <v>4846.7</v>
          </cell>
          <cell r="J3753">
            <v>311.5</v>
          </cell>
          <cell r="K3753">
            <v>356.5</v>
          </cell>
          <cell r="L3753" t="str">
            <v>A级</v>
          </cell>
          <cell r="M3753" t="str">
            <v>/</v>
          </cell>
          <cell r="N3753" t="str">
            <v>2.2*1.8*0.36</v>
          </cell>
          <cell r="O3753" t="str">
            <v>02T24102105</v>
          </cell>
          <cell r="P3753" t="str">
            <v>99版</v>
          </cell>
          <cell r="Q3753" t="str">
            <v>已发货</v>
          </cell>
          <cell r="R3753">
            <v>45625</v>
          </cell>
        </row>
        <row r="3754">
          <cell r="C3754" t="str">
            <v>2410056-01</v>
          </cell>
          <cell r="D3754" t="str">
            <v>XPSY-FH-蓝272</v>
          </cell>
          <cell r="E3754">
            <v>140468</v>
          </cell>
          <cell r="F3754" t="str">
            <v>DLTR4</v>
          </cell>
          <cell r="G3754" t="str">
            <v>PT1ZP01</v>
          </cell>
          <cell r="H3754">
            <v>235</v>
          </cell>
          <cell r="I3754">
            <v>12071.2</v>
          </cell>
          <cell r="J3754">
            <v>1059.5</v>
          </cell>
          <cell r="K3754">
            <v>1104.5</v>
          </cell>
          <cell r="L3754" t="str">
            <v>A级</v>
          </cell>
          <cell r="M3754" t="str">
            <v>/</v>
          </cell>
          <cell r="N3754" t="str">
            <v>2.2*1.8*0.75</v>
          </cell>
          <cell r="O3754" t="str">
            <v>02T24102106</v>
          </cell>
          <cell r="P3754" t="str">
            <v>99版</v>
          </cell>
          <cell r="Q3754" t="str">
            <v>已发货</v>
          </cell>
          <cell r="R3754">
            <v>45663</v>
          </cell>
        </row>
        <row r="3755">
          <cell r="C3755" t="str">
            <v>2410042-01</v>
          </cell>
          <cell r="D3755" t="str">
            <v>XPAY-FX-浅棕108</v>
          </cell>
          <cell r="E3755" t="str">
            <v>01.10.U528062</v>
          </cell>
          <cell r="F3755" t="str">
            <v>C3（已片中层）</v>
          </cell>
          <cell r="G3755" t="str">
            <v>/</v>
          </cell>
          <cell r="H3755">
            <v>103</v>
          </cell>
          <cell r="I3755">
            <v>5203.2</v>
          </cell>
          <cell r="J3755">
            <v>509</v>
          </cell>
          <cell r="K3755">
            <v>554</v>
          </cell>
          <cell r="L3755" t="str">
            <v>A级</v>
          </cell>
          <cell r="M3755" t="str">
            <v>CLF-241018</v>
          </cell>
          <cell r="N3755" t="str">
            <v>2.2*1.8*0.47</v>
          </cell>
          <cell r="O3755" t="str">
            <v>01T24102101</v>
          </cell>
          <cell r="P3755" t="str">
            <v>99版</v>
          </cell>
          <cell r="Q3755" t="str">
            <v>已发货</v>
          </cell>
          <cell r="R3755">
            <v>45625</v>
          </cell>
        </row>
        <row r="3756">
          <cell r="C3756" t="str">
            <v>2410042-01</v>
          </cell>
          <cell r="D3756" t="str">
            <v>XPAY-FX-浅棕108</v>
          </cell>
          <cell r="E3756" t="str">
            <v>01.10.U528062</v>
          </cell>
          <cell r="F3756" t="str">
            <v>C3（已片中层）</v>
          </cell>
          <cell r="G3756" t="str">
            <v>/</v>
          </cell>
          <cell r="H3756">
            <v>11</v>
          </cell>
          <cell r="I3756">
            <v>451.4</v>
          </cell>
          <cell r="L3756" t="str">
            <v>A级小皮</v>
          </cell>
          <cell r="M3756" t="str">
            <v>CLF-241018</v>
          </cell>
          <cell r="O3756" t="str">
            <v>01T24102101</v>
          </cell>
          <cell r="P3756" t="str">
            <v>99版</v>
          </cell>
          <cell r="Q3756" t="str">
            <v>已发货</v>
          </cell>
          <cell r="R3756">
            <v>45625</v>
          </cell>
        </row>
        <row r="3757">
          <cell r="C3757" t="str">
            <v>2410042-01</v>
          </cell>
          <cell r="D3757" t="str">
            <v>XPAY-FX-浅棕108</v>
          </cell>
          <cell r="E3757" t="str">
            <v>01.10.U528062</v>
          </cell>
          <cell r="F3757" t="str">
            <v>C3（已片中层）</v>
          </cell>
          <cell r="G3757" t="str">
            <v>/</v>
          </cell>
          <cell r="H3757">
            <v>2</v>
          </cell>
          <cell r="I3757">
            <v>103.5</v>
          </cell>
          <cell r="L3757" t="str">
            <v>折扣</v>
          </cell>
          <cell r="M3757" t="str">
            <v>CLF-241018</v>
          </cell>
          <cell r="O3757" t="str">
            <v>01T24102101</v>
          </cell>
          <cell r="P3757" t="str">
            <v>99版</v>
          </cell>
          <cell r="Q3757" t="str">
            <v>已发货</v>
          </cell>
          <cell r="R3757">
            <v>45625</v>
          </cell>
        </row>
        <row r="3758">
          <cell r="C3758" t="str">
            <v>2410042-02</v>
          </cell>
          <cell r="D3758" t="str">
            <v>EPAF-浅棕108二层</v>
          </cell>
          <cell r="E3758" t="str">
            <v>01.11.S528062</v>
          </cell>
          <cell r="F3758" t="str">
            <v>二层</v>
          </cell>
          <cell r="G3758" t="str">
            <v>/</v>
          </cell>
          <cell r="H3758">
            <v>275</v>
          </cell>
          <cell r="I3758">
            <v>10102.6</v>
          </cell>
          <cell r="J3758">
            <v>928</v>
          </cell>
          <cell r="K3758">
            <v>973</v>
          </cell>
          <cell r="L3758" t="str">
            <v>A级</v>
          </cell>
          <cell r="M3758" t="str">
            <v>CLF-241018</v>
          </cell>
          <cell r="N3758" t="str">
            <v>2.2*1.8*0.56</v>
          </cell>
          <cell r="O3758" t="str">
            <v>01T24102102</v>
          </cell>
          <cell r="P3758" t="str">
            <v>97.5版</v>
          </cell>
          <cell r="Q3758" t="str">
            <v>已发货</v>
          </cell>
          <cell r="R3758">
            <v>45625</v>
          </cell>
        </row>
        <row r="3759">
          <cell r="C3759" t="str">
            <v>2410042-02</v>
          </cell>
          <cell r="D3759" t="str">
            <v>EPAF-浅棕108二层</v>
          </cell>
          <cell r="E3759" t="str">
            <v>01.11.S528062</v>
          </cell>
          <cell r="F3759" t="str">
            <v>二层</v>
          </cell>
          <cell r="G3759" t="str">
            <v>/</v>
          </cell>
          <cell r="H3759">
            <v>275</v>
          </cell>
          <cell r="I3759">
            <v>10107.4</v>
          </cell>
          <cell r="J3759">
            <v>958.5</v>
          </cell>
          <cell r="K3759">
            <v>1003.5</v>
          </cell>
          <cell r="L3759" t="str">
            <v>A级</v>
          </cell>
          <cell r="M3759" t="str">
            <v>CLF-241018</v>
          </cell>
          <cell r="N3759" t="str">
            <v>2.2*1.8*0.56</v>
          </cell>
          <cell r="O3759" t="str">
            <v>01T24102103</v>
          </cell>
          <cell r="P3759" t="str">
            <v>97.5版</v>
          </cell>
          <cell r="Q3759" t="str">
            <v>已发货</v>
          </cell>
          <cell r="R3759">
            <v>45625</v>
          </cell>
        </row>
        <row r="3760">
          <cell r="C3760" t="str">
            <v>2410042-02</v>
          </cell>
          <cell r="D3760" t="str">
            <v>EPAF-浅棕108二层</v>
          </cell>
          <cell r="E3760" t="str">
            <v>01.11.S528062</v>
          </cell>
          <cell r="F3760" t="str">
            <v>二层</v>
          </cell>
          <cell r="G3760" t="str">
            <v>/</v>
          </cell>
          <cell r="H3760">
            <v>275</v>
          </cell>
          <cell r="I3760">
            <v>10081.5</v>
          </cell>
          <cell r="J3760">
            <v>941.5</v>
          </cell>
          <cell r="K3760">
            <v>986.5</v>
          </cell>
          <cell r="L3760" t="str">
            <v>A级</v>
          </cell>
          <cell r="M3760" t="str">
            <v>CLF-241018</v>
          </cell>
          <cell r="N3760" t="str">
            <v>2.2*1.8*0.56</v>
          </cell>
          <cell r="O3760" t="str">
            <v>01T24102104</v>
          </cell>
          <cell r="P3760" t="str">
            <v>97.5版</v>
          </cell>
          <cell r="Q3760" t="str">
            <v>已发货</v>
          </cell>
          <cell r="R3760">
            <v>45625</v>
          </cell>
        </row>
        <row r="3761">
          <cell r="C3761" t="str">
            <v>2410042-02</v>
          </cell>
          <cell r="D3761" t="str">
            <v>EPAF-浅棕108二层</v>
          </cell>
          <cell r="E3761" t="str">
            <v>01.11.S528062</v>
          </cell>
          <cell r="F3761" t="str">
            <v>二层</v>
          </cell>
          <cell r="G3761" t="str">
            <v>/</v>
          </cell>
          <cell r="H3761">
            <v>110</v>
          </cell>
          <cell r="I3761">
            <v>4014</v>
          </cell>
          <cell r="J3761">
            <v>422.5</v>
          </cell>
          <cell r="K3761">
            <v>467.5</v>
          </cell>
          <cell r="L3761" t="str">
            <v>A级</v>
          </cell>
          <cell r="M3761" t="str">
            <v>CLF-241018</v>
          </cell>
          <cell r="N3761" t="str">
            <v>2.2*1.8*0.37</v>
          </cell>
          <cell r="O3761" t="str">
            <v>01T24102105</v>
          </cell>
          <cell r="P3761" t="str">
            <v>97.5版</v>
          </cell>
          <cell r="Q3761" t="str">
            <v>已发货</v>
          </cell>
          <cell r="R3761">
            <v>45625</v>
          </cell>
        </row>
        <row r="3762">
          <cell r="C3762" t="str">
            <v>2410042-02</v>
          </cell>
          <cell r="D3762" t="str">
            <v>EPAF-浅棕108二层</v>
          </cell>
          <cell r="E3762" t="str">
            <v>01.11.S528062</v>
          </cell>
          <cell r="F3762" t="str">
            <v>二层</v>
          </cell>
          <cell r="G3762" t="str">
            <v>/</v>
          </cell>
          <cell r="H3762">
            <v>23</v>
          </cell>
          <cell r="I3762">
            <v>494.2</v>
          </cell>
          <cell r="L3762" t="str">
            <v>A级小皮</v>
          </cell>
          <cell r="M3762" t="str">
            <v>CLF-241018</v>
          </cell>
          <cell r="O3762" t="str">
            <v>01T24102105</v>
          </cell>
          <cell r="P3762" t="str">
            <v>97.5版</v>
          </cell>
          <cell r="Q3762" t="str">
            <v>已发货</v>
          </cell>
          <cell r="R3762">
            <v>45625</v>
          </cell>
        </row>
        <row r="3763">
          <cell r="C3763" t="str">
            <v>2410034-01</v>
          </cell>
          <cell r="D3763" t="str">
            <v>XPGY-FS-灰蓝71</v>
          </cell>
          <cell r="E3763" t="str">
            <v>01.10.U722233</v>
          </cell>
          <cell r="F3763" t="str">
            <v>DLTR1</v>
          </cell>
          <cell r="G3763" t="str">
            <v>/</v>
          </cell>
          <cell r="H3763">
            <v>175</v>
          </cell>
          <cell r="I3763">
            <v>10220.4</v>
          </cell>
          <cell r="J3763">
            <v>703.5</v>
          </cell>
          <cell r="K3763">
            <v>748.5</v>
          </cell>
          <cell r="L3763" t="str">
            <v>A级</v>
          </cell>
          <cell r="M3763" t="str">
            <v>CLF-241021</v>
          </cell>
          <cell r="N3763" t="str">
            <v>2.2*1.8*0.6</v>
          </cell>
          <cell r="O3763" t="str">
            <v>01T24102106</v>
          </cell>
          <cell r="P3763" t="str">
            <v>99版</v>
          </cell>
          <cell r="Q3763" t="str">
            <v>已发货</v>
          </cell>
          <cell r="R3763">
            <v>45625</v>
          </cell>
        </row>
        <row r="3764">
          <cell r="C3764" t="str">
            <v>2410034-01</v>
          </cell>
          <cell r="D3764" t="str">
            <v>XPGY-FS-灰蓝71</v>
          </cell>
          <cell r="E3764" t="str">
            <v>01.10.U722233</v>
          </cell>
          <cell r="F3764" t="str">
            <v>DLTR1</v>
          </cell>
          <cell r="G3764" t="str">
            <v>/</v>
          </cell>
          <cell r="H3764">
            <v>175</v>
          </cell>
          <cell r="I3764">
            <v>10132.5</v>
          </cell>
          <cell r="J3764">
            <v>722</v>
          </cell>
          <cell r="K3764">
            <v>767</v>
          </cell>
          <cell r="L3764" t="str">
            <v>A级</v>
          </cell>
          <cell r="M3764" t="str">
            <v>CLF-241021</v>
          </cell>
          <cell r="N3764" t="str">
            <v>2.2*1.8*0.53</v>
          </cell>
          <cell r="O3764" t="str">
            <v>01T24102107</v>
          </cell>
          <cell r="P3764" t="str">
            <v>99版</v>
          </cell>
          <cell r="Q3764" t="str">
            <v>已发货</v>
          </cell>
          <cell r="R3764">
            <v>45625</v>
          </cell>
        </row>
        <row r="3765">
          <cell r="C3765" t="str">
            <v>2410034-01</v>
          </cell>
          <cell r="D3765" t="str">
            <v>XPGY-FS-灰蓝71</v>
          </cell>
          <cell r="E3765" t="str">
            <v>01.10.U722233</v>
          </cell>
          <cell r="F3765" t="str">
            <v>DLTR1</v>
          </cell>
          <cell r="G3765" t="str">
            <v>/</v>
          </cell>
          <cell r="H3765">
            <v>7</v>
          </cell>
          <cell r="I3765">
            <v>427.5</v>
          </cell>
          <cell r="L3765" t="str">
            <v>折扣</v>
          </cell>
          <cell r="M3765" t="str">
            <v>CLF-241021</v>
          </cell>
          <cell r="O3765" t="str">
            <v>01T24102107</v>
          </cell>
          <cell r="P3765" t="str">
            <v>99版</v>
          </cell>
          <cell r="Q3765" t="str">
            <v>已发货</v>
          </cell>
          <cell r="R3765">
            <v>45625</v>
          </cell>
        </row>
        <row r="3766">
          <cell r="C3766" t="str">
            <v>2410034-01</v>
          </cell>
          <cell r="D3766" t="str">
            <v>XPGY-FS-灰蓝71</v>
          </cell>
          <cell r="E3766" t="str">
            <v>01.10.U722233</v>
          </cell>
          <cell r="F3766" t="str">
            <v>DLTR1</v>
          </cell>
          <cell r="G3766" t="str">
            <v>/</v>
          </cell>
          <cell r="H3766">
            <v>175</v>
          </cell>
          <cell r="I3766">
            <v>10069.6</v>
          </cell>
          <cell r="J3766">
            <v>681</v>
          </cell>
          <cell r="K3766">
            <v>726</v>
          </cell>
          <cell r="L3766" t="str">
            <v>A级</v>
          </cell>
          <cell r="M3766" t="str">
            <v>CLF-241021</v>
          </cell>
          <cell r="N3766" t="str">
            <v>2.2*1.8*0.61</v>
          </cell>
          <cell r="O3766" t="str">
            <v>01T24102108</v>
          </cell>
          <cell r="P3766" t="str">
            <v>99版</v>
          </cell>
          <cell r="Q3766" t="str">
            <v>已发货</v>
          </cell>
          <cell r="R3766">
            <v>45625</v>
          </cell>
        </row>
        <row r="3767">
          <cell r="C3767" t="str">
            <v>2410034-01</v>
          </cell>
          <cell r="D3767" t="str">
            <v>XPGY-FS-灰蓝71</v>
          </cell>
          <cell r="E3767" t="str">
            <v>01.10.U722233</v>
          </cell>
          <cell r="F3767" t="str">
            <v>DLTR1</v>
          </cell>
          <cell r="G3767" t="str">
            <v>/</v>
          </cell>
          <cell r="H3767">
            <v>175</v>
          </cell>
          <cell r="I3767">
            <v>10261.5</v>
          </cell>
          <cell r="J3767">
            <v>707.5</v>
          </cell>
          <cell r="K3767">
            <v>752.5</v>
          </cell>
          <cell r="L3767" t="str">
            <v>A级</v>
          </cell>
          <cell r="M3767" t="str">
            <v>CLF-241021</v>
          </cell>
          <cell r="N3767" t="str">
            <v>2.2*1.8*0.54</v>
          </cell>
          <cell r="O3767" t="str">
            <v>01T24102109</v>
          </cell>
          <cell r="P3767" t="str">
            <v>99版</v>
          </cell>
          <cell r="Q3767" t="str">
            <v>已发货</v>
          </cell>
          <cell r="R3767">
            <v>45625</v>
          </cell>
        </row>
        <row r="3768">
          <cell r="C3768" t="str">
            <v>2410034-01</v>
          </cell>
          <cell r="D3768" t="str">
            <v>XPGY-FS-灰蓝71</v>
          </cell>
          <cell r="E3768" t="str">
            <v>01.10.U722233</v>
          </cell>
          <cell r="F3768" t="str">
            <v>DLTR1</v>
          </cell>
          <cell r="G3768" t="str">
            <v>/</v>
          </cell>
          <cell r="H3768">
            <v>183</v>
          </cell>
          <cell r="I3768">
            <v>10594.8</v>
          </cell>
          <cell r="J3768">
            <v>784.5</v>
          </cell>
          <cell r="K3768">
            <v>829.5</v>
          </cell>
          <cell r="L3768" t="str">
            <v>A级</v>
          </cell>
          <cell r="M3768" t="str">
            <v>CLF-241021</v>
          </cell>
          <cell r="N3768" t="str">
            <v>2.2*1.8*0.66</v>
          </cell>
          <cell r="O3768" t="str">
            <v>01T24102110</v>
          </cell>
          <cell r="P3768" t="str">
            <v>99版</v>
          </cell>
          <cell r="Q3768" t="str">
            <v>已发货</v>
          </cell>
          <cell r="R3768">
            <v>45625</v>
          </cell>
        </row>
        <row r="3769">
          <cell r="C3769" t="str">
            <v>2410034-01</v>
          </cell>
          <cell r="D3769" t="str">
            <v>XPGY-FS-灰蓝71</v>
          </cell>
          <cell r="E3769" t="str">
            <v>01.10.U722233</v>
          </cell>
          <cell r="F3769" t="str">
            <v>DLTR1</v>
          </cell>
          <cell r="G3769" t="str">
            <v>/</v>
          </cell>
          <cell r="H3769">
            <v>21</v>
          </cell>
          <cell r="I3769">
            <v>843.4</v>
          </cell>
          <cell r="L3769" t="str">
            <v>A级小皮</v>
          </cell>
          <cell r="M3769" t="str">
            <v>CLF-241021</v>
          </cell>
          <cell r="O3769" t="str">
            <v>01T24102110</v>
          </cell>
          <cell r="P3769" t="str">
            <v>99版</v>
          </cell>
          <cell r="Q3769" t="str">
            <v>已发货</v>
          </cell>
          <cell r="R3769">
            <v>45625</v>
          </cell>
        </row>
        <row r="3770">
          <cell r="C3770" t="str">
            <v>2409079-01</v>
          </cell>
          <cell r="D3770" t="str">
            <v>UDAY-CS-米灰42</v>
          </cell>
          <cell r="E3770" t="str">
            <v>L40702-317</v>
          </cell>
          <cell r="F3770" t="str">
            <v>DLTR3</v>
          </cell>
          <cell r="G3770" t="str">
            <v>/</v>
          </cell>
          <cell r="H3770">
            <v>205</v>
          </cell>
          <cell r="I3770">
            <v>10118</v>
          </cell>
          <cell r="J3770">
            <v>768</v>
          </cell>
          <cell r="K3770">
            <v>813</v>
          </cell>
          <cell r="L3770" t="str">
            <v>A级</v>
          </cell>
          <cell r="M3770" t="str">
            <v>/</v>
          </cell>
          <cell r="N3770" t="str">
            <v>2.2*1.8*0.64</v>
          </cell>
          <cell r="O3770" t="str">
            <v>01T24102111</v>
          </cell>
          <cell r="P3770" t="str">
            <v>97版</v>
          </cell>
          <cell r="Q3770" t="str">
            <v>已发货</v>
          </cell>
          <cell r="R3770">
            <v>45588</v>
          </cell>
        </row>
        <row r="3771">
          <cell r="C3771" t="str">
            <v>2409079-01</v>
          </cell>
          <cell r="D3771" t="str">
            <v>UDAY-CS-米灰42</v>
          </cell>
          <cell r="E3771" t="str">
            <v>L40702-317</v>
          </cell>
          <cell r="F3771" t="str">
            <v>DLTR3</v>
          </cell>
          <cell r="G3771" t="str">
            <v>/</v>
          </cell>
          <cell r="H3771">
            <v>200</v>
          </cell>
          <cell r="I3771">
            <v>10052.1</v>
          </cell>
          <cell r="J3771">
            <v>759</v>
          </cell>
          <cell r="K3771">
            <v>804</v>
          </cell>
          <cell r="L3771" t="str">
            <v>A级</v>
          </cell>
          <cell r="M3771" t="str">
            <v>/</v>
          </cell>
          <cell r="N3771" t="str">
            <v>2.2*1.8*0.6</v>
          </cell>
          <cell r="O3771" t="str">
            <v>01T24102201</v>
          </cell>
          <cell r="P3771" t="str">
            <v>97版</v>
          </cell>
          <cell r="Q3771" t="str">
            <v>已发货</v>
          </cell>
          <cell r="R3771">
            <v>45588</v>
          </cell>
        </row>
        <row r="3772">
          <cell r="C3772" t="str">
            <v>2409079-01</v>
          </cell>
          <cell r="D3772" t="str">
            <v>UDAY-CS-米灰42</v>
          </cell>
          <cell r="E3772" t="str">
            <v>L40702-317</v>
          </cell>
          <cell r="F3772" t="str">
            <v>DLTR3</v>
          </cell>
          <cell r="G3772" t="str">
            <v>/</v>
          </cell>
          <cell r="H3772">
            <v>132</v>
          </cell>
          <cell r="I3772">
            <v>6608</v>
          </cell>
          <cell r="J3772">
            <v>537</v>
          </cell>
          <cell r="K3772">
            <v>582</v>
          </cell>
          <cell r="L3772" t="str">
            <v>A级</v>
          </cell>
          <cell r="M3772" t="str">
            <v>/</v>
          </cell>
          <cell r="N3772" t="str">
            <v>2.2*1.8*0.5</v>
          </cell>
          <cell r="O3772" t="str">
            <v>01T24102202</v>
          </cell>
          <cell r="P3772" t="str">
            <v>97版</v>
          </cell>
          <cell r="Q3772" t="str">
            <v>已发货</v>
          </cell>
          <cell r="R3772">
            <v>45588</v>
          </cell>
        </row>
        <row r="3773">
          <cell r="C3773" t="str">
            <v>2409079-01</v>
          </cell>
          <cell r="D3773" t="str">
            <v>UDAY-CS-米灰42</v>
          </cell>
          <cell r="E3773" t="str">
            <v>L40702-317</v>
          </cell>
          <cell r="F3773" t="str">
            <v>DLTR3</v>
          </cell>
          <cell r="G3773" t="str">
            <v>/</v>
          </cell>
          <cell r="H3773">
            <v>10</v>
          </cell>
          <cell r="I3773">
            <v>518.5</v>
          </cell>
          <cell r="L3773" t="str">
            <v>折扣</v>
          </cell>
          <cell r="M3773" t="str">
            <v>/</v>
          </cell>
          <cell r="O3773" t="str">
            <v>01T24102202</v>
          </cell>
          <cell r="P3773" t="str">
            <v>97版</v>
          </cell>
          <cell r="Q3773" t="str">
            <v>已发货</v>
          </cell>
          <cell r="R3773">
            <v>45588</v>
          </cell>
        </row>
        <row r="3774">
          <cell r="C3774" t="str">
            <v>2410043-01</v>
          </cell>
          <cell r="D3774" t="str">
            <v>XPAY-FX-浅棕108</v>
          </cell>
          <cell r="E3774" t="str">
            <v>01.10.U528062</v>
          </cell>
          <cell r="F3774" t="str">
            <v>C3（已片中层）</v>
          </cell>
          <cell r="G3774" t="str">
            <v>/</v>
          </cell>
          <cell r="H3774">
            <v>220</v>
          </cell>
          <cell r="I3774">
            <v>11204.2</v>
          </cell>
          <cell r="J3774">
            <v>970.5</v>
          </cell>
          <cell r="K3774">
            <v>1015.5</v>
          </cell>
          <cell r="L3774" t="str">
            <v>A级</v>
          </cell>
          <cell r="M3774" t="str">
            <v>CLF-241022</v>
          </cell>
          <cell r="N3774" t="str">
            <v>2.2*1.8*0.71</v>
          </cell>
          <cell r="O3774" t="str">
            <v>01T24102203</v>
          </cell>
          <cell r="P3774" t="str">
            <v>99版</v>
          </cell>
          <cell r="Q3774" t="str">
            <v>已发货</v>
          </cell>
          <cell r="R3774">
            <v>45625</v>
          </cell>
        </row>
        <row r="3775">
          <cell r="C3775" t="str">
            <v>2410043-01</v>
          </cell>
          <cell r="D3775" t="str">
            <v>XPAY-FX-浅棕108</v>
          </cell>
          <cell r="E3775" t="str">
            <v>01.10.U528062</v>
          </cell>
          <cell r="F3775" t="str">
            <v>C3（已片中层）</v>
          </cell>
          <cell r="G3775" t="str">
            <v>/</v>
          </cell>
          <cell r="H3775">
            <v>220</v>
          </cell>
          <cell r="I3775">
            <v>11082.4</v>
          </cell>
          <cell r="J3775">
            <v>970</v>
          </cell>
          <cell r="K3775">
            <v>1015</v>
          </cell>
          <cell r="L3775" t="str">
            <v>A级</v>
          </cell>
          <cell r="M3775" t="str">
            <v>CLF-241022</v>
          </cell>
          <cell r="N3775" t="str">
            <v>2.2*1.8*0.7</v>
          </cell>
          <cell r="O3775" t="str">
            <v>01T24102204</v>
          </cell>
          <cell r="P3775" t="str">
            <v>99版</v>
          </cell>
          <cell r="Q3775" t="str">
            <v>已发货</v>
          </cell>
          <cell r="R3775">
            <v>45625</v>
          </cell>
        </row>
        <row r="3776">
          <cell r="C3776" t="str">
            <v>2410043-01</v>
          </cell>
          <cell r="D3776" t="str">
            <v>XPAY-FX-浅棕108</v>
          </cell>
          <cell r="E3776" t="str">
            <v>01.10.U528062</v>
          </cell>
          <cell r="F3776" t="str">
            <v>C3（已片中层）</v>
          </cell>
          <cell r="G3776" t="str">
            <v>/</v>
          </cell>
          <cell r="H3776">
            <v>205</v>
          </cell>
          <cell r="I3776">
            <v>10641.8</v>
          </cell>
          <cell r="J3776">
            <v>923.5</v>
          </cell>
          <cell r="K3776">
            <v>968.5</v>
          </cell>
          <cell r="L3776" t="str">
            <v>A级</v>
          </cell>
          <cell r="M3776" t="str">
            <v>CLF-241022</v>
          </cell>
          <cell r="N3776" t="str">
            <v>2.2*1.8*0.68</v>
          </cell>
          <cell r="O3776" t="str">
            <v>01T24102205</v>
          </cell>
          <cell r="P3776" t="str">
            <v>99版</v>
          </cell>
          <cell r="Q3776" t="str">
            <v>已发货</v>
          </cell>
          <cell r="R3776">
            <v>45625</v>
          </cell>
        </row>
        <row r="3777">
          <cell r="C3777" t="str">
            <v>2410043-01</v>
          </cell>
          <cell r="D3777" t="str">
            <v>XPAY-FX-浅棕108</v>
          </cell>
          <cell r="E3777" t="str">
            <v>01.10.U528062</v>
          </cell>
          <cell r="F3777" t="str">
            <v>C3（已片中层）</v>
          </cell>
          <cell r="G3777" t="str">
            <v>/</v>
          </cell>
          <cell r="H3777">
            <v>185</v>
          </cell>
          <cell r="I3777">
            <v>9607.7000000000007</v>
          </cell>
          <cell r="J3777">
            <v>866</v>
          </cell>
          <cell r="K3777">
            <v>911</v>
          </cell>
          <cell r="L3777" t="str">
            <v>A级</v>
          </cell>
          <cell r="M3777" t="str">
            <v>CLF-241022</v>
          </cell>
          <cell r="N3777" t="str">
            <v>2.2*1.8*0.65</v>
          </cell>
          <cell r="O3777" t="str">
            <v>01T24102206</v>
          </cell>
          <cell r="P3777" t="str">
            <v>99版</v>
          </cell>
          <cell r="Q3777" t="str">
            <v>已发货</v>
          </cell>
          <cell r="R3777">
            <v>45625</v>
          </cell>
        </row>
        <row r="3778">
          <cell r="C3778" t="str">
            <v>2410043-01</v>
          </cell>
          <cell r="D3778" t="str">
            <v>XPAY-FX-浅棕108</v>
          </cell>
          <cell r="E3778" t="str">
            <v>01.10.U528062</v>
          </cell>
          <cell r="F3778" t="str">
            <v>C3（已片中层）</v>
          </cell>
          <cell r="G3778" t="str">
            <v>/</v>
          </cell>
          <cell r="H3778">
            <v>6</v>
          </cell>
          <cell r="I3778">
            <v>309.2</v>
          </cell>
          <cell r="L3778" t="str">
            <v>折扣</v>
          </cell>
          <cell r="M3778" t="str">
            <v>CLF-241022</v>
          </cell>
          <cell r="O3778" t="str">
            <v>01T24102206</v>
          </cell>
          <cell r="P3778" t="str">
            <v>99版</v>
          </cell>
          <cell r="Q3778" t="str">
            <v>已发货</v>
          </cell>
          <cell r="R3778">
            <v>45625</v>
          </cell>
        </row>
        <row r="3779">
          <cell r="C3779" t="str">
            <v>2410043-01</v>
          </cell>
          <cell r="D3779" t="str">
            <v>XPAY-FX-浅棕108</v>
          </cell>
          <cell r="E3779" t="str">
            <v>01.10.U528062</v>
          </cell>
          <cell r="F3779" t="str">
            <v>C3（已片中层）</v>
          </cell>
          <cell r="G3779" t="str">
            <v>/</v>
          </cell>
          <cell r="H3779">
            <v>200</v>
          </cell>
          <cell r="I3779">
            <v>10217.200000000001</v>
          </cell>
          <cell r="J3779">
            <v>890.5</v>
          </cell>
          <cell r="K3779">
            <v>935.5</v>
          </cell>
          <cell r="L3779" t="str">
            <v>A级</v>
          </cell>
          <cell r="M3779" t="str">
            <v>CLF-241022</v>
          </cell>
          <cell r="N3779" t="str">
            <v>2.2*1.8*0.66</v>
          </cell>
          <cell r="O3779" t="str">
            <v>01T24102207</v>
          </cell>
          <cell r="P3779" t="str">
            <v>99版</v>
          </cell>
          <cell r="Q3779" t="str">
            <v>已发货</v>
          </cell>
          <cell r="R3779">
            <v>45625</v>
          </cell>
        </row>
        <row r="3780">
          <cell r="C3780" t="str">
            <v>2410043-01</v>
          </cell>
          <cell r="D3780" t="str">
            <v>XPAY-FX-浅棕108</v>
          </cell>
          <cell r="E3780" t="str">
            <v>01.10.U528062</v>
          </cell>
          <cell r="F3780" t="str">
            <v>C3（已片中层）</v>
          </cell>
          <cell r="G3780" t="str">
            <v>/</v>
          </cell>
          <cell r="H3780">
            <v>195</v>
          </cell>
          <cell r="I3780">
            <v>10072</v>
          </cell>
          <cell r="J3780">
            <v>881.5</v>
          </cell>
          <cell r="K3780">
            <v>926.5</v>
          </cell>
          <cell r="L3780" t="str">
            <v>A级</v>
          </cell>
          <cell r="M3780" t="str">
            <v>CLF-241022</v>
          </cell>
          <cell r="N3780" t="str">
            <v>2.2*1.8*0.64</v>
          </cell>
          <cell r="O3780" t="str">
            <v>01T24102208</v>
          </cell>
          <cell r="P3780" t="str">
            <v>99版</v>
          </cell>
          <cell r="Q3780" t="str">
            <v>已发货</v>
          </cell>
          <cell r="R3780">
            <v>45625</v>
          </cell>
        </row>
        <row r="3781">
          <cell r="C3781" t="str">
            <v>2410043-01</v>
          </cell>
          <cell r="D3781" t="str">
            <v>XPAY-FX-浅棕108</v>
          </cell>
          <cell r="E3781" t="str">
            <v>01.10.U528062</v>
          </cell>
          <cell r="F3781" t="str">
            <v>C3（已片中层）</v>
          </cell>
          <cell r="G3781" t="str">
            <v>/</v>
          </cell>
          <cell r="H3781">
            <v>190</v>
          </cell>
          <cell r="I3781">
            <v>10011.299999999999</v>
          </cell>
          <cell r="J3781">
            <v>864.5</v>
          </cell>
          <cell r="K3781">
            <v>909.5</v>
          </cell>
          <cell r="L3781" t="str">
            <v>A级</v>
          </cell>
          <cell r="M3781" t="str">
            <v>CLF-241022</v>
          </cell>
          <cell r="N3781" t="str">
            <v>2.2*1.8*0.66</v>
          </cell>
          <cell r="O3781" t="str">
            <v>01T24102209</v>
          </cell>
          <cell r="P3781" t="str">
            <v>99版</v>
          </cell>
          <cell r="Q3781" t="str">
            <v>已发货</v>
          </cell>
          <cell r="R3781">
            <v>45625</v>
          </cell>
        </row>
        <row r="3782">
          <cell r="C3782" t="str">
            <v>2410043-01</v>
          </cell>
          <cell r="D3782" t="str">
            <v>XPAY-FX-浅棕108</v>
          </cell>
          <cell r="E3782" t="str">
            <v>01.10.U528062</v>
          </cell>
          <cell r="F3782" t="str">
            <v>C3（已片中层）</v>
          </cell>
          <cell r="G3782" t="str">
            <v>/</v>
          </cell>
          <cell r="H3782">
            <v>195</v>
          </cell>
          <cell r="I3782">
            <v>9992.6</v>
          </cell>
          <cell r="J3782">
            <v>866</v>
          </cell>
          <cell r="K3782">
            <v>911</v>
          </cell>
          <cell r="L3782" t="str">
            <v>A级</v>
          </cell>
          <cell r="M3782" t="str">
            <v>CLF-241022</v>
          </cell>
          <cell r="N3782" t="str">
            <v>2.2*1.8*0.65</v>
          </cell>
          <cell r="O3782" t="str">
            <v>01T24102210</v>
          </cell>
          <cell r="P3782" t="str">
            <v>99版</v>
          </cell>
          <cell r="Q3782" t="str">
            <v>已发货</v>
          </cell>
          <cell r="R3782">
            <v>45625</v>
          </cell>
        </row>
        <row r="3783">
          <cell r="C3783" t="str">
            <v>2410056-01</v>
          </cell>
          <cell r="D3783" t="str">
            <v>XPSY-FH-蓝272</v>
          </cell>
          <cell r="E3783">
            <v>140468</v>
          </cell>
          <cell r="F3783" t="str">
            <v>DLTR4</v>
          </cell>
          <cell r="G3783" t="str">
            <v>PT1ZP03</v>
          </cell>
          <cell r="H3783">
            <v>228</v>
          </cell>
          <cell r="I3783">
            <v>12196.4</v>
          </cell>
          <cell r="J3783">
            <v>1075</v>
          </cell>
          <cell r="K3783">
            <v>1120</v>
          </cell>
          <cell r="L3783" t="str">
            <v>A级</v>
          </cell>
          <cell r="M3783" t="str">
            <v>/</v>
          </cell>
          <cell r="N3783" t="str">
            <v>2.2*1.8*0.7</v>
          </cell>
          <cell r="O3783" t="str">
            <v>01T24102211</v>
          </cell>
          <cell r="P3783" t="str">
            <v>99版</v>
          </cell>
          <cell r="Q3783" t="str">
            <v>已发货</v>
          </cell>
          <cell r="R3783">
            <v>45654</v>
          </cell>
        </row>
        <row r="3784">
          <cell r="C3784" t="str">
            <v>2410056-01</v>
          </cell>
          <cell r="D3784" t="str">
            <v>XPSY-FH-蓝272</v>
          </cell>
          <cell r="E3784">
            <v>140468</v>
          </cell>
          <cell r="F3784" t="str">
            <v>DLTR4</v>
          </cell>
          <cell r="G3784" t="str">
            <v>PT1ZP03</v>
          </cell>
          <cell r="H3784">
            <v>1</v>
          </cell>
          <cell r="I3784">
            <v>31.2</v>
          </cell>
          <cell r="L3784" t="str">
            <v>A级小皮</v>
          </cell>
          <cell r="M3784" t="str">
            <v>/</v>
          </cell>
          <cell r="O3784" t="str">
            <v>01T24102211</v>
          </cell>
          <cell r="P3784" t="str">
            <v>99版</v>
          </cell>
          <cell r="Q3784" t="str">
            <v>已发货</v>
          </cell>
          <cell r="R3784">
            <v>45654</v>
          </cell>
        </row>
        <row r="3785">
          <cell r="C3785" t="str">
            <v>2410043-01</v>
          </cell>
          <cell r="D3785" t="str">
            <v>XPAY-FX-浅棕108</v>
          </cell>
          <cell r="E3785" t="str">
            <v>01.10.U528062</v>
          </cell>
          <cell r="F3785" t="str">
            <v>C3（已片中层）</v>
          </cell>
          <cell r="G3785" t="str">
            <v>/</v>
          </cell>
          <cell r="H3785">
            <v>152</v>
          </cell>
          <cell r="I3785">
            <v>7893.2</v>
          </cell>
          <cell r="J3785">
            <v>820</v>
          </cell>
          <cell r="K3785">
            <v>865</v>
          </cell>
          <cell r="L3785" t="str">
            <v>A级</v>
          </cell>
          <cell r="M3785" t="str">
            <v>CLF-241022</v>
          </cell>
          <cell r="N3785" t="str">
            <v>2.2*1.8*0.67</v>
          </cell>
          <cell r="O3785" t="str">
            <v>01T24102301</v>
          </cell>
          <cell r="P3785" t="str">
            <v>99版</v>
          </cell>
          <cell r="Q3785" t="str">
            <v>已发货</v>
          </cell>
          <cell r="R3785">
            <v>45625</v>
          </cell>
        </row>
        <row r="3786">
          <cell r="C3786" t="str">
            <v>2410043-01</v>
          </cell>
          <cell r="D3786" t="str">
            <v>XPAY-FX-浅棕108</v>
          </cell>
          <cell r="E3786" t="str">
            <v>01.10.U528062</v>
          </cell>
          <cell r="F3786" t="str">
            <v>C3（已片中层）</v>
          </cell>
          <cell r="G3786" t="str">
            <v>/</v>
          </cell>
          <cell r="H3786">
            <v>36</v>
          </cell>
          <cell r="I3786">
            <v>1466.9</v>
          </cell>
          <cell r="L3786" t="str">
            <v>A级小皮</v>
          </cell>
          <cell r="M3786" t="str">
            <v>CLF-241022</v>
          </cell>
          <cell r="O3786" t="str">
            <v>01T24102301</v>
          </cell>
          <cell r="P3786" t="str">
            <v>99版</v>
          </cell>
          <cell r="Q3786" t="str">
            <v>已发货</v>
          </cell>
          <cell r="R3786">
            <v>45625</v>
          </cell>
        </row>
        <row r="3787">
          <cell r="C3787" t="str">
            <v>2410044-01</v>
          </cell>
          <cell r="D3787" t="str">
            <v>XPAY-FX-蘑菇05</v>
          </cell>
          <cell r="E3787" t="str">
            <v>01.10.U528103</v>
          </cell>
          <cell r="F3787" t="str">
            <v>C3（已片中层）</v>
          </cell>
          <cell r="G3787" t="str">
            <v>/</v>
          </cell>
          <cell r="H3787">
            <v>200</v>
          </cell>
          <cell r="I3787">
            <v>10260.299999999999</v>
          </cell>
          <cell r="J3787">
            <v>879</v>
          </cell>
          <cell r="K3787">
            <v>924</v>
          </cell>
          <cell r="L3787" t="str">
            <v>A级</v>
          </cell>
          <cell r="M3787" t="str">
            <v>CLF-241023</v>
          </cell>
          <cell r="N3787" t="str">
            <v>2.2*1.8*0.66</v>
          </cell>
          <cell r="O3787" t="str">
            <v>01T24102302</v>
          </cell>
          <cell r="P3787" t="str">
            <v>99版</v>
          </cell>
          <cell r="Q3787" t="str">
            <v>已发货</v>
          </cell>
          <cell r="R3787">
            <v>45620</v>
          </cell>
        </row>
        <row r="3788">
          <cell r="C3788" t="str">
            <v>2410044-01</v>
          </cell>
          <cell r="D3788" t="str">
            <v>XPAY-FX-蘑菇05</v>
          </cell>
          <cell r="E3788" t="str">
            <v>01.10.U528103</v>
          </cell>
          <cell r="F3788" t="str">
            <v>C3（已片中层）</v>
          </cell>
          <cell r="G3788" t="str">
            <v>/</v>
          </cell>
          <cell r="H3788">
            <v>195</v>
          </cell>
          <cell r="I3788">
            <v>9972.7999999999993</v>
          </cell>
          <cell r="J3788">
            <v>856.5</v>
          </cell>
          <cell r="K3788">
            <v>901.5</v>
          </cell>
          <cell r="L3788" t="str">
            <v>A级</v>
          </cell>
          <cell r="M3788" t="str">
            <v>CLF-241023</v>
          </cell>
          <cell r="N3788" t="str">
            <v>2.2*1.8*0.69</v>
          </cell>
          <cell r="O3788" t="str">
            <v>01T24102303</v>
          </cell>
          <cell r="P3788" t="str">
            <v>99版</v>
          </cell>
          <cell r="Q3788" t="str">
            <v>已发货</v>
          </cell>
          <cell r="R3788">
            <v>45620</v>
          </cell>
        </row>
        <row r="3789">
          <cell r="C3789" t="str">
            <v>2410044-01</v>
          </cell>
          <cell r="D3789" t="str">
            <v>XPAY-FX-蘑菇05</v>
          </cell>
          <cell r="E3789" t="str">
            <v>01.10.U528103</v>
          </cell>
          <cell r="F3789" t="str">
            <v>C3（已片中层）</v>
          </cell>
          <cell r="G3789" t="str">
            <v>/</v>
          </cell>
          <cell r="H3789">
            <v>193</v>
          </cell>
          <cell r="I3789">
            <v>9948.9</v>
          </cell>
          <cell r="J3789">
            <v>923</v>
          </cell>
          <cell r="K3789">
            <v>968</v>
          </cell>
          <cell r="L3789" t="str">
            <v>A级</v>
          </cell>
          <cell r="M3789" t="str">
            <v>CLF-241023</v>
          </cell>
          <cell r="N3789" t="str">
            <v>2.2*1.8*0.7</v>
          </cell>
          <cell r="O3789" t="str">
            <v>01T24102304</v>
          </cell>
          <cell r="P3789" t="str">
            <v>99版</v>
          </cell>
          <cell r="Q3789" t="str">
            <v>已发货</v>
          </cell>
          <cell r="R3789">
            <v>45620</v>
          </cell>
        </row>
        <row r="3790">
          <cell r="C3790" t="str">
            <v>2410044-01</v>
          </cell>
          <cell r="D3790" t="str">
            <v>XPAY-FX-蘑菇05</v>
          </cell>
          <cell r="E3790" t="str">
            <v>01.10.U528103</v>
          </cell>
          <cell r="F3790" t="str">
            <v>C3（已片中层）</v>
          </cell>
          <cell r="G3790" t="str">
            <v>/</v>
          </cell>
          <cell r="H3790">
            <v>17</v>
          </cell>
          <cell r="I3790">
            <v>832.8</v>
          </cell>
          <cell r="L3790" t="str">
            <v>折扣</v>
          </cell>
          <cell r="M3790" t="str">
            <v>CLF-241023</v>
          </cell>
          <cell r="O3790" t="str">
            <v>01T24102304</v>
          </cell>
          <cell r="P3790" t="str">
            <v>99版</v>
          </cell>
          <cell r="Q3790" t="str">
            <v>已发货</v>
          </cell>
          <cell r="R3790">
            <v>45620</v>
          </cell>
        </row>
        <row r="3791">
          <cell r="C3791" t="str">
            <v>2410044-01</v>
          </cell>
          <cell r="D3791" t="str">
            <v>XPAY-FX-蘑菇05</v>
          </cell>
          <cell r="E3791" t="str">
            <v>01.10.U528103</v>
          </cell>
          <cell r="F3791" t="str">
            <v>C3（已片中层）</v>
          </cell>
          <cell r="G3791" t="str">
            <v>/</v>
          </cell>
          <cell r="H3791">
            <v>212</v>
          </cell>
          <cell r="I3791">
            <v>10948.5</v>
          </cell>
          <cell r="J3791">
            <v>957</v>
          </cell>
          <cell r="K3791">
            <v>1002</v>
          </cell>
          <cell r="L3791" t="str">
            <v>A级</v>
          </cell>
          <cell r="M3791" t="str">
            <v>CLF-241023</v>
          </cell>
          <cell r="N3791" t="str">
            <v>2.2*1.8*0.7</v>
          </cell>
          <cell r="O3791" t="str">
            <v>01T24102305</v>
          </cell>
          <cell r="P3791" t="str">
            <v>99版</v>
          </cell>
          <cell r="Q3791" t="str">
            <v>已发货</v>
          </cell>
          <cell r="R3791">
            <v>45620</v>
          </cell>
        </row>
        <row r="3792">
          <cell r="C3792" t="str">
            <v>2410044-01</v>
          </cell>
          <cell r="D3792" t="str">
            <v>XPAY-FX-蘑菇05</v>
          </cell>
          <cell r="E3792" t="str">
            <v>01.10.U528103</v>
          </cell>
          <cell r="F3792" t="str">
            <v>C3（已片中层）</v>
          </cell>
          <cell r="G3792" t="str">
            <v>/</v>
          </cell>
          <cell r="H3792">
            <v>4</v>
          </cell>
          <cell r="I3792">
            <v>165</v>
          </cell>
          <cell r="L3792" t="str">
            <v>A级小皮</v>
          </cell>
          <cell r="M3792" t="str">
            <v>CLF-241023</v>
          </cell>
          <cell r="O3792" t="str">
            <v>01T24102305</v>
          </cell>
          <cell r="P3792" t="str">
            <v>99版</v>
          </cell>
          <cell r="Q3792" t="str">
            <v>已发货</v>
          </cell>
          <cell r="R3792">
            <v>45620</v>
          </cell>
        </row>
        <row r="3793">
          <cell r="C3793" t="str">
            <v>2410045-01</v>
          </cell>
          <cell r="D3793" t="str">
            <v>XPAY-FX-蘑菇05</v>
          </cell>
          <cell r="E3793" t="str">
            <v>01.10.U528103</v>
          </cell>
          <cell r="F3793" t="str">
            <v>C3（已片中层）</v>
          </cell>
          <cell r="G3793" t="str">
            <v>/</v>
          </cell>
          <cell r="H3793">
            <v>195</v>
          </cell>
          <cell r="I3793">
            <v>10186.200000000001</v>
          </cell>
          <cell r="J3793">
            <v>858</v>
          </cell>
          <cell r="K3793">
            <v>903</v>
          </cell>
          <cell r="L3793" t="str">
            <v>A级</v>
          </cell>
          <cell r="M3793" t="str">
            <v>CLF-241024</v>
          </cell>
          <cell r="N3793" t="str">
            <v>2.2*1.8*0.66</v>
          </cell>
          <cell r="O3793" t="str">
            <v>01T24102306</v>
          </cell>
          <cell r="P3793" t="str">
            <v>99版</v>
          </cell>
          <cell r="Q3793" t="str">
            <v>已发货</v>
          </cell>
          <cell r="R3793">
            <v>45643</v>
          </cell>
        </row>
        <row r="3794">
          <cell r="C3794" t="str">
            <v>2410073-01</v>
          </cell>
          <cell r="D3794" t="str">
            <v>XPSY-FS-棕458</v>
          </cell>
          <cell r="E3794" t="str">
            <v>APOLLO 3601</v>
          </cell>
          <cell r="F3794" t="str">
            <v>TR2</v>
          </cell>
          <cell r="G3794" t="str">
            <v>/</v>
          </cell>
          <cell r="H3794">
            <v>11</v>
          </cell>
          <cell r="I3794">
            <v>601.5</v>
          </cell>
          <cell r="J3794">
            <v>42</v>
          </cell>
          <cell r="K3794">
            <v>44</v>
          </cell>
          <cell r="L3794" t="str">
            <v>样品</v>
          </cell>
          <cell r="M3794" t="str">
            <v>/</v>
          </cell>
          <cell r="N3794" t="str">
            <v>2.3*0.2*0.3</v>
          </cell>
          <cell r="O3794" t="str">
            <v>/</v>
          </cell>
          <cell r="P3794" t="str">
            <v>97版</v>
          </cell>
          <cell r="Q3794" t="str">
            <v>已发货</v>
          </cell>
          <cell r="R3794">
            <v>45592</v>
          </cell>
        </row>
        <row r="3795">
          <cell r="C3795" t="str">
            <v>2410045-01</v>
          </cell>
          <cell r="D3795" t="str">
            <v>XPAY-FX-蘑菇05</v>
          </cell>
          <cell r="E3795" t="str">
            <v>01.10.U528103</v>
          </cell>
          <cell r="F3795" t="str">
            <v>C3（已片中层）</v>
          </cell>
          <cell r="G3795" t="str">
            <v>/</v>
          </cell>
          <cell r="H3795">
            <v>190</v>
          </cell>
          <cell r="I3795">
            <v>9714.4</v>
          </cell>
          <cell r="J3795">
            <v>869.5</v>
          </cell>
          <cell r="K3795">
            <v>914.5</v>
          </cell>
          <cell r="L3795" t="str">
            <v>A级</v>
          </cell>
          <cell r="M3795" t="str">
            <v>CLF-241024</v>
          </cell>
          <cell r="N3795" t="str">
            <v>2.2*1.8*0.63</v>
          </cell>
          <cell r="O3795" t="str">
            <v>01T24102401</v>
          </cell>
          <cell r="P3795" t="str">
            <v>99版</v>
          </cell>
          <cell r="Q3795" t="str">
            <v>已发货</v>
          </cell>
          <cell r="R3795">
            <v>45643</v>
          </cell>
        </row>
        <row r="3796">
          <cell r="C3796" t="str">
            <v>2410045-01</v>
          </cell>
          <cell r="D3796" t="str">
            <v>XPAY-FX-蘑菇05</v>
          </cell>
          <cell r="E3796" t="str">
            <v>01.10.U528103</v>
          </cell>
          <cell r="F3796" t="str">
            <v>C3（已片中层）</v>
          </cell>
          <cell r="G3796" t="str">
            <v>/</v>
          </cell>
          <cell r="H3796">
            <v>12</v>
          </cell>
          <cell r="I3796">
            <v>608.29999999999995</v>
          </cell>
          <cell r="L3796" t="str">
            <v>折扣</v>
          </cell>
          <cell r="M3796" t="str">
            <v>CLF-241024</v>
          </cell>
          <cell r="O3796" t="str">
            <v>01T24102401</v>
          </cell>
          <cell r="P3796" t="str">
            <v>99版</v>
          </cell>
          <cell r="Q3796" t="str">
            <v>已发货</v>
          </cell>
          <cell r="R3796">
            <v>45643</v>
          </cell>
        </row>
        <row r="3797">
          <cell r="C3797" t="str">
            <v>2410045-01</v>
          </cell>
          <cell r="D3797" t="str">
            <v>XPAY-FX-蘑菇05</v>
          </cell>
          <cell r="E3797" t="str">
            <v>01.10.U528103</v>
          </cell>
          <cell r="F3797" t="str">
            <v>C3（已片中层）</v>
          </cell>
          <cell r="G3797" t="str">
            <v>/</v>
          </cell>
          <cell r="H3797">
            <v>200</v>
          </cell>
          <cell r="I3797">
            <v>10069.200000000001</v>
          </cell>
          <cell r="J3797">
            <v>840</v>
          </cell>
          <cell r="K3797">
            <v>885</v>
          </cell>
          <cell r="L3797" t="str">
            <v>A级</v>
          </cell>
          <cell r="M3797" t="str">
            <v>CLF-241024</v>
          </cell>
          <cell r="N3797" t="str">
            <v>2.2*1.8*0.66</v>
          </cell>
          <cell r="O3797" t="str">
            <v>01T24102402</v>
          </cell>
          <cell r="P3797" t="str">
            <v>99版</v>
          </cell>
          <cell r="Q3797" t="str">
            <v>已发货</v>
          </cell>
          <cell r="R3797">
            <v>45643</v>
          </cell>
        </row>
        <row r="3798">
          <cell r="C3798" t="str">
            <v>2410045-01</v>
          </cell>
          <cell r="D3798" t="str">
            <v>XPAY-FX-蘑菇05</v>
          </cell>
          <cell r="E3798" t="str">
            <v>01.10.U528103</v>
          </cell>
          <cell r="F3798" t="str">
            <v>C3（已片中层）</v>
          </cell>
          <cell r="G3798" t="str">
            <v>/</v>
          </cell>
          <cell r="H3798">
            <v>220</v>
          </cell>
          <cell r="I3798">
            <v>11138.9</v>
          </cell>
          <cell r="J3798">
            <v>945.5</v>
          </cell>
          <cell r="K3798">
            <v>990.5</v>
          </cell>
          <cell r="L3798" t="str">
            <v>A级</v>
          </cell>
          <cell r="M3798" t="str">
            <v>CLF-241024</v>
          </cell>
          <cell r="N3798" t="str">
            <v>2.2*1.8*0.68</v>
          </cell>
          <cell r="O3798" t="str">
            <v>01T24102403</v>
          </cell>
          <cell r="P3798" t="str">
            <v>99版</v>
          </cell>
          <cell r="Q3798" t="str">
            <v>已发货</v>
          </cell>
          <cell r="R3798">
            <v>45643</v>
          </cell>
        </row>
        <row r="3799">
          <cell r="C3799" t="str">
            <v>2410045-01</v>
          </cell>
          <cell r="D3799" t="str">
            <v>XPAY-FX-蘑菇05</v>
          </cell>
          <cell r="E3799" t="str">
            <v>01.10.U528103</v>
          </cell>
          <cell r="F3799" t="str">
            <v>C3（已片中层）</v>
          </cell>
          <cell r="G3799" t="str">
            <v>/</v>
          </cell>
          <cell r="H3799">
            <v>207</v>
          </cell>
          <cell r="I3799">
            <v>10698.2</v>
          </cell>
          <cell r="J3799">
            <v>1003</v>
          </cell>
          <cell r="K3799">
            <v>1048</v>
          </cell>
          <cell r="L3799" t="str">
            <v>A级</v>
          </cell>
          <cell r="M3799" t="str">
            <v>CLF-241024</v>
          </cell>
          <cell r="N3799" t="str">
            <v>2.2*1.8*0.72</v>
          </cell>
          <cell r="O3799" t="str">
            <v>01T24102404</v>
          </cell>
          <cell r="P3799" t="str">
            <v>99版</v>
          </cell>
          <cell r="Q3799" t="str">
            <v>已发货</v>
          </cell>
          <cell r="R3799">
            <v>45643</v>
          </cell>
        </row>
        <row r="3800">
          <cell r="C3800" t="str">
            <v>2410045-01</v>
          </cell>
          <cell r="D3800" t="str">
            <v>XPAY-FX-蘑菇05</v>
          </cell>
          <cell r="E3800" t="str">
            <v>01.10.U528103</v>
          </cell>
          <cell r="F3800" t="str">
            <v>C3（已片中层）</v>
          </cell>
          <cell r="G3800" t="str">
            <v>/</v>
          </cell>
          <cell r="H3800">
            <v>30</v>
          </cell>
          <cell r="I3800">
            <v>1215.7</v>
          </cell>
          <cell r="L3800" t="str">
            <v>A级小皮</v>
          </cell>
          <cell r="M3800" t="str">
            <v>CLF-241024</v>
          </cell>
          <cell r="O3800" t="str">
            <v>01T24102404</v>
          </cell>
          <cell r="P3800" t="str">
            <v>99版</v>
          </cell>
          <cell r="Q3800" t="str">
            <v>已发货</v>
          </cell>
          <cell r="R3800">
            <v>45643</v>
          </cell>
        </row>
        <row r="3801">
          <cell r="C3801" t="str">
            <v>2410045-02</v>
          </cell>
          <cell r="D3801" t="str">
            <v>EPAF-蘑菇05</v>
          </cell>
          <cell r="E3801" t="str">
            <v>01.11.S528103</v>
          </cell>
          <cell r="F3801" t="str">
            <v>水牛皮S3（干胚）</v>
          </cell>
          <cell r="G3801" t="str">
            <v>/</v>
          </cell>
          <cell r="H3801">
            <v>260</v>
          </cell>
          <cell r="I3801">
            <v>9037.5</v>
          </cell>
          <cell r="J3801">
            <v>624.5</v>
          </cell>
          <cell r="K3801">
            <v>669.5</v>
          </cell>
          <cell r="L3801" t="str">
            <v>A级</v>
          </cell>
          <cell r="M3801" t="str">
            <v>CLF-241024</v>
          </cell>
          <cell r="N3801" t="str">
            <v>2.2*1.8*0.58</v>
          </cell>
          <cell r="O3801" t="str">
            <v>01T24102405-01</v>
          </cell>
          <cell r="P3801" t="str">
            <v>97.5版</v>
          </cell>
          <cell r="Q3801" t="str">
            <v>返工出库</v>
          </cell>
          <cell r="R3801">
            <v>45647</v>
          </cell>
        </row>
        <row r="3802">
          <cell r="C3802" t="str">
            <v>2410045-02</v>
          </cell>
          <cell r="D3802" t="str">
            <v>EPAF-蘑菇05</v>
          </cell>
          <cell r="E3802" t="str">
            <v>01.11.S528103</v>
          </cell>
          <cell r="F3802" t="str">
            <v>水牛皮S3（干胚）</v>
          </cell>
          <cell r="G3802" t="str">
            <v>/</v>
          </cell>
          <cell r="H3802">
            <v>30</v>
          </cell>
          <cell r="I3802">
            <v>1052.4000000000001</v>
          </cell>
          <cell r="J3802">
            <v>72</v>
          </cell>
          <cell r="K3802">
            <v>117</v>
          </cell>
          <cell r="L3802" t="str">
            <v>A级</v>
          </cell>
          <cell r="M3802" t="str">
            <v>CLF-241024</v>
          </cell>
          <cell r="N3802" t="str">
            <v>2.2*1.8*0.32</v>
          </cell>
          <cell r="O3802" t="str">
            <v>01T24102405-02</v>
          </cell>
          <cell r="P3802" t="str">
            <v>97.5版</v>
          </cell>
          <cell r="Q3802" t="str">
            <v>返工出库</v>
          </cell>
          <cell r="R3802">
            <v>45596</v>
          </cell>
        </row>
        <row r="3803">
          <cell r="C3803" t="str">
            <v>2410045-02</v>
          </cell>
          <cell r="D3803" t="str">
            <v>EPAF-蘑菇05</v>
          </cell>
          <cell r="E3803" t="str">
            <v>01.11.S528103</v>
          </cell>
          <cell r="F3803" t="str">
            <v>水牛皮S3（干胚）</v>
          </cell>
          <cell r="G3803" t="str">
            <v>/</v>
          </cell>
          <cell r="H3803">
            <v>279</v>
          </cell>
          <cell r="I3803">
            <v>9782</v>
          </cell>
          <cell r="J3803">
            <v>672.5</v>
          </cell>
          <cell r="K3803">
            <v>717.5</v>
          </cell>
          <cell r="L3803" t="str">
            <v>A级</v>
          </cell>
          <cell r="M3803" t="str">
            <v>CLF-241024</v>
          </cell>
          <cell r="N3803" t="str">
            <v>2.2*1.8*0.6</v>
          </cell>
          <cell r="O3803" t="str">
            <v>01T24102406</v>
          </cell>
          <cell r="P3803" t="str">
            <v>97.5版</v>
          </cell>
          <cell r="Q3803" t="str">
            <v>返工出库</v>
          </cell>
          <cell r="R3803">
            <v>45647</v>
          </cell>
        </row>
        <row r="3804">
          <cell r="C3804" t="str">
            <v>2410045-02</v>
          </cell>
          <cell r="D3804" t="str">
            <v>EPAF-蘑菇05</v>
          </cell>
          <cell r="E3804" t="str">
            <v>01.11.S528103</v>
          </cell>
          <cell r="F3804" t="str">
            <v>水牛皮S3（干胚）</v>
          </cell>
          <cell r="G3804" t="str">
            <v>/</v>
          </cell>
          <cell r="H3804">
            <v>290</v>
          </cell>
          <cell r="I3804">
            <v>10085.700000000001</v>
          </cell>
          <cell r="J3804">
            <v>686</v>
          </cell>
          <cell r="K3804">
            <v>731</v>
          </cell>
          <cell r="L3804" t="str">
            <v>A级</v>
          </cell>
          <cell r="M3804" t="str">
            <v>CLF-241024</v>
          </cell>
          <cell r="N3804" t="str">
            <v>2.2*1.8*0.62</v>
          </cell>
          <cell r="O3804" t="str">
            <v>01T24102407</v>
          </cell>
          <cell r="P3804" t="str">
            <v>97.5版</v>
          </cell>
          <cell r="Q3804" t="str">
            <v>返工出库</v>
          </cell>
          <cell r="R3804">
            <v>45629</v>
          </cell>
        </row>
        <row r="3805">
          <cell r="C3805" t="str">
            <v>2410045-02</v>
          </cell>
          <cell r="D3805" t="str">
            <v>EPAF-蘑菇05</v>
          </cell>
          <cell r="E3805" t="str">
            <v>01.11.S528103</v>
          </cell>
          <cell r="F3805" t="str">
            <v>水牛皮S3（干胚）</v>
          </cell>
          <cell r="G3805" t="str">
            <v>/</v>
          </cell>
          <cell r="H3805">
            <v>238</v>
          </cell>
          <cell r="I3805">
            <v>8343.9</v>
          </cell>
          <cell r="J3805">
            <v>578</v>
          </cell>
          <cell r="K3805">
            <v>623</v>
          </cell>
          <cell r="L3805" t="str">
            <v>A级</v>
          </cell>
          <cell r="M3805" t="str">
            <v>CLF-241024</v>
          </cell>
          <cell r="N3805" t="str">
            <v>2.2*1.8*0.55</v>
          </cell>
          <cell r="O3805" t="str">
            <v>01T24102408</v>
          </cell>
          <cell r="P3805" t="str">
            <v>97.5版</v>
          </cell>
          <cell r="Q3805" t="str">
            <v>返工出库</v>
          </cell>
          <cell r="R3805">
            <v>45647</v>
          </cell>
        </row>
        <row r="3806">
          <cell r="C3806" t="str">
            <v>2410045-02</v>
          </cell>
          <cell r="D3806" t="str">
            <v>EPAF-蘑菇05</v>
          </cell>
          <cell r="E3806" t="str">
            <v>01.11.S528103</v>
          </cell>
          <cell r="F3806" t="str">
            <v>水牛皮S3（干胚）</v>
          </cell>
          <cell r="G3806" t="str">
            <v>/</v>
          </cell>
          <cell r="H3806">
            <v>330</v>
          </cell>
          <cell r="I3806">
            <v>11751.1</v>
          </cell>
          <cell r="J3806">
            <v>811.5</v>
          </cell>
          <cell r="K3806">
            <v>856.5</v>
          </cell>
          <cell r="L3806" t="str">
            <v>A级</v>
          </cell>
          <cell r="M3806" t="str">
            <v>CLF-241024</v>
          </cell>
          <cell r="N3806" t="str">
            <v>2.2*1.8*0.7</v>
          </cell>
          <cell r="O3806" t="str">
            <v>01T24102501</v>
          </cell>
          <cell r="P3806" t="str">
            <v>97.5版</v>
          </cell>
          <cell r="Q3806" t="str">
            <v>返工出库</v>
          </cell>
          <cell r="R3806">
            <v>45647</v>
          </cell>
        </row>
        <row r="3807">
          <cell r="C3807" t="str">
            <v>2410045-02</v>
          </cell>
          <cell r="D3807" t="str">
            <v>EPAF-蘑菇05</v>
          </cell>
          <cell r="E3807" t="str">
            <v>01.11.S528103</v>
          </cell>
          <cell r="F3807" t="str">
            <v>水牛皮S3（干胚）</v>
          </cell>
          <cell r="G3807" t="str">
            <v>/</v>
          </cell>
          <cell r="H3807">
            <v>135</v>
          </cell>
          <cell r="I3807">
            <v>4731</v>
          </cell>
          <cell r="J3807">
            <v>408</v>
          </cell>
          <cell r="K3807">
            <v>453</v>
          </cell>
          <cell r="L3807" t="str">
            <v>A级</v>
          </cell>
          <cell r="M3807" t="str">
            <v>CLF-241024</v>
          </cell>
          <cell r="N3807" t="str">
            <v>2.2*1.8*0.48</v>
          </cell>
          <cell r="O3807" t="str">
            <v>01T24102502-01</v>
          </cell>
          <cell r="P3807" t="str">
            <v>97.5版</v>
          </cell>
          <cell r="Q3807" t="str">
            <v>返工出库</v>
          </cell>
          <cell r="R3807">
            <v>45647</v>
          </cell>
        </row>
        <row r="3808">
          <cell r="C3808" t="str">
            <v>2410045-02</v>
          </cell>
          <cell r="D3808" t="str">
            <v>EPAF-蘑菇05</v>
          </cell>
          <cell r="E3808" t="str">
            <v>01.11.S528103</v>
          </cell>
          <cell r="F3808" t="str">
            <v>水牛皮S3（干胚）</v>
          </cell>
          <cell r="G3808" t="str">
            <v>/</v>
          </cell>
          <cell r="H3808">
            <v>48</v>
          </cell>
          <cell r="I3808">
            <v>1612.1</v>
          </cell>
          <cell r="J3808">
            <v>113</v>
          </cell>
          <cell r="K3808">
            <v>158</v>
          </cell>
          <cell r="L3808" t="str">
            <v>A级</v>
          </cell>
          <cell r="M3808" t="str">
            <v>CLF-241024</v>
          </cell>
          <cell r="N3808" t="str">
            <v>2.2*1.8*0.32</v>
          </cell>
          <cell r="O3808" t="str">
            <v>01T24102502-02</v>
          </cell>
          <cell r="P3808" t="str">
            <v>97.5版</v>
          </cell>
          <cell r="Q3808" t="str">
            <v>返工出库</v>
          </cell>
          <cell r="R3808">
            <v>45647</v>
          </cell>
        </row>
        <row r="3809">
          <cell r="C3809" t="str">
            <v>2410045-02</v>
          </cell>
          <cell r="D3809" t="str">
            <v>EPAF-蘑菇05</v>
          </cell>
          <cell r="E3809" t="str">
            <v>01.11.S528103</v>
          </cell>
          <cell r="F3809" t="str">
            <v>水牛皮S3（干胚）</v>
          </cell>
          <cell r="G3809" t="str">
            <v>/</v>
          </cell>
          <cell r="H3809">
            <v>3</v>
          </cell>
          <cell r="I3809">
            <v>70.900000000000006</v>
          </cell>
          <cell r="L3809" t="str">
            <v>A级小皮</v>
          </cell>
          <cell r="M3809" t="str">
            <v>CLF-241024</v>
          </cell>
          <cell r="O3809" t="str">
            <v>01T24102502-01</v>
          </cell>
          <cell r="P3809" t="str">
            <v>97.5版</v>
          </cell>
          <cell r="Q3809" t="str">
            <v>返工出库</v>
          </cell>
          <cell r="R3809">
            <v>45647</v>
          </cell>
        </row>
        <row r="3810">
          <cell r="C3810" t="str">
            <v>2410045-02</v>
          </cell>
          <cell r="D3810" t="str">
            <v>EPAF-蘑菇05</v>
          </cell>
          <cell r="E3810" t="str">
            <v>01.11.S528103</v>
          </cell>
          <cell r="F3810" t="str">
            <v>水牛皮S3（干胚）</v>
          </cell>
          <cell r="G3810" t="str">
            <v>/</v>
          </cell>
          <cell r="H3810">
            <v>35</v>
          </cell>
          <cell r="I3810">
            <v>1177.7</v>
          </cell>
          <cell r="L3810" t="str">
            <v>折扣</v>
          </cell>
          <cell r="M3810" t="str">
            <v>CLF-241024</v>
          </cell>
          <cell r="O3810" t="str">
            <v>01T24102502-01</v>
          </cell>
          <cell r="P3810" t="str">
            <v>97.5版</v>
          </cell>
          <cell r="Q3810" t="str">
            <v>返工出库</v>
          </cell>
          <cell r="R3810">
            <v>45647</v>
          </cell>
        </row>
        <row r="3811">
          <cell r="C3811" t="str">
            <v>2410046-01</v>
          </cell>
          <cell r="D3811" t="str">
            <v>XPAY-FX-蘑菇05</v>
          </cell>
          <cell r="E3811" t="str">
            <v>01.10.U528103</v>
          </cell>
          <cell r="F3811" t="str">
            <v>C3（已片中层）</v>
          </cell>
          <cell r="G3811" t="str">
            <v>/</v>
          </cell>
          <cell r="H3811">
            <v>200</v>
          </cell>
          <cell r="I3811">
            <v>10210</v>
          </cell>
          <cell r="J3811">
            <v>868</v>
          </cell>
          <cell r="K3811">
            <v>913</v>
          </cell>
          <cell r="L3811" t="str">
            <v>A级</v>
          </cell>
          <cell r="M3811" t="str">
            <v>CLF-241025</v>
          </cell>
          <cell r="N3811" t="str">
            <v>2.2*1.8*0.67</v>
          </cell>
          <cell r="O3811" t="str">
            <v>01T24102503</v>
          </cell>
          <cell r="P3811" t="str">
            <v>99版</v>
          </cell>
          <cell r="Q3811" t="str">
            <v>已发货</v>
          </cell>
          <cell r="R3811">
            <v>45608</v>
          </cell>
        </row>
        <row r="3812">
          <cell r="C3812" t="str">
            <v>2410046-01</v>
          </cell>
          <cell r="D3812" t="str">
            <v>XPAY-FX-蘑菇05</v>
          </cell>
          <cell r="E3812" t="str">
            <v>01.10.U528103</v>
          </cell>
          <cell r="F3812" t="str">
            <v>C3（已片中层）</v>
          </cell>
          <cell r="G3812" t="str">
            <v>/</v>
          </cell>
          <cell r="H3812">
            <v>200</v>
          </cell>
          <cell r="I3812">
            <v>10166.299999999999</v>
          </cell>
          <cell r="J3812">
            <v>865.5</v>
          </cell>
          <cell r="K3812">
            <v>910.5</v>
          </cell>
          <cell r="L3812" t="str">
            <v>A级</v>
          </cell>
          <cell r="M3812" t="str">
            <v>CLF-241025</v>
          </cell>
          <cell r="N3812" t="str">
            <v>2.2*1.8*0.66</v>
          </cell>
          <cell r="O3812" t="str">
            <v>01T24102504</v>
          </cell>
          <cell r="P3812" t="str">
            <v>99版</v>
          </cell>
          <cell r="Q3812" t="str">
            <v>已发货</v>
          </cell>
          <cell r="R3812">
            <v>45608</v>
          </cell>
        </row>
        <row r="3813">
          <cell r="C3813" t="str">
            <v>2410046-01</v>
          </cell>
          <cell r="D3813" t="str">
            <v>XPAY-FX-蘑菇05</v>
          </cell>
          <cell r="E3813" t="str">
            <v>01.10.U528103</v>
          </cell>
          <cell r="F3813" t="str">
            <v>C3（已片中层）</v>
          </cell>
          <cell r="G3813" t="str">
            <v>/</v>
          </cell>
          <cell r="H3813">
            <v>195</v>
          </cell>
          <cell r="I3813">
            <v>10094.1</v>
          </cell>
          <cell r="J3813">
            <v>858</v>
          </cell>
          <cell r="K3813">
            <v>903</v>
          </cell>
          <cell r="L3813" t="str">
            <v>A级</v>
          </cell>
          <cell r="M3813" t="str">
            <v>CLF-241025</v>
          </cell>
          <cell r="N3813" t="str">
            <v>2.2*1.8*0.65</v>
          </cell>
          <cell r="O3813" t="str">
            <v>01T24102505</v>
          </cell>
          <cell r="P3813" t="str">
            <v>99版</v>
          </cell>
          <cell r="Q3813" t="str">
            <v>已发货</v>
          </cell>
          <cell r="R3813">
            <v>45608</v>
          </cell>
        </row>
        <row r="3814">
          <cell r="C3814" t="str">
            <v>2410046-01</v>
          </cell>
          <cell r="D3814" t="str">
            <v>XPAY-FX-蘑菇05</v>
          </cell>
          <cell r="E3814" t="str">
            <v>01.10.U528103</v>
          </cell>
          <cell r="F3814" t="str">
            <v>C3（已片中层）</v>
          </cell>
          <cell r="G3814" t="str">
            <v>/</v>
          </cell>
          <cell r="H3814">
            <v>195</v>
          </cell>
          <cell r="I3814">
            <v>10002.299999999999</v>
          </cell>
          <cell r="J3814">
            <v>848</v>
          </cell>
          <cell r="K3814">
            <v>893</v>
          </cell>
          <cell r="L3814" t="str">
            <v>A级</v>
          </cell>
          <cell r="M3814" t="str">
            <v>CLF-241025</v>
          </cell>
          <cell r="N3814" t="str">
            <v>2.2*1.8*0.66</v>
          </cell>
          <cell r="O3814" t="str">
            <v>01T24102506</v>
          </cell>
          <cell r="P3814" t="str">
            <v>99版</v>
          </cell>
          <cell r="Q3814" t="str">
            <v>已发货</v>
          </cell>
          <cell r="R3814">
            <v>45608</v>
          </cell>
        </row>
        <row r="3815">
          <cell r="C3815" t="str">
            <v>2410046-01</v>
          </cell>
          <cell r="D3815" t="str">
            <v>XPAY-FX-蘑菇05</v>
          </cell>
          <cell r="E3815" t="str">
            <v>01.10.U528103</v>
          </cell>
          <cell r="F3815" t="str">
            <v>C3（已片中层）</v>
          </cell>
          <cell r="G3815" t="str">
            <v>/</v>
          </cell>
          <cell r="H3815">
            <v>181</v>
          </cell>
          <cell r="I3815">
            <v>9222.7000000000007</v>
          </cell>
          <cell r="J3815">
            <v>992</v>
          </cell>
          <cell r="K3815">
            <v>1037</v>
          </cell>
          <cell r="L3815" t="str">
            <v>A级</v>
          </cell>
          <cell r="M3815" t="str">
            <v>CLF-241025</v>
          </cell>
          <cell r="N3815" t="str">
            <v>2.2*1.8*0.73</v>
          </cell>
          <cell r="O3815" t="str">
            <v>01T24102507</v>
          </cell>
          <cell r="P3815" t="str">
            <v>99版</v>
          </cell>
          <cell r="Q3815" t="str">
            <v>已发货</v>
          </cell>
          <cell r="R3815">
            <v>45608</v>
          </cell>
        </row>
        <row r="3816">
          <cell r="C3816" t="str">
            <v>2410046-01</v>
          </cell>
          <cell r="D3816" t="str">
            <v>XPAY-FX-蘑菇05</v>
          </cell>
          <cell r="E3816" t="str">
            <v>01.10.U528103</v>
          </cell>
          <cell r="F3816" t="str">
            <v>C3（已片中层）</v>
          </cell>
          <cell r="G3816" t="str">
            <v>/</v>
          </cell>
          <cell r="H3816">
            <v>42</v>
          </cell>
          <cell r="I3816">
            <v>1704.1</v>
          </cell>
          <cell r="L3816" t="str">
            <v>A级小皮</v>
          </cell>
          <cell r="M3816" t="str">
            <v>CLF-241025</v>
          </cell>
          <cell r="O3816" t="str">
            <v>01T24102507</v>
          </cell>
          <cell r="P3816" t="str">
            <v>99版</v>
          </cell>
          <cell r="Q3816" t="str">
            <v>已发货</v>
          </cell>
          <cell r="R3816">
            <v>45608</v>
          </cell>
        </row>
        <row r="3817">
          <cell r="C3817" t="str">
            <v>2410046-01</v>
          </cell>
          <cell r="D3817" t="str">
            <v>XPAY-FX-蘑菇05</v>
          </cell>
          <cell r="E3817" t="str">
            <v>01.10.U528103</v>
          </cell>
          <cell r="F3817" t="str">
            <v>C3（已片中层）</v>
          </cell>
          <cell r="G3817" t="str">
            <v>/</v>
          </cell>
          <cell r="H3817">
            <v>15</v>
          </cell>
          <cell r="I3817">
            <v>773.5</v>
          </cell>
          <cell r="L3817" t="str">
            <v>折扣</v>
          </cell>
          <cell r="M3817" t="str">
            <v>CLF-241025</v>
          </cell>
          <cell r="O3817" t="str">
            <v>01T24102507</v>
          </cell>
          <cell r="P3817" t="str">
            <v>99版</v>
          </cell>
          <cell r="Q3817" t="str">
            <v>已发货</v>
          </cell>
          <cell r="R3817">
            <v>45608</v>
          </cell>
        </row>
        <row r="3818">
          <cell r="C3818" t="str">
            <v>2410065-01</v>
          </cell>
          <cell r="D3818" t="str">
            <v>XZSY-ES-深烟灰196</v>
          </cell>
          <cell r="E3818" t="str">
            <v>01.10.W782040</v>
          </cell>
          <cell r="F3818" t="str">
            <v>明诺华中层TR1（已片）</v>
          </cell>
          <cell r="G3818" t="str">
            <v>/</v>
          </cell>
          <cell r="H3818">
            <v>26</v>
          </cell>
          <cell r="I3818">
            <v>1510.2</v>
          </cell>
          <cell r="J3818">
            <v>166.5</v>
          </cell>
          <cell r="K3818">
            <v>211.5</v>
          </cell>
          <cell r="L3818" t="str">
            <v>A级</v>
          </cell>
          <cell r="M3818" t="str">
            <v>CLF-241025</v>
          </cell>
          <cell r="N3818" t="str">
            <v>2.2*1.8*0.31</v>
          </cell>
          <cell r="O3818" t="str">
            <v>01T24102508</v>
          </cell>
          <cell r="P3818" t="str">
            <v>99版</v>
          </cell>
          <cell r="Q3818" t="str">
            <v>已发货</v>
          </cell>
          <cell r="R3818">
            <v>45608</v>
          </cell>
        </row>
        <row r="3819">
          <cell r="C3819" t="str">
            <v>2410065-01</v>
          </cell>
          <cell r="D3819" t="str">
            <v>XZSY-ES-深烟灰196</v>
          </cell>
          <cell r="E3819" t="str">
            <v>01.10.W782040</v>
          </cell>
          <cell r="F3819" t="str">
            <v>明诺华中层TR1（已片）</v>
          </cell>
          <cell r="G3819" t="str">
            <v>/</v>
          </cell>
          <cell r="H3819">
            <v>87</v>
          </cell>
          <cell r="I3819">
            <v>4994.7</v>
          </cell>
          <cell r="J3819">
            <v>546.5</v>
          </cell>
          <cell r="K3819">
            <v>591.5</v>
          </cell>
          <cell r="L3819" t="str">
            <v>A级</v>
          </cell>
          <cell r="M3819" t="str">
            <v>CLF-241025</v>
          </cell>
          <cell r="N3819" t="str">
            <v>2.2*1.8*0.51</v>
          </cell>
          <cell r="O3819" t="str">
            <v>01T24102509</v>
          </cell>
          <cell r="P3819" t="str">
            <v>99版</v>
          </cell>
          <cell r="Q3819" t="str">
            <v>已发货</v>
          </cell>
          <cell r="R3819">
            <v>45620</v>
          </cell>
        </row>
        <row r="3820">
          <cell r="C3820" t="str">
            <v>2410046-02</v>
          </cell>
          <cell r="D3820" t="str">
            <v>EPAF-蘑菇05</v>
          </cell>
          <cell r="E3820" t="str">
            <v>01.11.S528103</v>
          </cell>
          <cell r="F3820" t="str">
            <v>水牛皮S3（干胚）</v>
          </cell>
          <cell r="G3820" t="str">
            <v>/</v>
          </cell>
          <cell r="H3820">
            <v>280</v>
          </cell>
          <cell r="I3820">
            <v>10020.5</v>
          </cell>
          <cell r="J3820">
            <v>715</v>
          </cell>
          <cell r="K3820">
            <v>760</v>
          </cell>
          <cell r="L3820" t="str">
            <v>A级</v>
          </cell>
          <cell r="M3820" t="str">
            <v>CLF-241025</v>
          </cell>
          <cell r="N3820" t="str">
            <v>2.2*1.8*0.63</v>
          </cell>
          <cell r="O3820" t="str">
            <v>01T24102510</v>
          </cell>
          <cell r="P3820" t="str">
            <v>97.5版</v>
          </cell>
          <cell r="Q3820" t="str">
            <v>已发货</v>
          </cell>
          <cell r="R3820">
            <v>45608</v>
          </cell>
        </row>
        <row r="3821">
          <cell r="C3821" t="str">
            <v>2410049-01</v>
          </cell>
          <cell r="D3821" t="str">
            <v>XPSY-FT-马鞍104</v>
          </cell>
          <cell r="E3821" t="str">
            <v>科纳马鞍棕色</v>
          </cell>
          <cell r="F3821" t="str">
            <v>DLTR4</v>
          </cell>
          <cell r="G3821" t="str">
            <v>/</v>
          </cell>
          <cell r="H3821">
            <v>185</v>
          </cell>
          <cell r="I3821">
            <v>10055.6</v>
          </cell>
          <cell r="J3821">
            <v>864</v>
          </cell>
          <cell r="K3821">
            <v>909</v>
          </cell>
          <cell r="L3821" t="str">
            <v>B级</v>
          </cell>
          <cell r="M3821" t="str">
            <v>/</v>
          </cell>
          <cell r="N3821" t="str">
            <v>2.2*1.8*0.68</v>
          </cell>
          <cell r="O3821" t="str">
            <v>02T24102601</v>
          </cell>
          <cell r="P3821" t="str">
            <v>99版</v>
          </cell>
          <cell r="Q3821" t="str">
            <v>已发货</v>
          </cell>
          <cell r="R3821">
            <v>45595</v>
          </cell>
        </row>
        <row r="3822">
          <cell r="C3822" t="str">
            <v>2410049-01</v>
          </cell>
          <cell r="D3822" t="str">
            <v>XPSY-FT-马鞍104</v>
          </cell>
          <cell r="E3822" t="str">
            <v>科纳马鞍棕色</v>
          </cell>
          <cell r="F3822" t="str">
            <v>DLTR4</v>
          </cell>
          <cell r="G3822" t="str">
            <v>/</v>
          </cell>
          <cell r="H3822">
            <v>195</v>
          </cell>
          <cell r="I3822">
            <v>10072.6</v>
          </cell>
          <cell r="J3822">
            <v>868.5</v>
          </cell>
          <cell r="K3822">
            <v>913.5</v>
          </cell>
          <cell r="L3822" t="str">
            <v>B级</v>
          </cell>
          <cell r="M3822" t="str">
            <v>/</v>
          </cell>
          <cell r="N3822" t="str">
            <v>2.2*1.8*0.63</v>
          </cell>
          <cell r="O3822" t="str">
            <v>02T24102602</v>
          </cell>
          <cell r="P3822" t="str">
            <v>99版</v>
          </cell>
          <cell r="Q3822" t="str">
            <v>已发货</v>
          </cell>
          <cell r="R3822">
            <v>45595</v>
          </cell>
        </row>
        <row r="3823">
          <cell r="C3823" t="str">
            <v>2410049-01</v>
          </cell>
          <cell r="D3823" t="str">
            <v>XPSY-FT-马鞍104</v>
          </cell>
          <cell r="E3823" t="str">
            <v>科纳马鞍棕色</v>
          </cell>
          <cell r="F3823" t="str">
            <v>DLTR4</v>
          </cell>
          <cell r="G3823" t="str">
            <v>/</v>
          </cell>
          <cell r="H3823">
            <v>81</v>
          </cell>
          <cell r="I3823">
            <v>4573.5</v>
          </cell>
          <cell r="J3823">
            <v>1077.5</v>
          </cell>
          <cell r="K3823">
            <v>1122.5</v>
          </cell>
          <cell r="L3823" t="str">
            <v>B级</v>
          </cell>
          <cell r="M3823" t="str">
            <v>/</v>
          </cell>
          <cell r="N3823" t="str">
            <v>2.2*1.8*0.69</v>
          </cell>
          <cell r="O3823" t="str">
            <v>02T24102603</v>
          </cell>
          <cell r="P3823" t="str">
            <v>99版</v>
          </cell>
          <cell r="Q3823" t="str">
            <v>已发货</v>
          </cell>
          <cell r="R3823">
            <v>45595</v>
          </cell>
        </row>
        <row r="3824">
          <cell r="C3824" t="str">
            <v>2410049-01</v>
          </cell>
          <cell r="D3824" t="str">
            <v>XPSY-FT-马鞍104</v>
          </cell>
          <cell r="E3824" t="str">
            <v>科纳马鞍棕色</v>
          </cell>
          <cell r="F3824" t="str">
            <v>DLTR4</v>
          </cell>
          <cell r="G3824" t="str">
            <v>/</v>
          </cell>
          <cell r="H3824">
            <v>142</v>
          </cell>
          <cell r="I3824">
            <v>6855.3</v>
          </cell>
          <cell r="L3824" t="str">
            <v>C级</v>
          </cell>
          <cell r="M3824" t="str">
            <v>/</v>
          </cell>
          <cell r="O3824" t="str">
            <v>02T24102603</v>
          </cell>
          <cell r="P3824" t="str">
            <v>99版</v>
          </cell>
          <cell r="Q3824" t="str">
            <v>已发货</v>
          </cell>
          <cell r="R3824">
            <v>45595</v>
          </cell>
        </row>
        <row r="3825">
          <cell r="C3825" t="str">
            <v>2410049-01</v>
          </cell>
          <cell r="D3825" t="str">
            <v>XPSY-FT-马鞍104</v>
          </cell>
          <cell r="E3825" t="str">
            <v>科纳马鞍棕色</v>
          </cell>
          <cell r="F3825" t="str">
            <v>DLTR4</v>
          </cell>
          <cell r="G3825" t="str">
            <v>/</v>
          </cell>
          <cell r="H3825">
            <v>21</v>
          </cell>
          <cell r="I3825">
            <v>993.3</v>
          </cell>
          <cell r="L3825" t="str">
            <v>D级</v>
          </cell>
          <cell r="M3825" t="str">
            <v>/</v>
          </cell>
          <cell r="O3825" t="str">
            <v>02T24102603</v>
          </cell>
          <cell r="P3825" t="str">
            <v>99版</v>
          </cell>
          <cell r="Q3825" t="str">
            <v>已发货</v>
          </cell>
          <cell r="R3825">
            <v>45595</v>
          </cell>
        </row>
        <row r="3826">
          <cell r="C3826" t="str">
            <v>2410044-02</v>
          </cell>
          <cell r="D3826" t="str">
            <v>EPAF-蘑菇05</v>
          </cell>
          <cell r="E3826" t="str">
            <v>01.11.S528103</v>
          </cell>
          <cell r="F3826" t="str">
            <v>水牛皮S3（干胚）</v>
          </cell>
          <cell r="G3826" t="str">
            <v>/</v>
          </cell>
          <cell r="H3826">
            <v>295</v>
          </cell>
          <cell r="I3826">
            <v>10073.799999999999</v>
          </cell>
          <cell r="J3826">
            <v>700.5</v>
          </cell>
          <cell r="K3826">
            <v>745.5</v>
          </cell>
          <cell r="L3826" t="str">
            <v>A级</v>
          </cell>
          <cell r="M3826" t="str">
            <v>CLF-241023</v>
          </cell>
          <cell r="N3826" t="str">
            <v>2.2*1.8*0.54</v>
          </cell>
          <cell r="O3826" t="str">
            <v>02T24102604</v>
          </cell>
          <cell r="P3826" t="str">
            <v>97.5版</v>
          </cell>
          <cell r="Q3826" t="str">
            <v>已发货</v>
          </cell>
          <cell r="R3826">
            <v>45620</v>
          </cell>
        </row>
        <row r="3827">
          <cell r="C3827" t="str">
            <v>2410044-02</v>
          </cell>
          <cell r="D3827" t="str">
            <v>EPAF-蘑菇05</v>
          </cell>
          <cell r="E3827" t="str">
            <v>01.11.S528103</v>
          </cell>
          <cell r="F3827" t="str">
            <v>水牛皮S3（干胚）</v>
          </cell>
          <cell r="G3827" t="str">
            <v>/</v>
          </cell>
          <cell r="H3827">
            <v>290</v>
          </cell>
          <cell r="I3827">
            <v>10363.5</v>
          </cell>
          <cell r="J3827">
            <v>707.5</v>
          </cell>
          <cell r="K3827">
            <v>752.5</v>
          </cell>
          <cell r="L3827" t="str">
            <v>A级</v>
          </cell>
          <cell r="M3827" t="str">
            <v>CLF-241023</v>
          </cell>
          <cell r="N3827" t="str">
            <v>2.2*1.8*0.65</v>
          </cell>
          <cell r="O3827" t="str">
            <v>02T24102605</v>
          </cell>
          <cell r="P3827" t="str">
            <v>97.5版</v>
          </cell>
          <cell r="Q3827" t="str">
            <v>已发货</v>
          </cell>
          <cell r="R3827">
            <v>45620</v>
          </cell>
        </row>
        <row r="3828">
          <cell r="C3828" t="str">
            <v>2410044-02</v>
          </cell>
          <cell r="D3828" t="str">
            <v>EPAF-蘑菇05</v>
          </cell>
          <cell r="E3828" t="str">
            <v>01.11.S528103</v>
          </cell>
          <cell r="F3828" t="str">
            <v>水牛皮S3（干胚）</v>
          </cell>
          <cell r="G3828" t="str">
            <v>/</v>
          </cell>
          <cell r="H3828">
            <v>228</v>
          </cell>
          <cell r="I3828">
            <v>8213.4</v>
          </cell>
          <cell r="J3828">
            <v>562</v>
          </cell>
          <cell r="K3828">
            <v>607</v>
          </cell>
          <cell r="L3828" t="str">
            <v>A级</v>
          </cell>
          <cell r="M3828" t="str">
            <v>CLF-241023</v>
          </cell>
          <cell r="N3828" t="str">
            <v>2.2*1.8*0.56</v>
          </cell>
          <cell r="O3828" t="str">
            <v>02T24102606</v>
          </cell>
          <cell r="P3828" t="str">
            <v>97.5版</v>
          </cell>
          <cell r="Q3828" t="str">
            <v>已发货</v>
          </cell>
          <cell r="R3828">
            <v>45620</v>
          </cell>
        </row>
        <row r="3829">
          <cell r="C3829" t="str">
            <v>2410046-02</v>
          </cell>
          <cell r="D3829" t="str">
            <v>EPAF-蘑菇05</v>
          </cell>
          <cell r="E3829" t="str">
            <v>01.11.S528103</v>
          </cell>
          <cell r="F3829" t="str">
            <v>水牛皮S3（干胚）</v>
          </cell>
          <cell r="G3829" t="str">
            <v>/</v>
          </cell>
          <cell r="H3829">
            <v>284</v>
          </cell>
          <cell r="I3829">
            <v>10214.299999999999</v>
          </cell>
          <cell r="J3829">
            <v>737</v>
          </cell>
          <cell r="K3829">
            <v>782</v>
          </cell>
          <cell r="L3829" t="str">
            <v>A级</v>
          </cell>
          <cell r="M3829" t="str">
            <v>CLF-241025</v>
          </cell>
          <cell r="N3829" t="str">
            <v>2.2*1.8*0.65</v>
          </cell>
          <cell r="O3829" t="str">
            <v>01T24102601</v>
          </cell>
          <cell r="P3829" t="str">
            <v>97.5版</v>
          </cell>
          <cell r="Q3829" t="str">
            <v>已发货</v>
          </cell>
          <cell r="R3829">
            <v>45608</v>
          </cell>
        </row>
        <row r="3830">
          <cell r="C3830" t="str">
            <v>2410046-02</v>
          </cell>
          <cell r="D3830" t="str">
            <v>EPAF-蘑菇05</v>
          </cell>
          <cell r="E3830" t="str">
            <v>01.11.S528103</v>
          </cell>
          <cell r="F3830" t="str">
            <v>水牛皮S3（干胚）</v>
          </cell>
          <cell r="G3830" t="str">
            <v>/</v>
          </cell>
          <cell r="H3830">
            <v>324</v>
          </cell>
          <cell r="I3830">
            <v>11558.3</v>
          </cell>
          <cell r="J3830">
            <v>826</v>
          </cell>
          <cell r="K3830">
            <v>871</v>
          </cell>
          <cell r="L3830" t="str">
            <v>A级</v>
          </cell>
          <cell r="M3830" t="str">
            <v>CLF-241025</v>
          </cell>
          <cell r="N3830" t="str">
            <v>2.2*1.8*0.7</v>
          </cell>
          <cell r="O3830" t="str">
            <v>01T24102602</v>
          </cell>
          <cell r="P3830" t="str">
            <v>97.5版</v>
          </cell>
          <cell r="Q3830" t="str">
            <v>已发货</v>
          </cell>
          <cell r="R3830">
            <v>45608</v>
          </cell>
        </row>
        <row r="3831">
          <cell r="C3831" t="str">
            <v>2410051-01</v>
          </cell>
          <cell r="D3831" t="str">
            <v>XPSY-FT-烟草19</v>
          </cell>
          <cell r="E3831" t="str">
            <v>科纳烟草色</v>
          </cell>
          <cell r="F3831" t="str">
            <v>DLTR4</v>
          </cell>
          <cell r="G3831" t="str">
            <v>/</v>
          </cell>
          <cell r="H3831">
            <v>175</v>
          </cell>
          <cell r="I3831">
            <v>10151.700000000001</v>
          </cell>
          <cell r="J3831">
            <v>893.5</v>
          </cell>
          <cell r="K3831">
            <v>938.5</v>
          </cell>
          <cell r="L3831" t="str">
            <v>B级</v>
          </cell>
          <cell r="M3831" t="str">
            <v>/</v>
          </cell>
          <cell r="N3831" t="str">
            <v>2.2*1.8*0.63</v>
          </cell>
          <cell r="O3831" t="str">
            <v>01T24102603</v>
          </cell>
          <cell r="P3831" t="str">
            <v>99版</v>
          </cell>
          <cell r="Q3831" t="str">
            <v>已发货</v>
          </cell>
          <cell r="R3831">
            <v>45620</v>
          </cell>
        </row>
        <row r="3832">
          <cell r="C3832" t="str">
            <v>2410051-01</v>
          </cell>
          <cell r="D3832" t="str">
            <v>XPSY-FT-烟草19</v>
          </cell>
          <cell r="E3832" t="str">
            <v>科纳烟草色</v>
          </cell>
          <cell r="F3832" t="str">
            <v>DLTR4</v>
          </cell>
          <cell r="G3832" t="str">
            <v>/</v>
          </cell>
          <cell r="H3832">
            <v>180</v>
          </cell>
          <cell r="I3832">
            <v>10108.799999999999</v>
          </cell>
          <cell r="J3832">
            <v>883</v>
          </cell>
          <cell r="K3832">
            <v>928</v>
          </cell>
          <cell r="L3832" t="str">
            <v>B级</v>
          </cell>
          <cell r="M3832" t="str">
            <v>/</v>
          </cell>
          <cell r="N3832" t="str">
            <v>2.2*1.8*0.65</v>
          </cell>
          <cell r="O3832" t="str">
            <v>01T24102604</v>
          </cell>
          <cell r="P3832" t="str">
            <v>99版</v>
          </cell>
          <cell r="Q3832" t="str">
            <v>已发货</v>
          </cell>
          <cell r="R3832">
            <v>45620</v>
          </cell>
        </row>
        <row r="3833">
          <cell r="C3833" t="str">
            <v>2410051-01</v>
          </cell>
          <cell r="D3833" t="str">
            <v>XPSY-FT-烟草19</v>
          </cell>
          <cell r="E3833" t="str">
            <v>科纳烟草色</v>
          </cell>
          <cell r="F3833" t="str">
            <v>DLTR4</v>
          </cell>
          <cell r="G3833" t="str">
            <v>/</v>
          </cell>
          <cell r="H3833">
            <v>175</v>
          </cell>
          <cell r="I3833">
            <v>10050.200000000001</v>
          </cell>
          <cell r="J3833">
            <v>879.5</v>
          </cell>
          <cell r="K3833">
            <v>924.5</v>
          </cell>
          <cell r="L3833" t="str">
            <v>B级</v>
          </cell>
          <cell r="M3833" t="str">
            <v>/</v>
          </cell>
          <cell r="N3833" t="str">
            <v>2.2*1.8*0.63</v>
          </cell>
          <cell r="O3833" t="str">
            <v>01T24102605</v>
          </cell>
          <cell r="P3833" t="str">
            <v>99版</v>
          </cell>
          <cell r="Q3833" t="str">
            <v>已发货</v>
          </cell>
          <cell r="R3833">
            <v>45620</v>
          </cell>
        </row>
        <row r="3834">
          <cell r="C3834" t="str">
            <v>2410051-01</v>
          </cell>
          <cell r="D3834" t="str">
            <v>XPSY-FT-烟草19</v>
          </cell>
          <cell r="E3834" t="str">
            <v>科纳烟草色</v>
          </cell>
          <cell r="F3834" t="str">
            <v>DLTR4</v>
          </cell>
          <cell r="G3834" t="str">
            <v>/</v>
          </cell>
          <cell r="H3834">
            <v>48</v>
          </cell>
          <cell r="I3834">
            <v>2599.1</v>
          </cell>
          <cell r="J3834">
            <v>963</v>
          </cell>
          <cell r="K3834">
            <v>1008</v>
          </cell>
          <cell r="L3834" t="str">
            <v>B级</v>
          </cell>
          <cell r="M3834" t="str">
            <v>/</v>
          </cell>
          <cell r="N3834" t="str">
            <v>2.2*1.8*0.68</v>
          </cell>
          <cell r="O3834" t="str">
            <v>01T24102606</v>
          </cell>
          <cell r="P3834" t="str">
            <v>99版</v>
          </cell>
          <cell r="Q3834" t="str">
            <v>已发货</v>
          </cell>
          <cell r="R3834">
            <v>45620</v>
          </cell>
        </row>
        <row r="3835">
          <cell r="C3835" t="str">
            <v>2410051-01</v>
          </cell>
          <cell r="D3835" t="str">
            <v>XPSY-FT-烟草19</v>
          </cell>
          <cell r="E3835" t="str">
            <v>科纳烟草色</v>
          </cell>
          <cell r="F3835" t="str">
            <v>DLTR4</v>
          </cell>
          <cell r="G3835" t="str">
            <v>/</v>
          </cell>
          <cell r="H3835">
            <v>155</v>
          </cell>
          <cell r="I3835">
            <v>8235.7000000000007</v>
          </cell>
          <cell r="L3835" t="str">
            <v>C级</v>
          </cell>
          <cell r="M3835" t="str">
            <v>/</v>
          </cell>
          <cell r="O3835" t="str">
            <v>01T24102606</v>
          </cell>
          <cell r="P3835" t="str">
            <v>99版</v>
          </cell>
          <cell r="Q3835" t="str">
            <v>已发货</v>
          </cell>
          <cell r="R3835">
            <v>45620</v>
          </cell>
        </row>
        <row r="3836">
          <cell r="C3836" t="str">
            <v>2410051-01</v>
          </cell>
          <cell r="D3836" t="str">
            <v>XPSY-FT-烟草19</v>
          </cell>
          <cell r="E3836" t="str">
            <v>科纳烟草色</v>
          </cell>
          <cell r="F3836" t="str">
            <v>DLTR4</v>
          </cell>
          <cell r="G3836" t="str">
            <v>/</v>
          </cell>
          <cell r="H3836">
            <v>136</v>
          </cell>
          <cell r="I3836">
            <v>6820</v>
          </cell>
          <cell r="J3836">
            <v>971</v>
          </cell>
          <cell r="K3836">
            <v>1016</v>
          </cell>
          <cell r="L3836" t="str">
            <v>C级</v>
          </cell>
          <cell r="M3836" t="str">
            <v>/</v>
          </cell>
          <cell r="N3836" t="str">
            <v>2.2*1.8*0.7</v>
          </cell>
          <cell r="O3836" t="str">
            <v>01T24102607</v>
          </cell>
          <cell r="P3836" t="str">
            <v>99版</v>
          </cell>
          <cell r="Q3836" t="str">
            <v>已发货</v>
          </cell>
          <cell r="R3836">
            <v>45620</v>
          </cell>
        </row>
        <row r="3837">
          <cell r="C3837" t="str">
            <v>2410051-01</v>
          </cell>
          <cell r="D3837" t="str">
            <v>XPSY-FT-烟草19</v>
          </cell>
          <cell r="E3837" t="str">
            <v>科纳烟草色</v>
          </cell>
          <cell r="F3837" t="str">
            <v>DLTR4</v>
          </cell>
          <cell r="G3837" t="str">
            <v>/</v>
          </cell>
          <cell r="H3837">
            <v>84</v>
          </cell>
          <cell r="I3837">
            <v>4096.6000000000004</v>
          </cell>
          <cell r="L3837" t="str">
            <v>D级</v>
          </cell>
          <cell r="M3837" t="str">
            <v>/</v>
          </cell>
          <cell r="O3837" t="str">
            <v>01T24102607</v>
          </cell>
          <cell r="P3837" t="str">
            <v>99版</v>
          </cell>
          <cell r="Q3837" t="str">
            <v>已发货</v>
          </cell>
          <cell r="R3837">
            <v>45620</v>
          </cell>
        </row>
        <row r="3838">
          <cell r="C3838" t="str">
            <v>2410050-01</v>
          </cell>
          <cell r="D3838" t="str">
            <v>XPSY-FT-深灰11</v>
          </cell>
          <cell r="E3838" t="str">
            <v>科纳深灰色</v>
          </cell>
          <cell r="F3838" t="str">
            <v>DLTR4</v>
          </cell>
          <cell r="G3838" t="str">
            <v>/</v>
          </cell>
          <cell r="H3838">
            <v>185</v>
          </cell>
          <cell r="I3838">
            <v>10160.1</v>
          </cell>
          <cell r="J3838">
            <v>876</v>
          </cell>
          <cell r="K3838">
            <v>921</v>
          </cell>
          <cell r="L3838" t="str">
            <v>B级</v>
          </cell>
          <cell r="M3838" t="str">
            <v>/</v>
          </cell>
          <cell r="N3838" t="str">
            <v>2.2*1.8*0.64</v>
          </cell>
          <cell r="O3838" t="str">
            <v>01T24102608</v>
          </cell>
          <cell r="P3838" t="str">
            <v>99版</v>
          </cell>
          <cell r="Q3838" t="str">
            <v>已发货</v>
          </cell>
          <cell r="R3838">
            <v>45595</v>
          </cell>
        </row>
        <row r="3839">
          <cell r="C3839" t="str">
            <v>2410050-01</v>
          </cell>
          <cell r="D3839" t="str">
            <v>XPSY-FT-深灰11</v>
          </cell>
          <cell r="E3839" t="str">
            <v>科纳深灰色</v>
          </cell>
          <cell r="F3839" t="str">
            <v>DLTR4</v>
          </cell>
          <cell r="G3839" t="str">
            <v>/</v>
          </cell>
          <cell r="H3839">
            <v>178</v>
          </cell>
          <cell r="I3839">
            <v>9941.5</v>
          </cell>
          <cell r="J3839">
            <v>1039</v>
          </cell>
          <cell r="K3839">
            <v>1084</v>
          </cell>
          <cell r="L3839" t="str">
            <v>B级</v>
          </cell>
          <cell r="M3839" t="str">
            <v>/</v>
          </cell>
          <cell r="N3839" t="str">
            <v>2.2*1.8*0.74</v>
          </cell>
          <cell r="O3839" t="str">
            <v>01T24102609</v>
          </cell>
          <cell r="P3839" t="str">
            <v>99版</v>
          </cell>
          <cell r="Q3839" t="str">
            <v>已发货</v>
          </cell>
          <cell r="R3839">
            <v>45595</v>
          </cell>
        </row>
        <row r="3840">
          <cell r="C3840" t="str">
            <v>2410050-01</v>
          </cell>
          <cell r="D3840" t="str">
            <v>XPSY-FT-深灰11</v>
          </cell>
          <cell r="E3840" t="str">
            <v>科纳深灰色</v>
          </cell>
          <cell r="F3840" t="str">
            <v>DLTR4</v>
          </cell>
          <cell r="G3840" t="str">
            <v>/</v>
          </cell>
          <cell r="H3840">
            <v>41</v>
          </cell>
          <cell r="I3840">
            <v>1979.7</v>
          </cell>
          <cell r="L3840" t="str">
            <v>D级</v>
          </cell>
          <cell r="M3840" t="str">
            <v>/</v>
          </cell>
          <cell r="O3840" t="str">
            <v>01T24102609</v>
          </cell>
          <cell r="P3840" t="str">
            <v>99版</v>
          </cell>
          <cell r="Q3840" t="str">
            <v>已发货</v>
          </cell>
          <cell r="R3840">
            <v>45595</v>
          </cell>
        </row>
        <row r="3841">
          <cell r="C3841" t="str">
            <v>2410050-01</v>
          </cell>
          <cell r="D3841" t="str">
            <v>XPSY-FT-深灰11</v>
          </cell>
          <cell r="E3841" t="str">
            <v>科纳深灰色</v>
          </cell>
          <cell r="F3841" t="str">
            <v>DLTR4</v>
          </cell>
          <cell r="G3841" t="str">
            <v>/</v>
          </cell>
          <cell r="H3841">
            <v>1</v>
          </cell>
          <cell r="I3841">
            <v>35.6</v>
          </cell>
          <cell r="L3841" t="str">
            <v>D级小皮</v>
          </cell>
          <cell r="M3841" t="str">
            <v>/</v>
          </cell>
          <cell r="O3841" t="str">
            <v>01T24102609</v>
          </cell>
          <cell r="P3841" t="str">
            <v>99版</v>
          </cell>
          <cell r="Q3841" t="str">
            <v>已发货</v>
          </cell>
          <cell r="R3841">
            <v>45595</v>
          </cell>
        </row>
        <row r="3842">
          <cell r="C3842" t="str">
            <v>2410066-01</v>
          </cell>
          <cell r="D3842" t="str">
            <v>UDAY-DT-棕454</v>
          </cell>
          <cell r="E3842" t="str">
            <v>01.10.W783010</v>
          </cell>
          <cell r="F3842" t="str">
            <v>明诺华中层TR1（已片）</v>
          </cell>
          <cell r="G3842" t="str">
            <v>/</v>
          </cell>
          <cell r="H3842">
            <v>2</v>
          </cell>
          <cell r="I3842">
            <v>101.2</v>
          </cell>
          <cell r="L3842" t="str">
            <v>评审</v>
          </cell>
          <cell r="M3842" t="str">
            <v>CLF-241022</v>
          </cell>
          <cell r="P3842" t="str">
            <v>99版</v>
          </cell>
          <cell r="Q3842" t="str">
            <v>已发货</v>
          </cell>
          <cell r="R3842">
            <v>45592</v>
          </cell>
        </row>
        <row r="3843">
          <cell r="C3843" t="str">
            <v>2410066-01</v>
          </cell>
          <cell r="D3843" t="str">
            <v>UDAY-DT-棕454</v>
          </cell>
          <cell r="E3843" t="str">
            <v>01.10.W783010</v>
          </cell>
          <cell r="F3843" t="str">
            <v>明诺华中层TR1（已片）</v>
          </cell>
          <cell r="G3843" t="str">
            <v>/</v>
          </cell>
          <cell r="H3843">
            <v>1</v>
          </cell>
          <cell r="I3843">
            <v>71</v>
          </cell>
          <cell r="L3843" t="str">
            <v>检测</v>
          </cell>
          <cell r="M3843" t="str">
            <v>CLF-241022</v>
          </cell>
          <cell r="P3843" t="str">
            <v>99版</v>
          </cell>
          <cell r="Q3843" t="str">
            <v>已发货</v>
          </cell>
          <cell r="R3843">
            <v>45592</v>
          </cell>
        </row>
        <row r="3844">
          <cell r="C3844" t="str">
            <v>2410044-02</v>
          </cell>
          <cell r="D3844" t="str">
            <v>EPAF-蘑菇05</v>
          </cell>
          <cell r="E3844" t="str">
            <v>01.11.S528103</v>
          </cell>
          <cell r="F3844" t="str">
            <v>水牛皮S3（干胚）</v>
          </cell>
          <cell r="G3844" t="str">
            <v>/</v>
          </cell>
          <cell r="H3844">
            <v>182</v>
          </cell>
          <cell r="I3844">
            <v>6208.9</v>
          </cell>
          <cell r="J3844">
            <v>595</v>
          </cell>
          <cell r="K3844">
            <v>640</v>
          </cell>
          <cell r="L3844" t="str">
            <v>A级</v>
          </cell>
          <cell r="M3844" t="str">
            <v>CLF-241023</v>
          </cell>
          <cell r="N3844" t="str">
            <v>2.2*1.8*0.57</v>
          </cell>
          <cell r="O3844" t="str">
            <v>01T24102701</v>
          </cell>
          <cell r="P3844" t="str">
            <v>97.5版</v>
          </cell>
          <cell r="Q3844" t="str">
            <v>已发货</v>
          </cell>
          <cell r="R3844">
            <v>45620</v>
          </cell>
        </row>
        <row r="3845">
          <cell r="C3845" t="str">
            <v>2410044-02</v>
          </cell>
          <cell r="D3845" t="str">
            <v>EPAF-蘑菇05</v>
          </cell>
          <cell r="E3845" t="str">
            <v>01.11.S528103</v>
          </cell>
          <cell r="F3845" t="str">
            <v>水牛皮S3（干胚）</v>
          </cell>
          <cell r="G3845" t="str">
            <v>/</v>
          </cell>
          <cell r="H3845">
            <v>65</v>
          </cell>
          <cell r="I3845">
            <v>2028.2</v>
          </cell>
          <cell r="L3845" t="str">
            <v>折扣</v>
          </cell>
          <cell r="M3845" t="str">
            <v>CLF-241023</v>
          </cell>
          <cell r="O3845" t="str">
            <v>01T24102701</v>
          </cell>
          <cell r="P3845" t="str">
            <v>97.5版</v>
          </cell>
          <cell r="Q3845" t="str">
            <v>已发货</v>
          </cell>
          <cell r="R3845">
            <v>45620</v>
          </cell>
        </row>
        <row r="3846">
          <cell r="C3846" t="str">
            <v>2410046-02</v>
          </cell>
          <cell r="D3846" t="str">
            <v>EPAF-蘑菇05</v>
          </cell>
          <cell r="E3846" t="str">
            <v>01.11.S528103</v>
          </cell>
          <cell r="F3846" t="str">
            <v>水牛皮S3（干胚）</v>
          </cell>
          <cell r="G3846" t="str">
            <v>/</v>
          </cell>
          <cell r="H3846">
            <v>140</v>
          </cell>
          <cell r="I3846">
            <v>5067.6000000000004</v>
          </cell>
          <cell r="J3846">
            <v>371.5</v>
          </cell>
          <cell r="K3846">
            <v>416.5</v>
          </cell>
          <cell r="L3846" t="str">
            <v>A级</v>
          </cell>
          <cell r="M3846" t="str">
            <v>CLF-241025</v>
          </cell>
          <cell r="N3846" t="str">
            <v>2.2*1.8*0.44</v>
          </cell>
          <cell r="O3846" t="str">
            <v>01T24102702</v>
          </cell>
          <cell r="P3846" t="str">
            <v>97.5版</v>
          </cell>
          <cell r="Q3846" t="str">
            <v>已发货</v>
          </cell>
          <cell r="R3846">
            <v>45608</v>
          </cell>
        </row>
        <row r="3847">
          <cell r="C3847" t="str">
            <v>2410046-02</v>
          </cell>
          <cell r="D3847" t="str">
            <v>EPAF-蘑菇05</v>
          </cell>
          <cell r="E3847" t="str">
            <v>01.11.S528103</v>
          </cell>
          <cell r="F3847" t="str">
            <v>水牛皮S3（干胚）</v>
          </cell>
          <cell r="G3847" t="str">
            <v>/</v>
          </cell>
          <cell r="H3847">
            <v>1</v>
          </cell>
          <cell r="I3847">
            <v>21.5</v>
          </cell>
          <cell r="L3847" t="str">
            <v>A级小皮</v>
          </cell>
          <cell r="M3847" t="str">
            <v>CLF-241025</v>
          </cell>
          <cell r="O3847" t="str">
            <v>01T24102702</v>
          </cell>
          <cell r="P3847" t="str">
            <v>97.5版</v>
          </cell>
          <cell r="Q3847" t="str">
            <v>已发货</v>
          </cell>
          <cell r="R3847">
            <v>45608</v>
          </cell>
        </row>
        <row r="3848">
          <cell r="C3848" t="str">
            <v>2410041-01</v>
          </cell>
          <cell r="D3848" t="str">
            <v>XPDY-FT-灰白276</v>
          </cell>
          <cell r="E3848">
            <v>140499</v>
          </cell>
          <cell r="F3848" t="str">
            <v>DLTR2</v>
          </cell>
          <cell r="G3848" t="str">
            <v>PT1ZP30</v>
          </cell>
          <cell r="H3848">
            <v>210</v>
          </cell>
          <cell r="I3848">
            <v>11075.7</v>
          </cell>
          <cell r="J3848">
            <v>1039</v>
          </cell>
          <cell r="K3848">
            <v>1084</v>
          </cell>
          <cell r="L3848" t="str">
            <v>A级</v>
          </cell>
          <cell r="M3848" t="str">
            <v>/</v>
          </cell>
          <cell r="N3848" t="str">
            <v>2.2*1.8*0.64</v>
          </cell>
          <cell r="O3848" t="str">
            <v>01T24102703</v>
          </cell>
          <cell r="P3848" t="str">
            <v>99版</v>
          </cell>
        </row>
        <row r="3849">
          <cell r="C3849" t="str">
            <v>2410041-01</v>
          </cell>
          <cell r="D3849" t="str">
            <v>XPDY-FT-灰白276</v>
          </cell>
          <cell r="E3849">
            <v>140499</v>
          </cell>
          <cell r="F3849" t="str">
            <v>DLTR2</v>
          </cell>
          <cell r="G3849" t="str">
            <v>PT1ZP30</v>
          </cell>
          <cell r="H3849">
            <v>200</v>
          </cell>
          <cell r="I3849">
            <v>10681.6</v>
          </cell>
          <cell r="J3849">
            <v>1008.5</v>
          </cell>
          <cell r="K3849">
            <v>1053.5</v>
          </cell>
          <cell r="L3849" t="str">
            <v>A级</v>
          </cell>
          <cell r="M3849" t="str">
            <v>/</v>
          </cell>
          <cell r="N3849" t="str">
            <v>2.2*1.8*0.68</v>
          </cell>
          <cell r="O3849" t="str">
            <v>01T24102704</v>
          </cell>
          <cell r="P3849" t="str">
            <v>99版</v>
          </cell>
        </row>
        <row r="3850">
          <cell r="C3850" t="str">
            <v>2410041-01</v>
          </cell>
          <cell r="D3850" t="str">
            <v>XPDY-FT-灰白276</v>
          </cell>
          <cell r="E3850">
            <v>140499</v>
          </cell>
          <cell r="F3850" t="str">
            <v>DLTR2</v>
          </cell>
          <cell r="G3850" t="str">
            <v>PT1ZP30</v>
          </cell>
          <cell r="H3850">
            <v>185</v>
          </cell>
          <cell r="I3850">
            <v>10056</v>
          </cell>
          <cell r="J3850">
            <v>862.5</v>
          </cell>
          <cell r="K3850">
            <v>907.5</v>
          </cell>
          <cell r="L3850" t="str">
            <v>A级</v>
          </cell>
          <cell r="M3850" t="str">
            <v>/</v>
          </cell>
          <cell r="N3850" t="str">
            <v>2.2*1.8*0.69</v>
          </cell>
          <cell r="O3850" t="str">
            <v>01T24102705</v>
          </cell>
          <cell r="P3850" t="str">
            <v>99版</v>
          </cell>
        </row>
        <row r="3851">
          <cell r="C3851" t="str">
            <v>2410041-01</v>
          </cell>
          <cell r="D3851" t="str">
            <v>XPDY-FT-灰白276</v>
          </cell>
          <cell r="E3851">
            <v>140499</v>
          </cell>
          <cell r="F3851" t="str">
            <v>DLTR2</v>
          </cell>
          <cell r="G3851" t="str">
            <v>PT1ZP30</v>
          </cell>
          <cell r="H3851">
            <v>203</v>
          </cell>
          <cell r="I3851">
            <v>10936.9</v>
          </cell>
          <cell r="J3851">
            <v>1025</v>
          </cell>
          <cell r="K3851">
            <v>1070</v>
          </cell>
          <cell r="L3851" t="str">
            <v>A级</v>
          </cell>
          <cell r="M3851" t="str">
            <v>/</v>
          </cell>
          <cell r="N3851" t="str">
            <v>2.2*1.8*0.78</v>
          </cell>
          <cell r="O3851" t="str">
            <v>01T24102706</v>
          </cell>
          <cell r="P3851" t="str">
            <v>99版</v>
          </cell>
        </row>
        <row r="3852">
          <cell r="C3852" t="str">
            <v>2410050-01</v>
          </cell>
          <cell r="D3852" t="str">
            <v>XPSY-FT-深灰11</v>
          </cell>
          <cell r="E3852" t="str">
            <v>科纳深灰色</v>
          </cell>
          <cell r="F3852" t="str">
            <v>DLTR4</v>
          </cell>
          <cell r="G3852" t="str">
            <v>/</v>
          </cell>
          <cell r="H3852">
            <v>203</v>
          </cell>
          <cell r="I3852">
            <v>10137.200000000001</v>
          </cell>
          <cell r="J3852">
            <v>879</v>
          </cell>
          <cell r="K3852">
            <v>924</v>
          </cell>
          <cell r="L3852" t="str">
            <v>C级</v>
          </cell>
          <cell r="M3852" t="str">
            <v>/</v>
          </cell>
          <cell r="N3852" t="str">
            <v>2.2*1.8*0.6</v>
          </cell>
          <cell r="O3852" t="str">
            <v>01T24102707</v>
          </cell>
          <cell r="P3852" t="str">
            <v>99版</v>
          </cell>
          <cell r="Q3852" t="str">
            <v>已发货</v>
          </cell>
          <cell r="R3852">
            <v>45595</v>
          </cell>
        </row>
        <row r="3853">
          <cell r="C3853" t="str">
            <v>2410041-01</v>
          </cell>
          <cell r="D3853" t="str">
            <v>XPDY-FT-灰白276</v>
          </cell>
          <cell r="E3853">
            <v>140499</v>
          </cell>
          <cell r="F3853" t="str">
            <v>DLTR2</v>
          </cell>
          <cell r="G3853" t="str">
            <v>PT1ZS00</v>
          </cell>
          <cell r="H3853">
            <v>185</v>
          </cell>
          <cell r="I3853">
            <v>10162.1</v>
          </cell>
          <cell r="J3853">
            <v>951.5</v>
          </cell>
          <cell r="K3853">
            <v>996.5</v>
          </cell>
          <cell r="L3853" t="str">
            <v>A级</v>
          </cell>
          <cell r="M3853" t="str">
            <v>/</v>
          </cell>
          <cell r="N3853" t="str">
            <v>2.2*1.8*0.64</v>
          </cell>
          <cell r="O3853" t="str">
            <v>01T24102708</v>
          </cell>
          <cell r="P3853" t="str">
            <v>99版</v>
          </cell>
          <cell r="Q3853" t="str">
            <v>已发货</v>
          </cell>
          <cell r="R3853">
            <v>45756</v>
          </cell>
        </row>
        <row r="3854">
          <cell r="C3854" t="str">
            <v>2410041-01</v>
          </cell>
          <cell r="D3854" t="str">
            <v>XPDY-FT-灰白276</v>
          </cell>
          <cell r="E3854">
            <v>140499</v>
          </cell>
          <cell r="F3854" t="str">
            <v>DLTR2</v>
          </cell>
          <cell r="G3854" t="str">
            <v>PT1ZS00</v>
          </cell>
          <cell r="H3854">
            <v>180</v>
          </cell>
          <cell r="I3854">
            <v>10028.6</v>
          </cell>
          <cell r="J3854">
            <v>937.5</v>
          </cell>
          <cell r="K3854">
            <v>982.5</v>
          </cell>
          <cell r="L3854" t="str">
            <v>A级</v>
          </cell>
          <cell r="M3854" t="str">
            <v>/</v>
          </cell>
          <cell r="N3854" t="str">
            <v>2.2*1.8*0.64</v>
          </cell>
          <cell r="O3854" t="str">
            <v>01T24102709</v>
          </cell>
          <cell r="P3854" t="str">
            <v>99版</v>
          </cell>
          <cell r="Q3854" t="str">
            <v>已发货</v>
          </cell>
          <cell r="R3854">
            <v>45756</v>
          </cell>
        </row>
        <row r="3855">
          <cell r="C3855" t="str">
            <v>2410041-01</v>
          </cell>
          <cell r="D3855" t="str">
            <v>XPDY-FT-灰白276</v>
          </cell>
          <cell r="E3855">
            <v>140499</v>
          </cell>
          <cell r="F3855" t="str">
            <v>DLTR2</v>
          </cell>
          <cell r="G3855" t="str">
            <v>PT1ZS00</v>
          </cell>
          <cell r="H3855">
            <v>210</v>
          </cell>
          <cell r="I3855">
            <v>10204.6</v>
          </cell>
          <cell r="J3855">
            <v>963</v>
          </cell>
          <cell r="K3855">
            <v>1008</v>
          </cell>
          <cell r="L3855" t="str">
            <v>A级</v>
          </cell>
          <cell r="M3855" t="str">
            <v>/</v>
          </cell>
          <cell r="N3855" t="str">
            <v>2.2*1.8*0.7</v>
          </cell>
          <cell r="O3855" t="str">
            <v>01T24102710</v>
          </cell>
          <cell r="P3855" t="str">
            <v>99版</v>
          </cell>
          <cell r="Q3855" t="str">
            <v>已发货</v>
          </cell>
          <cell r="R3855">
            <v>45756</v>
          </cell>
        </row>
        <row r="3856">
          <cell r="C3856" t="str">
            <v>2410041-01</v>
          </cell>
          <cell r="D3856" t="str">
            <v>XPDY-FT-灰白276</v>
          </cell>
          <cell r="E3856">
            <v>140499</v>
          </cell>
          <cell r="F3856" t="str">
            <v>DLTR2</v>
          </cell>
          <cell r="G3856" t="str">
            <v>PT1ZS00</v>
          </cell>
          <cell r="H3856">
            <v>155</v>
          </cell>
          <cell r="I3856">
            <v>7624</v>
          </cell>
          <cell r="J3856">
            <v>715</v>
          </cell>
          <cell r="K3856">
            <v>760</v>
          </cell>
          <cell r="L3856" t="str">
            <v>A级</v>
          </cell>
          <cell r="M3856" t="str">
            <v>/</v>
          </cell>
          <cell r="N3856" t="str">
            <v>2.2*1.8*0.57</v>
          </cell>
          <cell r="O3856" t="str">
            <v>01T24102711</v>
          </cell>
          <cell r="P3856" t="str">
            <v>99版</v>
          </cell>
          <cell r="Q3856" t="str">
            <v>已发货</v>
          </cell>
          <cell r="R3856">
            <v>45756</v>
          </cell>
        </row>
        <row r="3857">
          <cell r="C3857" t="str">
            <v>2410069-01</v>
          </cell>
          <cell r="D3857" t="str">
            <v>XPSY-FH-奶白183</v>
          </cell>
          <cell r="E3857">
            <v>140467</v>
          </cell>
          <cell r="F3857" t="str">
            <v>DLTR4</v>
          </cell>
          <cell r="G3857" t="str">
            <v>PT1ZX80</v>
          </cell>
          <cell r="H3857">
            <v>205</v>
          </cell>
          <cell r="I3857">
            <v>11130.7</v>
          </cell>
          <cell r="J3857">
            <v>908</v>
          </cell>
          <cell r="K3857">
            <v>953</v>
          </cell>
          <cell r="L3857" t="str">
            <v>A级</v>
          </cell>
          <cell r="M3857" t="str">
            <v>/</v>
          </cell>
          <cell r="N3857" t="str">
            <v>2.2*1.8*0.7</v>
          </cell>
          <cell r="O3857" t="str">
            <v>01T24102801</v>
          </cell>
          <cell r="P3857" t="str">
            <v>99版</v>
          </cell>
          <cell r="Q3857" t="str">
            <v>已发货</v>
          </cell>
          <cell r="R3857">
            <v>45674</v>
          </cell>
        </row>
        <row r="3858">
          <cell r="C3858" t="str">
            <v>2410069-01</v>
          </cell>
          <cell r="D3858" t="str">
            <v>XPSY-FH-奶白183</v>
          </cell>
          <cell r="E3858">
            <v>140467</v>
          </cell>
          <cell r="F3858" t="str">
            <v>DLTR4</v>
          </cell>
          <cell r="G3858" t="str">
            <v>PT1ZX80</v>
          </cell>
          <cell r="H3858">
            <v>196</v>
          </cell>
          <cell r="I3858">
            <v>10465</v>
          </cell>
          <cell r="J3858">
            <v>861</v>
          </cell>
          <cell r="K3858">
            <v>906</v>
          </cell>
          <cell r="L3858" t="str">
            <v>A级</v>
          </cell>
          <cell r="M3858" t="str">
            <v>/</v>
          </cell>
          <cell r="N3858" t="str">
            <v>2.2*1.8*0.6</v>
          </cell>
          <cell r="O3858" t="str">
            <v>01T24102802</v>
          </cell>
          <cell r="P3858" t="str">
            <v>99版</v>
          </cell>
          <cell r="Q3858" t="str">
            <v>已发货</v>
          </cell>
          <cell r="R3858">
            <v>45674</v>
          </cell>
        </row>
        <row r="3859">
          <cell r="C3859" t="str">
            <v>2410046-02</v>
          </cell>
          <cell r="D3859" t="str">
            <v>EPAF-蘑菇05</v>
          </cell>
          <cell r="E3859" t="str">
            <v>01.11.S528103</v>
          </cell>
          <cell r="F3859" t="str">
            <v>水牛皮S3（干胚）</v>
          </cell>
          <cell r="G3859" t="str">
            <v>/</v>
          </cell>
          <cell r="H3859">
            <v>295</v>
          </cell>
          <cell r="I3859">
            <v>10387.1</v>
          </cell>
          <cell r="J3859">
            <v>739.5</v>
          </cell>
          <cell r="K3859">
            <v>784.5</v>
          </cell>
          <cell r="L3859" t="str">
            <v>A级</v>
          </cell>
          <cell r="M3859" t="str">
            <v>CLF-241025</v>
          </cell>
          <cell r="N3859" t="str">
            <v>2.2*1.8*0.67</v>
          </cell>
          <cell r="O3859" t="str">
            <v>01T24102803</v>
          </cell>
          <cell r="P3859" t="str">
            <v>97.5版</v>
          </cell>
          <cell r="Q3859" t="str">
            <v>已发货</v>
          </cell>
          <cell r="R3859">
            <v>45608</v>
          </cell>
        </row>
        <row r="3860">
          <cell r="C3860" t="str">
            <v>2410041-01</v>
          </cell>
          <cell r="D3860" t="str">
            <v>XPDY-FT-灰白276</v>
          </cell>
          <cell r="E3860">
            <v>140499</v>
          </cell>
          <cell r="F3860" t="str">
            <v>DLTR2</v>
          </cell>
          <cell r="G3860" t="str">
            <v>/</v>
          </cell>
          <cell r="H3860">
            <v>195</v>
          </cell>
          <cell r="I3860">
            <v>10156.200000000001</v>
          </cell>
          <cell r="J3860">
            <v>952.5</v>
          </cell>
          <cell r="K3860">
            <v>997.5</v>
          </cell>
          <cell r="L3860" t="str">
            <v>A级</v>
          </cell>
          <cell r="M3860" t="str">
            <v>/</v>
          </cell>
          <cell r="N3860" t="str">
            <v>2.2*1.8*0.67</v>
          </cell>
          <cell r="O3860" t="str">
            <v>01T24102804</v>
          </cell>
          <cell r="P3860" t="str">
            <v>99版</v>
          </cell>
        </row>
        <row r="3861">
          <cell r="C3861" t="str">
            <v>2410041-01</v>
          </cell>
          <cell r="D3861" t="str">
            <v>XPDY-FT-灰白276</v>
          </cell>
          <cell r="E3861">
            <v>140499</v>
          </cell>
          <cell r="F3861" t="str">
            <v>DLTR2</v>
          </cell>
          <cell r="G3861" t="str">
            <v>PT1ZP30</v>
          </cell>
          <cell r="H3861">
            <v>182</v>
          </cell>
          <cell r="I3861">
            <v>9620.5</v>
          </cell>
          <cell r="J3861">
            <v>971.5</v>
          </cell>
          <cell r="K3861">
            <v>1016.5</v>
          </cell>
          <cell r="L3861" t="str">
            <v>A级</v>
          </cell>
          <cell r="M3861" t="str">
            <v>/</v>
          </cell>
          <cell r="N3861" t="str">
            <v>2.2*1.8*0.69</v>
          </cell>
          <cell r="O3861" t="str">
            <v>01T24102805</v>
          </cell>
          <cell r="P3861" t="str">
            <v>99版</v>
          </cell>
        </row>
        <row r="3862">
          <cell r="C3862" t="str">
            <v>2410041-01</v>
          </cell>
          <cell r="D3862" t="str">
            <v>XPDY-FT-灰白276</v>
          </cell>
          <cell r="E3862">
            <v>140499</v>
          </cell>
          <cell r="F3862" t="str">
            <v>DLTR2</v>
          </cell>
          <cell r="G3862" t="str">
            <v>PT1ZP30</v>
          </cell>
          <cell r="H3862">
            <v>12</v>
          </cell>
          <cell r="I3862">
            <v>701.2</v>
          </cell>
          <cell r="L3862" t="str">
            <v>折扣</v>
          </cell>
          <cell r="M3862" t="str">
            <v>/</v>
          </cell>
          <cell r="O3862" t="str">
            <v>01T24102805</v>
          </cell>
          <cell r="P3862" t="str">
            <v>99版</v>
          </cell>
        </row>
        <row r="3863">
          <cell r="C3863" t="str">
            <v>2410066-01</v>
          </cell>
          <cell r="D3863" t="str">
            <v>UDAY-DT-棕454</v>
          </cell>
          <cell r="E3863" t="str">
            <v>01.10.W783010</v>
          </cell>
          <cell r="F3863" t="str">
            <v>明诺华中层TR1（已片）</v>
          </cell>
          <cell r="G3863" t="str">
            <v>/</v>
          </cell>
          <cell r="H3863">
            <v>105</v>
          </cell>
          <cell r="I3863">
            <v>5980.5</v>
          </cell>
          <cell r="J3863">
            <v>609.5</v>
          </cell>
          <cell r="K3863">
            <v>654.5</v>
          </cell>
          <cell r="L3863" t="str">
            <v>A级</v>
          </cell>
          <cell r="M3863" t="str">
            <v>CLF-241022</v>
          </cell>
          <cell r="N3863" t="str">
            <v>2.2*1.8*0.55</v>
          </cell>
          <cell r="O3863" t="str">
            <v>01T24102806</v>
          </cell>
          <cell r="P3863" t="str">
            <v>99版</v>
          </cell>
          <cell r="Q3863" t="str">
            <v>已发货</v>
          </cell>
          <cell r="R3863">
            <v>45607</v>
          </cell>
        </row>
        <row r="3864">
          <cell r="C3864" t="str">
            <v>2410066-01</v>
          </cell>
          <cell r="D3864" t="str">
            <v>UDAY-DT-棕454</v>
          </cell>
          <cell r="E3864" t="str">
            <v>01.10.W783010</v>
          </cell>
          <cell r="F3864" t="str">
            <v>明诺华中层TR1（已片）</v>
          </cell>
          <cell r="G3864" t="str">
            <v>/</v>
          </cell>
          <cell r="H3864">
            <v>86</v>
          </cell>
          <cell r="I3864">
            <v>4815.8</v>
          </cell>
          <cell r="J3864">
            <v>501.5</v>
          </cell>
          <cell r="K3864">
            <v>546.5</v>
          </cell>
          <cell r="L3864" t="str">
            <v>A级</v>
          </cell>
          <cell r="M3864" t="str">
            <v>CLF-241022</v>
          </cell>
          <cell r="N3864" t="str">
            <v>2.2*1.8*0.45</v>
          </cell>
          <cell r="O3864" t="str">
            <v>01T24102807</v>
          </cell>
          <cell r="P3864" t="str">
            <v>99版</v>
          </cell>
          <cell r="Q3864" t="str">
            <v>已发货</v>
          </cell>
          <cell r="R3864">
            <v>45608</v>
          </cell>
        </row>
        <row r="3865">
          <cell r="C3865" t="str">
            <v>2410066-01</v>
          </cell>
          <cell r="D3865" t="str">
            <v>UDAY-DT-棕454</v>
          </cell>
          <cell r="E3865" t="str">
            <v>01.10.W783010</v>
          </cell>
          <cell r="F3865" t="str">
            <v>明诺华中层TR1（已片）</v>
          </cell>
          <cell r="G3865" t="str">
            <v>/</v>
          </cell>
          <cell r="H3865">
            <v>3</v>
          </cell>
          <cell r="I3865">
            <v>122.9</v>
          </cell>
          <cell r="L3865" t="str">
            <v>A级小皮</v>
          </cell>
          <cell r="M3865" t="str">
            <v>CLF-241022</v>
          </cell>
          <cell r="O3865" t="str">
            <v>01T24102807</v>
          </cell>
          <cell r="P3865" t="str">
            <v>99版</v>
          </cell>
          <cell r="Q3865" t="str">
            <v>已发货</v>
          </cell>
          <cell r="R3865">
            <v>45608</v>
          </cell>
        </row>
        <row r="3866">
          <cell r="C3866" t="str">
            <v>2410069-01</v>
          </cell>
          <cell r="D3866" t="str">
            <v>XPSY-FH-奶白183</v>
          </cell>
          <cell r="E3866">
            <v>140467</v>
          </cell>
          <cell r="F3866" t="str">
            <v>DLTR4</v>
          </cell>
          <cell r="G3866" t="str">
            <v>PT1ZX65</v>
          </cell>
          <cell r="H3866">
            <v>165</v>
          </cell>
          <cell r="I3866">
            <v>8586</v>
          </cell>
          <cell r="J3866">
            <v>700.5</v>
          </cell>
          <cell r="K3866">
            <v>745.5</v>
          </cell>
          <cell r="L3866" t="str">
            <v>A级</v>
          </cell>
          <cell r="M3866" t="str">
            <v>/</v>
          </cell>
          <cell r="N3866" t="str">
            <v>2.2*1.8*0.64</v>
          </cell>
          <cell r="O3866" t="str">
            <v>01T24102808</v>
          </cell>
          <cell r="P3866" t="str">
            <v>99版</v>
          </cell>
          <cell r="Q3866" t="str">
            <v>已发货</v>
          </cell>
          <cell r="R3866">
            <v>45642</v>
          </cell>
        </row>
        <row r="3867">
          <cell r="C3867" t="str">
            <v>2410069-01</v>
          </cell>
          <cell r="D3867" t="str">
            <v>XPSY-FH-奶白183</v>
          </cell>
          <cell r="E3867">
            <v>140467</v>
          </cell>
          <cell r="F3867" t="str">
            <v>DLTR4</v>
          </cell>
          <cell r="G3867" t="str">
            <v>PT1ZX65</v>
          </cell>
          <cell r="H3867">
            <v>155</v>
          </cell>
          <cell r="I3867">
            <v>8099.9</v>
          </cell>
          <cell r="J3867">
            <v>663</v>
          </cell>
          <cell r="K3867">
            <v>708</v>
          </cell>
          <cell r="L3867" t="str">
            <v>A级</v>
          </cell>
          <cell r="M3867" t="str">
            <v>/</v>
          </cell>
          <cell r="N3867" t="str">
            <v>2.2*1.8*0.62</v>
          </cell>
          <cell r="O3867" t="str">
            <v>01T24102809</v>
          </cell>
          <cell r="P3867" t="str">
            <v>99版</v>
          </cell>
          <cell r="Q3867" t="str">
            <v>已发货</v>
          </cell>
          <cell r="R3867">
            <v>45642</v>
          </cell>
        </row>
        <row r="3868">
          <cell r="C3868" t="str">
            <v>2410069-01</v>
          </cell>
          <cell r="D3868" t="str">
            <v>XPSY-FH-奶白183</v>
          </cell>
          <cell r="E3868">
            <v>140467</v>
          </cell>
          <cell r="F3868" t="str">
            <v>DLTR4</v>
          </cell>
          <cell r="G3868" t="str">
            <v>PT1ZX65</v>
          </cell>
          <cell r="H3868">
            <v>155</v>
          </cell>
          <cell r="I3868">
            <v>8179.6</v>
          </cell>
          <cell r="J3868">
            <v>662</v>
          </cell>
          <cell r="K3868">
            <v>707</v>
          </cell>
          <cell r="L3868" t="str">
            <v>A级</v>
          </cell>
          <cell r="M3868" t="str">
            <v>/</v>
          </cell>
          <cell r="N3868" t="str">
            <v>2.2*1.8*0.56</v>
          </cell>
          <cell r="O3868" t="str">
            <v>01T24102901</v>
          </cell>
          <cell r="P3868" t="str">
            <v>99版</v>
          </cell>
          <cell r="Q3868" t="str">
            <v>已发货</v>
          </cell>
          <cell r="R3868">
            <v>45642</v>
          </cell>
        </row>
        <row r="3869">
          <cell r="C3869" t="str">
            <v>2410069-01</v>
          </cell>
          <cell r="D3869" t="str">
            <v>XPSY-FH-奶白183</v>
          </cell>
          <cell r="E3869">
            <v>140467</v>
          </cell>
          <cell r="F3869" t="str">
            <v>DLTR4</v>
          </cell>
          <cell r="G3869" t="str">
            <v>PT1ZX70</v>
          </cell>
          <cell r="H3869">
            <v>215</v>
          </cell>
          <cell r="I3869">
            <v>11320.1</v>
          </cell>
          <cell r="J3869">
            <v>918</v>
          </cell>
          <cell r="K3869">
            <v>963</v>
          </cell>
          <cell r="L3869" t="str">
            <v>A级</v>
          </cell>
          <cell r="M3869" t="str">
            <v>/</v>
          </cell>
          <cell r="N3869" t="str">
            <v>2.2*1.8*0.62</v>
          </cell>
          <cell r="O3869" t="str">
            <v>01T24102902</v>
          </cell>
          <cell r="P3869" t="str">
            <v>99版</v>
          </cell>
          <cell r="Q3869" t="str">
            <v>已发货</v>
          </cell>
          <cell r="R3869">
            <v>45663</v>
          </cell>
        </row>
        <row r="3870">
          <cell r="C3870" t="str">
            <v>2410069-01</v>
          </cell>
          <cell r="D3870" t="str">
            <v>XPSY-FH-奶白183</v>
          </cell>
          <cell r="E3870">
            <v>140467</v>
          </cell>
          <cell r="F3870" t="str">
            <v>DLTR4</v>
          </cell>
          <cell r="G3870" t="str">
            <v>PT1ZX70</v>
          </cell>
          <cell r="H3870">
            <v>210</v>
          </cell>
          <cell r="I3870">
            <v>11031.3</v>
          </cell>
          <cell r="J3870">
            <v>886.5</v>
          </cell>
          <cell r="K3870">
            <v>931.5</v>
          </cell>
          <cell r="L3870" t="str">
            <v>A级</v>
          </cell>
          <cell r="M3870" t="str">
            <v>/</v>
          </cell>
          <cell r="N3870" t="str">
            <v>2.2*1.8*0.66</v>
          </cell>
          <cell r="O3870" t="str">
            <v>01T24102903</v>
          </cell>
          <cell r="P3870" t="str">
            <v>99版</v>
          </cell>
          <cell r="Q3870" t="str">
            <v>已发货</v>
          </cell>
          <cell r="R3870">
            <v>45663</v>
          </cell>
        </row>
        <row r="3871">
          <cell r="C3871" t="str">
            <v>2410069-01</v>
          </cell>
          <cell r="D3871" t="str">
            <v>XPSY-FH-奶白183</v>
          </cell>
          <cell r="E3871">
            <v>140467</v>
          </cell>
          <cell r="F3871" t="str">
            <v>DLTR4</v>
          </cell>
          <cell r="G3871" t="str">
            <v>PT1ZX70</v>
          </cell>
          <cell r="H3871">
            <v>155</v>
          </cell>
          <cell r="I3871">
            <v>8303.6</v>
          </cell>
          <cell r="J3871">
            <v>928</v>
          </cell>
          <cell r="K3871">
            <v>973</v>
          </cell>
          <cell r="L3871" t="str">
            <v>A级</v>
          </cell>
          <cell r="M3871" t="str">
            <v>/</v>
          </cell>
          <cell r="N3871" t="str">
            <v>2.2*1.8*0.65</v>
          </cell>
          <cell r="O3871" t="str">
            <v>01T24102904</v>
          </cell>
          <cell r="P3871" t="str">
            <v>99版</v>
          </cell>
          <cell r="Q3871" t="str">
            <v>已发货</v>
          </cell>
          <cell r="R3871">
            <v>45663</v>
          </cell>
        </row>
        <row r="3872">
          <cell r="C3872" t="str">
            <v>2410069-01</v>
          </cell>
          <cell r="D3872" t="str">
            <v>XPSY-FH-奶白183</v>
          </cell>
          <cell r="E3872">
            <v>140467</v>
          </cell>
          <cell r="F3872" t="str">
            <v>DLTR4</v>
          </cell>
          <cell r="G3872" t="str">
            <v>PT1ZX70</v>
          </cell>
          <cell r="H3872">
            <v>57</v>
          </cell>
          <cell r="I3872">
            <v>3021.5</v>
          </cell>
          <cell r="L3872" t="str">
            <v>折扣</v>
          </cell>
          <cell r="M3872" t="str">
            <v>/</v>
          </cell>
          <cell r="O3872" t="str">
            <v>01T24102904</v>
          </cell>
          <cell r="P3872" t="str">
            <v>99版</v>
          </cell>
          <cell r="Q3872" t="str">
            <v>已发货</v>
          </cell>
          <cell r="R3872">
            <v>45663</v>
          </cell>
        </row>
        <row r="3873">
          <cell r="C3873" t="str">
            <v>2410069-01</v>
          </cell>
          <cell r="D3873" t="str">
            <v>XPSY-FH-奶白183</v>
          </cell>
          <cell r="E3873">
            <v>140467</v>
          </cell>
          <cell r="F3873" t="str">
            <v>DLTR4</v>
          </cell>
          <cell r="G3873" t="str">
            <v>PT1ZX80</v>
          </cell>
          <cell r="H3873">
            <v>202</v>
          </cell>
          <cell r="I3873">
            <v>10683.3</v>
          </cell>
          <cell r="J3873">
            <v>861.5</v>
          </cell>
          <cell r="K3873">
            <v>906.5</v>
          </cell>
          <cell r="L3873" t="str">
            <v>A级</v>
          </cell>
          <cell r="M3873" t="str">
            <v>/</v>
          </cell>
          <cell r="N3873" t="str">
            <v>2.2*1.8*0.61</v>
          </cell>
          <cell r="O3873" t="str">
            <v>01T24102905</v>
          </cell>
          <cell r="P3873" t="str">
            <v>99版</v>
          </cell>
          <cell r="Q3873" t="str">
            <v>已发货</v>
          </cell>
          <cell r="R3873">
            <v>45674</v>
          </cell>
        </row>
        <row r="3874">
          <cell r="C3874" t="str">
            <v>2410069-01</v>
          </cell>
          <cell r="D3874" t="str">
            <v>XPSY-FH-奶白183</v>
          </cell>
          <cell r="E3874">
            <v>140467</v>
          </cell>
          <cell r="F3874" t="str">
            <v>DLTR4</v>
          </cell>
          <cell r="G3874" t="str">
            <v>PT1ZZ03</v>
          </cell>
          <cell r="H3874">
            <v>220</v>
          </cell>
          <cell r="I3874">
            <v>11669</v>
          </cell>
          <cell r="J3874">
            <v>973</v>
          </cell>
          <cell r="K3874">
            <v>1018</v>
          </cell>
          <cell r="L3874" t="str">
            <v>A级</v>
          </cell>
          <cell r="M3874" t="str">
            <v>/</v>
          </cell>
          <cell r="N3874" t="str">
            <v>2.2*1.8*0.67</v>
          </cell>
          <cell r="O3874" t="str">
            <v>01T24102906</v>
          </cell>
          <cell r="P3874" t="str">
            <v>99版</v>
          </cell>
          <cell r="Q3874" t="str">
            <v>已发货</v>
          </cell>
          <cell r="R3874">
            <v>45702</v>
          </cell>
        </row>
        <row r="3875">
          <cell r="C3875" t="str">
            <v>2410069-01</v>
          </cell>
          <cell r="D3875" t="str">
            <v>XPSY-FH-奶白183</v>
          </cell>
          <cell r="E3875">
            <v>140467</v>
          </cell>
          <cell r="F3875" t="str">
            <v>DLTR4</v>
          </cell>
          <cell r="G3875" t="str">
            <v>PT1ZZ03</v>
          </cell>
          <cell r="H3875">
            <v>7</v>
          </cell>
          <cell r="I3875">
            <v>345.6</v>
          </cell>
          <cell r="L3875" t="str">
            <v>折扣</v>
          </cell>
          <cell r="M3875" t="str">
            <v>/</v>
          </cell>
          <cell r="O3875" t="str">
            <v>01T24102906</v>
          </cell>
          <cell r="P3875" t="str">
            <v>99版</v>
          </cell>
          <cell r="Q3875" t="str">
            <v>已发货</v>
          </cell>
          <cell r="R3875">
            <v>45702</v>
          </cell>
        </row>
        <row r="3876">
          <cell r="C3876" t="str">
            <v>2410069-01</v>
          </cell>
          <cell r="D3876" t="str">
            <v>XPSY-FH-奶白183</v>
          </cell>
          <cell r="E3876">
            <v>140467</v>
          </cell>
          <cell r="F3876" t="str">
            <v>DLTR4</v>
          </cell>
          <cell r="G3876" t="str">
            <v>PT1ZZ03</v>
          </cell>
          <cell r="H3876">
            <v>215</v>
          </cell>
          <cell r="I3876">
            <v>11455</v>
          </cell>
          <cell r="J3876">
            <v>938</v>
          </cell>
          <cell r="K3876">
            <v>983</v>
          </cell>
          <cell r="L3876" t="str">
            <v>A级</v>
          </cell>
          <cell r="M3876" t="str">
            <v>/</v>
          </cell>
          <cell r="N3876" t="str">
            <v>2.2*1.8*0.62</v>
          </cell>
          <cell r="O3876" t="str">
            <v>01T24102907</v>
          </cell>
          <cell r="P3876" t="str">
            <v>99版</v>
          </cell>
          <cell r="Q3876" t="str">
            <v>已发货</v>
          </cell>
          <cell r="R3876">
            <v>45702</v>
          </cell>
        </row>
        <row r="3877">
          <cell r="C3877" t="str">
            <v>2411001-01</v>
          </cell>
          <cell r="D3877" t="str">
            <v>XPDY-FT-灰白276</v>
          </cell>
          <cell r="E3877">
            <v>140499</v>
          </cell>
          <cell r="F3877" t="str">
            <v>明诺华中层TR2（已片）</v>
          </cell>
          <cell r="G3877" t="str">
            <v>PT1ZX62</v>
          </cell>
          <cell r="H3877">
            <v>200</v>
          </cell>
          <cell r="I3877">
            <v>10268.200000000001</v>
          </cell>
          <cell r="J3877">
            <v>1033</v>
          </cell>
          <cell r="K3877">
            <v>1078</v>
          </cell>
          <cell r="L3877" t="str">
            <v>A级</v>
          </cell>
          <cell r="M3877" t="str">
            <v>/</v>
          </cell>
          <cell r="N3877" t="str">
            <v>2.2*1.8*0.64</v>
          </cell>
          <cell r="O3877" t="str">
            <v>01T24102908</v>
          </cell>
          <cell r="P3877" t="str">
            <v>99版</v>
          </cell>
          <cell r="Q3877" t="str">
            <v>已发货</v>
          </cell>
          <cell r="R3877">
            <v>45743</v>
          </cell>
        </row>
        <row r="3878">
          <cell r="C3878" t="str">
            <v>2411001-01</v>
          </cell>
          <cell r="D3878" t="str">
            <v>XPDY-FT-灰白276</v>
          </cell>
          <cell r="E3878">
            <v>140499</v>
          </cell>
          <cell r="F3878" t="str">
            <v>明诺华中层TR2（已片）</v>
          </cell>
          <cell r="G3878" t="str">
            <v>PT1ZX62</v>
          </cell>
          <cell r="H3878">
            <v>180</v>
          </cell>
          <cell r="I3878">
            <v>10081.700000000001</v>
          </cell>
          <cell r="J3878">
            <v>1012.5</v>
          </cell>
          <cell r="K3878">
            <v>1057.5</v>
          </cell>
          <cell r="L3878" t="str">
            <v>A级</v>
          </cell>
          <cell r="M3878" t="str">
            <v>/</v>
          </cell>
          <cell r="N3878" t="str">
            <v>2.2*1.8*0.64</v>
          </cell>
          <cell r="O3878" t="str">
            <v>01T24102909</v>
          </cell>
          <cell r="P3878" t="str">
            <v>99版</v>
          </cell>
          <cell r="Q3878" t="str">
            <v>已发货</v>
          </cell>
          <cell r="R3878">
            <v>45743</v>
          </cell>
        </row>
        <row r="3879">
          <cell r="C3879" t="str">
            <v>2411001-01</v>
          </cell>
          <cell r="D3879" t="str">
            <v>XPDY-FT-灰白276</v>
          </cell>
          <cell r="E3879">
            <v>140499</v>
          </cell>
          <cell r="F3879" t="str">
            <v>明诺华中层TR2（已片）</v>
          </cell>
          <cell r="G3879" t="str">
            <v>PT1ZX62</v>
          </cell>
          <cell r="H3879">
            <v>145</v>
          </cell>
          <cell r="I3879">
            <v>8065</v>
          </cell>
          <cell r="J3879">
            <v>812.5</v>
          </cell>
          <cell r="K3879">
            <v>857.5</v>
          </cell>
          <cell r="L3879" t="str">
            <v>A级</v>
          </cell>
          <cell r="M3879" t="str">
            <v>/</v>
          </cell>
          <cell r="N3879" t="str">
            <v>2.2*1.8*0.62</v>
          </cell>
          <cell r="O3879" t="str">
            <v>01T24102910</v>
          </cell>
          <cell r="P3879" t="str">
            <v>99版</v>
          </cell>
          <cell r="Q3879" t="str">
            <v>已发货</v>
          </cell>
          <cell r="R3879">
            <v>45743</v>
          </cell>
        </row>
        <row r="3880">
          <cell r="C3880" t="str">
            <v>2411001-01</v>
          </cell>
          <cell r="D3880" t="str">
            <v>XPDY-FT-灰白276</v>
          </cell>
          <cell r="E3880">
            <v>140499</v>
          </cell>
          <cell r="F3880" t="str">
            <v>明诺华中层TR2（已片）</v>
          </cell>
          <cell r="G3880" t="str">
            <v>PT1ZX62</v>
          </cell>
          <cell r="H3880">
            <v>130</v>
          </cell>
          <cell r="I3880">
            <v>7167.4</v>
          </cell>
          <cell r="J3880">
            <v>715.5</v>
          </cell>
          <cell r="K3880">
            <v>760.5</v>
          </cell>
          <cell r="L3880" t="str">
            <v>A级</v>
          </cell>
          <cell r="M3880" t="str">
            <v>/</v>
          </cell>
          <cell r="N3880" t="str">
            <v>2.2*1.8*0.57</v>
          </cell>
          <cell r="O3880" t="str">
            <v>01T24102911</v>
          </cell>
          <cell r="P3880" t="str">
            <v>99版</v>
          </cell>
          <cell r="Q3880" t="str">
            <v>已发货</v>
          </cell>
          <cell r="R3880">
            <v>45743</v>
          </cell>
        </row>
        <row r="3881">
          <cell r="C3881" t="str">
            <v>2411001-01</v>
          </cell>
          <cell r="D3881" t="str">
            <v>XPDY-FT-灰白276</v>
          </cell>
          <cell r="E3881">
            <v>140499</v>
          </cell>
          <cell r="F3881" t="str">
            <v>明诺华中层TR2（已片）</v>
          </cell>
          <cell r="G3881" t="str">
            <v>PT1ZX61</v>
          </cell>
          <cell r="H3881">
            <v>175</v>
          </cell>
          <cell r="I3881">
            <v>10037.799999999999</v>
          </cell>
          <cell r="J3881">
            <v>1006.5</v>
          </cell>
          <cell r="K3881">
            <v>1051.5</v>
          </cell>
          <cell r="L3881" t="str">
            <v>A级</v>
          </cell>
          <cell r="M3881" t="str">
            <v>/</v>
          </cell>
          <cell r="N3881" t="str">
            <v>2.2*1.8*0.66</v>
          </cell>
          <cell r="O3881" t="str">
            <v>01T24102912</v>
          </cell>
          <cell r="P3881" t="str">
            <v>99版</v>
          </cell>
        </row>
        <row r="3882">
          <cell r="C3882" t="str">
            <v>2411001-01</v>
          </cell>
          <cell r="D3882" t="str">
            <v>XPDY-FT-灰白276</v>
          </cell>
          <cell r="E3882">
            <v>140499</v>
          </cell>
          <cell r="F3882" t="str">
            <v>明诺华中层TR2（已片）</v>
          </cell>
          <cell r="G3882" t="str">
            <v>PT1ZX61</v>
          </cell>
          <cell r="H3882">
            <v>195</v>
          </cell>
          <cell r="I3882">
            <v>10189.200000000001</v>
          </cell>
          <cell r="J3882">
            <v>1028.5</v>
          </cell>
          <cell r="K3882">
            <v>1073.5</v>
          </cell>
          <cell r="L3882" t="str">
            <v>A级</v>
          </cell>
          <cell r="M3882" t="str">
            <v>/</v>
          </cell>
          <cell r="N3882" t="str">
            <v>2.2*1.8*0.67</v>
          </cell>
          <cell r="O3882" t="str">
            <v>01T24102913</v>
          </cell>
          <cell r="P3882" t="str">
            <v>99版</v>
          </cell>
        </row>
        <row r="3883">
          <cell r="C3883" t="str">
            <v>2410047-01</v>
          </cell>
          <cell r="D3883" t="str">
            <v>XPAY-FX-蘑菇05</v>
          </cell>
          <cell r="E3883" t="str">
            <v>01.10.U528103</v>
          </cell>
          <cell r="F3883" t="str">
            <v>C3（已片中层）</v>
          </cell>
          <cell r="G3883" t="str">
            <v>/</v>
          </cell>
          <cell r="H3883">
            <v>200</v>
          </cell>
          <cell r="I3883">
            <v>10336.1</v>
          </cell>
          <cell r="J3883">
            <v>865.5</v>
          </cell>
          <cell r="K3883">
            <v>910.5</v>
          </cell>
          <cell r="L3883" t="str">
            <v>A级</v>
          </cell>
          <cell r="M3883" t="str">
            <v>CLF-241030</v>
          </cell>
          <cell r="N3883" t="str">
            <v>2.2*1.8*0.66</v>
          </cell>
          <cell r="O3883" t="str">
            <v>01T24103001</v>
          </cell>
          <cell r="P3883" t="str">
            <v>99版</v>
          </cell>
          <cell r="Q3883" t="str">
            <v>已发货</v>
          </cell>
          <cell r="R3883">
            <v>45650</v>
          </cell>
        </row>
        <row r="3884">
          <cell r="C3884" t="str">
            <v>2410047-01</v>
          </cell>
          <cell r="D3884" t="str">
            <v>XPAY-FX-蘑菇05</v>
          </cell>
          <cell r="E3884" t="str">
            <v>01.10.U528103</v>
          </cell>
          <cell r="F3884" t="str">
            <v>C3（已片中层）</v>
          </cell>
          <cell r="G3884" t="str">
            <v>/</v>
          </cell>
          <cell r="H3884">
            <v>200</v>
          </cell>
          <cell r="I3884">
            <v>10249.299999999999</v>
          </cell>
          <cell r="J3884">
            <v>851.5</v>
          </cell>
          <cell r="K3884">
            <v>896.5</v>
          </cell>
          <cell r="L3884" t="str">
            <v>A级</v>
          </cell>
          <cell r="M3884" t="str">
            <v>CLF-241030</v>
          </cell>
          <cell r="N3884" t="str">
            <v>2.2*1.8*0.62</v>
          </cell>
          <cell r="O3884" t="str">
            <v>01T24103002</v>
          </cell>
          <cell r="P3884" t="str">
            <v>99版</v>
          </cell>
          <cell r="Q3884" t="str">
            <v>已发货</v>
          </cell>
          <cell r="R3884">
            <v>45650</v>
          </cell>
        </row>
        <row r="3885">
          <cell r="C3885" t="str">
            <v>2411001-01</v>
          </cell>
          <cell r="D3885" t="str">
            <v>XPDY-FT-灰白276</v>
          </cell>
          <cell r="E3885">
            <v>140499</v>
          </cell>
          <cell r="F3885" t="str">
            <v>明诺华中层TR2（已片）</v>
          </cell>
          <cell r="G3885" t="str">
            <v>PT1ZX61</v>
          </cell>
          <cell r="H3885">
            <v>190</v>
          </cell>
          <cell r="I3885">
            <v>10154</v>
          </cell>
          <cell r="J3885">
            <v>1016</v>
          </cell>
          <cell r="K3885">
            <v>1061</v>
          </cell>
          <cell r="L3885" t="str">
            <v>A级</v>
          </cell>
          <cell r="M3885" t="str">
            <v>/</v>
          </cell>
          <cell r="N3885" t="str">
            <v>2.2*1.8*0.62</v>
          </cell>
          <cell r="O3885" t="str">
            <v>01T24103003</v>
          </cell>
          <cell r="P3885" t="str">
            <v>99版</v>
          </cell>
        </row>
        <row r="3886">
          <cell r="C3886" t="str">
            <v>2411001-01</v>
          </cell>
          <cell r="D3886" t="str">
            <v>XPDY-FT-灰白276</v>
          </cell>
          <cell r="E3886">
            <v>140499</v>
          </cell>
          <cell r="F3886" t="str">
            <v>明诺华中层TR2（已片）</v>
          </cell>
          <cell r="G3886" t="str">
            <v>PT1ZX61</v>
          </cell>
          <cell r="H3886">
            <v>200</v>
          </cell>
          <cell r="I3886">
            <v>10147.299999999999</v>
          </cell>
          <cell r="J3886">
            <v>1013.5</v>
          </cell>
          <cell r="K3886">
            <v>1058.5</v>
          </cell>
          <cell r="L3886" t="str">
            <v>A级</v>
          </cell>
          <cell r="M3886" t="str">
            <v>/</v>
          </cell>
          <cell r="N3886" t="str">
            <v>2.2*1.8*0.62</v>
          </cell>
          <cell r="O3886" t="str">
            <v>01T24103004</v>
          </cell>
          <cell r="P3886" t="str">
            <v>99版</v>
          </cell>
        </row>
        <row r="3887">
          <cell r="C3887" t="str">
            <v>2411001-01</v>
          </cell>
          <cell r="D3887" t="str">
            <v>XPDY-FT-灰白276</v>
          </cell>
          <cell r="E3887">
            <v>140499</v>
          </cell>
          <cell r="F3887" t="str">
            <v>明诺华中层TR2（已片）</v>
          </cell>
          <cell r="G3887" t="str">
            <v>PT1ZX61</v>
          </cell>
          <cell r="H3887">
            <v>135</v>
          </cell>
          <cell r="I3887">
            <v>6813.4</v>
          </cell>
          <cell r="J3887">
            <v>700.5</v>
          </cell>
          <cell r="K3887">
            <v>745.5</v>
          </cell>
          <cell r="L3887" t="str">
            <v>A级</v>
          </cell>
          <cell r="M3887" t="str">
            <v>/</v>
          </cell>
          <cell r="N3887" t="str">
            <v>2.2*1.8*0.62</v>
          </cell>
          <cell r="O3887" t="str">
            <v>01T24103005</v>
          </cell>
          <cell r="P3887" t="str">
            <v>99版</v>
          </cell>
        </row>
        <row r="3888">
          <cell r="C3888" t="str">
            <v>2411001-01</v>
          </cell>
          <cell r="D3888" t="str">
            <v>XPDY-FT-灰白276</v>
          </cell>
          <cell r="E3888">
            <v>140499</v>
          </cell>
          <cell r="F3888" t="str">
            <v>明诺华中层TR2（已片）</v>
          </cell>
          <cell r="G3888" t="str">
            <v>PT1ZX61</v>
          </cell>
          <cell r="H3888">
            <v>4</v>
          </cell>
          <cell r="I3888">
            <v>192.6</v>
          </cell>
          <cell r="L3888" t="str">
            <v>折扣</v>
          </cell>
          <cell r="M3888" t="str">
            <v>/</v>
          </cell>
          <cell r="O3888" t="str">
            <v>01T24103005</v>
          </cell>
          <cell r="P3888" t="str">
            <v>99版</v>
          </cell>
        </row>
        <row r="3889">
          <cell r="C3889" t="str">
            <v>2410062-01</v>
          </cell>
          <cell r="D3889" t="str">
            <v>XPSY-FH-奶白183</v>
          </cell>
          <cell r="E3889">
            <v>140467</v>
          </cell>
          <cell r="F3889" t="str">
            <v>DLTR4</v>
          </cell>
          <cell r="G3889" t="str">
            <v>PT1ZN96</v>
          </cell>
          <cell r="H3889">
            <v>155</v>
          </cell>
          <cell r="I3889">
            <v>8228.4</v>
          </cell>
          <cell r="J3889">
            <v>693.5</v>
          </cell>
          <cell r="K3889">
            <v>738.5</v>
          </cell>
          <cell r="L3889" t="str">
            <v>A级</v>
          </cell>
          <cell r="M3889" t="str">
            <v>/</v>
          </cell>
          <cell r="N3889" t="str">
            <v>2.2*1.8*0.62</v>
          </cell>
          <cell r="O3889" t="str">
            <v>01T24103006</v>
          </cell>
          <cell r="P3889" t="str">
            <v>99版</v>
          </cell>
          <cell r="Q3889" t="str">
            <v>已发货</v>
          </cell>
          <cell r="R3889">
            <v>45635</v>
          </cell>
        </row>
        <row r="3890">
          <cell r="C3890" t="str">
            <v>2410062-01</v>
          </cell>
          <cell r="D3890" t="str">
            <v>XPSY-FH-奶白183</v>
          </cell>
          <cell r="E3890">
            <v>140467</v>
          </cell>
          <cell r="F3890" t="str">
            <v>DLTR4</v>
          </cell>
          <cell r="G3890" t="str">
            <v>PT1ZN96</v>
          </cell>
          <cell r="H3890">
            <v>141</v>
          </cell>
          <cell r="I3890">
            <v>7530.6</v>
          </cell>
          <cell r="J3890">
            <v>624</v>
          </cell>
          <cell r="K3890">
            <v>669</v>
          </cell>
          <cell r="L3890" t="str">
            <v>A级</v>
          </cell>
          <cell r="M3890" t="str">
            <v>/</v>
          </cell>
          <cell r="N3890" t="str">
            <v>2.2*1.8*0.62</v>
          </cell>
          <cell r="O3890" t="str">
            <v>01T24103007</v>
          </cell>
          <cell r="P3890" t="str">
            <v>99版</v>
          </cell>
          <cell r="Q3890" t="str">
            <v>已发货</v>
          </cell>
          <cell r="R3890">
            <v>45635</v>
          </cell>
        </row>
        <row r="3891">
          <cell r="C3891" t="str">
            <v>2410047-01</v>
          </cell>
          <cell r="D3891" t="str">
            <v>XPAY-FX-蘑菇05</v>
          </cell>
          <cell r="E3891" t="str">
            <v>01.10.U528103</v>
          </cell>
          <cell r="F3891" t="str">
            <v>C3（已片中层）</v>
          </cell>
          <cell r="G3891" t="str">
            <v>/</v>
          </cell>
          <cell r="H3891">
            <v>200</v>
          </cell>
          <cell r="I3891">
            <v>10564</v>
          </cell>
          <cell r="J3891">
            <v>883.5</v>
          </cell>
          <cell r="K3891">
            <v>928.5</v>
          </cell>
          <cell r="L3891" t="str">
            <v>A级</v>
          </cell>
          <cell r="M3891" t="str">
            <v>CLF-241030</v>
          </cell>
          <cell r="N3891" t="str">
            <v>2.2*1.8*0.66</v>
          </cell>
          <cell r="O3891" t="str">
            <v>01T24103101</v>
          </cell>
          <cell r="P3891" t="str">
            <v>99版</v>
          </cell>
          <cell r="Q3891" t="str">
            <v>已发货</v>
          </cell>
          <cell r="R3891">
            <v>45650</v>
          </cell>
        </row>
        <row r="3892">
          <cell r="C3892" t="str">
            <v>2410047-01</v>
          </cell>
          <cell r="D3892" t="str">
            <v>XPAY-FX-蘑菇05</v>
          </cell>
          <cell r="E3892" t="str">
            <v>01.10.U528103</v>
          </cell>
          <cell r="F3892" t="str">
            <v>C3（已片中层）</v>
          </cell>
          <cell r="G3892" t="str">
            <v>/</v>
          </cell>
          <cell r="H3892">
            <v>200</v>
          </cell>
          <cell r="I3892">
            <v>10639.8</v>
          </cell>
          <cell r="J3892">
            <v>913.5</v>
          </cell>
          <cell r="K3892">
            <v>958.5</v>
          </cell>
          <cell r="L3892" t="str">
            <v>A级</v>
          </cell>
          <cell r="M3892" t="str">
            <v>CLF-241030</v>
          </cell>
          <cell r="N3892" t="str">
            <v>2.2*1.8*0.66</v>
          </cell>
          <cell r="O3892" t="str">
            <v>01T24103102</v>
          </cell>
          <cell r="P3892" t="str">
            <v>99版</v>
          </cell>
          <cell r="Q3892" t="str">
            <v>已发货</v>
          </cell>
          <cell r="R3892">
            <v>45650</v>
          </cell>
        </row>
        <row r="3893">
          <cell r="C3893" t="str">
            <v>2410047-01</v>
          </cell>
          <cell r="D3893" t="str">
            <v>XPAY-FX-蘑菇05</v>
          </cell>
          <cell r="E3893" t="str">
            <v>01.10.U528103</v>
          </cell>
          <cell r="F3893" t="str">
            <v>C3（已片中层）</v>
          </cell>
          <cell r="G3893" t="str">
            <v>/</v>
          </cell>
          <cell r="H3893">
            <v>4</v>
          </cell>
          <cell r="I3893">
            <v>201.1</v>
          </cell>
          <cell r="L3893" t="str">
            <v>折扣</v>
          </cell>
          <cell r="M3893" t="str">
            <v>CLF-241030</v>
          </cell>
          <cell r="O3893" t="str">
            <v>01T24103102</v>
          </cell>
          <cell r="P3893" t="str">
            <v>99版</v>
          </cell>
          <cell r="Q3893" t="str">
            <v>已发货</v>
          </cell>
          <cell r="R3893">
            <v>45650</v>
          </cell>
        </row>
        <row r="3894">
          <cell r="C3894" t="str">
            <v>2410047-01</v>
          </cell>
          <cell r="D3894" t="str">
            <v>XPAY-FX-蘑菇05</v>
          </cell>
          <cell r="E3894" t="str">
            <v>01.10.U528103</v>
          </cell>
          <cell r="F3894" t="str">
            <v>C3（已片中层）</v>
          </cell>
          <cell r="G3894" t="str">
            <v>/</v>
          </cell>
          <cell r="H3894">
            <v>195</v>
          </cell>
          <cell r="I3894">
            <v>10237.799999999999</v>
          </cell>
          <cell r="J3894">
            <v>944.5</v>
          </cell>
          <cell r="K3894">
            <v>989.5</v>
          </cell>
          <cell r="L3894" t="str">
            <v>A级</v>
          </cell>
          <cell r="M3894" t="str">
            <v>CLF-241030</v>
          </cell>
          <cell r="N3894" t="str">
            <v>2.2*1.8*0.64</v>
          </cell>
          <cell r="O3894" t="str">
            <v>01T24103103</v>
          </cell>
          <cell r="P3894" t="str">
            <v>99版</v>
          </cell>
          <cell r="Q3894" t="str">
            <v>已发货</v>
          </cell>
          <cell r="R3894">
            <v>45650</v>
          </cell>
        </row>
        <row r="3895">
          <cell r="C3895" t="str">
            <v>2410047-01</v>
          </cell>
          <cell r="D3895" t="str">
            <v>XPAY-FX-蘑菇05</v>
          </cell>
          <cell r="E3895" t="str">
            <v>01.10.U528103</v>
          </cell>
          <cell r="F3895" t="str">
            <v>C3（已片中层）</v>
          </cell>
          <cell r="G3895" t="str">
            <v>/</v>
          </cell>
          <cell r="H3895">
            <v>26</v>
          </cell>
          <cell r="I3895">
            <v>1047.4000000000001</v>
          </cell>
          <cell r="L3895" t="str">
            <v>A级小皮</v>
          </cell>
          <cell r="M3895" t="str">
            <v>CLF-241030</v>
          </cell>
          <cell r="O3895" t="str">
            <v>01T24103103</v>
          </cell>
          <cell r="P3895" t="str">
            <v>99版</v>
          </cell>
          <cell r="Q3895" t="str">
            <v>已发货</v>
          </cell>
          <cell r="R3895">
            <v>45650</v>
          </cell>
        </row>
        <row r="3896">
          <cell r="C3896" t="str">
            <v>2410071-01</v>
          </cell>
          <cell r="D3896" t="str">
            <v>UXCY-ET-深棕762</v>
          </cell>
          <cell r="E3896" t="str">
            <v>01.10.U741052</v>
          </cell>
          <cell r="F3896" t="str">
            <v>明诺华中层TR1（已片）</v>
          </cell>
          <cell r="G3896" t="str">
            <v>/</v>
          </cell>
          <cell r="H3896">
            <v>118</v>
          </cell>
          <cell r="I3896">
            <v>6813.7</v>
          </cell>
          <cell r="J3896">
            <v>695.5</v>
          </cell>
          <cell r="K3896">
            <v>740.5</v>
          </cell>
          <cell r="L3896" t="str">
            <v>A级</v>
          </cell>
          <cell r="M3896" t="str">
            <v>CLF-241030</v>
          </cell>
          <cell r="N3896" t="str">
            <v>2.2*1.8*0.62</v>
          </cell>
          <cell r="O3896" t="str">
            <v>01T24103104</v>
          </cell>
          <cell r="P3896" t="str">
            <v>99版</v>
          </cell>
          <cell r="Q3896" t="str">
            <v>已发货</v>
          </cell>
          <cell r="R3896">
            <v>45620</v>
          </cell>
        </row>
        <row r="3897">
          <cell r="C3897" t="str">
            <v>2410071-01</v>
          </cell>
          <cell r="D3897" t="str">
            <v>UXCY-ET-深棕762</v>
          </cell>
          <cell r="E3897" t="str">
            <v>01.10.U741052</v>
          </cell>
          <cell r="F3897" t="str">
            <v>明诺华中层TR1（已片）</v>
          </cell>
          <cell r="G3897" t="str">
            <v>/</v>
          </cell>
          <cell r="H3897">
            <v>1</v>
          </cell>
          <cell r="I3897">
            <v>39.6</v>
          </cell>
          <cell r="L3897" t="str">
            <v>A级小皮</v>
          </cell>
          <cell r="M3897" t="str">
            <v>CLF-241030</v>
          </cell>
          <cell r="O3897" t="str">
            <v>01T24103104</v>
          </cell>
          <cell r="P3897" t="str">
            <v>99版</v>
          </cell>
          <cell r="Q3897" t="str">
            <v>已发货</v>
          </cell>
          <cell r="R3897">
            <v>45620</v>
          </cell>
        </row>
        <row r="3898">
          <cell r="C3898" t="str">
            <v>2410047-02</v>
          </cell>
          <cell r="D3898" t="str">
            <v>EPAF-蘑菇05</v>
          </cell>
          <cell r="E3898" t="str">
            <v>01.11.S528103</v>
          </cell>
          <cell r="F3898" t="str">
            <v>水牛皮S3（干胚）</v>
          </cell>
          <cell r="G3898" t="str">
            <v>/</v>
          </cell>
          <cell r="H3898">
            <v>30</v>
          </cell>
          <cell r="I3898">
            <v>1062</v>
          </cell>
          <cell r="J3898">
            <v>73</v>
          </cell>
          <cell r="K3898">
            <v>118</v>
          </cell>
          <cell r="L3898" t="str">
            <v>A级</v>
          </cell>
          <cell r="M3898" t="str">
            <v>CLF-241030</v>
          </cell>
          <cell r="N3898" t="str">
            <v>2.2*1.8*0.27</v>
          </cell>
          <cell r="O3898" t="str">
            <v>01T24103105</v>
          </cell>
          <cell r="P3898" t="str">
            <v>97.5版</v>
          </cell>
          <cell r="Q3898" t="str">
            <v>返工出库</v>
          </cell>
          <cell r="R3898">
            <v>45647</v>
          </cell>
        </row>
        <row r="3899">
          <cell r="C3899" t="str">
            <v>2410064-01</v>
          </cell>
          <cell r="D3899" t="str">
            <v>UXCY-ET-深蓝81</v>
          </cell>
          <cell r="E3899" t="str">
            <v>美福蓝莓色</v>
          </cell>
          <cell r="F3899" t="str">
            <v>明诺华中层TR1（已片）</v>
          </cell>
          <cell r="G3899" t="str">
            <v>/</v>
          </cell>
          <cell r="H3899">
            <v>137</v>
          </cell>
          <cell r="I3899">
            <v>8061.1</v>
          </cell>
          <cell r="J3899">
            <v>989</v>
          </cell>
          <cell r="K3899">
            <v>1034</v>
          </cell>
          <cell r="L3899" t="str">
            <v>B级</v>
          </cell>
          <cell r="M3899" t="str">
            <v>/</v>
          </cell>
          <cell r="N3899" t="str">
            <v>2.2*1.8*0.67</v>
          </cell>
          <cell r="O3899" t="str">
            <v>01T24103106</v>
          </cell>
          <cell r="P3899" t="str">
            <v>99版</v>
          </cell>
          <cell r="Q3899" t="str">
            <v>已发货</v>
          </cell>
          <cell r="R3899">
            <v>45620</v>
          </cell>
        </row>
        <row r="3900">
          <cell r="C3900" t="str">
            <v>2410064-01</v>
          </cell>
          <cell r="D3900" t="str">
            <v>UXCY-ET-深蓝81</v>
          </cell>
          <cell r="E3900" t="str">
            <v>美福蓝莓色</v>
          </cell>
          <cell r="F3900" t="str">
            <v>明诺华中层TR1（已片）</v>
          </cell>
          <cell r="G3900" t="str">
            <v>/</v>
          </cell>
          <cell r="H3900">
            <v>20</v>
          </cell>
          <cell r="I3900">
            <v>1068.5</v>
          </cell>
          <cell r="L3900" t="str">
            <v>D级</v>
          </cell>
          <cell r="M3900" t="str">
            <v>/</v>
          </cell>
          <cell r="O3900" t="str">
            <v>01T24103106</v>
          </cell>
          <cell r="P3900" t="str">
            <v>99版</v>
          </cell>
          <cell r="Q3900" t="str">
            <v>已发货</v>
          </cell>
          <cell r="R3900">
            <v>45620</v>
          </cell>
        </row>
        <row r="3901">
          <cell r="C3901" t="str">
            <v>2410064-01</v>
          </cell>
          <cell r="D3901" t="str">
            <v>UXCY-ET-深蓝81</v>
          </cell>
          <cell r="E3901" t="str">
            <v>美福蓝莓色</v>
          </cell>
          <cell r="F3901" t="str">
            <v>明诺华中层TR1（已片）</v>
          </cell>
          <cell r="G3901" t="str">
            <v>/</v>
          </cell>
          <cell r="H3901">
            <v>1</v>
          </cell>
          <cell r="I3901">
            <v>43.7</v>
          </cell>
          <cell r="L3901" t="str">
            <v>B级小皮</v>
          </cell>
          <cell r="M3901" t="str">
            <v>/</v>
          </cell>
          <cell r="O3901" t="str">
            <v>01T24103106</v>
          </cell>
          <cell r="P3901" t="str">
            <v>99版</v>
          </cell>
          <cell r="Q3901" t="str">
            <v>已发货</v>
          </cell>
          <cell r="R3901">
            <v>45620</v>
          </cell>
        </row>
        <row r="3902">
          <cell r="C3902" t="str">
            <v>2410064-01</v>
          </cell>
          <cell r="D3902" t="str">
            <v>UXCY-ET-深蓝81</v>
          </cell>
          <cell r="E3902" t="str">
            <v>美福蓝莓色</v>
          </cell>
          <cell r="F3902" t="str">
            <v>明诺华中层TR1（已片）</v>
          </cell>
          <cell r="G3902" t="str">
            <v>/</v>
          </cell>
          <cell r="H3902">
            <v>5</v>
          </cell>
          <cell r="I3902">
            <v>191</v>
          </cell>
          <cell r="L3902" t="str">
            <v>D级小皮</v>
          </cell>
          <cell r="M3902" t="str">
            <v>/</v>
          </cell>
          <cell r="O3902" t="str">
            <v>01T24103106</v>
          </cell>
          <cell r="P3902" t="str">
            <v>99版</v>
          </cell>
          <cell r="Q3902" t="str">
            <v>已发货</v>
          </cell>
          <cell r="R3902">
            <v>45620</v>
          </cell>
        </row>
        <row r="3903">
          <cell r="C3903" t="str">
            <v>2410064-01</v>
          </cell>
          <cell r="D3903" t="str">
            <v>UXCY-ET-深蓝81</v>
          </cell>
          <cell r="E3903" t="str">
            <v>美福蓝莓色</v>
          </cell>
          <cell r="F3903" t="str">
            <v>明诺华中层TR1（已片）</v>
          </cell>
          <cell r="G3903" t="str">
            <v>/</v>
          </cell>
          <cell r="H3903">
            <v>166</v>
          </cell>
          <cell r="I3903">
            <v>9491.1</v>
          </cell>
          <cell r="J3903">
            <v>1013</v>
          </cell>
          <cell r="K3903">
            <v>1058</v>
          </cell>
          <cell r="L3903" t="str">
            <v>C级</v>
          </cell>
          <cell r="M3903" t="str">
            <v>/</v>
          </cell>
          <cell r="N3903" t="str">
            <v>2.2*1.8*0.69</v>
          </cell>
          <cell r="O3903" t="str">
            <v>01T24103107</v>
          </cell>
          <cell r="P3903" t="str">
            <v>99版</v>
          </cell>
          <cell r="Q3903" t="str">
            <v>已发货</v>
          </cell>
          <cell r="R3903">
            <v>45620</v>
          </cell>
        </row>
        <row r="3904">
          <cell r="C3904" t="str">
            <v>2410064-01</v>
          </cell>
          <cell r="D3904" t="str">
            <v>UXCY-ET-深蓝81</v>
          </cell>
          <cell r="E3904" t="str">
            <v>美福蓝莓色</v>
          </cell>
          <cell r="F3904" t="str">
            <v>明诺华中层TR1（已片）</v>
          </cell>
          <cell r="G3904" t="str">
            <v>/</v>
          </cell>
          <cell r="H3904">
            <v>3</v>
          </cell>
          <cell r="I3904">
            <v>129</v>
          </cell>
          <cell r="L3904" t="str">
            <v>C级小皮</v>
          </cell>
          <cell r="M3904" t="str">
            <v>/</v>
          </cell>
          <cell r="O3904" t="str">
            <v>01T24103107</v>
          </cell>
          <cell r="P3904" t="str">
            <v>99版</v>
          </cell>
          <cell r="Q3904" t="str">
            <v>已发货</v>
          </cell>
          <cell r="R3904">
            <v>45620</v>
          </cell>
        </row>
        <row r="3905">
          <cell r="C3905" t="str">
            <v>2411029-01</v>
          </cell>
          <cell r="D3905" t="str">
            <v>XZSY-FB-灰676</v>
          </cell>
          <cell r="E3905">
            <v>140496</v>
          </cell>
          <cell r="F3905" t="str">
            <v>水牛皮S3（干胚）</v>
          </cell>
          <cell r="G3905" t="str">
            <v>PT20486</v>
          </cell>
          <cell r="H3905">
            <v>141</v>
          </cell>
          <cell r="I3905">
            <v>5081.7</v>
          </cell>
          <cell r="J3905">
            <v>350</v>
          </cell>
          <cell r="K3905">
            <v>395</v>
          </cell>
          <cell r="L3905" t="str">
            <v>A级</v>
          </cell>
          <cell r="M3905" t="str">
            <v>/</v>
          </cell>
          <cell r="N3905" t="str">
            <v>2.2*1.8*0.48</v>
          </cell>
          <cell r="O3905" t="str">
            <v>01T24103108</v>
          </cell>
          <cell r="P3905" t="str">
            <v>99版</v>
          </cell>
          <cell r="Q3905" t="str">
            <v>已发货</v>
          </cell>
          <cell r="R3905">
            <v>45600</v>
          </cell>
        </row>
        <row r="3906">
          <cell r="C3906" t="str">
            <v>2410063-01</v>
          </cell>
          <cell r="D3906" t="str">
            <v>XZSY-FB-灰676</v>
          </cell>
          <cell r="E3906">
            <v>140496</v>
          </cell>
          <cell r="F3906" t="str">
            <v>水牛皮S3（干胚）</v>
          </cell>
          <cell r="G3906" t="str">
            <v>PT1ZP27</v>
          </cell>
          <cell r="H3906">
            <v>91</v>
          </cell>
          <cell r="I3906">
            <v>3259.4</v>
          </cell>
          <cell r="J3906">
            <v>243</v>
          </cell>
          <cell r="K3906">
            <v>288</v>
          </cell>
          <cell r="L3906" t="str">
            <v>A级</v>
          </cell>
          <cell r="M3906" t="str">
            <v>/</v>
          </cell>
          <cell r="N3906" t="str">
            <v>2.2*1.8*0.43</v>
          </cell>
          <cell r="O3906" t="str">
            <v>01T24103109</v>
          </cell>
          <cell r="P3906" t="str">
            <v>99版</v>
          </cell>
          <cell r="Q3906" t="str">
            <v>已发货</v>
          </cell>
          <cell r="R3906">
            <v>45600</v>
          </cell>
        </row>
        <row r="3907">
          <cell r="C3907" t="str">
            <v>2410063-01</v>
          </cell>
          <cell r="D3907" t="str">
            <v>XZSY-FB-灰676</v>
          </cell>
          <cell r="E3907">
            <v>140496</v>
          </cell>
          <cell r="F3907" t="str">
            <v>水牛皮S3（干胚）</v>
          </cell>
          <cell r="G3907" t="str">
            <v>PT1ZP27</v>
          </cell>
          <cell r="H3907">
            <v>12</v>
          </cell>
          <cell r="I3907">
            <v>428.3</v>
          </cell>
          <cell r="L3907" t="str">
            <v>折扣</v>
          </cell>
          <cell r="M3907" t="str">
            <v>/</v>
          </cell>
          <cell r="O3907" t="str">
            <v>01T24103109</v>
          </cell>
          <cell r="P3907" t="str">
            <v>99版</v>
          </cell>
          <cell r="Q3907" t="str">
            <v>已发货</v>
          </cell>
          <cell r="R3907">
            <v>45600</v>
          </cell>
        </row>
        <row r="3908">
          <cell r="C3908" t="str">
            <v>2410052-01</v>
          </cell>
          <cell r="D3908" t="str">
            <v>UXCY-ET-酒红305</v>
          </cell>
          <cell r="E3908" t="str">
            <v>美福黑莓色</v>
          </cell>
          <cell r="F3908" t="str">
            <v>明诺华中层TR1（已片）</v>
          </cell>
          <cell r="G3908" t="str">
            <v>/</v>
          </cell>
          <cell r="H3908">
            <v>180</v>
          </cell>
          <cell r="I3908">
            <v>10202.5</v>
          </cell>
          <cell r="J3908">
            <v>1086.5</v>
          </cell>
          <cell r="K3908">
            <v>1131.5</v>
          </cell>
          <cell r="L3908" t="str">
            <v>C级</v>
          </cell>
          <cell r="M3908" t="str">
            <v>/</v>
          </cell>
          <cell r="N3908" t="str">
            <v>2.2*1.8*0.43</v>
          </cell>
          <cell r="O3908" t="str">
            <v>01T24103110</v>
          </cell>
          <cell r="P3908" t="str">
            <v>99版</v>
          </cell>
          <cell r="Q3908" t="str">
            <v>已发货</v>
          </cell>
          <cell r="R3908">
            <v>45625</v>
          </cell>
        </row>
        <row r="3909">
          <cell r="C3909" t="str">
            <v>2410052-01</v>
          </cell>
          <cell r="D3909" t="str">
            <v>UXCY-ET-酒红305</v>
          </cell>
          <cell r="E3909" t="str">
            <v>美福黑莓色</v>
          </cell>
          <cell r="F3909" t="str">
            <v>明诺华中层TR1（已片）</v>
          </cell>
          <cell r="G3909" t="str">
            <v>/</v>
          </cell>
          <cell r="H3909">
            <v>180</v>
          </cell>
          <cell r="I3909">
            <v>10653.8</v>
          </cell>
          <cell r="J3909">
            <v>1135</v>
          </cell>
          <cell r="K3909">
            <v>1180</v>
          </cell>
          <cell r="L3909" t="str">
            <v>B级</v>
          </cell>
          <cell r="M3909" t="str">
            <v>/</v>
          </cell>
          <cell r="N3909" t="str">
            <v>2.2*1.8*0.43</v>
          </cell>
          <cell r="O3909" t="str">
            <v>01T24103111</v>
          </cell>
          <cell r="P3909" t="str">
            <v>99版</v>
          </cell>
          <cell r="Q3909" t="str">
            <v>已发货</v>
          </cell>
          <cell r="R3909">
            <v>45625</v>
          </cell>
        </row>
        <row r="3910">
          <cell r="C3910" t="str">
            <v>2410052-01</v>
          </cell>
          <cell r="D3910" t="str">
            <v>UXCY-ET-酒红305</v>
          </cell>
          <cell r="E3910" t="str">
            <v>美福黑莓色</v>
          </cell>
          <cell r="F3910" t="str">
            <v>明诺华中层TR1（已片）</v>
          </cell>
          <cell r="G3910" t="str">
            <v>/</v>
          </cell>
          <cell r="H3910">
            <v>175</v>
          </cell>
          <cell r="I3910">
            <v>10067</v>
          </cell>
          <cell r="J3910">
            <v>1104</v>
          </cell>
          <cell r="K3910">
            <v>1149</v>
          </cell>
          <cell r="L3910" t="str">
            <v>C级</v>
          </cell>
          <cell r="M3910" t="str">
            <v>/</v>
          </cell>
          <cell r="N3910" t="str">
            <v>2.2*1.8*0.43</v>
          </cell>
          <cell r="O3910" t="str">
            <v>01T24103112</v>
          </cell>
          <cell r="P3910" t="str">
            <v>99版</v>
          </cell>
          <cell r="Q3910" t="str">
            <v>已发货</v>
          </cell>
          <cell r="R3910">
            <v>45625</v>
          </cell>
        </row>
        <row r="3911">
          <cell r="C3911" t="str">
            <v>2410052-01</v>
          </cell>
          <cell r="D3911" t="str">
            <v>UXCY-ET-酒红305</v>
          </cell>
          <cell r="E3911" t="str">
            <v>美福黑莓色</v>
          </cell>
          <cell r="F3911" t="str">
            <v>明诺华中层TR1（已片）</v>
          </cell>
          <cell r="G3911" t="str">
            <v>/</v>
          </cell>
          <cell r="H3911">
            <v>7</v>
          </cell>
          <cell r="I3911">
            <v>301.5</v>
          </cell>
          <cell r="L3911" t="str">
            <v>C级小皮</v>
          </cell>
          <cell r="M3911" t="str">
            <v>/</v>
          </cell>
          <cell r="O3911" t="str">
            <v>01T24103112</v>
          </cell>
          <cell r="P3911" t="str">
            <v>99版</v>
          </cell>
          <cell r="Q3911" t="str">
            <v>已发货</v>
          </cell>
          <cell r="R3911">
            <v>45625</v>
          </cell>
        </row>
        <row r="3912">
          <cell r="C3912" t="str">
            <v>2410052-01</v>
          </cell>
          <cell r="D3912" t="str">
            <v>UXCY-ET-酒红305</v>
          </cell>
          <cell r="E3912" t="str">
            <v>美福黑莓色</v>
          </cell>
          <cell r="F3912" t="str">
            <v>明诺华中层TR1（已片）</v>
          </cell>
          <cell r="G3912" t="str">
            <v>/</v>
          </cell>
          <cell r="H3912">
            <v>138</v>
          </cell>
          <cell r="I3912">
            <v>7803.6</v>
          </cell>
          <cell r="J3912">
            <v>1083</v>
          </cell>
          <cell r="K3912">
            <v>1128</v>
          </cell>
          <cell r="L3912" t="str">
            <v>C级</v>
          </cell>
          <cell r="M3912" t="str">
            <v>/</v>
          </cell>
          <cell r="N3912" t="str">
            <v>2.2*1.8*0.43</v>
          </cell>
          <cell r="O3912" t="str">
            <v>01T24103113</v>
          </cell>
          <cell r="P3912" t="str">
            <v>99版</v>
          </cell>
          <cell r="Q3912" t="str">
            <v>已发货</v>
          </cell>
          <cell r="R3912">
            <v>45625</v>
          </cell>
        </row>
        <row r="3913">
          <cell r="C3913" t="str">
            <v>2410052-01</v>
          </cell>
          <cell r="D3913" t="str">
            <v>UXCY-ET-酒红305</v>
          </cell>
          <cell r="E3913" t="str">
            <v>美福黑莓色</v>
          </cell>
          <cell r="F3913" t="str">
            <v>明诺华中层TR1（已片）</v>
          </cell>
          <cell r="G3913" t="str">
            <v>/</v>
          </cell>
          <cell r="H3913">
            <v>40</v>
          </cell>
          <cell r="I3913">
            <v>2145</v>
          </cell>
          <cell r="L3913" t="str">
            <v>D级</v>
          </cell>
          <cell r="M3913" t="str">
            <v>/</v>
          </cell>
          <cell r="O3913" t="str">
            <v>01T24103113</v>
          </cell>
          <cell r="P3913" t="str">
            <v>99版</v>
          </cell>
          <cell r="Q3913" t="str">
            <v>已发货</v>
          </cell>
          <cell r="R3913">
            <v>45625</v>
          </cell>
        </row>
        <row r="3914">
          <cell r="C3914" t="str">
            <v>2410052-01</v>
          </cell>
          <cell r="D3914" t="str">
            <v>UXCY-ET-酒红305</v>
          </cell>
          <cell r="E3914" t="str">
            <v>美福黑莓色</v>
          </cell>
          <cell r="F3914" t="str">
            <v>明诺华中层TR1（已片）</v>
          </cell>
          <cell r="G3914" t="str">
            <v>/</v>
          </cell>
          <cell r="H3914">
            <v>7</v>
          </cell>
          <cell r="I3914">
            <v>298.7</v>
          </cell>
          <cell r="L3914" t="str">
            <v>C级小皮</v>
          </cell>
          <cell r="M3914" t="str">
            <v>/</v>
          </cell>
          <cell r="O3914" t="str">
            <v>01T24103113</v>
          </cell>
          <cell r="P3914" t="str">
            <v>99版</v>
          </cell>
          <cell r="Q3914" t="str">
            <v>已发货</v>
          </cell>
          <cell r="R3914">
            <v>45625</v>
          </cell>
        </row>
        <row r="3915">
          <cell r="C3915" t="str">
            <v>2410052-01</v>
          </cell>
          <cell r="D3915" t="str">
            <v>UXCY-ET-酒红305</v>
          </cell>
          <cell r="E3915" t="str">
            <v>美福黑莓色</v>
          </cell>
          <cell r="F3915" t="str">
            <v>明诺华中层TR1（已片）</v>
          </cell>
          <cell r="G3915" t="str">
            <v>/</v>
          </cell>
          <cell r="H3915">
            <v>95</v>
          </cell>
          <cell r="I3915">
            <v>5517</v>
          </cell>
          <cell r="J3915">
            <v>878.5</v>
          </cell>
          <cell r="K3915">
            <v>923.5</v>
          </cell>
          <cell r="L3915" t="str">
            <v>B级</v>
          </cell>
          <cell r="M3915" t="str">
            <v>/</v>
          </cell>
          <cell r="N3915" t="str">
            <v>2.2*1.8*0.43</v>
          </cell>
          <cell r="O3915" t="str">
            <v>01T24103114</v>
          </cell>
          <cell r="P3915" t="str">
            <v>99版</v>
          </cell>
          <cell r="Q3915" t="str">
            <v>已发货</v>
          </cell>
          <cell r="R3915">
            <v>45625</v>
          </cell>
        </row>
        <row r="3916">
          <cell r="C3916" t="str">
            <v>2410052-01</v>
          </cell>
          <cell r="D3916" t="str">
            <v>UXCY-ET-酒红305</v>
          </cell>
          <cell r="E3916" t="str">
            <v>美福黑莓色</v>
          </cell>
          <cell r="F3916" t="str">
            <v>明诺华中层TR1（已片）</v>
          </cell>
          <cell r="G3916" t="str">
            <v>/</v>
          </cell>
          <cell r="H3916">
            <v>48</v>
          </cell>
          <cell r="I3916">
            <v>2620.9</v>
          </cell>
          <cell r="L3916" t="str">
            <v>D级</v>
          </cell>
          <cell r="M3916" t="str">
            <v>/</v>
          </cell>
          <cell r="O3916" t="str">
            <v>01T24103114</v>
          </cell>
          <cell r="P3916" t="str">
            <v>99版</v>
          </cell>
          <cell r="Q3916" t="str">
            <v>已发货</v>
          </cell>
          <cell r="R3916">
            <v>45625</v>
          </cell>
        </row>
        <row r="3917">
          <cell r="C3917" t="str">
            <v>2410052-01</v>
          </cell>
          <cell r="D3917" t="str">
            <v>UXCY-ET-酒红305</v>
          </cell>
          <cell r="E3917" t="str">
            <v>美福黑莓色</v>
          </cell>
          <cell r="F3917" t="str">
            <v>明诺华中层TR1（已片）</v>
          </cell>
          <cell r="G3917" t="str">
            <v>/</v>
          </cell>
          <cell r="H3917">
            <v>2</v>
          </cell>
          <cell r="I3917">
            <v>84.2</v>
          </cell>
          <cell r="L3917" t="str">
            <v>B级小皮</v>
          </cell>
          <cell r="M3917" t="str">
            <v>/</v>
          </cell>
          <cell r="O3917" t="str">
            <v>01T24103114</v>
          </cell>
          <cell r="P3917" t="str">
            <v>99版</v>
          </cell>
          <cell r="Q3917" t="str">
            <v>已发货</v>
          </cell>
          <cell r="R3917">
            <v>45625</v>
          </cell>
        </row>
        <row r="3918">
          <cell r="C3918" t="str">
            <v>2410067-01</v>
          </cell>
          <cell r="D3918" t="str">
            <v>UXCY-ET-酒红305</v>
          </cell>
          <cell r="E3918" t="str">
            <v>美福黑莓色</v>
          </cell>
          <cell r="F3918" t="str">
            <v>明诺华中层TR1（已片）</v>
          </cell>
          <cell r="G3918" t="str">
            <v>/</v>
          </cell>
          <cell r="H3918">
            <v>200</v>
          </cell>
          <cell r="I3918">
            <v>11311.6</v>
          </cell>
          <cell r="J3918">
            <v>1221</v>
          </cell>
          <cell r="K3918">
            <v>1266</v>
          </cell>
          <cell r="L3918" t="str">
            <v>C级</v>
          </cell>
          <cell r="M3918" t="str">
            <v>/</v>
          </cell>
          <cell r="N3918" t="str">
            <v>2.2*1.8*0.43</v>
          </cell>
          <cell r="O3918" t="str">
            <v>01T24103115</v>
          </cell>
          <cell r="P3918" t="str">
            <v>99版</v>
          </cell>
          <cell r="Q3918" t="str">
            <v>已发货</v>
          </cell>
          <cell r="R3918">
            <v>45625</v>
          </cell>
        </row>
        <row r="3919">
          <cell r="C3919" t="str">
            <v>2410067-01</v>
          </cell>
          <cell r="D3919" t="str">
            <v>UXCY-ET-酒红305</v>
          </cell>
          <cell r="E3919" t="str">
            <v>美福黑莓色</v>
          </cell>
          <cell r="F3919" t="str">
            <v>明诺华中层TR1（已片）</v>
          </cell>
          <cell r="G3919" t="str">
            <v>/</v>
          </cell>
          <cell r="H3919">
            <v>5</v>
          </cell>
          <cell r="I3919">
            <v>213.1</v>
          </cell>
          <cell r="L3919" t="str">
            <v>C级小皮</v>
          </cell>
          <cell r="M3919" t="str">
            <v>/</v>
          </cell>
          <cell r="O3919" t="str">
            <v>01T24103115</v>
          </cell>
          <cell r="P3919" t="str">
            <v>99版</v>
          </cell>
          <cell r="Q3919" t="str">
            <v>已发货</v>
          </cell>
          <cell r="R3919">
            <v>45625</v>
          </cell>
        </row>
        <row r="3920">
          <cell r="C3920" t="str">
            <v>2410067-01</v>
          </cell>
          <cell r="D3920" t="str">
            <v>UXCY-ET-酒红305</v>
          </cell>
          <cell r="E3920" t="str">
            <v>美福黑莓色</v>
          </cell>
          <cell r="F3920" t="str">
            <v>明诺华中层TR1（已片）</v>
          </cell>
          <cell r="G3920" t="str">
            <v>/</v>
          </cell>
          <cell r="H3920">
            <v>105</v>
          </cell>
          <cell r="I3920">
            <v>6037</v>
          </cell>
          <cell r="J3920">
            <v>814.5</v>
          </cell>
          <cell r="K3920">
            <v>859.5</v>
          </cell>
          <cell r="L3920" t="str">
            <v>B级</v>
          </cell>
          <cell r="M3920" t="str">
            <v>/</v>
          </cell>
          <cell r="N3920" t="str">
            <v>2.2*1.8*0.43</v>
          </cell>
          <cell r="O3920" t="str">
            <v>01T24103116</v>
          </cell>
          <cell r="P3920" t="str">
            <v>99版</v>
          </cell>
          <cell r="Q3920" t="str">
            <v>已发货</v>
          </cell>
          <cell r="R3920">
            <v>45625</v>
          </cell>
        </row>
        <row r="3921">
          <cell r="C3921" t="str">
            <v>2410067-01</v>
          </cell>
          <cell r="D3921" t="str">
            <v>UXCY-ET-酒红305</v>
          </cell>
          <cell r="E3921" t="str">
            <v>美福黑莓色</v>
          </cell>
          <cell r="F3921" t="str">
            <v>明诺华中层TR1（已片）</v>
          </cell>
          <cell r="G3921" t="str">
            <v>/</v>
          </cell>
          <cell r="H3921">
            <v>24</v>
          </cell>
          <cell r="I3921">
            <v>1388.3</v>
          </cell>
          <cell r="L3921" t="str">
            <v>D级</v>
          </cell>
          <cell r="M3921" t="str">
            <v>/</v>
          </cell>
          <cell r="O3921" t="str">
            <v>01T24103116</v>
          </cell>
          <cell r="P3921" t="str">
            <v>99版</v>
          </cell>
          <cell r="Q3921" t="str">
            <v>已发货</v>
          </cell>
          <cell r="R3921">
            <v>45625</v>
          </cell>
        </row>
        <row r="3922">
          <cell r="C3922" t="str">
            <v>2410067-01</v>
          </cell>
          <cell r="D3922" t="str">
            <v>UXCY-ET-酒红305</v>
          </cell>
          <cell r="E3922" t="str">
            <v>美福黑莓色</v>
          </cell>
          <cell r="F3922" t="str">
            <v>明诺华中层TR1（已片）</v>
          </cell>
          <cell r="G3922" t="str">
            <v>/</v>
          </cell>
          <cell r="H3922">
            <v>1</v>
          </cell>
          <cell r="I3922">
            <v>38.4</v>
          </cell>
          <cell r="L3922" t="str">
            <v>B级小皮</v>
          </cell>
          <cell r="M3922" t="str">
            <v>/</v>
          </cell>
          <cell r="O3922" t="str">
            <v>01T24103116</v>
          </cell>
          <cell r="P3922" t="str">
            <v>99版</v>
          </cell>
          <cell r="Q3922" t="str">
            <v>已发货</v>
          </cell>
          <cell r="R3922">
            <v>45625</v>
          </cell>
        </row>
        <row r="3923">
          <cell r="C3923" t="str">
            <v>2410067-01</v>
          </cell>
          <cell r="D3923" t="str">
            <v>UXCY-ET-酒红305</v>
          </cell>
          <cell r="E3923" t="str">
            <v>美福黑莓色</v>
          </cell>
          <cell r="F3923" t="str">
            <v>明诺华中层TR1（已片）</v>
          </cell>
          <cell r="G3923" t="str">
            <v>/</v>
          </cell>
          <cell r="H3923">
            <v>4</v>
          </cell>
          <cell r="I3923">
            <v>168.8</v>
          </cell>
          <cell r="L3923" t="str">
            <v>D级小皮</v>
          </cell>
          <cell r="M3923" t="str">
            <v>/</v>
          </cell>
          <cell r="O3923" t="str">
            <v>01T24103116</v>
          </cell>
          <cell r="P3923" t="str">
            <v>99版</v>
          </cell>
          <cell r="Q3923" t="str">
            <v>已发货</v>
          </cell>
          <cell r="R3923">
            <v>45625</v>
          </cell>
        </row>
        <row r="3924">
          <cell r="C3924" t="str">
            <v>2411025-01</v>
          </cell>
          <cell r="D3924" t="str">
            <v>UDAY-CS-黄棕410</v>
          </cell>
          <cell r="E3924" t="str">
            <v>SJ0B-317</v>
          </cell>
          <cell r="F3924" t="str">
            <v>明诺华中层TR3（已片）</v>
          </cell>
          <cell r="G3924" t="str">
            <v>/</v>
          </cell>
          <cell r="H3924">
            <v>129</v>
          </cell>
          <cell r="I3924">
            <v>6810.3</v>
          </cell>
          <cell r="J3924">
            <v>506.5</v>
          </cell>
          <cell r="K3924">
            <v>551.5</v>
          </cell>
          <cell r="L3924" t="str">
            <v>A级</v>
          </cell>
          <cell r="M3924" t="str">
            <v>/</v>
          </cell>
          <cell r="N3924" t="str">
            <v>2.2*1.8*0.5</v>
          </cell>
          <cell r="O3924" t="str">
            <v>01T24103117</v>
          </cell>
          <cell r="P3924" t="str">
            <v>97版</v>
          </cell>
          <cell r="Q3924" t="str">
            <v>已发货</v>
          </cell>
          <cell r="R3924">
            <v>45620</v>
          </cell>
        </row>
        <row r="3925">
          <cell r="C3925" t="str">
            <v>2410061-01</v>
          </cell>
          <cell r="D3925" t="str">
            <v>XZSY-FB-蓝299</v>
          </cell>
          <cell r="E3925">
            <v>140491</v>
          </cell>
          <cell r="F3925" t="str">
            <v>水牛皮S3（干胚）</v>
          </cell>
          <cell r="G3925" t="str">
            <v>PT1ZP25</v>
          </cell>
          <cell r="H3925">
            <v>107</v>
          </cell>
          <cell r="I3925">
            <v>4055.4</v>
          </cell>
          <cell r="J3925">
            <v>263</v>
          </cell>
          <cell r="K3925">
            <v>308</v>
          </cell>
          <cell r="L3925" t="str">
            <v>A级</v>
          </cell>
          <cell r="M3925" t="str">
            <v>/</v>
          </cell>
          <cell r="N3925" t="str">
            <v>2.2*1.8*0.4</v>
          </cell>
          <cell r="O3925" t="str">
            <v>01T24103118</v>
          </cell>
          <cell r="P3925" t="str">
            <v>99版</v>
          </cell>
          <cell r="Q3925" t="str">
            <v>已发货</v>
          </cell>
          <cell r="R3925">
            <v>45674</v>
          </cell>
        </row>
        <row r="3926">
          <cell r="C3926" t="str">
            <v>2410061-01</v>
          </cell>
          <cell r="D3926" t="str">
            <v>XZSY-FB-蓝299</v>
          </cell>
          <cell r="E3926">
            <v>140491</v>
          </cell>
          <cell r="F3926" t="str">
            <v>水牛皮S3（干胚）</v>
          </cell>
          <cell r="G3926" t="str">
            <v>PT1ZP26</v>
          </cell>
          <cell r="H3926">
            <v>265</v>
          </cell>
          <cell r="I3926">
            <v>10046.799999999999</v>
          </cell>
          <cell r="J3926">
            <v>661</v>
          </cell>
          <cell r="K3926">
            <v>706</v>
          </cell>
          <cell r="L3926" t="str">
            <v>A级</v>
          </cell>
          <cell r="M3926" t="str">
            <v>/</v>
          </cell>
          <cell r="N3926" t="str">
            <v>2.2*1.8*0.53</v>
          </cell>
          <cell r="O3926" t="str">
            <v>01T24103119</v>
          </cell>
          <cell r="P3926" t="str">
            <v>99版</v>
          </cell>
          <cell r="Q3926" t="str">
            <v>已发货</v>
          </cell>
          <cell r="R3926">
            <v>45674</v>
          </cell>
        </row>
        <row r="3927">
          <cell r="C3927" t="str">
            <v>2410061-01</v>
          </cell>
          <cell r="D3927" t="str">
            <v>XZSY-FB-蓝299</v>
          </cell>
          <cell r="E3927">
            <v>140491</v>
          </cell>
          <cell r="F3927" t="str">
            <v>水牛皮S3（干胚）</v>
          </cell>
          <cell r="G3927" t="str">
            <v>PT1ZP26</v>
          </cell>
          <cell r="H3927">
            <v>265</v>
          </cell>
          <cell r="I3927">
            <v>10088.1</v>
          </cell>
          <cell r="J3927">
            <v>666</v>
          </cell>
          <cell r="K3927">
            <v>711</v>
          </cell>
          <cell r="L3927" t="str">
            <v>A级</v>
          </cell>
          <cell r="M3927" t="str">
            <v>/</v>
          </cell>
          <cell r="N3927" t="str">
            <v>2.2*1.8*0.6</v>
          </cell>
          <cell r="O3927" t="str">
            <v>01T24103120</v>
          </cell>
          <cell r="P3927" t="str">
            <v>99版</v>
          </cell>
          <cell r="Q3927" t="str">
            <v>已发货</v>
          </cell>
          <cell r="R3927">
            <v>45674</v>
          </cell>
        </row>
        <row r="3928">
          <cell r="C3928" t="str">
            <v>2410061-01</v>
          </cell>
          <cell r="D3928" t="str">
            <v>XZSY-FB-蓝299</v>
          </cell>
          <cell r="E3928">
            <v>140491</v>
          </cell>
          <cell r="F3928" t="str">
            <v>水牛皮S3（干胚）</v>
          </cell>
          <cell r="G3928" t="str">
            <v>PT1ZP26</v>
          </cell>
          <cell r="H3928">
            <v>210</v>
          </cell>
          <cell r="I3928">
            <v>7907.1</v>
          </cell>
          <cell r="J3928">
            <v>521.5</v>
          </cell>
          <cell r="K3928">
            <v>566.5</v>
          </cell>
          <cell r="L3928" t="str">
            <v>A级</v>
          </cell>
          <cell r="M3928" t="str">
            <v>/</v>
          </cell>
          <cell r="N3928" t="str">
            <v>2.2*1.8*0.52</v>
          </cell>
          <cell r="O3928" t="str">
            <v>01T24103121</v>
          </cell>
          <cell r="P3928" t="str">
            <v>99版</v>
          </cell>
          <cell r="Q3928" t="str">
            <v>已发货</v>
          </cell>
          <cell r="R3928">
            <v>45674</v>
          </cell>
        </row>
        <row r="3929">
          <cell r="C3929" t="str">
            <v>2410068-01</v>
          </cell>
          <cell r="D3929" t="str">
            <v>XPSY-FB-深棕751</v>
          </cell>
          <cell r="E3929">
            <v>140478</v>
          </cell>
          <cell r="F3929" t="str">
            <v>水牛皮S3（干胚）</v>
          </cell>
          <cell r="G3929" t="str">
            <v>PT20175</v>
          </cell>
          <cell r="H3929">
            <v>270</v>
          </cell>
          <cell r="I3929">
            <v>10241</v>
          </cell>
          <cell r="J3929">
            <v>668</v>
          </cell>
          <cell r="K3929">
            <v>713</v>
          </cell>
          <cell r="L3929" t="str">
            <v>A级</v>
          </cell>
          <cell r="M3929" t="str">
            <v>/</v>
          </cell>
          <cell r="N3929" t="str">
            <v>2.2*1.8*0.62</v>
          </cell>
          <cell r="O3929" t="str">
            <v>01T24103122</v>
          </cell>
          <cell r="P3929" t="str">
            <v>99版</v>
          </cell>
          <cell r="Q3929" t="str">
            <v>已发货</v>
          </cell>
          <cell r="R3929">
            <v>45642</v>
          </cell>
        </row>
        <row r="3930">
          <cell r="C3930" t="str">
            <v>2410068-01</v>
          </cell>
          <cell r="D3930" t="str">
            <v>XPSY-FB-深棕751</v>
          </cell>
          <cell r="E3930">
            <v>140478</v>
          </cell>
          <cell r="F3930" t="str">
            <v>水牛皮S3（干胚）</v>
          </cell>
          <cell r="G3930" t="str">
            <v>PT20175</v>
          </cell>
          <cell r="H3930">
            <v>265</v>
          </cell>
          <cell r="I3930">
            <v>10060.1</v>
          </cell>
          <cell r="J3930">
            <v>653.5</v>
          </cell>
          <cell r="K3930">
            <v>698.5</v>
          </cell>
          <cell r="L3930" t="str">
            <v>A级</v>
          </cell>
          <cell r="M3930" t="str">
            <v>/</v>
          </cell>
          <cell r="N3930" t="str">
            <v>2.2*1.8*0.55</v>
          </cell>
          <cell r="O3930" t="str">
            <v>01T24103123</v>
          </cell>
          <cell r="P3930" t="str">
            <v>99版</v>
          </cell>
          <cell r="Q3930" t="str">
            <v>已发货</v>
          </cell>
          <cell r="R3930">
            <v>45642</v>
          </cell>
        </row>
        <row r="3931">
          <cell r="C3931" t="str">
            <v>2410068-01</v>
          </cell>
          <cell r="D3931" t="str">
            <v>XPSY-FB-深棕751</v>
          </cell>
          <cell r="E3931">
            <v>140478</v>
          </cell>
          <cell r="F3931" t="str">
            <v>水牛皮S3（干胚）</v>
          </cell>
          <cell r="G3931" t="str">
            <v>PT20175</v>
          </cell>
          <cell r="H3931">
            <v>220</v>
          </cell>
          <cell r="I3931">
            <v>8316.6</v>
          </cell>
          <cell r="J3931">
            <v>537.5</v>
          </cell>
          <cell r="K3931">
            <v>582.5</v>
          </cell>
          <cell r="L3931" t="str">
            <v>A级</v>
          </cell>
          <cell r="M3931" t="str">
            <v>/</v>
          </cell>
          <cell r="N3931" t="str">
            <v>2.2*1.8*0.53</v>
          </cell>
          <cell r="O3931" t="str">
            <v>01T24103124</v>
          </cell>
          <cell r="P3931" t="str">
            <v>99版</v>
          </cell>
          <cell r="Q3931" t="str">
            <v>已发货</v>
          </cell>
          <cell r="R3931">
            <v>45642</v>
          </cell>
        </row>
        <row r="3932">
          <cell r="C3932" t="str">
            <v>2410068-01</v>
          </cell>
          <cell r="D3932" t="str">
            <v>XPSY-FB-深棕751</v>
          </cell>
          <cell r="E3932">
            <v>140478</v>
          </cell>
          <cell r="F3932" t="str">
            <v>水牛皮S3（干胚）</v>
          </cell>
          <cell r="G3932" t="str">
            <v>PT1ZX71</v>
          </cell>
          <cell r="H3932">
            <v>295</v>
          </cell>
          <cell r="I3932">
            <v>11039.3</v>
          </cell>
          <cell r="J3932">
            <v>725.5</v>
          </cell>
          <cell r="K3932">
            <v>770.5</v>
          </cell>
          <cell r="L3932" t="str">
            <v>A级</v>
          </cell>
          <cell r="M3932" t="str">
            <v>/</v>
          </cell>
          <cell r="N3932" t="str">
            <v>2.2*1.8*0.6</v>
          </cell>
          <cell r="O3932" t="str">
            <v>01T24103125</v>
          </cell>
          <cell r="P3932" t="str">
            <v>99版</v>
          </cell>
          <cell r="Q3932" t="str">
            <v>已发货</v>
          </cell>
          <cell r="R3932">
            <v>45642</v>
          </cell>
        </row>
        <row r="3933">
          <cell r="C3933" t="str">
            <v>2410068-01</v>
          </cell>
          <cell r="D3933" t="str">
            <v>XPSY-FB-深棕751</v>
          </cell>
          <cell r="E3933">
            <v>140478</v>
          </cell>
          <cell r="F3933" t="str">
            <v>水牛皮S3（干胚）</v>
          </cell>
          <cell r="G3933" t="str">
            <v>PT1ZX71</v>
          </cell>
          <cell r="H3933">
            <v>285</v>
          </cell>
          <cell r="I3933">
            <v>10842.5</v>
          </cell>
          <cell r="J3933">
            <v>703</v>
          </cell>
          <cell r="K3933">
            <v>748</v>
          </cell>
          <cell r="L3933" t="str">
            <v>A级</v>
          </cell>
          <cell r="M3933" t="str">
            <v>/</v>
          </cell>
          <cell r="N3933" t="str">
            <v>2.2*1.8*0.62</v>
          </cell>
          <cell r="O3933" t="str">
            <v>01T24103126</v>
          </cell>
          <cell r="P3933" t="str">
            <v>99版</v>
          </cell>
          <cell r="Q3933" t="str">
            <v>已发货</v>
          </cell>
          <cell r="R3933">
            <v>45642</v>
          </cell>
        </row>
        <row r="3934">
          <cell r="C3934" t="str">
            <v>2410068-01</v>
          </cell>
          <cell r="D3934" t="str">
            <v>XPSY-FB-深棕751</v>
          </cell>
          <cell r="E3934">
            <v>140478</v>
          </cell>
          <cell r="F3934" t="str">
            <v>水牛皮S3（干胚）</v>
          </cell>
          <cell r="G3934" t="str">
            <v>PT1ZX71</v>
          </cell>
          <cell r="H3934">
            <v>260</v>
          </cell>
          <cell r="I3934">
            <v>9786.2999999999993</v>
          </cell>
          <cell r="J3934">
            <v>645.5</v>
          </cell>
          <cell r="K3934">
            <v>690.5</v>
          </cell>
          <cell r="L3934" t="str">
            <v>A级</v>
          </cell>
          <cell r="M3934" t="str">
            <v>/</v>
          </cell>
          <cell r="N3934" t="str">
            <v>2.2*1.8*0.58</v>
          </cell>
          <cell r="O3934" t="str">
            <v>01T24103127</v>
          </cell>
          <cell r="P3934" t="str">
            <v>99版</v>
          </cell>
          <cell r="Q3934" t="str">
            <v>已发货</v>
          </cell>
          <cell r="R3934">
            <v>45642</v>
          </cell>
        </row>
        <row r="3935">
          <cell r="C3935" t="str">
            <v>2410068-01</v>
          </cell>
          <cell r="D3935" t="str">
            <v>XPSY-FB-深棕751</v>
          </cell>
          <cell r="E3935">
            <v>140478</v>
          </cell>
          <cell r="F3935" t="str">
            <v>水牛皮S3（干胚）</v>
          </cell>
          <cell r="G3935" t="str">
            <v>PT1ZX67</v>
          </cell>
          <cell r="H3935">
            <v>294</v>
          </cell>
          <cell r="I3935">
            <v>11117.4</v>
          </cell>
          <cell r="J3935">
            <v>718</v>
          </cell>
          <cell r="K3935">
            <v>763</v>
          </cell>
          <cell r="L3935" t="str">
            <v>A级</v>
          </cell>
          <cell r="M3935" t="str">
            <v>/</v>
          </cell>
          <cell r="N3935" t="str">
            <v>2.2*1.8*0.62</v>
          </cell>
          <cell r="O3935" t="str">
            <v>01T24103128</v>
          </cell>
          <cell r="P3935" t="str">
            <v>99版</v>
          </cell>
          <cell r="Q3935" t="str">
            <v>已发货</v>
          </cell>
          <cell r="R3935">
            <v>45642</v>
          </cell>
        </row>
        <row r="3936">
          <cell r="C3936" t="str">
            <v>2410068-01</v>
          </cell>
          <cell r="D3936" t="str">
            <v>XPSY-FB-深棕751</v>
          </cell>
          <cell r="E3936">
            <v>140478</v>
          </cell>
          <cell r="F3936" t="str">
            <v>水牛皮S3（干胚）</v>
          </cell>
          <cell r="G3936" t="str">
            <v>PT1ZX67</v>
          </cell>
          <cell r="H3936">
            <v>265</v>
          </cell>
          <cell r="I3936">
            <v>9969.7000000000007</v>
          </cell>
          <cell r="J3936">
            <v>632.5</v>
          </cell>
          <cell r="K3936">
            <v>677.5</v>
          </cell>
          <cell r="L3936" t="str">
            <v>A级</v>
          </cell>
          <cell r="M3936" t="str">
            <v>/</v>
          </cell>
          <cell r="N3936" t="str">
            <v>2.2*1.8*0.58</v>
          </cell>
          <cell r="O3936" t="str">
            <v>01T24103129</v>
          </cell>
          <cell r="P3936" t="str">
            <v>99版</v>
          </cell>
          <cell r="Q3936" t="str">
            <v>已发货</v>
          </cell>
          <cell r="R3936">
            <v>45642</v>
          </cell>
        </row>
        <row r="3937">
          <cell r="C3937" t="str">
            <v>2410068-01</v>
          </cell>
          <cell r="D3937" t="str">
            <v>XPSY-FB-深棕751</v>
          </cell>
          <cell r="E3937">
            <v>140478</v>
          </cell>
          <cell r="F3937" t="str">
            <v>水牛皮S3（干胚）</v>
          </cell>
          <cell r="G3937" t="str">
            <v>PT1ZX67</v>
          </cell>
          <cell r="H3937">
            <v>265</v>
          </cell>
          <cell r="I3937">
            <v>10105.700000000001</v>
          </cell>
          <cell r="J3937">
            <v>659</v>
          </cell>
          <cell r="K3937">
            <v>704</v>
          </cell>
          <cell r="L3937" t="str">
            <v>A级</v>
          </cell>
          <cell r="N3937" t="str">
            <v>2.2*1.8*0.60</v>
          </cell>
          <cell r="O3937" t="str">
            <v>01T24103130</v>
          </cell>
          <cell r="P3937" t="str">
            <v>99版</v>
          </cell>
          <cell r="Q3937" t="str">
            <v>已发货</v>
          </cell>
          <cell r="R3937">
            <v>45642</v>
          </cell>
        </row>
        <row r="3938">
          <cell r="C3938" t="str">
            <v>2410068-01</v>
          </cell>
          <cell r="D3938" t="str">
            <v>XPSY-FB-深棕751</v>
          </cell>
          <cell r="E3938">
            <v>140478</v>
          </cell>
          <cell r="F3938" t="str">
            <v>水牛皮S3（干胚）</v>
          </cell>
          <cell r="G3938" t="str">
            <v>PT1ZX67</v>
          </cell>
          <cell r="H3938">
            <v>260</v>
          </cell>
          <cell r="I3938">
            <v>10040.200000000001</v>
          </cell>
          <cell r="J3938">
            <v>655.5</v>
          </cell>
          <cell r="K3938">
            <v>700.5</v>
          </cell>
          <cell r="L3938" t="str">
            <v>A级</v>
          </cell>
          <cell r="N3938" t="str">
            <v>2.2*1.8*0.60</v>
          </cell>
          <cell r="O3938" t="str">
            <v>01T24103131</v>
          </cell>
          <cell r="P3938" t="str">
            <v>99版</v>
          </cell>
          <cell r="Q3938" t="str">
            <v>已发货</v>
          </cell>
          <cell r="R3938">
            <v>45642</v>
          </cell>
        </row>
        <row r="3939">
          <cell r="C3939" t="str">
            <v>2410068-01</v>
          </cell>
          <cell r="D3939" t="str">
            <v>XPSY-FB-深棕751</v>
          </cell>
          <cell r="E3939">
            <v>140478</v>
          </cell>
          <cell r="F3939" t="str">
            <v>水牛皮S3（干胚）</v>
          </cell>
          <cell r="G3939" t="str">
            <v>PT1ZX67</v>
          </cell>
          <cell r="H3939">
            <v>258</v>
          </cell>
          <cell r="I3939">
            <v>9821.9</v>
          </cell>
          <cell r="J3939">
            <v>641</v>
          </cell>
          <cell r="K3939">
            <v>686</v>
          </cell>
          <cell r="L3939" t="str">
            <v>A级</v>
          </cell>
          <cell r="N3939" t="str">
            <v>2.2*1.8*0.57</v>
          </cell>
          <cell r="O3939" t="str">
            <v>01T24103132</v>
          </cell>
          <cell r="P3939" t="str">
            <v>99版</v>
          </cell>
          <cell r="Q3939" t="str">
            <v>已发货</v>
          </cell>
          <cell r="R3939">
            <v>45642</v>
          </cell>
        </row>
        <row r="3940">
          <cell r="C3940" t="str">
            <v>2411025-01</v>
          </cell>
          <cell r="D3940" t="str">
            <v>UDAY-CS-黄棕410</v>
          </cell>
          <cell r="E3940" t="str">
            <v>SJ0B-317</v>
          </cell>
          <cell r="F3940" t="str">
            <v>MI(2)TR3</v>
          </cell>
          <cell r="G3940" t="str">
            <v>/</v>
          </cell>
          <cell r="H3940">
            <v>200</v>
          </cell>
          <cell r="I3940">
            <v>10481.200000000001</v>
          </cell>
          <cell r="J3940">
            <v>782</v>
          </cell>
          <cell r="K3940">
            <v>827</v>
          </cell>
          <cell r="L3940" t="str">
            <v>A级</v>
          </cell>
          <cell r="N3940" t="str">
            <v>2.2*1.8*0.63</v>
          </cell>
          <cell r="O3940" t="str">
            <v>01T24103133</v>
          </cell>
          <cell r="P3940" t="str">
            <v>97版</v>
          </cell>
          <cell r="Q3940" t="str">
            <v>已发货</v>
          </cell>
          <cell r="R3940">
            <v>45620</v>
          </cell>
        </row>
        <row r="3941">
          <cell r="C3941" t="str">
            <v>2411025-01</v>
          </cell>
          <cell r="D3941" t="str">
            <v>UDAY-CS-黄棕410</v>
          </cell>
          <cell r="E3941" t="str">
            <v>SJ0B-317</v>
          </cell>
          <cell r="F3941" t="str">
            <v>MI(2)TR3</v>
          </cell>
          <cell r="G3941" t="str">
            <v>/</v>
          </cell>
          <cell r="H3941">
            <v>195</v>
          </cell>
          <cell r="I3941">
            <v>10534.8</v>
          </cell>
          <cell r="J3941">
            <v>789.5</v>
          </cell>
          <cell r="K3941">
            <v>834.5</v>
          </cell>
          <cell r="L3941" t="str">
            <v>A级</v>
          </cell>
          <cell r="N3941" t="str">
            <v>2.2*1.8*0.62</v>
          </cell>
          <cell r="O3941" t="str">
            <v>01T24103134</v>
          </cell>
          <cell r="P3941" t="str">
            <v>97版</v>
          </cell>
          <cell r="Q3941" t="str">
            <v>已发货</v>
          </cell>
          <cell r="R3941">
            <v>45620</v>
          </cell>
        </row>
        <row r="3942">
          <cell r="C3942" t="str">
            <v>2411025-01</v>
          </cell>
          <cell r="D3942" t="str">
            <v>UDAY-CS-黄棕410</v>
          </cell>
          <cell r="E3942" t="str">
            <v>SJ0B-317</v>
          </cell>
          <cell r="F3942" t="str">
            <v>MI(2)TR3</v>
          </cell>
          <cell r="G3942" t="str">
            <v>/</v>
          </cell>
          <cell r="H3942">
            <v>185</v>
          </cell>
          <cell r="I3942">
            <v>10556.2</v>
          </cell>
          <cell r="J3942">
            <v>799.5</v>
          </cell>
          <cell r="K3942">
            <v>844.5</v>
          </cell>
          <cell r="L3942" t="str">
            <v>A级</v>
          </cell>
          <cell r="N3942" t="str">
            <v>2.2*1.8*0.65</v>
          </cell>
          <cell r="O3942" t="str">
            <v>01T24103135</v>
          </cell>
          <cell r="P3942" t="str">
            <v>97版</v>
          </cell>
          <cell r="Q3942" t="str">
            <v>已发货</v>
          </cell>
          <cell r="R3942">
            <v>45620</v>
          </cell>
        </row>
        <row r="3943">
          <cell r="C3943" t="str">
            <v>2411025-01</v>
          </cell>
          <cell r="D3943" t="str">
            <v>UDAY-CS-黄棕410</v>
          </cell>
          <cell r="E3943" t="str">
            <v>SJ0B-317</v>
          </cell>
          <cell r="F3943" t="str">
            <v>MI(2)TR3</v>
          </cell>
          <cell r="G3943" t="str">
            <v>/</v>
          </cell>
          <cell r="H3943">
            <v>190</v>
          </cell>
          <cell r="I3943">
            <v>10495.8</v>
          </cell>
          <cell r="J3943">
            <v>791</v>
          </cell>
          <cell r="K3943">
            <v>836</v>
          </cell>
          <cell r="L3943" t="str">
            <v>A级</v>
          </cell>
          <cell r="N3943" t="str">
            <v>2.2*1.8*0.66</v>
          </cell>
          <cell r="O3943" t="str">
            <v>01T24103136</v>
          </cell>
          <cell r="P3943" t="str">
            <v>97版</v>
          </cell>
          <cell r="Q3943" t="str">
            <v>已发货</v>
          </cell>
          <cell r="R3943">
            <v>45620</v>
          </cell>
        </row>
        <row r="3944">
          <cell r="C3944" t="str">
            <v>2411025-01</v>
          </cell>
          <cell r="D3944" t="str">
            <v>UDAY-CS-黄棕410</v>
          </cell>
          <cell r="E3944" t="str">
            <v>SJ0B-317</v>
          </cell>
          <cell r="F3944" t="str">
            <v>MI(2)TR3</v>
          </cell>
          <cell r="G3944" t="str">
            <v>/</v>
          </cell>
          <cell r="H3944">
            <v>190</v>
          </cell>
          <cell r="I3944">
            <v>10423</v>
          </cell>
          <cell r="J3944">
            <v>781.5</v>
          </cell>
          <cell r="K3944">
            <v>826.5</v>
          </cell>
          <cell r="L3944" t="str">
            <v>A级</v>
          </cell>
          <cell r="N3944" t="str">
            <v>2.2*1.8*0.60</v>
          </cell>
          <cell r="O3944" t="str">
            <v>01T24103137</v>
          </cell>
          <cell r="P3944" t="str">
            <v>97版</v>
          </cell>
          <cell r="Q3944" t="str">
            <v>已发货</v>
          </cell>
          <cell r="R3944">
            <v>45620</v>
          </cell>
        </row>
        <row r="3945">
          <cell r="C3945" t="str">
            <v>2410061-01</v>
          </cell>
          <cell r="D3945" t="str">
            <v>XZSY-FB-蓝299</v>
          </cell>
          <cell r="E3945">
            <v>140491</v>
          </cell>
          <cell r="F3945" t="str">
            <v>水牛皮S3（干胚）</v>
          </cell>
          <cell r="G3945" t="str">
            <v>PT1ZP26</v>
          </cell>
          <cell r="H3945">
            <v>146</v>
          </cell>
          <cell r="I3945">
            <v>5532.8</v>
          </cell>
          <cell r="J3945">
            <v>586.5</v>
          </cell>
          <cell r="K3945">
            <v>631.5</v>
          </cell>
          <cell r="L3945" t="str">
            <v>A级</v>
          </cell>
          <cell r="N3945" t="str">
            <v>2.2*1.8*0.52</v>
          </cell>
          <cell r="O3945" t="str">
            <v>01T24103138</v>
          </cell>
          <cell r="P3945" t="str">
            <v>99版</v>
          </cell>
          <cell r="Q3945" t="str">
            <v>已发货</v>
          </cell>
          <cell r="R3945">
            <v>45674</v>
          </cell>
        </row>
        <row r="3946">
          <cell r="C3946" t="str">
            <v>2410061-01</v>
          </cell>
          <cell r="D3946" t="str">
            <v>XZSY-FB-蓝299</v>
          </cell>
          <cell r="E3946">
            <v>140491</v>
          </cell>
          <cell r="F3946" t="str">
            <v>水牛皮S3（干胚）</v>
          </cell>
          <cell r="G3946" t="str">
            <v>PT1ZP26</v>
          </cell>
          <cell r="H3946">
            <v>91</v>
          </cell>
          <cell r="I3946">
            <v>3396.5</v>
          </cell>
          <cell r="L3946" t="str">
            <v>折扣</v>
          </cell>
          <cell r="O3946" t="str">
            <v>01T24103138</v>
          </cell>
          <cell r="P3946" t="str">
            <v>99版</v>
          </cell>
          <cell r="Q3946" t="str">
            <v>已发货</v>
          </cell>
          <cell r="R3946">
            <v>45674</v>
          </cell>
        </row>
        <row r="3947">
          <cell r="C3947" t="str">
            <v>2411010-01</v>
          </cell>
          <cell r="D3947" t="str">
            <v>XZSY-FB-蓝299</v>
          </cell>
          <cell r="E3947">
            <v>140491</v>
          </cell>
          <cell r="F3947" t="str">
            <v>水牛皮S3（干胚）</v>
          </cell>
          <cell r="G3947" t="str">
            <v>PT1ZX68</v>
          </cell>
          <cell r="H3947">
            <v>266</v>
          </cell>
          <cell r="I3947">
            <v>10000.6</v>
          </cell>
          <cell r="J3947">
            <v>649</v>
          </cell>
          <cell r="K3947">
            <v>694</v>
          </cell>
          <cell r="L3947" t="str">
            <v>A级</v>
          </cell>
          <cell r="N3947" t="str">
            <v>2.2*1.8*0.55</v>
          </cell>
          <cell r="O3947" t="str">
            <v>01T24103139</v>
          </cell>
          <cell r="P3947" t="str">
            <v>99版</v>
          </cell>
          <cell r="Q3947" t="str">
            <v>已发货</v>
          </cell>
          <cell r="R3947">
            <v>45674</v>
          </cell>
        </row>
        <row r="3948">
          <cell r="C3948" t="str">
            <v>2411010-01</v>
          </cell>
          <cell r="D3948" t="str">
            <v>XZSY-FB-蓝299</v>
          </cell>
          <cell r="E3948">
            <v>140491</v>
          </cell>
          <cell r="F3948" t="str">
            <v>水牛皮S3（干胚）</v>
          </cell>
          <cell r="G3948" t="str">
            <v>PT1ZX68</v>
          </cell>
          <cell r="H3948">
            <v>256</v>
          </cell>
          <cell r="I3948">
            <v>9625.7000000000007</v>
          </cell>
          <cell r="J3948">
            <v>627</v>
          </cell>
          <cell r="K3948">
            <v>672</v>
          </cell>
          <cell r="L3948" t="str">
            <v>A级</v>
          </cell>
          <cell r="N3948" t="str">
            <v>2.2*1.8*0.57</v>
          </cell>
          <cell r="O3948" t="str">
            <v>01T24103140</v>
          </cell>
          <cell r="P3948" t="str">
            <v>99版</v>
          </cell>
          <cell r="Q3948" t="str">
            <v>已发货</v>
          </cell>
          <cell r="R3948">
            <v>45674</v>
          </cell>
        </row>
        <row r="3949">
          <cell r="C3949" t="str">
            <v>2411010-01</v>
          </cell>
          <cell r="D3949" t="str">
            <v>XZSY-FB-蓝299</v>
          </cell>
          <cell r="E3949">
            <v>140491</v>
          </cell>
          <cell r="F3949" t="str">
            <v>水牛皮S3（干胚）</v>
          </cell>
          <cell r="G3949" t="str">
            <v>PT1ZX74</v>
          </cell>
          <cell r="H3949">
            <v>262</v>
          </cell>
          <cell r="I3949">
            <v>9854.9</v>
          </cell>
          <cell r="J3949">
            <v>648</v>
          </cell>
          <cell r="K3949">
            <v>693</v>
          </cell>
          <cell r="L3949" t="str">
            <v>A级</v>
          </cell>
          <cell r="N3949" t="str">
            <v>2.2*1.8*0.57</v>
          </cell>
          <cell r="O3949" t="str">
            <v>01T24103141</v>
          </cell>
          <cell r="P3949" t="str">
            <v>99版</v>
          </cell>
          <cell r="Q3949" t="str">
            <v>已发货</v>
          </cell>
          <cell r="R3949">
            <v>45695</v>
          </cell>
        </row>
        <row r="3950">
          <cell r="C3950" t="str">
            <v>2411010-01</v>
          </cell>
          <cell r="D3950" t="str">
            <v>XZSY-FB-蓝299</v>
          </cell>
          <cell r="E3950">
            <v>140491</v>
          </cell>
          <cell r="F3950" t="str">
            <v>水牛皮S3（干胚）</v>
          </cell>
          <cell r="G3950" t="str">
            <v>PT1ZX74</v>
          </cell>
          <cell r="H3950">
            <v>263</v>
          </cell>
          <cell r="I3950">
            <v>10007.5</v>
          </cell>
          <cell r="J3950">
            <v>652.5</v>
          </cell>
          <cell r="K3950">
            <v>697.5</v>
          </cell>
          <cell r="L3950" t="str">
            <v>A级</v>
          </cell>
          <cell r="N3950" t="str">
            <v>2.2*1.8*0.60</v>
          </cell>
          <cell r="O3950" t="str">
            <v>01T24103142</v>
          </cell>
          <cell r="P3950" t="str">
            <v>99版</v>
          </cell>
          <cell r="Q3950" t="str">
            <v>已发货</v>
          </cell>
          <cell r="R3950">
            <v>45695</v>
          </cell>
        </row>
        <row r="3951">
          <cell r="C3951" t="str">
            <v>2411010-01</v>
          </cell>
          <cell r="D3951" t="str">
            <v>XZSY-FB-蓝299</v>
          </cell>
          <cell r="E3951">
            <v>140491</v>
          </cell>
          <cell r="F3951" t="str">
            <v>水牛皮S3（干胚）</v>
          </cell>
          <cell r="G3951" t="str">
            <v>PT1ZX74</v>
          </cell>
          <cell r="H3951">
            <v>264</v>
          </cell>
          <cell r="I3951">
            <v>9940.2999999999993</v>
          </cell>
          <cell r="J3951">
            <v>649.5</v>
          </cell>
          <cell r="K3951">
            <v>694.5</v>
          </cell>
          <cell r="L3951" t="str">
            <v>A级</v>
          </cell>
          <cell r="N3951" t="str">
            <v>2.2*1.8*0.60</v>
          </cell>
          <cell r="O3951" t="str">
            <v>01T24103143</v>
          </cell>
          <cell r="P3951" t="str">
            <v>99版</v>
          </cell>
          <cell r="Q3951" t="str">
            <v>已发货</v>
          </cell>
          <cell r="R3951">
            <v>45695</v>
          </cell>
        </row>
        <row r="3952">
          <cell r="C3952" t="str">
            <v>2410068-01</v>
          </cell>
          <cell r="D3952" t="str">
            <v>XPSY-FB-深棕751</v>
          </cell>
          <cell r="E3952">
            <v>140478</v>
          </cell>
          <cell r="F3952" t="str">
            <v>水牛皮S3（干胚）</v>
          </cell>
          <cell r="G3952" t="str">
            <v>PT1ZX67</v>
          </cell>
          <cell r="H3952">
            <v>177</v>
          </cell>
          <cell r="I3952">
            <v>6688.3</v>
          </cell>
          <cell r="J3952">
            <v>583</v>
          </cell>
          <cell r="K3952">
            <v>628</v>
          </cell>
          <cell r="L3952" t="str">
            <v>A级</v>
          </cell>
          <cell r="N3952" t="str">
            <v>2.2*1.8*0.54</v>
          </cell>
          <cell r="O3952" t="str">
            <v>01T24103144</v>
          </cell>
          <cell r="P3952" t="str">
            <v>99版</v>
          </cell>
          <cell r="Q3952" t="str">
            <v>已发货</v>
          </cell>
          <cell r="R3952">
            <v>45642</v>
          </cell>
        </row>
        <row r="3953">
          <cell r="C3953" t="str">
            <v>2410068-01</v>
          </cell>
          <cell r="D3953" t="str">
            <v>XPSY-FB-深棕751</v>
          </cell>
          <cell r="E3953">
            <v>140478</v>
          </cell>
          <cell r="F3953" t="str">
            <v>水牛皮S3（干胚）</v>
          </cell>
          <cell r="G3953" t="str">
            <v>PT1ZX67</v>
          </cell>
          <cell r="H3953">
            <v>59</v>
          </cell>
          <cell r="I3953">
            <v>2127.4</v>
          </cell>
          <cell r="L3953" t="str">
            <v>折扣</v>
          </cell>
          <cell r="O3953" t="str">
            <v>01T24103144</v>
          </cell>
          <cell r="P3953" t="str">
            <v>99版</v>
          </cell>
          <cell r="Q3953" t="str">
            <v>已发货</v>
          </cell>
          <cell r="R3953">
            <v>45642</v>
          </cell>
        </row>
        <row r="3954">
          <cell r="C3954" t="str">
            <v>2411010-01</v>
          </cell>
          <cell r="D3954" t="str">
            <v>XZSY-FB-蓝299</v>
          </cell>
          <cell r="E3954">
            <v>140491</v>
          </cell>
          <cell r="F3954" t="str">
            <v>水牛皮S3（干胚）</v>
          </cell>
          <cell r="G3954" t="str">
            <v>PT1ZX74</v>
          </cell>
          <cell r="H3954">
            <v>270</v>
          </cell>
          <cell r="I3954">
            <v>10283.200000000001</v>
          </cell>
          <cell r="J3954">
            <v>665.5</v>
          </cell>
          <cell r="K3954">
            <v>710.5</v>
          </cell>
          <cell r="L3954" t="str">
            <v>A级</v>
          </cell>
          <cell r="N3954" t="str">
            <v>2.2*1.8*0.54</v>
          </cell>
          <cell r="O3954" t="str">
            <v>01T24103145</v>
          </cell>
          <cell r="P3954" t="str">
            <v>99版</v>
          </cell>
          <cell r="Q3954" t="str">
            <v>已发货</v>
          </cell>
          <cell r="R3954">
            <v>45695</v>
          </cell>
        </row>
        <row r="3955">
          <cell r="C3955" t="str">
            <v>2411010-01</v>
          </cell>
          <cell r="D3955" t="str">
            <v>XZSY-FB-蓝299</v>
          </cell>
          <cell r="E3955">
            <v>140491</v>
          </cell>
          <cell r="F3955" t="str">
            <v>水牛皮S3（干胚）</v>
          </cell>
          <cell r="G3955" t="str">
            <v>PT1ZX94</v>
          </cell>
          <cell r="H3955">
            <v>290</v>
          </cell>
          <cell r="I3955">
            <v>11036.9</v>
          </cell>
          <cell r="J3955">
            <v>718.5</v>
          </cell>
          <cell r="K3955">
            <v>763.5</v>
          </cell>
          <cell r="L3955" t="str">
            <v>A级</v>
          </cell>
          <cell r="N3955" t="str">
            <v>2.2*1.8*0.65</v>
          </cell>
          <cell r="O3955" t="str">
            <v>01T24103146</v>
          </cell>
          <cell r="P3955" t="str">
            <v>99版</v>
          </cell>
          <cell r="Q3955" t="str">
            <v>已发货</v>
          </cell>
          <cell r="R3955">
            <v>45794</v>
          </cell>
        </row>
        <row r="3956">
          <cell r="C3956" t="str">
            <v>2411010-01</v>
          </cell>
          <cell r="D3956" t="str">
            <v>XZSY-FB-蓝299</v>
          </cell>
          <cell r="E3956">
            <v>140491</v>
          </cell>
          <cell r="F3956" t="str">
            <v>水牛皮S3（干胚）</v>
          </cell>
          <cell r="G3956" t="str">
            <v>PT1ZX94</v>
          </cell>
          <cell r="H3956">
            <v>289</v>
          </cell>
          <cell r="I3956">
            <v>11022.9</v>
          </cell>
          <cell r="J3956">
            <v>726</v>
          </cell>
          <cell r="K3956">
            <v>771</v>
          </cell>
          <cell r="L3956" t="str">
            <v>A级</v>
          </cell>
          <cell r="N3956" t="str">
            <v>2.2*1.8*0.65</v>
          </cell>
          <cell r="O3956" t="str">
            <v>01T24103147</v>
          </cell>
          <cell r="P3956" t="str">
            <v>99版</v>
          </cell>
          <cell r="Q3956" t="str">
            <v>已发货</v>
          </cell>
          <cell r="R3956">
            <v>45794</v>
          </cell>
        </row>
        <row r="3957">
          <cell r="C3957" t="str">
            <v>2410072-01</v>
          </cell>
          <cell r="D3957" t="str">
            <v>XPAY-FX-黄棕438</v>
          </cell>
          <cell r="E3957" t="str">
            <v>01.10.U528122</v>
          </cell>
          <cell r="F3957" t="str">
            <v>JANWC3</v>
          </cell>
          <cell r="G3957" t="str">
            <v>/</v>
          </cell>
          <cell r="H3957">
            <v>192</v>
          </cell>
          <cell r="I3957">
            <v>9950.5</v>
          </cell>
          <cell r="J3957">
            <v>881.5</v>
          </cell>
          <cell r="K3957">
            <v>926.5</v>
          </cell>
          <cell r="L3957" t="str">
            <v>A级</v>
          </cell>
          <cell r="M3957" t="str">
            <v>CLF-241105</v>
          </cell>
          <cell r="N3957" t="str">
            <v>2.2*1.8*0.74</v>
          </cell>
          <cell r="O3957" t="str">
            <v>01T24103148</v>
          </cell>
          <cell r="P3957" t="str">
            <v>99版</v>
          </cell>
          <cell r="Q3957" t="str">
            <v>已发货</v>
          </cell>
          <cell r="R3957">
            <v>45625</v>
          </cell>
        </row>
        <row r="3958">
          <cell r="C3958" t="str">
            <v>2410072-01</v>
          </cell>
          <cell r="D3958" t="str">
            <v>XPAY-FX-黄棕438</v>
          </cell>
          <cell r="E3958" t="str">
            <v>01.10.U528122</v>
          </cell>
          <cell r="F3958" t="str">
            <v>JANWC3</v>
          </cell>
          <cell r="G3958" t="str">
            <v>/</v>
          </cell>
          <cell r="H3958">
            <v>9</v>
          </cell>
          <cell r="I3958">
            <v>364.8</v>
          </cell>
          <cell r="L3958" t="str">
            <v>小皮</v>
          </cell>
          <cell r="M3958" t="str">
            <v>CLF-241105</v>
          </cell>
          <cell r="O3958" t="str">
            <v>01T24103148</v>
          </cell>
          <cell r="P3958" t="str">
            <v>99版</v>
          </cell>
          <cell r="Q3958" t="str">
            <v>已发货</v>
          </cell>
          <cell r="R3958">
            <v>45625</v>
          </cell>
        </row>
        <row r="3959">
          <cell r="C3959" t="str">
            <v>2410072-01</v>
          </cell>
          <cell r="D3959" t="str">
            <v>XPAY-FX-黄棕438</v>
          </cell>
          <cell r="E3959" t="str">
            <v>01.10.U528122</v>
          </cell>
          <cell r="F3959" t="str">
            <v>JANWC3</v>
          </cell>
          <cell r="G3959" t="str">
            <v>/</v>
          </cell>
          <cell r="H3959">
            <v>3</v>
          </cell>
          <cell r="I3959">
            <v>154</v>
          </cell>
          <cell r="L3959" t="str">
            <v>折扣</v>
          </cell>
          <cell r="M3959" t="str">
            <v>CLF-241105</v>
          </cell>
          <cell r="O3959" t="str">
            <v>01T24103148</v>
          </cell>
          <cell r="P3959" t="str">
            <v>99版</v>
          </cell>
          <cell r="Q3959" t="str">
            <v>已发货</v>
          </cell>
          <cell r="R3959">
            <v>45625</v>
          </cell>
        </row>
        <row r="3960">
          <cell r="C3960" t="str">
            <v>2411010-01</v>
          </cell>
          <cell r="D3960" t="str">
            <v>XZSY-FB-蓝299</v>
          </cell>
          <cell r="E3960">
            <v>140491</v>
          </cell>
          <cell r="F3960" t="str">
            <v>水牛皮S3（干胚）</v>
          </cell>
          <cell r="G3960" t="str">
            <v>PT1ZX94</v>
          </cell>
          <cell r="H3960">
            <v>277</v>
          </cell>
          <cell r="I3960">
            <v>10326.1</v>
          </cell>
          <cell r="J3960">
            <v>680.5</v>
          </cell>
          <cell r="K3960">
            <v>725.5</v>
          </cell>
          <cell r="L3960" t="str">
            <v>A级</v>
          </cell>
          <cell r="N3960" t="str">
            <v>2.2*1.8*0.65</v>
          </cell>
          <cell r="O3960" t="str">
            <v>01T24103149</v>
          </cell>
          <cell r="P3960" t="str">
            <v>99版</v>
          </cell>
          <cell r="Q3960" t="str">
            <v>已发货</v>
          </cell>
          <cell r="R3960">
            <v>45794</v>
          </cell>
        </row>
        <row r="3961">
          <cell r="C3961" t="str">
            <v>2410059-01</v>
          </cell>
          <cell r="D3961" t="str">
            <v>XPSY-FB-深棕751</v>
          </cell>
          <cell r="E3961">
            <v>140478</v>
          </cell>
          <cell r="F3961" t="str">
            <v>水牛皮S3（干胚）</v>
          </cell>
          <cell r="G3961" t="str">
            <v>PT1ZP11</v>
          </cell>
          <cell r="H3961">
            <v>332</v>
          </cell>
          <cell r="I3961">
            <v>12263.1</v>
          </cell>
          <cell r="J3961">
            <v>862</v>
          </cell>
          <cell r="K3961">
            <v>907</v>
          </cell>
          <cell r="L3961" t="str">
            <v>A级</v>
          </cell>
          <cell r="N3961" t="str">
            <v>2.2*1.8*0.66</v>
          </cell>
          <cell r="O3961" t="str">
            <v>01T24103159</v>
          </cell>
          <cell r="P3961" t="str">
            <v>99版</v>
          </cell>
          <cell r="Q3961" t="str">
            <v>已发货</v>
          </cell>
          <cell r="R3961">
            <v>45650</v>
          </cell>
        </row>
        <row r="3962">
          <cell r="C3962" t="str">
            <v>2410059-01</v>
          </cell>
          <cell r="D3962" t="str">
            <v>XPSY-FB-深棕751</v>
          </cell>
          <cell r="E3962">
            <v>140478</v>
          </cell>
          <cell r="F3962" t="str">
            <v>水牛皮S3（干胚）</v>
          </cell>
          <cell r="G3962" t="str">
            <v>PT1ZP11</v>
          </cell>
          <cell r="H3962">
            <v>15</v>
          </cell>
          <cell r="I3962">
            <v>496.6</v>
          </cell>
          <cell r="L3962" t="str">
            <v>折扣</v>
          </cell>
          <cell r="O3962" t="str">
            <v>01T24103159</v>
          </cell>
          <cell r="P3962" t="str">
            <v>99版</v>
          </cell>
          <cell r="Q3962" t="str">
            <v>已发货</v>
          </cell>
          <cell r="R3962">
            <v>45650</v>
          </cell>
        </row>
        <row r="3963">
          <cell r="C3963" t="str">
            <v>2411014-01</v>
          </cell>
          <cell r="D3963" t="str">
            <v>XPDY-FT-灰白276</v>
          </cell>
          <cell r="E3963">
            <v>140499</v>
          </cell>
          <cell r="F3963" t="str">
            <v>WPSTR2</v>
          </cell>
          <cell r="G3963" t="str">
            <v>PT1ZX64</v>
          </cell>
          <cell r="H3963">
            <v>206</v>
          </cell>
          <cell r="I3963">
            <v>10801.1</v>
          </cell>
          <cell r="J3963">
            <v>1016.5</v>
          </cell>
          <cell r="K3963">
            <v>1061.5</v>
          </cell>
          <cell r="L3963" t="str">
            <v>A级</v>
          </cell>
          <cell r="N3963" t="str">
            <v>2.2*1.8*0.70</v>
          </cell>
          <cell r="O3963" t="str">
            <v>01T24103150</v>
          </cell>
          <cell r="P3963" t="str">
            <v>99版</v>
          </cell>
        </row>
        <row r="3964">
          <cell r="C3964" t="str">
            <v>2411014-01</v>
          </cell>
          <cell r="D3964" t="str">
            <v>XPDY-FT-灰白276</v>
          </cell>
          <cell r="E3964">
            <v>140499</v>
          </cell>
          <cell r="F3964" t="str">
            <v>WPSTR2</v>
          </cell>
          <cell r="G3964" t="str">
            <v>PT1ZX64</v>
          </cell>
          <cell r="H3964">
            <v>198</v>
          </cell>
          <cell r="I3964">
            <v>11008.5</v>
          </cell>
          <cell r="J3964">
            <v>1038.5</v>
          </cell>
          <cell r="K3964">
            <v>1083.5</v>
          </cell>
          <cell r="L3964" t="str">
            <v>A级</v>
          </cell>
          <cell r="N3964" t="str">
            <v>2.2*1.8*0.75</v>
          </cell>
          <cell r="O3964" t="str">
            <v>01T24103151</v>
          </cell>
          <cell r="P3964" t="str">
            <v>99版</v>
          </cell>
        </row>
        <row r="3965">
          <cell r="C3965" t="str">
            <v>2411014-01</v>
          </cell>
          <cell r="D3965" t="str">
            <v>XPDY-FT-灰白276</v>
          </cell>
          <cell r="E3965">
            <v>140499</v>
          </cell>
          <cell r="F3965" t="str">
            <v>WPSTR2</v>
          </cell>
          <cell r="G3965" t="str">
            <v>PT1ZX64</v>
          </cell>
          <cell r="H3965">
            <v>176</v>
          </cell>
          <cell r="I3965">
            <v>10005.799999999999</v>
          </cell>
          <cell r="J3965">
            <v>937.5</v>
          </cell>
          <cell r="K3965">
            <v>982.5</v>
          </cell>
          <cell r="L3965" t="str">
            <v>A级</v>
          </cell>
          <cell r="N3965" t="str">
            <v>2.2*1.8*0.72</v>
          </cell>
          <cell r="O3965" t="str">
            <v>01T24103152</v>
          </cell>
          <cell r="P3965" t="str">
            <v>99版</v>
          </cell>
        </row>
        <row r="3966">
          <cell r="C3966" t="str">
            <v>2411025-01</v>
          </cell>
          <cell r="D3966" t="str">
            <v>UDAY-CS-黄棕410</v>
          </cell>
          <cell r="E3966" t="str">
            <v>SJOB-317</v>
          </cell>
          <cell r="F3966" t="str">
            <v>MI(2)TR3</v>
          </cell>
          <cell r="H3966">
            <v>209</v>
          </cell>
          <cell r="I3966">
            <v>11302.9</v>
          </cell>
          <cell r="J3966">
            <v>907</v>
          </cell>
          <cell r="K3966">
            <v>952</v>
          </cell>
          <cell r="L3966" t="str">
            <v>A级</v>
          </cell>
          <cell r="N3966" t="str">
            <v>2.2*1.8*0.68</v>
          </cell>
          <cell r="O3966" t="str">
            <v>01T24103153</v>
          </cell>
          <cell r="P3966" t="str">
            <v>97版</v>
          </cell>
          <cell r="Q3966" t="str">
            <v>已发货</v>
          </cell>
          <cell r="R3966">
            <v>45620</v>
          </cell>
        </row>
        <row r="3967">
          <cell r="C3967" t="str">
            <v>2411025-01</v>
          </cell>
          <cell r="D3967" t="str">
            <v>UDAY-CS-黄棕410</v>
          </cell>
          <cell r="E3967" t="str">
            <v>SJOB-317</v>
          </cell>
          <cell r="F3967" t="str">
            <v>MI(2)TR3</v>
          </cell>
          <cell r="H3967">
            <v>14</v>
          </cell>
          <cell r="I3967">
            <v>740.7</v>
          </cell>
          <cell r="L3967" t="str">
            <v>折扣</v>
          </cell>
          <cell r="O3967" t="str">
            <v>01T24103153</v>
          </cell>
          <cell r="P3967" t="str">
            <v>97版</v>
          </cell>
          <cell r="Q3967" t="str">
            <v>已发货</v>
          </cell>
          <cell r="R3967">
            <v>45620</v>
          </cell>
        </row>
        <row r="3968">
          <cell r="C3968" t="str">
            <v>2410059-01</v>
          </cell>
          <cell r="D3968" t="str">
            <v>XPSY-FB-深棕751</v>
          </cell>
          <cell r="E3968">
            <v>140478</v>
          </cell>
          <cell r="F3968" t="str">
            <v>水牛皮S3（干胚）</v>
          </cell>
          <cell r="G3968" t="str">
            <v>PT1ZP11</v>
          </cell>
          <cell r="H3968">
            <v>275</v>
          </cell>
          <cell r="I3968">
            <v>10032.4</v>
          </cell>
          <cell r="J3968">
            <v>730</v>
          </cell>
          <cell r="K3968">
            <v>775</v>
          </cell>
          <cell r="L3968" t="str">
            <v>A级</v>
          </cell>
          <cell r="N3968" t="str">
            <v>2.2*1.8*0.65</v>
          </cell>
          <cell r="O3968" t="str">
            <v>01T24103154</v>
          </cell>
          <cell r="P3968" t="str">
            <v>99版</v>
          </cell>
          <cell r="Q3968" t="str">
            <v>已发货</v>
          </cell>
          <cell r="R3968">
            <v>45650</v>
          </cell>
        </row>
        <row r="3969">
          <cell r="C3969" t="str">
            <v>2410059-01</v>
          </cell>
          <cell r="D3969" t="str">
            <v>XPSY-FB-深棕751</v>
          </cell>
          <cell r="E3969">
            <v>140478</v>
          </cell>
          <cell r="F3969" t="str">
            <v>水牛皮S3（干胚）</v>
          </cell>
          <cell r="G3969" t="str">
            <v>PT1ZP11</v>
          </cell>
          <cell r="H3969">
            <v>305</v>
          </cell>
          <cell r="I3969">
            <v>11100.3</v>
          </cell>
          <cell r="J3969">
            <v>782.5</v>
          </cell>
          <cell r="K3969">
            <v>827.5</v>
          </cell>
          <cell r="L3969" t="str">
            <v>A级</v>
          </cell>
          <cell r="N3969" t="str">
            <v>2.2*1.8*0.67</v>
          </cell>
          <cell r="O3969" t="str">
            <v>01T24103155</v>
          </cell>
          <cell r="P3969" t="str">
            <v>99版</v>
          </cell>
          <cell r="Q3969" t="str">
            <v>已发货</v>
          </cell>
          <cell r="R3969">
            <v>45650</v>
          </cell>
        </row>
        <row r="3970">
          <cell r="C3970" t="str">
            <v>2410059-01</v>
          </cell>
          <cell r="D3970" t="str">
            <v>XPSY-FB-深棕751</v>
          </cell>
          <cell r="E3970">
            <v>140478</v>
          </cell>
          <cell r="F3970" t="str">
            <v>水牛皮S3（干胚）</v>
          </cell>
          <cell r="G3970" t="str">
            <v>PT1ZP11</v>
          </cell>
          <cell r="H3970">
            <v>305</v>
          </cell>
          <cell r="I3970">
            <v>11046.6</v>
          </cell>
          <cell r="J3970">
            <v>787.5</v>
          </cell>
          <cell r="K3970">
            <v>832.5</v>
          </cell>
          <cell r="L3970" t="str">
            <v>A级</v>
          </cell>
          <cell r="N3970" t="str">
            <v>2.2*1.8*0.66</v>
          </cell>
          <cell r="O3970" t="str">
            <v>01T24103156</v>
          </cell>
          <cell r="P3970" t="str">
            <v>99版</v>
          </cell>
          <cell r="Q3970" t="str">
            <v>已发货</v>
          </cell>
          <cell r="R3970">
            <v>45650</v>
          </cell>
        </row>
        <row r="3971">
          <cell r="C3971" t="str">
            <v>2410059-01</v>
          </cell>
          <cell r="D3971" t="str">
            <v>XPSY-FB-深棕751</v>
          </cell>
          <cell r="E3971">
            <v>140478</v>
          </cell>
          <cell r="F3971" t="str">
            <v>水牛皮S3（干胚）</v>
          </cell>
          <cell r="G3971" t="str">
            <v>PT1ZP11</v>
          </cell>
          <cell r="H3971">
            <v>305</v>
          </cell>
          <cell r="I3971">
            <v>11174</v>
          </cell>
          <cell r="J3971">
            <v>765</v>
          </cell>
          <cell r="K3971">
            <v>810</v>
          </cell>
          <cell r="L3971" t="str">
            <v>A级</v>
          </cell>
          <cell r="N3971" t="str">
            <v>2.2*1.8*0.68</v>
          </cell>
          <cell r="O3971" t="str">
            <v>01T24103157</v>
          </cell>
          <cell r="P3971" t="str">
            <v>99版</v>
          </cell>
          <cell r="Q3971" t="str">
            <v>已发货</v>
          </cell>
          <cell r="R3971">
            <v>45650</v>
          </cell>
        </row>
        <row r="3972">
          <cell r="C3972" t="str">
            <v>2410059-01</v>
          </cell>
          <cell r="D3972" t="str">
            <v>XPSY-FB-深棕751</v>
          </cell>
          <cell r="E3972">
            <v>140478</v>
          </cell>
          <cell r="F3972" t="str">
            <v>水牛皮S3（干胚）</v>
          </cell>
          <cell r="G3972" t="str">
            <v>PT1ZP11</v>
          </cell>
          <cell r="H3972">
            <v>300</v>
          </cell>
          <cell r="I3972">
            <v>11061.6</v>
          </cell>
          <cell r="J3972">
            <v>748</v>
          </cell>
          <cell r="K3972">
            <v>793</v>
          </cell>
          <cell r="L3972" t="str">
            <v>A级</v>
          </cell>
          <cell r="N3972" t="str">
            <v>2.2*1.8*0.60</v>
          </cell>
          <cell r="O3972" t="str">
            <v>01T24103158</v>
          </cell>
          <cell r="P3972" t="str">
            <v>99版</v>
          </cell>
          <cell r="Q3972" t="str">
            <v>已发货</v>
          </cell>
          <cell r="R3972">
            <v>45650</v>
          </cell>
        </row>
        <row r="3973">
          <cell r="C3973" t="str">
            <v>2410059-01</v>
          </cell>
          <cell r="D3973" t="str">
            <v>XPSY-FB-深棕751</v>
          </cell>
          <cell r="E3973">
            <v>140478</v>
          </cell>
          <cell r="F3973" t="str">
            <v>水牛皮S3（干胚）</v>
          </cell>
          <cell r="G3973" t="str">
            <v>PT1ZP11</v>
          </cell>
          <cell r="H3973">
            <v>110</v>
          </cell>
          <cell r="I3973">
            <v>3735.9</v>
          </cell>
          <cell r="J3973">
            <v>261.5</v>
          </cell>
          <cell r="K3973">
            <v>306.5</v>
          </cell>
          <cell r="L3973" t="str">
            <v>折扣</v>
          </cell>
          <cell r="N3973" t="str">
            <v>2.2*1.8*0.40</v>
          </cell>
          <cell r="O3973" t="str">
            <v>01T24103160</v>
          </cell>
          <cell r="P3973" t="str">
            <v>99版</v>
          </cell>
          <cell r="Q3973" t="str">
            <v>已发货</v>
          </cell>
          <cell r="R3973">
            <v>45650</v>
          </cell>
        </row>
        <row r="3974">
          <cell r="C3974" t="str">
            <v>2411021-01</v>
          </cell>
          <cell r="D3974" t="str">
            <v>XPSY-FB-奶白184</v>
          </cell>
          <cell r="E3974">
            <v>140488</v>
          </cell>
          <cell r="F3974" t="str">
            <v>水牛皮S3（干胚）</v>
          </cell>
          <cell r="G3974" t="str">
            <v>PT1ZX93</v>
          </cell>
          <cell r="H3974">
            <v>215</v>
          </cell>
          <cell r="I3974">
            <v>8002.3</v>
          </cell>
          <cell r="J3974">
            <v>524</v>
          </cell>
          <cell r="K3974">
            <v>569</v>
          </cell>
          <cell r="L3974" t="str">
            <v>A级</v>
          </cell>
          <cell r="N3974" t="str">
            <v>2.2*1.8*0.54</v>
          </cell>
          <cell r="O3974" t="str">
            <v>01T24103161</v>
          </cell>
          <cell r="P3974" t="str">
            <v>99版</v>
          </cell>
          <cell r="Q3974" t="str">
            <v>已发货</v>
          </cell>
          <cell r="R3974">
            <v>45756</v>
          </cell>
        </row>
        <row r="3975">
          <cell r="C3975" t="str">
            <v>2411021-01</v>
          </cell>
          <cell r="D3975" t="str">
            <v>XPSY-FB-奶白184</v>
          </cell>
          <cell r="E3975">
            <v>140488</v>
          </cell>
          <cell r="F3975" t="str">
            <v>水牛皮S3（干胚）</v>
          </cell>
          <cell r="G3975" t="str">
            <v>PT1ZX93</v>
          </cell>
          <cell r="H3975">
            <v>205</v>
          </cell>
          <cell r="I3975">
            <v>7709.5</v>
          </cell>
          <cell r="J3975">
            <v>509.5</v>
          </cell>
          <cell r="K3975">
            <v>554.5</v>
          </cell>
          <cell r="L3975" t="str">
            <v>A级</v>
          </cell>
          <cell r="N3975" t="str">
            <v>2.2*1.8*0.53</v>
          </cell>
          <cell r="O3975" t="str">
            <v>01T24103162</v>
          </cell>
          <cell r="P3975" t="str">
            <v>99版</v>
          </cell>
          <cell r="Q3975" t="str">
            <v>已发货</v>
          </cell>
          <cell r="R3975">
            <v>45756</v>
          </cell>
        </row>
        <row r="3976">
          <cell r="C3976" t="str">
            <v>2411021-01</v>
          </cell>
          <cell r="D3976" t="str">
            <v>XPSY-FB-奶白184</v>
          </cell>
          <cell r="E3976">
            <v>140488</v>
          </cell>
          <cell r="F3976" t="str">
            <v>水牛皮S3（干胚）</v>
          </cell>
          <cell r="G3976" t="str">
            <v>PT1ZZ10</v>
          </cell>
          <cell r="H3976">
            <v>310</v>
          </cell>
          <cell r="I3976">
            <v>11617.8</v>
          </cell>
          <cell r="J3976">
            <v>774.5</v>
          </cell>
          <cell r="K3976">
            <v>819.5</v>
          </cell>
          <cell r="L3976" t="str">
            <v>A级</v>
          </cell>
          <cell r="N3976" t="str">
            <v>2.2*1.8*0.65</v>
          </cell>
          <cell r="O3976" t="str">
            <v>01T24103163</v>
          </cell>
          <cell r="P3976" t="str">
            <v>99版</v>
          </cell>
          <cell r="Q3976" t="str">
            <v>已发货</v>
          </cell>
          <cell r="R3976">
            <v>45695</v>
          </cell>
        </row>
        <row r="3977">
          <cell r="C3977" t="str">
            <v>2411014-01</v>
          </cell>
          <cell r="D3977" t="str">
            <v>XPDY-FT-灰白276</v>
          </cell>
          <cell r="E3977">
            <v>140499</v>
          </cell>
          <cell r="F3977" t="str">
            <v>WPSTR2</v>
          </cell>
          <cell r="G3977" t="str">
            <v>PT1ZX64</v>
          </cell>
          <cell r="H3977">
            <v>180</v>
          </cell>
          <cell r="I3977">
            <v>10109.1</v>
          </cell>
          <cell r="J3977">
            <v>973</v>
          </cell>
          <cell r="K3977">
            <v>1018</v>
          </cell>
          <cell r="L3977" t="str">
            <v>A级</v>
          </cell>
          <cell r="N3977" t="str">
            <v>2.2*1.8*0.70</v>
          </cell>
          <cell r="O3977" t="str">
            <v>01T24103164</v>
          </cell>
          <cell r="P3977" t="str">
            <v>99版</v>
          </cell>
        </row>
        <row r="3978">
          <cell r="C3978" t="str">
            <v>2411021-01</v>
          </cell>
          <cell r="D3978" t="str">
            <v>XPSY-FB-奶白184</v>
          </cell>
          <cell r="E3978">
            <v>140488</v>
          </cell>
          <cell r="F3978" t="str">
            <v>水牛皮S3（干胚）</v>
          </cell>
          <cell r="G3978" t="str">
            <v>PT1ZZ10</v>
          </cell>
          <cell r="H3978">
            <v>323</v>
          </cell>
          <cell r="I3978">
            <v>12012.8</v>
          </cell>
          <cell r="J3978">
            <v>808</v>
          </cell>
          <cell r="K3978">
            <v>853</v>
          </cell>
          <cell r="L3978" t="str">
            <v>A级</v>
          </cell>
          <cell r="N3978" t="str">
            <v>2.2*1.8*0.65</v>
          </cell>
          <cell r="O3978" t="str">
            <v>01T24103165</v>
          </cell>
          <cell r="P3978" t="str">
            <v>99版</v>
          </cell>
          <cell r="Q3978" t="str">
            <v>已发货</v>
          </cell>
          <cell r="R3978">
            <v>45695</v>
          </cell>
        </row>
        <row r="3979">
          <cell r="C3979" t="str">
            <v>2411021-01</v>
          </cell>
          <cell r="D3979" t="str">
            <v>XPSY-FB-奶白184</v>
          </cell>
          <cell r="E3979">
            <v>140488</v>
          </cell>
          <cell r="F3979" t="str">
            <v>水牛皮S3（干胚）</v>
          </cell>
          <cell r="G3979" t="str">
            <v>PT1ZZ10</v>
          </cell>
          <cell r="H3979">
            <v>8</v>
          </cell>
          <cell r="I3979">
            <v>280.3</v>
          </cell>
          <cell r="L3979" t="str">
            <v>折扣</v>
          </cell>
          <cell r="O3979" t="str">
            <v>01T24103165</v>
          </cell>
          <cell r="P3979" t="str">
            <v>99版</v>
          </cell>
          <cell r="Q3979" t="str">
            <v>已发货</v>
          </cell>
          <cell r="R3979">
            <v>45695</v>
          </cell>
        </row>
        <row r="3980">
          <cell r="C3980" t="str">
            <v>2411011-01</v>
          </cell>
          <cell r="D3980" t="str">
            <v>XPSY-FB-深棕751</v>
          </cell>
          <cell r="E3980">
            <v>140478</v>
          </cell>
          <cell r="F3980" t="str">
            <v>水牛皮S3（干胚）</v>
          </cell>
          <cell r="G3980" t="str">
            <v>PT1ZZ09</v>
          </cell>
          <cell r="H3980">
            <v>175</v>
          </cell>
          <cell r="I3980">
            <v>6588</v>
          </cell>
          <cell r="J3980">
            <v>424</v>
          </cell>
          <cell r="K3980">
            <v>469</v>
          </cell>
          <cell r="L3980" t="str">
            <v>A级</v>
          </cell>
          <cell r="N3980" t="str">
            <v>2.2*1.8*0.47</v>
          </cell>
          <cell r="O3980" t="str">
            <v>01T24103166</v>
          </cell>
          <cell r="P3980" t="str">
            <v>99版</v>
          </cell>
          <cell r="Q3980" t="str">
            <v>已发货</v>
          </cell>
          <cell r="R3980">
            <v>45670</v>
          </cell>
        </row>
        <row r="3981">
          <cell r="C3981" t="str">
            <v>2411011-01</v>
          </cell>
          <cell r="D3981" t="str">
            <v>XPSY-FB-深棕751</v>
          </cell>
          <cell r="E3981">
            <v>140478</v>
          </cell>
          <cell r="F3981" t="str">
            <v>水牛皮S3（干胚）</v>
          </cell>
          <cell r="G3981" t="str">
            <v>PT20180</v>
          </cell>
          <cell r="H3981">
            <v>270</v>
          </cell>
          <cell r="I3981">
            <v>10166.200000000001</v>
          </cell>
          <cell r="J3981">
            <v>654.5</v>
          </cell>
          <cell r="K3981">
            <v>699.5</v>
          </cell>
          <cell r="L3981" t="str">
            <v>A级</v>
          </cell>
          <cell r="N3981" t="str">
            <v>2.2*1.8*0.63</v>
          </cell>
          <cell r="O3981" t="str">
            <v>01T24103167</v>
          </cell>
          <cell r="P3981" t="str">
            <v>99版</v>
          </cell>
          <cell r="Q3981" t="str">
            <v>已发货</v>
          </cell>
          <cell r="R3981">
            <v>45625</v>
          </cell>
        </row>
        <row r="3982">
          <cell r="C3982" t="str">
            <v>2411011-01</v>
          </cell>
          <cell r="D3982" t="str">
            <v>XPSY-FB-深棕751</v>
          </cell>
          <cell r="E3982">
            <v>140478</v>
          </cell>
          <cell r="F3982" t="str">
            <v>水牛皮S3（干胚）</v>
          </cell>
          <cell r="G3982" t="str">
            <v>PT1ZZ13</v>
          </cell>
          <cell r="H3982">
            <v>141</v>
          </cell>
          <cell r="I3982">
            <v>5379.7</v>
          </cell>
          <cell r="J3982">
            <v>345</v>
          </cell>
          <cell r="K3982">
            <v>390</v>
          </cell>
          <cell r="L3982" t="str">
            <v>A级</v>
          </cell>
          <cell r="N3982" t="str">
            <v>2.2*1.8*0.45</v>
          </cell>
          <cell r="O3982" t="str">
            <v>01T24103168</v>
          </cell>
          <cell r="P3982" t="str">
            <v>99版</v>
          </cell>
          <cell r="Q3982" t="str">
            <v>已发货</v>
          </cell>
          <cell r="R3982">
            <v>45674</v>
          </cell>
        </row>
        <row r="3983">
          <cell r="C3983" t="str">
            <v>2411014-01</v>
          </cell>
          <cell r="D3983" t="str">
            <v>XPDY-FT-灰白276</v>
          </cell>
          <cell r="E3983">
            <v>140499</v>
          </cell>
          <cell r="F3983" t="str">
            <v>WPSTR2</v>
          </cell>
          <cell r="G3983" t="str">
            <v>PT1ZX64</v>
          </cell>
          <cell r="H3983">
            <v>115</v>
          </cell>
          <cell r="I3983">
            <v>6503.8</v>
          </cell>
          <cell r="J3983">
            <v>618.5</v>
          </cell>
          <cell r="K3983">
            <v>663.5</v>
          </cell>
          <cell r="L3983" t="str">
            <v>A级</v>
          </cell>
          <cell r="N3983" t="str">
            <v>2.2*1.8*0.55</v>
          </cell>
          <cell r="O3983" t="str">
            <v>01T24103169</v>
          </cell>
          <cell r="P3983" t="str">
            <v>99版</v>
          </cell>
        </row>
        <row r="3984">
          <cell r="C3984" t="str">
            <v>2411014-01</v>
          </cell>
          <cell r="D3984" t="str">
            <v>XPDY-FT-灰白276</v>
          </cell>
          <cell r="E3984">
            <v>140499</v>
          </cell>
          <cell r="F3984" t="str">
            <v>WPSTR2</v>
          </cell>
          <cell r="G3984" t="str">
            <v>PT1ZX64</v>
          </cell>
          <cell r="H3984">
            <v>3</v>
          </cell>
          <cell r="I3984">
            <v>157.19999999999999</v>
          </cell>
          <cell r="L3984" t="str">
            <v>折扣</v>
          </cell>
          <cell r="O3984" t="str">
            <v>01T24103169</v>
          </cell>
          <cell r="P3984" t="str">
            <v>99版</v>
          </cell>
        </row>
        <row r="3985">
          <cell r="C3985" t="str">
            <v>2411014-01</v>
          </cell>
          <cell r="D3985" t="str">
            <v>XPDY-FT-灰白276</v>
          </cell>
          <cell r="E3985">
            <v>140499</v>
          </cell>
          <cell r="F3985" t="str">
            <v>WPSTR2</v>
          </cell>
          <cell r="G3985" t="str">
            <v>PT1ZX64</v>
          </cell>
          <cell r="H3985">
            <v>190</v>
          </cell>
          <cell r="I3985">
            <v>10038.5</v>
          </cell>
          <cell r="J3985">
            <v>940</v>
          </cell>
          <cell r="K3985">
            <v>985</v>
          </cell>
          <cell r="L3985" t="str">
            <v>A级</v>
          </cell>
          <cell r="N3985" t="str">
            <v>2.2*1.8*0.73</v>
          </cell>
          <cell r="O3985" t="str">
            <v>01T24103170</v>
          </cell>
          <cell r="P3985" t="str">
            <v>99版</v>
          </cell>
        </row>
        <row r="3986">
          <cell r="C3986" t="str">
            <v>2411028-01</v>
          </cell>
          <cell r="D3986" t="str">
            <v>XPDY-ET-白154</v>
          </cell>
          <cell r="E3986" t="str">
            <v>RB08649</v>
          </cell>
          <cell r="F3986" t="str">
            <v>DETR3</v>
          </cell>
          <cell r="G3986" t="str">
            <v>/</v>
          </cell>
          <cell r="H3986">
            <v>215</v>
          </cell>
          <cell r="I3986">
            <v>10147.799999999999</v>
          </cell>
          <cell r="J3986">
            <v>867</v>
          </cell>
          <cell r="K3986">
            <v>912</v>
          </cell>
          <cell r="L3986" t="str">
            <v>A级</v>
          </cell>
          <cell r="N3986" t="str">
            <v>2.2*1.8*0.65</v>
          </cell>
          <cell r="O3986" t="str">
            <v>01T24103171</v>
          </cell>
          <cell r="P3986" t="str">
            <v>97版</v>
          </cell>
          <cell r="Q3986" t="str">
            <v>已发货</v>
          </cell>
          <cell r="R3986">
            <v>45604</v>
          </cell>
        </row>
        <row r="3987">
          <cell r="C3987" t="str">
            <v>2411028-01</v>
          </cell>
          <cell r="D3987" t="str">
            <v>XPDY-ET-白154</v>
          </cell>
          <cell r="E3987" t="str">
            <v>RB08649</v>
          </cell>
          <cell r="F3987" t="str">
            <v>DETR3</v>
          </cell>
          <cell r="G3987" t="str">
            <v>/</v>
          </cell>
          <cell r="H3987">
            <v>145</v>
          </cell>
          <cell r="I3987">
            <v>7004.6</v>
          </cell>
          <cell r="J3987">
            <v>666</v>
          </cell>
          <cell r="K3987">
            <v>711</v>
          </cell>
          <cell r="L3987" t="str">
            <v>A级</v>
          </cell>
          <cell r="N3987" t="str">
            <v>2.2*1.8*0.55</v>
          </cell>
          <cell r="O3987" t="str">
            <v>01T24103172</v>
          </cell>
          <cell r="P3987" t="str">
            <v>97版</v>
          </cell>
          <cell r="Q3987" t="str">
            <v>已发货</v>
          </cell>
          <cell r="R3987">
            <v>45604</v>
          </cell>
        </row>
        <row r="3988">
          <cell r="C3988" t="str">
            <v>2411028-01</v>
          </cell>
          <cell r="D3988" t="str">
            <v>XPDY-ET-白154</v>
          </cell>
          <cell r="E3988" t="str">
            <v>RB08649</v>
          </cell>
          <cell r="F3988" t="str">
            <v>DETR3</v>
          </cell>
          <cell r="G3988" t="str">
            <v>/</v>
          </cell>
          <cell r="H3988">
            <v>16</v>
          </cell>
          <cell r="I3988">
            <v>785.9</v>
          </cell>
          <cell r="L3988" t="str">
            <v>折扣</v>
          </cell>
          <cell r="O3988" t="str">
            <v>01T24103172</v>
          </cell>
          <cell r="P3988" t="str">
            <v>97版</v>
          </cell>
          <cell r="Q3988" t="str">
            <v>已发货</v>
          </cell>
          <cell r="R3988">
            <v>45604</v>
          </cell>
        </row>
        <row r="3989">
          <cell r="C3989" t="str">
            <v>2411007-01</v>
          </cell>
          <cell r="D3989" t="str">
            <v>XPSY-FH-蓝272</v>
          </cell>
          <cell r="E3989">
            <v>140468</v>
          </cell>
          <cell r="F3989" t="str">
            <v>DETR4</v>
          </cell>
          <cell r="G3989" t="str">
            <v>PT1ZX83</v>
          </cell>
          <cell r="H3989">
            <v>205</v>
          </cell>
          <cell r="I3989">
            <v>10373.9</v>
          </cell>
          <cell r="J3989">
            <v>893.5</v>
          </cell>
          <cell r="K3989">
            <v>938.5</v>
          </cell>
          <cell r="L3989" t="str">
            <v>A级</v>
          </cell>
          <cell r="N3989" t="str">
            <v>2.2*1.8*0.64</v>
          </cell>
          <cell r="O3989" t="str">
            <v>01T24103173</v>
          </cell>
          <cell r="P3989" t="str">
            <v>99版</v>
          </cell>
          <cell r="Q3989" t="str">
            <v>已发货</v>
          </cell>
          <cell r="R3989">
            <v>45695</v>
          </cell>
        </row>
        <row r="3990">
          <cell r="C3990" t="str">
            <v>2411014-01</v>
          </cell>
          <cell r="D3990" t="str">
            <v>XPDY-FT-灰白276</v>
          </cell>
          <cell r="E3990">
            <v>140499</v>
          </cell>
          <cell r="F3990" t="str">
            <v>WPSTR2</v>
          </cell>
          <cell r="G3990" t="str">
            <v>PT1ZX64</v>
          </cell>
          <cell r="H3990">
            <v>185</v>
          </cell>
          <cell r="I3990">
            <v>10023.9</v>
          </cell>
          <cell r="J3990">
            <v>940.5</v>
          </cell>
          <cell r="K3990">
            <v>985.5</v>
          </cell>
          <cell r="L3990" t="str">
            <v>A级</v>
          </cell>
          <cell r="N3990" t="str">
            <v>2.2*1.8*0.67</v>
          </cell>
          <cell r="O3990" t="str">
            <v>01T24103174</v>
          </cell>
          <cell r="P3990" t="str">
            <v>99版</v>
          </cell>
        </row>
        <row r="3991">
          <cell r="C3991" t="str">
            <v>2411014-01</v>
          </cell>
          <cell r="D3991" t="str">
            <v>XPDY-FT-灰白276</v>
          </cell>
          <cell r="E3991">
            <v>140499</v>
          </cell>
          <cell r="F3991" t="str">
            <v>WPSTR2</v>
          </cell>
          <cell r="G3991" t="str">
            <v>PT1ZX64</v>
          </cell>
          <cell r="H3991">
            <v>182</v>
          </cell>
          <cell r="I3991">
            <v>9867.2000000000007</v>
          </cell>
          <cell r="J3991">
            <v>925</v>
          </cell>
          <cell r="K3991">
            <v>970</v>
          </cell>
          <cell r="L3991" t="str">
            <v>A级</v>
          </cell>
          <cell r="N3991" t="str">
            <v>2.2*1.8*0.68</v>
          </cell>
          <cell r="O3991" t="str">
            <v>01T24103175</v>
          </cell>
          <cell r="P3991" t="str">
            <v>99版</v>
          </cell>
        </row>
        <row r="3992">
          <cell r="C3992" t="str">
            <v>2411007-01</v>
          </cell>
          <cell r="D3992" t="str">
            <v>XPSY-FH-蓝272</v>
          </cell>
          <cell r="E3992">
            <v>140468</v>
          </cell>
          <cell r="F3992" t="str">
            <v>DETR4</v>
          </cell>
          <cell r="G3992" t="str">
            <v>PT1ZX83</v>
          </cell>
          <cell r="H3992">
            <v>205</v>
          </cell>
          <cell r="I3992">
            <v>10070.1</v>
          </cell>
          <cell r="J3992">
            <v>881.5</v>
          </cell>
          <cell r="K3992">
            <v>926.5</v>
          </cell>
          <cell r="L3992" t="str">
            <v>A级</v>
          </cell>
          <cell r="N3992" t="str">
            <v>2.2*1.8*0.64</v>
          </cell>
          <cell r="O3992" t="str">
            <v>01T24103176</v>
          </cell>
          <cell r="P3992" t="str">
            <v>99版</v>
          </cell>
          <cell r="Q3992" t="str">
            <v>已发货</v>
          </cell>
          <cell r="R3992">
            <v>45702</v>
          </cell>
        </row>
        <row r="3993">
          <cell r="C3993" t="str">
            <v>2411007-01</v>
          </cell>
          <cell r="D3993" t="str">
            <v>XPSY-FH-蓝272</v>
          </cell>
          <cell r="E3993">
            <v>140468</v>
          </cell>
          <cell r="F3993" t="str">
            <v>DETR4</v>
          </cell>
          <cell r="G3993" t="str">
            <v>PT1ZZ08</v>
          </cell>
          <cell r="H3993">
            <v>182</v>
          </cell>
          <cell r="I3993">
            <v>9264.7999999999993</v>
          </cell>
          <cell r="J3993">
            <v>807.5</v>
          </cell>
          <cell r="K3993">
            <v>852.5</v>
          </cell>
          <cell r="L3993" t="str">
            <v>A级</v>
          </cell>
          <cell r="N3993" t="str">
            <v>2.2*1.8*0.64</v>
          </cell>
          <cell r="O3993" t="str">
            <v>01T24103177</v>
          </cell>
          <cell r="P3993" t="str">
            <v>99版</v>
          </cell>
          <cell r="Q3993" t="str">
            <v>已发货</v>
          </cell>
          <cell r="R3993">
            <v>45695</v>
          </cell>
        </row>
        <row r="3994">
          <cell r="C3994" t="str">
            <v>2411013-01</v>
          </cell>
          <cell r="D3994" t="str">
            <v>XPDY-FT-灰白276</v>
          </cell>
          <cell r="E3994">
            <v>140499</v>
          </cell>
          <cell r="F3994" t="str">
            <v>WPSTR2</v>
          </cell>
          <cell r="G3994" t="str">
            <v>PT1ZX63</v>
          </cell>
          <cell r="H3994">
            <v>220</v>
          </cell>
          <cell r="I3994">
            <v>11219.7</v>
          </cell>
          <cell r="J3994">
            <v>1046</v>
          </cell>
          <cell r="K3994">
            <v>1091</v>
          </cell>
          <cell r="L3994" t="str">
            <v>A级</v>
          </cell>
          <cell r="N3994" t="str">
            <v>2.2*1.8*0.70</v>
          </cell>
          <cell r="O3994" t="str">
            <v>01T24110701</v>
          </cell>
          <cell r="P3994" t="str">
            <v>99版</v>
          </cell>
        </row>
        <row r="3995">
          <cell r="C3995" t="str">
            <v>2411013-01</v>
          </cell>
          <cell r="D3995" t="str">
            <v>XPDY-FT-灰白276</v>
          </cell>
          <cell r="E3995">
            <v>140499</v>
          </cell>
          <cell r="F3995" t="str">
            <v>WPSTR2</v>
          </cell>
          <cell r="G3995" t="str">
            <v>PT1ZX63</v>
          </cell>
          <cell r="H3995">
            <v>170</v>
          </cell>
          <cell r="I3995">
            <v>8734.5</v>
          </cell>
          <cell r="J3995">
            <v>829.5</v>
          </cell>
          <cell r="K3995">
            <v>874.5</v>
          </cell>
          <cell r="L3995" t="str">
            <v>A级</v>
          </cell>
          <cell r="N3995" t="str">
            <v>2.2*1.8*0.60</v>
          </cell>
          <cell r="O3995" t="str">
            <v>01T24110702</v>
          </cell>
          <cell r="P3995" t="str">
            <v>99版</v>
          </cell>
        </row>
        <row r="3996">
          <cell r="C3996" t="str">
            <v>2411007-01</v>
          </cell>
          <cell r="D3996" t="str">
            <v>XPSY-FH-蓝272</v>
          </cell>
          <cell r="E3996">
            <v>140468</v>
          </cell>
          <cell r="F3996" t="str">
            <v>DETR4</v>
          </cell>
          <cell r="G3996" t="str">
            <v>PT1ZZ08</v>
          </cell>
          <cell r="H3996">
            <v>118</v>
          </cell>
          <cell r="I3996">
            <v>6002.2</v>
          </cell>
          <cell r="J3996">
            <v>539</v>
          </cell>
          <cell r="K3996">
            <v>584</v>
          </cell>
          <cell r="L3996" t="str">
            <v>A级</v>
          </cell>
          <cell r="N3996" t="str">
            <v>2.2*1.8*0.44</v>
          </cell>
          <cell r="O3996" t="str">
            <v>01T24110703</v>
          </cell>
          <cell r="P3996" t="str">
            <v>99版</v>
          </cell>
          <cell r="Q3996" t="str">
            <v>已发货</v>
          </cell>
          <cell r="R3996">
            <v>45702</v>
          </cell>
        </row>
        <row r="3997">
          <cell r="C3997" t="str">
            <v>2411007-01</v>
          </cell>
          <cell r="D3997" t="str">
            <v>XPSY-FH-蓝272</v>
          </cell>
          <cell r="E3997">
            <v>140468</v>
          </cell>
          <cell r="F3997" t="str">
            <v>DETR4</v>
          </cell>
          <cell r="G3997" t="str">
            <v>PT1ZZ08</v>
          </cell>
          <cell r="H3997">
            <v>3</v>
          </cell>
          <cell r="I3997">
            <v>176.9</v>
          </cell>
          <cell r="L3997" t="str">
            <v>折扣</v>
          </cell>
          <cell r="O3997" t="str">
            <v>01T24110703</v>
          </cell>
          <cell r="P3997" t="str">
            <v>99版</v>
          </cell>
          <cell r="Q3997" t="str">
            <v>已发货</v>
          </cell>
          <cell r="R3997">
            <v>45702</v>
          </cell>
        </row>
        <row r="3998">
          <cell r="C3998" t="str">
            <v>2411010-01</v>
          </cell>
          <cell r="D3998" t="str">
            <v>XZSY-FB-蓝299</v>
          </cell>
          <cell r="E3998">
            <v>140491</v>
          </cell>
          <cell r="F3998" t="str">
            <v>水牛皮S3（干胚）</v>
          </cell>
          <cell r="G3998" t="str">
            <v>PT1ZX94</v>
          </cell>
          <cell r="H3998">
            <v>145</v>
          </cell>
          <cell r="I3998">
            <v>5335.1</v>
          </cell>
          <cell r="J3998">
            <v>511</v>
          </cell>
          <cell r="K3998">
            <v>556</v>
          </cell>
          <cell r="L3998" t="str">
            <v>A级</v>
          </cell>
          <cell r="N3998" t="str">
            <v>2.2*1.8*0.52</v>
          </cell>
          <cell r="O3998" t="str">
            <v>01T24110704</v>
          </cell>
          <cell r="P3998" t="str">
            <v>99版</v>
          </cell>
          <cell r="Q3998" t="str">
            <v>已发货</v>
          </cell>
          <cell r="R3998">
            <v>45794</v>
          </cell>
        </row>
        <row r="3999">
          <cell r="C3999" t="str">
            <v>2411010-01</v>
          </cell>
          <cell r="D3999" t="str">
            <v>XZSY-FB-蓝299</v>
          </cell>
          <cell r="E3999">
            <v>140491</v>
          </cell>
          <cell r="F3999" t="str">
            <v>水牛皮S3（干胚）</v>
          </cell>
          <cell r="G3999" t="str">
            <v>PT1ZX94</v>
          </cell>
          <cell r="H3999">
            <v>70</v>
          </cell>
          <cell r="I3999">
            <v>2421.4</v>
          </cell>
          <cell r="L3999" t="str">
            <v>折扣</v>
          </cell>
          <cell r="O3999" t="str">
            <v>01T24110704</v>
          </cell>
          <cell r="P3999" t="str">
            <v>99版</v>
          </cell>
          <cell r="Q3999" t="str">
            <v>已发货</v>
          </cell>
          <cell r="R3999">
            <v>45794</v>
          </cell>
        </row>
        <row r="4000">
          <cell r="C4000" t="str">
            <v>2411013-01</v>
          </cell>
          <cell r="D4000" t="str">
            <v>XPDY-FT-灰白276</v>
          </cell>
          <cell r="E4000">
            <v>140499</v>
          </cell>
          <cell r="F4000" t="str">
            <v>WPSTR2</v>
          </cell>
          <cell r="G4000" t="str">
            <v>PT1ZX63</v>
          </cell>
          <cell r="H4000">
            <v>215</v>
          </cell>
          <cell r="I4000">
            <v>11098.5</v>
          </cell>
          <cell r="J4000">
            <v>1038</v>
          </cell>
          <cell r="K4000">
            <v>1083</v>
          </cell>
          <cell r="L4000" t="str">
            <v>A级</v>
          </cell>
          <cell r="N4000" t="str">
            <v>2.2*1.8*0.72</v>
          </cell>
          <cell r="O4000" t="str">
            <v>01T24110705</v>
          </cell>
          <cell r="P4000" t="str">
            <v>99版</v>
          </cell>
        </row>
        <row r="4001">
          <cell r="C4001" t="str">
            <v>2411013-01</v>
          </cell>
          <cell r="D4001" t="str">
            <v>XPDY-FT-灰白276</v>
          </cell>
          <cell r="E4001">
            <v>140499</v>
          </cell>
          <cell r="F4001" t="str">
            <v>WPSTR2</v>
          </cell>
          <cell r="G4001" t="str">
            <v>PT1ZX63</v>
          </cell>
          <cell r="H4001">
            <v>225</v>
          </cell>
          <cell r="I4001">
            <v>11148.2</v>
          </cell>
          <cell r="J4001">
            <v>1103.2</v>
          </cell>
          <cell r="K4001">
            <v>1148.2</v>
          </cell>
          <cell r="L4001" t="str">
            <v>A级</v>
          </cell>
          <cell r="N4001" t="str">
            <v>2.2*1.8*0.76</v>
          </cell>
          <cell r="O4001" t="str">
            <v>01T24110706</v>
          </cell>
          <cell r="P4001" t="str">
            <v>99版</v>
          </cell>
        </row>
        <row r="4002">
          <cell r="C4002" t="str">
            <v>2411011-01</v>
          </cell>
          <cell r="D4002" t="str">
            <v>XPSY-FB-深棕751</v>
          </cell>
          <cell r="E4002">
            <v>140478</v>
          </cell>
          <cell r="F4002" t="str">
            <v>水牛皮S3（干胚）</v>
          </cell>
          <cell r="G4002" t="str">
            <v>PTZO180</v>
          </cell>
          <cell r="H4002">
            <v>240</v>
          </cell>
          <cell r="I4002">
            <v>9146.9</v>
          </cell>
          <cell r="J4002">
            <v>588.5</v>
          </cell>
          <cell r="K4002">
            <v>633.5</v>
          </cell>
          <cell r="L4002" t="str">
            <v>A级</v>
          </cell>
          <cell r="N4002" t="str">
            <v>2.2*1.8*0.55</v>
          </cell>
          <cell r="O4002" t="str">
            <v>01T24110707</v>
          </cell>
          <cell r="P4002" t="str">
            <v>99版</v>
          </cell>
          <cell r="Q4002" t="str">
            <v>已发货</v>
          </cell>
          <cell r="R4002">
            <v>45625</v>
          </cell>
        </row>
        <row r="4003">
          <cell r="C4003" t="str">
            <v>2411011-01</v>
          </cell>
          <cell r="D4003" t="str">
            <v>XPSY-FB-深棕751</v>
          </cell>
          <cell r="E4003">
            <v>140478</v>
          </cell>
          <cell r="F4003" t="str">
            <v>水牛皮S3（干胚）</v>
          </cell>
          <cell r="G4003" t="str">
            <v>PT1ZZ13</v>
          </cell>
          <cell r="H4003">
            <v>265</v>
          </cell>
          <cell r="I4003">
            <v>10146.700000000001</v>
          </cell>
          <cell r="J4003">
            <v>656.5</v>
          </cell>
          <cell r="K4003">
            <v>701.5</v>
          </cell>
          <cell r="L4003" t="str">
            <v>A级</v>
          </cell>
          <cell r="N4003" t="str">
            <v>2.2*1.8*0.55</v>
          </cell>
          <cell r="O4003" t="str">
            <v>01T24110708</v>
          </cell>
          <cell r="P4003" t="str">
            <v>99版</v>
          </cell>
          <cell r="Q4003" t="str">
            <v>已发货</v>
          </cell>
          <cell r="R4003">
            <v>45674</v>
          </cell>
        </row>
        <row r="4004">
          <cell r="C4004" t="str">
            <v>2411011-01</v>
          </cell>
          <cell r="D4004" t="str">
            <v>XPSY-FB-深棕751</v>
          </cell>
          <cell r="E4004">
            <v>140478</v>
          </cell>
          <cell r="F4004" t="str">
            <v>水牛皮S3（干胚）</v>
          </cell>
          <cell r="G4004" t="str">
            <v>PT1ZZ13</v>
          </cell>
          <cell r="H4004">
            <v>265</v>
          </cell>
          <cell r="I4004">
            <v>10055.5</v>
          </cell>
          <cell r="J4004">
            <v>650</v>
          </cell>
          <cell r="K4004">
            <v>695</v>
          </cell>
          <cell r="L4004" t="str">
            <v>A级</v>
          </cell>
          <cell r="N4004" t="str">
            <v>2.2*1.8*0.60</v>
          </cell>
          <cell r="O4004" t="str">
            <v>01T24110709</v>
          </cell>
          <cell r="P4004" t="str">
            <v>99版</v>
          </cell>
          <cell r="Q4004" t="str">
            <v>已发货</v>
          </cell>
          <cell r="R4004">
            <v>45674</v>
          </cell>
        </row>
        <row r="4005">
          <cell r="C4005" t="str">
            <v>2411011-01</v>
          </cell>
          <cell r="D4005" t="str">
            <v>XPSY-FB-深棕751</v>
          </cell>
          <cell r="E4005">
            <v>140478</v>
          </cell>
          <cell r="F4005" t="str">
            <v>水牛皮S3（干胚）</v>
          </cell>
          <cell r="G4005" t="str">
            <v>PT1ZZ13</v>
          </cell>
          <cell r="H4005">
            <v>275</v>
          </cell>
          <cell r="I4005">
            <v>10439</v>
          </cell>
          <cell r="J4005">
            <v>677</v>
          </cell>
          <cell r="K4005">
            <v>722</v>
          </cell>
          <cell r="L4005" t="str">
            <v>A级</v>
          </cell>
          <cell r="N4005" t="str">
            <v>2.2*1.8*0.60</v>
          </cell>
          <cell r="O4005" t="str">
            <v>01T24110710</v>
          </cell>
          <cell r="P4005" t="str">
            <v>99版</v>
          </cell>
          <cell r="Q4005" t="str">
            <v>已发货</v>
          </cell>
          <cell r="R4005">
            <v>45674</v>
          </cell>
        </row>
        <row r="4006">
          <cell r="C4006" t="str">
            <v>2411011-01</v>
          </cell>
          <cell r="D4006" t="str">
            <v>XPSY-FB-深棕751</v>
          </cell>
          <cell r="E4006">
            <v>140478</v>
          </cell>
          <cell r="F4006" t="str">
            <v>水牛皮S3（干胚）</v>
          </cell>
          <cell r="G4006" t="str">
            <v>PT1ZZ09</v>
          </cell>
          <cell r="H4006">
            <v>305</v>
          </cell>
          <cell r="I4006">
            <v>11600.9</v>
          </cell>
          <cell r="J4006">
            <v>747</v>
          </cell>
          <cell r="K4006">
            <v>792</v>
          </cell>
          <cell r="L4006" t="str">
            <v>A级</v>
          </cell>
          <cell r="N4006" t="str">
            <v>2.2*1.8*0.60</v>
          </cell>
          <cell r="O4006" t="str">
            <v>01T24110711</v>
          </cell>
          <cell r="P4006" t="str">
            <v>99版</v>
          </cell>
          <cell r="Q4006" t="str">
            <v>已发货</v>
          </cell>
          <cell r="R4006">
            <v>45670</v>
          </cell>
        </row>
        <row r="4007">
          <cell r="C4007" t="str">
            <v>2411011-01</v>
          </cell>
          <cell r="D4007" t="str">
            <v>XPSY-FB-深棕751</v>
          </cell>
          <cell r="E4007">
            <v>140478</v>
          </cell>
          <cell r="F4007" t="str">
            <v>水牛皮S3（干胚）</v>
          </cell>
          <cell r="G4007" t="str">
            <v>PT1ZZ09</v>
          </cell>
          <cell r="H4007">
            <v>305</v>
          </cell>
          <cell r="I4007">
            <v>11557.5</v>
          </cell>
          <cell r="J4007">
            <v>749</v>
          </cell>
          <cell r="K4007">
            <v>794</v>
          </cell>
          <cell r="L4007" t="str">
            <v>A级</v>
          </cell>
          <cell r="N4007" t="str">
            <v>2.2*1.8*0.62</v>
          </cell>
          <cell r="O4007" t="str">
            <v>01T24110712</v>
          </cell>
          <cell r="P4007" t="str">
            <v>99版</v>
          </cell>
          <cell r="Q4007" t="str">
            <v>已发货</v>
          </cell>
          <cell r="R4007">
            <v>45670</v>
          </cell>
        </row>
        <row r="4008">
          <cell r="C4008" t="str">
            <v>2411011-01</v>
          </cell>
          <cell r="D4008" t="str">
            <v>XPSY-FB-深棕751</v>
          </cell>
          <cell r="E4008">
            <v>140478</v>
          </cell>
          <cell r="F4008" t="str">
            <v>水牛皮S3（干胚）</v>
          </cell>
          <cell r="G4008" t="str">
            <v>PT1ZZ09</v>
          </cell>
          <cell r="H4008">
            <v>305</v>
          </cell>
          <cell r="I4008">
            <v>11579.7</v>
          </cell>
          <cell r="J4008">
            <v>744</v>
          </cell>
          <cell r="K4008">
            <v>789</v>
          </cell>
          <cell r="L4008" t="str">
            <v>A级</v>
          </cell>
          <cell r="N4008" t="str">
            <v>2.2*1.8*0.62</v>
          </cell>
          <cell r="O4008" t="str">
            <v>01T24110713</v>
          </cell>
          <cell r="P4008" t="str">
            <v>99版</v>
          </cell>
          <cell r="Q4008" t="str">
            <v>已发货</v>
          </cell>
          <cell r="R4008">
            <v>45670</v>
          </cell>
        </row>
        <row r="4009">
          <cell r="C4009" t="str">
            <v>2411009-01</v>
          </cell>
          <cell r="D4009" t="str">
            <v>XPSY-FB-深棕751</v>
          </cell>
          <cell r="E4009">
            <v>140478</v>
          </cell>
          <cell r="F4009" t="str">
            <v>水牛皮S3（干胚）</v>
          </cell>
          <cell r="G4009" t="str">
            <v>PT1ZX96</v>
          </cell>
          <cell r="H4009">
            <v>287</v>
          </cell>
          <cell r="I4009">
            <v>11255.9</v>
          </cell>
          <cell r="J4009">
            <v>754</v>
          </cell>
          <cell r="K4009">
            <v>799</v>
          </cell>
          <cell r="L4009" t="str">
            <v>A级</v>
          </cell>
          <cell r="N4009" t="str">
            <v>2.2*1.8*0.62</v>
          </cell>
          <cell r="O4009" t="str">
            <v>01T24110801</v>
          </cell>
          <cell r="P4009" t="str">
            <v>99版</v>
          </cell>
          <cell r="Q4009" t="str">
            <v>已发货</v>
          </cell>
          <cell r="R4009">
            <v>45737</v>
          </cell>
        </row>
        <row r="4010">
          <cell r="C4010" t="str">
            <v>2411009-01</v>
          </cell>
          <cell r="D4010" t="str">
            <v>XPSY-FB-深棕751</v>
          </cell>
          <cell r="E4010">
            <v>140478</v>
          </cell>
          <cell r="F4010" t="str">
            <v>水牛皮S3（干胚）</v>
          </cell>
          <cell r="G4010" t="str">
            <v>PT1ZX96</v>
          </cell>
          <cell r="H4010">
            <v>297</v>
          </cell>
          <cell r="I4010">
            <v>11228.8</v>
          </cell>
          <cell r="J4010">
            <v>739</v>
          </cell>
          <cell r="K4010">
            <v>784</v>
          </cell>
          <cell r="L4010" t="str">
            <v>A级</v>
          </cell>
          <cell r="N4010" t="str">
            <v>2.2*1.8*0.63</v>
          </cell>
          <cell r="O4010" t="str">
            <v>01T24110802</v>
          </cell>
          <cell r="P4010" t="str">
            <v>99版</v>
          </cell>
          <cell r="Q4010" t="str">
            <v>已发货</v>
          </cell>
          <cell r="R4010">
            <v>45737</v>
          </cell>
        </row>
        <row r="4011">
          <cell r="C4011" t="str">
            <v>2411009-01</v>
          </cell>
          <cell r="D4011" t="str">
            <v>XPSY-FB-深棕751</v>
          </cell>
          <cell r="E4011">
            <v>140478</v>
          </cell>
          <cell r="F4011" t="str">
            <v>水牛皮S3（干胚）</v>
          </cell>
          <cell r="G4011" t="str">
            <v>PT1ZX96</v>
          </cell>
          <cell r="H4011">
            <v>300</v>
          </cell>
          <cell r="I4011">
            <v>11304.6</v>
          </cell>
          <cell r="J4011">
            <v>743</v>
          </cell>
          <cell r="K4011">
            <v>788</v>
          </cell>
          <cell r="L4011" t="str">
            <v>A级</v>
          </cell>
          <cell r="N4011" t="str">
            <v>2.2*1.8*0.58</v>
          </cell>
          <cell r="O4011" t="str">
            <v>01T24110803</v>
          </cell>
          <cell r="P4011" t="str">
            <v>99版</v>
          </cell>
          <cell r="Q4011" t="str">
            <v>已发货</v>
          </cell>
          <cell r="R4011">
            <v>45737</v>
          </cell>
        </row>
        <row r="4012">
          <cell r="C4012" t="str">
            <v>2411009-01</v>
          </cell>
          <cell r="D4012" t="str">
            <v>XPSY-FB-深棕751</v>
          </cell>
          <cell r="E4012">
            <v>140478</v>
          </cell>
          <cell r="F4012" t="str">
            <v>水牛皮S3（干胚）</v>
          </cell>
          <cell r="G4012" t="str">
            <v>PTZ0178</v>
          </cell>
          <cell r="H4012">
            <v>270</v>
          </cell>
          <cell r="I4012">
            <v>10063.5</v>
          </cell>
          <cell r="J4012">
            <v>670</v>
          </cell>
          <cell r="K4012">
            <v>715</v>
          </cell>
          <cell r="L4012" t="str">
            <v>A级</v>
          </cell>
          <cell r="N4012" t="str">
            <v>2.2*1.8*0.58</v>
          </cell>
          <cell r="O4012" t="str">
            <v>01T24110804</v>
          </cell>
          <cell r="P4012" t="str">
            <v>99版</v>
          </cell>
          <cell r="Q4012" t="str">
            <v>已发货</v>
          </cell>
          <cell r="R4012">
            <v>45654</v>
          </cell>
        </row>
        <row r="4013">
          <cell r="C4013" t="str">
            <v>2411009-01</v>
          </cell>
          <cell r="D4013" t="str">
            <v>XPSY-FB-深棕751</v>
          </cell>
          <cell r="E4013">
            <v>140478</v>
          </cell>
          <cell r="F4013" t="str">
            <v>水牛皮S3（干胚）</v>
          </cell>
          <cell r="G4013" t="str">
            <v>PTZ0178</v>
          </cell>
          <cell r="H4013">
            <v>250</v>
          </cell>
          <cell r="I4013">
            <v>10131.5</v>
          </cell>
          <cell r="J4013">
            <v>687</v>
          </cell>
          <cell r="K4013">
            <v>732</v>
          </cell>
          <cell r="L4013" t="str">
            <v>A级</v>
          </cell>
          <cell r="N4013" t="str">
            <v>2.2*1.8*0.60</v>
          </cell>
          <cell r="O4013" t="str">
            <v>01T24110805</v>
          </cell>
          <cell r="P4013" t="str">
            <v>99版</v>
          </cell>
          <cell r="Q4013" t="str">
            <v>已发货</v>
          </cell>
          <cell r="R4013">
            <v>45654</v>
          </cell>
        </row>
        <row r="4014">
          <cell r="C4014" t="str">
            <v>2411009-01</v>
          </cell>
          <cell r="D4014" t="str">
            <v>XPSY-FB-深棕751</v>
          </cell>
          <cell r="E4014">
            <v>140478</v>
          </cell>
          <cell r="F4014" t="str">
            <v>水牛皮S3（干胚）</v>
          </cell>
          <cell r="G4014" t="str">
            <v>PTZ0178</v>
          </cell>
          <cell r="H4014">
            <v>265</v>
          </cell>
          <cell r="I4014">
            <v>10109.5</v>
          </cell>
          <cell r="J4014">
            <v>666</v>
          </cell>
          <cell r="K4014">
            <v>711</v>
          </cell>
          <cell r="L4014" t="str">
            <v>A级</v>
          </cell>
          <cell r="N4014" t="str">
            <v>2.2*1.8*0.56</v>
          </cell>
          <cell r="O4014" t="str">
            <v>01T24110806</v>
          </cell>
          <cell r="P4014" t="str">
            <v>99版</v>
          </cell>
          <cell r="Q4014" t="str">
            <v>已发货</v>
          </cell>
          <cell r="R4014">
            <v>45654</v>
          </cell>
        </row>
        <row r="4015">
          <cell r="C4015" t="str">
            <v>2411009-01</v>
          </cell>
          <cell r="D4015" t="str">
            <v>XPSY-FB-深棕751</v>
          </cell>
          <cell r="E4015">
            <v>140478</v>
          </cell>
          <cell r="F4015" t="str">
            <v>水牛皮S3（干胚）</v>
          </cell>
          <cell r="G4015" t="str">
            <v>PTZ0178</v>
          </cell>
          <cell r="H4015">
            <v>162</v>
          </cell>
          <cell r="I4015">
            <v>6116.3</v>
          </cell>
          <cell r="J4015">
            <v>392.5</v>
          </cell>
          <cell r="K4015">
            <v>437.5</v>
          </cell>
          <cell r="L4015" t="str">
            <v>A级</v>
          </cell>
          <cell r="N4015" t="str">
            <v>2.2*1.8*0.44</v>
          </cell>
          <cell r="O4015" t="str">
            <v>01T24110807</v>
          </cell>
          <cell r="P4015" t="str">
            <v>99版</v>
          </cell>
          <cell r="Q4015" t="str">
            <v>已发货</v>
          </cell>
          <cell r="R4015">
            <v>45654</v>
          </cell>
        </row>
        <row r="4016">
          <cell r="C4016" t="str">
            <v>2411009-01</v>
          </cell>
          <cell r="D4016" t="str">
            <v>XPSY-FB-深棕751</v>
          </cell>
          <cell r="E4016">
            <v>140478</v>
          </cell>
          <cell r="F4016" t="str">
            <v>水牛皮S3（干胚）</v>
          </cell>
          <cell r="G4016" t="str">
            <v>PT1ZX90</v>
          </cell>
          <cell r="H4016">
            <v>260</v>
          </cell>
          <cell r="I4016">
            <v>10087.1</v>
          </cell>
          <cell r="J4016">
            <v>662</v>
          </cell>
          <cell r="K4016">
            <v>707</v>
          </cell>
          <cell r="L4016" t="str">
            <v>A级</v>
          </cell>
          <cell r="N4016" t="str">
            <v>2.2*1.8*0.57</v>
          </cell>
          <cell r="O4016" t="str">
            <v>01T24110808</v>
          </cell>
          <cell r="P4016" t="str">
            <v>99版</v>
          </cell>
          <cell r="Q4016" t="str">
            <v>已发货</v>
          </cell>
          <cell r="R4016">
            <v>45654</v>
          </cell>
        </row>
        <row r="4017">
          <cell r="C4017" t="str">
            <v>2411009-01</v>
          </cell>
          <cell r="D4017" t="str">
            <v>XPSY-FB-深棕751</v>
          </cell>
          <cell r="E4017">
            <v>140478</v>
          </cell>
          <cell r="F4017" t="str">
            <v>水牛皮S3（干胚）</v>
          </cell>
          <cell r="G4017" t="str">
            <v>PT1ZX90</v>
          </cell>
          <cell r="H4017">
            <v>265</v>
          </cell>
          <cell r="I4017">
            <v>10132.9</v>
          </cell>
          <cell r="J4017">
            <v>642.5</v>
          </cell>
          <cell r="K4017">
            <v>687.5</v>
          </cell>
          <cell r="L4017" t="str">
            <v>A级</v>
          </cell>
          <cell r="N4017" t="str">
            <v>2.2*1.8*0.62</v>
          </cell>
          <cell r="O4017" t="str">
            <v>01T24110809</v>
          </cell>
          <cell r="P4017" t="str">
            <v>99版</v>
          </cell>
          <cell r="Q4017" t="str">
            <v>已发货</v>
          </cell>
          <cell r="R4017">
            <v>45654</v>
          </cell>
        </row>
        <row r="4018">
          <cell r="C4018" t="str">
            <v>2411009-01</v>
          </cell>
          <cell r="D4018" t="str">
            <v>XPSY-FB-深棕751</v>
          </cell>
          <cell r="E4018">
            <v>140478</v>
          </cell>
          <cell r="F4018" t="str">
            <v>水牛皮S3（干胚）</v>
          </cell>
          <cell r="G4018" t="str">
            <v>PT1ZX90</v>
          </cell>
          <cell r="H4018">
            <v>265</v>
          </cell>
          <cell r="I4018">
            <v>10090.1</v>
          </cell>
          <cell r="J4018">
            <v>672</v>
          </cell>
          <cell r="K4018">
            <v>717</v>
          </cell>
          <cell r="L4018" t="str">
            <v>A级</v>
          </cell>
          <cell r="N4018" t="str">
            <v>2.2*1.8*0.60</v>
          </cell>
          <cell r="O4018" t="str">
            <v>01T24110810</v>
          </cell>
          <cell r="P4018" t="str">
            <v>99版</v>
          </cell>
          <cell r="Q4018" t="str">
            <v>已发货</v>
          </cell>
          <cell r="R4018">
            <v>45654</v>
          </cell>
        </row>
        <row r="4019">
          <cell r="C4019" t="str">
            <v>2411009-01</v>
          </cell>
          <cell r="D4019" t="str">
            <v>XPSY-FB-深棕751</v>
          </cell>
          <cell r="E4019">
            <v>140478</v>
          </cell>
          <cell r="F4019" t="str">
            <v>水牛皮S3（干胚）</v>
          </cell>
          <cell r="G4019" t="str">
            <v>PT1ZX90</v>
          </cell>
          <cell r="H4019">
            <v>270</v>
          </cell>
          <cell r="I4019">
            <v>10098</v>
          </cell>
          <cell r="J4019">
            <v>654</v>
          </cell>
          <cell r="K4019">
            <v>699</v>
          </cell>
          <cell r="L4019" t="str">
            <v>A级</v>
          </cell>
          <cell r="N4019" t="str">
            <v>2.2*1.8*0.60</v>
          </cell>
          <cell r="O4019" t="str">
            <v>01T24110811</v>
          </cell>
          <cell r="P4019" t="str">
            <v>99版</v>
          </cell>
          <cell r="Q4019" t="str">
            <v>已发货</v>
          </cell>
          <cell r="R4019">
            <v>45654</v>
          </cell>
        </row>
        <row r="4020">
          <cell r="C4020" t="str">
            <v>2411011-01</v>
          </cell>
          <cell r="D4020" t="str">
            <v>XPSY-FB-深棕751</v>
          </cell>
          <cell r="E4020">
            <v>140478</v>
          </cell>
          <cell r="F4020" t="str">
            <v>水牛皮S3（干胚）</v>
          </cell>
          <cell r="G4020" t="str">
            <v>PT1ZZ09</v>
          </cell>
          <cell r="H4020">
            <v>149</v>
          </cell>
          <cell r="I4020">
            <v>5699.7</v>
          </cell>
          <cell r="J4020">
            <v>418.5</v>
          </cell>
          <cell r="K4020">
            <v>463.5</v>
          </cell>
          <cell r="L4020" t="str">
            <v>A级</v>
          </cell>
          <cell r="N4020" t="str">
            <v>2.2*1.8*0.46</v>
          </cell>
          <cell r="O4020" t="str">
            <v>01T24110812</v>
          </cell>
          <cell r="P4020" t="str">
            <v>99版</v>
          </cell>
          <cell r="Q4020" t="str">
            <v>已发货</v>
          </cell>
          <cell r="R4020">
            <v>45670</v>
          </cell>
        </row>
        <row r="4021">
          <cell r="C4021" t="str">
            <v>2411011-01</v>
          </cell>
          <cell r="D4021" t="str">
            <v>XPSY-FB-深棕751</v>
          </cell>
          <cell r="E4021">
            <v>140478</v>
          </cell>
          <cell r="F4021" t="str">
            <v>水牛皮S3（干胚）</v>
          </cell>
          <cell r="G4021" t="str">
            <v>PT1ZZ09</v>
          </cell>
          <cell r="H4021">
            <v>19</v>
          </cell>
          <cell r="I4021">
            <v>658.2</v>
          </cell>
          <cell r="L4021" t="str">
            <v>折扣</v>
          </cell>
          <cell r="O4021" t="str">
            <v>01T24110812</v>
          </cell>
          <cell r="P4021" t="str">
            <v>99版</v>
          </cell>
          <cell r="Q4021" t="str">
            <v>已发货</v>
          </cell>
          <cell r="R4021">
            <v>45670</v>
          </cell>
        </row>
        <row r="4022">
          <cell r="C4022" t="str">
            <v>2411013-01</v>
          </cell>
          <cell r="D4022" t="str">
            <v>XPDY-FT-灰白276</v>
          </cell>
          <cell r="E4022">
            <v>140499</v>
          </cell>
          <cell r="F4022" t="str">
            <v>WPSTR2</v>
          </cell>
          <cell r="G4022" t="str">
            <v>PT1ZX63</v>
          </cell>
          <cell r="H4022">
            <v>69</v>
          </cell>
          <cell r="I4022">
            <v>3783.2</v>
          </cell>
          <cell r="J4022">
            <v>377</v>
          </cell>
          <cell r="K4022">
            <v>422</v>
          </cell>
          <cell r="L4022" t="str">
            <v>A级</v>
          </cell>
          <cell r="N4022" t="str">
            <v>2.2*1.8*0.40</v>
          </cell>
          <cell r="O4022" t="str">
            <v>01T24110813</v>
          </cell>
          <cell r="P4022" t="str">
            <v>99版</v>
          </cell>
        </row>
        <row r="4023">
          <cell r="C4023" t="str">
            <v>2411013-01</v>
          </cell>
          <cell r="D4023" t="str">
            <v>XPDY-FT-灰白276</v>
          </cell>
          <cell r="E4023">
            <v>140499</v>
          </cell>
          <cell r="F4023" t="str">
            <v>WPSTR2</v>
          </cell>
          <cell r="G4023" t="str">
            <v>PT1ZX63</v>
          </cell>
          <cell r="H4023">
            <v>6</v>
          </cell>
          <cell r="I4023">
            <v>258.60000000000002</v>
          </cell>
          <cell r="L4023" t="str">
            <v>折扣</v>
          </cell>
          <cell r="O4023" t="str">
            <v>01T24110813</v>
          </cell>
          <cell r="P4023" t="str">
            <v>99版</v>
          </cell>
        </row>
        <row r="4024">
          <cell r="C4024" t="str">
            <v>2411020-01</v>
          </cell>
          <cell r="D4024" t="str">
            <v>XPSY-FB-蓝278</v>
          </cell>
          <cell r="E4024">
            <v>140489</v>
          </cell>
          <cell r="F4024" t="str">
            <v>水牛皮S3（干胚）</v>
          </cell>
          <cell r="G4024" t="str">
            <v>PT1ZX98</v>
          </cell>
          <cell r="H4024">
            <v>289</v>
          </cell>
          <cell r="I4024">
            <v>11808.3</v>
          </cell>
          <cell r="J4024">
            <v>820.5</v>
          </cell>
          <cell r="K4024">
            <v>865.5</v>
          </cell>
          <cell r="L4024" t="str">
            <v>A级</v>
          </cell>
          <cell r="N4024" t="str">
            <v>2.2*1.8*0.63</v>
          </cell>
          <cell r="O4024" t="str">
            <v>01T24110814</v>
          </cell>
          <cell r="P4024" t="str">
            <v>99版</v>
          </cell>
          <cell r="Q4024" t="str">
            <v>已发货</v>
          </cell>
          <cell r="R4024">
            <v>45723</v>
          </cell>
        </row>
        <row r="4025">
          <cell r="C4025" t="str">
            <v>2411020-01</v>
          </cell>
          <cell r="D4025" t="str">
            <v>XPSY-FB-蓝278</v>
          </cell>
          <cell r="E4025">
            <v>140489</v>
          </cell>
          <cell r="F4025" t="str">
            <v>水牛皮S3（干胚）</v>
          </cell>
          <cell r="G4025" t="str">
            <v>PT1ZX98</v>
          </cell>
          <cell r="H4025">
            <v>285</v>
          </cell>
          <cell r="I4025">
            <v>11814.5</v>
          </cell>
          <cell r="J4025">
            <v>812</v>
          </cell>
          <cell r="K4025">
            <v>857</v>
          </cell>
          <cell r="L4025" t="str">
            <v>A级</v>
          </cell>
          <cell r="N4025" t="str">
            <v>2.2*1.8*0.70</v>
          </cell>
          <cell r="O4025" t="str">
            <v>01T24110815</v>
          </cell>
          <cell r="P4025" t="str">
            <v>99版</v>
          </cell>
          <cell r="Q4025" t="str">
            <v>已发货</v>
          </cell>
          <cell r="R4025">
            <v>45723</v>
          </cell>
        </row>
        <row r="4026">
          <cell r="C4026" t="str">
            <v>2409081-01</v>
          </cell>
          <cell r="D4026" t="str">
            <v>XPAY-FX-深蓝91</v>
          </cell>
          <cell r="E4026" t="str">
            <v>01.10.U528110</v>
          </cell>
          <cell r="F4026" t="str">
            <v>JAMNC3 (母牛皮）</v>
          </cell>
          <cell r="G4026" t="str">
            <v>/</v>
          </cell>
          <cell r="H4026">
            <v>198</v>
          </cell>
          <cell r="I4026">
            <v>10417.4</v>
          </cell>
          <cell r="J4026">
            <v>888.5</v>
          </cell>
          <cell r="K4026">
            <v>933.5</v>
          </cell>
          <cell r="L4026" t="str">
            <v>A级</v>
          </cell>
          <cell r="M4026" t="str">
            <v>CLF-241108</v>
          </cell>
          <cell r="N4026" t="str">
            <v>2.2*1.8*0.63</v>
          </cell>
          <cell r="O4026" t="str">
            <v>01T24110816</v>
          </cell>
          <cell r="P4026" t="str">
            <v>99版</v>
          </cell>
          <cell r="Q4026" t="str">
            <v>已发货</v>
          </cell>
          <cell r="R4026">
            <v>45643</v>
          </cell>
        </row>
        <row r="4027">
          <cell r="C4027" t="str">
            <v>2409081-01</v>
          </cell>
          <cell r="D4027" t="str">
            <v>XPAY-FX-深蓝91</v>
          </cell>
          <cell r="E4027" t="str">
            <v>01.10.U528110</v>
          </cell>
          <cell r="F4027" t="str">
            <v>JAMNC3 (母牛皮）</v>
          </cell>
          <cell r="G4027" t="str">
            <v>/</v>
          </cell>
          <cell r="H4027">
            <v>3</v>
          </cell>
          <cell r="I4027">
            <v>136</v>
          </cell>
          <cell r="L4027" t="str">
            <v>折扣</v>
          </cell>
          <cell r="M4027" t="str">
            <v>CLF-241108</v>
          </cell>
          <cell r="O4027" t="str">
            <v>01T24110816</v>
          </cell>
          <cell r="P4027" t="str">
            <v>99版</v>
          </cell>
          <cell r="Q4027" t="str">
            <v>已发货</v>
          </cell>
          <cell r="R4027">
            <v>45643</v>
          </cell>
        </row>
        <row r="4028">
          <cell r="C4028" t="str">
            <v>2411005-01</v>
          </cell>
          <cell r="D4028" t="str">
            <v>XPDY-FX-浅灰145</v>
          </cell>
          <cell r="E4028" t="str">
            <v>01.01.U756043</v>
          </cell>
          <cell r="F4028" t="str">
            <v>JAMNC3 (母牛皮）</v>
          </cell>
          <cell r="G4028" t="str">
            <v>/</v>
          </cell>
          <cell r="H4028">
            <v>142</v>
          </cell>
          <cell r="I4028">
            <v>7402.2</v>
          </cell>
          <cell r="J4028">
            <v>607</v>
          </cell>
          <cell r="K4028">
            <v>652</v>
          </cell>
          <cell r="L4028" t="str">
            <v>A级</v>
          </cell>
          <cell r="M4028" t="str">
            <v>CLF-241108</v>
          </cell>
          <cell r="N4028" t="str">
            <v>2.2*1.8*0.50</v>
          </cell>
          <cell r="O4028" t="str">
            <v>01T24110817</v>
          </cell>
          <cell r="P4028" t="str">
            <v>99版</v>
          </cell>
          <cell r="Q4028" t="str">
            <v>已发货</v>
          </cell>
          <cell r="R4028">
            <v>45620</v>
          </cell>
        </row>
        <row r="4029">
          <cell r="C4029" t="str">
            <v>2411005-01</v>
          </cell>
          <cell r="D4029" t="str">
            <v>XPDY-FX-浅灰145</v>
          </cell>
          <cell r="E4029" t="str">
            <v>01.01.U756043</v>
          </cell>
          <cell r="F4029" t="str">
            <v>JAMNC3 (母牛皮）</v>
          </cell>
          <cell r="G4029" t="str">
            <v>/</v>
          </cell>
          <cell r="H4029">
            <v>4</v>
          </cell>
          <cell r="I4029">
            <v>199.4</v>
          </cell>
          <cell r="L4029" t="str">
            <v>折扣</v>
          </cell>
          <cell r="M4029" t="str">
            <v>CLF-241108</v>
          </cell>
          <cell r="O4029" t="str">
            <v>01T24110817</v>
          </cell>
          <cell r="P4029" t="str">
            <v>99版</v>
          </cell>
          <cell r="Q4029" t="str">
            <v>已发货</v>
          </cell>
          <cell r="R4029">
            <v>45620</v>
          </cell>
        </row>
        <row r="4030">
          <cell r="C4030" t="str">
            <v>2411020-01</v>
          </cell>
          <cell r="D4030" t="str">
            <v>XPSY-FB-蓝278</v>
          </cell>
          <cell r="E4030">
            <v>140489</v>
          </cell>
          <cell r="F4030" t="str">
            <v>水牛皮S3（干胚）</v>
          </cell>
          <cell r="G4030" t="str">
            <v>PT1ZZ14</v>
          </cell>
          <cell r="H4030">
            <v>250</v>
          </cell>
          <cell r="I4030">
            <v>10584.7</v>
          </cell>
          <cell r="J4030">
            <v>726</v>
          </cell>
          <cell r="K4030">
            <v>771</v>
          </cell>
          <cell r="L4030" t="str">
            <v>A级</v>
          </cell>
          <cell r="N4030" t="str">
            <v>2.2*1.8*0.60</v>
          </cell>
          <cell r="O4030" t="str">
            <v>01T24110818</v>
          </cell>
          <cell r="P4030" t="str">
            <v>99版</v>
          </cell>
          <cell r="Q4030" t="str">
            <v>已发货</v>
          </cell>
          <cell r="R4030">
            <v>45729</v>
          </cell>
        </row>
        <row r="4031">
          <cell r="C4031" t="str">
            <v>2411009-01</v>
          </cell>
          <cell r="D4031" t="str">
            <v>XPSY-FB-深棕751</v>
          </cell>
          <cell r="E4031">
            <v>140478</v>
          </cell>
          <cell r="F4031" t="str">
            <v>水牛皮S3（干胚）</v>
          </cell>
          <cell r="G4031" t="str">
            <v>PT1ZX90</v>
          </cell>
          <cell r="H4031">
            <v>265</v>
          </cell>
          <cell r="I4031">
            <v>10142.9</v>
          </cell>
          <cell r="J4031">
            <v>663</v>
          </cell>
          <cell r="K4031">
            <v>708</v>
          </cell>
          <cell r="L4031" t="str">
            <v>A级</v>
          </cell>
          <cell r="N4031" t="str">
            <v>2.2*1.8*0.60</v>
          </cell>
          <cell r="O4031" t="str">
            <v>01T24110901</v>
          </cell>
          <cell r="P4031" t="str">
            <v>99版</v>
          </cell>
          <cell r="Q4031" t="str">
            <v>已发货</v>
          </cell>
          <cell r="R4031">
            <v>45654</v>
          </cell>
        </row>
        <row r="4032">
          <cell r="C4032" t="str">
            <v>2411008-01</v>
          </cell>
          <cell r="D4032" t="str">
            <v>XPSY-FB-深棕751</v>
          </cell>
          <cell r="E4032">
            <v>140478</v>
          </cell>
          <cell r="F4032" t="str">
            <v>水牛皮S3（干胚）</v>
          </cell>
          <cell r="G4032" t="str">
            <v>PTZO176</v>
          </cell>
          <cell r="H4032">
            <v>235</v>
          </cell>
          <cell r="I4032">
            <v>10030.9</v>
          </cell>
          <cell r="J4032">
            <v>690.5</v>
          </cell>
          <cell r="K4032">
            <v>735.5</v>
          </cell>
          <cell r="L4032" t="str">
            <v>A级</v>
          </cell>
          <cell r="N4032" t="str">
            <v>2.2*1.8*0.62</v>
          </cell>
          <cell r="O4032" t="str">
            <v>01T24110902</v>
          </cell>
          <cell r="P4032" t="str">
            <v>99版</v>
          </cell>
          <cell r="Q4032" t="str">
            <v>已发货</v>
          </cell>
          <cell r="R4032">
            <v>45654</v>
          </cell>
        </row>
        <row r="4033">
          <cell r="C4033" t="str">
            <v>2411008-01</v>
          </cell>
          <cell r="D4033" t="str">
            <v>XPSY-FB-深棕751</v>
          </cell>
          <cell r="E4033">
            <v>140478</v>
          </cell>
          <cell r="F4033" t="str">
            <v>水牛皮S3（干胚）</v>
          </cell>
          <cell r="G4033" t="str">
            <v>PTZO176</v>
          </cell>
          <cell r="H4033">
            <v>240</v>
          </cell>
          <cell r="I4033">
            <v>10116.6</v>
          </cell>
          <cell r="J4033">
            <v>694</v>
          </cell>
          <cell r="K4033">
            <v>739</v>
          </cell>
          <cell r="L4033" t="str">
            <v>A级</v>
          </cell>
          <cell r="N4033" t="str">
            <v>2.2*1.8*0.62</v>
          </cell>
          <cell r="O4033" t="str">
            <v>01T24110903</v>
          </cell>
          <cell r="P4033" t="str">
            <v>99版</v>
          </cell>
          <cell r="Q4033" t="str">
            <v>已发货</v>
          </cell>
          <cell r="R4033">
            <v>45654</v>
          </cell>
        </row>
        <row r="4034">
          <cell r="C4034" t="str">
            <v>2411008-01</v>
          </cell>
          <cell r="D4034" t="str">
            <v>XPSY-FB-深棕751</v>
          </cell>
          <cell r="E4034">
            <v>140478</v>
          </cell>
          <cell r="F4034" t="str">
            <v>水牛皮S3（干胚）</v>
          </cell>
          <cell r="G4034" t="str">
            <v>PTZO176</v>
          </cell>
          <cell r="H4034">
            <v>240</v>
          </cell>
          <cell r="I4034">
            <v>10104.4</v>
          </cell>
          <cell r="J4034">
            <v>698.5</v>
          </cell>
          <cell r="K4034">
            <v>743.5</v>
          </cell>
          <cell r="L4034" t="str">
            <v>A级</v>
          </cell>
          <cell r="N4034" t="str">
            <v>2.2*1.8*0.65</v>
          </cell>
          <cell r="O4034" t="str">
            <v>01T24110904</v>
          </cell>
          <cell r="P4034" t="str">
            <v>99版</v>
          </cell>
          <cell r="Q4034" t="str">
            <v>已发货</v>
          </cell>
          <cell r="R4034">
            <v>45654</v>
          </cell>
        </row>
        <row r="4035">
          <cell r="C4035" t="str">
            <v>2411008-01</v>
          </cell>
          <cell r="D4035" t="str">
            <v>XPSY-FB-深棕751</v>
          </cell>
          <cell r="E4035">
            <v>140478</v>
          </cell>
          <cell r="F4035" t="str">
            <v>水牛皮S3（干胚）</v>
          </cell>
          <cell r="G4035" t="str">
            <v>PTZO176</v>
          </cell>
          <cell r="H4035">
            <v>192</v>
          </cell>
          <cell r="I4035">
            <v>8135.7</v>
          </cell>
          <cell r="J4035">
            <v>561</v>
          </cell>
          <cell r="K4035">
            <v>606</v>
          </cell>
          <cell r="L4035" t="str">
            <v>A级</v>
          </cell>
          <cell r="N4035" t="str">
            <v>2.2*1.8*0.55</v>
          </cell>
          <cell r="O4035" t="str">
            <v>01T24110905</v>
          </cell>
          <cell r="P4035" t="str">
            <v>99版</v>
          </cell>
          <cell r="Q4035" t="str">
            <v>已发货</v>
          </cell>
          <cell r="R4035">
            <v>45654</v>
          </cell>
        </row>
        <row r="4036">
          <cell r="C4036" t="str">
            <v>2411008-01</v>
          </cell>
          <cell r="D4036" t="str">
            <v>XPSY-FB-深棕751</v>
          </cell>
          <cell r="E4036">
            <v>140478</v>
          </cell>
          <cell r="F4036" t="str">
            <v>水牛皮S3（干胚）</v>
          </cell>
          <cell r="G4036" t="str">
            <v>PT1ZX81</v>
          </cell>
          <cell r="H4036">
            <v>266</v>
          </cell>
          <cell r="I4036">
            <v>11012.1</v>
          </cell>
          <cell r="J4036">
            <v>765</v>
          </cell>
          <cell r="K4036">
            <v>810</v>
          </cell>
          <cell r="L4036" t="str">
            <v>A级</v>
          </cell>
          <cell r="N4036" t="str">
            <v>2.2*1.8*0.56</v>
          </cell>
          <cell r="O4036" t="str">
            <v>01T24110906</v>
          </cell>
          <cell r="P4036" t="str">
            <v>99版</v>
          </cell>
          <cell r="Q4036" t="str">
            <v>已发货</v>
          </cell>
          <cell r="R4036">
            <v>45654</v>
          </cell>
        </row>
        <row r="4037">
          <cell r="C4037" t="str">
            <v>2411008-01</v>
          </cell>
          <cell r="D4037" t="str">
            <v>XPSY-FB-深棕751</v>
          </cell>
          <cell r="E4037">
            <v>140478</v>
          </cell>
          <cell r="F4037" t="str">
            <v>水牛皮S3（干胚）</v>
          </cell>
          <cell r="G4037" t="str">
            <v>PT1ZX81</v>
          </cell>
          <cell r="H4037">
            <v>258</v>
          </cell>
          <cell r="I4037">
            <v>10689.8</v>
          </cell>
          <cell r="J4037">
            <v>738.5</v>
          </cell>
          <cell r="K4037">
            <v>783.5</v>
          </cell>
          <cell r="L4037" t="str">
            <v>A级</v>
          </cell>
          <cell r="N4037" t="str">
            <v>2.2*1.8*0.56</v>
          </cell>
          <cell r="O4037" t="str">
            <v>01T24110907</v>
          </cell>
          <cell r="P4037" t="str">
            <v>99版</v>
          </cell>
          <cell r="Q4037" t="str">
            <v>已发货</v>
          </cell>
          <cell r="R4037">
            <v>45654</v>
          </cell>
        </row>
        <row r="4038">
          <cell r="C4038" t="str">
            <v>2411015-01</v>
          </cell>
          <cell r="D4038" t="str">
            <v>XPDY-FT-灰白276</v>
          </cell>
          <cell r="E4038">
            <v>140499</v>
          </cell>
          <cell r="F4038" t="str">
            <v>WPSTR2</v>
          </cell>
          <cell r="G4038" t="str">
            <v>PT1ZX63</v>
          </cell>
          <cell r="H4038">
            <v>52</v>
          </cell>
          <cell r="I4038">
            <v>3041.2</v>
          </cell>
          <cell r="J4038">
            <v>285</v>
          </cell>
          <cell r="K4038">
            <v>330</v>
          </cell>
          <cell r="L4038" t="str">
            <v>A级</v>
          </cell>
          <cell r="N4038" t="str">
            <v>2.2*1.8*0.4</v>
          </cell>
          <cell r="O4038" t="str">
            <v>01T24110813</v>
          </cell>
          <cell r="P4038" t="str">
            <v>99版</v>
          </cell>
        </row>
        <row r="4039">
          <cell r="C4039" t="str">
            <v>2411011-01</v>
          </cell>
          <cell r="D4039" t="str">
            <v>XPSY-FB-深棕751</v>
          </cell>
          <cell r="E4039">
            <v>140478</v>
          </cell>
          <cell r="F4039" t="str">
            <v>水牛皮S3（干胚）</v>
          </cell>
          <cell r="G4039" t="str">
            <v>PT1ZZ09</v>
          </cell>
          <cell r="H4039">
            <v>261</v>
          </cell>
          <cell r="I4039">
            <v>9876.9</v>
          </cell>
          <cell r="J4039">
            <v>637.5</v>
          </cell>
          <cell r="K4039">
            <v>682.5</v>
          </cell>
          <cell r="L4039" t="str">
            <v>A级</v>
          </cell>
          <cell r="N4039" t="str">
            <v>2.2*1.8*0.60</v>
          </cell>
          <cell r="O4039" t="str">
            <v>01T24110909</v>
          </cell>
          <cell r="P4039" t="str">
            <v>99版</v>
          </cell>
          <cell r="Q4039" t="str">
            <v>已发货</v>
          </cell>
          <cell r="R4039">
            <v>45670</v>
          </cell>
        </row>
        <row r="4040">
          <cell r="C4040" t="str">
            <v>2411011-01</v>
          </cell>
          <cell r="D4040" t="str">
            <v>XPSY-FB-深棕751</v>
          </cell>
          <cell r="E4040">
            <v>140478</v>
          </cell>
          <cell r="F4040" t="str">
            <v>水牛皮S3（干胚）</v>
          </cell>
          <cell r="G4040" t="str">
            <v>PT1ZZ09</v>
          </cell>
          <cell r="H4040">
            <v>230</v>
          </cell>
          <cell r="I4040">
            <v>8658.6</v>
          </cell>
          <cell r="J4040">
            <v>565</v>
          </cell>
          <cell r="K4040">
            <v>610</v>
          </cell>
          <cell r="L4040" t="str">
            <v>A级</v>
          </cell>
          <cell r="N4040" t="str">
            <v>2.2*1.8*0.55</v>
          </cell>
          <cell r="O4040" t="str">
            <v>01T24110910</v>
          </cell>
          <cell r="P4040" t="str">
            <v>99版</v>
          </cell>
          <cell r="Q4040" t="str">
            <v>已发货</v>
          </cell>
          <cell r="R4040">
            <v>45670</v>
          </cell>
        </row>
        <row r="4041">
          <cell r="C4041" t="str">
            <v>2411011-01</v>
          </cell>
          <cell r="D4041" t="str">
            <v>XPSY-FB-深棕751</v>
          </cell>
          <cell r="E4041">
            <v>140478</v>
          </cell>
          <cell r="F4041" t="str">
            <v>水牛皮S3（干胚）</v>
          </cell>
          <cell r="G4041" t="str">
            <v>PT1ZZ09</v>
          </cell>
          <cell r="H4041">
            <v>7</v>
          </cell>
          <cell r="I4041">
            <v>243.4</v>
          </cell>
          <cell r="L4041" t="str">
            <v>折扣</v>
          </cell>
          <cell r="O4041" t="str">
            <v>01T24110910</v>
          </cell>
          <cell r="P4041" t="str">
            <v>99版</v>
          </cell>
          <cell r="Q4041" t="str">
            <v>已发货</v>
          </cell>
          <cell r="R4041">
            <v>45670</v>
          </cell>
        </row>
        <row r="4042">
          <cell r="C4042" t="str">
            <v>2411020-01</v>
          </cell>
          <cell r="D4042" t="str">
            <v>XPSY-FB-蓝278</v>
          </cell>
          <cell r="E4042">
            <v>140489</v>
          </cell>
          <cell r="F4042" t="str">
            <v>水牛皮S3（干胚）</v>
          </cell>
          <cell r="G4042" t="str">
            <v>PT1ZZ14</v>
          </cell>
          <cell r="H4042">
            <v>265</v>
          </cell>
          <cell r="I4042">
            <v>11206.8</v>
          </cell>
          <cell r="J4042">
            <v>775</v>
          </cell>
          <cell r="K4042">
            <v>820</v>
          </cell>
          <cell r="L4042" t="str">
            <v>A级</v>
          </cell>
          <cell r="N4042" t="str">
            <v>2.2*1.8*0.65</v>
          </cell>
          <cell r="O4042" t="str">
            <v>01T24110911</v>
          </cell>
          <cell r="P4042" t="str">
            <v>99版</v>
          </cell>
          <cell r="Q4042" t="str">
            <v>已发货</v>
          </cell>
          <cell r="R4042">
            <v>45729</v>
          </cell>
        </row>
        <row r="4043">
          <cell r="C4043" t="str">
            <v>2411020-01</v>
          </cell>
          <cell r="D4043" t="str">
            <v>XPSY-FB-蓝278</v>
          </cell>
          <cell r="E4043">
            <v>140489</v>
          </cell>
          <cell r="F4043" t="str">
            <v>水牛皮S3（干胚）</v>
          </cell>
          <cell r="G4043" t="str">
            <v>PT1ZZ14</v>
          </cell>
          <cell r="H4043">
            <v>195</v>
          </cell>
          <cell r="I4043">
            <v>8206.4</v>
          </cell>
          <cell r="J4043">
            <v>589</v>
          </cell>
          <cell r="K4043">
            <v>634</v>
          </cell>
          <cell r="L4043" t="str">
            <v>A级</v>
          </cell>
          <cell r="N4043" t="str">
            <v>2.2*1.8*0.56</v>
          </cell>
          <cell r="O4043" t="str">
            <v>01T24110912</v>
          </cell>
          <cell r="P4043" t="str">
            <v>99版</v>
          </cell>
          <cell r="Q4043" t="str">
            <v>已发货</v>
          </cell>
          <cell r="R4043">
            <v>45729</v>
          </cell>
        </row>
        <row r="4044">
          <cell r="C4044" t="str">
            <v>2411020-01</v>
          </cell>
          <cell r="D4044" t="str">
            <v>XPSY-FB-蓝278</v>
          </cell>
          <cell r="E4044">
            <v>140489</v>
          </cell>
          <cell r="F4044" t="str">
            <v>水牛皮S3（干胚）</v>
          </cell>
          <cell r="G4044" t="str">
            <v>PT1ZZ14</v>
          </cell>
          <cell r="H4044">
            <v>7</v>
          </cell>
          <cell r="I4044">
            <v>257.2</v>
          </cell>
          <cell r="L4044" t="str">
            <v>折扣</v>
          </cell>
          <cell r="O4044" t="str">
            <v>01T24110912</v>
          </cell>
          <cell r="P4044" t="str">
            <v>99版</v>
          </cell>
          <cell r="Q4044" t="str">
            <v>已发货</v>
          </cell>
          <cell r="R4044">
            <v>45729</v>
          </cell>
        </row>
        <row r="4045">
          <cell r="C4045" t="str">
            <v>2411008-01</v>
          </cell>
          <cell r="D4045" t="str">
            <v>XPSY-FB-深棕751</v>
          </cell>
          <cell r="E4045">
            <v>140478</v>
          </cell>
          <cell r="F4045" t="str">
            <v>水牛皮S3（干胚）</v>
          </cell>
          <cell r="G4045" t="str">
            <v>PT1ZX72</v>
          </cell>
          <cell r="H4045">
            <v>240</v>
          </cell>
          <cell r="I4045">
            <v>10089.299999999999</v>
          </cell>
          <cell r="J4045">
            <v>684.5</v>
          </cell>
          <cell r="K4045">
            <v>729.5</v>
          </cell>
          <cell r="L4045" t="str">
            <v>A级</v>
          </cell>
          <cell r="N4045" t="str">
            <v>2.2*1.8*0.58</v>
          </cell>
          <cell r="O4045" t="str">
            <v>01T24110913</v>
          </cell>
          <cell r="P4045" t="str">
            <v>99版</v>
          </cell>
          <cell r="Q4045" t="str">
            <v>已发货</v>
          </cell>
          <cell r="R4045">
            <v>45654</v>
          </cell>
        </row>
        <row r="4046">
          <cell r="C4046" t="str">
            <v>2411008-01</v>
          </cell>
          <cell r="D4046" t="str">
            <v>XPSY-FB-深棕751</v>
          </cell>
          <cell r="E4046">
            <v>140478</v>
          </cell>
          <cell r="F4046" t="str">
            <v>水牛皮S3（干胚）</v>
          </cell>
          <cell r="G4046" t="str">
            <v>PT1ZX72</v>
          </cell>
          <cell r="H4046">
            <v>240</v>
          </cell>
          <cell r="I4046">
            <v>10182</v>
          </cell>
          <cell r="J4046">
            <v>695.5</v>
          </cell>
          <cell r="K4046">
            <v>740.5</v>
          </cell>
          <cell r="L4046" t="str">
            <v>A级</v>
          </cell>
          <cell r="N4046" t="str">
            <v>2.2*1.8*0.67</v>
          </cell>
          <cell r="O4046" t="str">
            <v>01T24110914</v>
          </cell>
          <cell r="P4046" t="str">
            <v>99版</v>
          </cell>
          <cell r="Q4046" t="str">
            <v>已发货</v>
          </cell>
          <cell r="R4046">
            <v>45654</v>
          </cell>
        </row>
        <row r="4047">
          <cell r="C4047" t="str">
            <v>2411008-01</v>
          </cell>
          <cell r="D4047" t="str">
            <v>XPSY-FB-深棕751</v>
          </cell>
          <cell r="E4047">
            <v>140478</v>
          </cell>
          <cell r="F4047" t="str">
            <v>水牛皮S3（干胚）</v>
          </cell>
          <cell r="G4047" t="str">
            <v>PT1ZX72</v>
          </cell>
          <cell r="H4047">
            <v>240</v>
          </cell>
          <cell r="I4047">
            <v>10022.1</v>
          </cell>
          <cell r="J4047">
            <v>660</v>
          </cell>
          <cell r="K4047">
            <v>705</v>
          </cell>
          <cell r="L4047" t="str">
            <v>A级</v>
          </cell>
          <cell r="N4047" t="str">
            <v>2.2*1.8*0.60</v>
          </cell>
          <cell r="O4047" t="str">
            <v>01T24110915</v>
          </cell>
          <cell r="P4047" t="str">
            <v>99版</v>
          </cell>
          <cell r="Q4047" t="str">
            <v>已发货</v>
          </cell>
          <cell r="R4047">
            <v>45654</v>
          </cell>
        </row>
        <row r="4048">
          <cell r="C4048" t="str">
            <v>2411015-01</v>
          </cell>
          <cell r="D4048" t="str">
            <v>XPDY-FT-灰白276</v>
          </cell>
          <cell r="E4048">
            <v>140499</v>
          </cell>
          <cell r="F4048" t="str">
            <v>MI(2)TR2</v>
          </cell>
          <cell r="G4048" t="str">
            <v>PT1ZX69</v>
          </cell>
          <cell r="H4048">
            <v>190</v>
          </cell>
          <cell r="I4048">
            <v>11030.7</v>
          </cell>
          <cell r="J4048">
            <v>1060</v>
          </cell>
          <cell r="K4048">
            <v>1105</v>
          </cell>
          <cell r="L4048" t="str">
            <v>A级</v>
          </cell>
          <cell r="N4048" t="str">
            <v>2.2*1.8*0.75</v>
          </cell>
          <cell r="O4048" t="str">
            <v>01T24111001</v>
          </cell>
          <cell r="P4048" t="str">
            <v>99版</v>
          </cell>
        </row>
        <row r="4049">
          <cell r="C4049" t="str">
            <v>2411015-01</v>
          </cell>
          <cell r="D4049" t="str">
            <v>XPDY-FT-灰白276</v>
          </cell>
          <cell r="E4049">
            <v>140499</v>
          </cell>
          <cell r="F4049" t="str">
            <v>MI(2)TR2</v>
          </cell>
          <cell r="G4049" t="str">
            <v>PT1ZX69</v>
          </cell>
          <cell r="H4049">
            <v>208</v>
          </cell>
          <cell r="I4049">
            <v>11037.5</v>
          </cell>
          <cell r="J4049">
            <v>1078.5</v>
          </cell>
          <cell r="K4049">
            <v>1123.5</v>
          </cell>
          <cell r="L4049" t="str">
            <v>A级</v>
          </cell>
          <cell r="N4049" t="str">
            <v>2.2*1.8*0.70</v>
          </cell>
          <cell r="O4049" t="str">
            <v>01T24111002</v>
          </cell>
          <cell r="P4049" t="str">
            <v>99版</v>
          </cell>
        </row>
        <row r="4050">
          <cell r="C4050" t="str">
            <v>2411015-01</v>
          </cell>
          <cell r="D4050" t="str">
            <v>XPDY-FT-灰白276</v>
          </cell>
          <cell r="E4050">
            <v>140499</v>
          </cell>
          <cell r="F4050" t="str">
            <v>MI(2)TR2</v>
          </cell>
          <cell r="G4050" t="str">
            <v>PT1ZX69</v>
          </cell>
          <cell r="H4050">
            <v>209</v>
          </cell>
          <cell r="I4050">
            <v>11080.9</v>
          </cell>
          <cell r="J4050">
            <v>1097.5</v>
          </cell>
          <cell r="K4050">
            <v>1142.5</v>
          </cell>
          <cell r="L4050" t="str">
            <v>A级</v>
          </cell>
          <cell r="N4050" t="str">
            <v>2.2*1.8*0.70</v>
          </cell>
          <cell r="O4050" t="str">
            <v>01T24111003</v>
          </cell>
          <cell r="P4050" t="str">
            <v>99版</v>
          </cell>
        </row>
        <row r="4051">
          <cell r="C4051" t="str">
            <v>2411015-01</v>
          </cell>
          <cell r="D4051" t="str">
            <v>XPDY-FT-灰白276</v>
          </cell>
          <cell r="E4051">
            <v>140499</v>
          </cell>
          <cell r="F4051" t="str">
            <v>MI(2)TR2</v>
          </cell>
          <cell r="G4051" t="str">
            <v>PT1ZX69</v>
          </cell>
          <cell r="H4051">
            <v>170</v>
          </cell>
          <cell r="I4051">
            <v>10175.4</v>
          </cell>
          <cell r="J4051">
            <v>987</v>
          </cell>
          <cell r="K4051">
            <v>1032</v>
          </cell>
          <cell r="L4051" t="str">
            <v>A级</v>
          </cell>
          <cell r="N4051" t="str">
            <v>2.2*1.8*0.67</v>
          </cell>
          <cell r="O4051" t="str">
            <v>01T24111004</v>
          </cell>
          <cell r="P4051" t="str">
            <v>99版</v>
          </cell>
        </row>
        <row r="4052">
          <cell r="C4052" t="str">
            <v>2411015-01</v>
          </cell>
          <cell r="D4052" t="str">
            <v>XPDY-FT-灰白276</v>
          </cell>
          <cell r="E4052">
            <v>140499</v>
          </cell>
          <cell r="F4052" t="str">
            <v>MI(2)TR2</v>
          </cell>
          <cell r="G4052" t="str">
            <v>PT1ZX69</v>
          </cell>
          <cell r="H4052">
            <v>185</v>
          </cell>
          <cell r="I4052">
            <v>11118.2</v>
          </cell>
          <cell r="J4052">
            <v>1086</v>
          </cell>
          <cell r="K4052">
            <v>1131</v>
          </cell>
          <cell r="L4052" t="str">
            <v>A级</v>
          </cell>
          <cell r="N4052" t="str">
            <v>2.2*1.8*0.77</v>
          </cell>
          <cell r="O4052" t="str">
            <v>01T24111005</v>
          </cell>
          <cell r="P4052" t="str">
            <v>99版</v>
          </cell>
        </row>
        <row r="4053">
          <cell r="C4053" t="str">
            <v>2411015-01</v>
          </cell>
          <cell r="D4053" t="str">
            <v>XPDY-FT-灰白276</v>
          </cell>
          <cell r="E4053">
            <v>140499</v>
          </cell>
          <cell r="F4053" t="str">
            <v>MI(2)TR2</v>
          </cell>
          <cell r="G4053" t="str">
            <v>PT1ZX69</v>
          </cell>
          <cell r="H4053">
            <v>195</v>
          </cell>
          <cell r="I4053">
            <v>11245.8</v>
          </cell>
          <cell r="J4053">
            <v>1100</v>
          </cell>
          <cell r="K4053">
            <v>1145</v>
          </cell>
          <cell r="L4053" t="str">
            <v>A级</v>
          </cell>
          <cell r="N4053" t="str">
            <v>2.2*1.8*0.75</v>
          </cell>
          <cell r="O4053" t="str">
            <v>01T24111006</v>
          </cell>
          <cell r="P4053" t="str">
            <v>99版</v>
          </cell>
        </row>
        <row r="4054">
          <cell r="C4054" t="str">
            <v>2411015-01</v>
          </cell>
          <cell r="D4054" t="str">
            <v>XPDY-FT-灰白276</v>
          </cell>
          <cell r="E4054">
            <v>140499</v>
          </cell>
          <cell r="F4054" t="str">
            <v>MI(2)TR2</v>
          </cell>
          <cell r="G4054" t="str">
            <v>PT1ZX69</v>
          </cell>
          <cell r="H4054">
            <v>195</v>
          </cell>
          <cell r="I4054">
            <v>11058.8</v>
          </cell>
          <cell r="J4054">
            <v>1081</v>
          </cell>
          <cell r="K4054">
            <v>1126</v>
          </cell>
          <cell r="L4054" t="str">
            <v>A级</v>
          </cell>
          <cell r="N4054" t="str">
            <v>2.2*1.8*0.75</v>
          </cell>
          <cell r="O4054" t="str">
            <v>01T24111007</v>
          </cell>
          <cell r="P4054" t="str">
            <v>99版</v>
          </cell>
        </row>
        <row r="4055">
          <cell r="C4055" t="str">
            <v>2411008-01</v>
          </cell>
          <cell r="D4055" t="str">
            <v>XPSY-FB-深棕751</v>
          </cell>
          <cell r="E4055">
            <v>140478</v>
          </cell>
          <cell r="F4055" t="str">
            <v>水牛皮S3（干胚）</v>
          </cell>
          <cell r="G4055" t="str">
            <v>PT1ZX72</v>
          </cell>
          <cell r="H4055">
            <v>250</v>
          </cell>
          <cell r="I4055">
            <v>10175.200000000001</v>
          </cell>
          <cell r="J4055">
            <v>690.5</v>
          </cell>
          <cell r="K4055">
            <v>735.5</v>
          </cell>
          <cell r="L4055" t="str">
            <v>A级</v>
          </cell>
          <cell r="N4055" t="str">
            <v>2.2*1.8*0.58</v>
          </cell>
          <cell r="O4055" t="str">
            <v>01T24111008</v>
          </cell>
          <cell r="P4055" t="str">
            <v>99版</v>
          </cell>
          <cell r="Q4055" t="str">
            <v>已发货</v>
          </cell>
          <cell r="R4055">
            <v>45654</v>
          </cell>
        </row>
        <row r="4056">
          <cell r="C4056" t="str">
            <v>2411008-01</v>
          </cell>
          <cell r="D4056" t="str">
            <v>XPSY-FB-深棕751</v>
          </cell>
          <cell r="E4056">
            <v>140478</v>
          </cell>
          <cell r="F4056" t="str">
            <v>水牛皮S3（干胚）</v>
          </cell>
          <cell r="G4056" t="str">
            <v>PT1ZX72</v>
          </cell>
          <cell r="H4056">
            <v>240</v>
          </cell>
          <cell r="I4056">
            <v>10008.1</v>
          </cell>
          <cell r="J4056">
            <v>687</v>
          </cell>
          <cell r="K4056">
            <v>732</v>
          </cell>
          <cell r="L4056" t="str">
            <v>A级</v>
          </cell>
          <cell r="N4056" t="str">
            <v>2.2*1.8*0.52</v>
          </cell>
          <cell r="O4056" t="str">
            <v>01T24111009</v>
          </cell>
          <cell r="P4056" t="str">
            <v>99版</v>
          </cell>
          <cell r="Q4056" t="str">
            <v>已发货</v>
          </cell>
          <cell r="R4056">
            <v>45654</v>
          </cell>
        </row>
        <row r="4057">
          <cell r="C4057" t="str">
            <v>2411008-01</v>
          </cell>
          <cell r="D4057" t="str">
            <v>XPSY-FB-深棕751</v>
          </cell>
          <cell r="E4057">
            <v>140478</v>
          </cell>
          <cell r="F4057" t="str">
            <v>水牛皮S3（干胚）</v>
          </cell>
          <cell r="G4057" t="str">
            <v>PT1ZX72</v>
          </cell>
          <cell r="H4057">
            <v>187</v>
          </cell>
          <cell r="I4057">
            <v>8007.8</v>
          </cell>
          <cell r="J4057">
            <v>606.5</v>
          </cell>
          <cell r="K4057">
            <v>651.5</v>
          </cell>
          <cell r="L4057" t="str">
            <v>A级</v>
          </cell>
          <cell r="N4057" t="str">
            <v>2.2*1.8*0.52</v>
          </cell>
          <cell r="O4057" t="str">
            <v>01T24111010</v>
          </cell>
          <cell r="P4057" t="str">
            <v>99版</v>
          </cell>
          <cell r="Q4057" t="str">
            <v>已发货</v>
          </cell>
          <cell r="R4057">
            <v>45654</v>
          </cell>
        </row>
        <row r="4058">
          <cell r="C4058" t="str">
            <v>2411008-01</v>
          </cell>
          <cell r="D4058" t="str">
            <v>XPSY-FB-深棕751</v>
          </cell>
          <cell r="E4058">
            <v>140478</v>
          </cell>
          <cell r="F4058" t="str">
            <v>水牛皮S3（干胚）</v>
          </cell>
          <cell r="G4058" t="str">
            <v>PT1ZX72</v>
          </cell>
          <cell r="H4058">
            <v>22</v>
          </cell>
          <cell r="I4058">
            <v>869.5</v>
          </cell>
          <cell r="L4058" t="str">
            <v>折扣</v>
          </cell>
          <cell r="O4058" t="str">
            <v>01T24111010</v>
          </cell>
          <cell r="P4058" t="str">
            <v>99版</v>
          </cell>
          <cell r="Q4058" t="str">
            <v>已发货</v>
          </cell>
          <cell r="R4058">
            <v>45654</v>
          </cell>
        </row>
        <row r="4059">
          <cell r="C4059" t="str">
            <v>2411006-01</v>
          </cell>
          <cell r="D4059" t="str">
            <v>XPAY-FX-灰657</v>
          </cell>
          <cell r="E4059" t="str">
            <v>01.10.U528073</v>
          </cell>
          <cell r="F4059" t="str">
            <v>JAMNC3</v>
          </cell>
          <cell r="G4059" t="str">
            <v>/</v>
          </cell>
          <cell r="H4059">
            <v>215</v>
          </cell>
          <cell r="I4059">
            <v>11007.1</v>
          </cell>
          <cell r="J4059">
            <v>928</v>
          </cell>
          <cell r="K4059">
            <v>973</v>
          </cell>
          <cell r="L4059" t="str">
            <v>A级</v>
          </cell>
          <cell r="M4059" t="str">
            <v>CLF-241110</v>
          </cell>
          <cell r="N4059" t="str">
            <v>2.2*1.8*0.67</v>
          </cell>
          <cell r="O4059" t="str">
            <v>01T24111011</v>
          </cell>
          <cell r="P4059" t="str">
            <v>99版</v>
          </cell>
          <cell r="Q4059" t="str">
            <v>已发货</v>
          </cell>
          <cell r="R4059">
            <v>45643</v>
          </cell>
        </row>
        <row r="4060">
          <cell r="C4060" t="str">
            <v>2411006-01</v>
          </cell>
          <cell r="D4060" t="str">
            <v>XPAY-FX-灰657</v>
          </cell>
          <cell r="E4060" t="str">
            <v>01.10.U528073</v>
          </cell>
          <cell r="F4060" t="str">
            <v>JAMNC3</v>
          </cell>
          <cell r="G4060" t="str">
            <v>/</v>
          </cell>
          <cell r="H4060">
            <v>215</v>
          </cell>
          <cell r="I4060">
            <v>11187.8</v>
          </cell>
          <cell r="J4060">
            <v>941.5</v>
          </cell>
          <cell r="K4060">
            <v>986.5</v>
          </cell>
          <cell r="L4060" t="str">
            <v>A级</v>
          </cell>
          <cell r="M4060" t="str">
            <v>CLF-241110</v>
          </cell>
          <cell r="N4060" t="str">
            <v>2.2*1.8*0.70</v>
          </cell>
          <cell r="O4060" t="str">
            <v>01T24111012</v>
          </cell>
          <cell r="P4060" t="str">
            <v>99版</v>
          </cell>
          <cell r="Q4060" t="str">
            <v>已发货</v>
          </cell>
          <cell r="R4060">
            <v>45643</v>
          </cell>
        </row>
        <row r="4061">
          <cell r="C4061" t="str">
            <v>2411006-01</v>
          </cell>
          <cell r="D4061" t="str">
            <v>XPAY-FX-灰657</v>
          </cell>
          <cell r="E4061" t="str">
            <v>01.10.U528073</v>
          </cell>
          <cell r="F4061" t="str">
            <v>JAMNC3</v>
          </cell>
          <cell r="G4061" t="str">
            <v>/</v>
          </cell>
          <cell r="H4061">
            <v>232</v>
          </cell>
          <cell r="I4061">
            <v>11959.5</v>
          </cell>
          <cell r="J4061">
            <v>1087.5</v>
          </cell>
          <cell r="K4061">
            <v>1132.5</v>
          </cell>
          <cell r="L4061" t="str">
            <v>A级</v>
          </cell>
          <cell r="M4061" t="str">
            <v>CLF-241110</v>
          </cell>
          <cell r="N4061" t="str">
            <v>2.2*1.8*0.75</v>
          </cell>
          <cell r="O4061" t="str">
            <v>01T24111101</v>
          </cell>
          <cell r="P4061" t="str">
            <v>99版</v>
          </cell>
          <cell r="Q4061" t="str">
            <v>已发货</v>
          </cell>
          <cell r="R4061">
            <v>45643</v>
          </cell>
        </row>
        <row r="4062">
          <cell r="C4062" t="str">
            <v>2411006-01</v>
          </cell>
          <cell r="D4062" t="str">
            <v>XPAY-FX-灰657</v>
          </cell>
          <cell r="E4062" t="str">
            <v>01.10.U528073</v>
          </cell>
          <cell r="F4062" t="str">
            <v>JAMNC3</v>
          </cell>
          <cell r="G4062" t="str">
            <v>/</v>
          </cell>
          <cell r="H4062">
            <v>15</v>
          </cell>
          <cell r="I4062">
            <v>593</v>
          </cell>
          <cell r="L4062" t="str">
            <v>A级小皮</v>
          </cell>
          <cell r="M4062" t="str">
            <v>CLF-241110</v>
          </cell>
          <cell r="O4062" t="str">
            <v>01T24111101</v>
          </cell>
          <cell r="P4062" t="str">
            <v>99版</v>
          </cell>
          <cell r="Q4062" t="str">
            <v>已发货</v>
          </cell>
          <cell r="R4062">
            <v>45643</v>
          </cell>
        </row>
        <row r="4063">
          <cell r="C4063" t="str">
            <v>2411006-01</v>
          </cell>
          <cell r="D4063" t="str">
            <v>XPAY-FX-灰657</v>
          </cell>
          <cell r="E4063" t="str">
            <v>01.10.U528073</v>
          </cell>
          <cell r="F4063" t="str">
            <v>JAMNC3</v>
          </cell>
          <cell r="G4063" t="str">
            <v>/</v>
          </cell>
          <cell r="H4063">
            <v>6</v>
          </cell>
          <cell r="I4063">
            <v>290.7</v>
          </cell>
          <cell r="L4063" t="str">
            <v>折扣</v>
          </cell>
          <cell r="M4063" t="str">
            <v>CLF-241110</v>
          </cell>
          <cell r="O4063" t="str">
            <v>01T24111101</v>
          </cell>
          <cell r="P4063" t="str">
            <v>99版</v>
          </cell>
          <cell r="Q4063" t="str">
            <v>已发货</v>
          </cell>
          <cell r="R4063">
            <v>45643</v>
          </cell>
        </row>
        <row r="4064">
          <cell r="C4064" t="str">
            <v>2411026-01</v>
          </cell>
          <cell r="D4064" t="str">
            <v>UDAY-CS-黄棕410</v>
          </cell>
          <cell r="E4064" t="str">
            <v>SJ0B-317</v>
          </cell>
          <cell r="F4064" t="str">
            <v>DLTR3</v>
          </cell>
          <cell r="G4064" t="str">
            <v>/</v>
          </cell>
          <cell r="H4064">
            <v>205</v>
          </cell>
          <cell r="I4064">
            <v>10000.799999999999</v>
          </cell>
          <cell r="J4064">
            <v>749</v>
          </cell>
          <cell r="K4064">
            <v>794</v>
          </cell>
          <cell r="L4064" t="str">
            <v>A级</v>
          </cell>
          <cell r="N4064" t="str">
            <v>2.2*1.8*0.58</v>
          </cell>
          <cell r="O4064" t="str">
            <v>01T24111102</v>
          </cell>
          <cell r="P4064" t="str">
            <v>97版</v>
          </cell>
          <cell r="Q4064" t="str">
            <v>已发货</v>
          </cell>
          <cell r="R4064">
            <v>45631</v>
          </cell>
        </row>
        <row r="4065">
          <cell r="C4065" t="str">
            <v>2411026-01</v>
          </cell>
          <cell r="D4065" t="str">
            <v>UDAY-CS-黄棕410</v>
          </cell>
          <cell r="E4065" t="str">
            <v>SJ0B-317</v>
          </cell>
          <cell r="F4065" t="str">
            <v>DLTR3</v>
          </cell>
          <cell r="G4065" t="str">
            <v>/</v>
          </cell>
          <cell r="H4065">
            <v>205</v>
          </cell>
          <cell r="I4065">
            <v>10193</v>
          </cell>
          <cell r="J4065">
            <v>770.5</v>
          </cell>
          <cell r="K4065">
            <v>815.5</v>
          </cell>
          <cell r="L4065" t="str">
            <v>A级</v>
          </cell>
          <cell r="N4065" t="str">
            <v>2.2*1.8*0.63</v>
          </cell>
          <cell r="O4065" t="str">
            <v>01T24111103</v>
          </cell>
          <cell r="P4065" t="str">
            <v>97版</v>
          </cell>
          <cell r="Q4065" t="str">
            <v>已发货</v>
          </cell>
          <cell r="R4065">
            <v>45631</v>
          </cell>
        </row>
        <row r="4066">
          <cell r="C4066" t="str">
            <v>2411026-01</v>
          </cell>
          <cell r="D4066" t="str">
            <v>UDAY-CS-黄棕410</v>
          </cell>
          <cell r="E4066" t="str">
            <v>SJ0B-317</v>
          </cell>
          <cell r="F4066" t="str">
            <v>DLTR3</v>
          </cell>
          <cell r="G4066" t="str">
            <v>/</v>
          </cell>
          <cell r="H4066">
            <v>205</v>
          </cell>
          <cell r="I4066">
            <v>10200.6</v>
          </cell>
          <cell r="J4066">
            <v>771</v>
          </cell>
          <cell r="K4066">
            <v>816</v>
          </cell>
          <cell r="L4066" t="str">
            <v>A级</v>
          </cell>
          <cell r="N4066" t="str">
            <v>2.2*1.8*0.65</v>
          </cell>
          <cell r="O4066" t="str">
            <v>01T24111104</v>
          </cell>
          <cell r="P4066" t="str">
            <v>97版</v>
          </cell>
          <cell r="Q4066" t="str">
            <v>已发货</v>
          </cell>
          <cell r="R4066">
            <v>45631</v>
          </cell>
        </row>
        <row r="4067">
          <cell r="C4067" t="str">
            <v>2411026-01</v>
          </cell>
          <cell r="D4067" t="str">
            <v>UDAY-CS-黄棕410</v>
          </cell>
          <cell r="E4067" t="str">
            <v>SJ0B-317</v>
          </cell>
          <cell r="F4067" t="str">
            <v>DLTR3</v>
          </cell>
          <cell r="G4067" t="str">
            <v>/</v>
          </cell>
          <cell r="H4067">
            <v>205</v>
          </cell>
          <cell r="I4067">
            <v>10043.200000000001</v>
          </cell>
          <cell r="J4067">
            <v>754.5</v>
          </cell>
          <cell r="K4067">
            <v>799.5</v>
          </cell>
          <cell r="L4067" t="str">
            <v>A级</v>
          </cell>
          <cell r="N4067" t="str">
            <v>2.2*1.8*0.6</v>
          </cell>
          <cell r="O4067" t="str">
            <v>01T24111105</v>
          </cell>
          <cell r="P4067" t="str">
            <v>97版</v>
          </cell>
          <cell r="Q4067" t="str">
            <v>已发货</v>
          </cell>
          <cell r="R4067">
            <v>45631</v>
          </cell>
        </row>
        <row r="4068">
          <cell r="C4068" t="str">
            <v>2411009-01</v>
          </cell>
          <cell r="D4068" t="str">
            <v>XPSY-FB-深棕751</v>
          </cell>
          <cell r="E4068">
            <v>140478</v>
          </cell>
          <cell r="F4068" t="str">
            <v>水牛皮S3（干胚）</v>
          </cell>
          <cell r="H4068">
            <v>101</v>
          </cell>
          <cell r="I4068">
            <v>3999.8</v>
          </cell>
          <cell r="J4068">
            <v>465.5</v>
          </cell>
          <cell r="K4068">
            <v>510.5</v>
          </cell>
          <cell r="L4068" t="str">
            <v>A级</v>
          </cell>
          <cell r="N4068" t="str">
            <v>2.2*1.8*0.43</v>
          </cell>
          <cell r="O4068" t="str">
            <v>01T24111106</v>
          </cell>
          <cell r="P4068" t="str">
            <v>99版</v>
          </cell>
          <cell r="Q4068" t="str">
            <v>已发货</v>
          </cell>
          <cell r="R4068">
            <v>45702</v>
          </cell>
        </row>
        <row r="4069">
          <cell r="C4069" t="str">
            <v>2411009-01</v>
          </cell>
          <cell r="D4069" t="str">
            <v>XPSY-FB-深棕751</v>
          </cell>
          <cell r="E4069">
            <v>140478</v>
          </cell>
          <cell r="F4069" t="str">
            <v>水牛皮S3（干胚）</v>
          </cell>
          <cell r="H4069">
            <v>79</v>
          </cell>
          <cell r="I4069">
            <v>2909.1</v>
          </cell>
          <cell r="L4069" t="str">
            <v>折扣</v>
          </cell>
          <cell r="O4069" t="str">
            <v>01T24111106</v>
          </cell>
          <cell r="P4069" t="str">
            <v>99版</v>
          </cell>
          <cell r="Q4069" t="str">
            <v>已发货</v>
          </cell>
          <cell r="R4069">
            <v>45702</v>
          </cell>
        </row>
        <row r="4070">
          <cell r="C4070" t="str">
            <v>2411026-01</v>
          </cell>
          <cell r="D4070" t="str">
            <v>UDAY-CS-黄棕410</v>
          </cell>
          <cell r="E4070" t="str">
            <v>SJ0B-317</v>
          </cell>
          <cell r="F4070" t="str">
            <v>DLTR3</v>
          </cell>
          <cell r="G4070" t="str">
            <v>/</v>
          </cell>
          <cell r="H4070">
            <v>200</v>
          </cell>
          <cell r="I4070">
            <v>10088.6</v>
          </cell>
          <cell r="J4070">
            <v>760</v>
          </cell>
          <cell r="K4070">
            <v>805</v>
          </cell>
          <cell r="L4070" t="str">
            <v>A级</v>
          </cell>
          <cell r="N4070" t="str">
            <v>2.2*1.8*0.64</v>
          </cell>
          <cell r="O4070" t="str">
            <v>01T24111107</v>
          </cell>
          <cell r="P4070" t="str">
            <v>97版</v>
          </cell>
          <cell r="Q4070" t="str">
            <v>已发货</v>
          </cell>
          <cell r="R4070">
            <v>45631</v>
          </cell>
        </row>
        <row r="4071">
          <cell r="C4071" t="str">
            <v>2411026-01</v>
          </cell>
          <cell r="D4071" t="str">
            <v>UDAY-CS-黄棕410</v>
          </cell>
          <cell r="E4071" t="str">
            <v>SJ0B-317</v>
          </cell>
          <cell r="F4071" t="str">
            <v>DLTR3</v>
          </cell>
          <cell r="G4071" t="str">
            <v>/</v>
          </cell>
          <cell r="H4071">
            <v>166</v>
          </cell>
          <cell r="I4071">
            <v>8305.1</v>
          </cell>
          <cell r="J4071">
            <v>700.5</v>
          </cell>
          <cell r="K4071">
            <v>745.5</v>
          </cell>
          <cell r="L4071" t="str">
            <v>A级</v>
          </cell>
          <cell r="N4071" t="str">
            <v>2.2*1.8*0.55</v>
          </cell>
          <cell r="O4071" t="str">
            <v>01T24111108</v>
          </cell>
          <cell r="P4071" t="str">
            <v>97版</v>
          </cell>
          <cell r="Q4071" t="str">
            <v>已发货</v>
          </cell>
          <cell r="R4071">
            <v>45631</v>
          </cell>
        </row>
        <row r="4072">
          <cell r="C4072" t="str">
            <v>2411026-01</v>
          </cell>
          <cell r="D4072" t="str">
            <v>UDAY-CS-黄棕410</v>
          </cell>
          <cell r="E4072" t="str">
            <v>SJ0B-317</v>
          </cell>
          <cell r="F4072" t="str">
            <v>DLTR3</v>
          </cell>
          <cell r="G4072" t="str">
            <v>/</v>
          </cell>
          <cell r="H4072">
            <v>19</v>
          </cell>
          <cell r="I4072">
            <v>958.1</v>
          </cell>
          <cell r="L4072" t="str">
            <v>折扣</v>
          </cell>
          <cell r="O4072" t="str">
            <v>01T24111108</v>
          </cell>
          <cell r="P4072" t="str">
            <v>97版</v>
          </cell>
          <cell r="Q4072" t="str">
            <v>已发货</v>
          </cell>
          <cell r="R4072">
            <v>45631</v>
          </cell>
        </row>
        <row r="4073">
          <cell r="C4073" t="str">
            <v>2411015-01</v>
          </cell>
          <cell r="D4073" t="str">
            <v>XPDY-FT-灰白276</v>
          </cell>
          <cell r="E4073">
            <v>140499</v>
          </cell>
          <cell r="F4073" t="str">
            <v>MI(2)TR2</v>
          </cell>
          <cell r="G4073" t="str">
            <v>PT1ZX69</v>
          </cell>
          <cell r="H4073">
            <v>180</v>
          </cell>
          <cell r="I4073">
            <v>10079.6</v>
          </cell>
          <cell r="J4073">
            <v>985</v>
          </cell>
          <cell r="K4073">
            <v>1030</v>
          </cell>
          <cell r="L4073" t="str">
            <v>A级</v>
          </cell>
          <cell r="N4073" t="str">
            <v>2.2*1.8*0.69</v>
          </cell>
          <cell r="O4073" t="str">
            <v>02T24111101</v>
          </cell>
          <cell r="P4073" t="str">
            <v>99版</v>
          </cell>
        </row>
        <row r="4074">
          <cell r="C4074" t="str">
            <v>2411016-01</v>
          </cell>
          <cell r="D4074" t="str">
            <v>XPDY-FT-灰白276</v>
          </cell>
          <cell r="E4074">
            <v>140499</v>
          </cell>
          <cell r="F4074" t="str">
            <v>MI(2)TR2</v>
          </cell>
          <cell r="G4074" t="str">
            <v>PT1ZX77</v>
          </cell>
          <cell r="H4074">
            <v>198</v>
          </cell>
          <cell r="I4074">
            <v>11020.7</v>
          </cell>
          <cell r="J4074">
            <v>1063</v>
          </cell>
          <cell r="K4074">
            <v>1108</v>
          </cell>
          <cell r="L4074" t="str">
            <v>A级</v>
          </cell>
          <cell r="N4074" t="str">
            <v>2.2*1.8*0.7</v>
          </cell>
          <cell r="O4074" t="str">
            <v>02T24111102</v>
          </cell>
          <cell r="P4074" t="str">
            <v>99版</v>
          </cell>
        </row>
        <row r="4075">
          <cell r="C4075" t="str">
            <v>2410043-02</v>
          </cell>
          <cell r="D4075" t="str">
            <v>EPAF-浅棕108二层</v>
          </cell>
          <cell r="E4075" t="str">
            <v>01.11.S528062</v>
          </cell>
          <cell r="F4075" t="str">
            <v>DL二层</v>
          </cell>
          <cell r="G4075" t="str">
            <v>/</v>
          </cell>
          <cell r="H4075">
            <v>270</v>
          </cell>
          <cell r="I4075">
            <v>10407.4</v>
          </cell>
          <cell r="J4075">
            <v>974.5</v>
          </cell>
          <cell r="K4075">
            <v>1019.5</v>
          </cell>
          <cell r="L4075" t="str">
            <v>A级</v>
          </cell>
          <cell r="M4075" t="str">
            <v>CLF-241022</v>
          </cell>
          <cell r="N4075" t="str">
            <v>2.2*1.8*0.6</v>
          </cell>
          <cell r="O4075" t="str">
            <v>02T24111103</v>
          </cell>
          <cell r="P4075" t="str">
            <v>97.5版</v>
          </cell>
          <cell r="Q4075" t="str">
            <v>已发货</v>
          </cell>
          <cell r="R4075">
            <v>45625</v>
          </cell>
        </row>
        <row r="4076">
          <cell r="C4076" t="str">
            <v>2410043-02</v>
          </cell>
          <cell r="D4076" t="str">
            <v>EPAF-浅棕108二层</v>
          </cell>
          <cell r="E4076" t="str">
            <v>01.11.S528062</v>
          </cell>
          <cell r="F4076" t="str">
            <v>DL二层</v>
          </cell>
          <cell r="G4076" t="str">
            <v>/</v>
          </cell>
          <cell r="H4076">
            <v>242</v>
          </cell>
          <cell r="I4076">
            <v>9434.2000000000007</v>
          </cell>
          <cell r="J4076">
            <v>1040.5</v>
          </cell>
          <cell r="K4076">
            <v>1085.5</v>
          </cell>
          <cell r="L4076" t="str">
            <v>A级</v>
          </cell>
          <cell r="M4076" t="str">
            <v>CLF-241022</v>
          </cell>
          <cell r="N4076" t="str">
            <v>2.2*1.8*0.65</v>
          </cell>
          <cell r="O4076" t="str">
            <v>02T24111104</v>
          </cell>
          <cell r="P4076" t="str">
            <v>97.5版</v>
          </cell>
          <cell r="Q4076" t="str">
            <v>已发货</v>
          </cell>
          <cell r="R4076">
            <v>45625</v>
          </cell>
        </row>
        <row r="4077">
          <cell r="C4077" t="str">
            <v>2410043-02</v>
          </cell>
          <cell r="D4077" t="str">
            <v>EPAF-浅棕108二层</v>
          </cell>
          <cell r="E4077" t="str">
            <v>01.11.S528062</v>
          </cell>
          <cell r="F4077" t="str">
            <v>DL二层</v>
          </cell>
          <cell r="G4077" t="str">
            <v>/</v>
          </cell>
          <cell r="H4077">
            <v>78</v>
          </cell>
          <cell r="I4077">
            <v>1621.1</v>
          </cell>
          <cell r="L4077" t="str">
            <v>A级小皮</v>
          </cell>
          <cell r="M4077" t="str">
            <v>CLF-241022</v>
          </cell>
          <cell r="O4077" t="str">
            <v>02T24111104</v>
          </cell>
          <cell r="P4077" t="str">
            <v>97.5版</v>
          </cell>
          <cell r="Q4077" t="str">
            <v>已发货</v>
          </cell>
          <cell r="R4077">
            <v>45625</v>
          </cell>
        </row>
        <row r="4078">
          <cell r="C4078" t="str">
            <v>2411004-01</v>
          </cell>
          <cell r="D4078" t="str">
            <v>XPDY-FX-土黄216</v>
          </cell>
          <cell r="E4078" t="str">
            <v>01.10.U756022</v>
          </cell>
          <cell r="F4078" t="str">
            <v>C3（已片中层）</v>
          </cell>
          <cell r="G4078" t="str">
            <v>/</v>
          </cell>
          <cell r="H4078">
            <v>101</v>
          </cell>
          <cell r="I4078">
            <v>5471.4</v>
          </cell>
          <cell r="J4078">
            <v>442.5</v>
          </cell>
          <cell r="K4078">
            <v>487.5</v>
          </cell>
          <cell r="L4078" t="str">
            <v>A级</v>
          </cell>
          <cell r="M4078" t="str">
            <v>CLF-241112</v>
          </cell>
          <cell r="N4078" t="str">
            <v>2.2*1.8*0.45</v>
          </cell>
          <cell r="O4078" t="str">
            <v>02T24111201</v>
          </cell>
          <cell r="P4078" t="str">
            <v>99版</v>
          </cell>
          <cell r="Q4078" t="str">
            <v>已发货</v>
          </cell>
          <cell r="R4078">
            <v>45608</v>
          </cell>
        </row>
        <row r="4079">
          <cell r="C4079" t="str">
            <v>2411004-01</v>
          </cell>
          <cell r="D4079" t="str">
            <v>XPDY-FX-土黄216</v>
          </cell>
          <cell r="E4079" t="str">
            <v>01.10.U756022</v>
          </cell>
          <cell r="F4079" t="str">
            <v>C3（已片中层）</v>
          </cell>
          <cell r="G4079" t="str">
            <v>/</v>
          </cell>
          <cell r="H4079">
            <v>1</v>
          </cell>
          <cell r="I4079">
            <v>39.1</v>
          </cell>
          <cell r="L4079" t="str">
            <v>A级小皮</v>
          </cell>
          <cell r="M4079" t="str">
            <v>CLF-241112</v>
          </cell>
          <cell r="O4079" t="str">
            <v>02T24111201</v>
          </cell>
          <cell r="P4079" t="str">
            <v>99版</v>
          </cell>
          <cell r="Q4079" t="str">
            <v>已发货</v>
          </cell>
          <cell r="R4079">
            <v>45608</v>
          </cell>
        </row>
        <row r="4080">
          <cell r="C4080" t="str">
            <v>2411004-02</v>
          </cell>
          <cell r="D4080" t="str">
            <v>EPDF-土黄216</v>
          </cell>
          <cell r="E4080" t="str">
            <v>01.11.S756022</v>
          </cell>
          <cell r="F4080" t="str">
            <v>DL二层</v>
          </cell>
          <cell r="G4080" t="str">
            <v>/</v>
          </cell>
          <cell r="H4080">
            <v>75</v>
          </cell>
          <cell r="I4080">
            <v>3024.6</v>
          </cell>
          <cell r="J4080">
            <v>275.5</v>
          </cell>
          <cell r="K4080">
            <v>320.5</v>
          </cell>
          <cell r="L4080" t="str">
            <v>A级</v>
          </cell>
          <cell r="M4080" t="str">
            <v>CLF-241112</v>
          </cell>
          <cell r="N4080" t="str">
            <v>2.2*1.8*0.3</v>
          </cell>
          <cell r="O4080" t="str">
            <v>02T24111202</v>
          </cell>
          <cell r="P4080" t="str">
            <v>97.5版</v>
          </cell>
          <cell r="Q4080" t="str">
            <v>已发货</v>
          </cell>
          <cell r="R4080">
            <v>45608</v>
          </cell>
        </row>
        <row r="4081">
          <cell r="C4081" t="str">
            <v>2411016-01</v>
          </cell>
          <cell r="D4081" t="str">
            <v>XPDY-FT-灰白276</v>
          </cell>
          <cell r="E4081">
            <v>140499</v>
          </cell>
          <cell r="F4081" t="str">
            <v>MI(2)TR2</v>
          </cell>
          <cell r="G4081" t="str">
            <v>PT1ZX77</v>
          </cell>
          <cell r="H4081">
            <v>191</v>
          </cell>
          <cell r="I4081">
            <v>11045.6</v>
          </cell>
          <cell r="J4081">
            <v>1070.5</v>
          </cell>
          <cell r="K4081">
            <v>1115.5</v>
          </cell>
          <cell r="L4081" t="str">
            <v>A级</v>
          </cell>
          <cell r="M4081" t="str">
            <v>/</v>
          </cell>
          <cell r="N4081" t="str">
            <v>2.2*1.8*0.65</v>
          </cell>
          <cell r="O4081" t="str">
            <v>02T24111203</v>
          </cell>
          <cell r="P4081" t="str">
            <v>99版</v>
          </cell>
        </row>
        <row r="4082">
          <cell r="C4082" t="str">
            <v>2411016-01</v>
          </cell>
          <cell r="D4082" t="str">
            <v>XPDY-FT-灰白276</v>
          </cell>
          <cell r="E4082">
            <v>140499</v>
          </cell>
          <cell r="F4082" t="str">
            <v>MI(2)TR2</v>
          </cell>
          <cell r="G4082" t="str">
            <v>PT1ZX77</v>
          </cell>
          <cell r="H4082">
            <v>185</v>
          </cell>
          <cell r="I4082">
            <v>11090.6</v>
          </cell>
          <cell r="J4082">
            <v>1077</v>
          </cell>
          <cell r="K4082">
            <v>1122</v>
          </cell>
          <cell r="L4082" t="str">
            <v>A级</v>
          </cell>
          <cell r="M4082" t="str">
            <v>/</v>
          </cell>
          <cell r="N4082" t="str">
            <v>2.2*1.8*0.7</v>
          </cell>
          <cell r="O4082" t="str">
            <v>02T24111204</v>
          </cell>
          <cell r="P4082" t="str">
            <v>99版</v>
          </cell>
        </row>
        <row r="4083">
          <cell r="C4083" t="str">
            <v>2411016-01</v>
          </cell>
          <cell r="D4083" t="str">
            <v>XPDY-FT-灰白276</v>
          </cell>
          <cell r="E4083">
            <v>140499</v>
          </cell>
          <cell r="F4083" t="str">
            <v>MI(2)TR2</v>
          </cell>
          <cell r="G4083" t="str">
            <v>PT1ZX77</v>
          </cell>
          <cell r="H4083">
            <v>196</v>
          </cell>
          <cell r="I4083">
            <v>11028.2</v>
          </cell>
          <cell r="J4083">
            <v>1072</v>
          </cell>
          <cell r="K4083">
            <v>1117</v>
          </cell>
          <cell r="L4083" t="str">
            <v>A级</v>
          </cell>
          <cell r="M4083" t="str">
            <v>/</v>
          </cell>
          <cell r="N4083" t="str">
            <v>2.2*1.8*0.75</v>
          </cell>
          <cell r="O4083" t="str">
            <v>02T24111205</v>
          </cell>
          <cell r="P4083" t="str">
            <v>99版</v>
          </cell>
        </row>
        <row r="4084">
          <cell r="C4084" t="str">
            <v>2411016-01</v>
          </cell>
          <cell r="D4084" t="str">
            <v>XPDY-FT-灰白276</v>
          </cell>
          <cell r="E4084">
            <v>140499</v>
          </cell>
          <cell r="F4084" t="str">
            <v>MI(2)TR2</v>
          </cell>
          <cell r="G4084" t="str">
            <v>PT1ZX77</v>
          </cell>
          <cell r="H4084">
            <v>189</v>
          </cell>
          <cell r="I4084">
            <v>10754.4</v>
          </cell>
          <cell r="J4084">
            <v>1048.5</v>
          </cell>
          <cell r="K4084">
            <v>1093.5</v>
          </cell>
          <cell r="L4084" t="str">
            <v>A级</v>
          </cell>
          <cell r="M4084" t="str">
            <v>/</v>
          </cell>
          <cell r="N4084" t="str">
            <v>2.2*1.8*0.74</v>
          </cell>
          <cell r="O4084" t="str">
            <v>02T24111206</v>
          </cell>
          <cell r="P4084" t="str">
            <v>99版</v>
          </cell>
        </row>
        <row r="4085">
          <cell r="C4085" t="str">
            <v>2411016-01</v>
          </cell>
          <cell r="D4085" t="str">
            <v>XPDY-FT-灰白276</v>
          </cell>
          <cell r="E4085">
            <v>140499</v>
          </cell>
          <cell r="F4085" t="str">
            <v>MI(2)TR2</v>
          </cell>
          <cell r="G4085" t="str">
            <v>PT1ZX77</v>
          </cell>
          <cell r="H4085">
            <v>145</v>
          </cell>
          <cell r="I4085">
            <v>8548.2999999999993</v>
          </cell>
          <cell r="J4085">
            <v>836.5</v>
          </cell>
          <cell r="K4085">
            <v>881.5</v>
          </cell>
          <cell r="L4085" t="str">
            <v>A级</v>
          </cell>
          <cell r="M4085" t="str">
            <v>/</v>
          </cell>
          <cell r="N4085" t="str">
            <v>2.2*1.8*0.68</v>
          </cell>
          <cell r="O4085" t="str">
            <v>02T24111207</v>
          </cell>
          <cell r="P4085" t="str">
            <v>99版</v>
          </cell>
        </row>
        <row r="4086">
          <cell r="C4086" t="str">
            <v>2411016-01</v>
          </cell>
          <cell r="D4086" t="str">
            <v>XPDY-FT-灰白276</v>
          </cell>
          <cell r="E4086">
            <v>140499</v>
          </cell>
          <cell r="F4086" t="str">
            <v>MI(2)TR2</v>
          </cell>
          <cell r="G4086" t="str">
            <v>PT1ZX77</v>
          </cell>
          <cell r="H4086">
            <v>1</v>
          </cell>
          <cell r="I4086">
            <v>64.2</v>
          </cell>
          <cell r="L4086" t="str">
            <v>折扣</v>
          </cell>
          <cell r="M4086" t="str">
            <v>/</v>
          </cell>
          <cell r="O4086" t="str">
            <v>02T24111207</v>
          </cell>
          <cell r="P4086" t="str">
            <v>99版</v>
          </cell>
        </row>
        <row r="4087">
          <cell r="C4087" t="str">
            <v>2410043-02</v>
          </cell>
          <cell r="D4087" t="str">
            <v>EPAF-浅棕108二层</v>
          </cell>
          <cell r="E4087" t="str">
            <v>01.11.S528062</v>
          </cell>
          <cell r="F4087" t="str">
            <v>DL二层</v>
          </cell>
          <cell r="G4087" t="str">
            <v>/</v>
          </cell>
          <cell r="H4087">
            <v>270</v>
          </cell>
          <cell r="I4087">
            <v>10804.2</v>
          </cell>
          <cell r="J4087">
            <v>1026</v>
          </cell>
          <cell r="K4087">
            <v>1071</v>
          </cell>
          <cell r="L4087" t="str">
            <v>A级</v>
          </cell>
          <cell r="M4087" t="str">
            <v>CLF-241022</v>
          </cell>
          <cell r="N4087" t="str">
            <v>2.2*1.8*0.56</v>
          </cell>
          <cell r="O4087" t="str">
            <v>02T24111208</v>
          </cell>
          <cell r="P4087" t="str">
            <v>97.5版</v>
          </cell>
          <cell r="Q4087" t="str">
            <v>已发货</v>
          </cell>
          <cell r="R4087">
            <v>45625</v>
          </cell>
        </row>
        <row r="4088">
          <cell r="C4088" t="str">
            <v>2410043-02</v>
          </cell>
          <cell r="D4088" t="str">
            <v>EPAF-浅棕108二层</v>
          </cell>
          <cell r="E4088" t="str">
            <v>01.11.S528062</v>
          </cell>
          <cell r="F4088" t="str">
            <v>DL二层</v>
          </cell>
          <cell r="G4088" t="str">
            <v>/</v>
          </cell>
          <cell r="H4088">
            <v>210</v>
          </cell>
          <cell r="I4088">
            <v>8177.5</v>
          </cell>
          <cell r="J4088">
            <v>958.5</v>
          </cell>
          <cell r="K4088">
            <v>1003.5</v>
          </cell>
          <cell r="L4088" t="str">
            <v>A级</v>
          </cell>
          <cell r="M4088" t="str">
            <v>CLF-241022</v>
          </cell>
          <cell r="N4088" t="str">
            <v>2.2*1.8*0.52</v>
          </cell>
          <cell r="O4088" t="str">
            <v>02T24111209</v>
          </cell>
          <cell r="P4088" t="str">
            <v>97.5版</v>
          </cell>
          <cell r="Q4088" t="str">
            <v>已发货</v>
          </cell>
          <cell r="R4088">
            <v>45625</v>
          </cell>
        </row>
        <row r="4089">
          <cell r="C4089" t="str">
            <v>2410043-02</v>
          </cell>
          <cell r="D4089" t="str">
            <v>EPAF-浅棕108二层</v>
          </cell>
          <cell r="E4089" t="str">
            <v>01.11.S528062</v>
          </cell>
          <cell r="F4089" t="str">
            <v>DL二层</v>
          </cell>
          <cell r="G4089" t="str">
            <v>/</v>
          </cell>
          <cell r="H4089">
            <v>95</v>
          </cell>
          <cell r="I4089">
            <v>2006.7</v>
          </cell>
          <cell r="L4089" t="str">
            <v>A级小皮</v>
          </cell>
          <cell r="M4089" t="str">
            <v>CLF-241022</v>
          </cell>
          <cell r="O4089" t="str">
            <v>02T24111209</v>
          </cell>
          <cell r="P4089" t="str">
            <v>97.5版</v>
          </cell>
          <cell r="Q4089" t="str">
            <v>已发货</v>
          </cell>
          <cell r="R4089">
            <v>45625</v>
          </cell>
        </row>
        <row r="4090">
          <cell r="C4090" t="str">
            <v>2410043-02</v>
          </cell>
          <cell r="D4090" t="str">
            <v>EPAF-浅棕108二层</v>
          </cell>
          <cell r="E4090" t="str">
            <v>01.11.S528062</v>
          </cell>
          <cell r="F4090" t="str">
            <v>DL二层</v>
          </cell>
          <cell r="G4090" t="str">
            <v>/</v>
          </cell>
          <cell r="H4090">
            <v>215</v>
          </cell>
          <cell r="I4090">
            <v>8282.9</v>
          </cell>
          <cell r="J4090">
            <v>967.5</v>
          </cell>
          <cell r="K4090">
            <v>1012.5</v>
          </cell>
          <cell r="L4090" t="str">
            <v>A级</v>
          </cell>
          <cell r="M4090" t="str">
            <v>CLF-241022</v>
          </cell>
          <cell r="N4090" t="str">
            <v>2.2*1.8*0.54</v>
          </cell>
          <cell r="O4090" t="str">
            <v>02T24111210</v>
          </cell>
          <cell r="P4090" t="str">
            <v>97.5版</v>
          </cell>
          <cell r="Q4090" t="str">
            <v>已发货</v>
          </cell>
          <cell r="R4090">
            <v>45625</v>
          </cell>
        </row>
        <row r="4091">
          <cell r="C4091" t="str">
            <v>2410043-02</v>
          </cell>
          <cell r="D4091" t="str">
            <v>EPAF-浅棕108二层</v>
          </cell>
          <cell r="E4091" t="str">
            <v>01.11.S528062</v>
          </cell>
          <cell r="F4091" t="str">
            <v>DL二层</v>
          </cell>
          <cell r="G4091" t="str">
            <v>/</v>
          </cell>
          <cell r="H4091">
            <v>93</v>
          </cell>
          <cell r="I4091">
            <v>1965.8</v>
          </cell>
          <cell r="L4091" t="str">
            <v>A级小皮</v>
          </cell>
          <cell r="M4091" t="str">
            <v>CLF-241022</v>
          </cell>
          <cell r="O4091" t="str">
            <v>02T24111210</v>
          </cell>
          <cell r="P4091" t="str">
            <v>97.5版</v>
          </cell>
          <cell r="Q4091" t="str">
            <v>已发货</v>
          </cell>
          <cell r="R4091">
            <v>45625</v>
          </cell>
        </row>
        <row r="4092">
          <cell r="C4092" t="str">
            <v>2410043-02</v>
          </cell>
          <cell r="D4092" t="str">
            <v>EPAF-浅棕108二层</v>
          </cell>
          <cell r="E4092" t="str">
            <v>01.11.S528062</v>
          </cell>
          <cell r="F4092" t="str">
            <v>DL二层</v>
          </cell>
          <cell r="G4092" t="str">
            <v>/</v>
          </cell>
          <cell r="H4092">
            <v>195</v>
          </cell>
          <cell r="I4092">
            <v>7380.2</v>
          </cell>
          <cell r="J4092">
            <v>1005.5</v>
          </cell>
          <cell r="K4092">
            <v>1050.5</v>
          </cell>
          <cell r="L4092" t="str">
            <v>A级</v>
          </cell>
          <cell r="M4092" t="str">
            <v>CLF-241022</v>
          </cell>
          <cell r="N4092" t="str">
            <v>2.2*1.8*0.56</v>
          </cell>
          <cell r="O4092" t="str">
            <v>02T24111211</v>
          </cell>
          <cell r="P4092" t="str">
            <v>97.5版</v>
          </cell>
          <cell r="Q4092" t="str">
            <v>已发货</v>
          </cell>
          <cell r="R4092">
            <v>45625</v>
          </cell>
        </row>
        <row r="4093">
          <cell r="C4093" t="str">
            <v>2410043-02</v>
          </cell>
          <cell r="D4093" t="str">
            <v>EPAF-浅棕108二层</v>
          </cell>
          <cell r="E4093" t="str">
            <v>01.11.S528062</v>
          </cell>
          <cell r="F4093" t="str">
            <v>DL二层</v>
          </cell>
          <cell r="G4093" t="str">
            <v>/</v>
          </cell>
          <cell r="H4093">
            <v>156</v>
          </cell>
          <cell r="I4093">
            <v>3294</v>
          </cell>
          <cell r="L4093" t="str">
            <v>A级小皮</v>
          </cell>
          <cell r="M4093" t="str">
            <v>CLF-241022</v>
          </cell>
          <cell r="O4093" t="str">
            <v>02T24111211</v>
          </cell>
          <cell r="P4093" t="str">
            <v>97.5版</v>
          </cell>
          <cell r="Q4093" t="str">
            <v>已发货</v>
          </cell>
          <cell r="R4093">
            <v>45625</v>
          </cell>
        </row>
        <row r="4094">
          <cell r="C4094" t="str">
            <v>2411015-01</v>
          </cell>
          <cell r="D4094" t="str">
            <v>XPDY-FT-灰白276</v>
          </cell>
          <cell r="E4094">
            <v>140499</v>
          </cell>
          <cell r="F4094" t="str">
            <v>MI(2)TR2</v>
          </cell>
          <cell r="G4094" t="str">
            <v>PT1ZX69</v>
          </cell>
          <cell r="H4094">
            <v>114</v>
          </cell>
          <cell r="I4094">
            <v>5720.5</v>
          </cell>
          <cell r="J4094">
            <v>675</v>
          </cell>
          <cell r="K4094">
            <v>720</v>
          </cell>
          <cell r="L4094" t="str">
            <v>A级</v>
          </cell>
          <cell r="M4094" t="str">
            <v>/</v>
          </cell>
          <cell r="N4094" t="str">
            <v>2.2*1.8*0.54</v>
          </cell>
          <cell r="O4094" t="str">
            <v>02T24111212</v>
          </cell>
          <cell r="P4094" t="str">
            <v>99版</v>
          </cell>
        </row>
        <row r="4095">
          <cell r="C4095" t="str">
            <v>2411015-01</v>
          </cell>
          <cell r="D4095" t="str">
            <v>XPDY-FT-灰白276</v>
          </cell>
          <cell r="E4095">
            <v>140499</v>
          </cell>
          <cell r="F4095" t="str">
            <v>MI(2)TR2</v>
          </cell>
          <cell r="G4095" t="str">
            <v>PT1ZX69</v>
          </cell>
          <cell r="H4095">
            <v>12</v>
          </cell>
          <cell r="I4095">
            <v>689</v>
          </cell>
          <cell r="L4095" t="str">
            <v>折扣</v>
          </cell>
          <cell r="M4095" t="str">
            <v>/</v>
          </cell>
          <cell r="O4095" t="str">
            <v>02T24111212</v>
          </cell>
          <cell r="P4095" t="str">
            <v>99版</v>
          </cell>
        </row>
        <row r="4096">
          <cell r="C4096" t="str">
            <v>2411019-01</v>
          </cell>
          <cell r="D4096" t="str">
            <v>XZSY-FB-蓝299</v>
          </cell>
          <cell r="E4096">
            <v>140491</v>
          </cell>
          <cell r="F4096" t="str">
            <v>水牛皮S3（干胚）</v>
          </cell>
          <cell r="G4096" t="str">
            <v>PT20990</v>
          </cell>
          <cell r="H4096">
            <v>152</v>
          </cell>
          <cell r="I4096">
            <v>5707.3</v>
          </cell>
          <cell r="J4096">
            <v>378.5</v>
          </cell>
          <cell r="K4096">
            <v>423.5</v>
          </cell>
          <cell r="L4096" t="str">
            <v>A级</v>
          </cell>
          <cell r="M4096" t="str">
            <v>/</v>
          </cell>
          <cell r="N4096" t="str">
            <v>2.2*1.8*0.44</v>
          </cell>
          <cell r="O4096" t="str">
            <v>02T24111301</v>
          </cell>
          <cell r="P4096" t="str">
            <v>99版</v>
          </cell>
          <cell r="Q4096" t="str">
            <v>已发货</v>
          </cell>
          <cell r="R4096">
            <v>45771</v>
          </cell>
        </row>
        <row r="4097">
          <cell r="C4097" t="str">
            <v>2411019-01</v>
          </cell>
          <cell r="D4097" t="str">
            <v>XZSY-FB-蓝299</v>
          </cell>
          <cell r="E4097">
            <v>140491</v>
          </cell>
          <cell r="F4097" t="str">
            <v>水牛皮S3（干胚）</v>
          </cell>
          <cell r="G4097" t="str">
            <v>PT20B15</v>
          </cell>
          <cell r="H4097">
            <v>287</v>
          </cell>
          <cell r="I4097">
            <v>10803</v>
          </cell>
          <cell r="J4097">
            <v>713.5</v>
          </cell>
          <cell r="K4097">
            <v>758.5</v>
          </cell>
          <cell r="L4097" t="str">
            <v>A级</v>
          </cell>
          <cell r="M4097" t="str">
            <v>/</v>
          </cell>
          <cell r="N4097" t="str">
            <v>2.2*1.8*0.65</v>
          </cell>
          <cell r="O4097" t="str">
            <v>02T24111302</v>
          </cell>
          <cell r="P4097" t="str">
            <v>99版</v>
          </cell>
          <cell r="Q4097" t="str">
            <v>已发货</v>
          </cell>
          <cell r="R4097">
            <v>45729</v>
          </cell>
        </row>
        <row r="4098">
          <cell r="C4098" t="str">
            <v>2411019-01</v>
          </cell>
          <cell r="D4098" t="str">
            <v>XZSY-FB-蓝299</v>
          </cell>
          <cell r="E4098">
            <v>140491</v>
          </cell>
          <cell r="F4098" t="str">
            <v>水牛皮S3（干胚）</v>
          </cell>
          <cell r="G4098" t="str">
            <v>PT20B15</v>
          </cell>
          <cell r="H4098">
            <v>265</v>
          </cell>
          <cell r="I4098">
            <v>10018.299999999999</v>
          </cell>
          <cell r="J4098">
            <v>667.5</v>
          </cell>
          <cell r="K4098">
            <v>712.5</v>
          </cell>
          <cell r="L4098" t="str">
            <v>A级</v>
          </cell>
          <cell r="M4098" t="str">
            <v>/</v>
          </cell>
          <cell r="N4098" t="str">
            <v>2.2*1.8*0.62</v>
          </cell>
          <cell r="O4098" t="str">
            <v>02T24111303</v>
          </cell>
          <cell r="P4098" t="str">
            <v>99版</v>
          </cell>
          <cell r="Q4098" t="str">
            <v>已发货</v>
          </cell>
          <cell r="R4098">
            <v>45729</v>
          </cell>
        </row>
        <row r="4099">
          <cell r="C4099" t="str">
            <v>2411019-01</v>
          </cell>
          <cell r="D4099" t="str">
            <v>XZSY-FB-蓝299</v>
          </cell>
          <cell r="E4099">
            <v>140491</v>
          </cell>
          <cell r="F4099" t="str">
            <v>水牛皮S3（干胚）</v>
          </cell>
          <cell r="G4099" t="str">
            <v>PT1ZZ11</v>
          </cell>
          <cell r="H4099">
            <v>295</v>
          </cell>
          <cell r="I4099">
            <v>11009.9</v>
          </cell>
          <cell r="J4099">
            <v>727.5</v>
          </cell>
          <cell r="K4099">
            <v>772.5</v>
          </cell>
          <cell r="L4099" t="str">
            <v>A级</v>
          </cell>
          <cell r="M4099" t="str">
            <v>/</v>
          </cell>
          <cell r="N4099" t="str">
            <v>2.2*1.8*0.63</v>
          </cell>
          <cell r="O4099" t="str">
            <v>02T24111304</v>
          </cell>
          <cell r="P4099" t="str">
            <v>99版</v>
          </cell>
          <cell r="Q4099" t="str">
            <v>已发货</v>
          </cell>
          <cell r="R4099">
            <v>45743</v>
          </cell>
        </row>
        <row r="4100">
          <cell r="C4100" t="str">
            <v>2411019-01</v>
          </cell>
          <cell r="D4100" t="str">
            <v>XZSY-FB-蓝299</v>
          </cell>
          <cell r="E4100">
            <v>140491</v>
          </cell>
          <cell r="F4100" t="str">
            <v>水牛皮S3（干胚）</v>
          </cell>
          <cell r="G4100" t="str">
            <v>PT1ZZ11</v>
          </cell>
          <cell r="H4100">
            <v>267</v>
          </cell>
          <cell r="I4100">
            <v>10005.700000000001</v>
          </cell>
          <cell r="J4100">
            <v>654.5</v>
          </cell>
          <cell r="K4100">
            <v>699.5</v>
          </cell>
          <cell r="L4100" t="str">
            <v>A级</v>
          </cell>
          <cell r="M4100" t="str">
            <v>/</v>
          </cell>
          <cell r="N4100" t="str">
            <v>2.2*1.8*0.63</v>
          </cell>
          <cell r="O4100" t="str">
            <v>02T24111305</v>
          </cell>
          <cell r="P4100" t="str">
            <v>99版</v>
          </cell>
          <cell r="Q4100" t="str">
            <v>已发货</v>
          </cell>
          <cell r="R4100">
            <v>45743</v>
          </cell>
        </row>
        <row r="4101">
          <cell r="C4101" t="str">
            <v>2411019-01</v>
          </cell>
          <cell r="D4101" t="str">
            <v>XZSY-FB-蓝299</v>
          </cell>
          <cell r="E4101">
            <v>140491</v>
          </cell>
          <cell r="F4101" t="str">
            <v>水牛皮S3（干胚）</v>
          </cell>
          <cell r="G4101" t="str">
            <v>PT1ZZ11</v>
          </cell>
          <cell r="H4101">
            <v>297</v>
          </cell>
          <cell r="I4101">
            <v>10926.8</v>
          </cell>
          <cell r="J4101">
            <v>728</v>
          </cell>
          <cell r="K4101">
            <v>773</v>
          </cell>
          <cell r="L4101" t="str">
            <v>A级</v>
          </cell>
          <cell r="M4101" t="str">
            <v>/</v>
          </cell>
          <cell r="N4101" t="str">
            <v>2.2*1.8*0.66</v>
          </cell>
          <cell r="O4101" t="str">
            <v>02T24111306</v>
          </cell>
          <cell r="P4101" t="str">
            <v>99版</v>
          </cell>
          <cell r="Q4101" t="str">
            <v>已发货</v>
          </cell>
          <cell r="R4101">
            <v>45743</v>
          </cell>
        </row>
        <row r="4102">
          <cell r="C4102" t="str">
            <v>2411019-01</v>
          </cell>
          <cell r="D4102" t="str">
            <v>XZSY-FB-蓝299</v>
          </cell>
          <cell r="E4102">
            <v>140491</v>
          </cell>
          <cell r="F4102" t="str">
            <v>水牛皮S3（干胚）</v>
          </cell>
          <cell r="G4102" t="str">
            <v>PT1ZZ11</v>
          </cell>
          <cell r="H4102">
            <v>300</v>
          </cell>
          <cell r="I4102">
            <v>11160.5</v>
          </cell>
          <cell r="J4102">
            <v>740</v>
          </cell>
          <cell r="K4102">
            <v>785</v>
          </cell>
          <cell r="L4102" t="str">
            <v>A级</v>
          </cell>
          <cell r="M4102" t="str">
            <v>/</v>
          </cell>
          <cell r="N4102" t="str">
            <v>2.2*1.8*0.65</v>
          </cell>
          <cell r="O4102" t="str">
            <v>02T24111307</v>
          </cell>
          <cell r="P4102" t="str">
            <v>99版</v>
          </cell>
          <cell r="Q4102" t="str">
            <v>已发货</v>
          </cell>
          <cell r="R4102">
            <v>45743</v>
          </cell>
        </row>
        <row r="4103">
          <cell r="C4103" t="str">
            <v>2411019-01</v>
          </cell>
          <cell r="D4103" t="str">
            <v>XZSY-FB-蓝299</v>
          </cell>
          <cell r="E4103">
            <v>140491</v>
          </cell>
          <cell r="F4103" t="str">
            <v>水牛皮S3（干胚）</v>
          </cell>
          <cell r="G4103" t="str">
            <v>PT1ZZ11</v>
          </cell>
          <cell r="H4103">
            <v>160</v>
          </cell>
          <cell r="I4103">
            <v>6164.6</v>
          </cell>
          <cell r="J4103">
            <v>505</v>
          </cell>
          <cell r="K4103">
            <v>550</v>
          </cell>
          <cell r="L4103" t="str">
            <v>A级</v>
          </cell>
          <cell r="M4103" t="str">
            <v>/</v>
          </cell>
          <cell r="N4103" t="str">
            <v>2.2*1.8*0.57</v>
          </cell>
          <cell r="O4103" t="str">
            <v>02T24111308</v>
          </cell>
          <cell r="P4103" t="str">
            <v>99版</v>
          </cell>
          <cell r="Q4103" t="str">
            <v>已发货</v>
          </cell>
          <cell r="R4103">
            <v>45743</v>
          </cell>
        </row>
        <row r="4104">
          <cell r="C4104" t="str">
            <v>2411019-01</v>
          </cell>
          <cell r="D4104" t="str">
            <v>XZSY-FB-蓝299</v>
          </cell>
          <cell r="E4104">
            <v>140491</v>
          </cell>
          <cell r="F4104" t="str">
            <v>水牛皮S3（干胚）</v>
          </cell>
          <cell r="G4104" t="str">
            <v>PT1ZZ11</v>
          </cell>
          <cell r="H4104">
            <v>44</v>
          </cell>
          <cell r="I4104">
            <v>1590.7</v>
          </cell>
          <cell r="L4104" t="str">
            <v>折扣</v>
          </cell>
          <cell r="M4104" t="str">
            <v>/</v>
          </cell>
          <cell r="O4104" t="str">
            <v>02T24111308</v>
          </cell>
          <cell r="P4104" t="str">
            <v>99版</v>
          </cell>
          <cell r="Q4104" t="str">
            <v>已发货</v>
          </cell>
          <cell r="R4104">
            <v>45743</v>
          </cell>
        </row>
        <row r="4105">
          <cell r="C4105" t="str">
            <v>2410043-02</v>
          </cell>
          <cell r="D4105" t="str">
            <v>EPAF-浅棕108二层</v>
          </cell>
          <cell r="E4105" t="str">
            <v>01.11.S528062</v>
          </cell>
          <cell r="F4105" t="str">
            <v>DL二层</v>
          </cell>
          <cell r="G4105" t="str">
            <v>/</v>
          </cell>
          <cell r="H4105">
            <v>123</v>
          </cell>
          <cell r="I4105">
            <v>4736.6000000000004</v>
          </cell>
          <cell r="J4105">
            <v>477</v>
          </cell>
          <cell r="K4105">
            <v>522</v>
          </cell>
          <cell r="L4105" t="str">
            <v>A级</v>
          </cell>
          <cell r="M4105" t="str">
            <v>CLF-241022</v>
          </cell>
          <cell r="N4105" t="str">
            <v>2.2*1.8*0.38</v>
          </cell>
          <cell r="O4105" t="str">
            <v>01T24111301</v>
          </cell>
          <cell r="P4105" t="str">
            <v>97.5版</v>
          </cell>
          <cell r="Q4105" t="str">
            <v>已发货</v>
          </cell>
          <cell r="R4105">
            <v>45625</v>
          </cell>
        </row>
        <row r="4106">
          <cell r="C4106" t="str">
            <v>2410043-02</v>
          </cell>
          <cell r="D4106" t="str">
            <v>EPAF-浅棕108二层</v>
          </cell>
          <cell r="E4106" t="str">
            <v>01.11.S528062</v>
          </cell>
          <cell r="F4106" t="str">
            <v>DL二层</v>
          </cell>
          <cell r="G4106" t="str">
            <v>/</v>
          </cell>
          <cell r="H4106">
            <v>16</v>
          </cell>
          <cell r="I4106">
            <v>335.7</v>
          </cell>
          <cell r="L4106" t="str">
            <v>A级小皮</v>
          </cell>
          <cell r="M4106" t="str">
            <v>CLF-241022</v>
          </cell>
          <cell r="O4106" t="str">
            <v>01T24111301</v>
          </cell>
          <cell r="P4106" t="str">
            <v>97.5版</v>
          </cell>
          <cell r="Q4106" t="str">
            <v>已发货</v>
          </cell>
          <cell r="R4106">
            <v>45625</v>
          </cell>
        </row>
        <row r="4107">
          <cell r="C4107" t="str">
            <v>2411039-01</v>
          </cell>
          <cell r="D4107" t="str">
            <v>XPSY-FB-蓝278</v>
          </cell>
          <cell r="E4107">
            <v>140489</v>
          </cell>
          <cell r="F4107" t="str">
            <v>水牛皮S3（干胚）</v>
          </cell>
          <cell r="G4107" t="str">
            <v>PT20B10</v>
          </cell>
          <cell r="H4107">
            <v>195</v>
          </cell>
          <cell r="I4107">
            <v>8138.1</v>
          </cell>
          <cell r="J4107">
            <v>581</v>
          </cell>
          <cell r="K4107">
            <v>626</v>
          </cell>
          <cell r="L4107" t="str">
            <v>A级</v>
          </cell>
          <cell r="M4107" t="str">
            <v>/</v>
          </cell>
          <cell r="N4107" t="str">
            <v>2.2*1.8*0.55</v>
          </cell>
          <cell r="O4107" t="str">
            <v>01T24111302</v>
          </cell>
          <cell r="P4107" t="str">
            <v>99版</v>
          </cell>
          <cell r="Q4107" t="str">
            <v>已发货</v>
          </cell>
          <cell r="R4107">
            <v>45723</v>
          </cell>
        </row>
        <row r="4108">
          <cell r="C4108" t="str">
            <v>2411039-01</v>
          </cell>
          <cell r="D4108" t="str">
            <v>XPSY-FB-蓝278</v>
          </cell>
          <cell r="E4108">
            <v>140489</v>
          </cell>
          <cell r="F4108" t="str">
            <v>水牛皮S3（干胚）</v>
          </cell>
          <cell r="G4108" t="str">
            <v>PT20B10</v>
          </cell>
          <cell r="H4108">
            <v>167</v>
          </cell>
          <cell r="I4108">
            <v>6558.4</v>
          </cell>
          <cell r="J4108">
            <v>475</v>
          </cell>
          <cell r="K4108">
            <v>520</v>
          </cell>
          <cell r="L4108" t="str">
            <v>A级</v>
          </cell>
          <cell r="M4108" t="str">
            <v>/</v>
          </cell>
          <cell r="N4108" t="str">
            <v>2.2*1.8*0.45</v>
          </cell>
          <cell r="O4108" t="str">
            <v>01T24111303</v>
          </cell>
          <cell r="P4108" t="str">
            <v>99版</v>
          </cell>
          <cell r="Q4108" t="str">
            <v>已发货</v>
          </cell>
          <cell r="R4108">
            <v>45723</v>
          </cell>
        </row>
        <row r="4109">
          <cell r="C4109" t="str">
            <v>2411039-01</v>
          </cell>
          <cell r="D4109" t="str">
            <v>XPSY-FB-蓝278</v>
          </cell>
          <cell r="E4109">
            <v>140489</v>
          </cell>
          <cell r="F4109" t="str">
            <v>水牛皮S3（干胚）</v>
          </cell>
          <cell r="G4109" t="str">
            <v>PT20B10</v>
          </cell>
          <cell r="H4109">
            <v>1</v>
          </cell>
          <cell r="I4109">
            <v>41</v>
          </cell>
          <cell r="L4109" t="str">
            <v>折扣</v>
          </cell>
          <cell r="M4109" t="str">
            <v>/</v>
          </cell>
          <cell r="O4109" t="str">
            <v>01T24111303</v>
          </cell>
          <cell r="P4109" t="str">
            <v>99版</v>
          </cell>
          <cell r="Q4109" t="str">
            <v>已发货</v>
          </cell>
          <cell r="R4109">
            <v>45723</v>
          </cell>
        </row>
        <row r="4110">
          <cell r="C4110" t="str">
            <v>2411017-01</v>
          </cell>
          <cell r="D4110" t="str">
            <v>XPDY-FT-灰白276</v>
          </cell>
          <cell r="E4110">
            <v>140499</v>
          </cell>
          <cell r="F4110" t="str">
            <v>明诺华中层TR2（已片）</v>
          </cell>
          <cell r="G4110" t="str">
            <v>PT1ZX79</v>
          </cell>
          <cell r="H4110">
            <v>200</v>
          </cell>
          <cell r="I4110">
            <v>11112.3</v>
          </cell>
          <cell r="J4110">
            <v>1035.5</v>
          </cell>
          <cell r="K4110">
            <v>1080.5</v>
          </cell>
          <cell r="L4110" t="str">
            <v>A级</v>
          </cell>
          <cell r="M4110" t="str">
            <v>/</v>
          </cell>
          <cell r="N4110" t="str">
            <v>2.2*1.8*0.77</v>
          </cell>
          <cell r="O4110" t="str">
            <v>01T24111304</v>
          </cell>
          <cell r="P4110" t="str">
            <v>99版</v>
          </cell>
        </row>
        <row r="4111">
          <cell r="C4111" t="str">
            <v>2411017-01</v>
          </cell>
          <cell r="D4111" t="str">
            <v>XPDY-FT-灰白276</v>
          </cell>
          <cell r="E4111">
            <v>140499</v>
          </cell>
          <cell r="F4111" t="str">
            <v>明诺华中层TR2（已片）</v>
          </cell>
          <cell r="G4111" t="str">
            <v>PT1ZX79</v>
          </cell>
          <cell r="H4111">
            <v>210</v>
          </cell>
          <cell r="I4111">
            <v>11072.5</v>
          </cell>
          <cell r="J4111">
            <v>1060</v>
          </cell>
          <cell r="K4111">
            <v>1105</v>
          </cell>
          <cell r="L4111" t="str">
            <v>A级</v>
          </cell>
          <cell r="M4111" t="str">
            <v>/</v>
          </cell>
          <cell r="N4111" t="str">
            <v>2.2*1.8*0.77</v>
          </cell>
          <cell r="O4111" t="str">
            <v>01T24111305</v>
          </cell>
          <cell r="P4111" t="str">
            <v>99版</v>
          </cell>
        </row>
        <row r="4112">
          <cell r="C4112" t="str">
            <v>2411017-01</v>
          </cell>
          <cell r="D4112" t="str">
            <v>XPDY-FT-灰白276</v>
          </cell>
          <cell r="E4112">
            <v>140499</v>
          </cell>
          <cell r="F4112" t="str">
            <v>明诺华中层TR2（已片）</v>
          </cell>
          <cell r="G4112" t="str">
            <v>PT1ZX79</v>
          </cell>
          <cell r="H4112">
            <v>190</v>
          </cell>
          <cell r="I4112">
            <v>11214.5</v>
          </cell>
          <cell r="J4112">
            <v>1073</v>
          </cell>
          <cell r="K4112">
            <v>1118</v>
          </cell>
          <cell r="L4112" t="str">
            <v>A级</v>
          </cell>
          <cell r="M4112" t="str">
            <v>/</v>
          </cell>
          <cell r="N4112" t="str">
            <v>2.2*1.8*0.76</v>
          </cell>
          <cell r="O4112" t="str">
            <v>01T24111306</v>
          </cell>
          <cell r="P4112" t="str">
            <v>99版</v>
          </cell>
        </row>
        <row r="4113">
          <cell r="C4113" t="str">
            <v>2411017-01</v>
          </cell>
          <cell r="D4113" t="str">
            <v>XPDY-FT-灰白276</v>
          </cell>
          <cell r="E4113">
            <v>140499</v>
          </cell>
          <cell r="F4113" t="str">
            <v>明诺华中层TR2（已片）</v>
          </cell>
          <cell r="G4113" t="str">
            <v>PT1ZX79</v>
          </cell>
          <cell r="H4113">
            <v>195</v>
          </cell>
          <cell r="I4113">
            <v>11018.6</v>
          </cell>
          <cell r="J4113">
            <v>1056.5</v>
          </cell>
          <cell r="K4113">
            <v>1101.5</v>
          </cell>
          <cell r="L4113" t="str">
            <v>A级</v>
          </cell>
          <cell r="M4113" t="str">
            <v>/</v>
          </cell>
          <cell r="N4113" t="str">
            <v>2.2*1.8*0.75</v>
          </cell>
          <cell r="O4113" t="str">
            <v>01T24111307</v>
          </cell>
          <cell r="P4113" t="str">
            <v>99版</v>
          </cell>
        </row>
        <row r="4114">
          <cell r="C4114" t="str">
            <v>2411017-01</v>
          </cell>
          <cell r="D4114" t="str">
            <v>XPDY-FT-灰白276</v>
          </cell>
          <cell r="E4114">
            <v>140499</v>
          </cell>
          <cell r="F4114" t="str">
            <v>明诺华中层TR2（已片）</v>
          </cell>
          <cell r="G4114" t="str">
            <v>PT1ZX79</v>
          </cell>
          <cell r="H4114">
            <v>190</v>
          </cell>
          <cell r="I4114">
            <v>10890.7</v>
          </cell>
          <cell r="J4114">
            <v>1027.5</v>
          </cell>
          <cell r="K4114">
            <v>1072.5</v>
          </cell>
          <cell r="L4114" t="str">
            <v>A级</v>
          </cell>
          <cell r="M4114" t="str">
            <v>/</v>
          </cell>
          <cell r="N4114" t="str">
            <v>2.2*1.8*0.77</v>
          </cell>
          <cell r="O4114" t="str">
            <v>01T24111308</v>
          </cell>
          <cell r="P4114" t="str">
            <v>99版</v>
          </cell>
        </row>
        <row r="4115">
          <cell r="C4115" t="str">
            <v>2411017-01</v>
          </cell>
          <cell r="D4115" t="str">
            <v>XPDY-FT-灰白276</v>
          </cell>
          <cell r="E4115">
            <v>140499</v>
          </cell>
          <cell r="F4115" t="str">
            <v>明诺华中层TR2（已片）</v>
          </cell>
          <cell r="G4115" t="str">
            <v>PT1ZX79</v>
          </cell>
          <cell r="H4115">
            <v>180</v>
          </cell>
          <cell r="I4115">
            <v>10007.200000000001</v>
          </cell>
          <cell r="J4115">
            <v>956</v>
          </cell>
          <cell r="K4115">
            <v>1001</v>
          </cell>
          <cell r="L4115" t="str">
            <v>A级</v>
          </cell>
          <cell r="M4115" t="str">
            <v>/</v>
          </cell>
          <cell r="N4115" t="str">
            <v>2.2*1.8*0.63</v>
          </cell>
          <cell r="O4115" t="str">
            <v>02T24111601</v>
          </cell>
          <cell r="P4115" t="str">
            <v>99版</v>
          </cell>
        </row>
        <row r="4116">
          <cell r="C4116" t="str">
            <v>2411017-01</v>
          </cell>
          <cell r="D4116" t="str">
            <v>XPDY-FT-灰白276</v>
          </cell>
          <cell r="E4116">
            <v>140499</v>
          </cell>
          <cell r="F4116" t="str">
            <v>明诺华中层TR2（已片）</v>
          </cell>
          <cell r="G4116" t="str">
            <v>PT1ZX79</v>
          </cell>
          <cell r="H4116">
            <v>117</v>
          </cell>
          <cell r="I4116">
            <v>5945</v>
          </cell>
          <cell r="J4116">
            <v>568</v>
          </cell>
          <cell r="K4116">
            <v>613</v>
          </cell>
          <cell r="L4116" t="str">
            <v>A级</v>
          </cell>
          <cell r="M4116" t="str">
            <v>/</v>
          </cell>
          <cell r="N4116" t="str">
            <v>2.2*1.8*0.53</v>
          </cell>
          <cell r="O4116" t="str">
            <v>02T24111602</v>
          </cell>
          <cell r="P4116" t="str">
            <v>99版</v>
          </cell>
        </row>
        <row r="4117">
          <cell r="C4117" t="str">
            <v>2412002-01</v>
          </cell>
          <cell r="D4117" t="str">
            <v>XPSY-FB-深棕751</v>
          </cell>
          <cell r="E4117">
            <v>140478</v>
          </cell>
          <cell r="F4117" t="str">
            <v>水牛皮S3（干胚）</v>
          </cell>
          <cell r="G4117" t="str">
            <v>PT20T05</v>
          </cell>
          <cell r="H4117">
            <v>250</v>
          </cell>
          <cell r="I4117">
            <v>10096.700000000001</v>
          </cell>
          <cell r="J4117">
            <v>704</v>
          </cell>
          <cell r="K4117">
            <v>749</v>
          </cell>
          <cell r="L4117" t="str">
            <v>A级</v>
          </cell>
          <cell r="M4117" t="str">
            <v>/</v>
          </cell>
          <cell r="N4117" t="str">
            <v>2.2*1.8*0.58</v>
          </cell>
          <cell r="O4117" t="str">
            <v>02T24111603</v>
          </cell>
          <cell r="P4117" t="str">
            <v>99版</v>
          </cell>
          <cell r="Q4117" t="str">
            <v>已发货</v>
          </cell>
          <cell r="R4117">
            <v>45663</v>
          </cell>
        </row>
        <row r="4118">
          <cell r="C4118" t="str">
            <v>2412002-01</v>
          </cell>
          <cell r="D4118" t="str">
            <v>XPSY-FB-深棕751</v>
          </cell>
          <cell r="E4118">
            <v>140478</v>
          </cell>
          <cell r="F4118" t="str">
            <v>水牛皮S3（干胚）</v>
          </cell>
          <cell r="G4118" t="str">
            <v>PT20T05</v>
          </cell>
          <cell r="H4118">
            <v>240</v>
          </cell>
          <cell r="I4118">
            <v>10001.9</v>
          </cell>
          <cell r="J4118">
            <v>700.5</v>
          </cell>
          <cell r="K4118">
            <v>745.5</v>
          </cell>
          <cell r="L4118" t="str">
            <v>A级</v>
          </cell>
          <cell r="M4118" t="str">
            <v>/</v>
          </cell>
          <cell r="N4118" t="str">
            <v>2.2*1.8*0.56</v>
          </cell>
          <cell r="O4118" t="str">
            <v>02T24111604</v>
          </cell>
          <cell r="P4118" t="str">
            <v>99版</v>
          </cell>
          <cell r="Q4118" t="str">
            <v>已发货</v>
          </cell>
          <cell r="R4118">
            <v>45663</v>
          </cell>
        </row>
        <row r="4119">
          <cell r="C4119" t="str">
            <v>2412002-01</v>
          </cell>
          <cell r="D4119" t="str">
            <v>XPSY-FB-深棕751</v>
          </cell>
          <cell r="E4119">
            <v>140478</v>
          </cell>
          <cell r="F4119" t="str">
            <v>水牛皮S3（干胚）</v>
          </cell>
          <cell r="G4119" t="str">
            <v>PT20T05</v>
          </cell>
          <cell r="H4119">
            <v>217</v>
          </cell>
          <cell r="I4119">
            <v>9054.2999999999993</v>
          </cell>
          <cell r="J4119">
            <v>639</v>
          </cell>
          <cell r="K4119">
            <v>684</v>
          </cell>
          <cell r="L4119" t="str">
            <v>A级</v>
          </cell>
          <cell r="M4119" t="str">
            <v>/</v>
          </cell>
          <cell r="N4119" t="str">
            <v>2.2*1.8*0.55</v>
          </cell>
          <cell r="O4119" t="str">
            <v>02T24111605</v>
          </cell>
          <cell r="P4119" t="str">
            <v>99版</v>
          </cell>
          <cell r="Q4119" t="str">
            <v>已发货</v>
          </cell>
          <cell r="R4119">
            <v>45663</v>
          </cell>
        </row>
        <row r="4120">
          <cell r="C4120" t="str">
            <v>2412002-01</v>
          </cell>
          <cell r="D4120" t="str">
            <v>XPSY-FB-深棕751</v>
          </cell>
          <cell r="E4120">
            <v>140478</v>
          </cell>
          <cell r="F4120" t="str">
            <v>水牛皮S3（干胚）</v>
          </cell>
          <cell r="G4120" t="str">
            <v>PT20T08</v>
          </cell>
          <cell r="H4120">
            <v>236</v>
          </cell>
          <cell r="I4120">
            <v>10002</v>
          </cell>
          <cell r="J4120">
            <v>691.5</v>
          </cell>
          <cell r="K4120">
            <v>736.5</v>
          </cell>
          <cell r="L4120" t="str">
            <v>A级</v>
          </cell>
          <cell r="M4120" t="str">
            <v>/</v>
          </cell>
          <cell r="N4120" t="str">
            <v>2.2*1.8*0.57</v>
          </cell>
          <cell r="O4120" t="str">
            <v>02T24111606</v>
          </cell>
          <cell r="P4120" t="str">
            <v>99版</v>
          </cell>
          <cell r="Q4120" t="str">
            <v>已发货</v>
          </cell>
          <cell r="R4120">
            <v>45663</v>
          </cell>
        </row>
        <row r="4121">
          <cell r="C4121" t="str">
            <v>2412002-01</v>
          </cell>
          <cell r="D4121" t="str">
            <v>XPSY-FB-深棕751</v>
          </cell>
          <cell r="E4121">
            <v>140478</v>
          </cell>
          <cell r="F4121" t="str">
            <v>水牛皮S3（干胚）</v>
          </cell>
          <cell r="G4121" t="str">
            <v>PT20T08</v>
          </cell>
          <cell r="H4121">
            <v>241</v>
          </cell>
          <cell r="I4121">
            <v>10036.6</v>
          </cell>
          <cell r="J4121">
            <v>711.5</v>
          </cell>
          <cell r="K4121">
            <v>756.5</v>
          </cell>
          <cell r="L4121" t="str">
            <v>A级</v>
          </cell>
          <cell r="M4121" t="str">
            <v>/</v>
          </cell>
          <cell r="N4121" t="str">
            <v>2.2*1.8*0.64</v>
          </cell>
          <cell r="O4121" t="str">
            <v>02T24111607</v>
          </cell>
          <cell r="P4121" t="str">
            <v>99版</v>
          </cell>
          <cell r="Q4121" t="str">
            <v>已发货</v>
          </cell>
          <cell r="R4121">
            <v>45663</v>
          </cell>
        </row>
        <row r="4122">
          <cell r="C4122" t="str">
            <v>2412002-01</v>
          </cell>
          <cell r="D4122" t="str">
            <v>XPSY-FB-深棕751</v>
          </cell>
          <cell r="E4122">
            <v>140478</v>
          </cell>
          <cell r="F4122" t="str">
            <v>水牛皮S3（干胚）</v>
          </cell>
          <cell r="G4122" t="str">
            <v>PT20T08</v>
          </cell>
          <cell r="H4122">
            <v>241</v>
          </cell>
          <cell r="I4122">
            <v>10016</v>
          </cell>
          <cell r="J4122">
            <v>692</v>
          </cell>
          <cell r="K4122">
            <v>737</v>
          </cell>
          <cell r="L4122" t="str">
            <v>A级</v>
          </cell>
          <cell r="M4122" t="str">
            <v>/</v>
          </cell>
          <cell r="N4122" t="str">
            <v>2.2*1.8*0.63</v>
          </cell>
          <cell r="O4122" t="str">
            <v>02T24111608</v>
          </cell>
          <cell r="P4122" t="str">
            <v>99版</v>
          </cell>
          <cell r="Q4122" t="str">
            <v>已发货</v>
          </cell>
          <cell r="R4122">
            <v>45663</v>
          </cell>
        </row>
        <row r="4123">
          <cell r="C4123" t="str">
            <v>2412002-01</v>
          </cell>
          <cell r="D4123" t="str">
            <v>XPSY-FB-深棕751</v>
          </cell>
          <cell r="E4123">
            <v>140478</v>
          </cell>
          <cell r="F4123" t="str">
            <v>水牛皮S3（干胚）</v>
          </cell>
          <cell r="G4123" t="str">
            <v>PT20T09</v>
          </cell>
          <cell r="H4123">
            <v>265</v>
          </cell>
          <cell r="I4123">
            <v>11056.5</v>
          </cell>
          <cell r="J4123">
            <v>775.5</v>
          </cell>
          <cell r="K4123">
            <v>820.5</v>
          </cell>
          <cell r="L4123" t="str">
            <v>A级</v>
          </cell>
          <cell r="M4123" t="str">
            <v>/</v>
          </cell>
          <cell r="N4123" t="str">
            <v>2.2*1.8*0.63</v>
          </cell>
          <cell r="O4123" t="str">
            <v>01T24111601</v>
          </cell>
          <cell r="P4123" t="str">
            <v>99版</v>
          </cell>
          <cell r="Q4123" t="str">
            <v>已发货</v>
          </cell>
          <cell r="R4123">
            <v>45670</v>
          </cell>
        </row>
        <row r="4124">
          <cell r="C4124" t="str">
            <v>2412002-01</v>
          </cell>
          <cell r="D4124" t="str">
            <v>XPSY-FB-深棕751</v>
          </cell>
          <cell r="E4124">
            <v>140478</v>
          </cell>
          <cell r="F4124" t="str">
            <v>水牛皮S3（干胚）</v>
          </cell>
          <cell r="G4124" t="str">
            <v>PT20T09</v>
          </cell>
          <cell r="H4124">
            <v>245</v>
          </cell>
          <cell r="I4124">
            <v>10182</v>
          </cell>
          <cell r="J4124">
            <v>723</v>
          </cell>
          <cell r="K4124">
            <v>768</v>
          </cell>
          <cell r="L4124" t="str">
            <v>A级</v>
          </cell>
          <cell r="M4124" t="str">
            <v>/</v>
          </cell>
          <cell r="N4124" t="str">
            <v>2.2*1.8*0.6</v>
          </cell>
          <cell r="O4124" t="str">
            <v>01T24111602</v>
          </cell>
          <cell r="P4124" t="str">
            <v>99版</v>
          </cell>
          <cell r="Q4124" t="str">
            <v>已发货</v>
          </cell>
          <cell r="R4124">
            <v>45670</v>
          </cell>
        </row>
        <row r="4125">
          <cell r="C4125" t="str">
            <v>2412002-01</v>
          </cell>
          <cell r="D4125" t="str">
            <v>XPSY-FB-深棕751</v>
          </cell>
          <cell r="E4125">
            <v>140478</v>
          </cell>
          <cell r="F4125" t="str">
            <v>水牛皮S3（干胚）</v>
          </cell>
          <cell r="G4125" t="str">
            <v>PT20T09</v>
          </cell>
          <cell r="H4125">
            <v>245</v>
          </cell>
          <cell r="I4125">
            <v>10139.700000000001</v>
          </cell>
          <cell r="J4125">
            <v>716.5</v>
          </cell>
          <cell r="K4125">
            <v>761.5</v>
          </cell>
          <cell r="L4125" t="str">
            <v>A级</v>
          </cell>
          <cell r="M4125" t="str">
            <v>/</v>
          </cell>
          <cell r="N4125" t="str">
            <v>2.2*1.8*0.6</v>
          </cell>
          <cell r="O4125" t="str">
            <v>01T24111603</v>
          </cell>
          <cell r="P4125" t="str">
            <v>99版</v>
          </cell>
          <cell r="Q4125" t="str">
            <v>已发货</v>
          </cell>
          <cell r="R4125">
            <v>45670</v>
          </cell>
        </row>
        <row r="4126">
          <cell r="C4126" t="str">
            <v>2412002-01</v>
          </cell>
          <cell r="D4126" t="str">
            <v>XPSY-FB-深棕751</v>
          </cell>
          <cell r="E4126">
            <v>140478</v>
          </cell>
          <cell r="F4126" t="str">
            <v>水牛皮S3（干胚）</v>
          </cell>
          <cell r="G4126" t="str">
            <v>PT20T09</v>
          </cell>
          <cell r="H4126">
            <v>235</v>
          </cell>
          <cell r="I4126">
            <v>9843.9</v>
          </cell>
          <cell r="J4126">
            <v>707.5</v>
          </cell>
          <cell r="K4126">
            <v>752.5</v>
          </cell>
          <cell r="L4126" t="str">
            <v>A级</v>
          </cell>
          <cell r="M4126" t="str">
            <v>/</v>
          </cell>
          <cell r="N4126" t="str">
            <v>2.2*1.8*0.6</v>
          </cell>
          <cell r="O4126" t="str">
            <v>01T24111604</v>
          </cell>
          <cell r="P4126" t="str">
            <v>99版</v>
          </cell>
          <cell r="Q4126" t="str">
            <v>已发货</v>
          </cell>
          <cell r="R4126">
            <v>45670</v>
          </cell>
        </row>
        <row r="4127">
          <cell r="C4127" t="str">
            <v>2412002-01</v>
          </cell>
          <cell r="D4127" t="str">
            <v>XPSY-FB-深棕751</v>
          </cell>
          <cell r="E4127">
            <v>140478</v>
          </cell>
          <cell r="F4127" t="str">
            <v>水牛皮S3（干胚）</v>
          </cell>
          <cell r="G4127" t="str">
            <v>PT20T08</v>
          </cell>
          <cell r="H4127">
            <v>245</v>
          </cell>
          <cell r="I4127">
            <v>10167.799999999999</v>
          </cell>
          <cell r="J4127">
            <v>704</v>
          </cell>
          <cell r="K4127">
            <v>749</v>
          </cell>
          <cell r="L4127" t="str">
            <v>A级</v>
          </cell>
          <cell r="M4127" t="str">
            <v>/</v>
          </cell>
          <cell r="N4127" t="str">
            <v>2.2*1.8*0.6</v>
          </cell>
          <cell r="O4127" t="str">
            <v>02T24111701</v>
          </cell>
          <cell r="P4127" t="str">
            <v>99版</v>
          </cell>
          <cell r="Q4127" t="str">
            <v>已发货</v>
          </cell>
          <cell r="R4127">
            <v>45663</v>
          </cell>
        </row>
        <row r="4128">
          <cell r="C4128" t="str">
            <v>2412002-01</v>
          </cell>
          <cell r="D4128" t="str">
            <v>XPSY-FB-深棕751</v>
          </cell>
          <cell r="E4128">
            <v>140478</v>
          </cell>
          <cell r="F4128" t="str">
            <v>水牛皮S3（干胚）</v>
          </cell>
          <cell r="G4128" t="str">
            <v>PT20T08</v>
          </cell>
          <cell r="H4128">
            <v>240</v>
          </cell>
          <cell r="I4128">
            <v>9822.9</v>
          </cell>
          <cell r="J4128">
            <v>758</v>
          </cell>
          <cell r="K4128">
            <v>803</v>
          </cell>
          <cell r="L4128" t="str">
            <v>A级</v>
          </cell>
          <cell r="M4128" t="str">
            <v>/</v>
          </cell>
          <cell r="N4128" t="str">
            <v>2.2*1.8*0.6</v>
          </cell>
          <cell r="O4128" t="str">
            <v>02T24111702</v>
          </cell>
          <cell r="P4128" t="str">
            <v>99版</v>
          </cell>
          <cell r="Q4128" t="str">
            <v>已发货</v>
          </cell>
          <cell r="R4128">
            <v>45663</v>
          </cell>
        </row>
        <row r="4129">
          <cell r="C4129" t="str">
            <v>2412002-01</v>
          </cell>
          <cell r="D4129" t="str">
            <v>XPSY-FB-深棕751</v>
          </cell>
          <cell r="E4129">
            <v>140478</v>
          </cell>
          <cell r="F4129" t="str">
            <v>水牛皮S3（干胚）</v>
          </cell>
          <cell r="G4129" t="str">
            <v>PT20T08</v>
          </cell>
          <cell r="H4129">
            <v>28</v>
          </cell>
          <cell r="I4129">
            <v>1063</v>
          </cell>
          <cell r="L4129" t="str">
            <v>折扣</v>
          </cell>
          <cell r="M4129" t="str">
            <v>/</v>
          </cell>
          <cell r="O4129" t="str">
            <v>02T24111702</v>
          </cell>
          <cell r="P4129" t="str">
            <v>99版</v>
          </cell>
          <cell r="Q4129" t="str">
            <v>已发货</v>
          </cell>
          <cell r="R4129">
            <v>45663</v>
          </cell>
        </row>
        <row r="4130">
          <cell r="C4130" t="str">
            <v>2411073-01</v>
          </cell>
          <cell r="D4130" t="str">
            <v>XPDY-ET-白154</v>
          </cell>
          <cell r="E4130" t="str">
            <v>RB08649</v>
          </cell>
          <cell r="F4130" t="str">
            <v>C3（已片中层）</v>
          </cell>
          <cell r="G4130" t="str">
            <v>/</v>
          </cell>
          <cell r="H4130">
            <v>220</v>
          </cell>
          <cell r="I4130">
            <v>11199.4</v>
          </cell>
          <cell r="J4130">
            <v>814</v>
          </cell>
          <cell r="K4130">
            <v>859</v>
          </cell>
          <cell r="L4130" t="str">
            <v>A级</v>
          </cell>
          <cell r="M4130" t="str">
            <v>/</v>
          </cell>
          <cell r="N4130" t="str">
            <v>2.2*1.8*0.63</v>
          </cell>
          <cell r="O4130" t="str">
            <v>02T24111703</v>
          </cell>
          <cell r="P4130" t="str">
            <v>97版</v>
          </cell>
          <cell r="Q4130" t="str">
            <v>已发货</v>
          </cell>
          <cell r="R4130">
            <v>45620</v>
          </cell>
        </row>
        <row r="4131">
          <cell r="C4131" t="str">
            <v>2411073-01</v>
          </cell>
          <cell r="D4131" t="str">
            <v>XPDY-ET-白154</v>
          </cell>
          <cell r="E4131" t="str">
            <v>RB08649</v>
          </cell>
          <cell r="F4131" t="str">
            <v>C3（已片中层）</v>
          </cell>
          <cell r="G4131" t="str">
            <v>/</v>
          </cell>
          <cell r="H4131">
            <v>205</v>
          </cell>
          <cell r="I4131">
            <v>10521.4</v>
          </cell>
          <cell r="J4131">
            <v>769.5</v>
          </cell>
          <cell r="K4131">
            <v>814.5</v>
          </cell>
          <cell r="L4131" t="str">
            <v>A级</v>
          </cell>
          <cell r="M4131" t="str">
            <v>/</v>
          </cell>
          <cell r="N4131" t="str">
            <v>2.2*1.8*0.63</v>
          </cell>
          <cell r="O4131" t="str">
            <v>02T24111704</v>
          </cell>
          <cell r="P4131" t="str">
            <v>97版</v>
          </cell>
          <cell r="Q4131" t="str">
            <v>已发货</v>
          </cell>
          <cell r="R4131">
            <v>45620</v>
          </cell>
        </row>
        <row r="4132">
          <cell r="C4132" t="str">
            <v>2411073-01</v>
          </cell>
          <cell r="D4132" t="str">
            <v>XPDY-ET-白154</v>
          </cell>
          <cell r="E4132" t="str">
            <v>RB08649</v>
          </cell>
          <cell r="F4132" t="str">
            <v>C3（已片中层）</v>
          </cell>
          <cell r="G4132" t="str">
            <v>/</v>
          </cell>
          <cell r="H4132">
            <v>210</v>
          </cell>
          <cell r="I4132">
            <v>10725.7</v>
          </cell>
          <cell r="J4132">
            <v>777.5</v>
          </cell>
          <cell r="K4132">
            <v>822.5</v>
          </cell>
          <cell r="L4132" t="str">
            <v>A级</v>
          </cell>
          <cell r="M4132" t="str">
            <v>/</v>
          </cell>
          <cell r="N4132" t="str">
            <v>2.2*1.8*0.65</v>
          </cell>
          <cell r="O4132" t="str">
            <v>02T24111705</v>
          </cell>
          <cell r="P4132" t="str">
            <v>97版</v>
          </cell>
          <cell r="Q4132" t="str">
            <v>已发货</v>
          </cell>
          <cell r="R4132">
            <v>45620</v>
          </cell>
        </row>
        <row r="4133">
          <cell r="C4133" t="str">
            <v>2411073-01</v>
          </cell>
          <cell r="D4133" t="str">
            <v>XPDY-ET-白154</v>
          </cell>
          <cell r="E4133" t="str">
            <v>RB08649</v>
          </cell>
          <cell r="F4133" t="str">
            <v>C3（已片中层）</v>
          </cell>
          <cell r="G4133" t="str">
            <v>/</v>
          </cell>
          <cell r="H4133">
            <v>180</v>
          </cell>
          <cell r="I4133">
            <v>9201.9</v>
          </cell>
          <cell r="J4133">
            <v>790.5</v>
          </cell>
          <cell r="K4133">
            <v>835.5</v>
          </cell>
          <cell r="L4133" t="str">
            <v>A级</v>
          </cell>
          <cell r="M4133" t="str">
            <v>/</v>
          </cell>
          <cell r="N4133" t="str">
            <v>2.2*1.8*0.63</v>
          </cell>
          <cell r="O4133" t="str">
            <v>02T24111706</v>
          </cell>
          <cell r="P4133" t="str">
            <v>97版</v>
          </cell>
          <cell r="Q4133" t="str">
            <v>已发货</v>
          </cell>
          <cell r="R4133">
            <v>45620</v>
          </cell>
        </row>
        <row r="4134">
          <cell r="C4134" t="str">
            <v>2411073-01</v>
          </cell>
          <cell r="D4134" t="str">
            <v>XPDY-ET-白154</v>
          </cell>
          <cell r="E4134" t="str">
            <v>RB08649</v>
          </cell>
          <cell r="F4134" t="str">
            <v>C3（已片中层）</v>
          </cell>
          <cell r="G4134" t="str">
            <v>/</v>
          </cell>
          <cell r="H4134">
            <v>33</v>
          </cell>
          <cell r="I4134">
            <v>1620.3</v>
          </cell>
          <cell r="L4134" t="str">
            <v>折扣</v>
          </cell>
          <cell r="M4134" t="str">
            <v>/</v>
          </cell>
          <cell r="O4134" t="str">
            <v>02T24111706</v>
          </cell>
          <cell r="P4134" t="str">
            <v>97版</v>
          </cell>
          <cell r="Q4134" t="str">
            <v>已发货</v>
          </cell>
          <cell r="R4134">
            <v>45620</v>
          </cell>
        </row>
        <row r="4135">
          <cell r="C4135" t="str">
            <v>2412002-01</v>
          </cell>
          <cell r="D4135" t="str">
            <v>XPSY-FB-深棕751</v>
          </cell>
          <cell r="E4135">
            <v>140478</v>
          </cell>
          <cell r="F4135" t="str">
            <v>水牛皮S3（干胚）</v>
          </cell>
          <cell r="G4135" t="str">
            <v>/</v>
          </cell>
          <cell r="H4135">
            <v>234</v>
          </cell>
          <cell r="I4135">
            <v>9689.1</v>
          </cell>
          <cell r="J4135">
            <v>718</v>
          </cell>
          <cell r="K4135">
            <v>763</v>
          </cell>
          <cell r="L4135" t="str">
            <v>A级</v>
          </cell>
          <cell r="M4135" t="str">
            <v>/</v>
          </cell>
          <cell r="N4135" t="str">
            <v>2.2*1.8*0.54</v>
          </cell>
          <cell r="O4135" t="str">
            <v>02T24111707</v>
          </cell>
          <cell r="P4135" t="str">
            <v>99版</v>
          </cell>
          <cell r="Q4135" t="str">
            <v>已发货</v>
          </cell>
          <cell r="R4135">
            <v>45674</v>
          </cell>
        </row>
        <row r="4136">
          <cell r="C4136" t="str">
            <v>2412002-01</v>
          </cell>
          <cell r="D4136" t="str">
            <v>XPSY-FB-深棕751</v>
          </cell>
          <cell r="E4136">
            <v>140478</v>
          </cell>
          <cell r="F4136" t="str">
            <v>水牛皮S3（干胚）</v>
          </cell>
          <cell r="G4136" t="str">
            <v>/</v>
          </cell>
          <cell r="H4136">
            <v>10</v>
          </cell>
          <cell r="I4136">
            <v>355.4</v>
          </cell>
          <cell r="L4136" t="str">
            <v>折扣</v>
          </cell>
          <cell r="M4136" t="str">
            <v>/</v>
          </cell>
          <cell r="O4136" t="str">
            <v>02T24111707</v>
          </cell>
          <cell r="P4136" t="str">
            <v>99版</v>
          </cell>
          <cell r="Q4136" t="str">
            <v>已发货</v>
          </cell>
          <cell r="R4136">
            <v>45674</v>
          </cell>
        </row>
        <row r="4137">
          <cell r="C4137" t="str">
            <v>2411050-01</v>
          </cell>
          <cell r="D4137" t="str">
            <v>XPAY-FX-黄棕438</v>
          </cell>
          <cell r="E4137" t="str">
            <v>01.10.U528122</v>
          </cell>
          <cell r="F4137" t="str">
            <v>C3（已片中层）</v>
          </cell>
          <cell r="G4137" t="str">
            <v>/</v>
          </cell>
          <cell r="H4137">
            <v>98</v>
          </cell>
          <cell r="I4137">
            <v>5260.5</v>
          </cell>
          <cell r="J4137">
            <v>447.5</v>
          </cell>
          <cell r="K4137">
            <v>492.5</v>
          </cell>
          <cell r="L4137" t="str">
            <v>A级</v>
          </cell>
          <cell r="M4137" t="str">
            <v>CLF-241117</v>
          </cell>
          <cell r="N4137" t="str">
            <v>2.2*1.8*0.44</v>
          </cell>
          <cell r="O4137" t="str">
            <v>02T24111708</v>
          </cell>
          <cell r="P4137" t="str">
            <v>99版</v>
          </cell>
          <cell r="Q4137" t="str">
            <v>已发货</v>
          </cell>
          <cell r="R4137">
            <v>45654</v>
          </cell>
        </row>
        <row r="4138">
          <cell r="C4138" t="str">
            <v>2411050-01</v>
          </cell>
          <cell r="D4138" t="str">
            <v>XPAY-FX-黄棕438</v>
          </cell>
          <cell r="E4138" t="str">
            <v>01.10.U528122</v>
          </cell>
          <cell r="F4138" t="str">
            <v>C3（已片中层）</v>
          </cell>
          <cell r="G4138" t="str">
            <v>/</v>
          </cell>
          <cell r="H4138">
            <v>2</v>
          </cell>
          <cell r="I4138">
            <v>78.3</v>
          </cell>
          <cell r="L4138" t="str">
            <v>A级小皮</v>
          </cell>
          <cell r="M4138" t="str">
            <v>CLF-241117</v>
          </cell>
          <cell r="O4138" t="str">
            <v>02T24111708</v>
          </cell>
          <cell r="P4138" t="str">
            <v>99版</v>
          </cell>
          <cell r="Q4138" t="str">
            <v>已发货</v>
          </cell>
          <cell r="R4138">
            <v>45654</v>
          </cell>
        </row>
        <row r="4139">
          <cell r="C4139" t="str">
            <v>2411050-01</v>
          </cell>
          <cell r="D4139" t="str">
            <v>XPAY-FX-黄棕438</v>
          </cell>
          <cell r="E4139" t="str">
            <v>01.10.U528122</v>
          </cell>
          <cell r="F4139" t="str">
            <v>C3（已片中层）</v>
          </cell>
          <cell r="G4139" t="str">
            <v>/</v>
          </cell>
          <cell r="H4139">
            <v>2</v>
          </cell>
          <cell r="I4139">
            <v>97.8</v>
          </cell>
          <cell r="L4139" t="str">
            <v>折扣</v>
          </cell>
          <cell r="M4139" t="str">
            <v>CLF-241117</v>
          </cell>
          <cell r="O4139" t="str">
            <v>02T24111708</v>
          </cell>
          <cell r="P4139" t="str">
            <v>99版</v>
          </cell>
          <cell r="Q4139" t="str">
            <v>已发货</v>
          </cell>
          <cell r="R4139">
            <v>45654</v>
          </cell>
        </row>
        <row r="4140">
          <cell r="C4140" t="str">
            <v>2411073-01</v>
          </cell>
          <cell r="D4140" t="str">
            <v>XPDY-ET-白154</v>
          </cell>
          <cell r="E4140" t="str">
            <v>RB08649</v>
          </cell>
          <cell r="F4140" t="str">
            <v>C3（已片中层）</v>
          </cell>
          <cell r="G4140" t="str">
            <v>/</v>
          </cell>
          <cell r="H4140">
            <v>210</v>
          </cell>
          <cell r="I4140">
            <v>10629.4</v>
          </cell>
          <cell r="J4140">
            <v>784.5</v>
          </cell>
          <cell r="K4140">
            <v>829.5</v>
          </cell>
          <cell r="L4140" t="str">
            <v>A级</v>
          </cell>
          <cell r="M4140" t="str">
            <v>/</v>
          </cell>
          <cell r="N4140" t="str">
            <v>2.2*1.8*0.64</v>
          </cell>
          <cell r="O4140" t="str">
            <v>01T24111701</v>
          </cell>
          <cell r="P4140" t="str">
            <v>97版</v>
          </cell>
          <cell r="Q4140" t="str">
            <v>已发货</v>
          </cell>
          <cell r="R4140">
            <v>45620</v>
          </cell>
        </row>
        <row r="4141">
          <cell r="C4141" t="str">
            <v>2411073-01</v>
          </cell>
          <cell r="D4141" t="str">
            <v>XPDY-ET-白154</v>
          </cell>
          <cell r="E4141" t="str">
            <v>RB08649</v>
          </cell>
          <cell r="F4141" t="str">
            <v>C3（已片中层）</v>
          </cell>
          <cell r="G4141" t="str">
            <v>/</v>
          </cell>
          <cell r="H4141">
            <v>210</v>
          </cell>
          <cell r="I4141">
            <v>10505.1</v>
          </cell>
          <cell r="J4141">
            <v>770.5</v>
          </cell>
          <cell r="K4141">
            <v>815.5</v>
          </cell>
          <cell r="L4141" t="str">
            <v>A级</v>
          </cell>
          <cell r="M4141" t="str">
            <v>/</v>
          </cell>
          <cell r="N4141" t="str">
            <v>2.2*1.8*0.64</v>
          </cell>
          <cell r="O4141" t="str">
            <v>01T24111702</v>
          </cell>
          <cell r="P4141" t="str">
            <v>97版</v>
          </cell>
          <cell r="Q4141" t="str">
            <v>已发货</v>
          </cell>
          <cell r="R4141">
            <v>45620</v>
          </cell>
        </row>
        <row r="4142">
          <cell r="C4142" t="str">
            <v>2411073-01</v>
          </cell>
          <cell r="D4142" t="str">
            <v>XPDY-ET-白154</v>
          </cell>
          <cell r="E4142" t="str">
            <v>RB08649</v>
          </cell>
          <cell r="F4142" t="str">
            <v>C3（已片中层）</v>
          </cell>
          <cell r="G4142" t="str">
            <v>/</v>
          </cell>
          <cell r="H4142">
            <v>201</v>
          </cell>
          <cell r="I4142">
            <v>10027.5</v>
          </cell>
          <cell r="J4142">
            <v>741</v>
          </cell>
          <cell r="K4142">
            <v>786</v>
          </cell>
          <cell r="L4142" t="str">
            <v>A级</v>
          </cell>
          <cell r="M4142" t="str">
            <v>/</v>
          </cell>
          <cell r="N4142" t="str">
            <v>2.2*1.8*0.55</v>
          </cell>
          <cell r="O4142" t="str">
            <v>01T24111703</v>
          </cell>
          <cell r="P4142" t="str">
            <v>97版</v>
          </cell>
          <cell r="Q4142" t="str">
            <v>已发货</v>
          </cell>
          <cell r="R4142">
            <v>45620</v>
          </cell>
        </row>
        <row r="4143">
          <cell r="C4143" t="str">
            <v>2411012-01</v>
          </cell>
          <cell r="D4143" t="str">
            <v>XPSY-FB-深棕751</v>
          </cell>
          <cell r="E4143">
            <v>140478</v>
          </cell>
          <cell r="F4143" t="str">
            <v>水牛皮S3（干胚）</v>
          </cell>
          <cell r="G4143" t="str">
            <v>PT20181</v>
          </cell>
          <cell r="H4143">
            <v>245</v>
          </cell>
          <cell r="I4143">
            <v>10161.4</v>
          </cell>
          <cell r="J4143">
            <v>726</v>
          </cell>
          <cell r="K4143">
            <v>771</v>
          </cell>
          <cell r="L4143" t="str">
            <v>A级</v>
          </cell>
          <cell r="M4143" t="str">
            <v>/</v>
          </cell>
          <cell r="N4143" t="str">
            <v>2.2*1.8*0.58</v>
          </cell>
          <cell r="O4143" t="str">
            <v>01T24111704</v>
          </cell>
          <cell r="P4143" t="str">
            <v>99版</v>
          </cell>
          <cell r="Q4143" t="str">
            <v>已发货</v>
          </cell>
          <cell r="R4143">
            <v>45674</v>
          </cell>
        </row>
        <row r="4144">
          <cell r="C4144" t="str">
            <v>2411017-01</v>
          </cell>
          <cell r="D4144" t="str">
            <v>XPDY-FT-灰白276</v>
          </cell>
          <cell r="E4144">
            <v>140499</v>
          </cell>
          <cell r="F4144" t="str">
            <v>明诺华中层TR2（已片）</v>
          </cell>
          <cell r="G4144" t="str">
            <v>PT1ZX79</v>
          </cell>
          <cell r="H4144">
            <v>210</v>
          </cell>
          <cell r="I4144">
            <v>11706.7</v>
          </cell>
          <cell r="J4144">
            <v>1036</v>
          </cell>
          <cell r="K4144">
            <v>1081</v>
          </cell>
          <cell r="L4144" t="str">
            <v>A级</v>
          </cell>
          <cell r="M4144" t="str">
            <v>/</v>
          </cell>
          <cell r="N4144" t="str">
            <v>2.2*1.8*0.75</v>
          </cell>
          <cell r="O4144" t="str">
            <v>02T24111801</v>
          </cell>
          <cell r="P4144" t="str">
            <v>99版</v>
          </cell>
        </row>
        <row r="4145">
          <cell r="C4145" t="str">
            <v>2411017-01</v>
          </cell>
          <cell r="D4145" t="str">
            <v>XPDY-FT-灰白276</v>
          </cell>
          <cell r="E4145">
            <v>140499</v>
          </cell>
          <cell r="F4145" t="str">
            <v>明诺华中层TR2（已片）</v>
          </cell>
          <cell r="G4145" t="str">
            <v>PT1ZX79</v>
          </cell>
          <cell r="H4145">
            <v>235</v>
          </cell>
          <cell r="I4145">
            <v>12992.6</v>
          </cell>
          <cell r="J4145">
            <v>1263</v>
          </cell>
          <cell r="K4145">
            <v>1308</v>
          </cell>
          <cell r="L4145" t="str">
            <v>A级</v>
          </cell>
          <cell r="M4145" t="str">
            <v>/</v>
          </cell>
          <cell r="N4145" t="str">
            <v>2.2*1.8*0.77</v>
          </cell>
          <cell r="O4145" t="str">
            <v>02T24111802</v>
          </cell>
          <cell r="P4145" t="str">
            <v>99版</v>
          </cell>
        </row>
        <row r="4146">
          <cell r="C4146" t="str">
            <v>2411017-01</v>
          </cell>
          <cell r="D4146" t="str">
            <v>XPDY-FT-灰白276</v>
          </cell>
          <cell r="E4146">
            <v>140499</v>
          </cell>
          <cell r="F4146" t="str">
            <v>明诺华中层TR2（已片）</v>
          </cell>
          <cell r="G4146" t="str">
            <v>PT1ZX79</v>
          </cell>
          <cell r="H4146">
            <v>1</v>
          </cell>
          <cell r="I4146">
            <v>38.700000000000003</v>
          </cell>
          <cell r="L4146" t="str">
            <v>折扣</v>
          </cell>
          <cell r="M4146" t="str">
            <v>/</v>
          </cell>
          <cell r="O4146" t="str">
            <v>02T24111802</v>
          </cell>
          <cell r="P4146" t="str">
            <v>99版</v>
          </cell>
        </row>
        <row r="4147">
          <cell r="C4147" t="str">
            <v>2411053-01</v>
          </cell>
          <cell r="D4147" t="str">
            <v>XZGY-FH-灰114</v>
          </cell>
          <cell r="E4147" t="str">
            <v>01.10.O6509</v>
          </cell>
          <cell r="F4147" t="str">
            <v>DLTR4</v>
          </cell>
          <cell r="G4147" t="str">
            <v>/</v>
          </cell>
          <cell r="H4147">
            <v>195</v>
          </cell>
          <cell r="I4147">
            <v>10261.799999999999</v>
          </cell>
          <cell r="J4147">
            <v>947</v>
          </cell>
          <cell r="K4147">
            <v>992</v>
          </cell>
          <cell r="L4147" t="str">
            <v>A级</v>
          </cell>
          <cell r="M4147" t="str">
            <v>CLF-241118</v>
          </cell>
          <cell r="N4147" t="str">
            <v>2.2*1.8*0.64</v>
          </cell>
          <cell r="O4147" t="str">
            <v>02T24111803</v>
          </cell>
          <cell r="P4147" t="str">
            <v>99版</v>
          </cell>
          <cell r="Q4147" t="str">
            <v>已发货</v>
          </cell>
          <cell r="R4147">
            <v>45769</v>
          </cell>
        </row>
        <row r="4148">
          <cell r="C4148" t="str">
            <v>2411053-01</v>
          </cell>
          <cell r="D4148" t="str">
            <v>XZGY-FH-灰114</v>
          </cell>
          <cell r="E4148" t="str">
            <v>01.10.O6509</v>
          </cell>
          <cell r="F4148" t="str">
            <v>DLTR4</v>
          </cell>
          <cell r="G4148" t="str">
            <v>/</v>
          </cell>
          <cell r="H4148">
            <v>185</v>
          </cell>
          <cell r="I4148">
            <v>10100.200000000001</v>
          </cell>
          <cell r="J4148">
            <v>928.5</v>
          </cell>
          <cell r="K4148">
            <v>973.5</v>
          </cell>
          <cell r="L4148" t="str">
            <v>A级</v>
          </cell>
          <cell r="M4148" t="str">
            <v>CLF-241118</v>
          </cell>
          <cell r="N4148" t="str">
            <v>2.2*1.8*0.65</v>
          </cell>
          <cell r="O4148" t="str">
            <v>02T24111804</v>
          </cell>
          <cell r="P4148" t="str">
            <v>99版</v>
          </cell>
          <cell r="Q4148" t="str">
            <v>已发货</v>
          </cell>
          <cell r="R4148">
            <v>45698</v>
          </cell>
        </row>
        <row r="4149">
          <cell r="C4149" t="str">
            <v>2411053-01</v>
          </cell>
          <cell r="D4149" t="str">
            <v>XZGY-FH-灰114</v>
          </cell>
          <cell r="E4149" t="str">
            <v>01.10.O6509</v>
          </cell>
          <cell r="F4149" t="str">
            <v>DLTR4</v>
          </cell>
          <cell r="G4149" t="str">
            <v>/</v>
          </cell>
          <cell r="H4149">
            <v>95</v>
          </cell>
          <cell r="I4149">
            <v>5270.6</v>
          </cell>
          <cell r="J4149">
            <v>676.5</v>
          </cell>
          <cell r="K4149">
            <v>721.5</v>
          </cell>
          <cell r="L4149" t="str">
            <v>A级</v>
          </cell>
          <cell r="M4149" t="str">
            <v>CLF-241118</v>
          </cell>
          <cell r="N4149" t="str">
            <v>2.2*1.8*0.57</v>
          </cell>
          <cell r="O4149" t="str">
            <v>02T24111805</v>
          </cell>
          <cell r="P4149" t="str">
            <v>99版</v>
          </cell>
          <cell r="Q4149" t="str">
            <v>已发货</v>
          </cell>
          <cell r="R4149">
            <v>45698</v>
          </cell>
        </row>
        <row r="4150">
          <cell r="C4150" t="str">
            <v>2411053-01</v>
          </cell>
          <cell r="D4150" t="str">
            <v>XZGY-FH-灰114</v>
          </cell>
          <cell r="E4150" t="str">
            <v>01.10.O6509</v>
          </cell>
          <cell r="F4150" t="str">
            <v>DLTR4</v>
          </cell>
          <cell r="G4150" t="str">
            <v>/</v>
          </cell>
          <cell r="H4150">
            <v>43</v>
          </cell>
          <cell r="I4150">
            <v>1727.8</v>
          </cell>
          <cell r="L4150" t="str">
            <v>A级小皮</v>
          </cell>
          <cell r="M4150" t="str">
            <v>CLF-241118</v>
          </cell>
          <cell r="O4150" t="str">
            <v>02T24111805</v>
          </cell>
          <cell r="P4150" t="str">
            <v>99版</v>
          </cell>
          <cell r="Q4150" t="str">
            <v>已发货</v>
          </cell>
          <cell r="R4150">
            <v>45698</v>
          </cell>
        </row>
        <row r="4151">
          <cell r="C4151" t="str">
            <v>2411053-01</v>
          </cell>
          <cell r="D4151" t="str">
            <v>XZGY-FH-灰114</v>
          </cell>
          <cell r="E4151" t="str">
            <v>01.10.O6509</v>
          </cell>
          <cell r="F4151" t="str">
            <v>DLTR4</v>
          </cell>
          <cell r="G4151" t="str">
            <v>/</v>
          </cell>
          <cell r="H4151">
            <v>6</v>
          </cell>
          <cell r="I4151">
            <v>340.6</v>
          </cell>
          <cell r="L4151" t="str">
            <v>折扣</v>
          </cell>
          <cell r="M4151" t="str">
            <v>CLF-241118</v>
          </cell>
          <cell r="O4151" t="str">
            <v>02T24111805</v>
          </cell>
          <cell r="P4151" t="str">
            <v>99版</v>
          </cell>
          <cell r="Q4151" t="str">
            <v>已发货</v>
          </cell>
          <cell r="R4151">
            <v>45698</v>
          </cell>
        </row>
        <row r="4152">
          <cell r="C4152" t="str">
            <v>2411052-01</v>
          </cell>
          <cell r="D4152" t="str">
            <v>XPAY-FX-黄棕415</v>
          </cell>
          <cell r="E4152" t="str">
            <v>01.10.U528052</v>
          </cell>
          <cell r="F4152" t="str">
            <v>C3（已片中层）</v>
          </cell>
          <cell r="G4152" t="str">
            <v>/</v>
          </cell>
          <cell r="H4152">
            <v>96</v>
          </cell>
          <cell r="I4152">
            <v>5084.3</v>
          </cell>
          <cell r="J4152">
            <v>421.5</v>
          </cell>
          <cell r="K4152">
            <v>466.5</v>
          </cell>
          <cell r="L4152" t="str">
            <v>A级</v>
          </cell>
          <cell r="M4152" t="str">
            <v>CLF-241118</v>
          </cell>
          <cell r="N4152" t="str">
            <v>2.2*1.8*0.4</v>
          </cell>
          <cell r="O4152" t="str">
            <v>02T24111806</v>
          </cell>
          <cell r="P4152" t="str">
            <v>99版</v>
          </cell>
          <cell r="Q4152" t="str">
            <v>已发货</v>
          </cell>
          <cell r="R4152">
            <v>45625</v>
          </cell>
        </row>
        <row r="4153">
          <cell r="C4153" t="str">
            <v>2411052-01</v>
          </cell>
          <cell r="D4153" t="str">
            <v>XPAY-FX-黄棕415</v>
          </cell>
          <cell r="E4153" t="str">
            <v>01.10.U528052</v>
          </cell>
          <cell r="F4153" t="str">
            <v>C3（已片中层）</v>
          </cell>
          <cell r="G4153" t="str">
            <v>/</v>
          </cell>
          <cell r="H4153">
            <v>2</v>
          </cell>
          <cell r="I4153">
            <v>77</v>
          </cell>
          <cell r="L4153" t="str">
            <v>A级小皮</v>
          </cell>
          <cell r="M4153" t="str">
            <v>CLF-241118</v>
          </cell>
          <cell r="O4153" t="str">
            <v>02T24111806</v>
          </cell>
          <cell r="P4153" t="str">
            <v>99版</v>
          </cell>
          <cell r="Q4153" t="str">
            <v>已发货</v>
          </cell>
          <cell r="R4153">
            <v>45625</v>
          </cell>
        </row>
        <row r="4154">
          <cell r="C4154" t="str">
            <v>2411038-01</v>
          </cell>
          <cell r="D4154" t="str">
            <v>XPSY-FB-奶白184</v>
          </cell>
          <cell r="E4154">
            <v>140488</v>
          </cell>
          <cell r="F4154" t="str">
            <v>水牛皮S3（干胚）</v>
          </cell>
          <cell r="G4154" t="str">
            <v>PT20985</v>
          </cell>
          <cell r="H4154">
            <v>143</v>
          </cell>
          <cell r="I4154">
            <v>5420.8</v>
          </cell>
          <cell r="J4154">
            <v>386</v>
          </cell>
          <cell r="K4154">
            <v>431</v>
          </cell>
          <cell r="L4154" t="str">
            <v>A级</v>
          </cell>
          <cell r="M4154" t="str">
            <v>/</v>
          </cell>
          <cell r="N4154" t="str">
            <v>2.2*1.8*0.44</v>
          </cell>
          <cell r="O4154" t="str">
            <v>02T24111807</v>
          </cell>
          <cell r="P4154" t="str">
            <v>99版</v>
          </cell>
          <cell r="Q4154" t="str">
            <v>已发货</v>
          </cell>
          <cell r="R4154">
            <v>45695</v>
          </cell>
        </row>
        <row r="4155">
          <cell r="C4155" t="str">
            <v>2411038-01</v>
          </cell>
          <cell r="D4155" t="str">
            <v>XPSY-FB-奶白184</v>
          </cell>
          <cell r="E4155">
            <v>140488</v>
          </cell>
          <cell r="F4155" t="str">
            <v>水牛皮S3（干胚）</v>
          </cell>
          <cell r="G4155" t="str">
            <v>PT20993</v>
          </cell>
          <cell r="H4155">
            <v>162</v>
          </cell>
          <cell r="I4155">
            <v>6170.8</v>
          </cell>
          <cell r="J4155">
            <v>430</v>
          </cell>
          <cell r="K4155">
            <v>475</v>
          </cell>
          <cell r="L4155" t="str">
            <v>A级</v>
          </cell>
          <cell r="M4155" t="str">
            <v>/</v>
          </cell>
          <cell r="N4155" t="str">
            <v>2.2*1.8*0.43</v>
          </cell>
          <cell r="O4155" t="str">
            <v>02T24111808</v>
          </cell>
          <cell r="P4155" t="str">
            <v>99版</v>
          </cell>
          <cell r="Q4155" t="str">
            <v>已发货</v>
          </cell>
          <cell r="R4155">
            <v>45702</v>
          </cell>
        </row>
        <row r="4156">
          <cell r="C4156" t="str">
            <v>2411012-01</v>
          </cell>
          <cell r="D4156" t="str">
            <v>XPSY-FB-深棕751</v>
          </cell>
          <cell r="E4156">
            <v>140478</v>
          </cell>
          <cell r="F4156" t="str">
            <v>水牛皮S3（干胚）</v>
          </cell>
          <cell r="G4156" t="str">
            <v>PT20181</v>
          </cell>
          <cell r="H4156">
            <v>301</v>
          </cell>
          <cell r="I4156">
            <v>12357.4</v>
          </cell>
          <cell r="J4156">
            <v>871.5</v>
          </cell>
          <cell r="K4156">
            <v>916.5</v>
          </cell>
          <cell r="L4156" t="str">
            <v>A级</v>
          </cell>
          <cell r="M4156" t="str">
            <v>/</v>
          </cell>
          <cell r="N4156" t="str">
            <v>2.2*1.8*0.7</v>
          </cell>
          <cell r="O4156" t="str">
            <v>01T24111801</v>
          </cell>
          <cell r="P4156" t="str">
            <v>99版</v>
          </cell>
          <cell r="Q4156" t="str">
            <v>已发货</v>
          </cell>
          <cell r="R4156">
            <v>45674</v>
          </cell>
        </row>
        <row r="4157">
          <cell r="C4157" t="str">
            <v>2411012-01</v>
          </cell>
          <cell r="D4157" t="str">
            <v>XPSY-FB-深棕751</v>
          </cell>
          <cell r="E4157">
            <v>140478</v>
          </cell>
          <cell r="F4157" t="str">
            <v>水牛皮S3（干胚）</v>
          </cell>
          <cell r="G4157" t="str">
            <v>PT20181</v>
          </cell>
          <cell r="H4157">
            <v>3</v>
          </cell>
          <cell r="I4157">
            <v>113.8</v>
          </cell>
          <cell r="L4157" t="str">
            <v>折扣</v>
          </cell>
          <cell r="M4157" t="str">
            <v>/</v>
          </cell>
          <cell r="O4157" t="str">
            <v>01T24111801</v>
          </cell>
          <cell r="P4157" t="str">
            <v>99版</v>
          </cell>
          <cell r="Q4157" t="str">
            <v>已发货</v>
          </cell>
          <cell r="R4157">
            <v>45674</v>
          </cell>
        </row>
        <row r="4158">
          <cell r="C4158" t="str">
            <v>2411060-01</v>
          </cell>
          <cell r="D4158" t="str">
            <v>XPDY-FX-浅灰145</v>
          </cell>
          <cell r="E4158" t="str">
            <v>01.10.U756043</v>
          </cell>
          <cell r="F4158" t="str">
            <v>C3（已片中层）</v>
          </cell>
          <cell r="G4158" t="str">
            <v>/</v>
          </cell>
          <cell r="H4158">
            <v>95</v>
          </cell>
          <cell r="I4158">
            <v>5087</v>
          </cell>
          <cell r="J4158">
            <v>403.5</v>
          </cell>
          <cell r="K4158">
            <v>448.5</v>
          </cell>
          <cell r="L4158" t="str">
            <v>A级</v>
          </cell>
          <cell r="M4158" t="str">
            <v>CLF-241118</v>
          </cell>
          <cell r="N4158" t="str">
            <v>2.2*1.8*0.42</v>
          </cell>
          <cell r="O4158" t="str">
            <v>01T24111802</v>
          </cell>
          <cell r="P4158" t="str">
            <v>99版</v>
          </cell>
          <cell r="Q4158" t="str">
            <v>已发货</v>
          </cell>
          <cell r="R4158">
            <v>45625</v>
          </cell>
        </row>
        <row r="4159">
          <cell r="C4159" t="str">
            <v>2411060-01</v>
          </cell>
          <cell r="D4159" t="str">
            <v>XPDY-FX-浅灰145</v>
          </cell>
          <cell r="E4159" t="str">
            <v>01.10.U756043</v>
          </cell>
          <cell r="F4159" t="str">
            <v>C3（已片中层）</v>
          </cell>
          <cell r="G4159" t="str">
            <v>/</v>
          </cell>
          <cell r="H4159">
            <v>190</v>
          </cell>
          <cell r="I4159">
            <v>10021.200000000001</v>
          </cell>
          <cell r="J4159">
            <v>790.5</v>
          </cell>
          <cell r="K4159">
            <v>835.5</v>
          </cell>
          <cell r="L4159" t="str">
            <v>A级</v>
          </cell>
          <cell r="M4159" t="str">
            <v>CLF-241118</v>
          </cell>
          <cell r="N4159" t="str">
            <v>2.2*1.8*0.63</v>
          </cell>
          <cell r="O4159" t="str">
            <v>01T24111803</v>
          </cell>
          <cell r="P4159" t="str">
            <v>99版</v>
          </cell>
          <cell r="Q4159" t="str">
            <v>已发货</v>
          </cell>
          <cell r="R4159">
            <v>45625</v>
          </cell>
        </row>
        <row r="4160">
          <cell r="C4160" t="str">
            <v>2411060-01</v>
          </cell>
          <cell r="D4160" t="str">
            <v>XPDY-FX-浅灰145</v>
          </cell>
          <cell r="E4160" t="str">
            <v>01.10.U756043</v>
          </cell>
          <cell r="F4160" t="str">
            <v>C3（已片中层）</v>
          </cell>
          <cell r="G4160" t="str">
            <v>/</v>
          </cell>
          <cell r="H4160">
            <v>195</v>
          </cell>
          <cell r="I4160">
            <v>10182</v>
          </cell>
          <cell r="J4160">
            <v>826.5</v>
          </cell>
          <cell r="K4160">
            <v>871.5</v>
          </cell>
          <cell r="L4160" t="str">
            <v>A级</v>
          </cell>
          <cell r="M4160" t="str">
            <v>CLF-241118</v>
          </cell>
          <cell r="N4160" t="str">
            <v>2.2*1.8*0.62</v>
          </cell>
          <cell r="O4160" t="str">
            <v>01T24111804</v>
          </cell>
          <cell r="P4160" t="str">
            <v>99版</v>
          </cell>
          <cell r="Q4160" t="str">
            <v>已发货</v>
          </cell>
          <cell r="R4160">
            <v>45625</v>
          </cell>
        </row>
        <row r="4161">
          <cell r="C4161" t="str">
            <v>2411060-01</v>
          </cell>
          <cell r="D4161" t="str">
            <v>XPDY-FX-浅灰145</v>
          </cell>
          <cell r="E4161" t="str">
            <v>01.10.U756043</v>
          </cell>
          <cell r="F4161" t="str">
            <v>C3（已片中层）</v>
          </cell>
          <cell r="G4161" t="str">
            <v>/</v>
          </cell>
          <cell r="H4161">
            <v>4</v>
          </cell>
          <cell r="I4161">
            <v>195.7</v>
          </cell>
          <cell r="L4161" t="str">
            <v>折扣</v>
          </cell>
          <cell r="M4161" t="str">
            <v>CLF-241118</v>
          </cell>
          <cell r="O4161" t="str">
            <v>01T24111804</v>
          </cell>
          <cell r="P4161" t="str">
            <v>99版</v>
          </cell>
          <cell r="Q4161" t="str">
            <v>已发货</v>
          </cell>
          <cell r="R4161">
            <v>45625</v>
          </cell>
        </row>
        <row r="4162">
          <cell r="C4162" t="str">
            <v>2411060-01</v>
          </cell>
          <cell r="D4162" t="str">
            <v>XPDY-FX-浅灰145</v>
          </cell>
          <cell r="E4162" t="str">
            <v>01.10.U756043</v>
          </cell>
          <cell r="F4162" t="str">
            <v>C3（已片中层）</v>
          </cell>
          <cell r="G4162" t="str">
            <v>/</v>
          </cell>
          <cell r="H4162">
            <v>161</v>
          </cell>
          <cell r="I4162">
            <v>8548.1</v>
          </cell>
          <cell r="J4162">
            <v>709</v>
          </cell>
          <cell r="K4162">
            <v>754</v>
          </cell>
          <cell r="L4162" t="str">
            <v>A级</v>
          </cell>
          <cell r="M4162" t="str">
            <v>CLF-241118</v>
          </cell>
          <cell r="N4162" t="str">
            <v>2.2*1.8*0.56</v>
          </cell>
          <cell r="O4162" t="str">
            <v>01T24111805</v>
          </cell>
          <cell r="P4162" t="str">
            <v>99版</v>
          </cell>
          <cell r="Q4162" t="str">
            <v>已发货</v>
          </cell>
          <cell r="R4162">
            <v>45625</v>
          </cell>
        </row>
        <row r="4163">
          <cell r="C4163" t="str">
            <v>2411060-01</v>
          </cell>
          <cell r="D4163" t="str">
            <v>XPDY-FX-浅灰145</v>
          </cell>
          <cell r="E4163" t="str">
            <v>01.10.U756043</v>
          </cell>
          <cell r="F4163" t="str">
            <v>C3（已片中层）</v>
          </cell>
          <cell r="G4163" t="str">
            <v>/</v>
          </cell>
          <cell r="H4163">
            <v>10</v>
          </cell>
          <cell r="I4163">
            <v>407.3</v>
          </cell>
          <cell r="L4163" t="str">
            <v>A级小皮</v>
          </cell>
          <cell r="M4163" t="str">
            <v>CLF-241118</v>
          </cell>
          <cell r="O4163" t="str">
            <v>01T24111805</v>
          </cell>
          <cell r="P4163" t="str">
            <v>99版</v>
          </cell>
          <cell r="Q4163" t="str">
            <v>已发货</v>
          </cell>
          <cell r="R4163">
            <v>45625</v>
          </cell>
        </row>
        <row r="4164">
          <cell r="C4164" t="str">
            <v>2411002-01</v>
          </cell>
          <cell r="D4164" t="str">
            <v>XPDY-EX-灰白215</v>
          </cell>
          <cell r="E4164" t="str">
            <v>L580</v>
          </cell>
          <cell r="F4164" t="str">
            <v>C2（已片中层）</v>
          </cell>
          <cell r="G4164" t="str">
            <v>/</v>
          </cell>
          <cell r="H4164">
            <v>170</v>
          </cell>
          <cell r="I4164">
            <v>10170</v>
          </cell>
          <cell r="J4164">
            <v>793.5</v>
          </cell>
          <cell r="K4164">
            <v>838.5</v>
          </cell>
          <cell r="L4164" t="str">
            <v>B级</v>
          </cell>
          <cell r="M4164" t="str">
            <v>/</v>
          </cell>
          <cell r="N4164" t="str">
            <v>2.2*1.8*0.63</v>
          </cell>
          <cell r="O4164" t="str">
            <v>02T24111901</v>
          </cell>
          <cell r="P4164" t="str">
            <v>99版</v>
          </cell>
          <cell r="Q4164" t="str">
            <v>已发货</v>
          </cell>
          <cell r="R4164">
            <v>45620</v>
          </cell>
        </row>
        <row r="4165">
          <cell r="C4165" t="str">
            <v>2411002-01</v>
          </cell>
          <cell r="D4165" t="str">
            <v>XPDY-EX-灰白215</v>
          </cell>
          <cell r="E4165" t="str">
            <v>L580</v>
          </cell>
          <cell r="F4165" t="str">
            <v>C2（已片中层）</v>
          </cell>
          <cell r="G4165" t="str">
            <v>/</v>
          </cell>
          <cell r="H4165">
            <v>190</v>
          </cell>
          <cell r="I4165">
            <v>10733.4</v>
          </cell>
          <cell r="J4165">
            <v>830</v>
          </cell>
          <cell r="K4165">
            <v>875</v>
          </cell>
          <cell r="L4165" t="str">
            <v>C级</v>
          </cell>
          <cell r="M4165" t="str">
            <v>/</v>
          </cell>
          <cell r="N4165" t="str">
            <v>2.2*1.8*0.65</v>
          </cell>
          <cell r="O4165" t="str">
            <v>02T24111902</v>
          </cell>
          <cell r="P4165" t="str">
            <v>99版</v>
          </cell>
          <cell r="Q4165" t="str">
            <v>已发货</v>
          </cell>
          <cell r="R4165">
            <v>45620</v>
          </cell>
        </row>
        <row r="4166">
          <cell r="C4166" t="str">
            <v>2411002-01</v>
          </cell>
          <cell r="D4166" t="str">
            <v>XPDY-EX-灰白215</v>
          </cell>
          <cell r="E4166" t="str">
            <v>L580</v>
          </cell>
          <cell r="F4166" t="str">
            <v>C2（已片中层）</v>
          </cell>
          <cell r="G4166" t="str">
            <v>/</v>
          </cell>
          <cell r="H4166">
            <v>185</v>
          </cell>
          <cell r="I4166">
            <v>10206.200000000001</v>
          </cell>
          <cell r="J4166">
            <v>847</v>
          </cell>
          <cell r="K4166">
            <v>892</v>
          </cell>
          <cell r="L4166" t="str">
            <v>C级</v>
          </cell>
          <cell r="M4166" t="str">
            <v>/</v>
          </cell>
          <cell r="N4166" t="str">
            <v>2.2*1.8*0.66</v>
          </cell>
          <cell r="O4166" t="str">
            <v>02T24111903</v>
          </cell>
          <cell r="P4166" t="str">
            <v>99版</v>
          </cell>
          <cell r="Q4166" t="str">
            <v>已发货</v>
          </cell>
          <cell r="R4166">
            <v>45620</v>
          </cell>
        </row>
        <row r="4167">
          <cell r="C4167" t="str">
            <v>2411002-01</v>
          </cell>
          <cell r="D4167" t="str">
            <v>XPDY-EX-灰白215</v>
          </cell>
          <cell r="E4167" t="str">
            <v>L580</v>
          </cell>
          <cell r="F4167" t="str">
            <v>C2（已片中层）</v>
          </cell>
          <cell r="G4167" t="str">
            <v>/</v>
          </cell>
          <cell r="H4167">
            <v>15</v>
          </cell>
          <cell r="I4167">
            <v>708.7</v>
          </cell>
          <cell r="L4167" t="str">
            <v>D级</v>
          </cell>
          <cell r="M4167" t="str">
            <v>/</v>
          </cell>
          <cell r="O4167" t="str">
            <v>02T24111903</v>
          </cell>
          <cell r="P4167" t="str">
            <v>99版</v>
          </cell>
          <cell r="Q4167" t="str">
            <v>已发货</v>
          </cell>
          <cell r="R4167">
            <v>45620</v>
          </cell>
        </row>
        <row r="4168">
          <cell r="C4168" t="str">
            <v>2411002-01</v>
          </cell>
          <cell r="D4168" t="str">
            <v>XPDY-EX-灰白215</v>
          </cell>
          <cell r="E4168" t="str">
            <v>L580</v>
          </cell>
          <cell r="F4168" t="str">
            <v>C2（已片中层）</v>
          </cell>
          <cell r="G4168" t="str">
            <v>/</v>
          </cell>
          <cell r="H4168">
            <v>1</v>
          </cell>
          <cell r="I4168">
            <v>37.6</v>
          </cell>
          <cell r="L4168" t="str">
            <v>D级小皮</v>
          </cell>
          <cell r="M4168" t="str">
            <v>/</v>
          </cell>
          <cell r="O4168" t="str">
            <v>02T24111903</v>
          </cell>
          <cell r="P4168" t="str">
            <v>99版</v>
          </cell>
          <cell r="Q4168" t="str">
            <v>已发货</v>
          </cell>
          <cell r="R4168">
            <v>45620</v>
          </cell>
        </row>
        <row r="4169">
          <cell r="C4169" t="str">
            <v>2411002-01</v>
          </cell>
          <cell r="D4169" t="str">
            <v>XPDY-EX-灰白215</v>
          </cell>
          <cell r="E4169" t="str">
            <v>L580</v>
          </cell>
          <cell r="F4169" t="str">
            <v>C2（已片中层）</v>
          </cell>
          <cell r="G4169" t="str">
            <v>/</v>
          </cell>
          <cell r="H4169">
            <v>165</v>
          </cell>
          <cell r="I4169">
            <v>10016.200000000001</v>
          </cell>
          <cell r="J4169">
            <v>782.5</v>
          </cell>
          <cell r="K4169">
            <v>827.5</v>
          </cell>
          <cell r="L4169" t="str">
            <v>B级</v>
          </cell>
          <cell r="M4169" t="str">
            <v>/</v>
          </cell>
          <cell r="N4169" t="str">
            <v>2.2*1.8*0.64</v>
          </cell>
          <cell r="O4169" t="str">
            <v>02T24111904</v>
          </cell>
          <cell r="P4169" t="str">
            <v>99版</v>
          </cell>
          <cell r="Q4169" t="str">
            <v>已发货</v>
          </cell>
          <cell r="R4169">
            <v>45620</v>
          </cell>
        </row>
        <row r="4170">
          <cell r="C4170" t="str">
            <v>2411002-01</v>
          </cell>
          <cell r="D4170" t="str">
            <v>XPDY-EX-灰白215</v>
          </cell>
          <cell r="E4170" t="str">
            <v>L580</v>
          </cell>
          <cell r="F4170" t="str">
            <v>C2（已片中层）</v>
          </cell>
          <cell r="G4170" t="str">
            <v>/</v>
          </cell>
          <cell r="H4170">
            <v>38</v>
          </cell>
          <cell r="I4170">
            <v>2225.6999999999998</v>
          </cell>
          <cell r="J4170">
            <v>671.5</v>
          </cell>
          <cell r="K4170">
            <v>716.5</v>
          </cell>
          <cell r="L4170" t="str">
            <v>B级</v>
          </cell>
          <cell r="M4170" t="str">
            <v>/</v>
          </cell>
          <cell r="N4170" t="str">
            <v>2.2*1.8*0.66</v>
          </cell>
          <cell r="O4170" t="str">
            <v>02T24111905</v>
          </cell>
          <cell r="P4170" t="str">
            <v>99版</v>
          </cell>
          <cell r="Q4170" t="str">
            <v>已发货</v>
          </cell>
          <cell r="R4170">
            <v>45620</v>
          </cell>
        </row>
        <row r="4171">
          <cell r="C4171" t="str">
            <v>2411002-01</v>
          </cell>
          <cell r="D4171" t="str">
            <v>XPDY-EX-灰白215</v>
          </cell>
          <cell r="E4171" t="str">
            <v>L580</v>
          </cell>
          <cell r="F4171" t="str">
            <v>C2（已片中层）</v>
          </cell>
          <cell r="G4171" t="str">
            <v>/</v>
          </cell>
          <cell r="H4171">
            <v>116</v>
          </cell>
          <cell r="I4171">
            <v>6385.2</v>
          </cell>
          <cell r="L4171" t="str">
            <v>C级</v>
          </cell>
          <cell r="M4171" t="str">
            <v>/</v>
          </cell>
          <cell r="O4171" t="str">
            <v>02T24111905</v>
          </cell>
          <cell r="P4171" t="str">
            <v>99版</v>
          </cell>
          <cell r="Q4171" t="str">
            <v>已发货</v>
          </cell>
          <cell r="R4171">
            <v>45620</v>
          </cell>
        </row>
        <row r="4172">
          <cell r="C4172" t="str">
            <v>2411003-01</v>
          </cell>
          <cell r="D4172" t="str">
            <v>XPAY-EX-深蓝45</v>
          </cell>
          <cell r="E4172" t="str">
            <v>L577</v>
          </cell>
          <cell r="F4172" t="str">
            <v>C2（已片中层）</v>
          </cell>
          <cell r="G4172" t="str">
            <v>/</v>
          </cell>
          <cell r="H4172">
            <v>190</v>
          </cell>
          <cell r="I4172">
            <v>10129.799999999999</v>
          </cell>
          <cell r="J4172">
            <v>826</v>
          </cell>
          <cell r="K4172">
            <v>871</v>
          </cell>
          <cell r="L4172" t="str">
            <v>B级</v>
          </cell>
          <cell r="M4172" t="str">
            <v>/</v>
          </cell>
          <cell r="N4172" t="str">
            <v>2.2*1.8*0.66</v>
          </cell>
          <cell r="O4172" t="str">
            <v>02T24111906</v>
          </cell>
          <cell r="P4172" t="str">
            <v>99版</v>
          </cell>
          <cell r="Q4172" t="str">
            <v>已发货</v>
          </cell>
          <cell r="R4172">
            <v>45635</v>
          </cell>
        </row>
        <row r="4173">
          <cell r="C4173" t="str">
            <v>2411003-01</v>
          </cell>
          <cell r="D4173" t="str">
            <v>XPAY-EX-深蓝45</v>
          </cell>
          <cell r="E4173" t="str">
            <v>L577</v>
          </cell>
          <cell r="F4173" t="str">
            <v>C2（已片中层）</v>
          </cell>
          <cell r="G4173" t="str">
            <v>/</v>
          </cell>
          <cell r="H4173">
            <v>190</v>
          </cell>
          <cell r="I4173">
            <v>10221.299999999999</v>
          </cell>
          <cell r="J4173">
            <v>837.5</v>
          </cell>
          <cell r="K4173">
            <v>882.5</v>
          </cell>
          <cell r="L4173" t="str">
            <v>B级</v>
          </cell>
          <cell r="M4173" t="str">
            <v>/</v>
          </cell>
          <cell r="N4173" t="str">
            <v>2.2*1.8*0.67</v>
          </cell>
          <cell r="O4173" t="str">
            <v>02T24111907</v>
          </cell>
          <cell r="P4173" t="str">
            <v>99版</v>
          </cell>
          <cell r="Q4173" t="str">
            <v>已发货</v>
          </cell>
          <cell r="R4173">
            <v>45635</v>
          </cell>
        </row>
        <row r="4174">
          <cell r="C4174" t="str">
            <v>2411003-01</v>
          </cell>
          <cell r="D4174" t="str">
            <v>XPAY-EX-深蓝45</v>
          </cell>
          <cell r="E4174" t="str">
            <v>L577</v>
          </cell>
          <cell r="F4174" t="str">
            <v>C2（已片中层）</v>
          </cell>
          <cell r="G4174" t="str">
            <v>/</v>
          </cell>
          <cell r="H4174">
            <v>195</v>
          </cell>
          <cell r="I4174">
            <v>10205.200000000001</v>
          </cell>
          <cell r="J4174">
            <v>826</v>
          </cell>
          <cell r="K4174">
            <v>871</v>
          </cell>
          <cell r="L4174" t="str">
            <v>C级</v>
          </cell>
          <cell r="M4174" t="str">
            <v>/</v>
          </cell>
          <cell r="N4174" t="str">
            <v>2.2*1.8*0.66</v>
          </cell>
          <cell r="O4174" t="str">
            <v>02T24111908</v>
          </cell>
          <cell r="P4174" t="str">
            <v>99版</v>
          </cell>
          <cell r="Q4174" t="str">
            <v>已发货</v>
          </cell>
          <cell r="R4174">
            <v>45635</v>
          </cell>
        </row>
        <row r="4175">
          <cell r="C4175" t="str">
            <v>2411003-01</v>
          </cell>
          <cell r="D4175" t="str">
            <v>XPAY-EX-深蓝45</v>
          </cell>
          <cell r="E4175" t="str">
            <v>L577</v>
          </cell>
          <cell r="F4175" t="str">
            <v>C2（已片中层）</v>
          </cell>
          <cell r="G4175" t="str">
            <v>/</v>
          </cell>
          <cell r="H4175">
            <v>175</v>
          </cell>
          <cell r="I4175">
            <v>8969.7000000000007</v>
          </cell>
          <cell r="J4175">
            <v>729</v>
          </cell>
          <cell r="K4175">
            <v>774</v>
          </cell>
          <cell r="L4175" t="str">
            <v>C级</v>
          </cell>
          <cell r="M4175" t="str">
            <v>/</v>
          </cell>
          <cell r="N4175" t="str">
            <v>2.2*1.8*0.6</v>
          </cell>
          <cell r="O4175" t="str">
            <v>02T24111909</v>
          </cell>
          <cell r="P4175" t="str">
            <v>99版</v>
          </cell>
          <cell r="Q4175" t="str">
            <v>已发货</v>
          </cell>
          <cell r="R4175">
            <v>45635</v>
          </cell>
        </row>
        <row r="4176">
          <cell r="C4176" t="str">
            <v>2411038-01</v>
          </cell>
          <cell r="D4176" t="str">
            <v>XPSY-FB-奶白184</v>
          </cell>
          <cell r="E4176">
            <v>140488</v>
          </cell>
          <cell r="F4176" t="str">
            <v>水牛皮S3（干胚）</v>
          </cell>
          <cell r="G4176" t="str">
            <v>PT20985</v>
          </cell>
          <cell r="H4176">
            <v>253</v>
          </cell>
          <cell r="I4176">
            <v>9416.7999999999993</v>
          </cell>
          <cell r="J4176">
            <v>647</v>
          </cell>
          <cell r="K4176">
            <v>692</v>
          </cell>
          <cell r="L4176" t="str">
            <v>A级</v>
          </cell>
          <cell r="M4176" t="str">
            <v>/</v>
          </cell>
          <cell r="N4176" t="str">
            <v>2.2*1.8*0.6</v>
          </cell>
          <cell r="O4176" t="str">
            <v>01T24111901</v>
          </cell>
          <cell r="P4176" t="str">
            <v>99版</v>
          </cell>
          <cell r="Q4176" t="str">
            <v>已发货</v>
          </cell>
          <cell r="R4176">
            <v>45695</v>
          </cell>
        </row>
        <row r="4177">
          <cell r="C4177" t="str">
            <v>2411040-01</v>
          </cell>
          <cell r="D4177" t="str">
            <v>UXCY-ET-浅蓝121</v>
          </cell>
          <cell r="E4177" t="str">
            <v>NMP-231</v>
          </cell>
          <cell r="F4177" t="str">
            <v>明诺华中层TR1（已片）</v>
          </cell>
          <cell r="G4177" t="str">
            <v>/</v>
          </cell>
          <cell r="H4177">
            <v>110</v>
          </cell>
          <cell r="I4177">
            <v>6490.6</v>
          </cell>
          <cell r="J4177">
            <v>611.5</v>
          </cell>
          <cell r="K4177">
            <v>656.5</v>
          </cell>
          <cell r="L4177" t="str">
            <v>A级</v>
          </cell>
          <cell r="M4177" t="str">
            <v>/</v>
          </cell>
          <cell r="N4177" t="str">
            <v>2.2*1.8*0.54</v>
          </cell>
          <cell r="O4177" t="str">
            <v>01T24111902</v>
          </cell>
          <cell r="P4177" t="str">
            <v>97版</v>
          </cell>
          <cell r="Q4177" t="str">
            <v>已发货</v>
          </cell>
          <cell r="R4177">
            <v>45620</v>
          </cell>
        </row>
        <row r="4178">
          <cell r="C4178" t="str">
            <v>2411064-01</v>
          </cell>
          <cell r="D4178" t="str">
            <v>XPDY-FX-浅灰145</v>
          </cell>
          <cell r="E4178" t="str">
            <v>01.10.U756043</v>
          </cell>
          <cell r="F4178" t="str">
            <v>C3（已片中层）</v>
          </cell>
          <cell r="G4178" t="str">
            <v>/</v>
          </cell>
          <cell r="H4178">
            <v>260</v>
          </cell>
          <cell r="I4178">
            <v>13574.5</v>
          </cell>
          <cell r="J4178">
            <v>1074</v>
          </cell>
          <cell r="K4178">
            <v>1119</v>
          </cell>
          <cell r="L4178" t="str">
            <v>A级</v>
          </cell>
          <cell r="M4178" t="str">
            <v>CLF-241119</v>
          </cell>
          <cell r="N4178" t="str">
            <v>2.2*1.8*0.75</v>
          </cell>
          <cell r="O4178" t="str">
            <v>01T24111903</v>
          </cell>
          <cell r="P4178" t="str">
            <v>99版</v>
          </cell>
          <cell r="Q4178" t="str">
            <v>已发货</v>
          </cell>
          <cell r="R4178">
            <v>45625</v>
          </cell>
        </row>
        <row r="4179">
          <cell r="C4179" t="str">
            <v>2411064-01</v>
          </cell>
          <cell r="D4179" t="str">
            <v>XPDY-FX-浅灰145</v>
          </cell>
          <cell r="E4179" t="str">
            <v>01.10.U756043</v>
          </cell>
          <cell r="F4179" t="str">
            <v>C3（已片中层）</v>
          </cell>
          <cell r="G4179" t="str">
            <v>/</v>
          </cell>
          <cell r="H4179">
            <v>5</v>
          </cell>
          <cell r="I4179">
            <v>198.5</v>
          </cell>
          <cell r="L4179" t="str">
            <v>A级小皮</v>
          </cell>
          <cell r="M4179" t="str">
            <v>CLF-241119</v>
          </cell>
          <cell r="O4179" t="str">
            <v>01T24111903</v>
          </cell>
          <cell r="P4179" t="str">
            <v>99版</v>
          </cell>
          <cell r="Q4179" t="str">
            <v>已发货</v>
          </cell>
          <cell r="R4179">
            <v>45625</v>
          </cell>
        </row>
        <row r="4180">
          <cell r="C4180" t="str">
            <v>2411038-01</v>
          </cell>
          <cell r="D4180" t="str">
            <v>XPSY-FB-奶白184</v>
          </cell>
          <cell r="E4180">
            <v>140488</v>
          </cell>
          <cell r="F4180" t="str">
            <v>水牛皮S3（干胚）</v>
          </cell>
          <cell r="G4180" t="str">
            <v>PT20993</v>
          </cell>
          <cell r="H4180">
            <v>295</v>
          </cell>
          <cell r="I4180">
            <v>11110.5</v>
          </cell>
          <cell r="J4180">
            <v>773.5</v>
          </cell>
          <cell r="K4180">
            <v>818.5</v>
          </cell>
          <cell r="L4180" t="str">
            <v>A级</v>
          </cell>
          <cell r="M4180" t="str">
            <v>/</v>
          </cell>
          <cell r="N4180" t="str">
            <v>2.2*1.8*0.68</v>
          </cell>
          <cell r="O4180" t="str">
            <v>01T24111904</v>
          </cell>
          <cell r="P4180" t="str">
            <v>99版</v>
          </cell>
          <cell r="Q4180" t="str">
            <v>已发货</v>
          </cell>
          <cell r="R4180">
            <v>45702</v>
          </cell>
        </row>
        <row r="4181">
          <cell r="C4181" t="str">
            <v>2411038-01</v>
          </cell>
          <cell r="D4181" t="str">
            <v>XPSY-FB-奶白184</v>
          </cell>
          <cell r="E4181">
            <v>140488</v>
          </cell>
          <cell r="F4181" t="str">
            <v>水牛皮S3（干胚）</v>
          </cell>
          <cell r="G4181" t="str">
            <v>PT20993</v>
          </cell>
          <cell r="H4181">
            <v>280</v>
          </cell>
          <cell r="I4181">
            <v>10597.7</v>
          </cell>
          <cell r="J4181">
            <v>743.5</v>
          </cell>
          <cell r="K4181">
            <v>788.5</v>
          </cell>
          <cell r="L4181" t="str">
            <v>A级</v>
          </cell>
          <cell r="M4181" t="str">
            <v>/</v>
          </cell>
          <cell r="N4181" t="str">
            <v>2.2*1.8*0.67</v>
          </cell>
          <cell r="O4181" t="str">
            <v>01T24111905</v>
          </cell>
          <cell r="P4181" t="str">
            <v>99版</v>
          </cell>
          <cell r="Q4181" t="str">
            <v>已发货</v>
          </cell>
          <cell r="R4181">
            <v>45702</v>
          </cell>
        </row>
        <row r="4182">
          <cell r="C4182" t="str">
            <v>2411078-01</v>
          </cell>
          <cell r="D4182" t="str">
            <v>XPSY-FT-黑715</v>
          </cell>
          <cell r="E4182" t="str">
            <v>科纳暗黑色</v>
          </cell>
          <cell r="F4182" t="str">
            <v>WPSTR4</v>
          </cell>
          <cell r="G4182" t="str">
            <v>/</v>
          </cell>
          <cell r="H4182">
            <v>2</v>
          </cell>
          <cell r="I4182">
            <v>129.4</v>
          </cell>
          <cell r="J4182">
            <v>99</v>
          </cell>
          <cell r="K4182">
            <v>144</v>
          </cell>
          <cell r="L4182" t="str">
            <v>D级</v>
          </cell>
          <cell r="M4182" t="str">
            <v>/</v>
          </cell>
          <cell r="N4182" t="str">
            <v>2.2*1.8*0.3</v>
          </cell>
          <cell r="O4182" t="str">
            <v>01T24111906</v>
          </cell>
          <cell r="P4182" t="str">
            <v>99版</v>
          </cell>
          <cell r="Q4182" t="str">
            <v>已发货</v>
          </cell>
          <cell r="R4182">
            <v>45620</v>
          </cell>
        </row>
        <row r="4183">
          <cell r="C4183" t="str">
            <v>2411078-01</v>
          </cell>
          <cell r="D4183" t="str">
            <v>XPSY-FT-黑715</v>
          </cell>
          <cell r="E4183" t="str">
            <v>科纳暗黑色</v>
          </cell>
          <cell r="F4183" t="str">
            <v>WPSTR4</v>
          </cell>
          <cell r="G4183" t="str">
            <v>/</v>
          </cell>
          <cell r="H4183">
            <v>4</v>
          </cell>
          <cell r="I4183">
            <v>223.9</v>
          </cell>
          <cell r="L4183" t="str">
            <v>C级</v>
          </cell>
          <cell r="M4183" t="str">
            <v>/</v>
          </cell>
          <cell r="O4183" t="str">
            <v>01T24111906</v>
          </cell>
          <cell r="P4183" t="str">
            <v>99版</v>
          </cell>
          <cell r="Q4183" t="str">
            <v>已发货</v>
          </cell>
          <cell r="R4183">
            <v>45620</v>
          </cell>
        </row>
        <row r="4184">
          <cell r="C4184" t="str">
            <v>2411078-01</v>
          </cell>
          <cell r="D4184" t="str">
            <v>XPSY-FT-黑715</v>
          </cell>
          <cell r="E4184" t="str">
            <v>科纳暗黑色</v>
          </cell>
          <cell r="F4184" t="str">
            <v>WPSTR4</v>
          </cell>
          <cell r="G4184" t="str">
            <v>/</v>
          </cell>
          <cell r="H4184">
            <v>13</v>
          </cell>
          <cell r="I4184">
            <v>752.3</v>
          </cell>
          <cell r="L4184" t="str">
            <v>B级</v>
          </cell>
          <cell r="M4184" t="str">
            <v>/</v>
          </cell>
          <cell r="O4184" t="str">
            <v>01T24111906</v>
          </cell>
          <cell r="P4184" t="str">
            <v>99版</v>
          </cell>
          <cell r="Q4184" t="str">
            <v>已发货</v>
          </cell>
          <cell r="R4184">
            <v>45620</v>
          </cell>
        </row>
        <row r="4185">
          <cell r="C4185" t="str">
            <v>2411003-01</v>
          </cell>
          <cell r="D4185" t="str">
            <v>XPAY-EX-深蓝45</v>
          </cell>
          <cell r="E4185" t="str">
            <v>L577</v>
          </cell>
          <cell r="F4185" t="str">
            <v>C2（已片中层）</v>
          </cell>
          <cell r="G4185" t="str">
            <v>/</v>
          </cell>
          <cell r="H4185">
            <v>215</v>
          </cell>
          <cell r="I4185">
            <v>10951.7</v>
          </cell>
          <cell r="J4185">
            <v>968</v>
          </cell>
          <cell r="K4185">
            <v>1013</v>
          </cell>
          <cell r="L4185" t="str">
            <v>C级</v>
          </cell>
          <cell r="M4185" t="str">
            <v>/</v>
          </cell>
          <cell r="N4185" t="str">
            <v>2.2*1.8*0.7</v>
          </cell>
          <cell r="O4185" t="str">
            <v>02T24112001</v>
          </cell>
          <cell r="P4185" t="str">
            <v>99版</v>
          </cell>
          <cell r="Q4185" t="str">
            <v>已发货</v>
          </cell>
          <cell r="R4185">
            <v>45635</v>
          </cell>
        </row>
        <row r="4186">
          <cell r="C4186" t="str">
            <v>2411003-01</v>
          </cell>
          <cell r="D4186" t="str">
            <v>XPAY-EX-深蓝45</v>
          </cell>
          <cell r="E4186" t="str">
            <v>L577</v>
          </cell>
          <cell r="F4186" t="str">
            <v>C2（已片中层）</v>
          </cell>
          <cell r="G4186" t="str">
            <v>/</v>
          </cell>
          <cell r="H4186">
            <v>18</v>
          </cell>
          <cell r="I4186">
            <v>890.3</v>
          </cell>
          <cell r="L4186" t="str">
            <v>等外</v>
          </cell>
          <cell r="M4186" t="str">
            <v>/</v>
          </cell>
          <cell r="O4186" t="str">
            <v>02T24112001</v>
          </cell>
          <cell r="P4186" t="str">
            <v>99版</v>
          </cell>
          <cell r="Q4186" t="str">
            <v>已发货</v>
          </cell>
          <cell r="R4186">
            <v>45635</v>
          </cell>
        </row>
        <row r="4187">
          <cell r="C4187" t="str">
            <v>2411003-01</v>
          </cell>
          <cell r="D4187" t="str">
            <v>XPAY-EX-深蓝45</v>
          </cell>
          <cell r="E4187" t="str">
            <v>L577</v>
          </cell>
          <cell r="F4187" t="str">
            <v>C2（已片中层）</v>
          </cell>
          <cell r="G4187" t="str">
            <v>/</v>
          </cell>
          <cell r="H4187">
            <v>65</v>
          </cell>
          <cell r="I4187">
            <v>3535.6</v>
          </cell>
          <cell r="J4187">
            <v>868</v>
          </cell>
          <cell r="K4187">
            <v>913</v>
          </cell>
          <cell r="L4187" t="str">
            <v>B级</v>
          </cell>
          <cell r="M4187" t="str">
            <v>/</v>
          </cell>
          <cell r="N4187" t="str">
            <v>2.2*1.8*0.64</v>
          </cell>
          <cell r="O4187" t="str">
            <v>02T24112002</v>
          </cell>
          <cell r="P4187" t="str">
            <v>99版</v>
          </cell>
          <cell r="Q4187" t="str">
            <v>已发货</v>
          </cell>
          <cell r="R4187">
            <v>45635</v>
          </cell>
        </row>
        <row r="4188">
          <cell r="C4188" t="str">
            <v>2411003-01</v>
          </cell>
          <cell r="D4188" t="str">
            <v>XPAY-EX-深蓝45</v>
          </cell>
          <cell r="E4188" t="str">
            <v>L577</v>
          </cell>
          <cell r="F4188" t="str">
            <v>C2（已片中层）</v>
          </cell>
          <cell r="G4188" t="str">
            <v>/</v>
          </cell>
          <cell r="H4188">
            <v>75</v>
          </cell>
          <cell r="I4188">
            <v>3672.8</v>
          </cell>
          <cell r="L4188" t="str">
            <v>C级</v>
          </cell>
          <cell r="M4188" t="str">
            <v>/</v>
          </cell>
          <cell r="O4188" t="str">
            <v>02T24112002</v>
          </cell>
          <cell r="P4188" t="str">
            <v>99版</v>
          </cell>
          <cell r="Q4188" t="str">
            <v>已发货</v>
          </cell>
          <cell r="R4188">
            <v>45635</v>
          </cell>
        </row>
        <row r="4189">
          <cell r="C4189" t="str">
            <v>2411003-01</v>
          </cell>
          <cell r="D4189" t="str">
            <v>XPAY-EX-深蓝45</v>
          </cell>
          <cell r="E4189" t="str">
            <v>L577</v>
          </cell>
          <cell r="F4189" t="str">
            <v>C2（已片中层）</v>
          </cell>
          <cell r="G4189" t="str">
            <v>/</v>
          </cell>
          <cell r="H4189">
            <v>66</v>
          </cell>
          <cell r="I4189">
            <v>3125.2</v>
          </cell>
          <cell r="L4189" t="str">
            <v>D级</v>
          </cell>
          <cell r="M4189" t="str">
            <v>/</v>
          </cell>
          <cell r="O4189" t="str">
            <v>02T24112002</v>
          </cell>
          <cell r="P4189" t="str">
            <v>99版</v>
          </cell>
          <cell r="Q4189" t="str">
            <v>已发货</v>
          </cell>
          <cell r="R4189">
            <v>45635</v>
          </cell>
        </row>
        <row r="4190">
          <cell r="C4190" t="str">
            <v>2411003-01</v>
          </cell>
          <cell r="D4190" t="str">
            <v>XPAY-EX-深蓝45</v>
          </cell>
          <cell r="E4190" t="str">
            <v>L577</v>
          </cell>
          <cell r="F4190" t="str">
            <v>C2（已片中层）</v>
          </cell>
          <cell r="G4190" t="str">
            <v>/</v>
          </cell>
          <cell r="H4190">
            <v>8</v>
          </cell>
          <cell r="I4190">
            <v>313.8</v>
          </cell>
          <cell r="L4190" t="str">
            <v>C级小皮</v>
          </cell>
          <cell r="M4190" t="str">
            <v>/</v>
          </cell>
          <cell r="O4190" t="str">
            <v>02T24112002</v>
          </cell>
          <cell r="P4190" t="str">
            <v>99版</v>
          </cell>
          <cell r="Q4190" t="str">
            <v>已发货</v>
          </cell>
          <cell r="R4190">
            <v>45635</v>
          </cell>
        </row>
        <row r="4191">
          <cell r="C4191" t="str">
            <v>2411003-01</v>
          </cell>
          <cell r="D4191" t="str">
            <v>XPAY-EX-深蓝45</v>
          </cell>
          <cell r="E4191" t="str">
            <v>L577</v>
          </cell>
          <cell r="F4191" t="str">
            <v>C2（已片中层）</v>
          </cell>
          <cell r="G4191" t="str">
            <v>/</v>
          </cell>
          <cell r="H4191">
            <v>1</v>
          </cell>
          <cell r="I4191">
            <v>38.6</v>
          </cell>
          <cell r="L4191" t="str">
            <v>D级小皮</v>
          </cell>
          <cell r="M4191" t="str">
            <v>/</v>
          </cell>
          <cell r="O4191" t="str">
            <v>02T24112002</v>
          </cell>
          <cell r="P4191" t="str">
            <v>99版</v>
          </cell>
          <cell r="Q4191" t="str">
            <v>已发货</v>
          </cell>
          <cell r="R4191">
            <v>45635</v>
          </cell>
        </row>
        <row r="4192">
          <cell r="C4192" t="str">
            <v>2411038-01</v>
          </cell>
          <cell r="D4192" t="str">
            <v>XPSY-FB-奶白184</v>
          </cell>
          <cell r="E4192">
            <v>140488</v>
          </cell>
          <cell r="F4192" t="str">
            <v>水牛皮S3（干胚）</v>
          </cell>
          <cell r="G4192" t="str">
            <v>PT20B17</v>
          </cell>
          <cell r="H4192">
            <v>290</v>
          </cell>
          <cell r="I4192">
            <v>11014.2</v>
          </cell>
          <cell r="J4192">
            <v>815.5</v>
          </cell>
          <cell r="K4192">
            <v>860.5</v>
          </cell>
          <cell r="L4192" t="str">
            <v>A级</v>
          </cell>
          <cell r="M4192" t="str">
            <v>/</v>
          </cell>
          <cell r="N4192" t="str">
            <v>2.2*1.8*0.65</v>
          </cell>
          <cell r="O4192" t="str">
            <v>02T24112003</v>
          </cell>
          <cell r="P4192" t="str">
            <v>99版</v>
          </cell>
          <cell r="Q4192" t="str">
            <v>已发货</v>
          </cell>
          <cell r="R4192">
            <v>45716</v>
          </cell>
        </row>
        <row r="4193">
          <cell r="C4193" t="str">
            <v>2411038-01</v>
          </cell>
          <cell r="D4193" t="str">
            <v>XPSY-FB-奶白184</v>
          </cell>
          <cell r="E4193">
            <v>140488</v>
          </cell>
          <cell r="F4193" t="str">
            <v>水牛皮S3（干胚）</v>
          </cell>
          <cell r="G4193" t="str">
            <v>PT20B17</v>
          </cell>
          <cell r="H4193">
            <v>15</v>
          </cell>
          <cell r="I4193">
            <v>541.70000000000005</v>
          </cell>
          <cell r="L4193" t="str">
            <v>折扣</v>
          </cell>
          <cell r="M4193" t="str">
            <v>/</v>
          </cell>
          <cell r="O4193" t="str">
            <v>02T24112003</v>
          </cell>
          <cell r="P4193" t="str">
            <v>99版</v>
          </cell>
          <cell r="Q4193" t="str">
            <v>已发货</v>
          </cell>
          <cell r="R4193">
            <v>45716</v>
          </cell>
        </row>
        <row r="4194">
          <cell r="C4194" t="str">
            <v>2411038-01</v>
          </cell>
          <cell r="D4194" t="str">
            <v>XPSY-FB-奶白184</v>
          </cell>
          <cell r="E4194">
            <v>140488</v>
          </cell>
          <cell r="F4194" t="str">
            <v>水牛皮S3（干胚）</v>
          </cell>
          <cell r="G4194" t="str">
            <v>PT20B17</v>
          </cell>
          <cell r="H4194">
            <v>300</v>
          </cell>
          <cell r="I4194">
            <v>11391.6</v>
          </cell>
          <cell r="J4194">
            <v>819</v>
          </cell>
          <cell r="K4194">
            <v>864</v>
          </cell>
          <cell r="L4194" t="str">
            <v>A级</v>
          </cell>
          <cell r="M4194" t="str">
            <v>/</v>
          </cell>
          <cell r="N4194" t="str">
            <v>2.2*1.8*0.65</v>
          </cell>
          <cell r="O4194" t="str">
            <v>01T24112001</v>
          </cell>
          <cell r="P4194" t="str">
            <v>99版</v>
          </cell>
          <cell r="Q4194" t="str">
            <v>已发货</v>
          </cell>
          <cell r="R4194">
            <v>45716</v>
          </cell>
        </row>
        <row r="4195">
          <cell r="C4195" t="str">
            <v>2410053-01</v>
          </cell>
          <cell r="D4195" t="str">
            <v>TGX-XM-灰白204</v>
          </cell>
          <cell r="E4195">
            <v>3703</v>
          </cell>
          <cell r="F4195" t="str">
            <v>C3（已片中层）</v>
          </cell>
          <cell r="G4195" t="str">
            <v>/</v>
          </cell>
          <cell r="H4195">
            <v>103</v>
          </cell>
          <cell r="I4195">
            <v>5211.3999999999996</v>
          </cell>
          <cell r="J4195">
            <v>419</v>
          </cell>
          <cell r="K4195">
            <v>464</v>
          </cell>
          <cell r="L4195" t="str">
            <v>A级</v>
          </cell>
          <cell r="M4195" t="str">
            <v>/</v>
          </cell>
          <cell r="N4195" t="str">
            <v>2.2*1.1*0.57</v>
          </cell>
          <cell r="O4195" t="str">
            <v>01T24112002</v>
          </cell>
          <cell r="P4195" t="str">
            <v>98.3版</v>
          </cell>
          <cell r="Q4195" t="str">
            <v>已发货</v>
          </cell>
          <cell r="R4195">
            <v>45625</v>
          </cell>
        </row>
        <row r="4196">
          <cell r="C4196" t="str">
            <v>2410054-01</v>
          </cell>
          <cell r="D4196" t="str">
            <v>XZGY-FT-焦糖24</v>
          </cell>
          <cell r="E4196">
            <v>3707</v>
          </cell>
          <cell r="F4196" t="str">
            <v>DLTR1</v>
          </cell>
          <cell r="G4196" t="str">
            <v>/</v>
          </cell>
          <cell r="H4196">
            <v>103</v>
          </cell>
          <cell r="I4196">
            <v>5743.8</v>
          </cell>
          <cell r="J4196">
            <v>495</v>
          </cell>
          <cell r="K4196">
            <v>540</v>
          </cell>
          <cell r="L4196" t="str">
            <v>A级</v>
          </cell>
          <cell r="M4196" t="str">
            <v>/</v>
          </cell>
          <cell r="N4196" t="str">
            <v>2.2*1.1*0.67</v>
          </cell>
          <cell r="O4196" t="str">
            <v>01T24112003</v>
          </cell>
          <cell r="P4196" t="str">
            <v>98.3版</v>
          </cell>
          <cell r="Q4196" t="str">
            <v>已发货</v>
          </cell>
          <cell r="R4196">
            <v>45625</v>
          </cell>
        </row>
        <row r="4197">
          <cell r="C4197" t="str">
            <v>2410055-01</v>
          </cell>
          <cell r="D4197" t="str">
            <v>TGX-XM-酒红290</v>
          </cell>
          <cell r="E4197">
            <v>3702</v>
          </cell>
          <cell r="F4197" t="str">
            <v>C3（已片中层）</v>
          </cell>
          <cell r="G4197" t="str">
            <v>/</v>
          </cell>
          <cell r="H4197">
            <v>109</v>
          </cell>
          <cell r="I4197">
            <v>5660.3</v>
          </cell>
          <cell r="J4197">
            <v>453</v>
          </cell>
          <cell r="K4197">
            <v>498</v>
          </cell>
          <cell r="L4197" t="str">
            <v>A级</v>
          </cell>
          <cell r="M4197" t="str">
            <v>/</v>
          </cell>
          <cell r="N4197" t="str">
            <v>2.2*1.1*0.63</v>
          </cell>
          <cell r="O4197" t="str">
            <v>01T24112004</v>
          </cell>
          <cell r="P4197" t="str">
            <v>98.3版</v>
          </cell>
          <cell r="Q4197" t="str">
            <v>已发货</v>
          </cell>
          <cell r="R4197">
            <v>45625</v>
          </cell>
        </row>
        <row r="4198">
          <cell r="C4198" t="str">
            <v>2411027-01</v>
          </cell>
          <cell r="D4198" t="str">
            <v>XPAY-FT-棕409</v>
          </cell>
          <cell r="E4198" t="str">
            <v>NMP-029J</v>
          </cell>
          <cell r="F4198" t="str">
            <v>DLTR4</v>
          </cell>
          <cell r="G4198" t="str">
            <v>/</v>
          </cell>
          <cell r="H4198">
            <v>219</v>
          </cell>
          <cell r="I4198">
            <v>11230.3</v>
          </cell>
          <cell r="J4198">
            <v>818.5</v>
          </cell>
          <cell r="K4198">
            <v>863.5</v>
          </cell>
          <cell r="L4198" t="str">
            <v>A级</v>
          </cell>
          <cell r="M4198" t="str">
            <v>/</v>
          </cell>
          <cell r="N4198" t="str">
            <v>2.2*1.8*0.62</v>
          </cell>
          <cell r="O4198" t="str">
            <v>01T24112005</v>
          </cell>
          <cell r="P4198" t="str">
            <v>97版</v>
          </cell>
          <cell r="Q4198" t="str">
            <v>已发货</v>
          </cell>
          <cell r="R4198">
            <v>45723</v>
          </cell>
        </row>
        <row r="4199">
          <cell r="C4199" t="str">
            <v>2411027-01</v>
          </cell>
          <cell r="D4199" t="str">
            <v>XPAY-FT-棕409</v>
          </cell>
          <cell r="E4199" t="str">
            <v>NMP-029J</v>
          </cell>
          <cell r="F4199" t="str">
            <v>DLTR4</v>
          </cell>
          <cell r="G4199" t="str">
            <v>/</v>
          </cell>
          <cell r="H4199">
            <v>203</v>
          </cell>
          <cell r="I4199">
            <v>10565.7</v>
          </cell>
          <cell r="J4199">
            <v>838.5</v>
          </cell>
          <cell r="K4199">
            <v>883.5</v>
          </cell>
          <cell r="L4199" t="str">
            <v>A级</v>
          </cell>
          <cell r="M4199" t="str">
            <v>/</v>
          </cell>
          <cell r="N4199" t="str">
            <v>2.2*1.8*0.6</v>
          </cell>
          <cell r="O4199" t="str">
            <v>01T24112006</v>
          </cell>
          <cell r="P4199" t="str">
            <v>97版</v>
          </cell>
          <cell r="Q4199" t="str">
            <v>已发货</v>
          </cell>
          <cell r="R4199">
            <v>45723</v>
          </cell>
        </row>
        <row r="4200">
          <cell r="C4200" t="str">
            <v>2411027-01</v>
          </cell>
          <cell r="D4200" t="str">
            <v>XPAY-FT-棕409</v>
          </cell>
          <cell r="E4200" t="str">
            <v>NMP-029J</v>
          </cell>
          <cell r="F4200" t="str">
            <v>DLTR4</v>
          </cell>
          <cell r="G4200" t="str">
            <v>/</v>
          </cell>
          <cell r="H4200">
            <v>18</v>
          </cell>
          <cell r="I4200">
            <v>882.4</v>
          </cell>
          <cell r="L4200" t="str">
            <v>折扣</v>
          </cell>
          <cell r="M4200" t="str">
            <v>/</v>
          </cell>
          <cell r="O4200" t="str">
            <v>01T24112006</v>
          </cell>
          <cell r="P4200" t="str">
            <v>97版</v>
          </cell>
          <cell r="Q4200" t="str">
            <v>已发货</v>
          </cell>
          <cell r="R4200">
            <v>45723</v>
          </cell>
        </row>
        <row r="4201">
          <cell r="C4201" t="str">
            <v>2411018-01</v>
          </cell>
          <cell r="D4201" t="str">
            <v>XPDY-FT-灰白276</v>
          </cell>
          <cell r="E4201">
            <v>140499</v>
          </cell>
          <cell r="F4201" t="str">
            <v>WPSTR2</v>
          </cell>
          <cell r="G4201" t="str">
            <v>PT1ZZ07</v>
          </cell>
          <cell r="H4201">
            <v>195</v>
          </cell>
          <cell r="I4201">
            <v>11115.9</v>
          </cell>
          <cell r="J4201">
            <v>1000</v>
          </cell>
          <cell r="K4201">
            <v>1045</v>
          </cell>
          <cell r="L4201" t="str">
            <v>A级</v>
          </cell>
          <cell r="M4201" t="str">
            <v>/</v>
          </cell>
          <cell r="N4201" t="str">
            <v>2.2*1.8*0.75</v>
          </cell>
          <cell r="O4201" t="str">
            <v>01T24112101</v>
          </cell>
          <cell r="P4201" t="str">
            <v>99版</v>
          </cell>
          <cell r="Q4201" t="str">
            <v>已发货</v>
          </cell>
          <cell r="R4201">
            <v>45650</v>
          </cell>
        </row>
        <row r="4202">
          <cell r="C4202" t="str">
            <v>2411018-01</v>
          </cell>
          <cell r="D4202" t="str">
            <v>XPDY-FT-灰白276</v>
          </cell>
          <cell r="E4202">
            <v>140499</v>
          </cell>
          <cell r="F4202" t="str">
            <v>WPSTR2</v>
          </cell>
          <cell r="G4202" t="str">
            <v>PT1ZZ07</v>
          </cell>
          <cell r="H4202">
            <v>195</v>
          </cell>
          <cell r="I4202">
            <v>11190.2</v>
          </cell>
          <cell r="J4202">
            <v>1022.5</v>
          </cell>
          <cell r="K4202">
            <v>1067.5</v>
          </cell>
          <cell r="L4202" t="str">
            <v>A级</v>
          </cell>
          <cell r="M4202" t="str">
            <v>/</v>
          </cell>
          <cell r="N4202" t="str">
            <v>2.2*1.8*0.7</v>
          </cell>
          <cell r="O4202" t="str">
            <v>01T24112102</v>
          </cell>
          <cell r="P4202" t="str">
            <v>99版</v>
          </cell>
          <cell r="Q4202" t="str">
            <v>已发货</v>
          </cell>
          <cell r="R4202">
            <v>45650</v>
          </cell>
        </row>
        <row r="4203">
          <cell r="C4203" t="str">
            <v>2411018-01</v>
          </cell>
          <cell r="D4203" t="str">
            <v>XPDY-FT-灰白276</v>
          </cell>
          <cell r="E4203">
            <v>140499</v>
          </cell>
          <cell r="F4203" t="str">
            <v>WPSTR2</v>
          </cell>
          <cell r="G4203" t="str">
            <v>PT1ZZ07</v>
          </cell>
          <cell r="H4203">
            <v>195</v>
          </cell>
          <cell r="I4203">
            <v>11184.3</v>
          </cell>
          <cell r="J4203">
            <v>1003</v>
          </cell>
          <cell r="K4203">
            <v>1048</v>
          </cell>
          <cell r="L4203" t="str">
            <v>A级</v>
          </cell>
          <cell r="M4203" t="str">
            <v>/</v>
          </cell>
          <cell r="N4203" t="str">
            <v>2.2*1.8*0.76</v>
          </cell>
          <cell r="O4203" t="str">
            <v>01T24112103</v>
          </cell>
          <cell r="P4203" t="str">
            <v>99版</v>
          </cell>
          <cell r="Q4203" t="str">
            <v>已发货</v>
          </cell>
          <cell r="R4203">
            <v>45650</v>
          </cell>
        </row>
        <row r="4204">
          <cell r="C4204" t="str">
            <v>2411018-01</v>
          </cell>
          <cell r="D4204" t="str">
            <v>XPDY-FT-灰白276</v>
          </cell>
          <cell r="E4204">
            <v>140499</v>
          </cell>
          <cell r="F4204" t="str">
            <v>WPSTR2</v>
          </cell>
          <cell r="G4204" t="str">
            <v>PT1ZZ07</v>
          </cell>
          <cell r="H4204">
            <v>195</v>
          </cell>
          <cell r="I4204">
            <v>11142.7</v>
          </cell>
          <cell r="J4204">
            <v>989</v>
          </cell>
          <cell r="K4204">
            <v>1034</v>
          </cell>
          <cell r="L4204" t="str">
            <v>A级</v>
          </cell>
          <cell r="M4204" t="str">
            <v>/</v>
          </cell>
          <cell r="N4204" t="str">
            <v>2.2*1.8*0.77</v>
          </cell>
          <cell r="O4204" t="str">
            <v>01T24112104</v>
          </cell>
          <cell r="P4204" t="str">
            <v>99版</v>
          </cell>
          <cell r="Q4204" t="str">
            <v>已发货</v>
          </cell>
          <cell r="R4204">
            <v>45650</v>
          </cell>
        </row>
        <row r="4205">
          <cell r="C4205" t="str">
            <v>2411018-01</v>
          </cell>
          <cell r="D4205" t="str">
            <v>XPDY-FT-灰白276</v>
          </cell>
          <cell r="E4205">
            <v>140499</v>
          </cell>
          <cell r="F4205" t="str">
            <v>WPSTR2</v>
          </cell>
          <cell r="G4205" t="str">
            <v>PT1ZZ07</v>
          </cell>
          <cell r="H4205">
            <v>195</v>
          </cell>
          <cell r="I4205">
            <v>10427.5</v>
          </cell>
          <cell r="J4205">
            <v>963</v>
          </cell>
          <cell r="K4205">
            <v>1008</v>
          </cell>
          <cell r="L4205" t="str">
            <v>A级</v>
          </cell>
          <cell r="M4205" t="str">
            <v>/</v>
          </cell>
          <cell r="N4205" t="str">
            <v>2.2*1.8*0.68</v>
          </cell>
          <cell r="O4205" t="str">
            <v>01T24112105</v>
          </cell>
          <cell r="P4205" t="str">
            <v>99版</v>
          </cell>
          <cell r="Q4205" t="str">
            <v>已发货</v>
          </cell>
          <cell r="R4205">
            <v>45650</v>
          </cell>
        </row>
        <row r="4206">
          <cell r="C4206" t="str">
            <v>2411038-01</v>
          </cell>
          <cell r="D4206" t="str">
            <v>XPSY-FB-奶白184</v>
          </cell>
          <cell r="E4206">
            <v>140488</v>
          </cell>
          <cell r="F4206" t="str">
            <v>水牛皮S3（干胚）</v>
          </cell>
          <cell r="G4206" t="str">
            <v>/</v>
          </cell>
          <cell r="H4206">
            <v>147</v>
          </cell>
          <cell r="I4206">
            <v>5387.8</v>
          </cell>
          <cell r="J4206">
            <v>399.5</v>
          </cell>
          <cell r="K4206">
            <v>444.5</v>
          </cell>
          <cell r="L4206" t="str">
            <v>A级</v>
          </cell>
          <cell r="M4206" t="str">
            <v>/</v>
          </cell>
          <cell r="N4206" t="str">
            <v>2.2*1.8*0.41</v>
          </cell>
          <cell r="O4206" t="str">
            <v>02T24112101</v>
          </cell>
          <cell r="P4206" t="str">
            <v>99版</v>
          </cell>
          <cell r="Q4206" t="str">
            <v>已发货</v>
          </cell>
          <cell r="R4206">
            <v>45737</v>
          </cell>
        </row>
        <row r="4207">
          <cell r="C4207" t="str">
            <v>2411038-01</v>
          </cell>
          <cell r="D4207" t="str">
            <v>XPSY-FB-奶白184</v>
          </cell>
          <cell r="E4207">
            <v>140488</v>
          </cell>
          <cell r="F4207" t="str">
            <v>水牛皮S3（干胚）</v>
          </cell>
          <cell r="G4207" t="str">
            <v>/</v>
          </cell>
          <cell r="H4207">
            <v>12</v>
          </cell>
          <cell r="I4207">
            <v>378.8</v>
          </cell>
          <cell r="L4207" t="str">
            <v>折扣</v>
          </cell>
          <cell r="M4207" t="str">
            <v>/</v>
          </cell>
          <cell r="O4207" t="str">
            <v>02T24112101</v>
          </cell>
          <cell r="P4207" t="str">
            <v>99版</v>
          </cell>
          <cell r="Q4207" t="str">
            <v>已发货</v>
          </cell>
          <cell r="R4207">
            <v>45737</v>
          </cell>
        </row>
        <row r="4208">
          <cell r="C4208" t="str">
            <v>2411057-01</v>
          </cell>
          <cell r="D4208" t="str">
            <v>XZSY-ES-深烟灰196</v>
          </cell>
          <cell r="E4208" t="str">
            <v>01.10.W782040</v>
          </cell>
          <cell r="F4208" t="str">
            <v>明诺华中层TR1（已片）</v>
          </cell>
          <cell r="G4208" t="str">
            <v>/</v>
          </cell>
          <cell r="H4208">
            <v>124</v>
          </cell>
          <cell r="I4208">
            <v>7353.8</v>
          </cell>
          <cell r="J4208">
            <v>766.5</v>
          </cell>
          <cell r="K4208">
            <v>811.5</v>
          </cell>
          <cell r="L4208" t="str">
            <v>A级</v>
          </cell>
          <cell r="M4208" t="str">
            <v>CLF-241121</v>
          </cell>
          <cell r="N4208" t="str">
            <v>2.2*1.8*0.6</v>
          </cell>
          <cell r="O4208" t="str">
            <v>02T24112102</v>
          </cell>
          <cell r="P4208" t="str">
            <v>99版</v>
          </cell>
          <cell r="Q4208" t="str">
            <v>已发货</v>
          </cell>
          <cell r="R4208">
            <v>45625</v>
          </cell>
        </row>
        <row r="4209">
          <cell r="C4209" t="str">
            <v>2411030-01</v>
          </cell>
          <cell r="D4209" t="str">
            <v>XPAY-FX-深蓝91</v>
          </cell>
          <cell r="E4209" t="str">
            <v>01.10.U528110</v>
          </cell>
          <cell r="F4209" t="str">
            <v>C3（已片中层）</v>
          </cell>
          <cell r="G4209" t="str">
            <v>/</v>
          </cell>
          <cell r="H4209">
            <v>201</v>
          </cell>
          <cell r="I4209">
            <v>10454.200000000001</v>
          </cell>
          <cell r="J4209">
            <v>947.5</v>
          </cell>
          <cell r="K4209">
            <v>992.5</v>
          </cell>
          <cell r="L4209" t="str">
            <v>A级</v>
          </cell>
          <cell r="M4209" t="str">
            <v>CLF-241121</v>
          </cell>
          <cell r="N4209" t="str">
            <v>2.2*1.8*0.64</v>
          </cell>
          <cell r="O4209" t="str">
            <v>02T24112103</v>
          </cell>
          <cell r="P4209" t="str">
            <v>99版</v>
          </cell>
          <cell r="Q4209" t="str">
            <v>已发货</v>
          </cell>
          <cell r="R4209">
            <v>45625</v>
          </cell>
        </row>
        <row r="4210">
          <cell r="C4210" t="str">
            <v>2411030-01</v>
          </cell>
          <cell r="D4210" t="str">
            <v>XPAY-FX-深蓝91</v>
          </cell>
          <cell r="E4210" t="str">
            <v>01.10.U528110</v>
          </cell>
          <cell r="F4210" t="str">
            <v>C3（已片中层）</v>
          </cell>
          <cell r="G4210" t="str">
            <v>/</v>
          </cell>
          <cell r="H4210">
            <v>4</v>
          </cell>
          <cell r="I4210">
            <v>156.9</v>
          </cell>
          <cell r="L4210" t="str">
            <v>A级小皮</v>
          </cell>
          <cell r="M4210" t="str">
            <v>CLF-241121</v>
          </cell>
          <cell r="O4210" t="str">
            <v>02T24112103</v>
          </cell>
          <cell r="P4210" t="str">
            <v>99版</v>
          </cell>
          <cell r="Q4210" t="str">
            <v>已发货</v>
          </cell>
          <cell r="R4210">
            <v>45625</v>
          </cell>
        </row>
        <row r="4211">
          <cell r="C4211" t="str">
            <v>2410070-01</v>
          </cell>
          <cell r="D4211" t="str">
            <v>UDAY-CS-米灰42</v>
          </cell>
          <cell r="E4211" t="str">
            <v>L40702-317</v>
          </cell>
          <cell r="F4211" t="str">
            <v>DLTR3</v>
          </cell>
          <cell r="G4211" t="str">
            <v>/</v>
          </cell>
          <cell r="H4211">
            <v>240</v>
          </cell>
          <cell r="I4211">
            <v>11617</v>
          </cell>
          <cell r="J4211">
            <v>865.5</v>
          </cell>
          <cell r="K4211">
            <v>910.5</v>
          </cell>
          <cell r="L4211" t="str">
            <v>A级</v>
          </cell>
          <cell r="M4211" t="str">
            <v>/</v>
          </cell>
          <cell r="N4211" t="str">
            <v>2.2*1.8*0.72</v>
          </cell>
          <cell r="O4211" t="str">
            <v>02T24112104</v>
          </cell>
          <cell r="P4211" t="str">
            <v>97版</v>
          </cell>
          <cell r="Q4211" t="str">
            <v>已发货</v>
          </cell>
          <cell r="R4211">
            <v>45625</v>
          </cell>
        </row>
        <row r="4212">
          <cell r="C4212" t="str">
            <v>2410070-01</v>
          </cell>
          <cell r="D4212" t="str">
            <v>UDAY-CS-米灰42</v>
          </cell>
          <cell r="E4212" t="str">
            <v>L40702-317</v>
          </cell>
          <cell r="F4212" t="str">
            <v>DLTR3</v>
          </cell>
          <cell r="G4212" t="str">
            <v>/</v>
          </cell>
          <cell r="H4212">
            <v>227</v>
          </cell>
          <cell r="I4212">
            <v>10895.1</v>
          </cell>
          <cell r="J4212">
            <v>850.5</v>
          </cell>
          <cell r="K4212">
            <v>895.5</v>
          </cell>
          <cell r="L4212" t="str">
            <v>A级</v>
          </cell>
          <cell r="M4212" t="str">
            <v>/</v>
          </cell>
          <cell r="N4212" t="str">
            <v>2.2*1.8*0.64</v>
          </cell>
          <cell r="O4212" t="str">
            <v>02T24112105</v>
          </cell>
          <cell r="P4212" t="str">
            <v>97版</v>
          </cell>
          <cell r="Q4212" t="str">
            <v>已发货</v>
          </cell>
          <cell r="R4212">
            <v>45625</v>
          </cell>
        </row>
        <row r="4213">
          <cell r="C4213" t="str">
            <v>2410070-01</v>
          </cell>
          <cell r="D4213" t="str">
            <v>UDAY-CS-米灰42</v>
          </cell>
          <cell r="E4213" t="str">
            <v>L40702-317</v>
          </cell>
          <cell r="F4213" t="str">
            <v>DLTR3</v>
          </cell>
          <cell r="G4213" t="str">
            <v>/</v>
          </cell>
          <cell r="H4213">
            <v>13</v>
          </cell>
          <cell r="I4213">
            <v>564.6</v>
          </cell>
          <cell r="L4213" t="str">
            <v>折扣</v>
          </cell>
          <cell r="M4213" t="str">
            <v>/</v>
          </cell>
          <cell r="O4213" t="str">
            <v>02T24112105</v>
          </cell>
          <cell r="P4213" t="str">
            <v>97版</v>
          </cell>
          <cell r="Q4213" t="str">
            <v>已发货</v>
          </cell>
          <cell r="R4213">
            <v>45625</v>
          </cell>
        </row>
        <row r="4214">
          <cell r="C4214" t="str">
            <v>2411064-02</v>
          </cell>
          <cell r="D4214" t="str">
            <v>EPDF-浅灰145</v>
          </cell>
          <cell r="E4214" t="str">
            <v>01.11.S756043</v>
          </cell>
          <cell r="F4214" t="str">
            <v>DL二层</v>
          </cell>
          <cell r="G4214" t="str">
            <v>/</v>
          </cell>
          <cell r="H4214">
            <v>285</v>
          </cell>
          <cell r="I4214">
            <v>11253</v>
          </cell>
          <cell r="J4214">
            <v>1032</v>
          </cell>
          <cell r="K4214">
            <v>1077</v>
          </cell>
          <cell r="L4214" t="str">
            <v>A级</v>
          </cell>
          <cell r="M4214" t="str">
            <v>CLF-240604</v>
          </cell>
          <cell r="N4214" t="str">
            <v>2.2*1.8*0.64</v>
          </cell>
          <cell r="O4214" t="str">
            <v>02T24112106</v>
          </cell>
          <cell r="P4214" t="str">
            <v>97.5版</v>
          </cell>
          <cell r="Q4214" t="str">
            <v>已发货</v>
          </cell>
          <cell r="R4214">
            <v>45625</v>
          </cell>
        </row>
        <row r="4215">
          <cell r="C4215" t="str">
            <v>2411064-02</v>
          </cell>
          <cell r="D4215" t="str">
            <v>EPDF-浅灰145</v>
          </cell>
          <cell r="E4215" t="str">
            <v>01.11.S756043</v>
          </cell>
          <cell r="F4215" t="str">
            <v>DL二层</v>
          </cell>
          <cell r="G4215" t="str">
            <v>/</v>
          </cell>
          <cell r="H4215">
            <v>3</v>
          </cell>
          <cell r="I4215">
            <v>66</v>
          </cell>
          <cell r="L4215" t="str">
            <v>A级小皮</v>
          </cell>
          <cell r="M4215" t="str">
            <v>CLF-240604</v>
          </cell>
          <cell r="O4215" t="str">
            <v>02T24112106</v>
          </cell>
          <cell r="P4215" t="str">
            <v>97.5版</v>
          </cell>
          <cell r="Q4215" t="str">
            <v>已发货</v>
          </cell>
          <cell r="R4215">
            <v>45625</v>
          </cell>
        </row>
        <row r="4216">
          <cell r="C4216" t="str">
            <v>2411068-01</v>
          </cell>
          <cell r="D4216" t="str">
            <v>XPSY-FH-奶白183</v>
          </cell>
          <cell r="E4216">
            <v>140467</v>
          </cell>
          <cell r="F4216" t="str">
            <v>DLTR4</v>
          </cell>
          <cell r="G4216" t="str">
            <v>PT20K34</v>
          </cell>
          <cell r="H4216">
            <v>104</v>
          </cell>
          <cell r="I4216">
            <v>5180.2</v>
          </cell>
          <cell r="J4216">
            <v>410.5</v>
          </cell>
          <cell r="K4216">
            <v>455.5</v>
          </cell>
          <cell r="L4216" t="str">
            <v>A级</v>
          </cell>
          <cell r="M4216" t="str">
            <v>/</v>
          </cell>
          <cell r="N4216" t="str">
            <v>2.2*1.8*0.45</v>
          </cell>
          <cell r="O4216" t="str">
            <v>02T24112107</v>
          </cell>
          <cell r="P4216" t="str">
            <v>99版</v>
          </cell>
          <cell r="Q4216" t="str">
            <v>已发货</v>
          </cell>
          <cell r="R4216">
            <v>45709</v>
          </cell>
        </row>
        <row r="4217">
          <cell r="C4217" t="str">
            <v>2411068-01</v>
          </cell>
          <cell r="D4217" t="str">
            <v>XPSY-FH-奶白183</v>
          </cell>
          <cell r="E4217">
            <v>140467</v>
          </cell>
          <cell r="F4217" t="str">
            <v>DLTR4</v>
          </cell>
          <cell r="G4217" t="str">
            <v>PT20K40</v>
          </cell>
          <cell r="H4217">
            <v>190</v>
          </cell>
          <cell r="I4217">
            <v>10040.299999999999</v>
          </cell>
          <cell r="J4217">
            <v>804</v>
          </cell>
          <cell r="K4217">
            <v>849</v>
          </cell>
          <cell r="L4217" t="str">
            <v>A级</v>
          </cell>
          <cell r="M4217" t="str">
            <v>/</v>
          </cell>
          <cell r="N4217" t="str">
            <v>2.2*1.8*0.6</v>
          </cell>
          <cell r="O4217" t="str">
            <v>02T24112108</v>
          </cell>
          <cell r="P4217" t="str">
            <v>99版</v>
          </cell>
          <cell r="Q4217" t="str">
            <v>已发货</v>
          </cell>
          <cell r="R4217">
            <v>45729</v>
          </cell>
        </row>
        <row r="4218">
          <cell r="C4218" t="str">
            <v>2411018-01</v>
          </cell>
          <cell r="D4218" t="str">
            <v>XPDY-FT-灰白276</v>
          </cell>
          <cell r="E4218">
            <v>140499</v>
          </cell>
          <cell r="F4218" t="str">
            <v>WPSTR2</v>
          </cell>
          <cell r="G4218" t="str">
            <v>PT1ZZ07</v>
          </cell>
          <cell r="H4218">
            <v>190</v>
          </cell>
          <cell r="I4218">
            <v>10379.200000000001</v>
          </cell>
          <cell r="J4218">
            <v>956.5</v>
          </cell>
          <cell r="K4218">
            <v>1001.5</v>
          </cell>
          <cell r="L4218" t="str">
            <v>A级</v>
          </cell>
          <cell r="M4218" t="str">
            <v>/</v>
          </cell>
          <cell r="N4218" t="str">
            <v>2.2*1.8*0.7</v>
          </cell>
          <cell r="O4218" t="str">
            <v>01T24112201</v>
          </cell>
          <cell r="P4218" t="str">
            <v>99版</v>
          </cell>
          <cell r="Q4218" t="str">
            <v>已发货</v>
          </cell>
          <cell r="R4218">
            <v>45650</v>
          </cell>
        </row>
        <row r="4219">
          <cell r="C4219" t="str">
            <v>2411018-01</v>
          </cell>
          <cell r="D4219" t="str">
            <v>XPDY-FT-灰白276</v>
          </cell>
          <cell r="E4219">
            <v>140499</v>
          </cell>
          <cell r="F4219" t="str">
            <v>WPSTR2</v>
          </cell>
          <cell r="G4219" t="str">
            <v>PT1ZZ07</v>
          </cell>
          <cell r="H4219">
            <v>185</v>
          </cell>
          <cell r="I4219">
            <v>10058.299999999999</v>
          </cell>
          <cell r="J4219">
            <v>918.5</v>
          </cell>
          <cell r="K4219">
            <v>963.5</v>
          </cell>
          <cell r="L4219" t="str">
            <v>A级</v>
          </cell>
          <cell r="M4219" t="str">
            <v>/</v>
          </cell>
          <cell r="N4219" t="str">
            <v>2.2*1.8*0.68</v>
          </cell>
          <cell r="O4219" t="str">
            <v>01T24112202</v>
          </cell>
          <cell r="P4219" t="str">
            <v>99版</v>
          </cell>
          <cell r="Q4219" t="str">
            <v>已发货</v>
          </cell>
          <cell r="R4219">
            <v>45650</v>
          </cell>
        </row>
        <row r="4220">
          <cell r="C4220" t="str">
            <v>2411018-01</v>
          </cell>
          <cell r="D4220" t="str">
            <v>XPDY-FT-灰白276</v>
          </cell>
          <cell r="E4220">
            <v>140499</v>
          </cell>
          <cell r="F4220" t="str">
            <v>WPSTR2</v>
          </cell>
          <cell r="G4220" t="str">
            <v>PT1ZZ07</v>
          </cell>
          <cell r="H4220">
            <v>170</v>
          </cell>
          <cell r="I4220">
            <v>10154.6</v>
          </cell>
          <cell r="J4220">
            <v>903</v>
          </cell>
          <cell r="K4220">
            <v>948</v>
          </cell>
          <cell r="L4220" t="str">
            <v>A级</v>
          </cell>
          <cell r="M4220" t="str">
            <v>/</v>
          </cell>
          <cell r="N4220" t="str">
            <v>2.2*1.8*0.7</v>
          </cell>
          <cell r="O4220" t="str">
            <v>01T24112203</v>
          </cell>
          <cell r="P4220" t="str">
            <v>99版</v>
          </cell>
          <cell r="Q4220" t="str">
            <v>已发货</v>
          </cell>
          <cell r="R4220">
            <v>45650</v>
          </cell>
        </row>
        <row r="4221">
          <cell r="C4221" t="str">
            <v>2411018-01</v>
          </cell>
          <cell r="D4221" t="str">
            <v>XPDY-FT-灰白276</v>
          </cell>
          <cell r="E4221">
            <v>140499</v>
          </cell>
          <cell r="F4221" t="str">
            <v>WPSTR2</v>
          </cell>
          <cell r="G4221" t="str">
            <v>PT1ZZ07</v>
          </cell>
          <cell r="H4221">
            <v>170</v>
          </cell>
          <cell r="I4221">
            <v>10186.799999999999</v>
          </cell>
          <cell r="J4221">
            <v>920.5</v>
          </cell>
          <cell r="K4221">
            <v>965.5</v>
          </cell>
          <cell r="L4221" t="str">
            <v>A级</v>
          </cell>
          <cell r="M4221" t="str">
            <v>/</v>
          </cell>
          <cell r="N4221" t="str">
            <v>2.2*1.8*0.7</v>
          </cell>
          <cell r="O4221" t="str">
            <v>01T24112204</v>
          </cell>
          <cell r="P4221" t="str">
            <v>99版</v>
          </cell>
          <cell r="Q4221" t="str">
            <v>已发货</v>
          </cell>
          <cell r="R4221">
            <v>45650</v>
          </cell>
        </row>
        <row r="4222">
          <cell r="C4222" t="str">
            <v>2411018-01</v>
          </cell>
          <cell r="D4222" t="str">
            <v>XPDY-FT-灰白276</v>
          </cell>
          <cell r="E4222">
            <v>140499</v>
          </cell>
          <cell r="F4222" t="str">
            <v>WPSTR2</v>
          </cell>
          <cell r="G4222" t="str">
            <v>PT1ZZ07</v>
          </cell>
          <cell r="H4222">
            <v>76</v>
          </cell>
          <cell r="I4222">
            <v>4210</v>
          </cell>
          <cell r="J4222">
            <v>503</v>
          </cell>
          <cell r="K4222">
            <v>548</v>
          </cell>
          <cell r="L4222" t="str">
            <v>A级</v>
          </cell>
          <cell r="M4222" t="str">
            <v>/</v>
          </cell>
          <cell r="N4222" t="str">
            <v>2.2*1.8*0.5</v>
          </cell>
          <cell r="O4222" t="str">
            <v>01T24112205</v>
          </cell>
          <cell r="P4222" t="str">
            <v>99版</v>
          </cell>
          <cell r="Q4222" t="str">
            <v>已发货</v>
          </cell>
          <cell r="R4222">
            <v>45650</v>
          </cell>
        </row>
        <row r="4223">
          <cell r="C4223" t="str">
            <v>2411018-01</v>
          </cell>
          <cell r="D4223" t="str">
            <v>XPDY-FT-灰白276</v>
          </cell>
          <cell r="E4223">
            <v>140499</v>
          </cell>
          <cell r="F4223" t="str">
            <v>WPSTR2</v>
          </cell>
          <cell r="G4223" t="str">
            <v>PT1ZZ07</v>
          </cell>
          <cell r="H4223">
            <v>27</v>
          </cell>
          <cell r="I4223">
            <v>1228.2</v>
          </cell>
          <cell r="L4223" t="str">
            <v>折扣</v>
          </cell>
          <cell r="M4223" t="str">
            <v>/</v>
          </cell>
          <cell r="O4223" t="str">
            <v>01T24112205</v>
          </cell>
          <cell r="P4223" t="str">
            <v>99版</v>
          </cell>
          <cell r="Q4223" t="str">
            <v>已发货</v>
          </cell>
          <cell r="R4223">
            <v>45650</v>
          </cell>
        </row>
        <row r="4224">
          <cell r="C4224" t="str">
            <v>2411068-01</v>
          </cell>
          <cell r="D4224" t="str">
            <v>XPSY-FH-奶白183</v>
          </cell>
          <cell r="E4224">
            <v>140467</v>
          </cell>
          <cell r="F4224" t="str">
            <v>DLTR4</v>
          </cell>
          <cell r="G4224" t="str">
            <v>PT20K40</v>
          </cell>
          <cell r="H4224">
            <v>183</v>
          </cell>
          <cell r="I4224">
            <v>10030.299999999999</v>
          </cell>
          <cell r="J4224">
            <v>825.5</v>
          </cell>
          <cell r="K4224">
            <v>870.5</v>
          </cell>
          <cell r="L4224" t="str">
            <v>A级</v>
          </cell>
          <cell r="M4224" t="str">
            <v>/</v>
          </cell>
          <cell r="N4224" t="str">
            <v>2.2*1.8*0.65</v>
          </cell>
          <cell r="O4224" t="str">
            <v>02T24112201</v>
          </cell>
          <cell r="P4224" t="str">
            <v>99版</v>
          </cell>
          <cell r="Q4224" t="str">
            <v>已发货</v>
          </cell>
          <cell r="R4224">
            <v>45729</v>
          </cell>
        </row>
        <row r="4225">
          <cell r="C4225" t="str">
            <v>2411068-01</v>
          </cell>
          <cell r="D4225" t="str">
            <v>XPSY-FH-奶白183</v>
          </cell>
          <cell r="E4225">
            <v>140467</v>
          </cell>
          <cell r="F4225" t="str">
            <v>DLTR4</v>
          </cell>
          <cell r="G4225" t="str">
            <v>PT20K40</v>
          </cell>
          <cell r="H4225">
            <v>2</v>
          </cell>
          <cell r="I4225">
            <v>92.1</v>
          </cell>
          <cell r="L4225" t="str">
            <v>折扣</v>
          </cell>
          <cell r="M4225" t="str">
            <v>/</v>
          </cell>
          <cell r="O4225" t="str">
            <v>02T24112201</v>
          </cell>
          <cell r="P4225" t="str">
            <v>99版</v>
          </cell>
          <cell r="Q4225" t="str">
            <v>已发货</v>
          </cell>
          <cell r="R4225">
            <v>45729</v>
          </cell>
        </row>
        <row r="4226">
          <cell r="C4226" t="str">
            <v>2411068-01</v>
          </cell>
          <cell r="D4226" t="str">
            <v>XPSY-FH-奶白183</v>
          </cell>
          <cell r="E4226">
            <v>140467</v>
          </cell>
          <cell r="F4226" t="str">
            <v>DLTR4</v>
          </cell>
          <cell r="G4226" t="str">
            <v>PT20K44</v>
          </cell>
          <cell r="H4226">
            <v>225</v>
          </cell>
          <cell r="I4226">
            <v>12234.2</v>
          </cell>
          <cell r="J4226">
            <v>976</v>
          </cell>
          <cell r="K4226">
            <v>1021</v>
          </cell>
          <cell r="L4226" t="str">
            <v>A级</v>
          </cell>
          <cell r="M4226" t="str">
            <v>/</v>
          </cell>
          <cell r="N4226" t="str">
            <v>2.2*1.8*0.7</v>
          </cell>
          <cell r="O4226" t="str">
            <v>02T24112202</v>
          </cell>
          <cell r="P4226" t="str">
            <v>99版</v>
          </cell>
          <cell r="Q4226" t="str">
            <v>已发货</v>
          </cell>
          <cell r="R4226">
            <v>45756</v>
          </cell>
        </row>
        <row r="4227">
          <cell r="C4227" t="str">
            <v>2411068-01</v>
          </cell>
          <cell r="D4227" t="str">
            <v>XPSY-FH-奶白183</v>
          </cell>
          <cell r="E4227">
            <v>140467</v>
          </cell>
          <cell r="F4227" t="str">
            <v>DLTR4</v>
          </cell>
          <cell r="G4227" t="str">
            <v>PT20K44</v>
          </cell>
          <cell r="H4227">
            <v>255</v>
          </cell>
          <cell r="I4227">
            <v>13572.4</v>
          </cell>
          <cell r="J4227">
            <v>1080</v>
          </cell>
          <cell r="K4227">
            <v>1125</v>
          </cell>
          <cell r="L4227" t="str">
            <v>A级</v>
          </cell>
          <cell r="M4227" t="str">
            <v>/</v>
          </cell>
          <cell r="N4227" t="str">
            <v>2.2*1.8*0.73</v>
          </cell>
          <cell r="O4227" t="str">
            <v>02T24112203</v>
          </cell>
          <cell r="P4227" t="str">
            <v>99版</v>
          </cell>
          <cell r="Q4227" t="str">
            <v>已发货</v>
          </cell>
          <cell r="R4227">
            <v>45756</v>
          </cell>
        </row>
        <row r="4228">
          <cell r="C4228" t="str">
            <v>2411051-01</v>
          </cell>
          <cell r="D4228" t="str">
            <v>UXCY-ET-烟灰162</v>
          </cell>
          <cell r="E4228" t="str">
            <v>01.10.U741023</v>
          </cell>
          <cell r="F4228" t="str">
            <v>明诺华中层TR1（已片）</v>
          </cell>
          <cell r="G4228" t="str">
            <v>/</v>
          </cell>
          <cell r="H4228">
            <v>175</v>
          </cell>
          <cell r="I4228">
            <v>10361.5</v>
          </cell>
          <cell r="J4228">
            <v>1066.5</v>
          </cell>
          <cell r="K4228">
            <v>1111.5</v>
          </cell>
          <cell r="L4228" t="str">
            <v>A级</v>
          </cell>
          <cell r="M4228" t="str">
            <v>CLF-241122</v>
          </cell>
          <cell r="N4228" t="str">
            <v>2.2*1.8*0.74</v>
          </cell>
          <cell r="O4228" t="str">
            <v>02T24112204</v>
          </cell>
          <cell r="P4228" t="str">
            <v>99版</v>
          </cell>
          <cell r="Q4228" t="str">
            <v>已发货</v>
          </cell>
          <cell r="R4228">
            <v>45654</v>
          </cell>
        </row>
        <row r="4229">
          <cell r="C4229" t="str">
            <v>2411051-01</v>
          </cell>
          <cell r="D4229" t="str">
            <v>UXCY-ET-烟灰162</v>
          </cell>
          <cell r="E4229" t="str">
            <v>01.10.U741023</v>
          </cell>
          <cell r="F4229" t="str">
            <v>明诺华中层TR1（已片）</v>
          </cell>
          <cell r="G4229" t="str">
            <v>/</v>
          </cell>
          <cell r="H4229">
            <v>140</v>
          </cell>
          <cell r="I4229">
            <v>8245.4</v>
          </cell>
          <cell r="J4229">
            <v>853.5</v>
          </cell>
          <cell r="K4229">
            <v>898.5</v>
          </cell>
          <cell r="L4229" t="str">
            <v>A级</v>
          </cell>
          <cell r="M4229" t="str">
            <v>CLF-241122</v>
          </cell>
          <cell r="N4229" t="str">
            <v>2.2*1.8*0.62</v>
          </cell>
          <cell r="O4229" t="str">
            <v>02T24112205</v>
          </cell>
          <cell r="P4229" t="str">
            <v>99版</v>
          </cell>
          <cell r="Q4229" t="str">
            <v>已发货</v>
          </cell>
          <cell r="R4229">
            <v>45670</v>
          </cell>
        </row>
        <row r="4230">
          <cell r="C4230" t="str">
            <v>2411051-01</v>
          </cell>
          <cell r="D4230" t="str">
            <v>UXCY-ET-烟灰162</v>
          </cell>
          <cell r="E4230" t="str">
            <v>01.10.U741023</v>
          </cell>
          <cell r="F4230" t="str">
            <v>明诺华中层TR1（已片）</v>
          </cell>
          <cell r="G4230" t="str">
            <v>/</v>
          </cell>
          <cell r="H4230">
            <v>103</v>
          </cell>
          <cell r="I4230">
            <v>6094.1</v>
          </cell>
          <cell r="J4230">
            <v>645.5</v>
          </cell>
          <cell r="K4230">
            <v>690.5</v>
          </cell>
          <cell r="L4230" t="str">
            <v>A级</v>
          </cell>
          <cell r="M4230" t="str">
            <v>CLF-241122</v>
          </cell>
          <cell r="N4230" t="str">
            <v>2.2*1.8*0.5</v>
          </cell>
          <cell r="O4230" t="str">
            <v>02T24112206</v>
          </cell>
          <cell r="P4230" t="str">
            <v>99版</v>
          </cell>
          <cell r="Q4230" t="str">
            <v>已发货</v>
          </cell>
          <cell r="R4230">
            <v>45670</v>
          </cell>
        </row>
        <row r="4231">
          <cell r="C4231" t="str">
            <v>2411051-01</v>
          </cell>
          <cell r="D4231" t="str">
            <v>UXCY-ET-烟灰162</v>
          </cell>
          <cell r="E4231" t="str">
            <v>01.10.U741023</v>
          </cell>
          <cell r="F4231" t="str">
            <v>明诺华中层TR1（已片）</v>
          </cell>
          <cell r="G4231" t="str">
            <v>/</v>
          </cell>
          <cell r="H4231">
            <v>3</v>
          </cell>
          <cell r="I4231">
            <v>188.1</v>
          </cell>
          <cell r="L4231" t="str">
            <v>折扣</v>
          </cell>
          <cell r="M4231" t="str">
            <v>CLF-241122</v>
          </cell>
          <cell r="O4231" t="str">
            <v>02T24112206</v>
          </cell>
          <cell r="P4231" t="str">
            <v>99版</v>
          </cell>
          <cell r="Q4231" t="str">
            <v>已发货</v>
          </cell>
          <cell r="R4231">
            <v>45670</v>
          </cell>
        </row>
        <row r="4232">
          <cell r="C4232" t="str">
            <v>2411062-01</v>
          </cell>
          <cell r="D4232" t="str">
            <v>XPDY-FX-米灰56</v>
          </cell>
          <cell r="E4232" t="str">
            <v>01.10.U756051</v>
          </cell>
          <cell r="F4232" t="str">
            <v>C3（已片中层）</v>
          </cell>
          <cell r="G4232" t="str">
            <v>/</v>
          </cell>
          <cell r="H4232">
            <v>182</v>
          </cell>
          <cell r="I4232">
            <v>9631.5</v>
          </cell>
          <cell r="J4232">
            <v>788</v>
          </cell>
          <cell r="K4232">
            <v>833</v>
          </cell>
          <cell r="L4232" t="str">
            <v>A级</v>
          </cell>
          <cell r="M4232" t="str">
            <v>CLF-241122</v>
          </cell>
          <cell r="N4232" t="str">
            <v>2.2*1.8*0.6</v>
          </cell>
          <cell r="O4232" t="str">
            <v>02T24112207</v>
          </cell>
          <cell r="P4232" t="str">
            <v>99版</v>
          </cell>
          <cell r="Q4232" t="str">
            <v>已发货</v>
          </cell>
          <cell r="R4232">
            <v>45625</v>
          </cell>
        </row>
        <row r="4233">
          <cell r="C4233" t="str">
            <v>2411062-01</v>
          </cell>
          <cell r="D4233" t="str">
            <v>XPDY-FX-米灰56</v>
          </cell>
          <cell r="E4233" t="str">
            <v>01.10.U756051</v>
          </cell>
          <cell r="F4233" t="str">
            <v>C3（已片中层）</v>
          </cell>
          <cell r="G4233" t="str">
            <v>/</v>
          </cell>
          <cell r="H4233">
            <v>2</v>
          </cell>
          <cell r="I4233">
            <v>80.599999999999994</v>
          </cell>
          <cell r="L4233" t="str">
            <v>A级小皮</v>
          </cell>
          <cell r="M4233" t="str">
            <v>CLF-241122</v>
          </cell>
          <cell r="O4233" t="str">
            <v>02T24112207</v>
          </cell>
          <cell r="P4233" t="str">
            <v>99版</v>
          </cell>
          <cell r="Q4233" t="str">
            <v>已发货</v>
          </cell>
          <cell r="R4233">
            <v>45625</v>
          </cell>
        </row>
        <row r="4234">
          <cell r="C4234" t="str">
            <v>2411034-01</v>
          </cell>
          <cell r="D4234" t="str">
            <v>XPDY-EX-卡其108</v>
          </cell>
          <cell r="E4234" t="str">
            <v>01.10.U756033</v>
          </cell>
          <cell r="F4234" t="str">
            <v>C3（已片中层）</v>
          </cell>
          <cell r="G4234" t="str">
            <v>/</v>
          </cell>
          <cell r="H4234">
            <v>95</v>
          </cell>
          <cell r="I4234">
            <v>5094</v>
          </cell>
          <cell r="J4234">
            <v>384.5</v>
          </cell>
          <cell r="K4234">
            <v>429.5</v>
          </cell>
          <cell r="L4234" t="str">
            <v>A级</v>
          </cell>
          <cell r="M4234" t="str">
            <v>CLF-241122</v>
          </cell>
          <cell r="N4234" t="str">
            <v>2.2*1.8*0.5</v>
          </cell>
          <cell r="O4234" t="str">
            <v>02T24112208</v>
          </cell>
          <cell r="P4234" t="str">
            <v>99版</v>
          </cell>
          <cell r="Q4234" t="str">
            <v>已发货</v>
          </cell>
          <cell r="R4234">
            <v>45625</v>
          </cell>
        </row>
        <row r="4235">
          <cell r="C4235" t="str">
            <v>2411034-01</v>
          </cell>
          <cell r="D4235" t="str">
            <v>XPDY-EX-卡其108</v>
          </cell>
          <cell r="E4235" t="str">
            <v>01.10.U756033</v>
          </cell>
          <cell r="F4235" t="str">
            <v>C3（已片中层）</v>
          </cell>
          <cell r="G4235" t="str">
            <v>/</v>
          </cell>
          <cell r="H4235">
            <v>113</v>
          </cell>
          <cell r="I4235">
            <v>6024.4</v>
          </cell>
          <cell r="J4235">
            <v>462</v>
          </cell>
          <cell r="K4235">
            <v>507</v>
          </cell>
          <cell r="L4235" t="str">
            <v>A级</v>
          </cell>
          <cell r="M4235" t="str">
            <v>CLF-241122</v>
          </cell>
          <cell r="N4235" t="str">
            <v>2.2*1.8*0.45</v>
          </cell>
          <cell r="O4235" t="str">
            <v>02T24112209</v>
          </cell>
          <cell r="P4235" t="str">
            <v>99版</v>
          </cell>
          <cell r="Q4235" t="str">
            <v>已发货</v>
          </cell>
          <cell r="R4235">
            <v>45625</v>
          </cell>
        </row>
        <row r="4236">
          <cell r="C4236" t="str">
            <v>2411034-01</v>
          </cell>
          <cell r="D4236" t="str">
            <v>XPDY-EX-卡其108</v>
          </cell>
          <cell r="E4236" t="str">
            <v>01.10.U756033</v>
          </cell>
          <cell r="F4236" t="str">
            <v>C3（已片中层）</v>
          </cell>
          <cell r="G4236" t="str">
            <v>/</v>
          </cell>
          <cell r="H4236">
            <v>2</v>
          </cell>
          <cell r="I4236">
            <v>81.400000000000006</v>
          </cell>
          <cell r="L4236" t="str">
            <v>A级小皮</v>
          </cell>
          <cell r="M4236" t="str">
            <v>CLF-241122</v>
          </cell>
          <cell r="O4236" t="str">
            <v>02T24112209</v>
          </cell>
          <cell r="P4236" t="str">
            <v>99版</v>
          </cell>
          <cell r="Q4236" t="str">
            <v>已发货</v>
          </cell>
          <cell r="R4236">
            <v>45625</v>
          </cell>
        </row>
        <row r="4237">
          <cell r="C4237" t="str">
            <v>2411056-01</v>
          </cell>
          <cell r="D4237" t="str">
            <v>UDAY-DT-棕454</v>
          </cell>
          <cell r="E4237" t="str">
            <v>01.10.W783010</v>
          </cell>
          <cell r="F4237" t="str">
            <v>明诺华中层TR1（已片）</v>
          </cell>
          <cell r="G4237" t="str">
            <v>/</v>
          </cell>
          <cell r="H4237">
            <v>177</v>
          </cell>
          <cell r="I4237">
            <v>10666.3</v>
          </cell>
          <cell r="J4237">
            <v>1111</v>
          </cell>
          <cell r="K4237">
            <v>1156</v>
          </cell>
          <cell r="L4237" t="str">
            <v>A级</v>
          </cell>
          <cell r="M4237" t="str">
            <v>CLF-241122</v>
          </cell>
          <cell r="N4237" t="str">
            <v>2.2*1.8*0.8</v>
          </cell>
          <cell r="O4237" t="str">
            <v>01T24112301</v>
          </cell>
          <cell r="P4237" t="str">
            <v>99版</v>
          </cell>
          <cell r="Q4237" t="str">
            <v>已发货</v>
          </cell>
          <cell r="R4237">
            <v>45625</v>
          </cell>
        </row>
        <row r="4238">
          <cell r="C4238" t="str">
            <v>2411056-01</v>
          </cell>
          <cell r="D4238" t="str">
            <v>UDAY-DT-棕454</v>
          </cell>
          <cell r="E4238" t="str">
            <v>01.10.W783010</v>
          </cell>
          <cell r="F4238" t="str">
            <v>明诺华中层TR1（已片）</v>
          </cell>
          <cell r="G4238" t="str">
            <v>/</v>
          </cell>
          <cell r="H4238">
            <v>6</v>
          </cell>
          <cell r="I4238">
            <v>334.1</v>
          </cell>
          <cell r="L4238" t="str">
            <v>折扣</v>
          </cell>
          <cell r="M4238" t="str">
            <v>CLF-241122</v>
          </cell>
          <cell r="O4238" t="str">
            <v>01T24112301</v>
          </cell>
          <cell r="P4238" t="str">
            <v>99版</v>
          </cell>
          <cell r="Q4238" t="str">
            <v>已发货</v>
          </cell>
          <cell r="R4238">
            <v>45625</v>
          </cell>
        </row>
        <row r="4239">
          <cell r="C4239" t="str">
            <v>2411023-01</v>
          </cell>
          <cell r="D4239" t="str">
            <v>XPDY-FT-灰白233</v>
          </cell>
          <cell r="E4239" t="str">
            <v>RB0604</v>
          </cell>
          <cell r="F4239" t="str">
            <v>DLTR4</v>
          </cell>
          <cell r="G4239" t="str">
            <v>/</v>
          </cell>
          <cell r="H4239">
            <v>185</v>
          </cell>
          <cell r="I4239">
            <v>10025.799999999999</v>
          </cell>
          <cell r="J4239">
            <v>789.5</v>
          </cell>
          <cell r="K4239">
            <v>834.5</v>
          </cell>
          <cell r="L4239" t="str">
            <v>A级</v>
          </cell>
          <cell r="M4239" t="str">
            <v>/</v>
          </cell>
          <cell r="N4239" t="str">
            <v>2.2*1.8*0.65</v>
          </cell>
          <cell r="O4239" t="str">
            <v>01T24112302</v>
          </cell>
          <cell r="P4239" t="str">
            <v>97版</v>
          </cell>
          <cell r="Q4239" t="str">
            <v>已发货</v>
          </cell>
          <cell r="R4239">
            <v>45631</v>
          </cell>
        </row>
        <row r="4240">
          <cell r="C4240" t="str">
            <v>2411023-01</v>
          </cell>
          <cell r="D4240" t="str">
            <v>XPDY-FT-灰白233</v>
          </cell>
          <cell r="E4240" t="str">
            <v>RB0604</v>
          </cell>
          <cell r="F4240" t="str">
            <v>DLTR4</v>
          </cell>
          <cell r="G4240" t="str">
            <v>/</v>
          </cell>
          <cell r="H4240">
            <v>180</v>
          </cell>
          <cell r="I4240">
            <v>10061.4</v>
          </cell>
          <cell r="J4240">
            <v>789.5</v>
          </cell>
          <cell r="K4240">
            <v>834.5</v>
          </cell>
          <cell r="L4240" t="str">
            <v>A级</v>
          </cell>
          <cell r="M4240" t="str">
            <v>/</v>
          </cell>
          <cell r="N4240" t="str">
            <v>2.2*1.8*0.65</v>
          </cell>
          <cell r="O4240" t="str">
            <v>01T24112303</v>
          </cell>
          <cell r="P4240" t="str">
            <v>97版</v>
          </cell>
          <cell r="Q4240" t="str">
            <v>已发货</v>
          </cell>
          <cell r="R4240">
            <v>45631</v>
          </cell>
        </row>
        <row r="4241">
          <cell r="C4241" t="str">
            <v>2411023-01</v>
          </cell>
          <cell r="D4241" t="str">
            <v>XPDY-FT-灰白233</v>
          </cell>
          <cell r="E4241" t="str">
            <v>RB0604</v>
          </cell>
          <cell r="F4241" t="str">
            <v>DLTR4</v>
          </cell>
          <cell r="G4241" t="str">
            <v>/</v>
          </cell>
          <cell r="H4241">
            <v>194</v>
          </cell>
          <cell r="I4241">
            <v>11200.7</v>
          </cell>
          <cell r="J4241">
            <v>876.5</v>
          </cell>
          <cell r="K4241">
            <v>921.5</v>
          </cell>
          <cell r="L4241" t="str">
            <v>A级</v>
          </cell>
          <cell r="M4241" t="str">
            <v>/</v>
          </cell>
          <cell r="N4241" t="str">
            <v>2.2*1.8*0.7</v>
          </cell>
          <cell r="O4241" t="str">
            <v>01T24112304</v>
          </cell>
          <cell r="P4241" t="str">
            <v>97版</v>
          </cell>
          <cell r="Q4241" t="str">
            <v>已发货</v>
          </cell>
          <cell r="R4241">
            <v>45670</v>
          </cell>
        </row>
        <row r="4242">
          <cell r="C4242" t="str">
            <v>2411023-01</v>
          </cell>
          <cell r="D4242" t="str">
            <v>XPDY-FT-灰白233</v>
          </cell>
          <cell r="E4242" t="str">
            <v>RB0604</v>
          </cell>
          <cell r="F4242" t="str">
            <v>DLTR4</v>
          </cell>
          <cell r="G4242" t="str">
            <v>/</v>
          </cell>
          <cell r="H4242">
            <v>175</v>
          </cell>
          <cell r="I4242">
            <v>10061.299999999999</v>
          </cell>
          <cell r="J4242">
            <v>782</v>
          </cell>
          <cell r="K4242">
            <v>827</v>
          </cell>
          <cell r="L4242" t="str">
            <v>A级</v>
          </cell>
          <cell r="M4242" t="str">
            <v>/</v>
          </cell>
          <cell r="N4242" t="str">
            <v>2.2*1.8*0.6</v>
          </cell>
          <cell r="O4242" t="str">
            <v>02T24112301</v>
          </cell>
          <cell r="P4242" t="str">
            <v>97版</v>
          </cell>
          <cell r="Q4242" t="str">
            <v>已发货</v>
          </cell>
          <cell r="R4242">
            <v>45670</v>
          </cell>
        </row>
        <row r="4243">
          <cell r="C4243" t="str">
            <v>2411023-01</v>
          </cell>
          <cell r="D4243" t="str">
            <v>XPDY-FT-灰白233</v>
          </cell>
          <cell r="E4243" t="str">
            <v>RB0604</v>
          </cell>
          <cell r="F4243" t="str">
            <v>DLTR4</v>
          </cell>
          <cell r="G4243" t="str">
            <v>/</v>
          </cell>
          <cell r="H4243">
            <v>180</v>
          </cell>
          <cell r="I4243">
            <v>10075.4</v>
          </cell>
          <cell r="J4243">
            <v>797</v>
          </cell>
          <cell r="K4243">
            <v>842</v>
          </cell>
          <cell r="L4243" t="str">
            <v>A级</v>
          </cell>
          <cell r="M4243" t="str">
            <v>/</v>
          </cell>
          <cell r="N4243" t="str">
            <v>2.2*1.8*0.64</v>
          </cell>
          <cell r="O4243" t="str">
            <v>02T24112302</v>
          </cell>
          <cell r="P4243" t="str">
            <v>97版</v>
          </cell>
          <cell r="Q4243" t="str">
            <v>已发货</v>
          </cell>
          <cell r="R4243">
            <v>45670</v>
          </cell>
        </row>
        <row r="4244">
          <cell r="C4244" t="str">
            <v>2411058-01</v>
          </cell>
          <cell r="D4244" t="str">
            <v>UXCY-ET-深棕762</v>
          </cell>
          <cell r="E4244" t="str">
            <v>01.10.U741052</v>
          </cell>
          <cell r="F4244" t="str">
            <v>明诺华中层TR1（已片）</v>
          </cell>
          <cell r="G4244" t="str">
            <v>/</v>
          </cell>
          <cell r="H4244">
            <v>116</v>
          </cell>
          <cell r="I4244">
            <v>6860.3</v>
          </cell>
          <cell r="J4244">
            <v>726.5</v>
          </cell>
          <cell r="K4244">
            <v>771.5</v>
          </cell>
          <cell r="L4244" t="str">
            <v>A级</v>
          </cell>
          <cell r="M4244" t="str">
            <v>CLF-241123</v>
          </cell>
          <cell r="N4244" t="str">
            <v>2.2*1.8*0.55</v>
          </cell>
          <cell r="O4244" t="str">
            <v>02T24112303</v>
          </cell>
          <cell r="P4244" t="str">
            <v>99版</v>
          </cell>
          <cell r="Q4244" t="str">
            <v>已发货</v>
          </cell>
          <cell r="R4244">
            <v>45625</v>
          </cell>
        </row>
        <row r="4245">
          <cell r="C4245" t="str">
            <v>2411058-01</v>
          </cell>
          <cell r="D4245" t="str">
            <v>UXCY-ET-深棕762</v>
          </cell>
          <cell r="E4245" t="str">
            <v>01.10.U741052</v>
          </cell>
          <cell r="F4245" t="str">
            <v>明诺华中层TR1（已片）</v>
          </cell>
          <cell r="G4245" t="str">
            <v>/</v>
          </cell>
          <cell r="H4245">
            <v>3</v>
          </cell>
          <cell r="I4245">
            <v>183.5</v>
          </cell>
          <cell r="L4245" t="str">
            <v>折扣</v>
          </cell>
          <cell r="M4245" t="str">
            <v>CLF-241123</v>
          </cell>
          <cell r="O4245" t="str">
            <v>02T24112303</v>
          </cell>
          <cell r="P4245" t="str">
            <v>99版</v>
          </cell>
          <cell r="Q4245" t="str">
            <v>已发货</v>
          </cell>
          <cell r="R4245">
            <v>45625</v>
          </cell>
        </row>
        <row r="4246">
          <cell r="C4246" t="str">
            <v>2411047-01</v>
          </cell>
          <cell r="D4246" t="str">
            <v>XPAY-FX-灰628</v>
          </cell>
          <cell r="E4246" t="str">
            <v>01.10.U528043</v>
          </cell>
          <cell r="F4246" t="str">
            <v>C3（已片中层）</v>
          </cell>
          <cell r="G4246" t="str">
            <v>/</v>
          </cell>
          <cell r="H4246">
            <v>100</v>
          </cell>
          <cell r="I4246">
            <v>5200.7</v>
          </cell>
          <cell r="J4246">
            <v>428.5</v>
          </cell>
          <cell r="K4246">
            <v>473.5</v>
          </cell>
          <cell r="L4246" t="str">
            <v>A级</v>
          </cell>
          <cell r="M4246" t="str">
            <v>CLF-241123</v>
          </cell>
          <cell r="N4246" t="str">
            <v>2.2*1.8*0.43</v>
          </cell>
          <cell r="O4246" t="str">
            <v>02T24112304</v>
          </cell>
          <cell r="P4246" t="str">
            <v>99版</v>
          </cell>
          <cell r="Q4246" t="str">
            <v>已发货</v>
          </cell>
          <cell r="R4246">
            <v>45625</v>
          </cell>
        </row>
        <row r="4247">
          <cell r="C4247" t="str">
            <v>2411047-01</v>
          </cell>
          <cell r="D4247" t="str">
            <v>XPAY-FX-灰628</v>
          </cell>
          <cell r="E4247" t="str">
            <v>01.10.U528043</v>
          </cell>
          <cell r="F4247" t="str">
            <v>C3（已片中层）</v>
          </cell>
          <cell r="G4247" t="str">
            <v>/</v>
          </cell>
          <cell r="H4247">
            <v>2</v>
          </cell>
          <cell r="I4247">
            <v>79.5</v>
          </cell>
          <cell r="L4247" t="str">
            <v>A级小皮</v>
          </cell>
          <cell r="M4247" t="str">
            <v>CLF-241123</v>
          </cell>
          <cell r="O4247" t="str">
            <v>02T24112304</v>
          </cell>
          <cell r="P4247" t="str">
            <v>99版</v>
          </cell>
          <cell r="Q4247" t="str">
            <v>已发货</v>
          </cell>
          <cell r="R4247">
            <v>45625</v>
          </cell>
        </row>
        <row r="4248">
          <cell r="C4248" t="str">
            <v>2411059-01</v>
          </cell>
          <cell r="D4248" t="str">
            <v>UXCY-ET-蓝283</v>
          </cell>
          <cell r="E4248" t="str">
            <v>01.10.U741049</v>
          </cell>
          <cell r="F4248" t="str">
            <v>明诺华中层TR1（已片）</v>
          </cell>
          <cell r="G4248" t="str">
            <v>/</v>
          </cell>
          <cell r="H4248">
            <v>102</v>
          </cell>
          <cell r="I4248">
            <v>6037.4</v>
          </cell>
          <cell r="J4248">
            <v>608.5</v>
          </cell>
          <cell r="K4248">
            <v>653.5</v>
          </cell>
          <cell r="L4248" t="str">
            <v>A级</v>
          </cell>
          <cell r="M4248" t="str">
            <v>CLF-241123</v>
          </cell>
          <cell r="N4248" t="str">
            <v>2.2*1.8*0.55</v>
          </cell>
          <cell r="O4248" t="str">
            <v>02T24112305</v>
          </cell>
          <cell r="P4248" t="str">
            <v>99版</v>
          </cell>
          <cell r="Q4248" t="str">
            <v>已发货</v>
          </cell>
          <cell r="R4248">
            <v>45625</v>
          </cell>
        </row>
        <row r="4249">
          <cell r="C4249" t="str">
            <v>2411059-01</v>
          </cell>
          <cell r="D4249" t="str">
            <v>UXCY-ET-蓝283</v>
          </cell>
          <cell r="E4249" t="str">
            <v>01.10.U741049</v>
          </cell>
          <cell r="F4249" t="str">
            <v>明诺华中层TR1（已片）</v>
          </cell>
          <cell r="G4249" t="str">
            <v>/</v>
          </cell>
          <cell r="H4249">
            <v>1</v>
          </cell>
          <cell r="I4249">
            <v>47.2</v>
          </cell>
          <cell r="L4249" t="str">
            <v>折扣</v>
          </cell>
          <cell r="M4249" t="str">
            <v>CLF-241123</v>
          </cell>
          <cell r="O4249" t="str">
            <v>02T24112305</v>
          </cell>
          <cell r="P4249" t="str">
            <v>99版</v>
          </cell>
          <cell r="Q4249" t="str">
            <v>已发货</v>
          </cell>
          <cell r="R4249">
            <v>45625</v>
          </cell>
        </row>
        <row r="4250">
          <cell r="C4250" t="str">
            <v>2411024-01</v>
          </cell>
          <cell r="D4250" t="str">
            <v>XPGY-FB-黄棕443</v>
          </cell>
          <cell r="E4250" t="str">
            <v>SJ0X</v>
          </cell>
          <cell r="F4250" t="str">
            <v>DLTR3</v>
          </cell>
          <cell r="G4250" t="str">
            <v>/</v>
          </cell>
          <cell r="H4250">
            <v>195</v>
          </cell>
          <cell r="I4250">
            <v>10085.299999999999</v>
          </cell>
          <cell r="J4250">
            <v>624</v>
          </cell>
          <cell r="K4250">
            <v>669</v>
          </cell>
          <cell r="L4250" t="str">
            <v>A级</v>
          </cell>
          <cell r="M4250" t="str">
            <v>/</v>
          </cell>
          <cell r="N4250" t="str">
            <v>2.2*1.8*0.58</v>
          </cell>
          <cell r="O4250" t="str">
            <v>02T24112306</v>
          </cell>
          <cell r="P4250" t="str">
            <v>97版</v>
          </cell>
          <cell r="Q4250" t="str">
            <v>已发货</v>
          </cell>
          <cell r="R4250">
            <v>45625</v>
          </cell>
        </row>
        <row r="4251">
          <cell r="C4251" t="str">
            <v>2411024-01</v>
          </cell>
          <cell r="D4251" t="str">
            <v>XPGY-FB-黄棕443</v>
          </cell>
          <cell r="E4251" t="str">
            <v>SJ0X</v>
          </cell>
          <cell r="F4251" t="str">
            <v>DLTR3</v>
          </cell>
          <cell r="G4251" t="str">
            <v>/</v>
          </cell>
          <cell r="H4251">
            <v>98</v>
          </cell>
          <cell r="I4251">
            <v>5018.3999999999996</v>
          </cell>
          <cell r="J4251">
            <v>310.5</v>
          </cell>
          <cell r="K4251">
            <v>355.5</v>
          </cell>
          <cell r="L4251" t="str">
            <v>A级</v>
          </cell>
          <cell r="M4251" t="str">
            <v>/</v>
          </cell>
          <cell r="N4251" t="str">
            <v>2.2*1.8*0.35</v>
          </cell>
          <cell r="O4251" t="str">
            <v>02T24112307</v>
          </cell>
          <cell r="P4251" t="str">
            <v>97版</v>
          </cell>
          <cell r="Q4251" t="str">
            <v>已发货</v>
          </cell>
          <cell r="R4251">
            <v>45625</v>
          </cell>
        </row>
        <row r="4252">
          <cell r="C4252" t="str">
            <v>2411066-01</v>
          </cell>
          <cell r="D4252" t="str">
            <v>XPDY-EX-白162</v>
          </cell>
          <cell r="E4252" t="str">
            <v>01.10.U756071</v>
          </cell>
          <cell r="F4252" t="str">
            <v>C3（已片中层）</v>
          </cell>
          <cell r="G4252" t="str">
            <v>/</v>
          </cell>
          <cell r="H4252">
            <v>237</v>
          </cell>
          <cell r="I4252">
            <v>12284.1</v>
          </cell>
          <cell r="J4252">
            <v>1011.5</v>
          </cell>
          <cell r="K4252">
            <v>1056.5</v>
          </cell>
          <cell r="L4252" t="str">
            <v>A级</v>
          </cell>
          <cell r="M4252" t="str">
            <v>CLF-241123</v>
          </cell>
          <cell r="N4252" t="str">
            <v>2.2*1.8*0.73</v>
          </cell>
          <cell r="O4252" t="str">
            <v>02T24112308</v>
          </cell>
          <cell r="P4252" t="str">
            <v>99版</v>
          </cell>
          <cell r="Q4252" t="str">
            <v>已发货</v>
          </cell>
          <cell r="R4252">
            <v>45625</v>
          </cell>
        </row>
        <row r="4253">
          <cell r="C4253" t="str">
            <v>2411066-01</v>
          </cell>
          <cell r="D4253" t="str">
            <v>XPDY-EX-白162</v>
          </cell>
          <cell r="E4253" t="str">
            <v>01.10.U756071</v>
          </cell>
          <cell r="F4253" t="str">
            <v>C3（已片中层）</v>
          </cell>
          <cell r="G4253" t="str">
            <v>/</v>
          </cell>
          <cell r="H4253">
            <v>5</v>
          </cell>
          <cell r="I4253">
            <v>203.4</v>
          </cell>
          <cell r="L4253" t="str">
            <v>A级小皮</v>
          </cell>
          <cell r="M4253" t="str">
            <v>CLF-241123</v>
          </cell>
          <cell r="O4253" t="str">
            <v>02T24112308</v>
          </cell>
          <cell r="P4253" t="str">
            <v>99版</v>
          </cell>
          <cell r="Q4253" t="str">
            <v>已发货</v>
          </cell>
          <cell r="R4253">
            <v>45625</v>
          </cell>
        </row>
        <row r="4254">
          <cell r="C4254" t="str">
            <v>2411024-01</v>
          </cell>
          <cell r="D4254" t="str">
            <v>XPGY-FB-黄棕443</v>
          </cell>
          <cell r="E4254" t="str">
            <v>SJ0X</v>
          </cell>
          <cell r="F4254" t="str">
            <v>DLTR3</v>
          </cell>
          <cell r="G4254" t="str">
            <v>/</v>
          </cell>
          <cell r="H4254">
            <v>235</v>
          </cell>
          <cell r="I4254">
            <v>12263.3</v>
          </cell>
          <cell r="J4254">
            <v>804.5</v>
          </cell>
          <cell r="K4254">
            <v>849.5</v>
          </cell>
          <cell r="L4254" t="str">
            <v>A级</v>
          </cell>
          <cell r="M4254" t="str">
            <v>/</v>
          </cell>
          <cell r="N4254" t="str">
            <v>2.2*1.8*0.63</v>
          </cell>
          <cell r="O4254" t="str">
            <v>02T24112401</v>
          </cell>
          <cell r="P4254" t="str">
            <v>97版</v>
          </cell>
          <cell r="Q4254" t="str">
            <v>已发货</v>
          </cell>
          <cell r="R4254">
            <v>45625</v>
          </cell>
        </row>
        <row r="4255">
          <cell r="C4255" t="str">
            <v>2411024-01</v>
          </cell>
          <cell r="D4255" t="str">
            <v>XPGY-FB-黄棕443</v>
          </cell>
          <cell r="E4255" t="str">
            <v>SJ0X</v>
          </cell>
          <cell r="F4255" t="str">
            <v>DLTR3</v>
          </cell>
          <cell r="G4255" t="str">
            <v>/</v>
          </cell>
          <cell r="H4255">
            <v>13</v>
          </cell>
          <cell r="I4255">
            <v>695</v>
          </cell>
          <cell r="L4255" t="str">
            <v>折扣</v>
          </cell>
          <cell r="M4255" t="str">
            <v>/</v>
          </cell>
          <cell r="O4255" t="str">
            <v>02T24112401</v>
          </cell>
          <cell r="P4255" t="str">
            <v>97版</v>
          </cell>
          <cell r="Q4255" t="str">
            <v>已发货</v>
          </cell>
          <cell r="R4255">
            <v>45625</v>
          </cell>
        </row>
        <row r="4256">
          <cell r="C4256" t="str">
            <v>2411049-01</v>
          </cell>
          <cell r="D4256" t="str">
            <v>XPAY-FX-蘑菇05</v>
          </cell>
          <cell r="E4256" t="str">
            <v>01.10.U528103</v>
          </cell>
          <cell r="F4256" t="str">
            <v>C3（已片中层）</v>
          </cell>
          <cell r="G4256" t="str">
            <v>/</v>
          </cell>
          <cell r="H4256">
            <v>145</v>
          </cell>
          <cell r="I4256">
            <v>7655.3</v>
          </cell>
          <cell r="J4256">
            <v>668.5</v>
          </cell>
          <cell r="K4256">
            <v>713.5</v>
          </cell>
          <cell r="L4256" t="str">
            <v>A级</v>
          </cell>
          <cell r="M4256" t="str">
            <v>CLF-241124</v>
          </cell>
          <cell r="N4256" t="str">
            <v>2.2*1.8*0.56</v>
          </cell>
          <cell r="O4256" t="str">
            <v>02T24112402</v>
          </cell>
          <cell r="P4256" t="str">
            <v>99版</v>
          </cell>
          <cell r="Q4256" t="str">
            <v>已发货</v>
          </cell>
          <cell r="R4256">
            <v>45625</v>
          </cell>
        </row>
        <row r="4257">
          <cell r="C4257" t="str">
            <v>2411049-01</v>
          </cell>
          <cell r="D4257" t="str">
            <v>XPAY-FX-蘑菇05</v>
          </cell>
          <cell r="E4257" t="str">
            <v>01.10.U528103</v>
          </cell>
          <cell r="F4257" t="str">
            <v>C3（已片中层）</v>
          </cell>
          <cell r="G4257" t="str">
            <v>/</v>
          </cell>
          <cell r="H4257">
            <v>119</v>
          </cell>
          <cell r="I4257">
            <v>6169.1</v>
          </cell>
          <cell r="J4257">
            <v>555.5</v>
          </cell>
          <cell r="K4257">
            <v>600.5</v>
          </cell>
          <cell r="L4257" t="str">
            <v>A级</v>
          </cell>
          <cell r="M4257" t="str">
            <v>CLF-241124</v>
          </cell>
          <cell r="N4257" t="str">
            <v>2.2*1.8*0.5</v>
          </cell>
          <cell r="O4257" t="str">
            <v>02T24112403</v>
          </cell>
          <cell r="P4257" t="str">
            <v>99版</v>
          </cell>
          <cell r="Q4257" t="str">
            <v>已发货</v>
          </cell>
          <cell r="R4257">
            <v>45625</v>
          </cell>
        </row>
        <row r="4258">
          <cell r="C4258" t="str">
            <v>2411049-01</v>
          </cell>
          <cell r="D4258" t="str">
            <v>XPAY-FX-蘑菇05</v>
          </cell>
          <cell r="E4258" t="str">
            <v>01.10.U528103</v>
          </cell>
          <cell r="F4258" t="str">
            <v>C3（已片中层）</v>
          </cell>
          <cell r="G4258" t="str">
            <v>/</v>
          </cell>
          <cell r="H4258">
            <v>7</v>
          </cell>
          <cell r="I4258">
            <v>273.10000000000002</v>
          </cell>
          <cell r="L4258" t="str">
            <v>A级小皮</v>
          </cell>
          <cell r="M4258" t="str">
            <v>CLF-241124</v>
          </cell>
          <cell r="O4258" t="str">
            <v>02T24112403</v>
          </cell>
          <cell r="P4258" t="str">
            <v>99版</v>
          </cell>
          <cell r="Q4258" t="str">
            <v>已发货</v>
          </cell>
          <cell r="R4258">
            <v>45625</v>
          </cell>
        </row>
        <row r="4259">
          <cell r="C4259" t="str">
            <v>2411061-01</v>
          </cell>
          <cell r="D4259" t="str">
            <v>XPDY-EX-白162</v>
          </cell>
          <cell r="E4259" t="str">
            <v>01.10.U756071</v>
          </cell>
          <cell r="F4259" t="str">
            <v>C3（已片中层）</v>
          </cell>
          <cell r="G4259" t="str">
            <v>/</v>
          </cell>
          <cell r="H4259">
            <v>114</v>
          </cell>
          <cell r="I4259">
            <v>5982</v>
          </cell>
          <cell r="J4259">
            <v>488</v>
          </cell>
          <cell r="K4259">
            <v>533</v>
          </cell>
          <cell r="L4259" t="str">
            <v>A级</v>
          </cell>
          <cell r="M4259" t="str">
            <v>CLF-241123</v>
          </cell>
          <cell r="N4259" t="str">
            <v>2.2*1.8*0.44</v>
          </cell>
          <cell r="O4259" t="str">
            <v>02T24112404</v>
          </cell>
          <cell r="P4259" t="str">
            <v>99版</v>
          </cell>
          <cell r="Q4259" t="str">
            <v>已发货</v>
          </cell>
          <cell r="R4259">
            <v>45625</v>
          </cell>
        </row>
        <row r="4260">
          <cell r="C4260" t="str">
            <v>2411061-01</v>
          </cell>
          <cell r="D4260" t="str">
            <v>XPDY-EX-白162</v>
          </cell>
          <cell r="E4260" t="str">
            <v>01.10.U756071</v>
          </cell>
          <cell r="F4260" t="str">
            <v>C3（已片中层）</v>
          </cell>
          <cell r="G4260" t="str">
            <v>/</v>
          </cell>
          <cell r="H4260">
            <v>2</v>
          </cell>
          <cell r="I4260">
            <v>80.400000000000006</v>
          </cell>
          <cell r="L4260" t="str">
            <v>A级小皮</v>
          </cell>
          <cell r="M4260" t="str">
            <v>CLF-241123</v>
          </cell>
          <cell r="O4260" t="str">
            <v>02T24112404</v>
          </cell>
          <cell r="P4260" t="str">
            <v>99版</v>
          </cell>
          <cell r="Q4260" t="str">
            <v>已发货</v>
          </cell>
          <cell r="R4260">
            <v>45625</v>
          </cell>
        </row>
        <row r="4261">
          <cell r="C4261" t="str">
            <v>2411022-01</v>
          </cell>
          <cell r="D4261" t="str">
            <v>XPSY-FH-深棕750</v>
          </cell>
          <cell r="E4261">
            <v>140480</v>
          </cell>
          <cell r="F4261" t="str">
            <v>明诺华中层TR2（已片）</v>
          </cell>
          <cell r="G4261" t="str">
            <v>PT1ZZ12</v>
          </cell>
          <cell r="H4261">
            <v>101</v>
          </cell>
          <cell r="I4261">
            <v>5502.8</v>
          </cell>
          <cell r="J4261">
            <v>467.5</v>
          </cell>
          <cell r="K4261">
            <v>512.5</v>
          </cell>
          <cell r="L4261" t="str">
            <v>A级</v>
          </cell>
          <cell r="M4261" t="str">
            <v>/</v>
          </cell>
          <cell r="N4261" t="str">
            <v>2.2*1.8*0.46</v>
          </cell>
          <cell r="O4261" t="str">
            <v>02T24112405</v>
          </cell>
          <cell r="P4261" t="str">
            <v>99版</v>
          </cell>
          <cell r="Q4261" t="str">
            <v>已发货</v>
          </cell>
          <cell r="R4261">
            <v>45625</v>
          </cell>
        </row>
        <row r="4262">
          <cell r="C4262" t="str">
            <v>2411022-01</v>
          </cell>
          <cell r="D4262" t="str">
            <v>XPSY-FH-深棕750</v>
          </cell>
          <cell r="E4262">
            <v>140480</v>
          </cell>
          <cell r="F4262" t="str">
            <v>明诺华中层TR2（已片）</v>
          </cell>
          <cell r="G4262" t="str">
            <v>PT1ZZ12</v>
          </cell>
          <cell r="H4262">
            <v>21</v>
          </cell>
          <cell r="I4262">
            <v>1138.0999999999999</v>
          </cell>
          <cell r="L4262" t="str">
            <v>折扣</v>
          </cell>
          <cell r="M4262" t="str">
            <v>/</v>
          </cell>
          <cell r="O4262" t="str">
            <v>02T24112405</v>
          </cell>
          <cell r="P4262" t="str">
            <v>99版</v>
          </cell>
          <cell r="Q4262" t="str">
            <v>已发货</v>
          </cell>
          <cell r="R4262">
            <v>45625</v>
          </cell>
        </row>
        <row r="4263">
          <cell r="C4263" t="str">
            <v>2411063-01</v>
          </cell>
          <cell r="D4263" t="str">
            <v>XPDY-EX-白164</v>
          </cell>
          <cell r="E4263" t="str">
            <v>01.10.U756081</v>
          </cell>
          <cell r="F4263" t="str">
            <v>C3（已片中层）</v>
          </cell>
          <cell r="G4263" t="str">
            <v>/</v>
          </cell>
          <cell r="H4263">
            <v>195</v>
          </cell>
          <cell r="I4263">
            <v>10140.6</v>
          </cell>
          <cell r="J4263">
            <v>790.5</v>
          </cell>
          <cell r="K4263">
            <v>835.5</v>
          </cell>
          <cell r="L4263" t="str">
            <v>A级</v>
          </cell>
          <cell r="M4263" t="str">
            <v>CLF-241124</v>
          </cell>
          <cell r="N4263" t="str">
            <v>2.2*1.8*0.62</v>
          </cell>
          <cell r="O4263" t="str">
            <v>02T24112406</v>
          </cell>
          <cell r="P4263" t="str">
            <v>99版</v>
          </cell>
        </row>
        <row r="4264">
          <cell r="C4264" t="str">
            <v>2411063-01</v>
          </cell>
          <cell r="D4264" t="str">
            <v>XPDY-EX-白164</v>
          </cell>
          <cell r="E4264" t="str">
            <v>01.10.U756081</v>
          </cell>
          <cell r="F4264" t="str">
            <v>C3（已片中层）</v>
          </cell>
          <cell r="G4264" t="str">
            <v>/</v>
          </cell>
          <cell r="H4264">
            <v>195</v>
          </cell>
          <cell r="I4264">
            <v>10109.6</v>
          </cell>
          <cell r="J4264">
            <v>790.5</v>
          </cell>
          <cell r="K4264">
            <v>835.5</v>
          </cell>
          <cell r="L4264" t="str">
            <v>A级</v>
          </cell>
          <cell r="M4264" t="str">
            <v>CLF-241124</v>
          </cell>
          <cell r="N4264" t="str">
            <v>2.2*1.8*0.62</v>
          </cell>
          <cell r="O4264" t="str">
            <v>02T24112407</v>
          </cell>
          <cell r="P4264" t="str">
            <v>99版</v>
          </cell>
        </row>
        <row r="4265">
          <cell r="C4265" t="str">
            <v>2411063-01</v>
          </cell>
          <cell r="D4265" t="str">
            <v>XPDY-EX-白164</v>
          </cell>
          <cell r="E4265" t="str">
            <v>01.10.U756081</v>
          </cell>
          <cell r="F4265" t="str">
            <v>C3（已片中层）</v>
          </cell>
          <cell r="G4265" t="str">
            <v>/</v>
          </cell>
          <cell r="H4265">
            <v>187</v>
          </cell>
          <cell r="I4265">
            <v>9771</v>
          </cell>
          <cell r="J4265">
            <v>790.5</v>
          </cell>
          <cell r="K4265">
            <v>835.5</v>
          </cell>
          <cell r="L4265" t="str">
            <v>A级</v>
          </cell>
          <cell r="M4265" t="str">
            <v>CLF-241124</v>
          </cell>
          <cell r="N4265" t="str">
            <v>2.2*1.8*0.63</v>
          </cell>
          <cell r="O4265" t="str">
            <v>02T24112408</v>
          </cell>
          <cell r="P4265" t="str">
            <v>99版</v>
          </cell>
        </row>
        <row r="4266">
          <cell r="C4266" t="str">
            <v>2411063-01</v>
          </cell>
          <cell r="D4266" t="str">
            <v>XPDY-EX-白164</v>
          </cell>
          <cell r="E4266" t="str">
            <v>01.10.U756081</v>
          </cell>
          <cell r="F4266" t="str">
            <v>C3（已片中层）</v>
          </cell>
          <cell r="G4266" t="str">
            <v>/</v>
          </cell>
          <cell r="H4266">
            <v>7</v>
          </cell>
          <cell r="I4266">
            <v>285.39999999999998</v>
          </cell>
          <cell r="L4266" t="str">
            <v>A级小皮</v>
          </cell>
          <cell r="M4266" t="str">
            <v>CLF-241124</v>
          </cell>
          <cell r="O4266" t="str">
            <v>02T24112408</v>
          </cell>
          <cell r="P4266" t="str">
            <v>99版</v>
          </cell>
        </row>
        <row r="4267">
          <cell r="C4267" t="str">
            <v>2411046-01</v>
          </cell>
          <cell r="D4267" t="str">
            <v>XPAY-FX-浅棕108</v>
          </cell>
          <cell r="E4267" t="str">
            <v>01.10.U528062</v>
          </cell>
          <cell r="F4267" t="str">
            <v>C3（已片中层）</v>
          </cell>
          <cell r="G4267" t="str">
            <v>/</v>
          </cell>
          <cell r="H4267">
            <v>215</v>
          </cell>
          <cell r="I4267">
            <v>11098.6</v>
          </cell>
          <cell r="J4267">
            <v>942</v>
          </cell>
          <cell r="K4267">
            <v>987</v>
          </cell>
          <cell r="L4267" t="str">
            <v>A级</v>
          </cell>
          <cell r="M4267" t="str">
            <v>CLF-241124</v>
          </cell>
          <cell r="N4267" t="str">
            <v>2.2*1.8*0.65</v>
          </cell>
          <cell r="O4267" t="str">
            <v>02T24112409</v>
          </cell>
          <cell r="P4267" t="str">
            <v>99版</v>
          </cell>
          <cell r="Q4267" t="str">
            <v>已发货</v>
          </cell>
          <cell r="R4267">
            <v>45625</v>
          </cell>
        </row>
        <row r="4268">
          <cell r="C4268" t="str">
            <v>2411046-01</v>
          </cell>
          <cell r="D4268" t="str">
            <v>XPAY-FX-浅棕108</v>
          </cell>
          <cell r="E4268" t="str">
            <v>01.10.U528062</v>
          </cell>
          <cell r="F4268" t="str">
            <v>C3（已片中层）</v>
          </cell>
          <cell r="G4268" t="str">
            <v>/</v>
          </cell>
          <cell r="H4268">
            <v>220</v>
          </cell>
          <cell r="I4268">
            <v>11618.9</v>
          </cell>
          <cell r="J4268">
            <v>1016.5</v>
          </cell>
          <cell r="K4268">
            <v>1061.5</v>
          </cell>
          <cell r="L4268" t="str">
            <v>A级</v>
          </cell>
          <cell r="M4268" t="str">
            <v>CLF-241124</v>
          </cell>
          <cell r="N4268" t="str">
            <v>2.2*1.8*0.71</v>
          </cell>
          <cell r="O4268" t="str">
            <v>02T24112410</v>
          </cell>
          <cell r="P4268" t="str">
            <v>99版</v>
          </cell>
          <cell r="Q4268" t="str">
            <v>已发货</v>
          </cell>
          <cell r="R4268">
            <v>45625</v>
          </cell>
        </row>
        <row r="4269">
          <cell r="C4269" t="str">
            <v>2411046-01</v>
          </cell>
          <cell r="D4269" t="str">
            <v>XPAY-FX-浅棕108</v>
          </cell>
          <cell r="E4269" t="str">
            <v>01.10.U528062</v>
          </cell>
          <cell r="F4269" t="str">
            <v>C3（已片中层）</v>
          </cell>
          <cell r="G4269" t="str">
            <v>/</v>
          </cell>
          <cell r="H4269">
            <v>6</v>
          </cell>
          <cell r="I4269">
            <v>284.10000000000002</v>
          </cell>
          <cell r="L4269" t="str">
            <v>折扣</v>
          </cell>
          <cell r="M4269" t="str">
            <v>CLF-241124</v>
          </cell>
          <cell r="O4269" t="str">
            <v>02T24112410</v>
          </cell>
          <cell r="P4269" t="str">
            <v>99版</v>
          </cell>
          <cell r="Q4269" t="str">
            <v>已发货</v>
          </cell>
          <cell r="R4269">
            <v>45625</v>
          </cell>
        </row>
        <row r="4270">
          <cell r="C4270" t="str">
            <v>2411046-01</v>
          </cell>
          <cell r="D4270" t="str">
            <v>XPAY-FX-浅棕108</v>
          </cell>
          <cell r="E4270" t="str">
            <v>01.10.U528062</v>
          </cell>
          <cell r="F4270" t="str">
            <v>C3（已片中层）</v>
          </cell>
          <cell r="G4270" t="str">
            <v>/</v>
          </cell>
          <cell r="H4270">
            <v>218</v>
          </cell>
          <cell r="I4270">
            <v>11273.6</v>
          </cell>
          <cell r="J4270">
            <v>1011</v>
          </cell>
          <cell r="K4270">
            <v>1056</v>
          </cell>
          <cell r="L4270" t="str">
            <v>A级</v>
          </cell>
          <cell r="M4270" t="str">
            <v>CLF-241124</v>
          </cell>
          <cell r="N4270" t="str">
            <v>2.2*1.8*0.72</v>
          </cell>
          <cell r="O4270" t="str">
            <v>02T24112411</v>
          </cell>
          <cell r="P4270" t="str">
            <v>99版</v>
          </cell>
          <cell r="Q4270" t="str">
            <v>已发货</v>
          </cell>
          <cell r="R4270">
            <v>45625</v>
          </cell>
        </row>
        <row r="4271">
          <cell r="C4271" t="str">
            <v>2411046-01</v>
          </cell>
          <cell r="D4271" t="str">
            <v>XPAY-FX-浅棕108</v>
          </cell>
          <cell r="E4271" t="str">
            <v>01.10.U528062</v>
          </cell>
          <cell r="F4271" t="str">
            <v>C3（已片中层）</v>
          </cell>
          <cell r="G4271" t="str">
            <v>/</v>
          </cell>
          <cell r="H4271">
            <v>11</v>
          </cell>
          <cell r="I4271">
            <v>437.3</v>
          </cell>
          <cell r="L4271" t="str">
            <v>A级小皮</v>
          </cell>
          <cell r="M4271" t="str">
            <v>CLF-241124</v>
          </cell>
          <cell r="O4271" t="str">
            <v>02T24112411</v>
          </cell>
          <cell r="P4271" t="str">
            <v>99版</v>
          </cell>
          <cell r="Q4271" t="str">
            <v>已发货</v>
          </cell>
          <cell r="R4271">
            <v>45625</v>
          </cell>
        </row>
        <row r="4272">
          <cell r="C4272" t="str">
            <v>2411063-02</v>
          </cell>
          <cell r="D4272" t="str">
            <v>EPDF-白164</v>
          </cell>
          <cell r="E4272" t="str">
            <v>01.11.S756081</v>
          </cell>
          <cell r="F4272" t="str">
            <v>DL二层</v>
          </cell>
          <cell r="G4272" t="str">
            <v>/</v>
          </cell>
          <cell r="H4272">
            <v>149</v>
          </cell>
          <cell r="I4272">
            <v>6236</v>
          </cell>
          <cell r="J4272">
            <v>595.5</v>
          </cell>
          <cell r="K4272">
            <v>640.5</v>
          </cell>
          <cell r="L4272" t="str">
            <v>A级</v>
          </cell>
          <cell r="M4272" t="str">
            <v>CLF-240716</v>
          </cell>
          <cell r="N4272" t="str">
            <v>2.2*1.8*0.43</v>
          </cell>
          <cell r="O4272" t="str">
            <v>02T24112501</v>
          </cell>
          <cell r="P4272" t="str">
            <v>97.5版</v>
          </cell>
        </row>
        <row r="4273">
          <cell r="C4273" t="str">
            <v>2411063-02</v>
          </cell>
          <cell r="D4273" t="str">
            <v>EPDF-白164</v>
          </cell>
          <cell r="E4273" t="str">
            <v>01.11.S756081</v>
          </cell>
          <cell r="F4273" t="str">
            <v>DL二层</v>
          </cell>
          <cell r="G4273" t="str">
            <v>/</v>
          </cell>
          <cell r="H4273">
            <v>1</v>
          </cell>
          <cell r="I4273">
            <v>21.6</v>
          </cell>
          <cell r="L4273" t="str">
            <v>A级小皮</v>
          </cell>
          <cell r="M4273" t="str">
            <v>CLF-240716</v>
          </cell>
          <cell r="O4273" t="str">
            <v>02T24112501</v>
          </cell>
          <cell r="P4273" t="str">
            <v>97.5版</v>
          </cell>
        </row>
        <row r="4274">
          <cell r="C4274" t="str">
            <v>2412001-01</v>
          </cell>
          <cell r="D4274" t="str">
            <v>XPSY-FH-蓝272</v>
          </cell>
          <cell r="E4274">
            <v>140468</v>
          </cell>
          <cell r="F4274" t="str">
            <v>DLTR4</v>
          </cell>
          <cell r="G4274" t="str">
            <v>PT20K31</v>
          </cell>
          <cell r="H4274">
            <v>180</v>
          </cell>
          <cell r="I4274">
            <v>9574.2999999999993</v>
          </cell>
          <cell r="J4274">
            <v>845</v>
          </cell>
          <cell r="K4274">
            <v>890</v>
          </cell>
          <cell r="L4274" t="str">
            <v>A级</v>
          </cell>
          <cell r="M4274" t="str">
            <v>/</v>
          </cell>
          <cell r="N4274" t="str">
            <v>2.2*1.8*0.68</v>
          </cell>
          <cell r="O4274" t="str">
            <v>01T24101504</v>
          </cell>
          <cell r="P4274" t="str">
            <v>99版</v>
          </cell>
          <cell r="Q4274" t="str">
            <v>已发货</v>
          </cell>
          <cell r="R4274">
            <v>45709</v>
          </cell>
        </row>
        <row r="4275">
          <cell r="C4275" t="str">
            <v>2412001-01</v>
          </cell>
          <cell r="D4275" t="str">
            <v>XPSY-FH-蓝272</v>
          </cell>
          <cell r="E4275">
            <v>140468</v>
          </cell>
          <cell r="F4275" t="str">
            <v>DLTR4</v>
          </cell>
          <cell r="G4275" t="str">
            <v>PT20K31</v>
          </cell>
          <cell r="H4275">
            <v>6</v>
          </cell>
          <cell r="I4275">
            <v>255.5</v>
          </cell>
          <cell r="L4275" t="str">
            <v>折扣</v>
          </cell>
          <cell r="M4275" t="str">
            <v>/</v>
          </cell>
          <cell r="O4275" t="str">
            <v>01T24101504</v>
          </cell>
          <cell r="P4275" t="str">
            <v>99版</v>
          </cell>
          <cell r="Q4275" t="str">
            <v>已发货</v>
          </cell>
          <cell r="R4275">
            <v>45709</v>
          </cell>
        </row>
        <row r="4276">
          <cell r="C4276" t="str">
            <v>2412001-01</v>
          </cell>
          <cell r="D4276" t="str">
            <v>XPSY-FH-蓝272</v>
          </cell>
          <cell r="E4276">
            <v>140468</v>
          </cell>
          <cell r="F4276" t="str">
            <v>DLTR4</v>
          </cell>
          <cell r="G4276" t="str">
            <v>PT20T07</v>
          </cell>
          <cell r="H4276">
            <v>116</v>
          </cell>
          <cell r="I4276">
            <v>6230.7</v>
          </cell>
          <cell r="J4276">
            <v>535</v>
          </cell>
          <cell r="K4276">
            <v>580</v>
          </cell>
          <cell r="L4276" t="str">
            <v>A级</v>
          </cell>
          <cell r="M4276" t="str">
            <v>/</v>
          </cell>
          <cell r="N4276" t="str">
            <v>2.2*1.8*0.5</v>
          </cell>
          <cell r="O4276" t="str">
            <v>01T24112501</v>
          </cell>
          <cell r="P4276" t="str">
            <v>99版</v>
          </cell>
          <cell r="Q4276" t="str">
            <v>已发货</v>
          </cell>
          <cell r="R4276">
            <v>45743</v>
          </cell>
        </row>
        <row r="4277">
          <cell r="C4277" t="str">
            <v>2412001-01</v>
          </cell>
          <cell r="D4277" t="str">
            <v>XPSY-FH-蓝272</v>
          </cell>
          <cell r="E4277">
            <v>140468</v>
          </cell>
          <cell r="F4277" t="str">
            <v>DLTR4</v>
          </cell>
          <cell r="G4277" t="str">
            <v>PT20X62</v>
          </cell>
          <cell r="H4277">
            <v>55</v>
          </cell>
          <cell r="I4277">
            <v>2993.8</v>
          </cell>
          <cell r="J4277">
            <v>264.5</v>
          </cell>
          <cell r="K4277">
            <v>309.5</v>
          </cell>
          <cell r="L4277" t="str">
            <v>A级</v>
          </cell>
          <cell r="M4277" t="str">
            <v>/</v>
          </cell>
          <cell r="N4277" t="str">
            <v>2.2*1.8*0.4</v>
          </cell>
          <cell r="O4277" t="str">
            <v>01T24112502</v>
          </cell>
          <cell r="P4277" t="str">
            <v>99版</v>
          </cell>
          <cell r="Q4277" t="str">
            <v>已发货</v>
          </cell>
          <cell r="R4277">
            <v>45750</v>
          </cell>
        </row>
        <row r="4278">
          <cell r="C4278" t="str">
            <v>2412001-01</v>
          </cell>
          <cell r="D4278" t="str">
            <v>XPSY-FH-蓝272</v>
          </cell>
          <cell r="E4278">
            <v>140468</v>
          </cell>
          <cell r="F4278" t="str">
            <v>DLTR4</v>
          </cell>
          <cell r="G4278" t="str">
            <v>PT20K41</v>
          </cell>
          <cell r="H4278">
            <v>201</v>
          </cell>
          <cell r="I4278">
            <v>10736.2</v>
          </cell>
          <cell r="J4278">
            <v>917.5</v>
          </cell>
          <cell r="K4278">
            <v>962.5</v>
          </cell>
          <cell r="L4278" t="str">
            <v>A级</v>
          </cell>
          <cell r="M4278" t="str">
            <v>/</v>
          </cell>
          <cell r="N4278" t="str">
            <v>2.2*1.8*0.65</v>
          </cell>
          <cell r="O4278" t="str">
            <v>01T24112503</v>
          </cell>
          <cell r="P4278" t="str">
            <v>99版</v>
          </cell>
          <cell r="Q4278" t="str">
            <v>已发货</v>
          </cell>
          <cell r="R4278">
            <v>45771</v>
          </cell>
        </row>
        <row r="4279">
          <cell r="C4279" t="str">
            <v>2412001-01</v>
          </cell>
          <cell r="D4279" t="str">
            <v>XPSY-FH-蓝272</v>
          </cell>
          <cell r="E4279">
            <v>140468</v>
          </cell>
          <cell r="F4279" t="str">
            <v>DLTR4</v>
          </cell>
          <cell r="G4279" t="str">
            <v>PT20K41</v>
          </cell>
          <cell r="H4279">
            <v>190</v>
          </cell>
          <cell r="I4279">
            <v>10057.6</v>
          </cell>
          <cell r="J4279">
            <v>847.5</v>
          </cell>
          <cell r="K4279">
            <v>892.5</v>
          </cell>
          <cell r="L4279" t="str">
            <v>A级</v>
          </cell>
          <cell r="M4279" t="str">
            <v>/</v>
          </cell>
          <cell r="N4279" t="str">
            <v>2.2*1.8*0.65</v>
          </cell>
          <cell r="O4279" t="str">
            <v>01T24112504</v>
          </cell>
          <cell r="P4279" t="str">
            <v>99版</v>
          </cell>
          <cell r="Q4279" t="str">
            <v>已发货</v>
          </cell>
          <cell r="R4279">
            <v>45771</v>
          </cell>
        </row>
        <row r="4280">
          <cell r="C4280" t="str">
            <v>2412001-01</v>
          </cell>
          <cell r="D4280" t="str">
            <v>XPSY-FH-蓝272</v>
          </cell>
          <cell r="E4280">
            <v>140468</v>
          </cell>
          <cell r="F4280" t="str">
            <v>DLTR4</v>
          </cell>
          <cell r="G4280" t="str">
            <v>PT20K38</v>
          </cell>
          <cell r="H4280">
            <v>115</v>
          </cell>
          <cell r="I4280">
            <v>6032.7</v>
          </cell>
          <cell r="J4280">
            <v>513</v>
          </cell>
          <cell r="K4280">
            <v>558</v>
          </cell>
          <cell r="L4280" t="str">
            <v>A级</v>
          </cell>
          <cell r="M4280" t="str">
            <v>/</v>
          </cell>
          <cell r="N4280" t="str">
            <v>2.2*1.8*0.42</v>
          </cell>
          <cell r="O4280" t="str">
            <v>01T24112505</v>
          </cell>
          <cell r="P4280" t="str">
            <v>99版</v>
          </cell>
          <cell r="Q4280" t="str">
            <v>已发货</v>
          </cell>
          <cell r="R4280">
            <v>45750</v>
          </cell>
        </row>
        <row r="4281">
          <cell r="C4281" t="str">
            <v>2412001-01</v>
          </cell>
          <cell r="D4281" t="str">
            <v>XPSY-FH-蓝272</v>
          </cell>
          <cell r="E4281">
            <v>140468</v>
          </cell>
          <cell r="F4281" t="str">
            <v>DLTR4</v>
          </cell>
          <cell r="G4281" t="str">
            <v>PT20K38</v>
          </cell>
          <cell r="H4281">
            <v>135</v>
          </cell>
          <cell r="I4281">
            <v>7104.7</v>
          </cell>
          <cell r="J4281">
            <v>605</v>
          </cell>
          <cell r="K4281">
            <v>650</v>
          </cell>
          <cell r="L4281" t="str">
            <v>A级</v>
          </cell>
          <cell r="M4281" t="str">
            <v>/</v>
          </cell>
          <cell r="N4281" t="str">
            <v>2.2*1.8*0.53</v>
          </cell>
          <cell r="O4281" t="str">
            <v>01T24112506</v>
          </cell>
          <cell r="P4281" t="str">
            <v>99版</v>
          </cell>
          <cell r="Q4281" t="str">
            <v>已发货</v>
          </cell>
          <cell r="R4281">
            <v>45750</v>
          </cell>
        </row>
        <row r="4282">
          <cell r="C4282" t="str">
            <v>2411067-01</v>
          </cell>
          <cell r="D4282" t="str">
            <v>XPDY-FX-浅灰145</v>
          </cell>
          <cell r="E4282" t="str">
            <v>01.10.U756043</v>
          </cell>
          <cell r="F4282" t="str">
            <v>C3（已片中层）</v>
          </cell>
          <cell r="G4282" t="str">
            <v>/</v>
          </cell>
          <cell r="H4282">
            <v>139</v>
          </cell>
          <cell r="I4282">
            <v>7190.7</v>
          </cell>
          <cell r="J4282">
            <v>561</v>
          </cell>
          <cell r="K4282">
            <v>606</v>
          </cell>
          <cell r="L4282" t="str">
            <v>A级</v>
          </cell>
          <cell r="M4282" t="str">
            <v>CLF-241125</v>
          </cell>
          <cell r="N4282" t="str">
            <v>2.2*1.8*0.54</v>
          </cell>
          <cell r="O4282" t="str">
            <v>01T24112507</v>
          </cell>
          <cell r="P4282" t="str">
            <v>99版</v>
          </cell>
          <cell r="Q4282" t="str">
            <v>已发货</v>
          </cell>
          <cell r="R4282">
            <v>45625</v>
          </cell>
        </row>
        <row r="4283">
          <cell r="C4283" t="str">
            <v>2411067-01</v>
          </cell>
          <cell r="D4283" t="str">
            <v>XPDY-FX-浅灰145</v>
          </cell>
          <cell r="E4283" t="str">
            <v>01.10.U756043</v>
          </cell>
          <cell r="F4283" t="str">
            <v>C3（已片中层）</v>
          </cell>
          <cell r="G4283" t="str">
            <v>/</v>
          </cell>
          <cell r="H4283">
            <v>2</v>
          </cell>
          <cell r="I4283">
            <v>81.3</v>
          </cell>
          <cell r="L4283" t="str">
            <v>A级小皮</v>
          </cell>
          <cell r="M4283" t="str">
            <v>CLF-241125</v>
          </cell>
          <cell r="O4283" t="str">
            <v>01T24112507</v>
          </cell>
          <cell r="P4283" t="str">
            <v>99版</v>
          </cell>
          <cell r="Q4283" t="str">
            <v>已发货</v>
          </cell>
          <cell r="R4283">
            <v>45625</v>
          </cell>
        </row>
        <row r="4284">
          <cell r="C4284" t="str">
            <v>2411063-02</v>
          </cell>
          <cell r="D4284" t="str">
            <v>EPDF-白164</v>
          </cell>
          <cell r="E4284" t="str">
            <v>01.11.S756081</v>
          </cell>
          <cell r="F4284" t="str">
            <v>DL二层</v>
          </cell>
          <cell r="G4284" t="str">
            <v>/</v>
          </cell>
          <cell r="H4284">
            <v>270</v>
          </cell>
          <cell r="I4284">
            <v>11212</v>
          </cell>
          <cell r="J4284">
            <v>1052</v>
          </cell>
          <cell r="K4284">
            <v>1097</v>
          </cell>
          <cell r="L4284" t="str">
            <v>A级</v>
          </cell>
          <cell r="M4284" t="str">
            <v>CLF-240716</v>
          </cell>
          <cell r="N4284" t="str">
            <v>2.2*1.8*0.65</v>
          </cell>
          <cell r="O4284" t="str">
            <v>01T24112508</v>
          </cell>
          <cell r="P4284" t="str">
            <v>97.5版</v>
          </cell>
        </row>
        <row r="4285">
          <cell r="C4285" t="str">
            <v>2411063-02</v>
          </cell>
          <cell r="D4285" t="str">
            <v>EPDF-白164</v>
          </cell>
          <cell r="E4285" t="str">
            <v>01.11.S756081</v>
          </cell>
          <cell r="F4285" t="str">
            <v>DL二层</v>
          </cell>
          <cell r="G4285" t="str">
            <v>/</v>
          </cell>
          <cell r="H4285">
            <v>193</v>
          </cell>
          <cell r="I4285">
            <v>7920.1</v>
          </cell>
          <cell r="J4285">
            <v>744</v>
          </cell>
          <cell r="K4285">
            <v>789</v>
          </cell>
          <cell r="L4285" t="str">
            <v>A级</v>
          </cell>
          <cell r="M4285" t="str">
            <v>CLF-240716</v>
          </cell>
          <cell r="N4285" t="str">
            <v>2.2*1.8*0.5</v>
          </cell>
          <cell r="O4285" t="str">
            <v>01T24112509</v>
          </cell>
          <cell r="P4285" t="str">
            <v>97.5版</v>
          </cell>
        </row>
        <row r="4286">
          <cell r="C4286" t="str">
            <v>2410027-01</v>
          </cell>
          <cell r="D4286" t="str">
            <v>UDAY-CS-米灰61</v>
          </cell>
          <cell r="E4286" t="str">
            <v>NMP-400</v>
          </cell>
          <cell r="F4286" t="str">
            <v>明诺华中层TR1（已片）</v>
          </cell>
          <cell r="G4286" t="str">
            <v>/</v>
          </cell>
          <cell r="H4286">
            <v>180</v>
          </cell>
          <cell r="I4286">
            <v>10149.1</v>
          </cell>
          <cell r="J4286">
            <v>787</v>
          </cell>
          <cell r="K4286">
            <v>832</v>
          </cell>
          <cell r="L4286" t="str">
            <v>A级</v>
          </cell>
          <cell r="M4286" t="str">
            <v>/</v>
          </cell>
          <cell r="N4286" t="str">
            <v>2.2*1.8*0.68</v>
          </cell>
          <cell r="O4286" t="str">
            <v>01T24112510</v>
          </cell>
          <cell r="P4286" t="str">
            <v>97版</v>
          </cell>
          <cell r="Q4286" t="str">
            <v>已发货</v>
          </cell>
          <cell r="R4286">
            <v>45657</v>
          </cell>
        </row>
        <row r="4287">
          <cell r="C4287" t="str">
            <v>2410027-01</v>
          </cell>
          <cell r="D4287" t="str">
            <v>UDAY-CS-米灰61</v>
          </cell>
          <cell r="E4287" t="str">
            <v>NMP-400</v>
          </cell>
          <cell r="F4287" t="str">
            <v>明诺华中层TR1（已片）</v>
          </cell>
          <cell r="G4287" t="str">
            <v>/</v>
          </cell>
          <cell r="H4287">
            <v>176</v>
          </cell>
          <cell r="I4287">
            <v>10014.799999999999</v>
          </cell>
          <cell r="J4287">
            <v>760</v>
          </cell>
          <cell r="K4287">
            <v>805</v>
          </cell>
          <cell r="L4287" t="str">
            <v>A级</v>
          </cell>
          <cell r="M4287" t="str">
            <v>/</v>
          </cell>
          <cell r="N4287" t="str">
            <v>2.2*1.8*0.65</v>
          </cell>
          <cell r="O4287" t="str">
            <v>01T24112601</v>
          </cell>
          <cell r="P4287" t="str">
            <v>97版</v>
          </cell>
          <cell r="Q4287" t="str">
            <v>已发货</v>
          </cell>
          <cell r="R4287">
            <v>45657</v>
          </cell>
        </row>
        <row r="4288">
          <cell r="C4288" t="str">
            <v>2410027-01</v>
          </cell>
          <cell r="D4288" t="str">
            <v>UDAY-CS-米灰61</v>
          </cell>
          <cell r="E4288" t="str">
            <v>NMP-400</v>
          </cell>
          <cell r="F4288" t="str">
            <v>明诺华中层TR1（已片）</v>
          </cell>
          <cell r="G4288" t="str">
            <v>/</v>
          </cell>
          <cell r="H4288">
            <v>180</v>
          </cell>
          <cell r="I4288">
            <v>10510.8</v>
          </cell>
          <cell r="J4288">
            <v>814</v>
          </cell>
          <cell r="K4288">
            <v>859</v>
          </cell>
          <cell r="L4288" t="str">
            <v>A级</v>
          </cell>
          <cell r="M4288" t="str">
            <v>/</v>
          </cell>
          <cell r="N4288" t="str">
            <v>2.2*1.8*0.67</v>
          </cell>
          <cell r="O4288" t="str">
            <v>01T24112602</v>
          </cell>
          <cell r="P4288" t="str">
            <v>97版</v>
          </cell>
          <cell r="Q4288" t="str">
            <v>已发货</v>
          </cell>
          <cell r="R4288">
            <v>45657</v>
          </cell>
        </row>
        <row r="4289">
          <cell r="C4289" t="str">
            <v>2410027-01</v>
          </cell>
          <cell r="D4289" t="str">
            <v>UDAY-CS-米灰61</v>
          </cell>
          <cell r="E4289" t="str">
            <v>NMP-400</v>
          </cell>
          <cell r="F4289" t="str">
            <v>明诺华中层TR1（已片）</v>
          </cell>
          <cell r="G4289" t="str">
            <v>/</v>
          </cell>
          <cell r="H4289">
            <v>195</v>
          </cell>
          <cell r="I4289">
            <v>11124.3</v>
          </cell>
          <cell r="J4289">
            <v>862</v>
          </cell>
          <cell r="K4289">
            <v>907</v>
          </cell>
          <cell r="L4289" t="str">
            <v>A级</v>
          </cell>
          <cell r="M4289" t="str">
            <v>/</v>
          </cell>
          <cell r="N4289" t="str">
            <v>2.2*1.8*0.7</v>
          </cell>
          <cell r="O4289" t="str">
            <v>01T24112603</v>
          </cell>
          <cell r="P4289" t="str">
            <v>97版</v>
          </cell>
          <cell r="Q4289" t="str">
            <v>已发货</v>
          </cell>
          <cell r="R4289">
            <v>45657</v>
          </cell>
        </row>
        <row r="4290">
          <cell r="C4290" t="str">
            <v>2410027-01</v>
          </cell>
          <cell r="D4290" t="str">
            <v>UDAY-CS-米灰61</v>
          </cell>
          <cell r="E4290" t="str">
            <v>NMP-400</v>
          </cell>
          <cell r="F4290" t="str">
            <v>明诺华中层TR1（已片）</v>
          </cell>
          <cell r="G4290" t="str">
            <v>/</v>
          </cell>
          <cell r="H4290">
            <v>190</v>
          </cell>
          <cell r="I4290">
            <v>10736.7</v>
          </cell>
          <cell r="J4290">
            <v>827</v>
          </cell>
          <cell r="K4290">
            <v>872</v>
          </cell>
          <cell r="L4290" t="str">
            <v>A级</v>
          </cell>
          <cell r="M4290" t="str">
            <v>/</v>
          </cell>
          <cell r="N4290" t="str">
            <v>2.2*1.8*0.64</v>
          </cell>
          <cell r="O4290" t="str">
            <v>01T24112604</v>
          </cell>
          <cell r="P4290" t="str">
            <v>97版</v>
          </cell>
          <cell r="Q4290" t="str">
            <v>已发货</v>
          </cell>
          <cell r="R4290">
            <v>45657</v>
          </cell>
        </row>
        <row r="4291">
          <cell r="C4291" t="str">
            <v>2410027-01</v>
          </cell>
          <cell r="D4291" t="str">
            <v>UDAY-CS-米灰61</v>
          </cell>
          <cell r="E4291" t="str">
            <v>NMP-400</v>
          </cell>
          <cell r="F4291" t="str">
            <v>明诺华中层TR1（已片）</v>
          </cell>
          <cell r="G4291" t="str">
            <v>/</v>
          </cell>
          <cell r="H4291">
            <v>136</v>
          </cell>
          <cell r="I4291">
            <v>7593.8</v>
          </cell>
          <cell r="J4291">
            <v>584.5</v>
          </cell>
          <cell r="K4291">
            <v>629.5</v>
          </cell>
          <cell r="L4291" t="str">
            <v>A级</v>
          </cell>
          <cell r="M4291" t="str">
            <v>/</v>
          </cell>
          <cell r="N4291" t="str">
            <v>2.2*1.8*0.55</v>
          </cell>
          <cell r="O4291" t="str">
            <v>01T24112605</v>
          </cell>
          <cell r="P4291" t="str">
            <v>97版</v>
          </cell>
          <cell r="Q4291" t="str">
            <v>已发货</v>
          </cell>
          <cell r="R4291">
            <v>45657</v>
          </cell>
        </row>
        <row r="4292">
          <cell r="C4292" t="str">
            <v>2411032-01</v>
          </cell>
          <cell r="D4292" t="str">
            <v>XPSY-FS-棕458</v>
          </cell>
          <cell r="E4292" t="str">
            <v>APOLLO 3601</v>
          </cell>
          <cell r="F4292" t="str">
            <v>DLTR2</v>
          </cell>
          <cell r="G4292" t="str">
            <v>/</v>
          </cell>
          <cell r="H4292">
            <v>197</v>
          </cell>
          <cell r="I4292">
            <v>10875.6</v>
          </cell>
          <cell r="J4292">
            <v>732.5</v>
          </cell>
          <cell r="K4292">
            <v>777.5</v>
          </cell>
          <cell r="L4292" t="str">
            <v>A级</v>
          </cell>
          <cell r="M4292" t="str">
            <v>/</v>
          </cell>
          <cell r="N4292" t="str">
            <v>2.2*1.8*0.63</v>
          </cell>
          <cell r="O4292" t="str">
            <v>01T24112606</v>
          </cell>
          <cell r="P4292" t="str">
            <v>97版</v>
          </cell>
          <cell r="Q4292" t="str">
            <v>已发货</v>
          </cell>
          <cell r="R4292">
            <v>45723</v>
          </cell>
        </row>
        <row r="4293">
          <cell r="C4293" t="str">
            <v>2411032-01</v>
          </cell>
          <cell r="D4293" t="str">
            <v>XPSY-FS-棕458</v>
          </cell>
          <cell r="E4293" t="str">
            <v>APOLLO 3601</v>
          </cell>
          <cell r="F4293" t="str">
            <v>DLTR2</v>
          </cell>
          <cell r="G4293" t="str">
            <v>/</v>
          </cell>
          <cell r="H4293">
            <v>3</v>
          </cell>
          <cell r="I4293">
            <v>168</v>
          </cell>
          <cell r="N4293" t="str">
            <v>/</v>
          </cell>
          <cell r="P4293" t="str">
            <v>97版</v>
          </cell>
          <cell r="Q4293" t="str">
            <v>已发货</v>
          </cell>
          <cell r="R4293">
            <v>45673</v>
          </cell>
        </row>
        <row r="4294">
          <cell r="C4294" t="str">
            <v>2411032-01</v>
          </cell>
          <cell r="D4294" t="str">
            <v>XPSY-FS-棕458</v>
          </cell>
          <cell r="E4294" t="str">
            <v>APOLLO 3601</v>
          </cell>
          <cell r="F4294" t="str">
            <v>DLTR2</v>
          </cell>
          <cell r="G4294" t="str">
            <v>/</v>
          </cell>
          <cell r="H4294">
            <v>196</v>
          </cell>
          <cell r="I4294">
            <v>11122.5</v>
          </cell>
          <cell r="J4294">
            <v>733.5</v>
          </cell>
          <cell r="K4294">
            <v>778.5</v>
          </cell>
          <cell r="L4294" t="str">
            <v>A级</v>
          </cell>
          <cell r="M4294" t="str">
            <v>/</v>
          </cell>
          <cell r="N4294" t="str">
            <v>2.2*1.8*0.62</v>
          </cell>
          <cell r="O4294" t="str">
            <v>01T24112607</v>
          </cell>
          <cell r="P4294" t="str">
            <v>97版</v>
          </cell>
          <cell r="Q4294" t="str">
            <v>已发货</v>
          </cell>
          <cell r="R4294">
            <v>45723</v>
          </cell>
        </row>
        <row r="4295">
          <cell r="C4295" t="str">
            <v>2411032-01</v>
          </cell>
          <cell r="D4295" t="str">
            <v>XPSY-FS-棕458</v>
          </cell>
          <cell r="E4295" t="str">
            <v>APOLLO 3601</v>
          </cell>
          <cell r="F4295" t="str">
            <v>DLTR2</v>
          </cell>
          <cell r="G4295" t="str">
            <v>/</v>
          </cell>
          <cell r="H4295">
            <v>195</v>
          </cell>
          <cell r="I4295">
            <v>11009</v>
          </cell>
          <cell r="J4295">
            <v>741</v>
          </cell>
          <cell r="K4295">
            <v>786</v>
          </cell>
          <cell r="L4295" t="str">
            <v>A级</v>
          </cell>
          <cell r="M4295" t="str">
            <v>/</v>
          </cell>
          <cell r="N4295" t="str">
            <v>2.2*1.8*0.68</v>
          </cell>
          <cell r="O4295" t="str">
            <v>01T24112608</v>
          </cell>
          <cell r="P4295" t="str">
            <v>97版</v>
          </cell>
          <cell r="Q4295" t="str">
            <v>已发货</v>
          </cell>
          <cell r="R4295">
            <v>45723</v>
          </cell>
        </row>
        <row r="4296">
          <cell r="C4296" t="str">
            <v>2411032-01</v>
          </cell>
          <cell r="D4296" t="str">
            <v>XPSY-FS-棕458</v>
          </cell>
          <cell r="E4296" t="str">
            <v>APOLLO 3601</v>
          </cell>
          <cell r="F4296" t="str">
            <v>DLTR2</v>
          </cell>
          <cell r="G4296" t="str">
            <v>/</v>
          </cell>
          <cell r="H4296">
            <v>189</v>
          </cell>
          <cell r="I4296">
            <v>10581.2</v>
          </cell>
          <cell r="J4296">
            <v>693</v>
          </cell>
          <cell r="K4296">
            <v>738</v>
          </cell>
          <cell r="L4296" t="str">
            <v>A级</v>
          </cell>
          <cell r="M4296" t="str">
            <v>/</v>
          </cell>
          <cell r="N4296" t="str">
            <v>2.2*1.8*0.6</v>
          </cell>
          <cell r="O4296" t="str">
            <v>01T24112609</v>
          </cell>
          <cell r="P4296" t="str">
            <v>97版</v>
          </cell>
          <cell r="Q4296" t="str">
            <v>已发货</v>
          </cell>
          <cell r="R4296">
            <v>45723</v>
          </cell>
        </row>
        <row r="4297">
          <cell r="C4297" t="str">
            <v>2410026-01</v>
          </cell>
          <cell r="D4297" t="str">
            <v>UDAY-CS-黄棕473</v>
          </cell>
          <cell r="E4297" t="str">
            <v>NMP-401</v>
          </cell>
          <cell r="F4297" t="str">
            <v>明诺华中层TR1（已片）</v>
          </cell>
          <cell r="G4297" t="str">
            <v>/</v>
          </cell>
          <cell r="H4297">
            <v>175</v>
          </cell>
          <cell r="I4297">
            <v>10050.4</v>
          </cell>
          <cell r="J4297">
            <v>789.5</v>
          </cell>
          <cell r="K4297">
            <v>834.5</v>
          </cell>
          <cell r="L4297" t="str">
            <v>A级</v>
          </cell>
          <cell r="M4297" t="str">
            <v>/</v>
          </cell>
          <cell r="N4297" t="str">
            <v>2.2*1.8*0.64</v>
          </cell>
          <cell r="O4297" t="str">
            <v>02T24112601</v>
          </cell>
          <cell r="P4297" t="str">
            <v>97版</v>
          </cell>
          <cell r="Q4297" t="str">
            <v>已发货</v>
          </cell>
          <cell r="R4297">
            <v>45656</v>
          </cell>
        </row>
        <row r="4298">
          <cell r="C4298" t="str">
            <v>2410026-01</v>
          </cell>
          <cell r="D4298" t="str">
            <v>UDAY-CS-黄棕473</v>
          </cell>
          <cell r="E4298" t="str">
            <v>NMP-401</v>
          </cell>
          <cell r="F4298" t="str">
            <v>明诺华中层TR1（已片）</v>
          </cell>
          <cell r="G4298" t="str">
            <v>/</v>
          </cell>
          <cell r="H4298">
            <v>175</v>
          </cell>
          <cell r="I4298">
            <v>10122.9</v>
          </cell>
          <cell r="J4298">
            <v>805</v>
          </cell>
          <cell r="K4298">
            <v>850</v>
          </cell>
          <cell r="L4298" t="str">
            <v>A级</v>
          </cell>
          <cell r="M4298" t="str">
            <v>/</v>
          </cell>
          <cell r="N4298" t="str">
            <v>2.2*1.8*0.68</v>
          </cell>
          <cell r="O4298" t="str">
            <v>02T24112602</v>
          </cell>
          <cell r="P4298" t="str">
            <v>97版</v>
          </cell>
          <cell r="Q4298" t="str">
            <v>已发货</v>
          </cell>
          <cell r="R4298">
            <v>45656</v>
          </cell>
        </row>
        <row r="4299">
          <cell r="C4299" t="str">
            <v>2410026-01</v>
          </cell>
          <cell r="D4299" t="str">
            <v>UDAY-CS-黄棕473</v>
          </cell>
          <cell r="E4299" t="str">
            <v>NMP-401</v>
          </cell>
          <cell r="F4299" t="str">
            <v>明诺华中层TR1（已片）</v>
          </cell>
          <cell r="G4299" t="str">
            <v>/</v>
          </cell>
          <cell r="H4299">
            <v>180</v>
          </cell>
          <cell r="I4299">
            <v>10122.200000000001</v>
          </cell>
          <cell r="J4299">
            <v>801</v>
          </cell>
          <cell r="K4299">
            <v>846</v>
          </cell>
          <cell r="L4299" t="str">
            <v>A级</v>
          </cell>
          <cell r="M4299" t="str">
            <v>/</v>
          </cell>
          <cell r="N4299" t="str">
            <v>2.2*1.8*0.66</v>
          </cell>
          <cell r="O4299" t="str">
            <v>02T24112603</v>
          </cell>
          <cell r="P4299" t="str">
            <v>97版</v>
          </cell>
          <cell r="Q4299" t="str">
            <v>已发货</v>
          </cell>
          <cell r="R4299">
            <v>45656</v>
          </cell>
        </row>
        <row r="4300">
          <cell r="C4300" t="str">
            <v>2410026-01</v>
          </cell>
          <cell r="D4300" t="str">
            <v>UDAY-CS-黄棕473</v>
          </cell>
          <cell r="E4300" t="str">
            <v>NMP-401</v>
          </cell>
          <cell r="F4300" t="str">
            <v>明诺华中层TR1（已片）</v>
          </cell>
          <cell r="G4300" t="str">
            <v>/</v>
          </cell>
          <cell r="H4300">
            <v>175</v>
          </cell>
          <cell r="I4300">
            <v>10130.5</v>
          </cell>
          <cell r="J4300">
            <v>810</v>
          </cell>
          <cell r="K4300">
            <v>855</v>
          </cell>
          <cell r="L4300" t="str">
            <v>A级</v>
          </cell>
          <cell r="M4300" t="str">
            <v>/</v>
          </cell>
          <cell r="N4300" t="str">
            <v>2.2*1.8*0.68</v>
          </cell>
          <cell r="O4300" t="str">
            <v>02T24112604</v>
          </cell>
          <cell r="P4300" t="str">
            <v>97版</v>
          </cell>
          <cell r="Q4300" t="str">
            <v>已发货</v>
          </cell>
          <cell r="R4300">
            <v>45656</v>
          </cell>
        </row>
        <row r="4301">
          <cell r="C4301" t="str">
            <v>2410026-01</v>
          </cell>
          <cell r="D4301" t="str">
            <v>UDAY-CS-黄棕473</v>
          </cell>
          <cell r="E4301" t="str">
            <v>NMP-401</v>
          </cell>
          <cell r="F4301" t="str">
            <v>明诺华中层TR1（已片）</v>
          </cell>
          <cell r="G4301" t="str">
            <v>/</v>
          </cell>
          <cell r="H4301">
            <v>175</v>
          </cell>
          <cell r="I4301">
            <v>10197</v>
          </cell>
          <cell r="J4301">
            <v>814</v>
          </cell>
          <cell r="K4301">
            <v>859</v>
          </cell>
          <cell r="L4301" t="str">
            <v>A级</v>
          </cell>
          <cell r="M4301" t="str">
            <v>/</v>
          </cell>
          <cell r="N4301" t="str">
            <v>2.2*1.8*0.68</v>
          </cell>
          <cell r="O4301" t="str">
            <v>02T24112605</v>
          </cell>
          <cell r="P4301" t="str">
            <v>97版</v>
          </cell>
          <cell r="Q4301" t="str">
            <v>已发货</v>
          </cell>
          <cell r="R4301">
            <v>45656</v>
          </cell>
        </row>
        <row r="4302">
          <cell r="C4302" t="str">
            <v>2410026-01</v>
          </cell>
          <cell r="D4302" t="str">
            <v>UDAY-CS-黄棕473</v>
          </cell>
          <cell r="E4302" t="str">
            <v>NMP-401</v>
          </cell>
          <cell r="F4302" t="str">
            <v>明诺华中层TR1（已片）</v>
          </cell>
          <cell r="G4302" t="str">
            <v>/</v>
          </cell>
          <cell r="H4302">
            <v>134</v>
          </cell>
          <cell r="I4302">
            <v>7856.2</v>
          </cell>
          <cell r="J4302">
            <v>629</v>
          </cell>
          <cell r="K4302">
            <v>674</v>
          </cell>
          <cell r="L4302" t="str">
            <v>A级</v>
          </cell>
          <cell r="M4302" t="str">
            <v>/</v>
          </cell>
          <cell r="N4302" t="str">
            <v>2.2*1.8*0.54</v>
          </cell>
          <cell r="O4302" t="str">
            <v>02T24112606</v>
          </cell>
          <cell r="P4302" t="str">
            <v>97版</v>
          </cell>
          <cell r="Q4302" t="str">
            <v>已发货</v>
          </cell>
          <cell r="R4302">
            <v>45656</v>
          </cell>
        </row>
        <row r="4303">
          <cell r="C4303" t="str">
            <v>2411032-01</v>
          </cell>
          <cell r="D4303" t="str">
            <v>XPSY-FS-棕458</v>
          </cell>
          <cell r="E4303" t="str">
            <v>APOLLO 3601</v>
          </cell>
          <cell r="F4303" t="str">
            <v>DLTR2</v>
          </cell>
          <cell r="G4303" t="str">
            <v>/</v>
          </cell>
          <cell r="H4303">
            <v>187</v>
          </cell>
          <cell r="I4303">
            <v>10670</v>
          </cell>
          <cell r="J4303">
            <v>714.5</v>
          </cell>
          <cell r="K4303">
            <v>759.5</v>
          </cell>
          <cell r="L4303" t="str">
            <v>A级</v>
          </cell>
          <cell r="M4303" t="str">
            <v>/</v>
          </cell>
          <cell r="N4303" t="str">
            <v>2.2*1.8*0.54</v>
          </cell>
          <cell r="O4303" t="str">
            <v>02T24112701</v>
          </cell>
          <cell r="P4303" t="str">
            <v>97版</v>
          </cell>
          <cell r="Q4303" t="str">
            <v>已发货</v>
          </cell>
          <cell r="R4303">
            <v>45723</v>
          </cell>
        </row>
        <row r="4304">
          <cell r="C4304" t="str">
            <v>2411032-01</v>
          </cell>
          <cell r="D4304" t="str">
            <v>XPSY-FS-棕458</v>
          </cell>
          <cell r="E4304" t="str">
            <v>APOLLO 3601</v>
          </cell>
          <cell r="F4304" t="str">
            <v>DLTR2</v>
          </cell>
          <cell r="G4304" t="str">
            <v>/</v>
          </cell>
          <cell r="H4304">
            <v>124</v>
          </cell>
          <cell r="I4304">
            <v>6890.2</v>
          </cell>
          <cell r="J4304">
            <v>483</v>
          </cell>
          <cell r="K4304">
            <v>528</v>
          </cell>
          <cell r="L4304" t="str">
            <v>A级</v>
          </cell>
          <cell r="M4304" t="str">
            <v>/</v>
          </cell>
          <cell r="N4304" t="str">
            <v>2.2*1.8*0.54</v>
          </cell>
          <cell r="O4304" t="str">
            <v>02T24112702</v>
          </cell>
          <cell r="P4304" t="str">
            <v>97版</v>
          </cell>
          <cell r="Q4304" t="str">
            <v>已发货</v>
          </cell>
          <cell r="R4304">
            <v>45723</v>
          </cell>
        </row>
        <row r="4305">
          <cell r="C4305" t="str">
            <v>2411032-01</v>
          </cell>
          <cell r="D4305" t="str">
            <v>XPSY-FS-棕458</v>
          </cell>
          <cell r="E4305" t="str">
            <v>APOLLO 3601</v>
          </cell>
          <cell r="F4305" t="str">
            <v>DLTR2</v>
          </cell>
          <cell r="G4305" t="str">
            <v>/</v>
          </cell>
          <cell r="H4305">
            <v>5</v>
          </cell>
          <cell r="I4305">
            <v>307.2</v>
          </cell>
          <cell r="L4305" t="str">
            <v>折扣</v>
          </cell>
          <cell r="M4305" t="str">
            <v>/</v>
          </cell>
          <cell r="O4305" t="str">
            <v>02T24112702</v>
          </cell>
          <cell r="P4305" t="str">
            <v>97版</v>
          </cell>
          <cell r="Q4305" t="str">
            <v>已发货</v>
          </cell>
          <cell r="R4305">
            <v>45723</v>
          </cell>
        </row>
        <row r="4306">
          <cell r="C4306" t="str">
            <v>2411044-01</v>
          </cell>
          <cell r="D4306" t="str">
            <v>UDAY-CS-米灰42</v>
          </cell>
          <cell r="E4306" t="str">
            <v>L40702-317</v>
          </cell>
          <cell r="F4306" t="str">
            <v>DLTR1</v>
          </cell>
          <cell r="G4306" t="str">
            <v>/</v>
          </cell>
          <cell r="H4306">
            <v>195</v>
          </cell>
          <cell r="I4306">
            <v>10403.5</v>
          </cell>
          <cell r="J4306">
            <v>759</v>
          </cell>
          <cell r="K4306">
            <v>804</v>
          </cell>
          <cell r="L4306" t="str">
            <v>A级</v>
          </cell>
          <cell r="M4306" t="str">
            <v>/</v>
          </cell>
          <cell r="N4306" t="str">
            <v>2.2*1.8*0.54</v>
          </cell>
          <cell r="O4306" t="str">
            <v>02T24112703</v>
          </cell>
          <cell r="P4306" t="str">
            <v>97版</v>
          </cell>
          <cell r="Q4306" t="str">
            <v>已发货</v>
          </cell>
          <cell r="R4306">
            <v>45625</v>
          </cell>
        </row>
        <row r="4307">
          <cell r="C4307" t="str">
            <v>2411044-01</v>
          </cell>
          <cell r="D4307" t="str">
            <v>UDAY-CS-米灰42</v>
          </cell>
          <cell r="E4307" t="str">
            <v>L40702-317</v>
          </cell>
          <cell r="F4307" t="str">
            <v>DLTR1</v>
          </cell>
          <cell r="G4307" t="str">
            <v>/</v>
          </cell>
          <cell r="H4307">
            <v>210</v>
          </cell>
          <cell r="I4307">
            <v>11191.1</v>
          </cell>
          <cell r="J4307">
            <v>808.5</v>
          </cell>
          <cell r="K4307">
            <v>853.5</v>
          </cell>
          <cell r="L4307" t="str">
            <v>A级</v>
          </cell>
          <cell r="M4307" t="str">
            <v>/</v>
          </cell>
          <cell r="N4307" t="str">
            <v>2.2*1.8*0.54</v>
          </cell>
          <cell r="O4307" t="str">
            <v>02T24112704</v>
          </cell>
          <cell r="P4307" t="str">
            <v>97版</v>
          </cell>
          <cell r="Q4307" t="str">
            <v>已发货</v>
          </cell>
          <cell r="R4307">
            <v>45625</v>
          </cell>
        </row>
        <row r="4308">
          <cell r="C4308" t="str">
            <v>2411032-01</v>
          </cell>
          <cell r="D4308" t="str">
            <v>XPSY-FS-棕458</v>
          </cell>
          <cell r="E4308" t="str">
            <v>APOLLO 3601</v>
          </cell>
          <cell r="F4308" t="str">
            <v>DLTR2</v>
          </cell>
          <cell r="G4308" t="str">
            <v>/</v>
          </cell>
          <cell r="H4308">
            <v>151</v>
          </cell>
          <cell r="I4308">
            <v>8550.9</v>
          </cell>
          <cell r="J4308">
            <v>567.5</v>
          </cell>
          <cell r="K4308">
            <v>612.5</v>
          </cell>
          <cell r="L4308" t="str">
            <v>A级</v>
          </cell>
          <cell r="M4308" t="str">
            <v>/</v>
          </cell>
          <cell r="N4308" t="str">
            <v>2.2*1.8*0.55</v>
          </cell>
          <cell r="O4308" t="str">
            <v>01T24112701</v>
          </cell>
          <cell r="P4308" t="str">
            <v>97版</v>
          </cell>
          <cell r="Q4308" t="str">
            <v>已发货</v>
          </cell>
          <cell r="R4308">
            <v>45723</v>
          </cell>
        </row>
        <row r="4309">
          <cell r="C4309" t="str">
            <v>2412079-01</v>
          </cell>
          <cell r="D4309" t="str">
            <v>UXSW-AH-白172</v>
          </cell>
          <cell r="E4309" t="str">
            <v>白</v>
          </cell>
          <cell r="F4309" t="str">
            <v>明诺华中层TR1（已片）</v>
          </cell>
          <cell r="G4309" t="str">
            <v>/</v>
          </cell>
          <cell r="H4309">
            <v>226</v>
          </cell>
          <cell r="I4309">
            <v>15177.5</v>
          </cell>
          <cell r="J4309">
            <v>1257.5</v>
          </cell>
          <cell r="K4309">
            <v>1302.5</v>
          </cell>
          <cell r="L4309" t="str">
            <v>干胚</v>
          </cell>
          <cell r="M4309" t="str">
            <v>/</v>
          </cell>
          <cell r="N4309" t="str">
            <v>2.2*1.8*0.9</v>
          </cell>
          <cell r="O4309" t="str">
            <v>01T24112702</v>
          </cell>
          <cell r="P4309" t="str">
            <v>85版</v>
          </cell>
          <cell r="Q4309" t="str">
            <v>已发货</v>
          </cell>
          <cell r="R4309">
            <v>45625</v>
          </cell>
        </row>
        <row r="4310">
          <cell r="C4310" t="str">
            <v>2411036-01</v>
          </cell>
          <cell r="D4310" t="str">
            <v>XPSY-FT-烟草19</v>
          </cell>
          <cell r="E4310" t="str">
            <v>科纳烟草色</v>
          </cell>
          <cell r="F4310" t="str">
            <v>WPSTR4</v>
          </cell>
          <cell r="G4310" t="str">
            <v>/</v>
          </cell>
          <cell r="H4310">
            <v>170</v>
          </cell>
          <cell r="I4310">
            <v>10083</v>
          </cell>
          <cell r="J4310">
            <v>842</v>
          </cell>
          <cell r="K4310">
            <v>887</v>
          </cell>
          <cell r="L4310" t="str">
            <v>B级</v>
          </cell>
          <cell r="M4310" t="str">
            <v>/</v>
          </cell>
          <cell r="N4310" t="str">
            <v>2.2*1.8*0.67</v>
          </cell>
          <cell r="O4310" t="str">
            <v>01T24112703</v>
          </cell>
          <cell r="P4310" t="str">
            <v>99版</v>
          </cell>
          <cell r="Q4310" t="str">
            <v>已发货</v>
          </cell>
          <cell r="R4310">
            <v>45631</v>
          </cell>
        </row>
        <row r="4311">
          <cell r="C4311" t="str">
            <v>2411036-01</v>
          </cell>
          <cell r="D4311" t="str">
            <v>XPSY-FT-烟草19</v>
          </cell>
          <cell r="E4311" t="str">
            <v>科纳烟草色</v>
          </cell>
          <cell r="F4311" t="str">
            <v>WPSTR4</v>
          </cell>
          <cell r="G4311" t="str">
            <v>/</v>
          </cell>
          <cell r="H4311">
            <v>144</v>
          </cell>
          <cell r="I4311">
            <v>8508.5</v>
          </cell>
          <cell r="J4311">
            <v>846.5</v>
          </cell>
          <cell r="K4311">
            <v>891.5</v>
          </cell>
          <cell r="L4311" t="str">
            <v>B级</v>
          </cell>
          <cell r="M4311" t="str">
            <v>/</v>
          </cell>
          <cell r="N4311" t="str">
            <v>2.2*1.8*0.64</v>
          </cell>
          <cell r="O4311" t="str">
            <v>01T24112704</v>
          </cell>
          <cell r="P4311" t="str">
            <v>99版</v>
          </cell>
          <cell r="Q4311" t="str">
            <v>已发货</v>
          </cell>
          <cell r="R4311">
            <v>45631</v>
          </cell>
        </row>
        <row r="4312">
          <cell r="C4312" t="str">
            <v>2411036-01</v>
          </cell>
          <cell r="D4312" t="str">
            <v>XPSY-FT-烟草19</v>
          </cell>
          <cell r="E4312" t="str">
            <v>科纳烟草色</v>
          </cell>
          <cell r="F4312" t="str">
            <v>WPSTR4</v>
          </cell>
          <cell r="G4312" t="str">
            <v>/</v>
          </cell>
          <cell r="H4312">
            <v>30</v>
          </cell>
          <cell r="I4312">
            <v>1573.9</v>
          </cell>
          <cell r="L4312" t="str">
            <v>C级</v>
          </cell>
          <cell r="M4312" t="str">
            <v>/</v>
          </cell>
          <cell r="O4312" t="str">
            <v>01T24112704</v>
          </cell>
          <cell r="P4312" t="str">
            <v>99版</v>
          </cell>
          <cell r="Q4312" t="str">
            <v>已发货</v>
          </cell>
          <cell r="R4312">
            <v>45631</v>
          </cell>
        </row>
        <row r="4313">
          <cell r="C4313" t="str">
            <v>2411036-01</v>
          </cell>
          <cell r="D4313" t="str">
            <v>XPSY-FT-烟草19</v>
          </cell>
          <cell r="E4313" t="str">
            <v>科纳烟草色</v>
          </cell>
          <cell r="F4313" t="str">
            <v>WPSTR4</v>
          </cell>
          <cell r="G4313" t="str">
            <v>/</v>
          </cell>
          <cell r="H4313">
            <v>140</v>
          </cell>
          <cell r="I4313">
            <v>7630.3</v>
          </cell>
          <cell r="J4313">
            <v>823</v>
          </cell>
          <cell r="K4313">
            <v>868</v>
          </cell>
          <cell r="L4313" t="str">
            <v>C级</v>
          </cell>
          <cell r="M4313" t="str">
            <v>/</v>
          </cell>
          <cell r="N4313" t="str">
            <v>2.2*1.8*0.63</v>
          </cell>
          <cell r="O4313" t="str">
            <v>01T24112705</v>
          </cell>
          <cell r="P4313" t="str">
            <v>99版</v>
          </cell>
          <cell r="Q4313" t="str">
            <v>已发货</v>
          </cell>
          <cell r="R4313">
            <v>45631</v>
          </cell>
        </row>
        <row r="4314">
          <cell r="C4314" t="str">
            <v>2411036-01</v>
          </cell>
          <cell r="D4314" t="str">
            <v>XPSY-FT-烟草19</v>
          </cell>
          <cell r="E4314" t="str">
            <v>科纳烟草色</v>
          </cell>
          <cell r="F4314" t="str">
            <v>WPSTR4</v>
          </cell>
          <cell r="G4314" t="str">
            <v>/</v>
          </cell>
          <cell r="H4314">
            <v>40</v>
          </cell>
          <cell r="I4314">
            <v>2080.6999999999998</v>
          </cell>
          <cell r="L4314" t="str">
            <v>D级</v>
          </cell>
          <cell r="M4314" t="str">
            <v>/</v>
          </cell>
          <cell r="O4314" t="str">
            <v>01T24112705</v>
          </cell>
          <cell r="P4314" t="str">
            <v>99版</v>
          </cell>
          <cell r="Q4314" t="str">
            <v>已发货</v>
          </cell>
          <cell r="R4314">
            <v>45631</v>
          </cell>
        </row>
        <row r="4315">
          <cell r="C4315" t="str">
            <v>2411036-01</v>
          </cell>
          <cell r="D4315" t="str">
            <v>XPSY-FT-烟草19</v>
          </cell>
          <cell r="E4315" t="str">
            <v>科纳烟草色</v>
          </cell>
          <cell r="F4315" t="str">
            <v>WPSTR4</v>
          </cell>
          <cell r="G4315" t="str">
            <v>/</v>
          </cell>
          <cell r="H4315">
            <v>1</v>
          </cell>
          <cell r="I4315">
            <v>30.6</v>
          </cell>
          <cell r="L4315" t="str">
            <v>D级小皮</v>
          </cell>
          <cell r="M4315" t="str">
            <v>/</v>
          </cell>
          <cell r="O4315" t="str">
            <v>01T24112705</v>
          </cell>
          <cell r="P4315" t="str">
            <v>99版</v>
          </cell>
          <cell r="Q4315" t="str">
            <v>已发货</v>
          </cell>
          <cell r="R4315">
            <v>45631</v>
          </cell>
        </row>
        <row r="4316">
          <cell r="C4316" t="str">
            <v>2411044-01</v>
          </cell>
          <cell r="D4316" t="str">
            <v>UDAY-CS-米灰42</v>
          </cell>
          <cell r="E4316" t="str">
            <v>L40702-317</v>
          </cell>
          <cell r="F4316" t="str">
            <v>DLTR1</v>
          </cell>
          <cell r="G4316" t="str">
            <v>/</v>
          </cell>
          <cell r="H4316">
            <v>205</v>
          </cell>
          <cell r="I4316">
            <v>11173.3</v>
          </cell>
          <cell r="J4316">
            <v>803.5</v>
          </cell>
          <cell r="K4316">
            <v>848.5</v>
          </cell>
          <cell r="L4316" t="str">
            <v>A级</v>
          </cell>
          <cell r="M4316" t="str">
            <v>/</v>
          </cell>
          <cell r="N4316" t="str">
            <v>2.2*1.8*0.66</v>
          </cell>
          <cell r="O4316" t="str">
            <v>01T24112801</v>
          </cell>
          <cell r="P4316" t="str">
            <v>97版</v>
          </cell>
          <cell r="Q4316" t="str">
            <v>已发货</v>
          </cell>
          <cell r="R4316">
            <v>45625</v>
          </cell>
        </row>
        <row r="4317">
          <cell r="C4317" t="str">
            <v>2411044-01</v>
          </cell>
          <cell r="D4317" t="str">
            <v>UDAY-CS-米灰42</v>
          </cell>
          <cell r="E4317" t="str">
            <v>L40702-317</v>
          </cell>
          <cell r="F4317" t="str">
            <v>DLTR1</v>
          </cell>
          <cell r="G4317" t="str">
            <v>/</v>
          </cell>
          <cell r="H4317">
            <v>203</v>
          </cell>
          <cell r="I4317">
            <v>11058</v>
          </cell>
          <cell r="J4317">
            <v>911.5</v>
          </cell>
          <cell r="K4317">
            <v>956.5</v>
          </cell>
          <cell r="L4317" t="str">
            <v>A级</v>
          </cell>
          <cell r="M4317" t="str">
            <v>/</v>
          </cell>
          <cell r="N4317" t="str">
            <v>2.2*1.8*0.68</v>
          </cell>
          <cell r="O4317" t="str">
            <v>01T24112802</v>
          </cell>
          <cell r="P4317" t="str">
            <v>97版</v>
          </cell>
          <cell r="Q4317" t="str">
            <v>已发货</v>
          </cell>
          <cell r="R4317">
            <v>45625</v>
          </cell>
        </row>
        <row r="4318">
          <cell r="C4318" t="str">
            <v>2411044-01</v>
          </cell>
          <cell r="D4318" t="str">
            <v>UDAY-CS-米灰42</v>
          </cell>
          <cell r="E4318" t="str">
            <v>L40702-317</v>
          </cell>
          <cell r="F4318" t="str">
            <v>DLTR1</v>
          </cell>
          <cell r="G4318" t="str">
            <v>/</v>
          </cell>
          <cell r="H4318">
            <v>29</v>
          </cell>
          <cell r="I4318">
            <v>1501.3</v>
          </cell>
          <cell r="L4318" t="str">
            <v>折扣</v>
          </cell>
          <cell r="M4318" t="str">
            <v>/</v>
          </cell>
          <cell r="O4318" t="str">
            <v>01T24112802</v>
          </cell>
          <cell r="P4318" t="str">
            <v>97版</v>
          </cell>
          <cell r="Q4318" t="str">
            <v>已发货</v>
          </cell>
          <cell r="R4318">
            <v>45625</v>
          </cell>
        </row>
        <row r="4319">
          <cell r="C4319" t="str">
            <v>2411037-01</v>
          </cell>
          <cell r="D4319" t="str">
            <v>UXCY-ET-酒红305</v>
          </cell>
          <cell r="E4319" t="str">
            <v>美福黑莓色</v>
          </cell>
          <cell r="F4319" t="str">
            <v>明诺华中层TR1（已片）</v>
          </cell>
          <cell r="G4319" t="str">
            <v>/</v>
          </cell>
          <cell r="H4319">
            <v>34</v>
          </cell>
          <cell r="I4319">
            <v>1851.7</v>
          </cell>
          <cell r="J4319">
            <v>654.5</v>
          </cell>
          <cell r="K4319">
            <v>699.5</v>
          </cell>
          <cell r="L4319" t="str">
            <v>B级</v>
          </cell>
          <cell r="M4319" t="str">
            <v>/</v>
          </cell>
          <cell r="N4319" t="str">
            <v>2.2*1.8*0.55</v>
          </cell>
          <cell r="O4319" t="str">
            <v>01T24112803</v>
          </cell>
          <cell r="P4319" t="str">
            <v>99版</v>
          </cell>
          <cell r="Q4319" t="str">
            <v>已发货</v>
          </cell>
          <cell r="R4319">
            <v>45674</v>
          </cell>
        </row>
        <row r="4320">
          <cell r="C4320" t="str">
            <v>2411037-01</v>
          </cell>
          <cell r="D4320" t="str">
            <v>UXCY-ET-酒红305</v>
          </cell>
          <cell r="E4320" t="str">
            <v>美福黑莓色</v>
          </cell>
          <cell r="F4320" t="str">
            <v>明诺华中层TR1（已片）</v>
          </cell>
          <cell r="G4320" t="str">
            <v>/</v>
          </cell>
          <cell r="H4320">
            <v>65</v>
          </cell>
          <cell r="I4320">
            <v>3470.9</v>
          </cell>
          <cell r="L4320" t="str">
            <v>C级</v>
          </cell>
          <cell r="M4320" t="str">
            <v>/</v>
          </cell>
          <cell r="O4320" t="str">
            <v>01T24112803</v>
          </cell>
          <cell r="P4320" t="str">
            <v>99版</v>
          </cell>
          <cell r="Q4320" t="str">
            <v>已发货</v>
          </cell>
          <cell r="R4320">
            <v>45674</v>
          </cell>
        </row>
        <row r="4321">
          <cell r="C4321" t="str">
            <v>2411037-01</v>
          </cell>
          <cell r="D4321" t="str">
            <v>UXCY-ET-酒红305</v>
          </cell>
          <cell r="E4321" t="str">
            <v>美福黑莓色</v>
          </cell>
          <cell r="F4321" t="str">
            <v>明诺华中层TR1（已片）</v>
          </cell>
          <cell r="G4321" t="str">
            <v>/</v>
          </cell>
          <cell r="H4321">
            <v>13</v>
          </cell>
          <cell r="I4321">
            <v>685.3</v>
          </cell>
          <cell r="L4321" t="str">
            <v>D级</v>
          </cell>
          <cell r="M4321" t="str">
            <v>/</v>
          </cell>
          <cell r="O4321" t="str">
            <v>01T24112803</v>
          </cell>
          <cell r="P4321" t="str">
            <v>99版</v>
          </cell>
          <cell r="Q4321" t="str">
            <v>已发货</v>
          </cell>
          <cell r="R4321">
            <v>45674</v>
          </cell>
        </row>
        <row r="4322">
          <cell r="C4322" t="str">
            <v>2411037-01</v>
          </cell>
          <cell r="D4322" t="str">
            <v>UXCY-ET-酒红305</v>
          </cell>
          <cell r="E4322" t="str">
            <v>美福黑莓色</v>
          </cell>
          <cell r="F4322" t="str">
            <v>明诺华中层TR1（已片）</v>
          </cell>
          <cell r="G4322" t="str">
            <v>/</v>
          </cell>
          <cell r="H4322">
            <v>4</v>
          </cell>
          <cell r="I4322">
            <v>171.3</v>
          </cell>
          <cell r="L4322" t="str">
            <v>C级小皮</v>
          </cell>
          <cell r="M4322" t="str">
            <v>/</v>
          </cell>
          <cell r="O4322" t="str">
            <v>01T24112803</v>
          </cell>
          <cell r="P4322" t="str">
            <v>99版</v>
          </cell>
          <cell r="Q4322" t="str">
            <v>已发货</v>
          </cell>
          <cell r="R4322">
            <v>45674</v>
          </cell>
        </row>
        <row r="4323">
          <cell r="C4323" t="str">
            <v>2411037-01</v>
          </cell>
          <cell r="D4323" t="str">
            <v>UXCY-ET-酒红305</v>
          </cell>
          <cell r="E4323" t="str">
            <v>美福黑莓色</v>
          </cell>
          <cell r="F4323" t="str">
            <v>明诺华中层TR1（已片）</v>
          </cell>
          <cell r="G4323" t="str">
            <v>/</v>
          </cell>
          <cell r="H4323">
            <v>3</v>
          </cell>
          <cell r="I4323">
            <v>127.8</v>
          </cell>
          <cell r="L4323" t="str">
            <v>D级小皮</v>
          </cell>
          <cell r="M4323" t="str">
            <v>/</v>
          </cell>
          <cell r="O4323" t="str">
            <v>01T24112803</v>
          </cell>
          <cell r="P4323" t="str">
            <v>99版</v>
          </cell>
          <cell r="Q4323" t="str">
            <v>已发货</v>
          </cell>
          <cell r="R4323">
            <v>45674</v>
          </cell>
        </row>
        <row r="4324">
          <cell r="C4324" t="str">
            <v>2411044-01</v>
          </cell>
          <cell r="D4324" t="str">
            <v>UDAY-CS-米灰42</v>
          </cell>
          <cell r="E4324" t="str">
            <v>L40702-317</v>
          </cell>
          <cell r="F4324" t="str">
            <v>DLTR1</v>
          </cell>
          <cell r="G4324" t="str">
            <v>/</v>
          </cell>
          <cell r="H4324">
            <v>87</v>
          </cell>
          <cell r="I4324">
            <v>4696.1000000000004</v>
          </cell>
          <cell r="J4324">
            <v>340</v>
          </cell>
          <cell r="K4324">
            <v>385</v>
          </cell>
          <cell r="L4324" t="str">
            <v>A级</v>
          </cell>
          <cell r="M4324" t="str">
            <v>/</v>
          </cell>
          <cell r="N4324" t="str">
            <v>2.2*1.8*0.4</v>
          </cell>
          <cell r="O4324" t="str">
            <v>01T24112804</v>
          </cell>
          <cell r="P4324" t="str">
            <v>97版</v>
          </cell>
          <cell r="Q4324" t="str">
            <v>已发货</v>
          </cell>
          <cell r="R4324">
            <v>45625</v>
          </cell>
        </row>
        <row r="4325">
          <cell r="C4325" t="str">
            <v>2411042-01</v>
          </cell>
          <cell r="D4325" t="str">
            <v>UDAY-CS-米灰42</v>
          </cell>
          <cell r="E4325" t="str">
            <v>L40702-317</v>
          </cell>
          <cell r="F4325" t="str">
            <v>DLTR3</v>
          </cell>
          <cell r="G4325" t="str">
            <v>/</v>
          </cell>
          <cell r="H4325">
            <v>165</v>
          </cell>
          <cell r="I4325">
            <v>9052.2999999999993</v>
          </cell>
          <cell r="J4325">
            <v>680.5</v>
          </cell>
          <cell r="K4325">
            <v>725.5</v>
          </cell>
          <cell r="L4325" t="str">
            <v>A级</v>
          </cell>
          <cell r="M4325" t="str">
            <v>/</v>
          </cell>
          <cell r="N4325" t="str">
            <v>2.2*1.8*0.6</v>
          </cell>
          <cell r="O4325" t="str">
            <v>01T24112805</v>
          </cell>
          <cell r="P4325" t="str">
            <v>97版</v>
          </cell>
          <cell r="Q4325" t="str">
            <v>已发货</v>
          </cell>
          <cell r="R4325">
            <v>45670</v>
          </cell>
        </row>
        <row r="4326">
          <cell r="C4326" t="str">
            <v>2411042-01</v>
          </cell>
          <cell r="D4326" t="str">
            <v>UDAY-CS-米灰42</v>
          </cell>
          <cell r="E4326" t="str">
            <v>L40702-317</v>
          </cell>
          <cell r="F4326" t="str">
            <v>DLTR3</v>
          </cell>
          <cell r="G4326" t="str">
            <v>/</v>
          </cell>
          <cell r="H4326">
            <v>7</v>
          </cell>
          <cell r="I4326">
            <v>373</v>
          </cell>
          <cell r="L4326" t="str">
            <v>折扣</v>
          </cell>
          <cell r="M4326" t="str">
            <v>/</v>
          </cell>
          <cell r="O4326" t="str">
            <v>01T24112805</v>
          </cell>
          <cell r="P4326" t="str">
            <v>97版</v>
          </cell>
          <cell r="Q4326" t="str">
            <v>已发货</v>
          </cell>
          <cell r="R4326">
            <v>45670</v>
          </cell>
        </row>
        <row r="4327">
          <cell r="C4327" t="str">
            <v>2411031-01</v>
          </cell>
          <cell r="D4327" t="str">
            <v>XPSY-FS-棕458</v>
          </cell>
          <cell r="E4327" t="str">
            <v>APOLLO 3601</v>
          </cell>
          <cell r="F4327" t="str">
            <v>DLTR2</v>
          </cell>
          <cell r="G4327" t="str">
            <v>/</v>
          </cell>
          <cell r="H4327">
            <v>200</v>
          </cell>
          <cell r="I4327">
            <v>10732.4</v>
          </cell>
          <cell r="J4327">
            <v>718.5</v>
          </cell>
          <cell r="K4327">
            <v>763.5</v>
          </cell>
          <cell r="L4327" t="str">
            <v>A级</v>
          </cell>
          <cell r="M4327" t="str">
            <v>/</v>
          </cell>
          <cell r="N4327" t="str">
            <v>2.2*1.8*0.58</v>
          </cell>
          <cell r="O4327" t="str">
            <v>01T24112806</v>
          </cell>
          <cell r="P4327" t="str">
            <v>97版</v>
          </cell>
          <cell r="Q4327" t="str">
            <v>已发货</v>
          </cell>
          <cell r="R4327">
            <v>45723</v>
          </cell>
        </row>
        <row r="4328">
          <cell r="C4328" t="str">
            <v>2411075-01</v>
          </cell>
          <cell r="D4328" t="str">
            <v>XZGY-FH-深棕756</v>
          </cell>
          <cell r="E4328" t="str">
            <v>01.10.U347032-K</v>
          </cell>
          <cell r="F4328" t="str">
            <v>WPSTR4</v>
          </cell>
          <cell r="G4328" t="str">
            <v>/</v>
          </cell>
          <cell r="H4328">
            <v>152</v>
          </cell>
          <cell r="I4328">
            <v>8700.6</v>
          </cell>
          <cell r="J4328">
            <v>861</v>
          </cell>
          <cell r="K4328">
            <v>906</v>
          </cell>
          <cell r="L4328" t="str">
            <v>A级</v>
          </cell>
          <cell r="M4328" t="str">
            <v>CLF-241128</v>
          </cell>
          <cell r="N4328" t="str">
            <v>2.2*1.8*0.6</v>
          </cell>
          <cell r="O4328" t="str">
            <v>01T24112807</v>
          </cell>
          <cell r="P4328" t="str">
            <v>99版</v>
          </cell>
          <cell r="Q4328" t="str">
            <v>已发货</v>
          </cell>
          <cell r="R4328">
            <v>45643</v>
          </cell>
        </row>
        <row r="4329">
          <cell r="C4329" t="str">
            <v>2411075-01</v>
          </cell>
          <cell r="D4329" t="str">
            <v>XZGY-FH-深棕756</v>
          </cell>
          <cell r="E4329" t="str">
            <v>01.10.U347032-K</v>
          </cell>
          <cell r="F4329" t="str">
            <v>WPSTR4</v>
          </cell>
          <cell r="G4329" t="str">
            <v>/</v>
          </cell>
          <cell r="H4329">
            <v>7</v>
          </cell>
          <cell r="I4329">
            <v>273.60000000000002</v>
          </cell>
          <cell r="L4329" t="str">
            <v>A级小皮</v>
          </cell>
          <cell r="M4329" t="str">
            <v>CLF-241128</v>
          </cell>
          <cell r="O4329" t="str">
            <v>01T24112807</v>
          </cell>
          <cell r="P4329" t="str">
            <v>99版</v>
          </cell>
          <cell r="Q4329" t="str">
            <v>已发货</v>
          </cell>
          <cell r="R4329">
            <v>45643</v>
          </cell>
        </row>
        <row r="4330">
          <cell r="C4330" t="str">
            <v>2411075-01</v>
          </cell>
          <cell r="D4330" t="str">
            <v>XZGY-FH-深棕756</v>
          </cell>
          <cell r="E4330" t="str">
            <v>01.10.U347032-K</v>
          </cell>
          <cell r="F4330" t="str">
            <v>WPSTR4</v>
          </cell>
          <cell r="G4330" t="str">
            <v>/</v>
          </cell>
          <cell r="H4330">
            <v>10</v>
          </cell>
          <cell r="I4330">
            <v>579.20000000000005</v>
          </cell>
          <cell r="L4330" t="str">
            <v>折扣</v>
          </cell>
          <cell r="M4330" t="str">
            <v>CLF-241128</v>
          </cell>
          <cell r="O4330" t="str">
            <v>01T24112807</v>
          </cell>
          <cell r="P4330" t="str">
            <v>99版</v>
          </cell>
          <cell r="Q4330" t="str">
            <v>已发货</v>
          </cell>
          <cell r="R4330">
            <v>45643</v>
          </cell>
        </row>
        <row r="4331">
          <cell r="C4331" t="str">
            <v>2411075-01</v>
          </cell>
          <cell r="D4331" t="str">
            <v>XZGY-FH-深棕756</v>
          </cell>
          <cell r="E4331" t="str">
            <v>01.10.U347032-K</v>
          </cell>
          <cell r="F4331" t="str">
            <v>WPSTR4</v>
          </cell>
          <cell r="G4331" t="str">
            <v>/</v>
          </cell>
          <cell r="H4331">
            <v>2</v>
          </cell>
          <cell r="I4331">
            <v>80.7</v>
          </cell>
          <cell r="L4331" t="str">
            <v>评审</v>
          </cell>
          <cell r="P4331" t="str">
            <v>99版</v>
          </cell>
          <cell r="Q4331" t="str">
            <v>已发货</v>
          </cell>
          <cell r="R4331">
            <v>45625</v>
          </cell>
        </row>
        <row r="4332">
          <cell r="C4332" t="str">
            <v>2411077-01</v>
          </cell>
          <cell r="D4332" t="str">
            <v>XPDY-FX-浅灰145</v>
          </cell>
          <cell r="E4332" t="str">
            <v>01.10.U756043</v>
          </cell>
          <cell r="F4332" t="str">
            <v>C3（已片中层）</v>
          </cell>
          <cell r="G4332" t="str">
            <v>/</v>
          </cell>
          <cell r="H4332">
            <v>192</v>
          </cell>
          <cell r="I4332">
            <v>10070</v>
          </cell>
          <cell r="J4332">
            <v>765.5</v>
          </cell>
          <cell r="K4332">
            <v>810.5</v>
          </cell>
          <cell r="L4332" t="str">
            <v>A级</v>
          </cell>
          <cell r="M4332" t="str">
            <v>CLF-241128</v>
          </cell>
          <cell r="N4332" t="str">
            <v>2.2*1.8*0.63</v>
          </cell>
          <cell r="O4332" t="str">
            <v>01T24112808</v>
          </cell>
          <cell r="P4332" t="str">
            <v>99版</v>
          </cell>
          <cell r="Q4332" t="str">
            <v>已发货</v>
          </cell>
          <cell r="R4332">
            <v>45639</v>
          </cell>
        </row>
        <row r="4333">
          <cell r="C4333" t="str">
            <v>2411077-01</v>
          </cell>
          <cell r="D4333" t="str">
            <v>XPDY-FX-浅灰145</v>
          </cell>
          <cell r="E4333" t="str">
            <v>01.10.U756043</v>
          </cell>
          <cell r="F4333" t="str">
            <v>C3（已片中层）</v>
          </cell>
          <cell r="G4333" t="str">
            <v>/</v>
          </cell>
          <cell r="H4333">
            <v>184</v>
          </cell>
          <cell r="I4333">
            <v>9422.4</v>
          </cell>
          <cell r="J4333">
            <v>725</v>
          </cell>
          <cell r="K4333">
            <v>770</v>
          </cell>
          <cell r="L4333" t="str">
            <v>A级</v>
          </cell>
          <cell r="M4333" t="str">
            <v>CLF-241128</v>
          </cell>
          <cell r="N4333" t="str">
            <v>2.2*1.8*0.6</v>
          </cell>
          <cell r="O4333" t="str">
            <v>01T24112809</v>
          </cell>
          <cell r="P4333" t="str">
            <v>99版</v>
          </cell>
          <cell r="Q4333" t="str">
            <v>已发货</v>
          </cell>
          <cell r="R4333">
            <v>45639</v>
          </cell>
        </row>
        <row r="4334">
          <cell r="C4334" t="str">
            <v>2411077-01</v>
          </cell>
          <cell r="D4334" t="str">
            <v>XPDY-FX-浅灰145</v>
          </cell>
          <cell r="E4334" t="str">
            <v>01.10.U756043</v>
          </cell>
          <cell r="F4334" t="str">
            <v>C3（已片中层）</v>
          </cell>
          <cell r="G4334" t="str">
            <v>/</v>
          </cell>
          <cell r="H4334">
            <v>200</v>
          </cell>
          <cell r="I4334">
            <v>10333.6</v>
          </cell>
          <cell r="J4334">
            <v>867</v>
          </cell>
          <cell r="K4334">
            <v>912</v>
          </cell>
          <cell r="L4334" t="str">
            <v>A级</v>
          </cell>
          <cell r="M4334" t="str">
            <v>CLF-241128</v>
          </cell>
          <cell r="N4334" t="str">
            <v>2.2*1.8*0.62</v>
          </cell>
          <cell r="O4334" t="str">
            <v>01T24112901</v>
          </cell>
          <cell r="P4334" t="str">
            <v>99版</v>
          </cell>
          <cell r="Q4334" t="str">
            <v>已发货</v>
          </cell>
          <cell r="R4334">
            <v>45639</v>
          </cell>
        </row>
        <row r="4335">
          <cell r="C4335" t="str">
            <v>2411077-01</v>
          </cell>
          <cell r="D4335" t="str">
            <v>XPDY-FX-浅灰145</v>
          </cell>
          <cell r="E4335" t="str">
            <v>01.10.U756043</v>
          </cell>
          <cell r="F4335" t="str">
            <v>C3（已片中层）</v>
          </cell>
          <cell r="G4335" t="str">
            <v>/</v>
          </cell>
          <cell r="H4335">
            <v>24</v>
          </cell>
          <cell r="I4335">
            <v>975.5</v>
          </cell>
          <cell r="L4335" t="str">
            <v>A级小皮</v>
          </cell>
          <cell r="M4335" t="str">
            <v>CLF-241128</v>
          </cell>
          <cell r="O4335" t="str">
            <v>01T24112901</v>
          </cell>
          <cell r="P4335" t="str">
            <v>99版</v>
          </cell>
          <cell r="Q4335" t="str">
            <v>已发货</v>
          </cell>
          <cell r="R4335">
            <v>45639</v>
          </cell>
        </row>
        <row r="4336">
          <cell r="C4336" t="str">
            <v>2411031-01</v>
          </cell>
          <cell r="D4336" t="str">
            <v>XPSY-FS-棕458</v>
          </cell>
          <cell r="E4336" t="str">
            <v>APOLLO 3601</v>
          </cell>
          <cell r="F4336" t="str">
            <v>DLTR2</v>
          </cell>
          <cell r="G4336" t="str">
            <v>/</v>
          </cell>
          <cell r="H4336">
            <v>222</v>
          </cell>
          <cell r="I4336">
            <v>12120.8</v>
          </cell>
          <cell r="J4336">
            <v>826</v>
          </cell>
          <cell r="K4336">
            <v>871</v>
          </cell>
          <cell r="L4336" t="str">
            <v>A级</v>
          </cell>
          <cell r="M4336" t="str">
            <v>/</v>
          </cell>
          <cell r="N4336" t="str">
            <v>2.2*1.8*0.62</v>
          </cell>
          <cell r="O4336" t="str">
            <v>01T24112902</v>
          </cell>
          <cell r="P4336" t="str">
            <v>97版</v>
          </cell>
          <cell r="Q4336" t="str">
            <v>已发货</v>
          </cell>
          <cell r="R4336">
            <v>45723</v>
          </cell>
        </row>
        <row r="4337">
          <cell r="C4337" t="str">
            <v>2411069-01</v>
          </cell>
          <cell r="D4337" t="str">
            <v>XZSY-FB-灰676</v>
          </cell>
          <cell r="E4337">
            <v>140496</v>
          </cell>
          <cell r="F4337" t="str">
            <v>水牛皮S3（干胚）</v>
          </cell>
          <cell r="G4337" t="str">
            <v>PT20T01</v>
          </cell>
          <cell r="H4337">
            <v>84</v>
          </cell>
          <cell r="I4337">
            <v>3021</v>
          </cell>
          <cell r="J4337">
            <v>204.5</v>
          </cell>
          <cell r="K4337">
            <v>249.5</v>
          </cell>
          <cell r="L4337" t="str">
            <v>A级</v>
          </cell>
          <cell r="M4337" t="str">
            <v>/</v>
          </cell>
          <cell r="N4337" t="str">
            <v>2.2*1.8*0.27</v>
          </cell>
          <cell r="O4337" t="str">
            <v>01T24112903</v>
          </cell>
          <cell r="P4337" t="str">
            <v>99版</v>
          </cell>
          <cell r="Q4337" t="str">
            <v>已发货</v>
          </cell>
          <cell r="R4337">
            <v>45654</v>
          </cell>
        </row>
        <row r="4338">
          <cell r="C4338" t="str">
            <v>2411069-01</v>
          </cell>
          <cell r="D4338" t="str">
            <v>XZSY-FB-灰676</v>
          </cell>
          <cell r="E4338">
            <v>140496</v>
          </cell>
          <cell r="F4338" t="str">
            <v>水牛皮S3（干胚）</v>
          </cell>
          <cell r="G4338" t="str">
            <v>PT20T02</v>
          </cell>
          <cell r="H4338">
            <v>117</v>
          </cell>
          <cell r="I4338">
            <v>4210.1000000000004</v>
          </cell>
          <cell r="J4338">
            <v>286</v>
          </cell>
          <cell r="K4338">
            <v>331</v>
          </cell>
          <cell r="L4338" t="str">
            <v>A级</v>
          </cell>
          <cell r="M4338" t="str">
            <v>/</v>
          </cell>
          <cell r="N4338" t="str">
            <v>2.2*1.8*0.35</v>
          </cell>
          <cell r="O4338" t="str">
            <v>01T24112904</v>
          </cell>
          <cell r="P4338" t="str">
            <v>99版</v>
          </cell>
          <cell r="Q4338" t="str">
            <v>已发货</v>
          </cell>
          <cell r="R4338">
            <v>45654</v>
          </cell>
        </row>
        <row r="4339">
          <cell r="C4339" t="str">
            <v>2411065-01</v>
          </cell>
          <cell r="D4339" t="str">
            <v>XPAY-FX-深蓝91</v>
          </cell>
          <cell r="E4339" t="str">
            <v>01.10.U528110</v>
          </cell>
          <cell r="F4339" t="str">
            <v>C3（已片中层）</v>
          </cell>
          <cell r="G4339" t="str">
            <v>/</v>
          </cell>
          <cell r="H4339">
            <v>215</v>
          </cell>
          <cell r="I4339">
            <v>10993.6</v>
          </cell>
          <cell r="J4339">
            <v>922.5</v>
          </cell>
          <cell r="K4339">
            <v>967.5</v>
          </cell>
          <cell r="L4339" t="str">
            <v>A级</v>
          </cell>
          <cell r="M4339" t="str">
            <v>CLF-241129</v>
          </cell>
          <cell r="N4339" t="str">
            <v>2.2*1.8*0.65</v>
          </cell>
          <cell r="O4339" t="str">
            <v>01T24112905</v>
          </cell>
          <cell r="P4339" t="str">
            <v>99版</v>
          </cell>
          <cell r="Q4339" t="str">
            <v>已发货</v>
          </cell>
          <cell r="R4339">
            <v>45643</v>
          </cell>
        </row>
        <row r="4340">
          <cell r="C4340" t="str">
            <v>2411065-01</v>
          </cell>
          <cell r="D4340" t="str">
            <v>XPAY-FX-深蓝91</v>
          </cell>
          <cell r="E4340" t="str">
            <v>01.10.U528110</v>
          </cell>
          <cell r="F4340" t="str">
            <v>C3（已片中层）</v>
          </cell>
          <cell r="G4340" t="str">
            <v>/</v>
          </cell>
          <cell r="H4340">
            <v>200</v>
          </cell>
          <cell r="I4340">
            <v>10116.1</v>
          </cell>
          <cell r="J4340">
            <v>850.5</v>
          </cell>
          <cell r="K4340">
            <v>895.5</v>
          </cell>
          <cell r="L4340" t="str">
            <v>A级</v>
          </cell>
          <cell r="M4340" t="str">
            <v>CLF-241129</v>
          </cell>
          <cell r="N4340" t="str">
            <v>2.2*1.8*0.65</v>
          </cell>
          <cell r="O4340" t="str">
            <v>01T24112906</v>
          </cell>
          <cell r="P4340" t="str">
            <v>99版</v>
          </cell>
          <cell r="Q4340" t="str">
            <v>已发货</v>
          </cell>
          <cell r="R4340">
            <v>45643</v>
          </cell>
        </row>
        <row r="4341">
          <cell r="C4341" t="str">
            <v>2411065-01</v>
          </cell>
          <cell r="D4341" t="str">
            <v>XPAY-FX-深蓝91</v>
          </cell>
          <cell r="E4341" t="str">
            <v>01.10.U528110</v>
          </cell>
          <cell r="F4341" t="str">
            <v>C3（已片中层）</v>
          </cell>
          <cell r="G4341" t="str">
            <v>/</v>
          </cell>
          <cell r="H4341">
            <v>200</v>
          </cell>
          <cell r="I4341">
            <v>10273.299999999999</v>
          </cell>
          <cell r="J4341">
            <v>867</v>
          </cell>
          <cell r="K4341">
            <v>912</v>
          </cell>
          <cell r="L4341" t="str">
            <v>A级</v>
          </cell>
          <cell r="M4341" t="str">
            <v>CLF-241129</v>
          </cell>
          <cell r="N4341" t="str">
            <v>2.2*1.8*0.66</v>
          </cell>
          <cell r="O4341" t="str">
            <v>01T24112907</v>
          </cell>
          <cell r="P4341" t="str">
            <v>99版</v>
          </cell>
          <cell r="Q4341" t="str">
            <v>已发货</v>
          </cell>
          <cell r="R4341">
            <v>45643</v>
          </cell>
        </row>
        <row r="4342">
          <cell r="C4342" t="str">
            <v>2411065-01</v>
          </cell>
          <cell r="D4342" t="str">
            <v>XPAY-FX-深蓝91</v>
          </cell>
          <cell r="E4342" t="str">
            <v>01.10.U528110</v>
          </cell>
          <cell r="F4342" t="str">
            <v>C3（已片中层）</v>
          </cell>
          <cell r="G4342" t="str">
            <v>/</v>
          </cell>
          <cell r="H4342">
            <v>153</v>
          </cell>
          <cell r="I4342">
            <v>7813.4</v>
          </cell>
          <cell r="J4342">
            <v>831</v>
          </cell>
          <cell r="K4342">
            <v>876</v>
          </cell>
          <cell r="L4342" t="str">
            <v>A级</v>
          </cell>
          <cell r="M4342" t="str">
            <v>CLF-241129</v>
          </cell>
          <cell r="N4342" t="str">
            <v>2.2*1.8*0.56</v>
          </cell>
          <cell r="O4342" t="str">
            <v>01T24112908</v>
          </cell>
          <cell r="P4342" t="str">
            <v>99版</v>
          </cell>
          <cell r="Q4342" t="str">
            <v>已发货</v>
          </cell>
          <cell r="R4342">
            <v>45643</v>
          </cell>
        </row>
        <row r="4343">
          <cell r="C4343" t="str">
            <v>2411065-01</v>
          </cell>
          <cell r="D4343" t="str">
            <v>XPAY-FX-深蓝91</v>
          </cell>
          <cell r="E4343" t="str">
            <v>01.10.U528110</v>
          </cell>
          <cell r="F4343" t="str">
            <v>C3（已片中层）</v>
          </cell>
          <cell r="G4343" t="str">
            <v>/</v>
          </cell>
          <cell r="H4343">
            <v>44</v>
          </cell>
          <cell r="I4343">
            <v>1767.5</v>
          </cell>
          <cell r="L4343" t="str">
            <v>A级小皮</v>
          </cell>
          <cell r="M4343" t="str">
            <v>CLF-241129</v>
          </cell>
          <cell r="O4343" t="str">
            <v>01T24112908</v>
          </cell>
          <cell r="P4343" t="str">
            <v>99版</v>
          </cell>
          <cell r="Q4343" t="str">
            <v>已发货</v>
          </cell>
          <cell r="R4343">
            <v>45643</v>
          </cell>
        </row>
        <row r="4344">
          <cell r="C4344" t="str">
            <v>2411065-01</v>
          </cell>
          <cell r="D4344" t="str">
            <v>XPAY-FX-深蓝91</v>
          </cell>
          <cell r="E4344" t="str">
            <v>01.10.U528110</v>
          </cell>
          <cell r="F4344" t="str">
            <v>C3（已片中层）</v>
          </cell>
          <cell r="G4344" t="str">
            <v>/</v>
          </cell>
          <cell r="H4344">
            <v>5</v>
          </cell>
          <cell r="I4344">
            <v>241.5</v>
          </cell>
          <cell r="L4344" t="str">
            <v>折扣</v>
          </cell>
          <cell r="M4344" t="str">
            <v>CLF-241129</v>
          </cell>
          <cell r="O4344" t="str">
            <v>01T24112908</v>
          </cell>
          <cell r="P4344" t="str">
            <v>99版</v>
          </cell>
          <cell r="Q4344" t="str">
            <v>已发货</v>
          </cell>
          <cell r="R4344">
            <v>45643</v>
          </cell>
        </row>
        <row r="4345">
          <cell r="C4345" t="str">
            <v>2412031-01</v>
          </cell>
          <cell r="D4345" t="str">
            <v>XPAY-FX-蘑菇05</v>
          </cell>
          <cell r="E4345" t="str">
            <v>01.10.U528103</v>
          </cell>
          <cell r="F4345" t="str">
            <v>C3（已片中层）</v>
          </cell>
          <cell r="G4345" t="str">
            <v>/</v>
          </cell>
          <cell r="H4345">
            <v>135</v>
          </cell>
          <cell r="I4345">
            <v>7139.6</v>
          </cell>
          <cell r="J4345">
            <v>582</v>
          </cell>
          <cell r="K4345">
            <v>627</v>
          </cell>
          <cell r="L4345" t="str">
            <v>A级</v>
          </cell>
          <cell r="M4345" t="str">
            <v>CLF-241129</v>
          </cell>
          <cell r="N4345" t="str">
            <v>2.2*1.8*0.52</v>
          </cell>
          <cell r="O4345" t="str">
            <v>01T24112909</v>
          </cell>
          <cell r="P4345" t="str">
            <v>99版</v>
          </cell>
          <cell r="Q4345" t="str">
            <v>已发货</v>
          </cell>
          <cell r="R4345">
            <v>45661</v>
          </cell>
        </row>
        <row r="4346">
          <cell r="C4346" t="str">
            <v>2412022-01</v>
          </cell>
          <cell r="D4346" t="str">
            <v>XPDY-FT-灰670</v>
          </cell>
          <cell r="E4346" t="str">
            <v>Nick Dove(灰色)</v>
          </cell>
          <cell r="F4346" t="str">
            <v>DLTR8</v>
          </cell>
          <cell r="G4346" t="str">
            <v>/</v>
          </cell>
          <cell r="H4346">
            <v>200</v>
          </cell>
          <cell r="I4346">
            <v>10081.5</v>
          </cell>
          <cell r="J4346">
            <v>922.5</v>
          </cell>
          <cell r="K4346">
            <v>967.5</v>
          </cell>
          <cell r="L4346" t="str">
            <v>A级</v>
          </cell>
          <cell r="M4346" t="str">
            <v>/</v>
          </cell>
          <cell r="N4346" t="str">
            <v>2.2*1.8*0.65</v>
          </cell>
          <cell r="O4346" t="str">
            <v>01T24113001</v>
          </cell>
          <cell r="P4346" t="str">
            <v>97版</v>
          </cell>
          <cell r="Q4346" t="str">
            <v>已发货</v>
          </cell>
          <cell r="R4346">
            <v>45659</v>
          </cell>
        </row>
        <row r="4347">
          <cell r="C4347" t="str">
            <v>2412022-01</v>
          </cell>
          <cell r="D4347" t="str">
            <v>XPDY-FT-灰670</v>
          </cell>
          <cell r="E4347" t="str">
            <v>Nick Dove(灰色)</v>
          </cell>
          <cell r="F4347" t="str">
            <v>DLTR8</v>
          </cell>
          <cell r="G4347" t="str">
            <v>/</v>
          </cell>
          <cell r="H4347">
            <v>205</v>
          </cell>
          <cell r="I4347">
            <v>10111.299999999999</v>
          </cell>
          <cell r="J4347">
            <v>850.5</v>
          </cell>
          <cell r="K4347">
            <v>895.5</v>
          </cell>
          <cell r="L4347" t="str">
            <v>A级</v>
          </cell>
          <cell r="M4347" t="str">
            <v>/</v>
          </cell>
          <cell r="N4347" t="str">
            <v>2.2*1.8*0.65</v>
          </cell>
          <cell r="O4347" t="str">
            <v>01T24113002</v>
          </cell>
          <cell r="P4347" t="str">
            <v>97版</v>
          </cell>
          <cell r="Q4347" t="str">
            <v>已发货</v>
          </cell>
          <cell r="R4347">
            <v>45659</v>
          </cell>
        </row>
        <row r="4348">
          <cell r="C4348" t="str">
            <v>2412022-01</v>
          </cell>
          <cell r="D4348" t="str">
            <v>XPDY-FT-灰670</v>
          </cell>
          <cell r="E4348" t="str">
            <v>Nick Dove(灰色)</v>
          </cell>
          <cell r="F4348" t="str">
            <v>DLTR8</v>
          </cell>
          <cell r="G4348" t="str">
            <v>/</v>
          </cell>
          <cell r="H4348">
            <v>210</v>
          </cell>
          <cell r="I4348">
            <v>10194.299999999999</v>
          </cell>
          <cell r="J4348">
            <v>931.5</v>
          </cell>
          <cell r="K4348">
            <v>976.5</v>
          </cell>
          <cell r="L4348" t="str">
            <v>A级</v>
          </cell>
          <cell r="M4348" t="str">
            <v>/</v>
          </cell>
          <cell r="N4348" t="str">
            <v>2.2*1.8*0.66</v>
          </cell>
          <cell r="O4348" t="str">
            <v>01T24113003</v>
          </cell>
          <cell r="P4348" t="str">
            <v>97版</v>
          </cell>
          <cell r="Q4348" t="str">
            <v>已发货</v>
          </cell>
          <cell r="R4348">
            <v>45659</v>
          </cell>
        </row>
        <row r="4349">
          <cell r="C4349" t="str">
            <v>2412022-01</v>
          </cell>
          <cell r="D4349" t="str">
            <v>XPDY-FT-灰670</v>
          </cell>
          <cell r="E4349" t="str">
            <v>Nick Dove(灰色)</v>
          </cell>
          <cell r="F4349" t="str">
            <v>DLTR8</v>
          </cell>
          <cell r="G4349" t="str">
            <v>/</v>
          </cell>
          <cell r="H4349">
            <v>205</v>
          </cell>
          <cell r="I4349">
            <v>10018.5</v>
          </cell>
          <cell r="J4349">
            <v>868</v>
          </cell>
          <cell r="K4349">
            <v>913</v>
          </cell>
          <cell r="L4349" t="str">
            <v>A级</v>
          </cell>
          <cell r="M4349" t="str">
            <v>/</v>
          </cell>
          <cell r="N4349" t="str">
            <v>2.2*1.8*0.65</v>
          </cell>
          <cell r="O4349" t="str">
            <v>01T24113004</v>
          </cell>
          <cell r="P4349" t="str">
            <v>97版</v>
          </cell>
          <cell r="Q4349" t="str">
            <v>已发货</v>
          </cell>
          <cell r="R4349">
            <v>45659</v>
          </cell>
        </row>
        <row r="4350">
          <cell r="C4350" t="str">
            <v>2412022-01</v>
          </cell>
          <cell r="D4350" t="str">
            <v>XPDY-FT-灰670</v>
          </cell>
          <cell r="E4350" t="str">
            <v>Nick Dove(灰色)</v>
          </cell>
          <cell r="F4350" t="str">
            <v>DLTR8</v>
          </cell>
          <cell r="G4350" t="str">
            <v>/</v>
          </cell>
          <cell r="H4350">
            <v>200</v>
          </cell>
          <cell r="I4350">
            <v>10019.1</v>
          </cell>
          <cell r="J4350">
            <v>883</v>
          </cell>
          <cell r="K4350">
            <v>928</v>
          </cell>
          <cell r="L4350" t="str">
            <v>A级</v>
          </cell>
          <cell r="M4350" t="str">
            <v>/</v>
          </cell>
          <cell r="N4350" t="str">
            <v>2.2*1.8*0.66</v>
          </cell>
          <cell r="O4350" t="str">
            <v>01T24113005</v>
          </cell>
          <cell r="P4350" t="str">
            <v>97版</v>
          </cell>
          <cell r="Q4350" t="str">
            <v>已发货</v>
          </cell>
          <cell r="R4350">
            <v>45659</v>
          </cell>
        </row>
        <row r="4351">
          <cell r="C4351" t="str">
            <v>2412031-01</v>
          </cell>
          <cell r="D4351" t="str">
            <v>XPAY-FX-蘑菇05</v>
          </cell>
          <cell r="E4351" t="str">
            <v>01.10.U528103</v>
          </cell>
          <cell r="F4351" t="str">
            <v>C3（已片中层）</v>
          </cell>
          <cell r="G4351" t="str">
            <v>/</v>
          </cell>
          <cell r="H4351">
            <v>195</v>
          </cell>
          <cell r="I4351">
            <v>10231.799999999999</v>
          </cell>
          <cell r="J4351">
            <v>840.5</v>
          </cell>
          <cell r="K4351">
            <v>885.5</v>
          </cell>
          <cell r="L4351" t="str">
            <v>A级</v>
          </cell>
          <cell r="M4351" t="str">
            <v>CLF-241129</v>
          </cell>
          <cell r="N4351" t="str">
            <v>2.2*1.8*0.62</v>
          </cell>
          <cell r="O4351" t="str">
            <v>02T24113001</v>
          </cell>
          <cell r="P4351" t="str">
            <v>99版</v>
          </cell>
          <cell r="Q4351" t="str">
            <v>已发货</v>
          </cell>
          <cell r="R4351">
            <v>45631</v>
          </cell>
        </row>
        <row r="4352">
          <cell r="C4352" t="str">
            <v>2412031-01</v>
          </cell>
          <cell r="D4352" t="str">
            <v>XPAY-FX-蘑菇05</v>
          </cell>
          <cell r="E4352" t="str">
            <v>01.10.U528103</v>
          </cell>
          <cell r="F4352" t="str">
            <v>C3（已片中层）</v>
          </cell>
          <cell r="G4352" t="str">
            <v>/</v>
          </cell>
          <cell r="H4352">
            <v>186</v>
          </cell>
          <cell r="I4352">
            <v>10031.799999999999</v>
          </cell>
          <cell r="J4352">
            <v>891.5</v>
          </cell>
          <cell r="K4352">
            <v>936.5</v>
          </cell>
          <cell r="L4352" t="str">
            <v>A级</v>
          </cell>
          <cell r="M4352" t="str">
            <v>CLF-241129</v>
          </cell>
          <cell r="N4352" t="str">
            <v>2.2*1.8*0.65</v>
          </cell>
          <cell r="O4352" t="str">
            <v>02T24113002</v>
          </cell>
          <cell r="P4352" t="str">
            <v>99版</v>
          </cell>
          <cell r="Q4352" t="str">
            <v>已发货</v>
          </cell>
          <cell r="R4352">
            <v>45631</v>
          </cell>
        </row>
        <row r="4353">
          <cell r="C4353" t="str">
            <v>2412031-01</v>
          </cell>
          <cell r="D4353" t="str">
            <v>XPAY-FX-蘑菇05</v>
          </cell>
          <cell r="E4353" t="str">
            <v>01.10.U528103</v>
          </cell>
          <cell r="F4353" t="str">
            <v>C3（已片中层）</v>
          </cell>
          <cell r="G4353" t="str">
            <v>/</v>
          </cell>
          <cell r="H4353">
            <v>8</v>
          </cell>
          <cell r="I4353">
            <v>326.2</v>
          </cell>
          <cell r="L4353" t="str">
            <v>A级小皮</v>
          </cell>
          <cell r="M4353" t="str">
            <v>CLF-241129</v>
          </cell>
          <cell r="O4353" t="str">
            <v>02T24113002</v>
          </cell>
          <cell r="P4353" t="str">
            <v>99版</v>
          </cell>
          <cell r="Q4353" t="str">
            <v>已发货</v>
          </cell>
          <cell r="R4353">
            <v>45631</v>
          </cell>
        </row>
        <row r="4354">
          <cell r="C4354" t="str">
            <v>2412031-01</v>
          </cell>
          <cell r="D4354" t="str">
            <v>XPAY-FX-蘑菇05</v>
          </cell>
          <cell r="E4354" t="str">
            <v>01.10.U528103</v>
          </cell>
          <cell r="F4354" t="str">
            <v>C3（已片中层）</v>
          </cell>
          <cell r="G4354" t="str">
            <v>/</v>
          </cell>
          <cell r="H4354">
            <v>10</v>
          </cell>
          <cell r="I4354">
            <v>506.3</v>
          </cell>
          <cell r="L4354" t="str">
            <v>折扣</v>
          </cell>
          <cell r="M4354" t="str">
            <v>CLF-241129</v>
          </cell>
          <cell r="O4354" t="str">
            <v>02T24113002</v>
          </cell>
          <cell r="P4354" t="str">
            <v>99版</v>
          </cell>
          <cell r="Q4354" t="str">
            <v>已发货</v>
          </cell>
          <cell r="R4354">
            <v>45631</v>
          </cell>
        </row>
        <row r="4355">
          <cell r="C4355" t="str">
            <v>2411069-01</v>
          </cell>
          <cell r="D4355" t="str">
            <v>XZSY-FB-灰676</v>
          </cell>
          <cell r="E4355">
            <v>140496</v>
          </cell>
          <cell r="F4355" t="str">
            <v>水牛皮S3（干胚）</v>
          </cell>
          <cell r="G4355" t="str">
            <v>PT20K43</v>
          </cell>
          <cell r="H4355">
            <v>162</v>
          </cell>
          <cell r="I4355">
            <v>5788.2</v>
          </cell>
          <cell r="J4355">
            <v>435.5</v>
          </cell>
          <cell r="K4355">
            <v>480.5</v>
          </cell>
          <cell r="L4355" t="str">
            <v>A级</v>
          </cell>
          <cell r="M4355" t="str">
            <v>/</v>
          </cell>
          <cell r="N4355" t="str">
            <v>2.2*1.8*0.5</v>
          </cell>
          <cell r="O4355" t="str">
            <v>02T24113003</v>
          </cell>
          <cell r="P4355" t="str">
            <v>99版</v>
          </cell>
          <cell r="Q4355" t="str">
            <v>已发货</v>
          </cell>
          <cell r="R4355">
            <v>45642</v>
          </cell>
        </row>
        <row r="4356">
          <cell r="C4356" t="str">
            <v>2411069-01</v>
          </cell>
          <cell r="D4356" t="str">
            <v>XZSY-FB-灰676</v>
          </cell>
          <cell r="E4356">
            <v>140496</v>
          </cell>
          <cell r="F4356" t="str">
            <v>水牛皮S3（干胚）</v>
          </cell>
          <cell r="G4356" t="str">
            <v>PT20K43</v>
          </cell>
          <cell r="H4356">
            <v>16</v>
          </cell>
          <cell r="I4356">
            <v>528</v>
          </cell>
          <cell r="L4356" t="str">
            <v>折扣</v>
          </cell>
          <cell r="M4356" t="str">
            <v>/</v>
          </cell>
          <cell r="O4356" t="str">
            <v>02T24113003</v>
          </cell>
          <cell r="P4356" t="str">
            <v>99版</v>
          </cell>
          <cell r="Q4356" t="str">
            <v>已发货</v>
          </cell>
          <cell r="R4356">
            <v>45642</v>
          </cell>
        </row>
        <row r="4357">
          <cell r="C4357" t="str">
            <v>2412051-01</v>
          </cell>
          <cell r="D4357" t="str">
            <v>UDGY-DT-深棕803</v>
          </cell>
          <cell r="E4357">
            <v>140513</v>
          </cell>
          <cell r="F4357" t="str">
            <v>明诺华中层TR1（已片）</v>
          </cell>
          <cell r="G4357" t="str">
            <v>PT21963</v>
          </cell>
          <cell r="H4357">
            <v>180</v>
          </cell>
          <cell r="I4357">
            <v>10202</v>
          </cell>
          <cell r="J4357">
            <v>1022</v>
          </cell>
          <cell r="K4357">
            <v>1067</v>
          </cell>
          <cell r="L4357" t="str">
            <v>A级</v>
          </cell>
          <cell r="M4357" t="str">
            <v>/</v>
          </cell>
          <cell r="N4357" t="str">
            <v>2.2*1.8*0.7</v>
          </cell>
          <cell r="O4357" t="str">
            <v>02T24113004</v>
          </cell>
          <cell r="P4357" t="str">
            <v>99版</v>
          </cell>
          <cell r="Q4357" t="str">
            <v>已发货</v>
          </cell>
          <cell r="R4357">
            <v>45631</v>
          </cell>
        </row>
        <row r="4358">
          <cell r="C4358" t="str">
            <v>2412054-01</v>
          </cell>
          <cell r="D4358" t="str">
            <v>UDGY-DT-深棕803</v>
          </cell>
          <cell r="E4358">
            <v>140513</v>
          </cell>
          <cell r="F4358" t="str">
            <v>明诺华中层TR1（已片）</v>
          </cell>
          <cell r="G4358" t="str">
            <v>PT21991</v>
          </cell>
          <cell r="H4358">
            <v>175</v>
          </cell>
          <cell r="I4358">
            <v>10050.1</v>
          </cell>
          <cell r="J4358">
            <v>1003</v>
          </cell>
          <cell r="K4358">
            <v>1048</v>
          </cell>
          <cell r="L4358" t="str">
            <v>A级</v>
          </cell>
          <cell r="M4358" t="str">
            <v>/</v>
          </cell>
          <cell r="N4358" t="str">
            <v>2.2*1.8*0.71</v>
          </cell>
          <cell r="O4358" t="str">
            <v>02T24113005</v>
          </cell>
          <cell r="P4358" t="str">
            <v>99版</v>
          </cell>
        </row>
        <row r="4359">
          <cell r="C4359" t="str">
            <v>2412054-01</v>
          </cell>
          <cell r="D4359" t="str">
            <v>UDGY-DT-深棕803</v>
          </cell>
          <cell r="E4359">
            <v>140513</v>
          </cell>
          <cell r="F4359" t="str">
            <v>明诺华中层TR1（已片）</v>
          </cell>
          <cell r="G4359" t="str">
            <v>PT21991</v>
          </cell>
          <cell r="H4359">
            <v>97</v>
          </cell>
          <cell r="I4359">
            <v>5284</v>
          </cell>
          <cell r="J4359">
            <v>545.5</v>
          </cell>
          <cell r="K4359">
            <v>590.5</v>
          </cell>
          <cell r="L4359" t="str">
            <v>A级</v>
          </cell>
          <cell r="M4359" t="str">
            <v>/</v>
          </cell>
          <cell r="N4359" t="str">
            <v>2.2*1.8*0.5</v>
          </cell>
          <cell r="O4359" t="str">
            <v>02T24113006</v>
          </cell>
          <cell r="P4359" t="str">
            <v>99版</v>
          </cell>
        </row>
        <row r="4360">
          <cell r="C4360" t="str">
            <v>2412054-01</v>
          </cell>
          <cell r="D4360" t="str">
            <v>UDGY-DT-深棕803</v>
          </cell>
          <cell r="E4360">
            <v>140513</v>
          </cell>
          <cell r="F4360" t="str">
            <v>明诺华中层TR1（已片）</v>
          </cell>
          <cell r="G4360" t="str">
            <v>PT21991</v>
          </cell>
          <cell r="H4360">
            <v>3</v>
          </cell>
          <cell r="I4360">
            <v>158.5</v>
          </cell>
          <cell r="L4360" t="str">
            <v>折扣</v>
          </cell>
          <cell r="M4360" t="str">
            <v>/</v>
          </cell>
          <cell r="O4360" t="str">
            <v>02T24113006</v>
          </cell>
          <cell r="P4360" t="str">
            <v>99版</v>
          </cell>
        </row>
        <row r="4361">
          <cell r="C4361" t="str">
            <v>2411069-01</v>
          </cell>
          <cell r="D4361" t="str">
            <v>XZSY-FB-灰676</v>
          </cell>
          <cell r="E4361">
            <v>140496</v>
          </cell>
          <cell r="F4361" t="str">
            <v>水牛皮S3（干胚）</v>
          </cell>
          <cell r="G4361" t="str">
            <v>/</v>
          </cell>
          <cell r="H4361">
            <v>18</v>
          </cell>
          <cell r="I4361">
            <v>627.9</v>
          </cell>
          <cell r="J4361">
            <v>37</v>
          </cell>
          <cell r="K4361">
            <v>82</v>
          </cell>
          <cell r="L4361" t="str">
            <v>A级</v>
          </cell>
          <cell r="M4361" t="str">
            <v>/</v>
          </cell>
          <cell r="N4361" t="str">
            <v>2.2*1.8*0.28</v>
          </cell>
          <cell r="O4361" t="str">
            <v>02T24113007</v>
          </cell>
          <cell r="P4361" t="str">
            <v>99版</v>
          </cell>
          <cell r="Q4361" t="str">
            <v>已发货</v>
          </cell>
          <cell r="R4361">
            <v>45709</v>
          </cell>
        </row>
        <row r="4362">
          <cell r="C4362" t="str">
            <v>2411045-01</v>
          </cell>
          <cell r="D4362" t="str">
            <v>UDAY-CS-黄棕410</v>
          </cell>
          <cell r="E4362" t="str">
            <v>SJ0B-317</v>
          </cell>
          <cell r="F4362" t="str">
            <v>明诺华中层TR3（已片）</v>
          </cell>
          <cell r="G4362" t="str">
            <v>/</v>
          </cell>
          <cell r="H4362">
            <v>175</v>
          </cell>
          <cell r="I4362">
            <v>10127.5</v>
          </cell>
          <cell r="J4362">
            <v>775</v>
          </cell>
          <cell r="K4362">
            <v>820</v>
          </cell>
          <cell r="L4362" t="str">
            <v>A级</v>
          </cell>
          <cell r="M4362" t="str">
            <v>/</v>
          </cell>
          <cell r="N4362" t="str">
            <v>2.2*1.8*0.64</v>
          </cell>
          <cell r="O4362" t="str">
            <v>02T24113008</v>
          </cell>
          <cell r="P4362" t="str">
            <v>97版</v>
          </cell>
          <cell r="Q4362" t="str">
            <v>已发货</v>
          </cell>
          <cell r="R4362">
            <v>45631</v>
          </cell>
        </row>
        <row r="4363">
          <cell r="C4363" t="str">
            <v>2412054-01</v>
          </cell>
          <cell r="D4363" t="str">
            <v>UDGY-DT-深棕803</v>
          </cell>
          <cell r="E4363">
            <v>140513</v>
          </cell>
          <cell r="F4363" t="str">
            <v>明诺华中层TR1（已片）</v>
          </cell>
          <cell r="G4363" t="str">
            <v>/</v>
          </cell>
          <cell r="H4363">
            <v>1</v>
          </cell>
          <cell r="I4363">
            <v>58</v>
          </cell>
          <cell r="L4363" t="str">
            <v>检测</v>
          </cell>
          <cell r="M4363" t="str">
            <v>/</v>
          </cell>
          <cell r="P4363" t="str">
            <v>99版</v>
          </cell>
          <cell r="Q4363" t="str">
            <v>寄样出库</v>
          </cell>
          <cell r="R4363">
            <v>45626</v>
          </cell>
        </row>
        <row r="4364">
          <cell r="C4364" t="str">
            <v>2412022-01</v>
          </cell>
          <cell r="D4364" t="str">
            <v>XPDY-FT-灰670</v>
          </cell>
          <cell r="E4364" t="str">
            <v>Nick Dove(灰色)</v>
          </cell>
          <cell r="F4364" t="str">
            <v>DLTR8</v>
          </cell>
          <cell r="G4364" t="str">
            <v>/</v>
          </cell>
          <cell r="H4364">
            <v>210</v>
          </cell>
          <cell r="I4364">
            <v>10030.6</v>
          </cell>
          <cell r="J4364">
            <v>963</v>
          </cell>
          <cell r="K4364">
            <v>1008</v>
          </cell>
          <cell r="L4364" t="str">
            <v>A级</v>
          </cell>
          <cell r="M4364" t="str">
            <v>/</v>
          </cell>
          <cell r="N4364" t="str">
            <v>2.2*1.8*0.64</v>
          </cell>
          <cell r="O4364" t="str">
            <v>02T24113009</v>
          </cell>
          <cell r="P4364" t="str">
            <v>97版</v>
          </cell>
          <cell r="Q4364" t="str">
            <v>已发货</v>
          </cell>
          <cell r="R4364">
            <v>45659</v>
          </cell>
        </row>
        <row r="4365">
          <cell r="C4365" t="str">
            <v>2412022-01</v>
          </cell>
          <cell r="D4365" t="str">
            <v>XPDY-FT-灰670</v>
          </cell>
          <cell r="E4365" t="str">
            <v>Nick Dove(灰色)</v>
          </cell>
          <cell r="F4365" t="str">
            <v>DLTR8</v>
          </cell>
          <cell r="G4365" t="str">
            <v>/</v>
          </cell>
          <cell r="H4365">
            <v>1</v>
          </cell>
          <cell r="I4365">
            <v>24</v>
          </cell>
          <cell r="L4365" t="str">
            <v>船头版</v>
          </cell>
          <cell r="O4365" t="str">
            <v>02T24113009</v>
          </cell>
          <cell r="P4365" t="str">
            <v>97版</v>
          </cell>
          <cell r="Q4365" t="str">
            <v>已发货</v>
          </cell>
          <cell r="R4365">
            <v>45646</v>
          </cell>
        </row>
        <row r="4366">
          <cell r="C4366" t="str">
            <v>2412022-01</v>
          </cell>
          <cell r="D4366" t="str">
            <v>XPDY-FT-灰670</v>
          </cell>
          <cell r="E4366" t="str">
            <v>Nick Dove(灰色)</v>
          </cell>
          <cell r="F4366" t="str">
            <v>DLTR8</v>
          </cell>
          <cell r="G4366" t="str">
            <v>/</v>
          </cell>
          <cell r="H4366">
            <v>165</v>
          </cell>
          <cell r="I4366">
            <v>8180.9</v>
          </cell>
          <cell r="J4366">
            <v>747</v>
          </cell>
          <cell r="K4366">
            <v>792</v>
          </cell>
          <cell r="L4366" t="str">
            <v>A级</v>
          </cell>
          <cell r="M4366" t="str">
            <v>/</v>
          </cell>
          <cell r="N4366" t="str">
            <v>2.2*1.8*0.56</v>
          </cell>
          <cell r="O4366" t="str">
            <v>02T24113010</v>
          </cell>
          <cell r="P4366" t="str">
            <v>97版</v>
          </cell>
          <cell r="Q4366" t="str">
            <v>已发货</v>
          </cell>
          <cell r="R4366">
            <v>45659</v>
          </cell>
        </row>
        <row r="4367">
          <cell r="C4367" t="str">
            <v>2412022-01</v>
          </cell>
          <cell r="D4367" t="str">
            <v>XPDY-FT-灰670</v>
          </cell>
          <cell r="E4367" t="str">
            <v>Nick Dove(灰色)</v>
          </cell>
          <cell r="F4367" t="str">
            <v>DLTR8</v>
          </cell>
          <cell r="G4367" t="str">
            <v>/</v>
          </cell>
          <cell r="H4367">
            <v>24</v>
          </cell>
          <cell r="I4367">
            <v>1201.2</v>
          </cell>
          <cell r="J4367">
            <v>70.2</v>
          </cell>
          <cell r="K4367">
            <v>115.2</v>
          </cell>
          <cell r="L4367" t="str">
            <v>A级</v>
          </cell>
          <cell r="M4367" t="str">
            <v>/</v>
          </cell>
          <cell r="O4367" t="str">
            <v>02T24113010</v>
          </cell>
          <cell r="P4367" t="str">
            <v>97版</v>
          </cell>
          <cell r="Q4367" t="str">
            <v>已发货</v>
          </cell>
          <cell r="R4367">
            <v>45646</v>
          </cell>
        </row>
        <row r="4368">
          <cell r="C4368" t="str">
            <v>2412022-01</v>
          </cell>
          <cell r="D4368" t="str">
            <v>XPDY-FT-灰670</v>
          </cell>
          <cell r="E4368" t="str">
            <v>Nick Dove(灰色)</v>
          </cell>
          <cell r="F4368" t="str">
            <v>DLTR8</v>
          </cell>
          <cell r="G4368" t="str">
            <v>/</v>
          </cell>
          <cell r="H4368">
            <v>189</v>
          </cell>
          <cell r="I4368">
            <v>9380.7999999999993</v>
          </cell>
          <cell r="J4368">
            <v>919</v>
          </cell>
          <cell r="K4368">
            <v>964</v>
          </cell>
          <cell r="L4368" t="str">
            <v>A级</v>
          </cell>
          <cell r="M4368" t="str">
            <v>/</v>
          </cell>
          <cell r="N4368" t="str">
            <v>2.2*1.8*0.66</v>
          </cell>
          <cell r="O4368" t="str">
            <v>02T24113011</v>
          </cell>
          <cell r="P4368" t="str">
            <v>97版</v>
          </cell>
          <cell r="Q4368" t="str">
            <v>已发货</v>
          </cell>
          <cell r="R4368">
            <v>45659</v>
          </cell>
        </row>
        <row r="4369">
          <cell r="C4369" t="str">
            <v>2412022-01</v>
          </cell>
          <cell r="D4369" t="str">
            <v>XPDY-FT-灰670</v>
          </cell>
          <cell r="E4369" t="str">
            <v>Nick Dove(灰色)</v>
          </cell>
          <cell r="F4369" t="str">
            <v>DLTR8</v>
          </cell>
          <cell r="G4369" t="str">
            <v>/</v>
          </cell>
          <cell r="H4369">
            <v>13</v>
          </cell>
          <cell r="I4369">
            <v>565.70000000000005</v>
          </cell>
          <cell r="L4369" t="str">
            <v>等外</v>
          </cell>
          <cell r="M4369" t="str">
            <v>/</v>
          </cell>
          <cell r="O4369" t="str">
            <v>02T24113011</v>
          </cell>
          <cell r="P4369" t="str">
            <v>97版</v>
          </cell>
          <cell r="Q4369" t="str">
            <v>已发货</v>
          </cell>
          <cell r="R4369">
            <v>45659</v>
          </cell>
        </row>
        <row r="4370">
          <cell r="C4370" t="str">
            <v>2411045-01</v>
          </cell>
          <cell r="D4370" t="str">
            <v>UDAY-CS-黄棕410</v>
          </cell>
          <cell r="E4370" t="str">
            <v>SJ0B-317</v>
          </cell>
          <cell r="F4370" t="str">
            <v>明诺华中层TR3（已片）</v>
          </cell>
          <cell r="G4370" t="str">
            <v>/</v>
          </cell>
          <cell r="H4370">
            <v>170</v>
          </cell>
          <cell r="I4370">
            <v>10058.700000000001</v>
          </cell>
          <cell r="J4370">
            <v>775.5</v>
          </cell>
          <cell r="K4370">
            <v>820.5</v>
          </cell>
          <cell r="L4370" t="str">
            <v>A级</v>
          </cell>
          <cell r="M4370" t="str">
            <v>/</v>
          </cell>
          <cell r="N4370" t="str">
            <v>2.2*1.8*0.66</v>
          </cell>
          <cell r="O4370" t="str">
            <v>02T24113012</v>
          </cell>
          <cell r="P4370" t="str">
            <v>97版</v>
          </cell>
          <cell r="Q4370" t="str">
            <v>已发货</v>
          </cell>
          <cell r="R4370">
            <v>45631</v>
          </cell>
        </row>
        <row r="4371">
          <cell r="C4371" t="str">
            <v>2411045-01</v>
          </cell>
          <cell r="D4371" t="str">
            <v>UDAY-CS-黄棕410</v>
          </cell>
          <cell r="E4371" t="str">
            <v>SJ0B-317</v>
          </cell>
          <cell r="F4371" t="str">
            <v>明诺华中层TR3（已片）</v>
          </cell>
          <cell r="G4371" t="str">
            <v>/</v>
          </cell>
          <cell r="H4371">
            <v>175</v>
          </cell>
          <cell r="I4371">
            <v>10254.700000000001</v>
          </cell>
          <cell r="J4371">
            <v>794.5</v>
          </cell>
          <cell r="K4371">
            <v>839.5</v>
          </cell>
          <cell r="L4371" t="str">
            <v>A级</v>
          </cell>
          <cell r="M4371" t="str">
            <v>/</v>
          </cell>
          <cell r="N4371" t="str">
            <v>2.2*1.8*0.7</v>
          </cell>
          <cell r="O4371" t="str">
            <v>02T24113013</v>
          </cell>
          <cell r="P4371" t="str">
            <v>97版</v>
          </cell>
          <cell r="Q4371" t="str">
            <v>已发货</v>
          </cell>
          <cell r="R4371">
            <v>45631</v>
          </cell>
        </row>
        <row r="4372">
          <cell r="C4372" t="str">
            <v>2411045-01</v>
          </cell>
          <cell r="D4372" t="str">
            <v>UDAY-CS-黄棕410</v>
          </cell>
          <cell r="E4372" t="str">
            <v>SJ0B-317</v>
          </cell>
          <cell r="F4372" t="str">
            <v>明诺华中层TR3（已片）</v>
          </cell>
          <cell r="G4372" t="str">
            <v>/</v>
          </cell>
          <cell r="H4372">
            <v>146</v>
          </cell>
          <cell r="I4372">
            <v>8676.1</v>
          </cell>
          <cell r="J4372">
            <v>695</v>
          </cell>
          <cell r="K4372">
            <v>740</v>
          </cell>
          <cell r="L4372" t="str">
            <v>A级</v>
          </cell>
          <cell r="M4372" t="str">
            <v>/</v>
          </cell>
          <cell r="N4372" t="str">
            <v>2.2*1.8*0.66</v>
          </cell>
          <cell r="O4372" t="str">
            <v>02T24113014</v>
          </cell>
          <cell r="P4372" t="str">
            <v>97版</v>
          </cell>
          <cell r="Q4372" t="str">
            <v>已发货</v>
          </cell>
          <cell r="R4372">
            <v>45631</v>
          </cell>
        </row>
        <row r="4373">
          <cell r="C4373" t="str">
            <v>2411045-01</v>
          </cell>
          <cell r="D4373" t="str">
            <v>UDAY-CS-黄棕410</v>
          </cell>
          <cell r="E4373" t="str">
            <v>SJ0B-317</v>
          </cell>
          <cell r="F4373" t="str">
            <v>明诺华中层TR3（已片）</v>
          </cell>
          <cell r="G4373" t="str">
            <v>/</v>
          </cell>
          <cell r="H4373">
            <v>6</v>
          </cell>
          <cell r="I4373">
            <v>344.9</v>
          </cell>
          <cell r="L4373" t="str">
            <v>折扣</v>
          </cell>
          <cell r="M4373" t="str">
            <v>/</v>
          </cell>
          <cell r="O4373" t="str">
            <v>02T24113014</v>
          </cell>
          <cell r="P4373" t="str">
            <v>97版</v>
          </cell>
          <cell r="Q4373" t="str">
            <v>已发货</v>
          </cell>
          <cell r="R4373">
            <v>45631</v>
          </cell>
        </row>
        <row r="4374">
          <cell r="C4374" t="str">
            <v>2412006-01</v>
          </cell>
          <cell r="D4374" t="str">
            <v>XPDY-FT-灰白233</v>
          </cell>
          <cell r="E4374" t="str">
            <v>RB0604</v>
          </cell>
          <cell r="F4374" t="str">
            <v>DLTR4</v>
          </cell>
          <cell r="G4374" t="str">
            <v>/</v>
          </cell>
          <cell r="H4374">
            <v>190</v>
          </cell>
          <cell r="I4374">
            <v>10232</v>
          </cell>
          <cell r="J4374">
            <v>820</v>
          </cell>
          <cell r="K4374">
            <v>865</v>
          </cell>
          <cell r="L4374" t="str">
            <v>A级</v>
          </cell>
          <cell r="M4374" t="str">
            <v>/</v>
          </cell>
          <cell r="N4374" t="str">
            <v>2.2*1.8*0.68</v>
          </cell>
          <cell r="O4374" t="str">
            <v>02T24113015</v>
          </cell>
          <cell r="P4374" t="str">
            <v>97版</v>
          </cell>
          <cell r="Q4374" t="str">
            <v>已发货</v>
          </cell>
          <cell r="R4374">
            <v>45670</v>
          </cell>
        </row>
        <row r="4375">
          <cell r="C4375" t="str">
            <v>2412006-01</v>
          </cell>
          <cell r="D4375" t="str">
            <v>XPDY-FT-灰白233</v>
          </cell>
          <cell r="E4375" t="str">
            <v>RB0604</v>
          </cell>
          <cell r="F4375" t="str">
            <v>DLTR4</v>
          </cell>
          <cell r="G4375" t="str">
            <v>/</v>
          </cell>
          <cell r="H4375">
            <v>190</v>
          </cell>
          <cell r="I4375">
            <v>10230</v>
          </cell>
          <cell r="J4375">
            <v>824</v>
          </cell>
          <cell r="K4375">
            <v>869</v>
          </cell>
          <cell r="L4375" t="str">
            <v>A级</v>
          </cell>
          <cell r="M4375" t="str">
            <v>/</v>
          </cell>
          <cell r="N4375" t="str">
            <v>2.2*1.8*0.65</v>
          </cell>
          <cell r="O4375" t="str">
            <v>02T24113016</v>
          </cell>
          <cell r="P4375" t="str">
            <v>97版</v>
          </cell>
          <cell r="Q4375" t="str">
            <v>已发货</v>
          </cell>
          <cell r="R4375">
            <v>45670</v>
          </cell>
        </row>
        <row r="4376">
          <cell r="C4376" t="str">
            <v>2412006-01</v>
          </cell>
          <cell r="D4376" t="str">
            <v>XPDY-FT-灰白233</v>
          </cell>
          <cell r="E4376" t="str">
            <v>RB0604</v>
          </cell>
          <cell r="F4376" t="str">
            <v>DLTR4</v>
          </cell>
          <cell r="G4376" t="str">
            <v>/</v>
          </cell>
          <cell r="H4376">
            <v>185</v>
          </cell>
          <cell r="I4376">
            <v>10093.700000000001</v>
          </cell>
          <cell r="J4376">
            <v>811</v>
          </cell>
          <cell r="K4376">
            <v>856</v>
          </cell>
          <cell r="L4376" t="str">
            <v>A级</v>
          </cell>
          <cell r="M4376" t="str">
            <v>/</v>
          </cell>
          <cell r="N4376" t="str">
            <v>2.2*1.8*0.68</v>
          </cell>
          <cell r="O4376" t="str">
            <v>02T24113017</v>
          </cell>
          <cell r="P4376" t="str">
            <v>97版</v>
          </cell>
          <cell r="Q4376" t="str">
            <v>已发货</v>
          </cell>
          <cell r="R4376">
            <v>45723</v>
          </cell>
        </row>
        <row r="4377">
          <cell r="C4377" t="str">
            <v>2412006-01</v>
          </cell>
          <cell r="D4377" t="str">
            <v>XPDY-FT-灰白233</v>
          </cell>
          <cell r="E4377" t="str">
            <v>RB0604</v>
          </cell>
          <cell r="F4377" t="str">
            <v>DLTR4</v>
          </cell>
          <cell r="G4377" t="str">
            <v>/</v>
          </cell>
          <cell r="H4377">
            <v>180</v>
          </cell>
          <cell r="I4377">
            <v>10034.299999999999</v>
          </cell>
          <cell r="J4377">
            <v>812</v>
          </cell>
          <cell r="K4377">
            <v>857</v>
          </cell>
          <cell r="L4377" t="str">
            <v>A级</v>
          </cell>
          <cell r="M4377" t="str">
            <v>/</v>
          </cell>
          <cell r="N4377" t="str">
            <v>2.2*1.8*0.64</v>
          </cell>
          <cell r="O4377" t="str">
            <v>02T24113018</v>
          </cell>
          <cell r="P4377" t="str">
            <v>97版</v>
          </cell>
          <cell r="Q4377" t="str">
            <v>已发货</v>
          </cell>
          <cell r="R4377">
            <v>45723</v>
          </cell>
        </row>
        <row r="4378">
          <cell r="C4378" t="str">
            <v>2412050-01</v>
          </cell>
          <cell r="D4378" t="str">
            <v>XZSS-FB-灰103</v>
          </cell>
          <cell r="E4378">
            <v>140363</v>
          </cell>
          <cell r="F4378" t="str">
            <v>DLTR3</v>
          </cell>
          <cell r="G4378" t="str">
            <v>/</v>
          </cell>
          <cell r="H4378">
            <v>1</v>
          </cell>
          <cell r="I4378">
            <v>46.6</v>
          </cell>
          <cell r="L4378" t="str">
            <v>检测</v>
          </cell>
          <cell r="M4378" t="str">
            <v>/</v>
          </cell>
          <cell r="P4378" t="str">
            <v>99版</v>
          </cell>
          <cell r="Q4378" t="str">
            <v>已发货</v>
          </cell>
          <cell r="R4378">
            <v>45627</v>
          </cell>
        </row>
        <row r="4379">
          <cell r="C4379" t="str">
            <v>2412030-01</v>
          </cell>
          <cell r="D4379" t="str">
            <v>XPGY-FX-灰白274</v>
          </cell>
          <cell r="E4379" t="str">
            <v>01.10.U562013-K</v>
          </cell>
          <cell r="F4379" t="str">
            <v>C3（已片中层）</v>
          </cell>
          <cell r="G4379" t="str">
            <v>/</v>
          </cell>
          <cell r="H4379">
            <v>65</v>
          </cell>
          <cell r="I4379">
            <v>3366</v>
          </cell>
          <cell r="J4379">
            <v>279</v>
          </cell>
          <cell r="K4379">
            <v>324</v>
          </cell>
          <cell r="L4379" t="str">
            <v>A级</v>
          </cell>
          <cell r="M4379" t="str">
            <v>CLF-240716</v>
          </cell>
          <cell r="N4379" t="str">
            <v>2.2*1.8*0.3</v>
          </cell>
          <cell r="O4379" t="str">
            <v>02T24113021</v>
          </cell>
          <cell r="P4379" t="str">
            <v>99版</v>
          </cell>
        </row>
        <row r="4380">
          <cell r="C4380" t="str">
            <v>2412030-01</v>
          </cell>
          <cell r="D4380" t="str">
            <v>XPGY-FX-灰白274</v>
          </cell>
          <cell r="E4380" t="str">
            <v>01.10.U562013-K</v>
          </cell>
          <cell r="F4380" t="str">
            <v>C3（已片中层）</v>
          </cell>
          <cell r="G4380" t="str">
            <v>/</v>
          </cell>
          <cell r="H4380">
            <v>1</v>
          </cell>
          <cell r="I4380">
            <v>41.1</v>
          </cell>
          <cell r="L4380" t="str">
            <v>A级小皮</v>
          </cell>
          <cell r="M4380" t="str">
            <v>CLF-240716</v>
          </cell>
          <cell r="O4380" t="str">
            <v>02T24113021</v>
          </cell>
          <cell r="P4380" t="str">
            <v>99版</v>
          </cell>
        </row>
        <row r="4381">
          <cell r="C4381" t="str">
            <v>2412023-01</v>
          </cell>
          <cell r="D4381" t="str">
            <v>XZDY-FT-灰513</v>
          </cell>
          <cell r="E4381" t="str">
            <v>M1243灰色</v>
          </cell>
          <cell r="F4381" t="str">
            <v>明诺华中层TR8（已片）</v>
          </cell>
          <cell r="G4381" t="str">
            <v>/</v>
          </cell>
          <cell r="H4381">
            <v>195</v>
          </cell>
          <cell r="I4381">
            <v>11285.4</v>
          </cell>
          <cell r="J4381">
            <v>730.5</v>
          </cell>
          <cell r="K4381">
            <v>775.5</v>
          </cell>
          <cell r="L4381" t="str">
            <v>A级</v>
          </cell>
          <cell r="M4381" t="str">
            <v>/</v>
          </cell>
          <cell r="N4381" t="str">
            <v>2.2*1.8*0.64</v>
          </cell>
          <cell r="O4381" t="str">
            <v>02T24113022</v>
          </cell>
          <cell r="P4381" t="str">
            <v>97版</v>
          </cell>
          <cell r="Q4381" t="str">
            <v>已发货</v>
          </cell>
          <cell r="R4381">
            <v>45671</v>
          </cell>
        </row>
        <row r="4382">
          <cell r="C4382" t="str">
            <v>2412023-01</v>
          </cell>
          <cell r="D4382" t="str">
            <v>XZDY-FT-灰513</v>
          </cell>
          <cell r="E4382" t="str">
            <v>M1243灰色</v>
          </cell>
          <cell r="F4382" t="str">
            <v>明诺华中层TR8（已片）</v>
          </cell>
          <cell r="G4382" t="str">
            <v>/</v>
          </cell>
          <cell r="H4382">
            <v>190</v>
          </cell>
          <cell r="I4382">
            <v>11205.6</v>
          </cell>
          <cell r="J4382">
            <v>749.5</v>
          </cell>
          <cell r="K4382">
            <v>794.5</v>
          </cell>
          <cell r="L4382" t="str">
            <v>A级</v>
          </cell>
          <cell r="M4382" t="str">
            <v>/</v>
          </cell>
          <cell r="N4382" t="str">
            <v>2.2*1.8*0.65</v>
          </cell>
          <cell r="O4382" t="str">
            <v>02T24113023</v>
          </cell>
          <cell r="P4382" t="str">
            <v>97版</v>
          </cell>
          <cell r="Q4382" t="str">
            <v>已发货</v>
          </cell>
          <cell r="R4382">
            <v>45671</v>
          </cell>
        </row>
        <row r="4383">
          <cell r="C4383" t="str">
            <v>2412023-01</v>
          </cell>
          <cell r="D4383" t="str">
            <v>XZDY-FT-灰513</v>
          </cell>
          <cell r="E4383" t="str">
            <v>M1243灰色</v>
          </cell>
          <cell r="F4383" t="str">
            <v>明诺华中层TR8（已片）</v>
          </cell>
          <cell r="G4383" t="str">
            <v>/</v>
          </cell>
          <cell r="H4383">
            <v>153</v>
          </cell>
          <cell r="I4383">
            <v>8777.6</v>
          </cell>
          <cell r="J4383">
            <v>650</v>
          </cell>
          <cell r="K4383">
            <v>695</v>
          </cell>
          <cell r="L4383" t="str">
            <v>A级</v>
          </cell>
          <cell r="M4383" t="str">
            <v>/</v>
          </cell>
          <cell r="N4383" t="str">
            <v>2.2*1.8*0.58</v>
          </cell>
          <cell r="O4383" t="str">
            <v>02T24113024</v>
          </cell>
          <cell r="P4383" t="str">
            <v>97版</v>
          </cell>
          <cell r="Q4383" t="str">
            <v>已发货</v>
          </cell>
          <cell r="R4383">
            <v>45671</v>
          </cell>
        </row>
        <row r="4384">
          <cell r="C4384" t="str">
            <v>2412023-01</v>
          </cell>
          <cell r="D4384" t="str">
            <v>XZDY-FT-灰513</v>
          </cell>
          <cell r="E4384" t="str">
            <v>M1243灰色</v>
          </cell>
          <cell r="F4384" t="str">
            <v>明诺华中层TR8（已片）</v>
          </cell>
          <cell r="G4384" t="str">
            <v>/</v>
          </cell>
          <cell r="H4384">
            <v>8</v>
          </cell>
          <cell r="I4384">
            <v>509.5</v>
          </cell>
          <cell r="L4384" t="str">
            <v>折扣</v>
          </cell>
          <cell r="M4384" t="str">
            <v>/</v>
          </cell>
          <cell r="O4384" t="str">
            <v>02T24113024</v>
          </cell>
          <cell r="P4384" t="str">
            <v>97版</v>
          </cell>
          <cell r="Q4384" t="str">
            <v>已发货</v>
          </cell>
          <cell r="R4384">
            <v>45671</v>
          </cell>
        </row>
        <row r="4385">
          <cell r="C4385" t="str">
            <v>2412030-01</v>
          </cell>
          <cell r="D4385" t="str">
            <v>XPGY-FX-灰白274</v>
          </cell>
          <cell r="E4385" t="str">
            <v>01.10.U562013-K</v>
          </cell>
          <cell r="F4385" t="str">
            <v>C3（已片中层）</v>
          </cell>
          <cell r="G4385" t="str">
            <v>/</v>
          </cell>
          <cell r="H4385">
            <v>205</v>
          </cell>
          <cell r="I4385">
            <v>10524.7</v>
          </cell>
          <cell r="J4385">
            <v>870.5</v>
          </cell>
          <cell r="K4385">
            <v>915.5</v>
          </cell>
          <cell r="L4385" t="str">
            <v>A级</v>
          </cell>
          <cell r="M4385" t="str">
            <v>CLF-241202</v>
          </cell>
          <cell r="N4385" t="str">
            <v>2.2*1.8*0.6</v>
          </cell>
          <cell r="O4385" t="str">
            <v>02T24120201</v>
          </cell>
          <cell r="P4385" t="str">
            <v>99版</v>
          </cell>
          <cell r="Q4385" t="str">
            <v>已发货</v>
          </cell>
          <cell r="R4385">
            <v>45642</v>
          </cell>
        </row>
        <row r="4386">
          <cell r="C4386" t="str">
            <v>2412030-01</v>
          </cell>
          <cell r="D4386" t="str">
            <v>XPGY-FX-灰白274</v>
          </cell>
          <cell r="E4386" t="str">
            <v>01.10.U562013-K</v>
          </cell>
          <cell r="F4386" t="str">
            <v>C3（已片中层）</v>
          </cell>
          <cell r="G4386" t="str">
            <v>/</v>
          </cell>
          <cell r="H4386">
            <v>210</v>
          </cell>
          <cell r="I4386">
            <v>10685.9</v>
          </cell>
          <cell r="J4386">
            <v>883</v>
          </cell>
          <cell r="K4386">
            <v>928</v>
          </cell>
          <cell r="L4386" t="str">
            <v>A级</v>
          </cell>
          <cell r="M4386" t="str">
            <v>CLF-241202</v>
          </cell>
          <cell r="N4386" t="str">
            <v>2.2*1.8*0.6</v>
          </cell>
          <cell r="O4386" t="str">
            <v>02T24120202</v>
          </cell>
          <cell r="P4386" t="str">
            <v>99版</v>
          </cell>
          <cell r="Q4386" t="str">
            <v>已发货</v>
          </cell>
          <cell r="R4386">
            <v>45642</v>
          </cell>
        </row>
        <row r="4387">
          <cell r="C4387" t="str">
            <v>2412030-01</v>
          </cell>
          <cell r="D4387" t="str">
            <v>XPGY-FX-灰白274</v>
          </cell>
          <cell r="E4387" t="str">
            <v>01.10.U562013-K</v>
          </cell>
          <cell r="F4387" t="str">
            <v>C3（已片中层）</v>
          </cell>
          <cell r="G4387" t="str">
            <v>/</v>
          </cell>
          <cell r="H4387">
            <v>205</v>
          </cell>
          <cell r="I4387">
            <v>10518</v>
          </cell>
          <cell r="J4387">
            <v>879.5</v>
          </cell>
          <cell r="K4387">
            <v>924.5</v>
          </cell>
          <cell r="L4387" t="str">
            <v>A级</v>
          </cell>
          <cell r="M4387" t="str">
            <v>CLF-241202</v>
          </cell>
          <cell r="N4387" t="str">
            <v>2.2*1.8*0.61</v>
          </cell>
          <cell r="O4387" t="str">
            <v>02T24120203</v>
          </cell>
          <cell r="P4387" t="str">
            <v>99版</v>
          </cell>
        </row>
        <row r="4388">
          <cell r="C4388" t="str">
            <v>2412030-01</v>
          </cell>
          <cell r="D4388" t="str">
            <v>XPGY-FX-灰白274</v>
          </cell>
          <cell r="E4388" t="str">
            <v>01.10.U562013-K</v>
          </cell>
          <cell r="F4388" t="str">
            <v>C3（已片中层）</v>
          </cell>
          <cell r="G4388" t="str">
            <v>/</v>
          </cell>
          <cell r="H4388">
            <v>160</v>
          </cell>
          <cell r="I4388">
            <v>8070.4</v>
          </cell>
          <cell r="J4388">
            <v>835</v>
          </cell>
          <cell r="K4388">
            <v>880</v>
          </cell>
          <cell r="L4388" t="str">
            <v>A级</v>
          </cell>
          <cell r="M4388" t="str">
            <v>CLF-241202</v>
          </cell>
          <cell r="N4388" t="str">
            <v>2.2*1.8*0.62</v>
          </cell>
          <cell r="O4388" t="str">
            <v>02T24120204</v>
          </cell>
          <cell r="P4388" t="str">
            <v>99版</v>
          </cell>
        </row>
        <row r="4389">
          <cell r="C4389" t="str">
            <v>2412030-01</v>
          </cell>
          <cell r="D4389" t="str">
            <v>XPGY-FX-灰白274</v>
          </cell>
          <cell r="E4389" t="str">
            <v>01.10.U562013-K</v>
          </cell>
          <cell r="F4389" t="str">
            <v>C3（已片中层）</v>
          </cell>
          <cell r="G4389" t="str">
            <v>/</v>
          </cell>
          <cell r="H4389">
            <v>41</v>
          </cell>
          <cell r="I4389">
            <v>1659.2</v>
          </cell>
          <cell r="L4389" t="str">
            <v>A级小皮</v>
          </cell>
          <cell r="M4389" t="str">
            <v>CLF-241202</v>
          </cell>
          <cell r="O4389" t="str">
            <v>02T24120204</v>
          </cell>
          <cell r="P4389" t="str">
            <v>99版</v>
          </cell>
        </row>
        <row r="4390">
          <cell r="C4390" t="str">
            <v>2412030-01</v>
          </cell>
          <cell r="D4390" t="str">
            <v>XPGY-FX-灰白274</v>
          </cell>
          <cell r="E4390" t="str">
            <v>01.10.U562013-K</v>
          </cell>
          <cell r="F4390" t="str">
            <v>C3（已片中层）</v>
          </cell>
          <cell r="G4390" t="str">
            <v>/</v>
          </cell>
          <cell r="H4390">
            <v>7</v>
          </cell>
          <cell r="I4390">
            <v>376.4</v>
          </cell>
          <cell r="L4390" t="str">
            <v>折扣</v>
          </cell>
          <cell r="M4390" t="str">
            <v>CLF-241202</v>
          </cell>
          <cell r="O4390" t="str">
            <v>02T24120204</v>
          </cell>
          <cell r="P4390" t="str">
            <v>99版</v>
          </cell>
        </row>
        <row r="4391">
          <cell r="C4391" t="str">
            <v>2412006-01</v>
          </cell>
          <cell r="D4391" t="str">
            <v>XPDY-FT-灰白233</v>
          </cell>
          <cell r="E4391" t="str">
            <v>RB0604</v>
          </cell>
          <cell r="F4391" t="str">
            <v>DLTR4</v>
          </cell>
          <cell r="G4391" t="str">
            <v>/</v>
          </cell>
          <cell r="H4391">
            <v>185</v>
          </cell>
          <cell r="I4391">
            <v>10026.1</v>
          </cell>
          <cell r="J4391">
            <v>805.5</v>
          </cell>
          <cell r="K4391">
            <v>850.5</v>
          </cell>
          <cell r="L4391" t="str">
            <v>A级</v>
          </cell>
          <cell r="M4391" t="str">
            <v>/</v>
          </cell>
          <cell r="N4391" t="str">
            <v>2.2*1.8*0.6</v>
          </cell>
          <cell r="O4391" t="str">
            <v>02T24113019</v>
          </cell>
          <cell r="P4391" t="str">
            <v>97版</v>
          </cell>
          <cell r="Q4391" t="str">
            <v>已发货</v>
          </cell>
          <cell r="R4391">
            <v>45723</v>
          </cell>
        </row>
        <row r="4392">
          <cell r="C4392" t="str">
            <v>2412006-01</v>
          </cell>
          <cell r="D4392" t="str">
            <v>XPDY-FT-灰白233</v>
          </cell>
          <cell r="E4392" t="str">
            <v>RB0604</v>
          </cell>
          <cell r="F4392" t="str">
            <v>DLTR4</v>
          </cell>
          <cell r="G4392" t="str">
            <v>/</v>
          </cell>
          <cell r="H4392">
            <v>116</v>
          </cell>
          <cell r="I4392">
            <v>5993</v>
          </cell>
          <cell r="J4392">
            <v>503</v>
          </cell>
          <cell r="K4392">
            <v>548</v>
          </cell>
          <cell r="L4392" t="str">
            <v>A级</v>
          </cell>
          <cell r="M4392" t="str">
            <v>/</v>
          </cell>
          <cell r="N4392" t="str">
            <v>2.2*1.8*0.43</v>
          </cell>
          <cell r="O4392" t="str">
            <v>02T24113020</v>
          </cell>
          <cell r="P4392" t="str">
            <v>97版</v>
          </cell>
          <cell r="Q4392" t="str">
            <v>已发货</v>
          </cell>
          <cell r="R4392">
            <v>45723</v>
          </cell>
        </row>
        <row r="4393">
          <cell r="C4393" t="str">
            <v>2412006-01</v>
          </cell>
          <cell r="D4393" t="str">
            <v>XPDY-FT-灰白233</v>
          </cell>
          <cell r="E4393" t="str">
            <v>RB0604</v>
          </cell>
          <cell r="F4393" t="str">
            <v>DLTR4</v>
          </cell>
          <cell r="G4393" t="str">
            <v>/</v>
          </cell>
          <cell r="H4393">
            <v>4</v>
          </cell>
          <cell r="I4393">
            <v>207.6</v>
          </cell>
          <cell r="L4393" t="str">
            <v>折扣</v>
          </cell>
          <cell r="M4393" t="str">
            <v>/</v>
          </cell>
          <cell r="O4393" t="str">
            <v>02T24113020</v>
          </cell>
          <cell r="P4393" t="str">
            <v>97版</v>
          </cell>
          <cell r="Q4393" t="str">
            <v>已发货</v>
          </cell>
          <cell r="R4393">
            <v>45723</v>
          </cell>
        </row>
        <row r="4394">
          <cell r="C4394" t="str">
            <v>2412050-01</v>
          </cell>
          <cell r="D4394" t="str">
            <v>XZSS-FB-灰103</v>
          </cell>
          <cell r="E4394">
            <v>140363</v>
          </cell>
          <cell r="F4394" t="str">
            <v>DLTR3</v>
          </cell>
          <cell r="G4394" t="str">
            <v>PT21848</v>
          </cell>
          <cell r="H4394">
            <v>59</v>
          </cell>
          <cell r="I4394">
            <v>3107</v>
          </cell>
          <cell r="J4394">
            <v>220.5</v>
          </cell>
          <cell r="K4394">
            <v>265.5</v>
          </cell>
          <cell r="L4394" t="str">
            <v>A级</v>
          </cell>
          <cell r="M4394" t="str">
            <v>/</v>
          </cell>
          <cell r="N4394" t="str">
            <v>2.2*1.8*0.32</v>
          </cell>
          <cell r="O4394" t="str">
            <v>01T24120301</v>
          </cell>
          <cell r="P4394" t="str">
            <v>99版</v>
          </cell>
          <cell r="Q4394" t="str">
            <v>已发货</v>
          </cell>
          <cell r="R4394">
            <v>45670</v>
          </cell>
        </row>
        <row r="4395">
          <cell r="C4395" t="str">
            <v>2412018-01</v>
          </cell>
          <cell r="D4395" t="str">
            <v>XPSY-FH-奶白183</v>
          </cell>
          <cell r="E4395">
            <v>140467</v>
          </cell>
          <cell r="F4395" t="str">
            <v>WPSTR4</v>
          </cell>
          <cell r="G4395" t="str">
            <v>PT20T03</v>
          </cell>
          <cell r="H4395">
            <v>96</v>
          </cell>
          <cell r="I4395">
            <v>5228.3</v>
          </cell>
          <cell r="J4395">
            <v>330</v>
          </cell>
          <cell r="K4395">
            <v>375</v>
          </cell>
          <cell r="L4395" t="str">
            <v>A级</v>
          </cell>
          <cell r="M4395" t="str">
            <v>/</v>
          </cell>
          <cell r="N4395" t="str">
            <v>2.2*1.8*0.4</v>
          </cell>
          <cell r="O4395" t="str">
            <v>01T24120303</v>
          </cell>
          <cell r="P4395" t="str">
            <v>99版</v>
          </cell>
          <cell r="Q4395" t="str">
            <v>已发货</v>
          </cell>
          <cell r="R4395">
            <v>45743</v>
          </cell>
        </row>
        <row r="4396">
          <cell r="C4396" t="str">
            <v>2412018-01</v>
          </cell>
          <cell r="D4396" t="str">
            <v>XPSY-FH-奶白183</v>
          </cell>
          <cell r="E4396">
            <v>140467</v>
          </cell>
          <cell r="F4396" t="str">
            <v>WPSTR4</v>
          </cell>
          <cell r="G4396" t="str">
            <v>PT20T06</v>
          </cell>
          <cell r="H4396">
            <v>180</v>
          </cell>
          <cell r="I4396">
            <v>10227.4</v>
          </cell>
          <cell r="J4396">
            <v>831</v>
          </cell>
          <cell r="K4396">
            <v>876</v>
          </cell>
          <cell r="L4396" t="str">
            <v>A级</v>
          </cell>
          <cell r="M4396" t="str">
            <v>/</v>
          </cell>
          <cell r="N4396" t="str">
            <v>2.2*1.8*0.60</v>
          </cell>
          <cell r="O4396" t="str">
            <v>01T24120304</v>
          </cell>
          <cell r="P4396" t="str">
            <v>99版</v>
          </cell>
        </row>
        <row r="4397">
          <cell r="C4397" t="str">
            <v>2412018-01</v>
          </cell>
          <cell r="D4397" t="str">
            <v>XPSY-FH-奶白183</v>
          </cell>
          <cell r="E4397">
            <v>140467</v>
          </cell>
          <cell r="F4397" t="str">
            <v>WPSTR4</v>
          </cell>
          <cell r="G4397" t="str">
            <v>PT20T06</v>
          </cell>
          <cell r="H4397">
            <v>175</v>
          </cell>
          <cell r="I4397">
            <v>9991.7000000000007</v>
          </cell>
          <cell r="J4397">
            <v>809</v>
          </cell>
          <cell r="K4397">
            <v>854</v>
          </cell>
          <cell r="L4397" t="str">
            <v>A级</v>
          </cell>
          <cell r="M4397" t="str">
            <v>/</v>
          </cell>
          <cell r="N4397" t="str">
            <v>2.2*1.8*0.62</v>
          </cell>
          <cell r="O4397" t="str">
            <v>01T24120305</v>
          </cell>
          <cell r="P4397" t="str">
            <v>99版</v>
          </cell>
        </row>
        <row r="4398">
          <cell r="C4398" t="str">
            <v>2412018-01</v>
          </cell>
          <cell r="D4398" t="str">
            <v>XPSY-FH-奶白183</v>
          </cell>
          <cell r="E4398">
            <v>140467</v>
          </cell>
          <cell r="F4398" t="str">
            <v>WPSTR4</v>
          </cell>
          <cell r="G4398" t="str">
            <v>PT20T06</v>
          </cell>
          <cell r="H4398">
            <v>142</v>
          </cell>
          <cell r="I4398">
            <v>7895.4</v>
          </cell>
          <cell r="J4398">
            <v>636</v>
          </cell>
          <cell r="K4398">
            <v>681</v>
          </cell>
          <cell r="L4398" t="str">
            <v>A级</v>
          </cell>
          <cell r="M4398" t="str">
            <v>/</v>
          </cell>
          <cell r="N4398" t="str">
            <v>2.2*1.8*0.5</v>
          </cell>
          <cell r="O4398" t="str">
            <v>01T24120306</v>
          </cell>
          <cell r="P4398" t="str">
            <v>99版</v>
          </cell>
        </row>
        <row r="4399">
          <cell r="C4399" t="str">
            <v>2412018-01</v>
          </cell>
          <cell r="D4399" t="str">
            <v>XPSY-FH-奶白183</v>
          </cell>
          <cell r="E4399">
            <v>140467</v>
          </cell>
          <cell r="F4399" t="str">
            <v>WPSTR4</v>
          </cell>
          <cell r="G4399" t="str">
            <v>PT21145</v>
          </cell>
          <cell r="H4399">
            <v>128</v>
          </cell>
          <cell r="I4399">
            <v>7313.9</v>
          </cell>
          <cell r="J4399">
            <v>596</v>
          </cell>
          <cell r="K4399">
            <v>641</v>
          </cell>
          <cell r="L4399" t="str">
            <v>A级</v>
          </cell>
          <cell r="M4399" t="str">
            <v>/</v>
          </cell>
          <cell r="N4399" t="str">
            <v>2.2*1.8*0.48</v>
          </cell>
          <cell r="O4399" t="str">
            <v>01T24120307</v>
          </cell>
          <cell r="P4399" t="str">
            <v>99版</v>
          </cell>
          <cell r="Q4399" t="str">
            <v>已发货</v>
          </cell>
          <cell r="R4399">
            <v>45756</v>
          </cell>
        </row>
        <row r="4400">
          <cell r="C4400" t="str">
            <v>2412018-01</v>
          </cell>
          <cell r="D4400" t="str">
            <v>XPSY-FH-奶白183</v>
          </cell>
          <cell r="E4400">
            <v>140467</v>
          </cell>
          <cell r="F4400" t="str">
            <v>WPSTR4</v>
          </cell>
          <cell r="G4400" t="str">
            <v>PT21145</v>
          </cell>
          <cell r="H4400">
            <v>140</v>
          </cell>
          <cell r="I4400">
            <v>7480.8</v>
          </cell>
          <cell r="J4400">
            <v>623</v>
          </cell>
          <cell r="K4400">
            <v>668</v>
          </cell>
          <cell r="L4400" t="str">
            <v>A级</v>
          </cell>
          <cell r="M4400" t="str">
            <v>/</v>
          </cell>
          <cell r="N4400" t="str">
            <v>2.2*1.8*0.55</v>
          </cell>
          <cell r="O4400" t="str">
            <v>01T24120311</v>
          </cell>
          <cell r="P4400" t="str">
            <v>99版</v>
          </cell>
          <cell r="Q4400" t="str">
            <v>已发货</v>
          </cell>
          <cell r="R4400">
            <v>45756</v>
          </cell>
        </row>
        <row r="4401">
          <cell r="C4401" t="str">
            <v>2412018-01</v>
          </cell>
          <cell r="D4401" t="str">
            <v>XPSY-FH-奶白183</v>
          </cell>
          <cell r="E4401">
            <v>140467</v>
          </cell>
          <cell r="F4401" t="str">
            <v>WPSTR4</v>
          </cell>
          <cell r="G4401" t="str">
            <v>PT21145</v>
          </cell>
          <cell r="H4401">
            <v>4</v>
          </cell>
          <cell r="I4401">
            <v>192.4</v>
          </cell>
          <cell r="L4401" t="str">
            <v>折扣</v>
          </cell>
          <cell r="M4401" t="str">
            <v>/</v>
          </cell>
          <cell r="O4401" t="str">
            <v>01T24120311</v>
          </cell>
          <cell r="P4401" t="str">
            <v>99版</v>
          </cell>
          <cell r="Q4401" t="str">
            <v>已发货</v>
          </cell>
          <cell r="R4401">
            <v>45756</v>
          </cell>
        </row>
        <row r="4402">
          <cell r="C4402" t="str">
            <v>2411055-01</v>
          </cell>
          <cell r="D4402" t="str">
            <v>XPSY-FT-灰710</v>
          </cell>
          <cell r="E4402" t="str">
            <v>科纳灰色</v>
          </cell>
          <cell r="F4402" t="str">
            <v>WPSTR4</v>
          </cell>
          <cell r="G4402" t="str">
            <v>/</v>
          </cell>
          <cell r="H4402">
            <v>170</v>
          </cell>
          <cell r="I4402">
            <v>10114.799999999999</v>
          </cell>
          <cell r="J4402">
            <v>856.5</v>
          </cell>
          <cell r="K4402">
            <v>901.5</v>
          </cell>
          <cell r="L4402" t="str">
            <v>B级</v>
          </cell>
          <cell r="M4402" t="str">
            <v>/</v>
          </cell>
          <cell r="N4402" t="str">
            <v>2.2*1.8*0.55</v>
          </cell>
          <cell r="O4402" t="str">
            <v>01T24120401</v>
          </cell>
          <cell r="P4402" t="str">
            <v>99版</v>
          </cell>
          <cell r="Q4402" t="str">
            <v>已发货</v>
          </cell>
          <cell r="R4402">
            <v>45631</v>
          </cell>
        </row>
        <row r="4403">
          <cell r="C4403" t="str">
            <v>2411055-01</v>
          </cell>
          <cell r="D4403" t="str">
            <v>XPSY-FT-灰710</v>
          </cell>
          <cell r="E4403" t="str">
            <v>科纳灰色</v>
          </cell>
          <cell r="F4403" t="str">
            <v>WPSTR4</v>
          </cell>
          <cell r="G4403" t="str">
            <v>/</v>
          </cell>
          <cell r="H4403">
            <v>170</v>
          </cell>
          <cell r="I4403">
            <v>10164.4</v>
          </cell>
          <cell r="J4403">
            <v>873</v>
          </cell>
          <cell r="K4403">
            <v>918</v>
          </cell>
          <cell r="L4403" t="str">
            <v>B级</v>
          </cell>
          <cell r="M4403" t="str">
            <v>/</v>
          </cell>
          <cell r="N4403" t="str">
            <v>2.2*1.8*0.55</v>
          </cell>
          <cell r="O4403" t="str">
            <v>01T24120402</v>
          </cell>
          <cell r="P4403" t="str">
            <v>99版</v>
          </cell>
          <cell r="Q4403" t="str">
            <v>已发货</v>
          </cell>
          <cell r="R4403">
            <v>45631</v>
          </cell>
        </row>
        <row r="4404">
          <cell r="C4404" t="str">
            <v>2411055-01</v>
          </cell>
          <cell r="D4404" t="str">
            <v>XPSY-FT-灰710</v>
          </cell>
          <cell r="E4404" t="str">
            <v>科纳灰色</v>
          </cell>
          <cell r="F4404" t="str">
            <v>WPSTR4</v>
          </cell>
          <cell r="G4404" t="str">
            <v>/</v>
          </cell>
          <cell r="H4404">
            <v>81</v>
          </cell>
          <cell r="I4404">
            <v>4928.1000000000004</v>
          </cell>
          <cell r="J4404">
            <v>858.5</v>
          </cell>
          <cell r="K4404">
            <v>903.5</v>
          </cell>
          <cell r="L4404" t="str">
            <v>B级</v>
          </cell>
          <cell r="M4404" t="str">
            <v>/</v>
          </cell>
          <cell r="N4404" t="str">
            <v>2.2*1.8*0.55</v>
          </cell>
          <cell r="O4404" t="str">
            <v>01T24120403</v>
          </cell>
          <cell r="P4404" t="str">
            <v>99版</v>
          </cell>
          <cell r="Q4404" t="str">
            <v>已发货</v>
          </cell>
          <cell r="R4404">
            <v>45631</v>
          </cell>
        </row>
        <row r="4405">
          <cell r="C4405" t="str">
            <v>2411055-01</v>
          </cell>
          <cell r="D4405" t="str">
            <v>XPSY-FT-灰710</v>
          </cell>
          <cell r="E4405" t="str">
            <v>科纳灰色</v>
          </cell>
          <cell r="F4405" t="str">
            <v>WPSTR4</v>
          </cell>
          <cell r="G4405" t="str">
            <v>/</v>
          </cell>
          <cell r="H4405">
            <v>90</v>
          </cell>
          <cell r="I4405">
            <v>5123.3999999999996</v>
          </cell>
          <cell r="L4405" t="str">
            <v>C级</v>
          </cell>
          <cell r="M4405" t="str">
            <v>/</v>
          </cell>
          <cell r="O4405" t="str">
            <v>01T24120403</v>
          </cell>
          <cell r="P4405" t="str">
            <v>99版</v>
          </cell>
          <cell r="Q4405" t="str">
            <v>已发货</v>
          </cell>
          <cell r="R4405">
            <v>45631</v>
          </cell>
        </row>
        <row r="4406">
          <cell r="C4406" t="str">
            <v>2411055-01</v>
          </cell>
          <cell r="D4406" t="str">
            <v>XPSY-FT-灰710</v>
          </cell>
          <cell r="E4406" t="str">
            <v>科纳灰色</v>
          </cell>
          <cell r="F4406" t="str">
            <v>WPSTR4</v>
          </cell>
          <cell r="G4406" t="str">
            <v>/</v>
          </cell>
          <cell r="H4406">
            <v>134</v>
          </cell>
          <cell r="I4406">
            <v>7445.2</v>
          </cell>
          <cell r="J4406">
            <v>865</v>
          </cell>
          <cell r="K4406">
            <v>910</v>
          </cell>
          <cell r="L4406" t="str">
            <v>C级</v>
          </cell>
          <cell r="M4406" t="str">
            <v>/</v>
          </cell>
          <cell r="N4406" t="str">
            <v>2.2*1.8*0.55</v>
          </cell>
          <cell r="O4406" t="str">
            <v>01T24120404</v>
          </cell>
          <cell r="P4406" t="str">
            <v>99版</v>
          </cell>
          <cell r="Q4406" t="str">
            <v>已发货</v>
          </cell>
          <cell r="R4406">
            <v>45631</v>
          </cell>
        </row>
        <row r="4407">
          <cell r="C4407" t="str">
            <v>2411055-01</v>
          </cell>
          <cell r="D4407" t="str">
            <v>XPSY-FT-灰710</v>
          </cell>
          <cell r="E4407" t="str">
            <v>科纳灰色</v>
          </cell>
          <cell r="F4407" t="str">
            <v>WPSTR4</v>
          </cell>
          <cell r="G4407" t="str">
            <v>/</v>
          </cell>
          <cell r="H4407">
            <v>49</v>
          </cell>
          <cell r="I4407">
            <v>2577</v>
          </cell>
          <cell r="L4407" t="str">
            <v>D级</v>
          </cell>
          <cell r="M4407" t="str">
            <v>/</v>
          </cell>
          <cell r="O4407" t="str">
            <v>01T24120404</v>
          </cell>
          <cell r="P4407" t="str">
            <v>99版</v>
          </cell>
          <cell r="Q4407" t="str">
            <v>已发货</v>
          </cell>
          <cell r="R4407">
            <v>45631</v>
          </cell>
        </row>
        <row r="4408">
          <cell r="C4408" t="str">
            <v>2411032-01</v>
          </cell>
          <cell r="D4408" t="str">
            <v>XPSY-FS-棕458</v>
          </cell>
          <cell r="E4408" t="str">
            <v>APOLLO 3601</v>
          </cell>
          <cell r="F4408" t="str">
            <v>DLTR2</v>
          </cell>
          <cell r="G4408" t="str">
            <v>/</v>
          </cell>
          <cell r="H4408">
            <v>16</v>
          </cell>
          <cell r="I4408">
            <v>881.6</v>
          </cell>
          <cell r="L4408" t="str">
            <v>A级</v>
          </cell>
          <cell r="M4408" t="str">
            <v>/</v>
          </cell>
          <cell r="O4408" t="str">
            <v>02T24112701</v>
          </cell>
          <cell r="P4408" t="str">
            <v>97版</v>
          </cell>
          <cell r="Q4408" t="str">
            <v>已发货</v>
          </cell>
          <cell r="R4408">
            <v>45723</v>
          </cell>
        </row>
        <row r="4409">
          <cell r="C4409" t="str">
            <v>2412006-01</v>
          </cell>
          <cell r="D4409" t="str">
            <v>XPDY-FT-灰白233</v>
          </cell>
          <cell r="E4409" t="str">
            <v>RB0604</v>
          </cell>
          <cell r="F4409" t="str">
            <v>DLTR4</v>
          </cell>
          <cell r="G4409" t="str">
            <v>/</v>
          </cell>
          <cell r="H4409">
            <v>12</v>
          </cell>
          <cell r="I4409">
            <v>739.1</v>
          </cell>
          <cell r="L4409" t="str">
            <v>A级</v>
          </cell>
          <cell r="M4409" t="str">
            <v>/</v>
          </cell>
          <cell r="O4409" t="str">
            <v>02T24113019</v>
          </cell>
          <cell r="P4409" t="str">
            <v>97版</v>
          </cell>
          <cell r="Q4409" t="str">
            <v>已发货</v>
          </cell>
          <cell r="R4409">
            <v>45723</v>
          </cell>
        </row>
        <row r="4410">
          <cell r="C4410" t="str">
            <v>2307005-01</v>
          </cell>
          <cell r="D4410" t="str">
            <v>黄棕485</v>
          </cell>
          <cell r="E4410">
            <v>1808</v>
          </cell>
          <cell r="F4410" t="str">
            <v>AGTTR4</v>
          </cell>
          <cell r="G4410" t="str">
            <v>/</v>
          </cell>
          <cell r="H4410">
            <v>1</v>
          </cell>
          <cell r="I4410">
            <v>62.7</v>
          </cell>
          <cell r="L4410" t="str">
            <v>船头版</v>
          </cell>
          <cell r="M4410" t="str">
            <v>/</v>
          </cell>
          <cell r="P4410" t="str">
            <v>97.3版</v>
          </cell>
          <cell r="Q4410" t="str">
            <v>已发货</v>
          </cell>
          <cell r="R4410">
            <v>45630</v>
          </cell>
        </row>
        <row r="4411">
          <cell r="C4411" t="str">
            <v>2412008-01</v>
          </cell>
          <cell r="D4411" t="str">
            <v>XPDY-FX-灰白215</v>
          </cell>
          <cell r="E4411" t="str">
            <v>L580</v>
          </cell>
          <cell r="F4411" t="str">
            <v>C2（已片中层）</v>
          </cell>
          <cell r="G4411" t="str">
            <v>/</v>
          </cell>
          <cell r="H4411">
            <v>190</v>
          </cell>
          <cell r="I4411">
            <v>10019.700000000001</v>
          </cell>
          <cell r="J4411">
            <v>811</v>
          </cell>
          <cell r="K4411">
            <v>856</v>
          </cell>
          <cell r="L4411" t="str">
            <v>B级</v>
          </cell>
          <cell r="M4411" t="str">
            <v>/</v>
          </cell>
          <cell r="N4411" t="str">
            <v>2.2*1.8*0.68</v>
          </cell>
          <cell r="O4411" t="str">
            <v>02T24120401</v>
          </cell>
          <cell r="P4411" t="str">
            <v>99版</v>
          </cell>
          <cell r="Q4411" t="str">
            <v>已发货</v>
          </cell>
          <cell r="R4411">
            <v>45639</v>
          </cell>
        </row>
        <row r="4412">
          <cell r="C4412" t="str">
            <v>2412008-01</v>
          </cell>
          <cell r="D4412" t="str">
            <v>XPDY-FX-灰白215</v>
          </cell>
          <cell r="E4412" t="str">
            <v>L580</v>
          </cell>
          <cell r="F4412" t="str">
            <v>C2（已片中层）</v>
          </cell>
          <cell r="G4412" t="str">
            <v>/</v>
          </cell>
          <cell r="H4412">
            <v>158</v>
          </cell>
          <cell r="I4412">
            <v>8446.6</v>
          </cell>
          <cell r="J4412">
            <v>821.5</v>
          </cell>
          <cell r="K4412">
            <v>866.5</v>
          </cell>
          <cell r="L4412" t="str">
            <v>B级</v>
          </cell>
          <cell r="M4412" t="str">
            <v>/</v>
          </cell>
          <cell r="N4412" t="str">
            <v>2.2*1.8*0.62</v>
          </cell>
          <cell r="O4412" t="str">
            <v>02T24120402</v>
          </cell>
          <cell r="P4412" t="str">
            <v>99版</v>
          </cell>
          <cell r="Q4412" t="str">
            <v>已发货</v>
          </cell>
          <cell r="R4412">
            <v>45639</v>
          </cell>
        </row>
        <row r="4413">
          <cell r="C4413" t="str">
            <v>2412008-01</v>
          </cell>
          <cell r="D4413" t="str">
            <v>XPDY-FX-灰白215</v>
          </cell>
          <cell r="E4413" t="str">
            <v>L580</v>
          </cell>
          <cell r="F4413" t="str">
            <v>C2（已片中层）</v>
          </cell>
          <cell r="G4413" t="str">
            <v>/</v>
          </cell>
          <cell r="H4413">
            <v>35</v>
          </cell>
          <cell r="I4413">
            <v>1729.3</v>
          </cell>
          <cell r="L4413" t="str">
            <v>C级</v>
          </cell>
          <cell r="M4413" t="str">
            <v>/</v>
          </cell>
          <cell r="O4413" t="str">
            <v>02T24120402</v>
          </cell>
          <cell r="P4413" t="str">
            <v>99版</v>
          </cell>
          <cell r="Q4413" t="str">
            <v>已发货</v>
          </cell>
          <cell r="R4413">
            <v>45639</v>
          </cell>
        </row>
        <row r="4414">
          <cell r="C4414" t="str">
            <v>2412008-01</v>
          </cell>
          <cell r="D4414" t="str">
            <v>XPDY-FX-灰白215</v>
          </cell>
          <cell r="E4414" t="str">
            <v>L580</v>
          </cell>
          <cell r="F4414" t="str">
            <v>C2（已片中层）</v>
          </cell>
          <cell r="G4414" t="str">
            <v>/</v>
          </cell>
          <cell r="H4414">
            <v>205</v>
          </cell>
          <cell r="I4414">
            <v>10151.200000000001</v>
          </cell>
          <cell r="J4414">
            <v>822</v>
          </cell>
          <cell r="K4414">
            <v>867</v>
          </cell>
          <cell r="L4414" t="str">
            <v>C级</v>
          </cell>
          <cell r="M4414" t="str">
            <v>/</v>
          </cell>
          <cell r="N4414" t="str">
            <v>2.2*1.8*0.58</v>
          </cell>
          <cell r="O4414" t="str">
            <v>02T24120403</v>
          </cell>
          <cell r="P4414" t="str">
            <v>99版</v>
          </cell>
          <cell r="Q4414" t="str">
            <v>已发货</v>
          </cell>
          <cell r="R4414">
            <v>45639</v>
          </cell>
        </row>
        <row r="4415">
          <cell r="C4415" t="str">
            <v>2412008-01</v>
          </cell>
          <cell r="D4415" t="str">
            <v>XPDY-FX-灰白215</v>
          </cell>
          <cell r="E4415" t="str">
            <v>L580</v>
          </cell>
          <cell r="F4415" t="str">
            <v>C2（已片中层）</v>
          </cell>
          <cell r="G4415" t="str">
            <v>/</v>
          </cell>
          <cell r="H4415">
            <v>210</v>
          </cell>
          <cell r="I4415">
            <v>10245</v>
          </cell>
          <cell r="J4415">
            <v>822.5</v>
          </cell>
          <cell r="K4415">
            <v>867.5</v>
          </cell>
          <cell r="L4415" t="str">
            <v>C级</v>
          </cell>
          <cell r="M4415" t="str">
            <v>/</v>
          </cell>
          <cell r="N4415" t="str">
            <v>2.2*1.8*0.64</v>
          </cell>
          <cell r="O4415" t="str">
            <v>02T24120404</v>
          </cell>
          <cell r="P4415" t="str">
            <v>99版</v>
          </cell>
          <cell r="Q4415" t="str">
            <v>已发货</v>
          </cell>
          <cell r="R4415">
            <v>45639</v>
          </cell>
        </row>
        <row r="4416">
          <cell r="C4416" t="str">
            <v>2412008-01</v>
          </cell>
          <cell r="D4416" t="str">
            <v>XPDY-FX-灰白215</v>
          </cell>
          <cell r="E4416" t="str">
            <v>L580</v>
          </cell>
          <cell r="F4416" t="str">
            <v>C2（已片中层）</v>
          </cell>
          <cell r="G4416" t="str">
            <v>/</v>
          </cell>
          <cell r="H4416">
            <v>100</v>
          </cell>
          <cell r="I4416">
            <v>4807</v>
          </cell>
          <cell r="J4416">
            <v>798.5</v>
          </cell>
          <cell r="K4416">
            <v>843.5</v>
          </cell>
          <cell r="L4416" t="str">
            <v>C级</v>
          </cell>
          <cell r="M4416" t="str">
            <v>/</v>
          </cell>
          <cell r="N4416" t="str">
            <v>2.2*1.8*0.63</v>
          </cell>
          <cell r="O4416" t="str">
            <v>02T24120405</v>
          </cell>
          <cell r="P4416" t="str">
            <v>99版</v>
          </cell>
          <cell r="Q4416" t="str">
            <v>已发货</v>
          </cell>
          <cell r="R4416">
            <v>45639</v>
          </cell>
        </row>
        <row r="4417">
          <cell r="C4417" t="str">
            <v>2412008-01</v>
          </cell>
          <cell r="D4417" t="str">
            <v>XPDY-FX-灰白215</v>
          </cell>
          <cell r="E4417" t="str">
            <v>L580</v>
          </cell>
          <cell r="F4417" t="str">
            <v>C2（已片中层）</v>
          </cell>
          <cell r="G4417" t="str">
            <v>/</v>
          </cell>
          <cell r="H4417">
            <v>76</v>
          </cell>
          <cell r="I4417">
            <v>4167.5</v>
          </cell>
          <cell r="L4417" t="str">
            <v>B级</v>
          </cell>
          <cell r="M4417" t="str">
            <v>/</v>
          </cell>
          <cell r="O4417" t="str">
            <v>02T24120405</v>
          </cell>
          <cell r="P4417" t="str">
            <v>99版</v>
          </cell>
          <cell r="Q4417" t="str">
            <v>已发货</v>
          </cell>
          <cell r="R4417">
            <v>45639</v>
          </cell>
        </row>
        <row r="4418">
          <cell r="C4418" t="str">
            <v>2412008-01</v>
          </cell>
          <cell r="D4418" t="str">
            <v>XPDY-FX-灰白215</v>
          </cell>
          <cell r="E4418" t="str">
            <v>L580</v>
          </cell>
          <cell r="F4418" t="str">
            <v>C2（已片中层）</v>
          </cell>
          <cell r="G4418" t="str">
            <v>/</v>
          </cell>
          <cell r="H4418">
            <v>13</v>
          </cell>
          <cell r="I4418">
            <v>616.9</v>
          </cell>
          <cell r="L4418" t="str">
            <v>D级</v>
          </cell>
          <cell r="M4418" t="str">
            <v>/</v>
          </cell>
          <cell r="O4418" t="str">
            <v>02T24120405</v>
          </cell>
          <cell r="P4418" t="str">
            <v>99版</v>
          </cell>
          <cell r="Q4418" t="str">
            <v>已发货</v>
          </cell>
          <cell r="R4418">
            <v>45639</v>
          </cell>
        </row>
        <row r="4419">
          <cell r="C4419" t="str">
            <v>2412008-01</v>
          </cell>
          <cell r="D4419" t="str">
            <v>XPDY-FX-灰白215</v>
          </cell>
          <cell r="E4419" t="str">
            <v>L580</v>
          </cell>
          <cell r="F4419" t="str">
            <v>C2（已片中层）</v>
          </cell>
          <cell r="G4419" t="str">
            <v>/</v>
          </cell>
          <cell r="H4419">
            <v>6</v>
          </cell>
          <cell r="I4419">
            <v>228.6</v>
          </cell>
          <cell r="L4419" t="str">
            <v>C级小皮</v>
          </cell>
          <cell r="M4419" t="str">
            <v>/</v>
          </cell>
          <cell r="O4419" t="str">
            <v>02T24120405</v>
          </cell>
          <cell r="P4419" t="str">
            <v>99版</v>
          </cell>
          <cell r="Q4419" t="str">
            <v>已发货</v>
          </cell>
          <cell r="R4419">
            <v>45639</v>
          </cell>
        </row>
        <row r="4420">
          <cell r="C4420" t="str">
            <v>2412008-01</v>
          </cell>
          <cell r="D4420" t="str">
            <v>XPDY-FX-灰白215</v>
          </cell>
          <cell r="E4420" t="str">
            <v>L580</v>
          </cell>
          <cell r="F4420" t="str">
            <v>C2（已片中层）</v>
          </cell>
          <cell r="G4420" t="str">
            <v>/</v>
          </cell>
          <cell r="H4420">
            <v>2</v>
          </cell>
          <cell r="I4420">
            <v>72.900000000000006</v>
          </cell>
          <cell r="L4420" t="str">
            <v>D级小皮</v>
          </cell>
          <cell r="M4420" t="str">
            <v>/</v>
          </cell>
          <cell r="O4420" t="str">
            <v>02T24120405</v>
          </cell>
          <cell r="P4420" t="str">
            <v>99版</v>
          </cell>
          <cell r="Q4420" t="str">
            <v>已发货</v>
          </cell>
          <cell r="R4420">
            <v>45639</v>
          </cell>
        </row>
        <row r="4421">
          <cell r="C4421" t="str">
            <v>2412037-01</v>
          </cell>
          <cell r="D4421" t="str">
            <v>XPSY-FT-酒红312</v>
          </cell>
          <cell r="E4421" t="str">
            <v>科纳酒红色</v>
          </cell>
          <cell r="F4421" t="str">
            <v>DLTR4</v>
          </cell>
          <cell r="G4421" t="str">
            <v>/</v>
          </cell>
          <cell r="H4421">
            <v>190</v>
          </cell>
          <cell r="I4421">
            <v>10065.9</v>
          </cell>
          <cell r="J4421">
            <v>867.5</v>
          </cell>
          <cell r="K4421">
            <v>912.5</v>
          </cell>
          <cell r="L4421" t="str">
            <v>B级</v>
          </cell>
          <cell r="M4421" t="str">
            <v>/</v>
          </cell>
          <cell r="N4421" t="str">
            <v>2.2*1.8*0.55</v>
          </cell>
          <cell r="O4421" t="str">
            <v>02T24120406</v>
          </cell>
          <cell r="P4421" t="str">
            <v>99版</v>
          </cell>
          <cell r="Q4421" t="str">
            <v>已发货</v>
          </cell>
          <cell r="R4421">
            <v>45645</v>
          </cell>
        </row>
        <row r="4422">
          <cell r="C4422" t="str">
            <v>2412033-01</v>
          </cell>
          <cell r="D4422" t="str">
            <v>XZSY-FB-灰676</v>
          </cell>
          <cell r="E4422">
            <v>140496</v>
          </cell>
          <cell r="F4422" t="str">
            <v>水牛皮S3（干胚）</v>
          </cell>
          <cell r="G4422" t="str">
            <v>PT21652</v>
          </cell>
          <cell r="H4422">
            <v>120</v>
          </cell>
          <cell r="I4422">
            <v>4235.5</v>
          </cell>
          <cell r="J4422">
            <v>275</v>
          </cell>
          <cell r="K4422">
            <v>320</v>
          </cell>
          <cell r="L4422" t="str">
            <v>A级</v>
          </cell>
          <cell r="M4422" t="str">
            <v>/</v>
          </cell>
          <cell r="N4422" t="str">
            <v>2.2*1.8*0.33</v>
          </cell>
          <cell r="O4422" t="str">
            <v>02T24120407</v>
          </cell>
          <cell r="P4422" t="str">
            <v>99版</v>
          </cell>
          <cell r="Q4422" t="str">
            <v>已发货</v>
          </cell>
          <cell r="R4422">
            <v>45654</v>
          </cell>
        </row>
        <row r="4423">
          <cell r="C4423" t="str">
            <v>2412033-01</v>
          </cell>
          <cell r="D4423" t="str">
            <v>XZSY-FB-灰676</v>
          </cell>
          <cell r="E4423">
            <v>140496</v>
          </cell>
          <cell r="F4423" t="str">
            <v>水牛皮S3（干胚）</v>
          </cell>
          <cell r="G4423" t="str">
            <v>PT21142</v>
          </cell>
          <cell r="H4423">
            <v>90</v>
          </cell>
          <cell r="I4423">
            <v>3125.1</v>
          </cell>
          <cell r="J4423">
            <v>200.5</v>
          </cell>
          <cell r="K4423">
            <v>245.5</v>
          </cell>
          <cell r="L4423" t="str">
            <v>A级</v>
          </cell>
          <cell r="M4423" t="str">
            <v>/</v>
          </cell>
          <cell r="N4423" t="str">
            <v>2.2*1.8*0.31</v>
          </cell>
          <cell r="O4423" t="str">
            <v>02T24120408</v>
          </cell>
          <cell r="P4423" t="str">
            <v>99版</v>
          </cell>
          <cell r="Q4423" t="str">
            <v>已发货</v>
          </cell>
          <cell r="R4423">
            <v>45304</v>
          </cell>
        </row>
        <row r="4424">
          <cell r="C4424" t="str">
            <v>2412033-01</v>
          </cell>
          <cell r="D4424" t="str">
            <v>XZSY-FB-灰676</v>
          </cell>
          <cell r="E4424">
            <v>140496</v>
          </cell>
          <cell r="F4424" t="str">
            <v>水牛皮S3（干胚）</v>
          </cell>
          <cell r="G4424" t="str">
            <v>/</v>
          </cell>
          <cell r="H4424">
            <v>5</v>
          </cell>
          <cell r="I4424">
            <v>174</v>
          </cell>
          <cell r="J4424">
            <v>46.5</v>
          </cell>
          <cell r="K4424">
            <v>91.5</v>
          </cell>
          <cell r="L4424" t="str">
            <v>A级</v>
          </cell>
          <cell r="M4424" t="str">
            <v>/</v>
          </cell>
          <cell r="N4424" t="str">
            <v>2.2*1.8*0.27</v>
          </cell>
          <cell r="O4424" t="str">
            <v>02T24120409</v>
          </cell>
          <cell r="P4424" t="str">
            <v>99版</v>
          </cell>
          <cell r="Q4424" t="str">
            <v>已发货</v>
          </cell>
          <cell r="R4424">
            <v>45709</v>
          </cell>
        </row>
        <row r="4425">
          <cell r="C4425" t="str">
            <v>2412033-01</v>
          </cell>
          <cell r="D4425" t="str">
            <v>XZSY-FB-灰676</v>
          </cell>
          <cell r="E4425">
            <v>140496</v>
          </cell>
          <cell r="F4425" t="str">
            <v>水牛皮S3（干胚）</v>
          </cell>
          <cell r="G4425" t="str">
            <v>/</v>
          </cell>
          <cell r="H4425">
            <v>17</v>
          </cell>
          <cell r="I4425">
            <v>571.6</v>
          </cell>
          <cell r="L4425" t="str">
            <v>折扣</v>
          </cell>
          <cell r="M4425" t="str">
            <v>/</v>
          </cell>
          <cell r="O4425" t="str">
            <v>02T24120409</v>
          </cell>
          <cell r="P4425" t="str">
            <v>99版</v>
          </cell>
          <cell r="Q4425" t="str">
            <v>已发货</v>
          </cell>
          <cell r="R4425">
            <v>45709</v>
          </cell>
        </row>
        <row r="4426">
          <cell r="C4426" t="str">
            <v>2412017-01</v>
          </cell>
          <cell r="D4426" t="str">
            <v>XPDY-FX-米灰56</v>
          </cell>
          <cell r="E4426" t="str">
            <v>01.10.U756051</v>
          </cell>
          <cell r="F4426" t="str">
            <v>C3（已片中层）</v>
          </cell>
          <cell r="G4426" t="str">
            <v>/</v>
          </cell>
          <cell r="H4426">
            <v>128</v>
          </cell>
          <cell r="I4426">
            <v>6501</v>
          </cell>
          <cell r="J4426">
            <v>497.5</v>
          </cell>
          <cell r="K4426">
            <v>542.5</v>
          </cell>
          <cell r="L4426" t="str">
            <v>A级</v>
          </cell>
          <cell r="M4426" t="str">
            <v>CLF-241204</v>
          </cell>
          <cell r="N4426" t="str">
            <v>2.2*1.8*0.48</v>
          </cell>
          <cell r="O4426" t="str">
            <v>02T24120410</v>
          </cell>
          <cell r="P4426" t="str">
            <v>99版</v>
          </cell>
          <cell r="Q4426" t="str">
            <v>已发货</v>
          </cell>
          <cell r="R4426">
            <v>45709</v>
          </cell>
        </row>
        <row r="4427">
          <cell r="C4427" t="str">
            <v>2412017-01</v>
          </cell>
          <cell r="D4427" t="str">
            <v>XPDY-FX-米灰56</v>
          </cell>
          <cell r="E4427" t="str">
            <v>01.10.U756051</v>
          </cell>
          <cell r="F4427" t="str">
            <v>C3（已片中层）</v>
          </cell>
          <cell r="G4427" t="str">
            <v>/</v>
          </cell>
          <cell r="H4427">
            <v>4</v>
          </cell>
          <cell r="I4427">
            <v>161.80000000000001</v>
          </cell>
          <cell r="L4427" t="str">
            <v>A级小皮</v>
          </cell>
          <cell r="M4427" t="str">
            <v>CLF-241204</v>
          </cell>
          <cell r="O4427" t="str">
            <v>02T24120410</v>
          </cell>
          <cell r="P4427" t="str">
            <v>99版</v>
          </cell>
          <cell r="Q4427" t="str">
            <v>已发货</v>
          </cell>
          <cell r="R4427">
            <v>45709</v>
          </cell>
        </row>
        <row r="4428">
          <cell r="C4428" t="str">
            <v>2411035-01</v>
          </cell>
          <cell r="D4428" t="str">
            <v>XPSY-FT-深灰11</v>
          </cell>
          <cell r="E4428" t="str">
            <v>科纳深灰色</v>
          </cell>
          <cell r="F4428" t="str">
            <v>DLTR4</v>
          </cell>
          <cell r="G4428" t="str">
            <v>/</v>
          </cell>
          <cell r="H4428">
            <v>200</v>
          </cell>
          <cell r="I4428">
            <v>11003.6</v>
          </cell>
          <cell r="J4428">
            <v>948</v>
          </cell>
          <cell r="K4428">
            <v>993</v>
          </cell>
          <cell r="L4428" t="str">
            <v>B级</v>
          </cell>
          <cell r="M4428" t="str">
            <v>/</v>
          </cell>
          <cell r="N4428" t="str">
            <v>2.2*1.8*0.72</v>
          </cell>
          <cell r="O4428" t="str">
            <v>02T24120501</v>
          </cell>
          <cell r="P4428" t="str">
            <v>99版</v>
          </cell>
          <cell r="Q4428" t="str">
            <v>已发货</v>
          </cell>
          <cell r="R4428">
            <v>45635</v>
          </cell>
        </row>
        <row r="4429">
          <cell r="C4429" t="str">
            <v>2411035-01</v>
          </cell>
          <cell r="D4429" t="str">
            <v>XPSY-FT-深灰11</v>
          </cell>
          <cell r="E4429" t="str">
            <v>科纳深灰色</v>
          </cell>
          <cell r="F4429" t="str">
            <v>DLTR4</v>
          </cell>
          <cell r="G4429" t="str">
            <v>/</v>
          </cell>
          <cell r="H4429">
            <v>105</v>
          </cell>
          <cell r="I4429">
            <v>5880.7</v>
          </cell>
          <cell r="J4429">
            <v>754.5</v>
          </cell>
          <cell r="K4429">
            <v>799.5</v>
          </cell>
          <cell r="L4429" t="str">
            <v>B级</v>
          </cell>
          <cell r="M4429" t="str">
            <v>/</v>
          </cell>
          <cell r="N4429" t="str">
            <v>2.2*1.8*0.56</v>
          </cell>
          <cell r="O4429" t="str">
            <v>02T24120502</v>
          </cell>
          <cell r="P4429" t="str">
            <v>99版</v>
          </cell>
          <cell r="Q4429" t="str">
            <v>已发货</v>
          </cell>
          <cell r="R4429">
            <v>45635</v>
          </cell>
        </row>
        <row r="4430">
          <cell r="C4430" t="str">
            <v>2411035-01</v>
          </cell>
          <cell r="D4430" t="str">
            <v>XPSY-FT-深灰11</v>
          </cell>
          <cell r="E4430" t="str">
            <v>科纳深灰色</v>
          </cell>
          <cell r="F4430" t="str">
            <v>DLTR4</v>
          </cell>
          <cell r="G4430" t="str">
            <v>/</v>
          </cell>
          <cell r="H4430">
            <v>55</v>
          </cell>
          <cell r="I4430">
            <v>2720</v>
          </cell>
          <cell r="L4430" t="str">
            <v>D级</v>
          </cell>
          <cell r="M4430" t="str">
            <v>/</v>
          </cell>
          <cell r="O4430" t="str">
            <v>02T24120502</v>
          </cell>
          <cell r="P4430" t="str">
            <v>99版</v>
          </cell>
          <cell r="Q4430" t="str">
            <v>已发货</v>
          </cell>
          <cell r="R4430">
            <v>45635</v>
          </cell>
        </row>
        <row r="4431">
          <cell r="C4431" t="str">
            <v>2411035-01</v>
          </cell>
          <cell r="D4431" t="str">
            <v>XPSY-FT-深灰11</v>
          </cell>
          <cell r="E4431" t="str">
            <v>科纳深灰色</v>
          </cell>
          <cell r="F4431" t="str">
            <v>DLTR4</v>
          </cell>
          <cell r="G4431" t="str">
            <v>/</v>
          </cell>
          <cell r="H4431">
            <v>3</v>
          </cell>
          <cell r="I4431">
            <v>109.8</v>
          </cell>
          <cell r="L4431" t="str">
            <v>D级小皮</v>
          </cell>
          <cell r="M4431" t="str">
            <v>/</v>
          </cell>
          <cell r="O4431" t="str">
            <v>02T24120502</v>
          </cell>
          <cell r="P4431" t="str">
            <v>99版</v>
          </cell>
          <cell r="Q4431" t="str">
            <v>已发货</v>
          </cell>
          <cell r="R4431">
            <v>45635</v>
          </cell>
        </row>
        <row r="4432">
          <cell r="C4432" t="str">
            <v>2411035-01</v>
          </cell>
          <cell r="D4432" t="str">
            <v>XPSY-FT-深灰11</v>
          </cell>
          <cell r="E4432" t="str">
            <v>科纳深灰色</v>
          </cell>
          <cell r="F4432" t="str">
            <v>DLTR4</v>
          </cell>
          <cell r="G4432" t="str">
            <v>/</v>
          </cell>
          <cell r="H4432">
            <v>1</v>
          </cell>
          <cell r="I4432">
            <v>36.200000000000003</v>
          </cell>
          <cell r="L4432" t="str">
            <v>B级小皮</v>
          </cell>
          <cell r="M4432" t="str">
            <v>/</v>
          </cell>
          <cell r="O4432" t="str">
            <v>02T24120502</v>
          </cell>
          <cell r="P4432" t="str">
            <v>99版</v>
          </cell>
          <cell r="Q4432" t="str">
            <v>已发货</v>
          </cell>
          <cell r="R4432">
            <v>45635</v>
          </cell>
        </row>
        <row r="4433">
          <cell r="C4433" t="str">
            <v>2411035-01</v>
          </cell>
          <cell r="D4433" t="str">
            <v>XPSY-FT-深灰11</v>
          </cell>
          <cell r="E4433" t="str">
            <v>科纳深灰色</v>
          </cell>
          <cell r="F4433" t="str">
            <v>DLTR4</v>
          </cell>
          <cell r="G4433" t="str">
            <v>/</v>
          </cell>
          <cell r="H4433">
            <v>160</v>
          </cell>
          <cell r="I4433">
            <v>8234.1</v>
          </cell>
          <cell r="J4433">
            <v>721</v>
          </cell>
          <cell r="K4433">
            <v>766</v>
          </cell>
          <cell r="L4433" t="str">
            <v>C级</v>
          </cell>
          <cell r="M4433" t="str">
            <v>/</v>
          </cell>
          <cell r="N4433" t="str">
            <v>2.2*1.8*0.56</v>
          </cell>
          <cell r="O4433" t="str">
            <v>02T24120503</v>
          </cell>
          <cell r="P4433" t="str">
            <v>99版</v>
          </cell>
          <cell r="Q4433" t="str">
            <v>已发货</v>
          </cell>
          <cell r="R4433">
            <v>45635</v>
          </cell>
        </row>
        <row r="4434">
          <cell r="C4434" t="str">
            <v>2411035-01</v>
          </cell>
          <cell r="D4434" t="str">
            <v>XPSY-FT-深灰11</v>
          </cell>
          <cell r="E4434" t="str">
            <v>科纳深灰色</v>
          </cell>
          <cell r="F4434" t="str">
            <v>DLTR4</v>
          </cell>
          <cell r="G4434" t="str">
            <v>/</v>
          </cell>
          <cell r="H4434">
            <v>21</v>
          </cell>
          <cell r="I4434">
            <v>1202.7</v>
          </cell>
          <cell r="J4434">
            <v>372.5</v>
          </cell>
          <cell r="K4434">
            <v>417.5</v>
          </cell>
          <cell r="L4434" t="str">
            <v>C级</v>
          </cell>
          <cell r="M4434" t="str">
            <v>/</v>
          </cell>
          <cell r="N4434" t="str">
            <v>2.2*1.8*0.44</v>
          </cell>
          <cell r="O4434" t="str">
            <v>02T24120504</v>
          </cell>
          <cell r="P4434" t="str">
            <v>99版</v>
          </cell>
        </row>
        <row r="4435">
          <cell r="C4435" t="str">
            <v>2411035-01</v>
          </cell>
          <cell r="D4435" t="str">
            <v>XPSY-FT-深灰11</v>
          </cell>
          <cell r="E4435" t="str">
            <v>科纳深灰色</v>
          </cell>
          <cell r="F4435" t="str">
            <v>DLTR4</v>
          </cell>
          <cell r="G4435" t="str">
            <v>/</v>
          </cell>
          <cell r="H4435">
            <v>53</v>
          </cell>
          <cell r="I4435">
            <v>3124.9</v>
          </cell>
          <cell r="L4435" t="str">
            <v>B级</v>
          </cell>
          <cell r="M4435" t="str">
            <v>/</v>
          </cell>
          <cell r="O4435" t="str">
            <v>02T24120504</v>
          </cell>
          <cell r="P4435" t="str">
            <v>99版</v>
          </cell>
        </row>
        <row r="4436">
          <cell r="C4436" t="str">
            <v>2412117-01</v>
          </cell>
          <cell r="D4436" t="str">
            <v>XZGY-FH-黄棕398</v>
          </cell>
          <cell r="E4436" t="str">
            <v>01.10.U347022-K</v>
          </cell>
          <cell r="F4436" t="str">
            <v>AGTTR4</v>
          </cell>
          <cell r="G4436" t="str">
            <v>/</v>
          </cell>
          <cell r="H4436">
            <v>101</v>
          </cell>
          <cell r="I4436">
            <v>5467.3</v>
          </cell>
          <cell r="J4436">
            <v>510.5</v>
          </cell>
          <cell r="K4436">
            <v>555.5</v>
          </cell>
          <cell r="L4436" t="str">
            <v>A级</v>
          </cell>
          <cell r="M4436" t="str">
            <v>CLF-241205</v>
          </cell>
          <cell r="N4436" t="str">
            <v>2.2*1.8*0.42</v>
          </cell>
          <cell r="O4436" t="str">
            <v>02T24120505</v>
          </cell>
          <cell r="P4436" t="str">
            <v>99版</v>
          </cell>
          <cell r="Q4436" t="str">
            <v>已发货</v>
          </cell>
          <cell r="R4436">
            <v>45714</v>
          </cell>
        </row>
        <row r="4437">
          <cell r="C4437" t="str">
            <v>2412049-01</v>
          </cell>
          <cell r="D4437" t="str">
            <v>XPAY-FX-蘑菇05</v>
          </cell>
          <cell r="E4437" t="str">
            <v>01.10.U528103</v>
          </cell>
          <cell r="F4437" t="str">
            <v>C3（已片中层）</v>
          </cell>
          <cell r="G4437" t="str">
            <v>/</v>
          </cell>
          <cell r="H4437">
            <v>200</v>
          </cell>
          <cell r="I4437">
            <v>10016</v>
          </cell>
          <cell r="J4437">
            <v>825.5</v>
          </cell>
          <cell r="K4437">
            <v>870.5</v>
          </cell>
          <cell r="L4437" t="str">
            <v>A级</v>
          </cell>
          <cell r="M4437" t="str">
            <v>CLF-241205</v>
          </cell>
          <cell r="N4437" t="str">
            <v>2.2*1.8*0.6</v>
          </cell>
          <cell r="O4437" t="str">
            <v>02T24120506</v>
          </cell>
          <cell r="P4437" t="str">
            <v>99版</v>
          </cell>
          <cell r="Q4437" t="str">
            <v>已发货</v>
          </cell>
          <cell r="R4437">
            <v>45639</v>
          </cell>
        </row>
        <row r="4438">
          <cell r="C4438" t="str">
            <v>2412049-01</v>
          </cell>
          <cell r="D4438" t="str">
            <v>XPAY-FX-蘑菇05</v>
          </cell>
          <cell r="E4438" t="str">
            <v>01.10.U528103</v>
          </cell>
          <cell r="F4438" t="str">
            <v>C3（已片中层）</v>
          </cell>
          <cell r="G4438" t="str">
            <v>/</v>
          </cell>
          <cell r="H4438">
            <v>200</v>
          </cell>
          <cell r="I4438">
            <v>10082.9</v>
          </cell>
          <cell r="J4438">
            <v>892</v>
          </cell>
          <cell r="K4438">
            <v>937</v>
          </cell>
          <cell r="L4438" t="str">
            <v>A级</v>
          </cell>
          <cell r="M4438" t="str">
            <v>CLF-241205</v>
          </cell>
          <cell r="N4438" t="str">
            <v>2.2*1.8*0.67</v>
          </cell>
          <cell r="O4438" t="str">
            <v>02T24120507</v>
          </cell>
          <cell r="P4438" t="str">
            <v>99版</v>
          </cell>
          <cell r="Q4438" t="str">
            <v>已发货</v>
          </cell>
          <cell r="R4438">
            <v>45639</v>
          </cell>
        </row>
        <row r="4439">
          <cell r="C4439" t="str">
            <v>2412049-01</v>
          </cell>
          <cell r="D4439" t="str">
            <v>XPAY-FX-蘑菇05</v>
          </cell>
          <cell r="E4439" t="str">
            <v>01.10.U528103</v>
          </cell>
          <cell r="F4439" t="str">
            <v>C3（已片中层）</v>
          </cell>
          <cell r="G4439" t="str">
            <v>/</v>
          </cell>
          <cell r="H4439">
            <v>20</v>
          </cell>
          <cell r="I4439">
            <v>797.6</v>
          </cell>
          <cell r="L4439" t="str">
            <v>A级小皮</v>
          </cell>
          <cell r="M4439" t="str">
            <v>CLF-241205</v>
          </cell>
          <cell r="O4439" t="str">
            <v>02T24120507</v>
          </cell>
          <cell r="P4439" t="str">
            <v>99版</v>
          </cell>
          <cell r="Q4439" t="str">
            <v>已发货</v>
          </cell>
          <cell r="R4439">
            <v>45639</v>
          </cell>
        </row>
        <row r="4440">
          <cell r="C4440" t="str">
            <v>2411043-01</v>
          </cell>
          <cell r="D4440" t="str">
            <v>XPAY-FT-棕409</v>
          </cell>
          <cell r="E4440" t="str">
            <v>NMP-029J</v>
          </cell>
          <cell r="F4440" t="str">
            <v>DLTR4</v>
          </cell>
          <cell r="G4440" t="str">
            <v>/</v>
          </cell>
          <cell r="H4440">
            <v>100</v>
          </cell>
          <cell r="I4440">
            <v>5517.2</v>
          </cell>
          <cell r="J4440">
            <v>411.5</v>
          </cell>
          <cell r="K4440">
            <v>456.5</v>
          </cell>
          <cell r="L4440" t="str">
            <v>A级</v>
          </cell>
          <cell r="M4440" t="str">
            <v>/</v>
          </cell>
          <cell r="N4440" t="str">
            <v>2.2*1.8*0.5</v>
          </cell>
          <cell r="O4440" t="str">
            <v>02T24120508</v>
          </cell>
          <cell r="P4440" t="str">
            <v>97版</v>
          </cell>
          <cell r="Q4440" t="str">
            <v>已发货</v>
          </cell>
          <cell r="R4440">
            <v>45723</v>
          </cell>
        </row>
        <row r="4441">
          <cell r="C4441" t="str">
            <v>2412037-01</v>
          </cell>
          <cell r="D4441" t="str">
            <v>XPSY-FT-酒红312</v>
          </cell>
          <cell r="E4441" t="str">
            <v>科纳酒红色</v>
          </cell>
          <cell r="F4441" t="str">
            <v>DLTR4</v>
          </cell>
          <cell r="G4441" t="str">
            <v>/</v>
          </cell>
          <cell r="H4441">
            <v>160</v>
          </cell>
          <cell r="I4441">
            <v>8624.6</v>
          </cell>
          <cell r="J4441">
            <v>861.5</v>
          </cell>
          <cell r="K4441">
            <v>906.5</v>
          </cell>
          <cell r="L4441" t="str">
            <v>B级</v>
          </cell>
          <cell r="M4441" t="str">
            <v>/</v>
          </cell>
          <cell r="N4441" t="str">
            <v>2.2*1.8*0.63</v>
          </cell>
          <cell r="O4441" t="str">
            <v>01T24120501</v>
          </cell>
          <cell r="P4441" t="str">
            <v>99版</v>
          </cell>
          <cell r="Q4441" t="str">
            <v>已发货</v>
          </cell>
          <cell r="R4441">
            <v>45645</v>
          </cell>
        </row>
        <row r="4442">
          <cell r="C4442" t="str">
            <v>2412037-01</v>
          </cell>
          <cell r="D4442" t="str">
            <v>XPSY-FT-酒红312</v>
          </cell>
          <cell r="E4442" t="str">
            <v>科纳酒红色</v>
          </cell>
          <cell r="F4442" t="str">
            <v>DLTR4</v>
          </cell>
          <cell r="G4442" t="str">
            <v>/</v>
          </cell>
          <cell r="H4442">
            <v>30</v>
          </cell>
          <cell r="I4442">
            <v>1397.2</v>
          </cell>
          <cell r="L4442" t="str">
            <v>D级</v>
          </cell>
          <cell r="M4442" t="str">
            <v>/</v>
          </cell>
          <cell r="O4442" t="str">
            <v>01T24120501</v>
          </cell>
          <cell r="P4442" t="str">
            <v>99版</v>
          </cell>
          <cell r="Q4442" t="str">
            <v>已发货</v>
          </cell>
          <cell r="R4442">
            <v>45645</v>
          </cell>
        </row>
        <row r="4443">
          <cell r="C4443" t="str">
            <v>2412049-01</v>
          </cell>
          <cell r="D4443" t="str">
            <v>XPAY-FX-蘑菇05</v>
          </cell>
          <cell r="E4443" t="str">
            <v>01.10.U528103</v>
          </cell>
          <cell r="F4443" t="str">
            <v>C3（已片中层）</v>
          </cell>
          <cell r="G4443" t="str">
            <v>/</v>
          </cell>
          <cell r="H4443">
            <v>200</v>
          </cell>
          <cell r="I4443">
            <v>10105.1</v>
          </cell>
          <cell r="J4443">
            <v>828.5</v>
          </cell>
          <cell r="K4443">
            <v>873.5</v>
          </cell>
          <cell r="L4443" t="str">
            <v>A级</v>
          </cell>
          <cell r="M4443" t="str">
            <v>CLF-241205</v>
          </cell>
          <cell r="N4443" t="str">
            <v>2.2*1.8*0.64</v>
          </cell>
          <cell r="O4443" t="str">
            <v>02T24120601</v>
          </cell>
          <cell r="P4443" t="str">
            <v>99版</v>
          </cell>
          <cell r="Q4443" t="str">
            <v>已发货</v>
          </cell>
          <cell r="R4443">
            <v>45639</v>
          </cell>
        </row>
        <row r="4444">
          <cell r="C4444" t="str">
            <v>2412049-01</v>
          </cell>
          <cell r="D4444" t="str">
            <v>XPAY-FX-蘑菇05</v>
          </cell>
          <cell r="E4444" t="str">
            <v>01.10.U528103</v>
          </cell>
          <cell r="F4444" t="str">
            <v>C3（已片中层）</v>
          </cell>
          <cell r="G4444" t="str">
            <v>/</v>
          </cell>
          <cell r="H4444">
            <v>84</v>
          </cell>
          <cell r="I4444">
            <v>4191.5</v>
          </cell>
          <cell r="J4444">
            <v>455</v>
          </cell>
          <cell r="K4444">
            <v>500</v>
          </cell>
          <cell r="L4444" t="str">
            <v>A级</v>
          </cell>
          <cell r="M4444" t="str">
            <v>CLF-241205</v>
          </cell>
          <cell r="N4444" t="str">
            <v>2.2*1.8*0.48</v>
          </cell>
          <cell r="O4444" t="str">
            <v>02T24120602</v>
          </cell>
          <cell r="P4444" t="str">
            <v>99版</v>
          </cell>
          <cell r="Q4444" t="str">
            <v>已发货</v>
          </cell>
          <cell r="R4444">
            <v>45639</v>
          </cell>
        </row>
        <row r="4445">
          <cell r="C4445" t="str">
            <v>2412049-01</v>
          </cell>
          <cell r="D4445" t="str">
            <v>XPAY-FX-蘑菇05</v>
          </cell>
          <cell r="E4445" t="str">
            <v>01.10.U528103</v>
          </cell>
          <cell r="F4445" t="str">
            <v>C3（已片中层）</v>
          </cell>
          <cell r="G4445" t="str">
            <v>/</v>
          </cell>
          <cell r="H4445">
            <v>13</v>
          </cell>
          <cell r="I4445">
            <v>526.70000000000005</v>
          </cell>
          <cell r="L4445" t="str">
            <v>A级小皮</v>
          </cell>
          <cell r="M4445" t="str">
            <v>CLF-241205</v>
          </cell>
          <cell r="O4445" t="str">
            <v>02T24120602</v>
          </cell>
          <cell r="P4445" t="str">
            <v>99版</v>
          </cell>
          <cell r="Q4445" t="str">
            <v>已发货</v>
          </cell>
          <cell r="R4445">
            <v>45639</v>
          </cell>
        </row>
        <row r="4446">
          <cell r="C4446" t="str">
            <v>2412049-01</v>
          </cell>
          <cell r="D4446" t="str">
            <v>XPAY-FX-蘑菇05</v>
          </cell>
          <cell r="E4446" t="str">
            <v>01.10.U528103</v>
          </cell>
          <cell r="F4446" t="str">
            <v>C3（已片中层）</v>
          </cell>
          <cell r="G4446" t="str">
            <v>/</v>
          </cell>
          <cell r="H4446">
            <v>19</v>
          </cell>
          <cell r="I4446">
            <v>915.8</v>
          </cell>
          <cell r="L4446" t="str">
            <v>折扣</v>
          </cell>
          <cell r="M4446" t="str">
            <v>CLF-241205</v>
          </cell>
          <cell r="O4446" t="str">
            <v>02T24120602</v>
          </cell>
          <cell r="P4446" t="str">
            <v>99版</v>
          </cell>
          <cell r="Q4446" t="str">
            <v>已发货</v>
          </cell>
          <cell r="R4446">
            <v>45639</v>
          </cell>
        </row>
        <row r="4447">
          <cell r="C4447" t="str">
            <v>2412043-01</v>
          </cell>
          <cell r="D4447" t="str">
            <v>XPDY-ET-白154</v>
          </cell>
          <cell r="E4447" t="str">
            <v>RB08649</v>
          </cell>
          <cell r="F4447" t="str">
            <v>DLTR3</v>
          </cell>
          <cell r="G4447" t="str">
            <v>/</v>
          </cell>
          <cell r="H4447">
            <v>230</v>
          </cell>
          <cell r="I4447">
            <v>11142.5</v>
          </cell>
          <cell r="J4447">
            <v>922</v>
          </cell>
          <cell r="K4447">
            <v>967</v>
          </cell>
          <cell r="L4447" t="str">
            <v>A级</v>
          </cell>
          <cell r="M4447" t="str">
            <v>/</v>
          </cell>
          <cell r="N4447" t="str">
            <v>2.2*1.8*0.64</v>
          </cell>
          <cell r="O4447" t="str">
            <v>02T24120603</v>
          </cell>
          <cell r="P4447" t="str">
            <v>97版</v>
          </cell>
          <cell r="Q4447" t="str">
            <v>已发货</v>
          </cell>
          <cell r="R4447">
            <v>45639</v>
          </cell>
        </row>
        <row r="4448">
          <cell r="C4448" t="str">
            <v>2412043-01</v>
          </cell>
          <cell r="D4448" t="str">
            <v>XPDY-ET-白154</v>
          </cell>
          <cell r="E4448" t="str">
            <v>RB08649</v>
          </cell>
          <cell r="F4448" t="str">
            <v>DLTR3</v>
          </cell>
          <cell r="G4448" t="str">
            <v>/</v>
          </cell>
          <cell r="H4448">
            <v>220</v>
          </cell>
          <cell r="I4448">
            <v>10989.1</v>
          </cell>
          <cell r="J4448">
            <v>904.5</v>
          </cell>
          <cell r="K4448">
            <v>949.5</v>
          </cell>
          <cell r="L4448" t="str">
            <v>A级</v>
          </cell>
          <cell r="M4448" t="str">
            <v>/</v>
          </cell>
          <cell r="N4448" t="str">
            <v>2.2*1.8*0.69</v>
          </cell>
          <cell r="O4448" t="str">
            <v>02T24120604</v>
          </cell>
          <cell r="P4448" t="str">
            <v>97版</v>
          </cell>
          <cell r="Q4448" t="str">
            <v>已发货</v>
          </cell>
          <cell r="R4448">
            <v>45639</v>
          </cell>
        </row>
        <row r="4449">
          <cell r="C4449" t="str">
            <v>2412043-01</v>
          </cell>
          <cell r="D4449" t="str">
            <v>XPDY-ET-白154</v>
          </cell>
          <cell r="E4449" t="str">
            <v>RB08649</v>
          </cell>
          <cell r="F4449" t="str">
            <v>DLTR3</v>
          </cell>
          <cell r="G4449" t="str">
            <v>/</v>
          </cell>
          <cell r="H4449">
            <v>225</v>
          </cell>
          <cell r="I4449">
            <v>11153.3</v>
          </cell>
          <cell r="J4449">
            <v>915</v>
          </cell>
          <cell r="K4449">
            <v>960</v>
          </cell>
          <cell r="L4449" t="str">
            <v>A级</v>
          </cell>
          <cell r="M4449" t="str">
            <v>/</v>
          </cell>
          <cell r="N4449" t="str">
            <v>2.2*1.8*0.7</v>
          </cell>
          <cell r="O4449" t="str">
            <v>02T24120605</v>
          </cell>
          <cell r="P4449" t="str">
            <v>97版</v>
          </cell>
          <cell r="Q4449" t="str">
            <v>已发货</v>
          </cell>
          <cell r="R4449">
            <v>45639</v>
          </cell>
        </row>
        <row r="4450">
          <cell r="C4450" t="str">
            <v>2412043-01</v>
          </cell>
          <cell r="D4450" t="str">
            <v>XPDY-ET-白154</v>
          </cell>
          <cell r="E4450" t="str">
            <v>RB08649</v>
          </cell>
          <cell r="F4450" t="str">
            <v>DLTR3</v>
          </cell>
          <cell r="G4450" t="str">
            <v>/</v>
          </cell>
          <cell r="H4450">
            <v>225</v>
          </cell>
          <cell r="I4450">
            <v>11012.1</v>
          </cell>
          <cell r="J4450">
            <v>906</v>
          </cell>
          <cell r="K4450">
            <v>951</v>
          </cell>
          <cell r="L4450" t="str">
            <v>A级</v>
          </cell>
          <cell r="M4450" t="str">
            <v>/</v>
          </cell>
          <cell r="N4450" t="str">
            <v>2.2*1.8*0.7</v>
          </cell>
          <cell r="O4450" t="str">
            <v>02T24120606</v>
          </cell>
          <cell r="P4450" t="str">
            <v>97版</v>
          </cell>
          <cell r="Q4450" t="str">
            <v>已发货</v>
          </cell>
          <cell r="R4450">
            <v>45639</v>
          </cell>
        </row>
        <row r="4451">
          <cell r="C4451" t="str">
            <v>2412043-01</v>
          </cell>
          <cell r="D4451" t="str">
            <v>XPDY-ET-白154</v>
          </cell>
          <cell r="E4451" t="str">
            <v>RB08649</v>
          </cell>
          <cell r="F4451" t="str">
            <v>DLTR3</v>
          </cell>
          <cell r="G4451" t="str">
            <v>/</v>
          </cell>
          <cell r="H4451">
            <v>194</v>
          </cell>
          <cell r="I4451">
            <v>8972.7999999999993</v>
          </cell>
          <cell r="J4451">
            <v>746</v>
          </cell>
          <cell r="K4451">
            <v>791</v>
          </cell>
          <cell r="L4451" t="str">
            <v>A级</v>
          </cell>
          <cell r="M4451" t="str">
            <v>/</v>
          </cell>
          <cell r="N4451" t="str">
            <v>2.2*1.8*0.57</v>
          </cell>
          <cell r="O4451" t="str">
            <v>02T24120607</v>
          </cell>
          <cell r="P4451" t="str">
            <v>97版</v>
          </cell>
          <cell r="Q4451" t="str">
            <v>已发货</v>
          </cell>
          <cell r="R4451">
            <v>45639</v>
          </cell>
        </row>
        <row r="4452">
          <cell r="C4452" t="str">
            <v>2412043-01</v>
          </cell>
          <cell r="D4452" t="str">
            <v>XPDY-ET-白154</v>
          </cell>
          <cell r="E4452" t="str">
            <v>RB08649</v>
          </cell>
          <cell r="F4452" t="str">
            <v>DLTR3</v>
          </cell>
          <cell r="G4452" t="str">
            <v>/</v>
          </cell>
          <cell r="H4452">
            <v>179</v>
          </cell>
          <cell r="I4452">
            <v>8510.6</v>
          </cell>
          <cell r="J4452">
            <v>706</v>
          </cell>
          <cell r="K4452">
            <v>751</v>
          </cell>
          <cell r="L4452" t="str">
            <v>A级</v>
          </cell>
          <cell r="M4452" t="str">
            <v>/</v>
          </cell>
          <cell r="N4452" t="str">
            <v>2.2*1.8*0.58</v>
          </cell>
          <cell r="O4452" t="str">
            <v>02T24120608</v>
          </cell>
          <cell r="P4452" t="str">
            <v>97版</v>
          </cell>
          <cell r="Q4452" t="str">
            <v>已发货</v>
          </cell>
          <cell r="R4452">
            <v>45639</v>
          </cell>
        </row>
        <row r="4453">
          <cell r="C4453" t="str">
            <v>2412043-01</v>
          </cell>
          <cell r="D4453" t="str">
            <v>XPDY-ET-白154</v>
          </cell>
          <cell r="E4453" t="str">
            <v>RB08649</v>
          </cell>
          <cell r="F4453" t="str">
            <v>DLTR3</v>
          </cell>
          <cell r="G4453" t="str">
            <v>/</v>
          </cell>
          <cell r="H4453">
            <v>230</v>
          </cell>
          <cell r="I4453">
            <v>11206.7</v>
          </cell>
          <cell r="J4453">
            <v>752</v>
          </cell>
          <cell r="K4453">
            <v>797</v>
          </cell>
          <cell r="L4453" t="str">
            <v>A级</v>
          </cell>
          <cell r="M4453" t="str">
            <v>/</v>
          </cell>
          <cell r="N4453" t="str">
            <v>2.2*1.8*0.72</v>
          </cell>
          <cell r="O4453" t="str">
            <v>02T24120609</v>
          </cell>
          <cell r="P4453" t="str">
            <v>97版</v>
          </cell>
          <cell r="Q4453" t="str">
            <v>已发货</v>
          </cell>
          <cell r="R4453">
            <v>45656</v>
          </cell>
        </row>
        <row r="4454">
          <cell r="C4454" t="str">
            <v>2412035-01</v>
          </cell>
          <cell r="D4454" t="str">
            <v>UXCY-ET-深蓝81</v>
          </cell>
          <cell r="E4454" t="str">
            <v>美福蓝莓色</v>
          </cell>
          <cell r="F4454" t="str">
            <v>明诺华中层TR1（已片）</v>
          </cell>
          <cell r="G4454" t="str">
            <v>/</v>
          </cell>
          <cell r="H4454">
            <v>131</v>
          </cell>
          <cell r="I4454">
            <v>7570.5</v>
          </cell>
          <cell r="J4454">
            <v>794.5</v>
          </cell>
          <cell r="K4454">
            <v>839.5</v>
          </cell>
          <cell r="L4454" t="str">
            <v>B级</v>
          </cell>
          <cell r="M4454" t="str">
            <v>/</v>
          </cell>
          <cell r="N4454" t="str">
            <v>2.2*1.8*0.62</v>
          </cell>
          <cell r="O4454" t="str">
            <v>01T24120601</v>
          </cell>
          <cell r="P4454" t="str">
            <v>99版</v>
          </cell>
          <cell r="Q4454" t="str">
            <v>已发货</v>
          </cell>
          <cell r="R4454">
            <v>45635</v>
          </cell>
        </row>
        <row r="4455">
          <cell r="C4455" t="str">
            <v>2412035-01</v>
          </cell>
          <cell r="D4455" t="str">
            <v>UXCY-ET-深蓝81</v>
          </cell>
          <cell r="E4455" t="str">
            <v>美福蓝莓色</v>
          </cell>
          <cell r="F4455" t="str">
            <v>明诺华中层TR1（已片）</v>
          </cell>
          <cell r="G4455" t="str">
            <v>/</v>
          </cell>
          <cell r="H4455">
            <v>1</v>
          </cell>
          <cell r="I4455">
            <v>43.8</v>
          </cell>
          <cell r="L4455" t="str">
            <v>B级小皮</v>
          </cell>
          <cell r="M4455" t="str">
            <v>/</v>
          </cell>
          <cell r="O4455" t="str">
            <v>01T24120601</v>
          </cell>
          <cell r="P4455" t="str">
            <v>99版</v>
          </cell>
          <cell r="Q4455" t="str">
            <v>已发货</v>
          </cell>
          <cell r="R4455">
            <v>45635</v>
          </cell>
        </row>
        <row r="4456">
          <cell r="C4456" t="str">
            <v>2412035-01</v>
          </cell>
          <cell r="D4456" t="str">
            <v>UXCY-ET-深蓝81</v>
          </cell>
          <cell r="E4456" t="str">
            <v>美福蓝莓色</v>
          </cell>
          <cell r="F4456" t="str">
            <v>明诺华中层TR1（已片）</v>
          </cell>
          <cell r="G4456" t="str">
            <v>/</v>
          </cell>
          <cell r="H4456">
            <v>144</v>
          </cell>
          <cell r="I4456">
            <v>8177.9</v>
          </cell>
          <cell r="J4456">
            <v>1166</v>
          </cell>
          <cell r="K4456">
            <v>1211</v>
          </cell>
          <cell r="L4456" t="str">
            <v>C级</v>
          </cell>
          <cell r="M4456" t="str">
            <v>/</v>
          </cell>
          <cell r="N4456" t="str">
            <v>2.2*1.8*0.77</v>
          </cell>
          <cell r="O4456" t="str">
            <v>01T24120602</v>
          </cell>
          <cell r="P4456" t="str">
            <v>99版</v>
          </cell>
          <cell r="Q4456" t="str">
            <v>已发货</v>
          </cell>
          <cell r="R4456">
            <v>45635</v>
          </cell>
        </row>
        <row r="4457">
          <cell r="C4457" t="str">
            <v>2412035-01</v>
          </cell>
          <cell r="D4457" t="str">
            <v>UXCY-ET-深蓝81</v>
          </cell>
          <cell r="E4457" t="str">
            <v>美福蓝莓色</v>
          </cell>
          <cell r="F4457" t="str">
            <v>明诺华中层TR1（已片）</v>
          </cell>
          <cell r="G4457" t="str">
            <v>/</v>
          </cell>
          <cell r="H4457">
            <v>48</v>
          </cell>
          <cell r="I4457">
            <v>2755.7</v>
          </cell>
          <cell r="L4457" t="str">
            <v>D级</v>
          </cell>
          <cell r="M4457" t="str">
            <v>/</v>
          </cell>
          <cell r="O4457" t="str">
            <v>01T24120602</v>
          </cell>
          <cell r="P4457" t="str">
            <v>99版</v>
          </cell>
          <cell r="Q4457" t="str">
            <v>已发货</v>
          </cell>
          <cell r="R4457">
            <v>45635</v>
          </cell>
        </row>
        <row r="4458">
          <cell r="C4458" t="str">
            <v>2412035-01</v>
          </cell>
          <cell r="D4458" t="str">
            <v>UXCY-ET-深蓝81</v>
          </cell>
          <cell r="E4458" t="str">
            <v>美福蓝莓色</v>
          </cell>
          <cell r="F4458" t="str">
            <v>明诺华中层TR1（已片）</v>
          </cell>
          <cell r="G4458" t="str">
            <v>/</v>
          </cell>
          <cell r="H4458">
            <v>1</v>
          </cell>
          <cell r="I4458">
            <v>43.9</v>
          </cell>
          <cell r="L4458" t="str">
            <v>D级小皮</v>
          </cell>
          <cell r="M4458" t="str">
            <v>/</v>
          </cell>
          <cell r="O4458" t="str">
            <v>01T24120602</v>
          </cell>
          <cell r="P4458" t="str">
            <v>99版</v>
          </cell>
          <cell r="Q4458" t="str">
            <v>已发货</v>
          </cell>
          <cell r="R4458">
            <v>45635</v>
          </cell>
        </row>
        <row r="4459">
          <cell r="C4459" t="str">
            <v>2412035-01</v>
          </cell>
          <cell r="D4459" t="str">
            <v>UXCY-ET-深蓝81</v>
          </cell>
          <cell r="E4459" t="str">
            <v>美福蓝莓色</v>
          </cell>
          <cell r="F4459" t="str">
            <v>明诺华中层TR1（已片）</v>
          </cell>
          <cell r="G4459" t="str">
            <v>/</v>
          </cell>
          <cell r="H4459">
            <v>4</v>
          </cell>
          <cell r="I4459">
            <v>175</v>
          </cell>
          <cell r="L4459" t="str">
            <v>C级小皮</v>
          </cell>
          <cell r="M4459" t="str">
            <v>/</v>
          </cell>
          <cell r="O4459" t="str">
            <v>01T24120602</v>
          </cell>
          <cell r="P4459" t="str">
            <v>99版</v>
          </cell>
          <cell r="Q4459" t="str">
            <v>已发货</v>
          </cell>
          <cell r="R4459">
            <v>45635</v>
          </cell>
        </row>
        <row r="4460">
          <cell r="C4460" t="str">
            <v>2411074-01</v>
          </cell>
          <cell r="D4460" t="str">
            <v>XPSY-FT-米104</v>
          </cell>
          <cell r="E4460" t="str">
            <v>科纳米色</v>
          </cell>
          <cell r="F4460" t="str">
            <v>WPSTR4</v>
          </cell>
          <cell r="G4460" t="str">
            <v>/</v>
          </cell>
          <cell r="H4460">
            <v>184</v>
          </cell>
          <cell r="I4460">
            <v>11028.8</v>
          </cell>
          <cell r="J4460">
            <v>935.5</v>
          </cell>
          <cell r="K4460">
            <v>980.5</v>
          </cell>
          <cell r="L4460" t="str">
            <v>B级</v>
          </cell>
          <cell r="M4460" t="str">
            <v>/</v>
          </cell>
          <cell r="N4460" t="str">
            <v>2.2*1.8*0.7</v>
          </cell>
          <cell r="O4460" t="str">
            <v>01T24120603</v>
          </cell>
          <cell r="P4460" t="str">
            <v>99版</v>
          </cell>
          <cell r="Q4460" t="str">
            <v>已发货</v>
          </cell>
          <cell r="R4460">
            <v>45635</v>
          </cell>
        </row>
        <row r="4461">
          <cell r="C4461" t="str">
            <v>2411074-01</v>
          </cell>
          <cell r="D4461" t="str">
            <v>XPSY-FT-米104</v>
          </cell>
          <cell r="E4461" t="str">
            <v>科纳米色</v>
          </cell>
          <cell r="F4461" t="str">
            <v>WPSTR4</v>
          </cell>
          <cell r="G4461" t="str">
            <v>/</v>
          </cell>
          <cell r="H4461">
            <v>57</v>
          </cell>
          <cell r="I4461">
            <v>3237.3</v>
          </cell>
          <cell r="J4461">
            <v>304</v>
          </cell>
          <cell r="K4461">
            <v>349</v>
          </cell>
          <cell r="L4461" t="str">
            <v>C级</v>
          </cell>
          <cell r="M4461" t="str">
            <v>/</v>
          </cell>
          <cell r="N4461" t="str">
            <v>2.2*1.8*0.4</v>
          </cell>
          <cell r="O4461" t="str">
            <v>01T24120604</v>
          </cell>
          <cell r="P4461" t="str">
            <v>99版</v>
          </cell>
          <cell r="Q4461" t="str">
            <v>已发货</v>
          </cell>
          <cell r="R4461">
            <v>45635</v>
          </cell>
        </row>
        <row r="4462">
          <cell r="C4462" t="str">
            <v>2411074-01</v>
          </cell>
          <cell r="D4462" t="str">
            <v>XPSY-FT-米104</v>
          </cell>
          <cell r="E4462" t="str">
            <v>科纳米色</v>
          </cell>
          <cell r="F4462" t="str">
            <v>WPSTR4</v>
          </cell>
          <cell r="G4462" t="str">
            <v>/</v>
          </cell>
          <cell r="H4462">
            <v>6</v>
          </cell>
          <cell r="I4462">
            <v>332.9</v>
          </cell>
          <cell r="L4462" t="str">
            <v>D级</v>
          </cell>
          <cell r="M4462" t="str">
            <v>/</v>
          </cell>
          <cell r="O4462" t="str">
            <v>01T24120604</v>
          </cell>
          <cell r="P4462" t="str">
            <v>99版</v>
          </cell>
          <cell r="Q4462" t="str">
            <v>已发货</v>
          </cell>
          <cell r="R4462">
            <v>45635</v>
          </cell>
        </row>
        <row r="4463">
          <cell r="C4463" t="str">
            <v>2412043-01</v>
          </cell>
          <cell r="D4463" t="str">
            <v>XPDY-ET-白154</v>
          </cell>
          <cell r="E4463" t="str">
            <v>RB08649</v>
          </cell>
          <cell r="F4463" t="str">
            <v>DLTR3</v>
          </cell>
          <cell r="G4463" t="str">
            <v>/</v>
          </cell>
          <cell r="H4463">
            <v>208</v>
          </cell>
          <cell r="I4463">
            <v>9870.7999999999993</v>
          </cell>
          <cell r="J4463">
            <v>816.5</v>
          </cell>
          <cell r="K4463">
            <v>861.5</v>
          </cell>
          <cell r="L4463" t="str">
            <v>A级</v>
          </cell>
          <cell r="M4463" t="str">
            <v>/</v>
          </cell>
          <cell r="N4463" t="str">
            <v>2.2*1.8*0.64</v>
          </cell>
          <cell r="O4463" t="str">
            <v>01T24120701</v>
          </cell>
          <cell r="P4463" t="str">
            <v>97版</v>
          </cell>
          <cell r="Q4463" t="str">
            <v>已发货</v>
          </cell>
          <cell r="R4463">
            <v>45656</v>
          </cell>
        </row>
        <row r="4464">
          <cell r="C4464" t="str">
            <v>2411076-01</v>
          </cell>
          <cell r="D4464" t="str">
            <v>UXCY-ET-深蓝81</v>
          </cell>
          <cell r="E4464" t="str">
            <v>美福蓝莓色</v>
          </cell>
          <cell r="F4464" t="str">
            <v>明诺华中层TR1（已片）</v>
          </cell>
          <cell r="G4464" t="str">
            <v>/</v>
          </cell>
          <cell r="H4464">
            <v>56</v>
          </cell>
          <cell r="I4464">
            <v>3304.9</v>
          </cell>
          <cell r="J4464">
            <v>1034</v>
          </cell>
          <cell r="K4464">
            <v>1079</v>
          </cell>
          <cell r="L4464" t="str">
            <v>B级</v>
          </cell>
          <cell r="M4464" t="str">
            <v>/</v>
          </cell>
          <cell r="N4464" t="str">
            <v>2.2*1.8*0.7</v>
          </cell>
          <cell r="O4464" t="str">
            <v>01T24120702</v>
          </cell>
          <cell r="P4464" t="str">
            <v>99版</v>
          </cell>
          <cell r="Q4464" t="str">
            <v>已发货</v>
          </cell>
          <cell r="R4464">
            <v>45635</v>
          </cell>
        </row>
        <row r="4465">
          <cell r="C4465" t="str">
            <v>2411076-01</v>
          </cell>
          <cell r="D4465" t="str">
            <v>UXCY-ET-深蓝81</v>
          </cell>
          <cell r="E4465" t="str">
            <v>美福蓝莓色</v>
          </cell>
          <cell r="F4465" t="str">
            <v>明诺华中层TR1（已片）</v>
          </cell>
          <cell r="G4465" t="str">
            <v>/</v>
          </cell>
          <cell r="H4465">
            <v>80</v>
          </cell>
          <cell r="I4465">
            <v>4564.8999999999996</v>
          </cell>
          <cell r="L4465" t="str">
            <v>C级</v>
          </cell>
          <cell r="M4465" t="str">
            <v>/</v>
          </cell>
          <cell r="O4465" t="str">
            <v>01T24120702</v>
          </cell>
          <cell r="P4465" t="str">
            <v>99版</v>
          </cell>
          <cell r="Q4465" t="str">
            <v>已发货</v>
          </cell>
          <cell r="R4465">
            <v>45635</v>
          </cell>
        </row>
        <row r="4466">
          <cell r="C4466" t="str">
            <v>2411076-01</v>
          </cell>
          <cell r="D4466" t="str">
            <v>UXCY-ET-深蓝81</v>
          </cell>
          <cell r="E4466" t="str">
            <v>美福蓝莓色</v>
          </cell>
          <cell r="F4466" t="str">
            <v>明诺华中层TR1（已片）</v>
          </cell>
          <cell r="G4466" t="str">
            <v>/</v>
          </cell>
          <cell r="H4466">
            <v>33</v>
          </cell>
          <cell r="I4466">
            <v>1884.8</v>
          </cell>
          <cell r="L4466" t="str">
            <v>D级</v>
          </cell>
          <cell r="M4466" t="str">
            <v>/</v>
          </cell>
          <cell r="O4466" t="str">
            <v>01T24120702</v>
          </cell>
          <cell r="P4466" t="str">
            <v>99版</v>
          </cell>
          <cell r="Q4466" t="str">
            <v>已发货</v>
          </cell>
          <cell r="R4466">
            <v>45635</v>
          </cell>
        </row>
        <row r="4467">
          <cell r="C4467" t="str">
            <v>2411076-01</v>
          </cell>
          <cell r="D4467" t="str">
            <v>UXCY-ET-深蓝81</v>
          </cell>
          <cell r="E4467" t="str">
            <v>美福蓝莓色</v>
          </cell>
          <cell r="F4467" t="str">
            <v>明诺华中层TR1（已片）</v>
          </cell>
          <cell r="G4467" t="str">
            <v>/</v>
          </cell>
          <cell r="H4467">
            <v>1</v>
          </cell>
          <cell r="I4467">
            <v>44.1</v>
          </cell>
          <cell r="L4467" t="str">
            <v>D级小皮</v>
          </cell>
          <cell r="M4467" t="str">
            <v>/</v>
          </cell>
          <cell r="O4467" t="str">
            <v>01T24120702</v>
          </cell>
          <cell r="P4467" t="str">
            <v>99版</v>
          </cell>
          <cell r="Q4467" t="str">
            <v>已发货</v>
          </cell>
          <cell r="R4467">
            <v>45635</v>
          </cell>
        </row>
        <row r="4468">
          <cell r="C4468" t="str">
            <v>2411076-01</v>
          </cell>
          <cell r="D4468" t="str">
            <v>UXCY-ET-深蓝81</v>
          </cell>
          <cell r="E4468" t="str">
            <v>美福蓝莓色</v>
          </cell>
          <cell r="F4468" t="str">
            <v>明诺华中层TR1（已片）</v>
          </cell>
          <cell r="G4468" t="str">
            <v>/</v>
          </cell>
          <cell r="H4468">
            <v>4</v>
          </cell>
          <cell r="I4468">
            <v>173.4</v>
          </cell>
          <cell r="L4468" t="str">
            <v>C级小皮</v>
          </cell>
          <cell r="M4468" t="str">
            <v>/</v>
          </cell>
          <cell r="O4468" t="str">
            <v>01T24120702</v>
          </cell>
          <cell r="P4468" t="str">
            <v>99版</v>
          </cell>
          <cell r="Q4468" t="str">
            <v>已发货</v>
          </cell>
          <cell r="R4468">
            <v>45635</v>
          </cell>
        </row>
        <row r="4469">
          <cell r="C4469" t="str">
            <v>2412043-01</v>
          </cell>
          <cell r="D4469" t="str">
            <v>XPDY-ET-白154</v>
          </cell>
          <cell r="E4469" t="str">
            <v>RB08649</v>
          </cell>
          <cell r="F4469" t="str">
            <v>DLTR3</v>
          </cell>
          <cell r="G4469" t="str">
            <v>/</v>
          </cell>
          <cell r="H4469">
            <v>175</v>
          </cell>
          <cell r="I4469">
            <v>8786.7999999999993</v>
          </cell>
          <cell r="J4469">
            <v>726</v>
          </cell>
          <cell r="K4469">
            <v>771</v>
          </cell>
          <cell r="L4469" t="str">
            <v>A级</v>
          </cell>
          <cell r="M4469" t="str">
            <v>/</v>
          </cell>
          <cell r="N4469" t="str">
            <v>2.2*1.8*0.57</v>
          </cell>
          <cell r="O4469" t="str">
            <v>01T24120703</v>
          </cell>
          <cell r="P4469" t="str">
            <v>97版</v>
          </cell>
          <cell r="Q4469" t="str">
            <v>已发货</v>
          </cell>
          <cell r="R4469">
            <v>45656</v>
          </cell>
        </row>
        <row r="4470">
          <cell r="C4470" t="str">
            <v>2412117-01</v>
          </cell>
          <cell r="D4470" t="str">
            <v>XZGY-FH-黄棕398</v>
          </cell>
          <cell r="E4470" t="str">
            <v>01.10.U347022-K</v>
          </cell>
          <cell r="F4470" t="str">
            <v>AGTTR4</v>
          </cell>
          <cell r="G4470" t="str">
            <v>/</v>
          </cell>
          <cell r="H4470">
            <v>100</v>
          </cell>
          <cell r="I4470">
            <v>5417.2</v>
          </cell>
          <cell r="J4470">
            <v>512</v>
          </cell>
          <cell r="K4470">
            <v>557</v>
          </cell>
          <cell r="L4470" t="str">
            <v>A级</v>
          </cell>
          <cell r="M4470" t="str">
            <v>CLF-241205</v>
          </cell>
          <cell r="N4470" t="str">
            <v>2.2*1.8*0.46</v>
          </cell>
          <cell r="O4470" t="str">
            <v>01T24120704</v>
          </cell>
          <cell r="P4470" t="str">
            <v>99版</v>
          </cell>
          <cell r="Q4470" t="str">
            <v>已发货</v>
          </cell>
          <cell r="R4470">
            <v>45654</v>
          </cell>
        </row>
        <row r="4471">
          <cell r="C4471" t="str">
            <v>2412043-01</v>
          </cell>
          <cell r="D4471" t="str">
            <v>XPDY-ET-白154</v>
          </cell>
          <cell r="E4471" t="str">
            <v>RB08649</v>
          </cell>
          <cell r="F4471" t="str">
            <v>DLTR3</v>
          </cell>
          <cell r="G4471" t="str">
            <v>/</v>
          </cell>
          <cell r="H4471">
            <v>131</v>
          </cell>
          <cell r="I4471">
            <v>6522.5</v>
          </cell>
          <cell r="J4471">
            <v>572</v>
          </cell>
          <cell r="K4471">
            <v>617</v>
          </cell>
          <cell r="L4471" t="str">
            <v>A级</v>
          </cell>
          <cell r="M4471" t="str">
            <v>/</v>
          </cell>
          <cell r="N4471" t="str">
            <v>2.2*1.8*0.5</v>
          </cell>
          <cell r="O4471" t="str">
            <v>01T24120705</v>
          </cell>
          <cell r="P4471" t="str">
            <v>97版</v>
          </cell>
          <cell r="Q4471" t="str">
            <v>已发货</v>
          </cell>
          <cell r="R4471">
            <v>45656</v>
          </cell>
        </row>
        <row r="4472">
          <cell r="C4472" t="str">
            <v>2412043-01</v>
          </cell>
          <cell r="D4472" t="str">
            <v>XPDY-ET-白154</v>
          </cell>
          <cell r="E4472" t="str">
            <v>RB08649</v>
          </cell>
          <cell r="F4472" t="str">
            <v>DLTR3</v>
          </cell>
          <cell r="G4472" t="str">
            <v>/</v>
          </cell>
          <cell r="H4472">
            <v>9</v>
          </cell>
          <cell r="I4472">
            <v>449</v>
          </cell>
          <cell r="L4472" t="str">
            <v>折扣</v>
          </cell>
          <cell r="M4472" t="str">
            <v>/</v>
          </cell>
          <cell r="O4472" t="str">
            <v>01T24120705</v>
          </cell>
          <cell r="P4472" t="str">
            <v>97版</v>
          </cell>
          <cell r="Q4472" t="str">
            <v>已发货</v>
          </cell>
          <cell r="R4472">
            <v>45656</v>
          </cell>
        </row>
        <row r="4473">
          <cell r="C4473" t="str">
            <v>2411074-01</v>
          </cell>
          <cell r="D4473" t="str">
            <v>XPSY-FT-米104</v>
          </cell>
          <cell r="E4473" t="str">
            <v>科纳米色</v>
          </cell>
          <cell r="F4473" t="str">
            <v>WPSTR4</v>
          </cell>
          <cell r="G4473" t="str">
            <v>/</v>
          </cell>
          <cell r="H4473">
            <v>2</v>
          </cell>
          <cell r="I4473">
            <v>105.9</v>
          </cell>
          <cell r="L4473" t="str">
            <v>C级船头版</v>
          </cell>
          <cell r="M4473" t="str">
            <v>/</v>
          </cell>
          <cell r="P4473" t="str">
            <v>99版</v>
          </cell>
          <cell r="Q4473" t="str">
            <v>已发货</v>
          </cell>
          <cell r="R4473">
            <v>45635</v>
          </cell>
        </row>
        <row r="4474">
          <cell r="C4474" t="str">
            <v>2412024-01</v>
          </cell>
          <cell r="D4474" t="str">
            <v>XPDY-FT-灰670</v>
          </cell>
          <cell r="E4474" t="str">
            <v>Nick Dove(灰色)</v>
          </cell>
          <cell r="F4474" t="str">
            <v>DLTR8</v>
          </cell>
          <cell r="G4474" t="str">
            <v>/</v>
          </cell>
          <cell r="H4474">
            <v>210</v>
          </cell>
          <cell r="I4474">
            <v>10211.5</v>
          </cell>
          <cell r="J4474">
            <v>753</v>
          </cell>
          <cell r="K4474">
            <v>798</v>
          </cell>
          <cell r="L4474" t="str">
            <v>A级</v>
          </cell>
          <cell r="M4474" t="str">
            <v>/</v>
          </cell>
          <cell r="N4474" t="str">
            <v>2.2*1.8*0.65</v>
          </cell>
          <cell r="O4474" t="str">
            <v>01T24120901</v>
          </cell>
          <cell r="P4474" t="str">
            <v>97版</v>
          </cell>
          <cell r="Q4474" t="str">
            <v>已发货</v>
          </cell>
          <cell r="R4474">
            <v>45659</v>
          </cell>
        </row>
        <row r="4475">
          <cell r="C4475" t="str">
            <v>2412024-01</v>
          </cell>
          <cell r="D4475" t="str">
            <v>XPDY-FT-灰670</v>
          </cell>
          <cell r="E4475" t="str">
            <v>Nick Dove(灰色)</v>
          </cell>
          <cell r="F4475" t="str">
            <v>DLTR8</v>
          </cell>
          <cell r="G4475" t="str">
            <v>/</v>
          </cell>
          <cell r="H4475">
            <v>240</v>
          </cell>
          <cell r="I4475">
            <v>11179.3</v>
          </cell>
          <cell r="J4475">
            <v>811.5</v>
          </cell>
          <cell r="K4475">
            <v>856.5</v>
          </cell>
          <cell r="L4475" t="str">
            <v>A级</v>
          </cell>
          <cell r="M4475" t="str">
            <v>/</v>
          </cell>
          <cell r="N4475" t="str">
            <v>2.2*1.8*0.7</v>
          </cell>
          <cell r="O4475" t="str">
            <v>01T24120902</v>
          </cell>
          <cell r="P4475" t="str">
            <v>97版</v>
          </cell>
          <cell r="Q4475" t="str">
            <v>已发货</v>
          </cell>
          <cell r="R4475">
            <v>45659</v>
          </cell>
        </row>
        <row r="4476">
          <cell r="C4476" t="str">
            <v>2412024-01</v>
          </cell>
          <cell r="D4476" t="str">
            <v>XPDY-FT-灰670</v>
          </cell>
          <cell r="E4476" t="str">
            <v>Nick Dove(灰色)</v>
          </cell>
          <cell r="F4476" t="str">
            <v>DLTR8</v>
          </cell>
          <cell r="G4476" t="str">
            <v>/</v>
          </cell>
          <cell r="H4476">
            <v>230</v>
          </cell>
          <cell r="I4476">
            <v>11224.9</v>
          </cell>
          <cell r="J4476">
            <v>840</v>
          </cell>
          <cell r="K4476">
            <v>885</v>
          </cell>
          <cell r="L4476" t="str">
            <v>A级</v>
          </cell>
          <cell r="M4476" t="str">
            <v>/</v>
          </cell>
          <cell r="N4476" t="str">
            <v>2.2*1.8*0.7</v>
          </cell>
          <cell r="O4476" t="str">
            <v>01T24120903</v>
          </cell>
          <cell r="P4476" t="str">
            <v>97版</v>
          </cell>
          <cell r="Q4476" t="str">
            <v>已发货</v>
          </cell>
          <cell r="R4476">
            <v>45659</v>
          </cell>
        </row>
        <row r="4477">
          <cell r="C4477" t="str">
            <v>2412024-01</v>
          </cell>
          <cell r="D4477" t="str">
            <v>XPDY-FT-灰670</v>
          </cell>
          <cell r="E4477" t="str">
            <v>Nick Dove(灰色)</v>
          </cell>
          <cell r="F4477" t="str">
            <v>DLTR8</v>
          </cell>
          <cell r="G4477" t="str">
            <v>/</v>
          </cell>
          <cell r="H4477">
            <v>210</v>
          </cell>
          <cell r="I4477">
            <v>10467.6</v>
          </cell>
          <cell r="J4477">
            <v>824.5</v>
          </cell>
          <cell r="K4477">
            <v>869.5</v>
          </cell>
          <cell r="L4477" t="str">
            <v>A级</v>
          </cell>
          <cell r="M4477" t="str">
            <v>/</v>
          </cell>
          <cell r="N4477" t="str">
            <v>2.2*1.8*0.68</v>
          </cell>
          <cell r="O4477" t="str">
            <v>01T24120904</v>
          </cell>
          <cell r="P4477" t="str">
            <v>97版</v>
          </cell>
          <cell r="Q4477" t="str">
            <v>已发货</v>
          </cell>
          <cell r="R4477">
            <v>45659</v>
          </cell>
        </row>
        <row r="4478">
          <cell r="C4478" t="str">
            <v>2412024-01</v>
          </cell>
          <cell r="D4478" t="str">
            <v>XPDY-FT-灰670</v>
          </cell>
          <cell r="E4478" t="str">
            <v>Nick Dove(灰色)</v>
          </cell>
          <cell r="F4478" t="str">
            <v>DLTR8</v>
          </cell>
          <cell r="G4478" t="str">
            <v>/</v>
          </cell>
          <cell r="H4478">
            <v>16</v>
          </cell>
          <cell r="I4478">
            <v>718.3</v>
          </cell>
          <cell r="L4478" t="str">
            <v>等外</v>
          </cell>
          <cell r="M4478" t="str">
            <v>/</v>
          </cell>
          <cell r="O4478" t="str">
            <v>01T24120904</v>
          </cell>
          <cell r="P4478" t="str">
            <v>97版</v>
          </cell>
          <cell r="Q4478" t="str">
            <v>已发货</v>
          </cell>
          <cell r="R4478">
            <v>45659</v>
          </cell>
        </row>
        <row r="4479">
          <cell r="C4479" t="str">
            <v>2412024-01</v>
          </cell>
          <cell r="D4479" t="str">
            <v>XPDY-FT-灰670</v>
          </cell>
          <cell r="E4479" t="str">
            <v>Nick Dove(灰色)</v>
          </cell>
          <cell r="F4479" t="str">
            <v>DLTR8</v>
          </cell>
          <cell r="G4479" t="str">
            <v>/</v>
          </cell>
          <cell r="H4479">
            <v>220</v>
          </cell>
          <cell r="I4479">
            <v>11237.1</v>
          </cell>
          <cell r="J4479">
            <v>802.5</v>
          </cell>
          <cell r="K4479">
            <v>847.5</v>
          </cell>
          <cell r="L4479" t="str">
            <v>A级</v>
          </cell>
          <cell r="M4479" t="str">
            <v>/</v>
          </cell>
          <cell r="N4479" t="str">
            <v>2.2*1.8*0.69</v>
          </cell>
          <cell r="O4479" t="str">
            <v>01T24120905</v>
          </cell>
          <cell r="P4479" t="str">
            <v>97版</v>
          </cell>
          <cell r="Q4479" t="str">
            <v>已发货</v>
          </cell>
          <cell r="R4479">
            <v>45659</v>
          </cell>
        </row>
        <row r="4480">
          <cell r="C4480" t="str">
            <v>2412024-01</v>
          </cell>
          <cell r="D4480" t="str">
            <v>XPDY-FT-灰670</v>
          </cell>
          <cell r="E4480" t="str">
            <v>Nick Dove(灰色)</v>
          </cell>
          <cell r="F4480" t="str">
            <v>DLTR8</v>
          </cell>
          <cell r="G4480" t="str">
            <v>/</v>
          </cell>
          <cell r="H4480">
            <v>237</v>
          </cell>
          <cell r="I4480">
            <v>11623.1</v>
          </cell>
          <cell r="J4480">
            <v>837</v>
          </cell>
          <cell r="K4480">
            <v>882</v>
          </cell>
          <cell r="L4480" t="str">
            <v>A级</v>
          </cell>
          <cell r="M4480" t="str">
            <v>/</v>
          </cell>
          <cell r="N4480" t="str">
            <v>2.2*1.8*0.66</v>
          </cell>
          <cell r="O4480" t="str">
            <v>01T24120906</v>
          </cell>
          <cell r="P4480" t="str">
            <v>97版</v>
          </cell>
          <cell r="Q4480" t="str">
            <v>已发货</v>
          </cell>
          <cell r="R4480">
            <v>45659</v>
          </cell>
        </row>
        <row r="4481">
          <cell r="C4481" t="str">
            <v>2412026-01</v>
          </cell>
          <cell r="D4481" t="str">
            <v>XZDY-FT-灰513</v>
          </cell>
          <cell r="E4481" t="str">
            <v>M1243灰色</v>
          </cell>
          <cell r="F4481" t="str">
            <v>明诺华中层TR8（已片）</v>
          </cell>
          <cell r="G4481" t="str">
            <v>/</v>
          </cell>
          <cell r="H4481">
            <v>175</v>
          </cell>
          <cell r="I4481">
            <v>10086.5</v>
          </cell>
          <cell r="J4481">
            <v>759</v>
          </cell>
          <cell r="K4481">
            <v>804</v>
          </cell>
          <cell r="L4481" t="str">
            <v>A级</v>
          </cell>
          <cell r="M4481" t="str">
            <v>/</v>
          </cell>
          <cell r="N4481" t="str">
            <v>2.2*1.8*0.59</v>
          </cell>
          <cell r="O4481" t="str">
            <v>02T24120901</v>
          </cell>
          <cell r="P4481" t="str">
            <v>97版</v>
          </cell>
          <cell r="Q4481" t="str">
            <v>已发货</v>
          </cell>
          <cell r="R4481">
            <v>45671</v>
          </cell>
        </row>
        <row r="4482">
          <cell r="C4482" t="str">
            <v>2412026-01</v>
          </cell>
          <cell r="D4482" t="str">
            <v>XZDY-FT-灰513</v>
          </cell>
          <cell r="E4482" t="str">
            <v>M1243灰色</v>
          </cell>
          <cell r="F4482" t="str">
            <v>明诺华中层TR8（已片）</v>
          </cell>
          <cell r="G4482" t="str">
            <v>/</v>
          </cell>
          <cell r="H4482">
            <v>180</v>
          </cell>
          <cell r="I4482">
            <v>10192.299999999999</v>
          </cell>
          <cell r="J4482">
            <v>767.5</v>
          </cell>
          <cell r="K4482">
            <v>812.5</v>
          </cell>
          <cell r="L4482" t="str">
            <v>A级</v>
          </cell>
          <cell r="M4482" t="str">
            <v>/</v>
          </cell>
          <cell r="N4482" t="str">
            <v>2.2*1.8*0.59</v>
          </cell>
          <cell r="O4482" t="str">
            <v>02T24120902</v>
          </cell>
          <cell r="P4482" t="str">
            <v>97版</v>
          </cell>
          <cell r="Q4482" t="str">
            <v>已发货</v>
          </cell>
          <cell r="R4482">
            <v>45671</v>
          </cell>
        </row>
        <row r="4483">
          <cell r="C4483" t="str">
            <v>2412026-01</v>
          </cell>
          <cell r="D4483" t="str">
            <v>XZDY-FT-灰513</v>
          </cell>
          <cell r="E4483" t="str">
            <v>M1243灰色</v>
          </cell>
          <cell r="F4483" t="str">
            <v>明诺华中层TR8（已片）</v>
          </cell>
          <cell r="G4483" t="str">
            <v>/</v>
          </cell>
          <cell r="H4483">
            <v>185</v>
          </cell>
          <cell r="I4483">
            <v>10211.1</v>
          </cell>
          <cell r="J4483">
            <v>766</v>
          </cell>
          <cell r="K4483">
            <v>811</v>
          </cell>
          <cell r="L4483" t="str">
            <v>A级</v>
          </cell>
          <cell r="M4483" t="str">
            <v>/</v>
          </cell>
          <cell r="N4483" t="str">
            <v>2.2*1.8*0.62</v>
          </cell>
          <cell r="O4483" t="str">
            <v>02T24120903</v>
          </cell>
          <cell r="P4483" t="str">
            <v>97版</v>
          </cell>
          <cell r="Q4483" t="str">
            <v>已发货</v>
          </cell>
          <cell r="R4483">
            <v>45671</v>
          </cell>
        </row>
        <row r="4484">
          <cell r="C4484" t="str">
            <v>2412026-01</v>
          </cell>
          <cell r="D4484" t="str">
            <v>XZDY-FT-灰513</v>
          </cell>
          <cell r="E4484" t="str">
            <v>M1243灰色</v>
          </cell>
          <cell r="F4484" t="str">
            <v>明诺华中层TR8（已片）</v>
          </cell>
          <cell r="G4484" t="str">
            <v>/</v>
          </cell>
          <cell r="H4484">
            <v>87</v>
          </cell>
          <cell r="I4484">
            <v>5069.3999999999996</v>
          </cell>
          <cell r="J4484">
            <v>410</v>
          </cell>
          <cell r="K4484">
            <v>455</v>
          </cell>
          <cell r="L4484" t="str">
            <v>A级</v>
          </cell>
          <cell r="M4484" t="str">
            <v>/</v>
          </cell>
          <cell r="N4484" t="str">
            <v>2.2*1.8*0.43</v>
          </cell>
          <cell r="O4484" t="str">
            <v>02T24120904</v>
          </cell>
          <cell r="P4484" t="str">
            <v>97版</v>
          </cell>
          <cell r="Q4484" t="str">
            <v>已发货</v>
          </cell>
          <cell r="R4484">
            <v>45671</v>
          </cell>
        </row>
        <row r="4485">
          <cell r="C4485" t="str">
            <v>2412026-01</v>
          </cell>
          <cell r="D4485" t="str">
            <v>XZDY-FT-灰513</v>
          </cell>
          <cell r="E4485" t="str">
            <v>M1243灰色</v>
          </cell>
          <cell r="F4485" t="str">
            <v>明诺华中层TR8（已片）</v>
          </cell>
          <cell r="G4485" t="str">
            <v>/</v>
          </cell>
          <cell r="H4485">
            <v>5</v>
          </cell>
          <cell r="I4485">
            <v>361.8</v>
          </cell>
          <cell r="L4485" t="str">
            <v>等外</v>
          </cell>
          <cell r="M4485" t="str">
            <v>/</v>
          </cell>
          <cell r="O4485" t="str">
            <v>02T24120904</v>
          </cell>
          <cell r="P4485" t="str">
            <v>97版</v>
          </cell>
          <cell r="Q4485" t="str">
            <v>已发货</v>
          </cell>
          <cell r="R4485">
            <v>45671</v>
          </cell>
        </row>
        <row r="4486">
          <cell r="C4486" t="str">
            <v>2412024-01</v>
          </cell>
          <cell r="D4486" t="str">
            <v>XPDY-FT-灰670</v>
          </cell>
          <cell r="E4486" t="str">
            <v>Nick Dove(灰色)</v>
          </cell>
          <cell r="F4486" t="str">
            <v>DLTR8</v>
          </cell>
          <cell r="G4486" t="str">
            <v>/</v>
          </cell>
          <cell r="H4486">
            <v>215</v>
          </cell>
          <cell r="I4486">
            <v>11035.8</v>
          </cell>
          <cell r="J4486">
            <v>789.5</v>
          </cell>
          <cell r="K4486">
            <v>834.5</v>
          </cell>
          <cell r="L4486" t="str">
            <v>A级</v>
          </cell>
          <cell r="M4486" t="str">
            <v>/</v>
          </cell>
          <cell r="N4486" t="str">
            <v>2.2*1.8*0.68</v>
          </cell>
          <cell r="O4486" t="str">
            <v>02T24120905</v>
          </cell>
          <cell r="P4486" t="str">
            <v>97版</v>
          </cell>
          <cell r="Q4486" t="str">
            <v>已发货</v>
          </cell>
          <cell r="R4486">
            <v>45659</v>
          </cell>
        </row>
        <row r="4487">
          <cell r="C4487" t="str">
            <v>2412024-01</v>
          </cell>
          <cell r="D4487" t="str">
            <v>XPDY-FT-灰670</v>
          </cell>
          <cell r="E4487" t="str">
            <v>Nick Dove(灰色)</v>
          </cell>
          <cell r="F4487" t="str">
            <v>DLTR8</v>
          </cell>
          <cell r="G4487" t="str">
            <v>/</v>
          </cell>
          <cell r="H4487">
            <v>225</v>
          </cell>
          <cell r="I4487">
            <v>11203.1</v>
          </cell>
          <cell r="J4487">
            <v>807</v>
          </cell>
          <cell r="K4487">
            <v>852</v>
          </cell>
          <cell r="L4487" t="str">
            <v>A级</v>
          </cell>
          <cell r="M4487" t="str">
            <v>/</v>
          </cell>
          <cell r="N4487" t="str">
            <v>2.2*1.8*0.68</v>
          </cell>
          <cell r="O4487" t="str">
            <v>02T24120906</v>
          </cell>
          <cell r="P4487" t="str">
            <v>97版</v>
          </cell>
          <cell r="Q4487" t="str">
            <v>已发货</v>
          </cell>
          <cell r="R4487">
            <v>45659</v>
          </cell>
        </row>
        <row r="4488">
          <cell r="C4488" t="str">
            <v>2412024-01</v>
          </cell>
          <cell r="D4488" t="str">
            <v>XPDY-FT-灰670</v>
          </cell>
          <cell r="E4488" t="str">
            <v>Nick Dove(灰色)</v>
          </cell>
          <cell r="F4488" t="str">
            <v>DLTR8</v>
          </cell>
          <cell r="G4488" t="str">
            <v>/</v>
          </cell>
          <cell r="H4488">
            <v>220</v>
          </cell>
          <cell r="I4488">
            <v>11018.1</v>
          </cell>
          <cell r="J4488">
            <v>792.5</v>
          </cell>
          <cell r="K4488">
            <v>837.5</v>
          </cell>
          <cell r="L4488" t="str">
            <v>A级</v>
          </cell>
          <cell r="M4488" t="str">
            <v>/</v>
          </cell>
          <cell r="N4488" t="str">
            <v>2.2*1.8*0.64</v>
          </cell>
          <cell r="O4488" t="str">
            <v>02T24120907</v>
          </cell>
          <cell r="P4488" t="str">
            <v>97版</v>
          </cell>
          <cell r="Q4488" t="str">
            <v>已发货</v>
          </cell>
          <cell r="R4488">
            <v>45659</v>
          </cell>
        </row>
        <row r="4489">
          <cell r="C4489" t="str">
            <v>2412056-01</v>
          </cell>
          <cell r="D4489" t="str">
            <v>XPDY-EX-白162</v>
          </cell>
          <cell r="E4489" t="str">
            <v>01.10.U756071</v>
          </cell>
          <cell r="F4489" t="str">
            <v>C3（已片中层）</v>
          </cell>
          <cell r="G4489" t="str">
            <v>/</v>
          </cell>
          <cell r="H4489">
            <v>135</v>
          </cell>
          <cell r="I4489">
            <v>7241.7</v>
          </cell>
          <cell r="J4489">
            <v>586.5</v>
          </cell>
          <cell r="K4489">
            <v>631.5</v>
          </cell>
          <cell r="L4489" t="str">
            <v>A级</v>
          </cell>
          <cell r="M4489" t="str">
            <v>CLF-241209</v>
          </cell>
          <cell r="N4489" t="str">
            <v>2.2*1.8*0.54</v>
          </cell>
          <cell r="O4489" t="str">
            <v>02T24120908</v>
          </cell>
          <cell r="P4489" t="str">
            <v>99版</v>
          </cell>
          <cell r="Q4489" t="str">
            <v>已发货</v>
          </cell>
          <cell r="R4489">
            <v>45654</v>
          </cell>
        </row>
        <row r="4490">
          <cell r="C4490" t="str">
            <v>2412036-01</v>
          </cell>
          <cell r="D4490" t="str">
            <v>XPSY-FT-黑715</v>
          </cell>
          <cell r="E4490" t="str">
            <v>科纳暗黑色</v>
          </cell>
          <cell r="F4490" t="str">
            <v>DLTR4</v>
          </cell>
          <cell r="G4490" t="str">
            <v>/</v>
          </cell>
          <cell r="H4490">
            <v>185</v>
          </cell>
          <cell r="I4490">
            <v>9981.5</v>
          </cell>
          <cell r="J4490">
            <v>848</v>
          </cell>
          <cell r="K4490">
            <v>893</v>
          </cell>
          <cell r="L4490" t="str">
            <v>B级</v>
          </cell>
          <cell r="M4490" t="str">
            <v>/</v>
          </cell>
          <cell r="N4490" t="str">
            <v>2.2*1.8*0.63</v>
          </cell>
          <cell r="O4490" t="str">
            <v>01T24121001</v>
          </cell>
          <cell r="P4490" t="str">
            <v>99版</v>
          </cell>
          <cell r="Q4490" t="str">
            <v>已发货</v>
          </cell>
          <cell r="R4490">
            <v>45639</v>
          </cell>
        </row>
        <row r="4491">
          <cell r="C4491" t="str">
            <v>2412036-01</v>
          </cell>
          <cell r="D4491" t="str">
            <v>XPSY-FT-黑715</v>
          </cell>
          <cell r="E4491" t="str">
            <v>科纳暗黑色</v>
          </cell>
          <cell r="F4491" t="str">
            <v>DLTR4</v>
          </cell>
          <cell r="G4491" t="str">
            <v>/</v>
          </cell>
          <cell r="H4491">
            <v>185</v>
          </cell>
          <cell r="I4491">
            <v>10168.200000000001</v>
          </cell>
          <cell r="J4491">
            <v>867</v>
          </cell>
          <cell r="K4491">
            <v>912</v>
          </cell>
          <cell r="L4491" t="str">
            <v>B级</v>
          </cell>
          <cell r="M4491" t="str">
            <v>/</v>
          </cell>
          <cell r="N4491" t="str">
            <v>2.2*1.8*0.63</v>
          </cell>
          <cell r="O4491" t="str">
            <v>01T24121002</v>
          </cell>
          <cell r="P4491" t="str">
            <v>99版</v>
          </cell>
          <cell r="Q4491" t="str">
            <v>已发货</v>
          </cell>
          <cell r="R4491">
            <v>45639</v>
          </cell>
        </row>
        <row r="4492">
          <cell r="C4492" t="str">
            <v>2412036-01</v>
          </cell>
          <cell r="D4492" t="str">
            <v>XPSY-FT-黑715</v>
          </cell>
          <cell r="E4492" t="str">
            <v>科纳暗黑色</v>
          </cell>
          <cell r="F4492" t="str">
            <v>DLTR4</v>
          </cell>
          <cell r="G4492" t="str">
            <v>/</v>
          </cell>
          <cell r="H4492">
            <v>106</v>
          </cell>
          <cell r="I4492">
            <v>5655</v>
          </cell>
          <cell r="J4492">
            <v>780.5</v>
          </cell>
          <cell r="K4492">
            <v>825.5</v>
          </cell>
          <cell r="L4492" t="str">
            <v>B级</v>
          </cell>
          <cell r="M4492" t="str">
            <v>/</v>
          </cell>
          <cell r="N4492" t="str">
            <v>2.2*1.8*0.57</v>
          </cell>
          <cell r="O4492" t="str">
            <v>01T24121003</v>
          </cell>
          <cell r="P4492" t="str">
            <v>99版</v>
          </cell>
          <cell r="Q4492" t="str">
            <v>已发货</v>
          </cell>
          <cell r="R4492">
            <v>45639</v>
          </cell>
        </row>
        <row r="4493">
          <cell r="C4493" t="str">
            <v>2412036-01</v>
          </cell>
          <cell r="D4493" t="str">
            <v>XPSY-FT-黑715</v>
          </cell>
          <cell r="E4493" t="str">
            <v>科纳暗黑色</v>
          </cell>
          <cell r="F4493" t="str">
            <v>DLTR4</v>
          </cell>
          <cell r="G4493" t="str">
            <v>/</v>
          </cell>
          <cell r="H4493">
            <v>73</v>
          </cell>
          <cell r="I4493">
            <v>3374.8</v>
          </cell>
          <cell r="L4493" t="str">
            <v>D级</v>
          </cell>
          <cell r="M4493" t="str">
            <v>/</v>
          </cell>
          <cell r="O4493" t="str">
            <v>01T24121003</v>
          </cell>
          <cell r="P4493" t="str">
            <v>99版</v>
          </cell>
          <cell r="Q4493" t="str">
            <v>已发货</v>
          </cell>
          <cell r="R4493">
            <v>45639</v>
          </cell>
        </row>
        <row r="4494">
          <cell r="C4494" t="str">
            <v>2412036-01</v>
          </cell>
          <cell r="D4494" t="str">
            <v>XPSY-FT-黑715</v>
          </cell>
          <cell r="E4494" t="str">
            <v>科纳暗黑色</v>
          </cell>
          <cell r="F4494" t="str">
            <v>DLTR4</v>
          </cell>
          <cell r="G4494" t="str">
            <v>/</v>
          </cell>
          <cell r="H4494">
            <v>2</v>
          </cell>
          <cell r="I4494">
            <v>74.400000000000006</v>
          </cell>
          <cell r="L4494" t="str">
            <v>D级小皮</v>
          </cell>
          <cell r="M4494" t="str">
            <v>/</v>
          </cell>
          <cell r="O4494" t="str">
            <v>01T24121003</v>
          </cell>
          <cell r="P4494" t="str">
            <v>99版</v>
          </cell>
          <cell r="Q4494" t="str">
            <v>已发货</v>
          </cell>
          <cell r="R4494">
            <v>45639</v>
          </cell>
        </row>
        <row r="4495">
          <cell r="C4495" t="str">
            <v>2412036-01</v>
          </cell>
          <cell r="D4495" t="str">
            <v>XPSY-FT-黑715</v>
          </cell>
          <cell r="E4495" t="str">
            <v>科纳暗黑色</v>
          </cell>
          <cell r="F4495" t="str">
            <v>DLTR4</v>
          </cell>
          <cell r="G4495" t="str">
            <v>/</v>
          </cell>
          <cell r="H4495">
            <v>135</v>
          </cell>
          <cell r="I4495">
            <v>6653.1</v>
          </cell>
          <cell r="J4495">
            <v>573.5</v>
          </cell>
          <cell r="K4495">
            <v>618.5</v>
          </cell>
          <cell r="L4495" t="str">
            <v>C级</v>
          </cell>
          <cell r="M4495" t="str">
            <v>/</v>
          </cell>
          <cell r="N4495" t="str">
            <v>2.2*1.8*0.5</v>
          </cell>
          <cell r="O4495" t="str">
            <v>01T24121004</v>
          </cell>
          <cell r="P4495" t="str">
            <v>99版</v>
          </cell>
          <cell r="Q4495" t="str">
            <v>已发货</v>
          </cell>
          <cell r="R4495">
            <v>45639</v>
          </cell>
        </row>
        <row r="4496">
          <cell r="C4496" t="str">
            <v>2412036-01</v>
          </cell>
          <cell r="D4496" t="str">
            <v>XPSY-FT-黑715</v>
          </cell>
          <cell r="E4496" t="str">
            <v>科纳暗黑色</v>
          </cell>
          <cell r="F4496" t="str">
            <v>DLTR4</v>
          </cell>
          <cell r="G4496" t="str">
            <v>/</v>
          </cell>
          <cell r="H4496">
            <v>115</v>
          </cell>
          <cell r="I4496">
            <v>5823.7</v>
          </cell>
          <cell r="J4496">
            <v>499.5</v>
          </cell>
          <cell r="K4496">
            <v>544.5</v>
          </cell>
          <cell r="L4496" t="str">
            <v>C级</v>
          </cell>
          <cell r="M4496" t="str">
            <v>/</v>
          </cell>
          <cell r="N4496" t="str">
            <v>2.2*1.8*0.46</v>
          </cell>
          <cell r="O4496" t="str">
            <v>01T24121005</v>
          </cell>
          <cell r="P4496" t="str">
            <v>99版</v>
          </cell>
          <cell r="Q4496" t="str">
            <v>已发货</v>
          </cell>
          <cell r="R4496">
            <v>45639</v>
          </cell>
        </row>
        <row r="4497">
          <cell r="C4497" t="str">
            <v>2412007-01</v>
          </cell>
          <cell r="D4497" t="str">
            <v>XPAY-FX-咖啡110</v>
          </cell>
          <cell r="E4497" t="str">
            <v>索伦咖啡色</v>
          </cell>
          <cell r="F4497" t="str">
            <v>C2（已片中层）</v>
          </cell>
          <cell r="G4497" t="str">
            <v>/</v>
          </cell>
          <cell r="H4497">
            <v>133</v>
          </cell>
          <cell r="I4497">
            <v>7135.4</v>
          </cell>
          <cell r="J4497">
            <v>678.5</v>
          </cell>
          <cell r="K4497">
            <v>723.5</v>
          </cell>
          <cell r="L4497" t="str">
            <v>B级</v>
          </cell>
          <cell r="M4497" t="str">
            <v>/</v>
          </cell>
          <cell r="N4497" t="str">
            <v>2.2*1.8*0.54</v>
          </cell>
          <cell r="O4497" t="str">
            <v>01T24121006</v>
          </cell>
          <cell r="P4497" t="str">
            <v>99版</v>
          </cell>
          <cell r="Q4497" t="str">
            <v>已发货</v>
          </cell>
          <cell r="R4497">
            <v>45639</v>
          </cell>
        </row>
        <row r="4498">
          <cell r="C4498" t="str">
            <v>2412007-01</v>
          </cell>
          <cell r="D4498" t="str">
            <v>XPAY-FX-咖啡110</v>
          </cell>
          <cell r="E4498" t="str">
            <v>索伦咖啡色</v>
          </cell>
          <cell r="F4498" t="str">
            <v>C2（已片中层）</v>
          </cell>
          <cell r="G4498" t="str">
            <v>/</v>
          </cell>
          <cell r="H4498">
            <v>30</v>
          </cell>
          <cell r="I4498">
            <v>1474.1</v>
          </cell>
          <cell r="L4498" t="str">
            <v>D级</v>
          </cell>
          <cell r="M4498" t="str">
            <v>/</v>
          </cell>
          <cell r="O4498" t="str">
            <v>01T24121006</v>
          </cell>
          <cell r="P4498" t="str">
            <v>99版</v>
          </cell>
          <cell r="Q4498" t="str">
            <v>已发货</v>
          </cell>
          <cell r="R4498">
            <v>45639</v>
          </cell>
        </row>
        <row r="4499">
          <cell r="C4499" t="str">
            <v>2412007-01</v>
          </cell>
          <cell r="D4499" t="str">
            <v>XPAY-FX-咖啡110</v>
          </cell>
          <cell r="E4499" t="str">
            <v>索伦咖啡色</v>
          </cell>
          <cell r="F4499" t="str">
            <v>C2（已片中层）</v>
          </cell>
          <cell r="G4499" t="str">
            <v>/</v>
          </cell>
          <cell r="H4499">
            <v>1</v>
          </cell>
          <cell r="I4499">
            <v>38.1</v>
          </cell>
          <cell r="L4499" t="str">
            <v>D级小皮</v>
          </cell>
          <cell r="M4499" t="str">
            <v>/</v>
          </cell>
          <cell r="O4499" t="str">
            <v>01T24121006</v>
          </cell>
          <cell r="P4499" t="str">
            <v>99版</v>
          </cell>
          <cell r="Q4499" t="str">
            <v>已发货</v>
          </cell>
          <cell r="R4499">
            <v>45639</v>
          </cell>
        </row>
        <row r="4500">
          <cell r="C4500" t="str">
            <v>2412007-01</v>
          </cell>
          <cell r="D4500" t="str">
            <v>XPAY-FX-咖啡110</v>
          </cell>
          <cell r="E4500" t="str">
            <v>索伦咖啡色</v>
          </cell>
          <cell r="F4500" t="str">
            <v>C2（已片中层）</v>
          </cell>
          <cell r="G4500" t="str">
            <v>/</v>
          </cell>
          <cell r="H4500">
            <v>227</v>
          </cell>
          <cell r="I4500">
            <v>11400.6</v>
          </cell>
          <cell r="J4500">
            <v>853.5</v>
          </cell>
          <cell r="K4500">
            <v>898.5</v>
          </cell>
          <cell r="L4500" t="str">
            <v>C级</v>
          </cell>
          <cell r="M4500" t="str">
            <v>/</v>
          </cell>
          <cell r="N4500" t="str">
            <v>2.2*1.8*0.68</v>
          </cell>
          <cell r="O4500" t="str">
            <v>01T24121007</v>
          </cell>
          <cell r="P4500" t="str">
            <v>99版</v>
          </cell>
          <cell r="Q4500" t="str">
            <v>已发货</v>
          </cell>
          <cell r="R4500">
            <v>45639</v>
          </cell>
        </row>
        <row r="4501">
          <cell r="C4501" t="str">
            <v>2412037-01</v>
          </cell>
          <cell r="D4501" t="str">
            <v>XPSY-FT-酒红312</v>
          </cell>
          <cell r="E4501" t="str">
            <v>科纳酒红色</v>
          </cell>
          <cell r="F4501" t="str">
            <v>DLTR4</v>
          </cell>
          <cell r="G4501" t="str">
            <v>/</v>
          </cell>
          <cell r="H4501">
            <v>52</v>
          </cell>
          <cell r="I4501">
            <v>2536.1999999999998</v>
          </cell>
          <cell r="J4501">
            <v>102</v>
          </cell>
          <cell r="K4501">
            <v>147</v>
          </cell>
          <cell r="L4501" t="str">
            <v>D级</v>
          </cell>
          <cell r="M4501" t="str">
            <v>/</v>
          </cell>
          <cell r="N4501" t="str">
            <v>2.2*1.8*0.32</v>
          </cell>
          <cell r="O4501" t="str">
            <v>01T24121008-01</v>
          </cell>
          <cell r="P4501" t="str">
            <v>99版</v>
          </cell>
        </row>
        <row r="4502">
          <cell r="C4502" t="str">
            <v>2412037-01</v>
          </cell>
          <cell r="D4502" t="str">
            <v>XPSY-FT-酒红312</v>
          </cell>
          <cell r="E4502" t="str">
            <v>科纳酒红色</v>
          </cell>
          <cell r="F4502" t="str">
            <v>DLTR4</v>
          </cell>
          <cell r="G4502" t="str">
            <v>/</v>
          </cell>
          <cell r="H4502">
            <v>17</v>
          </cell>
          <cell r="I4502">
            <v>762</v>
          </cell>
          <cell r="J4502">
            <v>811</v>
          </cell>
          <cell r="K4502">
            <v>856</v>
          </cell>
          <cell r="L4502" t="str">
            <v>D级</v>
          </cell>
          <cell r="M4502" t="str">
            <v>/</v>
          </cell>
          <cell r="N4502" t="str">
            <v>2.2*1.8*0.61</v>
          </cell>
          <cell r="O4502" t="str">
            <v>01T24121008-02</v>
          </cell>
          <cell r="P4502" t="str">
            <v>99版</v>
          </cell>
          <cell r="Q4502" t="str">
            <v>已发货</v>
          </cell>
          <cell r="R4502">
            <v>45645</v>
          </cell>
        </row>
        <row r="4503">
          <cell r="C4503" t="str">
            <v>2412037-01</v>
          </cell>
          <cell r="D4503" t="str">
            <v>XPSY-FT-酒红312</v>
          </cell>
          <cell r="E4503" t="str">
            <v>科纳酒红色</v>
          </cell>
          <cell r="F4503" t="str">
            <v>DLTR4</v>
          </cell>
          <cell r="G4503" t="str">
            <v>/</v>
          </cell>
          <cell r="H4503">
            <v>150</v>
          </cell>
          <cell r="I4503">
            <v>7205.2</v>
          </cell>
          <cell r="L4503" t="str">
            <v>C级</v>
          </cell>
          <cell r="M4503" t="str">
            <v>/</v>
          </cell>
          <cell r="O4503" t="str">
            <v>01T24121008-02</v>
          </cell>
          <cell r="P4503" t="str">
            <v>99版</v>
          </cell>
          <cell r="Q4503" t="str">
            <v>已发货</v>
          </cell>
          <cell r="R4503">
            <v>45645</v>
          </cell>
        </row>
        <row r="4504">
          <cell r="C4504" t="str">
            <v>2412037-01</v>
          </cell>
          <cell r="D4504" t="str">
            <v>XPSY-FT-酒红312</v>
          </cell>
          <cell r="E4504" t="str">
            <v>科纳酒红色</v>
          </cell>
          <cell r="F4504" t="str">
            <v>DLTR4</v>
          </cell>
          <cell r="G4504" t="str">
            <v>/</v>
          </cell>
          <cell r="H4504">
            <v>164</v>
          </cell>
          <cell r="I4504">
            <v>7828.8</v>
          </cell>
          <cell r="J4504">
            <v>692</v>
          </cell>
          <cell r="K4504">
            <v>737</v>
          </cell>
          <cell r="L4504" t="str">
            <v>C级</v>
          </cell>
          <cell r="M4504" t="str">
            <v>/</v>
          </cell>
          <cell r="N4504" t="str">
            <v>2.2*1.8*0.57</v>
          </cell>
          <cell r="O4504" t="str">
            <v>01T24121009</v>
          </cell>
          <cell r="P4504" t="str">
            <v>99版</v>
          </cell>
          <cell r="Q4504" t="str">
            <v>已发货</v>
          </cell>
          <cell r="R4504">
            <v>45645</v>
          </cell>
        </row>
        <row r="4505">
          <cell r="C4505" t="str">
            <v>2412037-01</v>
          </cell>
          <cell r="D4505" t="str">
            <v>XPSY-FT-酒红312</v>
          </cell>
          <cell r="E4505" t="str">
            <v>科纳酒红色</v>
          </cell>
          <cell r="F4505" t="str">
            <v>DLTR4</v>
          </cell>
          <cell r="G4505" t="str">
            <v>/</v>
          </cell>
          <cell r="H4505">
            <v>1</v>
          </cell>
          <cell r="I4505">
            <v>36.799999999999997</v>
          </cell>
          <cell r="L4505" t="str">
            <v>C级小皮</v>
          </cell>
          <cell r="M4505" t="str">
            <v>/</v>
          </cell>
          <cell r="O4505" t="str">
            <v>01T24121009</v>
          </cell>
          <cell r="P4505" t="str">
            <v>99版</v>
          </cell>
          <cell r="Q4505" t="str">
            <v>已发货</v>
          </cell>
          <cell r="R4505">
            <v>45645</v>
          </cell>
        </row>
        <row r="4506">
          <cell r="C4506" t="str">
            <v>2412037-01</v>
          </cell>
          <cell r="D4506" t="str">
            <v>XPSY-FT-酒红312</v>
          </cell>
          <cell r="E4506" t="str">
            <v>科纳酒红色</v>
          </cell>
          <cell r="F4506" t="str">
            <v>DLTR4</v>
          </cell>
          <cell r="G4506" t="str">
            <v>/</v>
          </cell>
          <cell r="H4506">
            <v>3</v>
          </cell>
          <cell r="I4506">
            <v>110.7</v>
          </cell>
          <cell r="L4506" t="str">
            <v>D级小皮</v>
          </cell>
          <cell r="M4506" t="str">
            <v>/</v>
          </cell>
          <cell r="O4506" t="str">
            <v>01T24121009</v>
          </cell>
          <cell r="P4506" t="str">
            <v>99版</v>
          </cell>
          <cell r="Q4506" t="str">
            <v>已发货</v>
          </cell>
          <cell r="R4506">
            <v>45645</v>
          </cell>
        </row>
        <row r="4507">
          <cell r="C4507" t="str">
            <v>2412056-01</v>
          </cell>
          <cell r="D4507" t="str">
            <v>XPDY-EX-白162</v>
          </cell>
          <cell r="E4507" t="str">
            <v>01.10.U756071</v>
          </cell>
          <cell r="F4507" t="str">
            <v>C3（已片中层）</v>
          </cell>
          <cell r="G4507" t="str">
            <v>/</v>
          </cell>
          <cell r="H4507">
            <v>99</v>
          </cell>
          <cell r="I4507">
            <v>5367.5</v>
          </cell>
          <cell r="J4507">
            <v>449.5</v>
          </cell>
          <cell r="K4507">
            <v>494.5</v>
          </cell>
          <cell r="L4507" t="str">
            <v>A</v>
          </cell>
          <cell r="M4507" t="str">
            <v>CLF-241209</v>
          </cell>
          <cell r="N4507" t="str">
            <v>2.2*1.8*0.46</v>
          </cell>
          <cell r="O4507" t="str">
            <v>02T24121001</v>
          </cell>
          <cell r="P4507" t="str">
            <v>99版</v>
          </cell>
          <cell r="Q4507" t="str">
            <v>已发货</v>
          </cell>
          <cell r="R4507">
            <v>45654</v>
          </cell>
        </row>
        <row r="4508">
          <cell r="C4508" t="str">
            <v>2412056-01</v>
          </cell>
          <cell r="D4508" t="str">
            <v>XPDY-EX-白162</v>
          </cell>
          <cell r="E4508" t="str">
            <v>01.10.U756071</v>
          </cell>
          <cell r="F4508" t="str">
            <v>C3（已片中层）</v>
          </cell>
          <cell r="G4508" t="str">
            <v>/</v>
          </cell>
          <cell r="H4508">
            <v>3</v>
          </cell>
          <cell r="I4508">
            <v>124.1</v>
          </cell>
          <cell r="L4508" t="str">
            <v>A级小皮</v>
          </cell>
          <cell r="M4508" t="str">
            <v>CLF-241209</v>
          </cell>
          <cell r="O4508" t="str">
            <v>02T24121001</v>
          </cell>
          <cell r="P4508" t="str">
            <v>99版</v>
          </cell>
          <cell r="Q4508" t="str">
            <v>已发货</v>
          </cell>
          <cell r="R4508">
            <v>45654</v>
          </cell>
        </row>
        <row r="4509">
          <cell r="C4509" t="str">
            <v>2412041-01</v>
          </cell>
          <cell r="D4509" t="str">
            <v>UDAY-CS-黄棕410</v>
          </cell>
          <cell r="E4509" t="str">
            <v>SJ0B-317</v>
          </cell>
          <cell r="F4509" t="str">
            <v>明诺华中层TR3（已片）</v>
          </cell>
          <cell r="G4509" t="str">
            <v>/</v>
          </cell>
          <cell r="H4509">
            <v>170</v>
          </cell>
          <cell r="I4509">
            <v>10029.700000000001</v>
          </cell>
          <cell r="J4509">
            <v>733</v>
          </cell>
          <cell r="K4509">
            <v>778</v>
          </cell>
          <cell r="L4509" t="str">
            <v>A级</v>
          </cell>
          <cell r="M4509" t="str">
            <v>/</v>
          </cell>
          <cell r="N4509" t="str">
            <v>2.2*1.8*0.65</v>
          </cell>
          <cell r="O4509" t="str">
            <v>02T24121002</v>
          </cell>
          <cell r="P4509" t="str">
            <v>97版</v>
          </cell>
          <cell r="Q4509" t="str">
            <v>已发货</v>
          </cell>
          <cell r="R4509">
            <v>45677</v>
          </cell>
        </row>
        <row r="4510">
          <cell r="C4510" t="str">
            <v>2412041-01</v>
          </cell>
          <cell r="D4510" t="str">
            <v>UDAY-CS-黄棕410</v>
          </cell>
          <cell r="E4510" t="str">
            <v>SJ0B-317</v>
          </cell>
          <cell r="F4510" t="str">
            <v>明诺华中层TR3（已片）</v>
          </cell>
          <cell r="G4510" t="str">
            <v>/</v>
          </cell>
          <cell r="H4510">
            <v>180</v>
          </cell>
          <cell r="I4510">
            <v>10541.9</v>
          </cell>
          <cell r="J4510">
            <v>768</v>
          </cell>
          <cell r="K4510">
            <v>813</v>
          </cell>
          <cell r="L4510" t="str">
            <v>A级</v>
          </cell>
          <cell r="M4510" t="str">
            <v>/</v>
          </cell>
          <cell r="N4510" t="str">
            <v>2.2*1.8*0.66</v>
          </cell>
          <cell r="O4510" t="str">
            <v>02T24121003</v>
          </cell>
          <cell r="P4510" t="str">
            <v>97版</v>
          </cell>
          <cell r="Q4510" t="str">
            <v>已发货</v>
          </cell>
          <cell r="R4510">
            <v>45677</v>
          </cell>
        </row>
        <row r="4511">
          <cell r="C4511" t="str">
            <v>2412041-01</v>
          </cell>
          <cell r="D4511" t="str">
            <v>UDAY-CS-黄棕410</v>
          </cell>
          <cell r="E4511" t="str">
            <v>SJ0B-317</v>
          </cell>
          <cell r="F4511" t="str">
            <v>明诺华中层TR3（已片）</v>
          </cell>
          <cell r="G4511" t="str">
            <v>/</v>
          </cell>
          <cell r="H4511">
            <v>170</v>
          </cell>
          <cell r="I4511">
            <v>10166.9</v>
          </cell>
          <cell r="J4511">
            <v>740</v>
          </cell>
          <cell r="K4511">
            <v>785</v>
          </cell>
          <cell r="L4511" t="str">
            <v>A级</v>
          </cell>
          <cell r="M4511" t="str">
            <v>/</v>
          </cell>
          <cell r="N4511" t="str">
            <v>2.2*1.8*0.65</v>
          </cell>
          <cell r="O4511" t="str">
            <v>02T24121004</v>
          </cell>
          <cell r="P4511" t="str">
            <v>97版</v>
          </cell>
          <cell r="Q4511" t="str">
            <v>已发货</v>
          </cell>
          <cell r="R4511">
            <v>45677</v>
          </cell>
        </row>
        <row r="4512">
          <cell r="C4512" t="str">
            <v>2412041-01</v>
          </cell>
          <cell r="D4512" t="str">
            <v>UDAY-CS-黄棕410</v>
          </cell>
          <cell r="E4512" t="str">
            <v>SJ0B-317</v>
          </cell>
          <cell r="F4512" t="str">
            <v>明诺华中层TR3（已片）</v>
          </cell>
          <cell r="G4512" t="str">
            <v>/</v>
          </cell>
          <cell r="H4512">
            <v>170</v>
          </cell>
          <cell r="I4512">
            <v>10073.9</v>
          </cell>
          <cell r="J4512">
            <v>736</v>
          </cell>
          <cell r="K4512">
            <v>781</v>
          </cell>
          <cell r="L4512" t="str">
            <v>A级</v>
          </cell>
          <cell r="M4512" t="str">
            <v>/</v>
          </cell>
          <cell r="N4512" t="str">
            <v>2.2*1.8*0.63</v>
          </cell>
          <cell r="O4512" t="str">
            <v>02T24121005</v>
          </cell>
          <cell r="P4512" t="str">
            <v>97版</v>
          </cell>
          <cell r="Q4512" t="str">
            <v>已发货</v>
          </cell>
          <cell r="R4512">
            <v>45677</v>
          </cell>
        </row>
        <row r="4513">
          <cell r="C4513" t="str">
            <v>2412042-01</v>
          </cell>
          <cell r="D4513" t="str">
            <v>UDAY-CS-米灰42</v>
          </cell>
          <cell r="E4513" t="str">
            <v>L40702-317</v>
          </cell>
          <cell r="F4513" t="str">
            <v>明诺华中层TR3（已片）</v>
          </cell>
          <cell r="G4513" t="str">
            <v>/</v>
          </cell>
          <cell r="H4513">
            <v>54</v>
          </cell>
          <cell r="I4513">
            <v>3093.1</v>
          </cell>
          <cell r="J4513">
            <v>220.5</v>
          </cell>
          <cell r="K4513">
            <v>265.5</v>
          </cell>
          <cell r="L4513" t="str">
            <v>A级</v>
          </cell>
          <cell r="M4513" t="str">
            <v>/</v>
          </cell>
          <cell r="N4513" t="str">
            <v>2.2*1.8*0.35</v>
          </cell>
          <cell r="O4513" t="str">
            <v>02T24121006</v>
          </cell>
          <cell r="P4513" t="str">
            <v>97版</v>
          </cell>
          <cell r="Q4513" t="str">
            <v>已发货</v>
          </cell>
          <cell r="R4513">
            <v>45667</v>
          </cell>
        </row>
        <row r="4514">
          <cell r="C4514" t="str">
            <v>2411070-01</v>
          </cell>
          <cell r="D4514" t="str">
            <v>XPSY-FT-灰710</v>
          </cell>
          <cell r="E4514" t="str">
            <v>科纳灰色</v>
          </cell>
          <cell r="F4514" t="str">
            <v>DLTR4</v>
          </cell>
          <cell r="G4514" t="str">
            <v>/</v>
          </cell>
          <cell r="H4514">
            <v>190</v>
          </cell>
          <cell r="I4514">
            <v>10139.1</v>
          </cell>
          <cell r="J4514">
            <v>873</v>
          </cell>
          <cell r="K4514">
            <v>918</v>
          </cell>
          <cell r="L4514" t="str">
            <v>B级</v>
          </cell>
          <cell r="M4514" t="str">
            <v>/</v>
          </cell>
          <cell r="N4514" t="str">
            <v>2.2*1.8*0.65</v>
          </cell>
          <cell r="O4514" t="str">
            <v>02T24121007</v>
          </cell>
          <cell r="P4514" t="str">
            <v>99版</v>
          </cell>
          <cell r="Q4514" t="str">
            <v>已发货</v>
          </cell>
          <cell r="R4514">
            <v>45639</v>
          </cell>
        </row>
        <row r="4515">
          <cell r="C4515" t="str">
            <v>2411070-01</v>
          </cell>
          <cell r="D4515" t="str">
            <v>XPSY-FT-灰710</v>
          </cell>
          <cell r="E4515" t="str">
            <v>科纳灰色</v>
          </cell>
          <cell r="F4515" t="str">
            <v>DLTR4</v>
          </cell>
          <cell r="G4515" t="str">
            <v>/</v>
          </cell>
          <cell r="H4515">
            <v>190</v>
          </cell>
          <cell r="I4515">
            <v>10160.5</v>
          </cell>
          <cell r="J4515">
            <v>871</v>
          </cell>
          <cell r="K4515">
            <v>916</v>
          </cell>
          <cell r="L4515" t="str">
            <v>B级</v>
          </cell>
          <cell r="M4515" t="str">
            <v>/</v>
          </cell>
          <cell r="N4515" t="str">
            <v>2.2*1.8*0.7</v>
          </cell>
          <cell r="O4515" t="str">
            <v>02T24121008</v>
          </cell>
          <cell r="P4515" t="str">
            <v>99版</v>
          </cell>
          <cell r="Q4515" t="str">
            <v>已发货</v>
          </cell>
          <cell r="R4515">
            <v>45639</v>
          </cell>
        </row>
        <row r="4516">
          <cell r="C4516" t="str">
            <v>2411070-01</v>
          </cell>
          <cell r="D4516" t="str">
            <v>XPSY-FT-灰710</v>
          </cell>
          <cell r="E4516" t="str">
            <v>科纳灰色</v>
          </cell>
          <cell r="F4516" t="str">
            <v>DLTR4</v>
          </cell>
          <cell r="G4516" t="str">
            <v>/</v>
          </cell>
          <cell r="H4516">
            <v>190</v>
          </cell>
          <cell r="I4516">
            <v>10138.200000000001</v>
          </cell>
          <cell r="J4516">
            <v>872.5</v>
          </cell>
          <cell r="K4516">
            <v>917.5</v>
          </cell>
          <cell r="L4516" t="str">
            <v>B级</v>
          </cell>
          <cell r="M4516" t="str">
            <v>/</v>
          </cell>
          <cell r="N4516" t="str">
            <v>2.2*1.8*0.7</v>
          </cell>
          <cell r="O4516" t="str">
            <v>02T24121009</v>
          </cell>
          <cell r="P4516" t="str">
            <v>99版</v>
          </cell>
          <cell r="Q4516" t="str">
            <v>已发货</v>
          </cell>
          <cell r="R4516">
            <v>45639</v>
          </cell>
        </row>
        <row r="4517">
          <cell r="C4517" t="str">
            <v>2411070-01</v>
          </cell>
          <cell r="D4517" t="str">
            <v>XPSY-FT-灰710</v>
          </cell>
          <cell r="E4517" t="str">
            <v>科纳灰色</v>
          </cell>
          <cell r="F4517" t="str">
            <v>DLTR4</v>
          </cell>
          <cell r="G4517" t="str">
            <v>/</v>
          </cell>
          <cell r="H4517">
            <v>188</v>
          </cell>
          <cell r="I4517">
            <v>10664</v>
          </cell>
          <cell r="J4517">
            <v>912.5</v>
          </cell>
          <cell r="K4517">
            <v>957.5</v>
          </cell>
          <cell r="L4517" t="str">
            <v>B级</v>
          </cell>
          <cell r="M4517" t="str">
            <v>/</v>
          </cell>
          <cell r="N4517" t="str">
            <v>2.2*1.8*0.68</v>
          </cell>
          <cell r="O4517" t="str">
            <v>02T24121010</v>
          </cell>
          <cell r="P4517" t="str">
            <v>99版</v>
          </cell>
          <cell r="Q4517" t="str">
            <v>已发货</v>
          </cell>
          <cell r="R4517">
            <v>45639</v>
          </cell>
        </row>
        <row r="4518">
          <cell r="C4518" t="str">
            <v>2411070-01</v>
          </cell>
          <cell r="D4518" t="str">
            <v>XPSY-FT-灰710</v>
          </cell>
          <cell r="E4518" t="str">
            <v>科纳灰色</v>
          </cell>
          <cell r="F4518" t="str">
            <v>DLTR4</v>
          </cell>
          <cell r="G4518" t="str">
            <v>/</v>
          </cell>
          <cell r="H4518">
            <v>190</v>
          </cell>
          <cell r="I4518">
            <v>10479.299999999999</v>
          </cell>
          <cell r="J4518">
            <v>896</v>
          </cell>
          <cell r="K4518">
            <v>941</v>
          </cell>
          <cell r="L4518" t="str">
            <v>B级</v>
          </cell>
          <cell r="M4518" t="str">
            <v>/</v>
          </cell>
          <cell r="N4518" t="str">
            <v>2.2*1.8*0.65</v>
          </cell>
          <cell r="O4518" t="str">
            <v>02T24121101</v>
          </cell>
          <cell r="P4518" t="str">
            <v>99版</v>
          </cell>
          <cell r="Q4518" t="str">
            <v>已发货</v>
          </cell>
          <cell r="R4518">
            <v>45639</v>
          </cell>
        </row>
        <row r="4519">
          <cell r="C4519" t="str">
            <v>2411070-01</v>
          </cell>
          <cell r="D4519" t="str">
            <v>XPSY-FT-灰710</v>
          </cell>
          <cell r="E4519" t="str">
            <v>科纳灰色</v>
          </cell>
          <cell r="F4519" t="str">
            <v>DLTR4</v>
          </cell>
          <cell r="G4519" t="str">
            <v>/</v>
          </cell>
          <cell r="H4519">
            <v>200</v>
          </cell>
          <cell r="I4519">
            <v>10020.700000000001</v>
          </cell>
          <cell r="J4519">
            <v>859</v>
          </cell>
          <cell r="K4519">
            <v>904</v>
          </cell>
          <cell r="L4519" t="str">
            <v>C级</v>
          </cell>
          <cell r="M4519" t="str">
            <v>/</v>
          </cell>
          <cell r="N4519" t="str">
            <v>2.2*1.8*0.67</v>
          </cell>
          <cell r="O4519" t="str">
            <v>02T24121102</v>
          </cell>
          <cell r="P4519" t="str">
            <v>99版</v>
          </cell>
          <cell r="Q4519" t="str">
            <v>已发货</v>
          </cell>
          <cell r="R4519">
            <v>45639</v>
          </cell>
        </row>
        <row r="4520">
          <cell r="C4520" t="str">
            <v>2411070-01</v>
          </cell>
          <cell r="D4520" t="str">
            <v>XPSY-FT-灰710</v>
          </cell>
          <cell r="E4520" t="str">
            <v>科纳灰色</v>
          </cell>
          <cell r="F4520" t="str">
            <v>DLTR4</v>
          </cell>
          <cell r="G4520" t="str">
            <v>/</v>
          </cell>
          <cell r="H4520">
            <v>210</v>
          </cell>
          <cell r="I4520">
            <v>10099.4</v>
          </cell>
          <cell r="J4520">
            <v>875</v>
          </cell>
          <cell r="K4520">
            <v>920</v>
          </cell>
          <cell r="L4520" t="str">
            <v>C级</v>
          </cell>
          <cell r="M4520" t="str">
            <v>/</v>
          </cell>
          <cell r="N4520" t="str">
            <v>2.2*1.8*0.65</v>
          </cell>
          <cell r="O4520" t="str">
            <v>02T24121103</v>
          </cell>
          <cell r="P4520" t="str">
            <v>99版</v>
          </cell>
          <cell r="Q4520" t="str">
            <v>已发货</v>
          </cell>
          <cell r="R4520">
            <v>45639</v>
          </cell>
        </row>
        <row r="4521">
          <cell r="C4521" t="str">
            <v>2411070-01</v>
          </cell>
          <cell r="D4521" t="str">
            <v>XPSY-FT-灰710</v>
          </cell>
          <cell r="E4521" t="str">
            <v>科纳灰色</v>
          </cell>
          <cell r="F4521" t="str">
            <v>DLTR4</v>
          </cell>
          <cell r="G4521" t="str">
            <v>/</v>
          </cell>
          <cell r="H4521">
            <v>115</v>
          </cell>
          <cell r="I4521">
            <v>5523.4</v>
          </cell>
          <cell r="J4521">
            <v>715</v>
          </cell>
          <cell r="K4521">
            <v>760</v>
          </cell>
          <cell r="L4521" t="str">
            <v>C级</v>
          </cell>
          <cell r="M4521" t="str">
            <v>/</v>
          </cell>
          <cell r="N4521" t="str">
            <v>2.2*1.8*0.65</v>
          </cell>
          <cell r="O4521" t="str">
            <v>02T24121104</v>
          </cell>
          <cell r="P4521" t="str">
            <v>99版</v>
          </cell>
          <cell r="Q4521" t="str">
            <v>已发货</v>
          </cell>
          <cell r="R4521">
            <v>45639</v>
          </cell>
        </row>
        <row r="4522">
          <cell r="C4522" t="str">
            <v>2411070-01</v>
          </cell>
          <cell r="D4522" t="str">
            <v>XPSY-FT-灰710</v>
          </cell>
          <cell r="E4522" t="str">
            <v>科纳灰色</v>
          </cell>
          <cell r="F4522" t="str">
            <v>DLTR4</v>
          </cell>
          <cell r="G4522" t="str">
            <v>/</v>
          </cell>
          <cell r="H4522">
            <v>42</v>
          </cell>
          <cell r="I4522">
            <v>2457.5</v>
          </cell>
          <cell r="L4522" t="str">
            <v>B级</v>
          </cell>
          <cell r="M4522" t="str">
            <v>/</v>
          </cell>
          <cell r="O4522" t="str">
            <v>02T24121104</v>
          </cell>
          <cell r="P4522" t="str">
            <v>99版</v>
          </cell>
          <cell r="Q4522" t="str">
            <v>已发货</v>
          </cell>
          <cell r="R4522">
            <v>45639</v>
          </cell>
        </row>
        <row r="4523">
          <cell r="C4523" t="str">
            <v>2411070-01</v>
          </cell>
          <cell r="D4523" t="str">
            <v>XPSY-FT-灰710</v>
          </cell>
          <cell r="E4523" t="str">
            <v>科纳灰色</v>
          </cell>
          <cell r="F4523" t="str">
            <v>DLTR4</v>
          </cell>
          <cell r="G4523" t="str">
            <v>/</v>
          </cell>
          <cell r="H4523">
            <v>8</v>
          </cell>
          <cell r="I4523">
            <v>289.10000000000002</v>
          </cell>
          <cell r="L4523" t="str">
            <v>C级小皮</v>
          </cell>
          <cell r="M4523" t="str">
            <v>/</v>
          </cell>
          <cell r="O4523" t="str">
            <v>02T24121104</v>
          </cell>
          <cell r="P4523" t="str">
            <v>99版</v>
          </cell>
          <cell r="Q4523" t="str">
            <v>已发货</v>
          </cell>
          <cell r="R4523">
            <v>45639</v>
          </cell>
        </row>
        <row r="4524">
          <cell r="C4524" t="str">
            <v>2411070-01</v>
          </cell>
          <cell r="D4524" t="str">
            <v>XPSY-FT-灰710</v>
          </cell>
          <cell r="E4524" t="str">
            <v>科纳灰色</v>
          </cell>
          <cell r="F4524" t="str">
            <v>DLTR4</v>
          </cell>
          <cell r="G4524" t="str">
            <v>/</v>
          </cell>
          <cell r="H4524">
            <v>147</v>
          </cell>
          <cell r="I4524">
            <v>6651.4</v>
          </cell>
          <cell r="J4524">
            <v>606</v>
          </cell>
          <cell r="K4524">
            <v>651</v>
          </cell>
          <cell r="L4524" t="str">
            <v>D级</v>
          </cell>
          <cell r="M4524" t="str">
            <v>/</v>
          </cell>
          <cell r="N4524" t="str">
            <v>2.2*1.8*0.56</v>
          </cell>
          <cell r="O4524" t="str">
            <v>02T24121105</v>
          </cell>
          <cell r="P4524" t="str">
            <v>99版</v>
          </cell>
          <cell r="Q4524" t="str">
            <v>已发货</v>
          </cell>
          <cell r="R4524">
            <v>45639</v>
          </cell>
        </row>
        <row r="4525">
          <cell r="C4525" t="str">
            <v>2411070-01</v>
          </cell>
          <cell r="D4525" t="str">
            <v>XPSY-FT-灰710</v>
          </cell>
          <cell r="E4525" t="str">
            <v>科纳灰色</v>
          </cell>
          <cell r="F4525" t="str">
            <v>DLTR4</v>
          </cell>
          <cell r="G4525" t="str">
            <v>/</v>
          </cell>
          <cell r="H4525">
            <v>9</v>
          </cell>
          <cell r="I4525">
            <v>331.7</v>
          </cell>
          <cell r="L4525" t="str">
            <v>D级小皮</v>
          </cell>
          <cell r="M4525" t="str">
            <v>/</v>
          </cell>
          <cell r="O4525" t="str">
            <v>02T24121105</v>
          </cell>
          <cell r="P4525" t="str">
            <v>99版</v>
          </cell>
          <cell r="Q4525" t="str">
            <v>已发货</v>
          </cell>
          <cell r="R4525">
            <v>45639</v>
          </cell>
        </row>
        <row r="4526">
          <cell r="C4526" t="str">
            <v>2412041-01</v>
          </cell>
          <cell r="D4526" t="str">
            <v>UDAY-CS-黄棕410</v>
          </cell>
          <cell r="E4526" t="str">
            <v>SJ0B-317</v>
          </cell>
          <cell r="F4526" t="str">
            <v>明诺华中层TR3（已片）</v>
          </cell>
          <cell r="G4526" t="str">
            <v>/</v>
          </cell>
          <cell r="H4526">
            <v>44</v>
          </cell>
          <cell r="I4526">
            <v>2673.8</v>
          </cell>
          <cell r="J4526">
            <v>258</v>
          </cell>
          <cell r="K4526">
            <v>303</v>
          </cell>
          <cell r="L4526" t="str">
            <v>A级</v>
          </cell>
          <cell r="M4526" t="str">
            <v>/</v>
          </cell>
          <cell r="N4526" t="str">
            <v>2.2*1.8*0.45</v>
          </cell>
          <cell r="O4526" t="str">
            <v>02T24121106</v>
          </cell>
          <cell r="P4526" t="str">
            <v>97版</v>
          </cell>
          <cell r="Q4526" t="str">
            <v>已发货</v>
          </cell>
          <cell r="R4526">
            <v>45677</v>
          </cell>
        </row>
        <row r="4527">
          <cell r="C4527" t="str">
            <v>2412041-01</v>
          </cell>
          <cell r="D4527" t="str">
            <v>UDAY-CS-黄棕410</v>
          </cell>
          <cell r="E4527" t="str">
            <v>SJ0B-317</v>
          </cell>
          <cell r="F4527" t="str">
            <v>明诺华中层TR3（已片）</v>
          </cell>
          <cell r="G4527" t="str">
            <v>/</v>
          </cell>
          <cell r="H4527">
            <v>15</v>
          </cell>
          <cell r="I4527">
            <v>872.9</v>
          </cell>
          <cell r="L4527" t="str">
            <v>折扣</v>
          </cell>
          <cell r="M4527" t="str">
            <v>/</v>
          </cell>
          <cell r="O4527" t="str">
            <v>02T24121106</v>
          </cell>
          <cell r="P4527" t="str">
            <v>97版</v>
          </cell>
          <cell r="Q4527" t="str">
            <v>已发货</v>
          </cell>
          <cell r="R4527">
            <v>45677</v>
          </cell>
        </row>
        <row r="4528">
          <cell r="C4528" t="str">
            <v>2412005-01</v>
          </cell>
          <cell r="D4528" t="str">
            <v>XPAY-FX-深蓝45</v>
          </cell>
          <cell r="E4528" t="str">
            <v>L577</v>
          </cell>
          <cell r="F4528" t="str">
            <v>C2（已片中层）</v>
          </cell>
          <cell r="G4528" t="str">
            <v>/</v>
          </cell>
          <cell r="H4528">
            <v>197</v>
          </cell>
          <cell r="I4528">
            <v>10232.299999999999</v>
          </cell>
          <cell r="J4528">
            <v>819.5</v>
          </cell>
          <cell r="K4528">
            <v>864.5</v>
          </cell>
          <cell r="L4528" t="str">
            <v>B级</v>
          </cell>
          <cell r="M4528" t="str">
            <v>/</v>
          </cell>
          <cell r="N4528" t="str">
            <v>2.2*1.8*0.65</v>
          </cell>
          <cell r="O4528" t="str">
            <v>02T24121107</v>
          </cell>
          <cell r="P4528" t="str">
            <v>99版</v>
          </cell>
          <cell r="Q4528" t="str">
            <v>已发货</v>
          </cell>
          <cell r="R4528">
            <v>45654</v>
          </cell>
        </row>
        <row r="4529">
          <cell r="C4529" t="str">
            <v>2412005-01</v>
          </cell>
          <cell r="D4529" t="str">
            <v>XPAY-FX-深蓝45</v>
          </cell>
          <cell r="E4529" t="str">
            <v>L577</v>
          </cell>
          <cell r="F4529" t="str">
            <v>C2（已片中层）</v>
          </cell>
          <cell r="G4529" t="str">
            <v>/</v>
          </cell>
          <cell r="H4529">
            <v>55</v>
          </cell>
          <cell r="I4529">
            <v>2829.2</v>
          </cell>
          <cell r="J4529">
            <v>872.5</v>
          </cell>
          <cell r="K4529">
            <v>917.5</v>
          </cell>
          <cell r="L4529" t="str">
            <v>B级</v>
          </cell>
          <cell r="M4529" t="str">
            <v>/</v>
          </cell>
          <cell r="N4529" t="str">
            <v>2.2*1.8*0.6</v>
          </cell>
          <cell r="O4529" t="str">
            <v>02T24121108</v>
          </cell>
          <cell r="P4529" t="str">
            <v>99版</v>
          </cell>
          <cell r="Q4529" t="str">
            <v>已发货</v>
          </cell>
          <cell r="R4529">
            <v>45654</v>
          </cell>
        </row>
        <row r="4530">
          <cell r="C4530" t="str">
            <v>2412005-01</v>
          </cell>
          <cell r="D4530" t="str">
            <v>XPAY-FX-深蓝45</v>
          </cell>
          <cell r="E4530" t="str">
            <v>L577</v>
          </cell>
          <cell r="F4530" t="str">
            <v>C2（已片中层）</v>
          </cell>
          <cell r="G4530" t="str">
            <v>/</v>
          </cell>
          <cell r="H4530">
            <v>160</v>
          </cell>
          <cell r="I4530">
            <v>8107.3</v>
          </cell>
          <cell r="L4530" t="str">
            <v>C级</v>
          </cell>
          <cell r="M4530" t="str">
            <v>/</v>
          </cell>
          <cell r="O4530" t="str">
            <v>02T24121108</v>
          </cell>
          <cell r="P4530" t="str">
            <v>99版</v>
          </cell>
          <cell r="Q4530" t="str">
            <v>已发货</v>
          </cell>
          <cell r="R4530">
            <v>45654</v>
          </cell>
        </row>
        <row r="4531">
          <cell r="C4531" t="str">
            <v>2412068-01</v>
          </cell>
          <cell r="D4531" t="str">
            <v>XPDY-FX-浅灰145</v>
          </cell>
          <cell r="E4531" t="str">
            <v>01.10.U756043</v>
          </cell>
          <cell r="F4531" t="str">
            <v>C3（已片中层）</v>
          </cell>
          <cell r="G4531" t="str">
            <v>/</v>
          </cell>
          <cell r="H4531">
            <v>201</v>
          </cell>
          <cell r="I4531">
            <v>10403.200000000001</v>
          </cell>
          <cell r="J4531">
            <v>829.5</v>
          </cell>
          <cell r="K4531">
            <v>874.5</v>
          </cell>
          <cell r="L4531" t="str">
            <v>A级</v>
          </cell>
          <cell r="M4531" t="str">
            <v>CLF-241211</v>
          </cell>
          <cell r="N4531" t="str">
            <v>2.2*1.8*0.62</v>
          </cell>
          <cell r="O4531" t="str">
            <v>01T24121101</v>
          </cell>
          <cell r="P4531" t="str">
            <v>99版</v>
          </cell>
          <cell r="Q4531" t="str">
            <v>已发货</v>
          </cell>
          <cell r="R4531">
            <v>45643</v>
          </cell>
        </row>
        <row r="4532">
          <cell r="C4532" t="str">
            <v>2412068-01</v>
          </cell>
          <cell r="D4532" t="str">
            <v>XPDY-FX-浅灰145</v>
          </cell>
          <cell r="E4532" t="str">
            <v>01.10.U756043</v>
          </cell>
          <cell r="F4532" t="str">
            <v>C3（已片中层）</v>
          </cell>
          <cell r="G4532" t="str">
            <v>/</v>
          </cell>
          <cell r="H4532">
            <v>3</v>
          </cell>
          <cell r="I4532">
            <v>123.1</v>
          </cell>
          <cell r="L4532" t="str">
            <v>A级小皮</v>
          </cell>
          <cell r="M4532" t="str">
            <v>CLF-241211</v>
          </cell>
          <cell r="O4532" t="str">
            <v>01T24121101</v>
          </cell>
          <cell r="P4532" t="str">
            <v>99版</v>
          </cell>
          <cell r="Q4532" t="str">
            <v>已发货</v>
          </cell>
          <cell r="R4532">
            <v>45643</v>
          </cell>
        </row>
        <row r="4533">
          <cell r="C4533" t="str">
            <v>2412057-01</v>
          </cell>
          <cell r="D4533" t="str">
            <v>XPGY-FS-灰蓝71</v>
          </cell>
          <cell r="E4533" t="str">
            <v>01.10.U722233</v>
          </cell>
          <cell r="F4533" t="str">
            <v>DLTR1</v>
          </cell>
          <cell r="G4533" t="str">
            <v>/</v>
          </cell>
          <cell r="H4533">
            <v>218</v>
          </cell>
          <cell r="I4533">
            <v>12571.1</v>
          </cell>
          <cell r="J4533">
            <v>873.5</v>
          </cell>
          <cell r="K4533">
            <v>918.5</v>
          </cell>
          <cell r="L4533" t="str">
            <v>A级</v>
          </cell>
          <cell r="M4533" t="str">
            <v>CLF-241211</v>
          </cell>
          <cell r="N4533" t="str">
            <v>2.2*1.8*0.75</v>
          </cell>
          <cell r="O4533" t="str">
            <v>01T24121102</v>
          </cell>
          <cell r="P4533" t="str">
            <v>99版</v>
          </cell>
          <cell r="Q4533" t="str">
            <v>已发货</v>
          </cell>
          <cell r="R4533">
            <v>45643</v>
          </cell>
        </row>
        <row r="4534">
          <cell r="C4534" t="str">
            <v>2412057-01</v>
          </cell>
          <cell r="D4534" t="str">
            <v>XPGY-FS-灰蓝71</v>
          </cell>
          <cell r="E4534" t="str">
            <v>01.10.U722233</v>
          </cell>
          <cell r="F4534" t="str">
            <v>DLTR1</v>
          </cell>
          <cell r="G4534" t="str">
            <v>/</v>
          </cell>
          <cell r="H4534">
            <v>8</v>
          </cell>
          <cell r="I4534">
            <v>312.7</v>
          </cell>
          <cell r="L4534" t="str">
            <v>A级小皮</v>
          </cell>
          <cell r="M4534" t="str">
            <v>CLF-241211</v>
          </cell>
          <cell r="O4534" t="str">
            <v>01T24121102</v>
          </cell>
          <cell r="P4534" t="str">
            <v>99版</v>
          </cell>
          <cell r="Q4534" t="str">
            <v>已发货</v>
          </cell>
          <cell r="R4534">
            <v>45643</v>
          </cell>
        </row>
        <row r="4535">
          <cell r="C4535" t="str">
            <v>2412038-01</v>
          </cell>
          <cell r="D4535" t="str">
            <v>XPSY-FT-灰710</v>
          </cell>
          <cell r="E4535" t="str">
            <v>科纳灰色</v>
          </cell>
          <cell r="F4535" t="str">
            <v>WPSTR4</v>
          </cell>
          <cell r="G4535" t="str">
            <v>/</v>
          </cell>
          <cell r="H4535">
            <v>110</v>
          </cell>
          <cell r="I4535">
            <v>6393.8</v>
          </cell>
          <cell r="J4535">
            <v>789.5</v>
          </cell>
          <cell r="K4535">
            <v>834.5</v>
          </cell>
          <cell r="L4535" t="str">
            <v>B级</v>
          </cell>
          <cell r="M4535" t="str">
            <v>/</v>
          </cell>
          <cell r="N4535" t="str">
            <v>2.2*1.8*0.62</v>
          </cell>
          <cell r="O4535" t="str">
            <v>01T24121103</v>
          </cell>
          <cell r="P4535" t="str">
            <v>99版</v>
          </cell>
          <cell r="Q4535" t="str">
            <v>已发货</v>
          </cell>
          <cell r="R4535">
            <v>45656</v>
          </cell>
        </row>
        <row r="4536">
          <cell r="C4536" t="str">
            <v>2412038-01</v>
          </cell>
          <cell r="D4536" t="str">
            <v>XPSY-FT-灰710</v>
          </cell>
          <cell r="E4536" t="str">
            <v>科纳灰色</v>
          </cell>
          <cell r="F4536" t="str">
            <v>WPSTR4</v>
          </cell>
          <cell r="G4536" t="str">
            <v>/</v>
          </cell>
          <cell r="H4536">
            <v>47</v>
          </cell>
          <cell r="I4536">
            <v>2526.5</v>
          </cell>
          <cell r="L4536" t="str">
            <v>C级</v>
          </cell>
          <cell r="M4536" t="str">
            <v>/</v>
          </cell>
          <cell r="O4536" t="str">
            <v>01T24121103</v>
          </cell>
          <cell r="P4536" t="str">
            <v>99版</v>
          </cell>
          <cell r="Q4536" t="str">
            <v>已发货</v>
          </cell>
          <cell r="R4536">
            <v>45656</v>
          </cell>
        </row>
        <row r="4537">
          <cell r="C4537" t="str">
            <v>2412038-01</v>
          </cell>
          <cell r="D4537" t="str">
            <v>XPSY-FT-灰710</v>
          </cell>
          <cell r="E4537" t="str">
            <v>科纳灰色</v>
          </cell>
          <cell r="F4537" t="str">
            <v>WPSTR4</v>
          </cell>
          <cell r="G4537" t="str">
            <v>/</v>
          </cell>
          <cell r="H4537">
            <v>1</v>
          </cell>
          <cell r="I4537">
            <v>34.1</v>
          </cell>
          <cell r="L4537" t="str">
            <v>C级小皮</v>
          </cell>
          <cell r="M4537" t="str">
            <v>/</v>
          </cell>
          <cell r="O4537" t="str">
            <v>01T24121103</v>
          </cell>
          <cell r="P4537" t="str">
            <v>99版</v>
          </cell>
          <cell r="Q4537" t="str">
            <v>已发货</v>
          </cell>
          <cell r="R4537">
            <v>45656</v>
          </cell>
        </row>
        <row r="4538">
          <cell r="C4538" t="str">
            <v>2412038-01</v>
          </cell>
          <cell r="D4538" t="str">
            <v>XPSY-FT-灰710</v>
          </cell>
          <cell r="E4538" t="str">
            <v>科纳灰色</v>
          </cell>
          <cell r="F4538" t="str">
            <v>WPSTR4</v>
          </cell>
          <cell r="G4538" t="str">
            <v>/</v>
          </cell>
          <cell r="H4538">
            <v>13</v>
          </cell>
          <cell r="I4538">
            <v>634.4</v>
          </cell>
          <cell r="L4538" t="str">
            <v>D级</v>
          </cell>
          <cell r="M4538" t="str">
            <v>/</v>
          </cell>
          <cell r="O4538" t="str">
            <v>01T24121103</v>
          </cell>
          <cell r="P4538" t="str">
            <v>99版</v>
          </cell>
          <cell r="Q4538" t="str">
            <v>已发货</v>
          </cell>
          <cell r="R4538">
            <v>45656</v>
          </cell>
        </row>
        <row r="4539">
          <cell r="C4539" t="str">
            <v>2412039-01</v>
          </cell>
          <cell r="D4539" t="str">
            <v>XPSY-FT-马鞍104</v>
          </cell>
          <cell r="E4539" t="str">
            <v>科纳马鞍棕色</v>
          </cell>
          <cell r="F4539" t="str">
            <v>WPSTR4</v>
          </cell>
          <cell r="G4539" t="str">
            <v>/</v>
          </cell>
          <cell r="H4539">
            <v>170</v>
          </cell>
          <cell r="I4539">
            <v>10035.1</v>
          </cell>
          <cell r="J4539">
            <v>834</v>
          </cell>
          <cell r="K4539">
            <v>879</v>
          </cell>
          <cell r="L4539" t="str">
            <v>B级</v>
          </cell>
          <cell r="M4539" t="str">
            <v>/</v>
          </cell>
          <cell r="N4539" t="str">
            <v>2.2*1.8*0.7</v>
          </cell>
          <cell r="O4539" t="str">
            <v>01T24121104</v>
          </cell>
          <cell r="P4539" t="str">
            <v>99版</v>
          </cell>
          <cell r="Q4539" t="str">
            <v>已发货</v>
          </cell>
          <cell r="R4539">
            <v>45645</v>
          </cell>
        </row>
        <row r="4540">
          <cell r="C4540" t="str">
            <v>2412039-01</v>
          </cell>
          <cell r="D4540" t="str">
            <v>XPSY-FT-马鞍104</v>
          </cell>
          <cell r="E4540" t="str">
            <v>科纳马鞍棕色</v>
          </cell>
          <cell r="F4540" t="str">
            <v>WPSTR4</v>
          </cell>
          <cell r="G4540" t="str">
            <v>/</v>
          </cell>
          <cell r="H4540">
            <v>175</v>
          </cell>
          <cell r="I4540">
            <v>10022.799999999999</v>
          </cell>
          <cell r="J4540">
            <v>838</v>
          </cell>
          <cell r="K4540">
            <v>883</v>
          </cell>
          <cell r="L4540" t="str">
            <v>B级</v>
          </cell>
          <cell r="M4540" t="str">
            <v>/</v>
          </cell>
          <cell r="N4540" t="str">
            <v>2.2*1.8*0.7</v>
          </cell>
          <cell r="O4540" t="str">
            <v>01T24121105</v>
          </cell>
          <cell r="P4540" t="str">
            <v>99版</v>
          </cell>
          <cell r="Q4540" t="str">
            <v>已发货</v>
          </cell>
          <cell r="R4540">
            <v>45645</v>
          </cell>
        </row>
        <row r="4541">
          <cell r="C4541" t="str">
            <v>2412039-01</v>
          </cell>
          <cell r="D4541" t="str">
            <v>XPSY-FT-马鞍104</v>
          </cell>
          <cell r="E4541" t="str">
            <v>科纳马鞍棕色</v>
          </cell>
          <cell r="F4541" t="str">
            <v>WPSTR4</v>
          </cell>
          <cell r="G4541" t="str">
            <v>/</v>
          </cell>
          <cell r="H4541">
            <v>140</v>
          </cell>
          <cell r="I4541">
            <v>8144.1</v>
          </cell>
          <cell r="J4541">
            <v>674</v>
          </cell>
          <cell r="K4541">
            <v>719</v>
          </cell>
          <cell r="L4541" t="str">
            <v>B级</v>
          </cell>
          <cell r="M4541" t="str">
            <v>/</v>
          </cell>
          <cell r="N4541" t="str">
            <v>2.2*1.8*0.6</v>
          </cell>
          <cell r="O4541" t="str">
            <v>01T24121106</v>
          </cell>
          <cell r="P4541" t="str">
            <v>99版</v>
          </cell>
          <cell r="Q4541" t="str">
            <v>已发货</v>
          </cell>
          <cell r="R4541">
            <v>45645</v>
          </cell>
        </row>
        <row r="4542">
          <cell r="C4542" t="str">
            <v>2412039-01</v>
          </cell>
          <cell r="D4542" t="str">
            <v>XPSY-FT-马鞍104</v>
          </cell>
          <cell r="E4542" t="str">
            <v>科纳马鞍棕色</v>
          </cell>
          <cell r="F4542" t="str">
            <v>WPSTR4</v>
          </cell>
          <cell r="G4542" t="str">
            <v>/</v>
          </cell>
          <cell r="H4542">
            <v>182</v>
          </cell>
          <cell r="I4542">
            <v>9777.7999999999993</v>
          </cell>
          <cell r="J4542">
            <v>996</v>
          </cell>
          <cell r="K4542">
            <v>1041</v>
          </cell>
          <cell r="L4542" t="str">
            <v>C级</v>
          </cell>
          <cell r="M4542" t="str">
            <v>/</v>
          </cell>
          <cell r="N4542" t="str">
            <v>2.2*1.8*0.74</v>
          </cell>
          <cell r="O4542" t="str">
            <v>01T24121107</v>
          </cell>
          <cell r="P4542" t="str">
            <v>99版</v>
          </cell>
          <cell r="Q4542" t="str">
            <v>已发货</v>
          </cell>
          <cell r="R4542">
            <v>45645</v>
          </cell>
        </row>
        <row r="4543">
          <cell r="C4543" t="str">
            <v>2412039-01</v>
          </cell>
          <cell r="D4543" t="str">
            <v>XPSY-FT-马鞍104</v>
          </cell>
          <cell r="E4543" t="str">
            <v>科纳马鞍棕色</v>
          </cell>
          <cell r="F4543" t="str">
            <v>WPSTR4</v>
          </cell>
          <cell r="G4543" t="str">
            <v>/</v>
          </cell>
          <cell r="H4543">
            <v>41</v>
          </cell>
          <cell r="I4543">
            <v>2108.6</v>
          </cell>
          <cell r="L4543" t="str">
            <v>D级</v>
          </cell>
          <cell r="M4543" t="str">
            <v>/</v>
          </cell>
          <cell r="O4543" t="str">
            <v>01T24121107</v>
          </cell>
          <cell r="P4543" t="str">
            <v>99版</v>
          </cell>
          <cell r="Q4543" t="str">
            <v>已发货</v>
          </cell>
          <cell r="R4543">
            <v>45645</v>
          </cell>
        </row>
        <row r="4544">
          <cell r="C4544" t="str">
            <v>2412087-01</v>
          </cell>
          <cell r="D4544" t="str">
            <v>XPDY-EX-蓝304</v>
          </cell>
          <cell r="E4544" t="str">
            <v>01.10.U756010</v>
          </cell>
          <cell r="F4544" t="str">
            <v>C3（已片中层）</v>
          </cell>
          <cell r="G4544" t="str">
            <v>/</v>
          </cell>
          <cell r="H4544">
            <v>210</v>
          </cell>
          <cell r="I4544">
            <v>11160.2</v>
          </cell>
          <cell r="J4544">
            <v>892.5</v>
          </cell>
          <cell r="K4544">
            <v>937.5</v>
          </cell>
          <cell r="L4544" t="str">
            <v>A级</v>
          </cell>
          <cell r="M4544" t="str">
            <v>CLF-241211</v>
          </cell>
          <cell r="N4544" t="str">
            <v>2.2*1.8*0.73</v>
          </cell>
          <cell r="O4544" t="str">
            <v>01T24121108</v>
          </cell>
          <cell r="P4544" t="str">
            <v>99版</v>
          </cell>
          <cell r="Q4544" t="str">
            <v>已发货</v>
          </cell>
          <cell r="R4544">
            <v>45719</v>
          </cell>
        </row>
        <row r="4545">
          <cell r="C4545" t="str">
            <v>2412040-01</v>
          </cell>
          <cell r="D4545" t="str">
            <v>XPSY-FT-深灰11</v>
          </cell>
          <cell r="E4545" t="str">
            <v>科纳深灰色</v>
          </cell>
          <cell r="F4545" t="str">
            <v>DLTR4</v>
          </cell>
          <cell r="G4545" t="str">
            <v>/</v>
          </cell>
          <cell r="H4545">
            <v>1</v>
          </cell>
          <cell r="I4545">
            <v>69.7</v>
          </cell>
          <cell r="J4545">
            <v>6</v>
          </cell>
          <cell r="L4545" t="str">
            <v>评审</v>
          </cell>
          <cell r="M4545" t="str">
            <v>/</v>
          </cell>
          <cell r="P4545" t="str">
            <v>99版</v>
          </cell>
          <cell r="Q4545" t="str">
            <v>已发货</v>
          </cell>
          <cell r="R4545">
            <v>45639</v>
          </cell>
        </row>
        <row r="4546">
          <cell r="C4546" t="str">
            <v>2412005-01</v>
          </cell>
          <cell r="D4546" t="str">
            <v>XPAY-FX-深蓝45</v>
          </cell>
          <cell r="E4546" t="str">
            <v>L577</v>
          </cell>
          <cell r="F4546" t="str">
            <v>C2（已片中层）</v>
          </cell>
          <cell r="G4546" t="str">
            <v>/</v>
          </cell>
          <cell r="H4546">
            <v>205</v>
          </cell>
          <cell r="I4546">
            <v>10042.200000000001</v>
          </cell>
          <cell r="J4546">
            <v>794.5</v>
          </cell>
          <cell r="K4546">
            <v>839.5</v>
          </cell>
          <cell r="L4546" t="str">
            <v>C级</v>
          </cell>
          <cell r="M4546" t="str">
            <v>/</v>
          </cell>
          <cell r="N4546" t="str">
            <v>2.2*1.8*0.7</v>
          </cell>
          <cell r="O4546" t="str">
            <v>01T24121201</v>
          </cell>
          <cell r="P4546" t="str">
            <v>99版</v>
          </cell>
          <cell r="Q4546" t="str">
            <v>已发货</v>
          </cell>
          <cell r="R4546">
            <v>45654</v>
          </cell>
        </row>
        <row r="4547">
          <cell r="C4547" t="str">
            <v>2412005-01</v>
          </cell>
          <cell r="D4547" t="str">
            <v>XPAY-FX-深蓝45</v>
          </cell>
          <cell r="E4547" t="str">
            <v>L577</v>
          </cell>
          <cell r="F4547" t="str">
            <v>C2（已片中层）</v>
          </cell>
          <cell r="G4547" t="str">
            <v>/</v>
          </cell>
          <cell r="H4547">
            <v>42</v>
          </cell>
          <cell r="I4547">
            <v>2138.9</v>
          </cell>
          <cell r="J4547">
            <v>683</v>
          </cell>
          <cell r="K4547">
            <v>728</v>
          </cell>
          <cell r="L4547" t="str">
            <v>C级</v>
          </cell>
          <cell r="M4547" t="str">
            <v>/</v>
          </cell>
          <cell r="N4547" t="str">
            <v>2.2*1.8*0.65</v>
          </cell>
          <cell r="O4547" t="str">
            <v>01T24121202</v>
          </cell>
          <cell r="P4547" t="str">
            <v>99版</v>
          </cell>
          <cell r="Q4547" t="str">
            <v>已发货</v>
          </cell>
          <cell r="R4547">
            <v>45654</v>
          </cell>
        </row>
        <row r="4548">
          <cell r="C4548" t="str">
            <v>2412005-01</v>
          </cell>
          <cell r="D4548" t="str">
            <v>XPAY-FX-深蓝45</v>
          </cell>
          <cell r="E4548" t="str">
            <v>L577</v>
          </cell>
          <cell r="F4548" t="str">
            <v>C2（已片中层）</v>
          </cell>
          <cell r="G4548" t="str">
            <v>/</v>
          </cell>
          <cell r="H4548">
            <v>58</v>
          </cell>
          <cell r="I4548">
            <v>3064.2</v>
          </cell>
          <cell r="L4548" t="str">
            <v>B级</v>
          </cell>
          <cell r="M4548" t="str">
            <v>/</v>
          </cell>
          <cell r="O4548" t="str">
            <v>01T24121202</v>
          </cell>
          <cell r="P4548" t="str">
            <v>99版</v>
          </cell>
          <cell r="Q4548" t="str">
            <v>已发货</v>
          </cell>
          <cell r="R4548">
            <v>45654</v>
          </cell>
        </row>
        <row r="4549">
          <cell r="C4549" t="str">
            <v>2412005-01</v>
          </cell>
          <cell r="D4549" t="str">
            <v>XPAY-FX-深蓝45</v>
          </cell>
          <cell r="E4549" t="str">
            <v>L577</v>
          </cell>
          <cell r="F4549" t="str">
            <v>C2（已片中层）</v>
          </cell>
          <cell r="G4549" t="str">
            <v>/</v>
          </cell>
          <cell r="H4549">
            <v>50</v>
          </cell>
          <cell r="I4549">
            <v>2390.6999999999998</v>
          </cell>
          <cell r="L4549" t="str">
            <v>D级</v>
          </cell>
          <cell r="M4549" t="str">
            <v>/</v>
          </cell>
          <cell r="O4549" t="str">
            <v>01T24121202</v>
          </cell>
          <cell r="P4549" t="str">
            <v>99版</v>
          </cell>
          <cell r="Q4549" t="str">
            <v>已发货</v>
          </cell>
          <cell r="R4549">
            <v>45654</v>
          </cell>
        </row>
        <row r="4550">
          <cell r="C4550" t="str">
            <v>2412005-01</v>
          </cell>
          <cell r="D4550" t="str">
            <v>XPAY-FX-深蓝45</v>
          </cell>
          <cell r="E4550" t="str">
            <v>L577</v>
          </cell>
          <cell r="F4550" t="str">
            <v>C2（已片中层）</v>
          </cell>
          <cell r="G4550" t="str">
            <v>/</v>
          </cell>
          <cell r="H4550">
            <v>14</v>
          </cell>
          <cell r="I4550">
            <v>672</v>
          </cell>
          <cell r="L4550" t="str">
            <v>等外</v>
          </cell>
          <cell r="M4550" t="str">
            <v>/</v>
          </cell>
          <cell r="O4550" t="str">
            <v>01T24121202</v>
          </cell>
          <cell r="P4550" t="str">
            <v>99版</v>
          </cell>
          <cell r="Q4550" t="str">
            <v>已发货</v>
          </cell>
          <cell r="R4550">
            <v>45654</v>
          </cell>
        </row>
        <row r="4551">
          <cell r="C4551" t="str">
            <v>2412005-01</v>
          </cell>
          <cell r="D4551" t="str">
            <v>XPAY-FX-深蓝45</v>
          </cell>
          <cell r="E4551" t="str">
            <v>L577</v>
          </cell>
          <cell r="F4551" t="str">
            <v>C2（已片中层）</v>
          </cell>
          <cell r="G4551" t="str">
            <v>/</v>
          </cell>
          <cell r="H4551">
            <v>6</v>
          </cell>
          <cell r="I4551">
            <v>231.2</v>
          </cell>
          <cell r="L4551" t="str">
            <v>C级小皮</v>
          </cell>
          <cell r="M4551" t="str">
            <v>/</v>
          </cell>
          <cell r="O4551" t="str">
            <v>01T24121202</v>
          </cell>
          <cell r="P4551" t="str">
            <v>99版</v>
          </cell>
          <cell r="Q4551" t="str">
            <v>已发货</v>
          </cell>
          <cell r="R4551">
            <v>45654</v>
          </cell>
        </row>
        <row r="4552">
          <cell r="C4552" t="str">
            <v>2412005-01</v>
          </cell>
          <cell r="D4552" t="str">
            <v>XPAY-FX-深蓝45</v>
          </cell>
          <cell r="E4552" t="str">
            <v>L577</v>
          </cell>
          <cell r="F4552" t="str">
            <v>C2（已片中层）</v>
          </cell>
          <cell r="G4552" t="str">
            <v>/</v>
          </cell>
          <cell r="H4552">
            <v>3</v>
          </cell>
          <cell r="I4552">
            <v>116</v>
          </cell>
          <cell r="L4552" t="str">
            <v>D级小皮</v>
          </cell>
          <cell r="M4552" t="str">
            <v>/</v>
          </cell>
          <cell r="O4552" t="str">
            <v>01T24121202</v>
          </cell>
          <cell r="P4552" t="str">
            <v>99版</v>
          </cell>
          <cell r="Q4552" t="str">
            <v>已发货</v>
          </cell>
          <cell r="R4552">
            <v>45654</v>
          </cell>
        </row>
        <row r="4553">
          <cell r="C4553" t="str">
            <v>2412009-01</v>
          </cell>
          <cell r="D4553" t="str">
            <v>XPAY-FX-巧克力49</v>
          </cell>
          <cell r="E4553" t="str">
            <v>L579</v>
          </cell>
          <cell r="F4553" t="str">
            <v>C2（已片中层）</v>
          </cell>
          <cell r="G4553" t="str">
            <v>/</v>
          </cell>
          <cell r="H4553">
            <v>85</v>
          </cell>
          <cell r="I4553">
            <v>4565.5</v>
          </cell>
          <cell r="J4553">
            <v>869</v>
          </cell>
          <cell r="K4553">
            <v>914</v>
          </cell>
          <cell r="L4553" t="str">
            <v>B级</v>
          </cell>
          <cell r="M4553" t="str">
            <v>/</v>
          </cell>
          <cell r="N4553" t="str">
            <v>2.2*1.8*0.65</v>
          </cell>
          <cell r="O4553" t="str">
            <v>01T24121203</v>
          </cell>
          <cell r="P4553" t="str">
            <v>99版</v>
          </cell>
          <cell r="Q4553" t="str">
            <v>已发货</v>
          </cell>
          <cell r="R4553">
            <v>45639</v>
          </cell>
        </row>
        <row r="4554">
          <cell r="C4554" t="str">
            <v>2412009-01</v>
          </cell>
          <cell r="D4554" t="str">
            <v>XPAY-FX-巧克力49</v>
          </cell>
          <cell r="E4554" t="str">
            <v>L579</v>
          </cell>
          <cell r="F4554" t="str">
            <v>C2（已片中层）</v>
          </cell>
          <cell r="G4554" t="str">
            <v>/</v>
          </cell>
          <cell r="H4554">
            <v>115</v>
          </cell>
          <cell r="I4554">
            <v>5858.5</v>
          </cell>
          <cell r="L4554" t="str">
            <v>C级</v>
          </cell>
          <cell r="M4554" t="str">
            <v>/</v>
          </cell>
          <cell r="O4554" t="str">
            <v>01T24121203</v>
          </cell>
          <cell r="P4554" t="str">
            <v>99版</v>
          </cell>
          <cell r="Q4554" t="str">
            <v>已发货</v>
          </cell>
          <cell r="R4554">
            <v>45639</v>
          </cell>
        </row>
        <row r="4555">
          <cell r="C4555" t="str">
            <v>2412009-01</v>
          </cell>
          <cell r="D4555" t="str">
            <v>XPAY-FX-巧克力49</v>
          </cell>
          <cell r="E4555" t="str">
            <v>L579</v>
          </cell>
          <cell r="F4555" t="str">
            <v>C2（已片中层）</v>
          </cell>
          <cell r="G4555" t="str">
            <v>/</v>
          </cell>
          <cell r="H4555">
            <v>17</v>
          </cell>
          <cell r="I4555">
            <v>832.4</v>
          </cell>
          <cell r="L4555" t="str">
            <v>D级</v>
          </cell>
          <cell r="M4555" t="str">
            <v>/</v>
          </cell>
          <cell r="O4555" t="str">
            <v>01T24121203</v>
          </cell>
          <cell r="P4555" t="str">
            <v>99版</v>
          </cell>
          <cell r="Q4555" t="str">
            <v>已发货</v>
          </cell>
          <cell r="R4555">
            <v>45639</v>
          </cell>
        </row>
        <row r="4556">
          <cell r="C4556" t="str">
            <v>2412009-01</v>
          </cell>
          <cell r="D4556" t="str">
            <v>XPAY-FX-巧克力49</v>
          </cell>
          <cell r="E4556" t="str">
            <v>L579</v>
          </cell>
          <cell r="F4556" t="str">
            <v>C2（已片中层）</v>
          </cell>
          <cell r="G4556" t="str">
            <v>/</v>
          </cell>
          <cell r="H4556">
            <v>1</v>
          </cell>
          <cell r="I4556">
            <v>39.4</v>
          </cell>
          <cell r="L4556" t="str">
            <v>D级小皮</v>
          </cell>
          <cell r="M4556" t="str">
            <v>/</v>
          </cell>
          <cell r="O4556" t="str">
            <v>01T24121203</v>
          </cell>
          <cell r="P4556" t="str">
            <v>99版</v>
          </cell>
          <cell r="Q4556" t="str">
            <v>已发货</v>
          </cell>
          <cell r="R4556">
            <v>45639</v>
          </cell>
        </row>
        <row r="4557">
          <cell r="C4557" t="str">
            <v>2412027-01</v>
          </cell>
          <cell r="D4557" t="str">
            <v>XZDY-FT-灰513</v>
          </cell>
          <cell r="E4557" t="str">
            <v>M1243灰色</v>
          </cell>
          <cell r="F4557" t="str">
            <v>明诺华中层TR2（已片）</v>
          </cell>
          <cell r="G4557" t="str">
            <v>/</v>
          </cell>
          <cell r="H4557">
            <v>190</v>
          </cell>
          <cell r="I4557">
            <v>10996.9</v>
          </cell>
          <cell r="J4557">
            <v>851.5</v>
          </cell>
          <cell r="K4557">
            <v>896.5</v>
          </cell>
          <cell r="L4557" t="str">
            <v>A级</v>
          </cell>
          <cell r="M4557" t="str">
            <v>/</v>
          </cell>
          <cell r="N4557" t="str">
            <v>2.2*1.8*0.68</v>
          </cell>
          <cell r="O4557" t="str">
            <v>01T24121204</v>
          </cell>
          <cell r="P4557" t="str">
            <v>97版</v>
          </cell>
          <cell r="Q4557" t="str">
            <v>已发货</v>
          </cell>
          <cell r="R4557">
            <v>45719</v>
          </cell>
        </row>
        <row r="4558">
          <cell r="C4558" t="str">
            <v>2412044-01</v>
          </cell>
          <cell r="D4558" t="str">
            <v>XPSY-FT-黑715</v>
          </cell>
          <cell r="E4558" t="str">
            <v>科纳暗黑色</v>
          </cell>
          <cell r="F4558" t="str">
            <v>DLTR4</v>
          </cell>
          <cell r="G4558" t="str">
            <v>/</v>
          </cell>
          <cell r="H4558">
            <v>149</v>
          </cell>
          <cell r="I4558">
            <v>8115.4</v>
          </cell>
          <cell r="J4558">
            <v>885.5</v>
          </cell>
          <cell r="K4558">
            <v>930.5</v>
          </cell>
          <cell r="L4558" t="str">
            <v>B级</v>
          </cell>
          <cell r="M4558" t="str">
            <v>/</v>
          </cell>
          <cell r="N4558" t="str">
            <v>2.2*1.8*0.67</v>
          </cell>
          <cell r="O4558" t="str">
            <v>02T24121201</v>
          </cell>
          <cell r="P4558" t="str">
            <v>99版</v>
          </cell>
          <cell r="Q4558" t="str">
            <v>已发货</v>
          </cell>
          <cell r="R4558">
            <v>45639</v>
          </cell>
        </row>
        <row r="4559">
          <cell r="C4559" t="str">
            <v>2412044-01</v>
          </cell>
          <cell r="D4559" t="str">
            <v>XPSY-FT-黑715</v>
          </cell>
          <cell r="E4559" t="str">
            <v>科纳暗黑色</v>
          </cell>
          <cell r="F4559" t="str">
            <v>DLTR4</v>
          </cell>
          <cell r="G4559" t="str">
            <v>/</v>
          </cell>
          <cell r="H4559">
            <v>45</v>
          </cell>
          <cell r="I4559">
            <v>2200.4</v>
          </cell>
          <cell r="L4559" t="str">
            <v>C级</v>
          </cell>
          <cell r="M4559" t="str">
            <v>/</v>
          </cell>
          <cell r="O4559" t="str">
            <v>02T24121201</v>
          </cell>
          <cell r="P4559" t="str">
            <v>99版</v>
          </cell>
          <cell r="Q4559" t="str">
            <v>已发货</v>
          </cell>
          <cell r="R4559">
            <v>45639</v>
          </cell>
        </row>
        <row r="4560">
          <cell r="C4560" t="str">
            <v>2412044-01</v>
          </cell>
          <cell r="D4560" t="str">
            <v>XPSY-FT-黑715</v>
          </cell>
          <cell r="E4560" t="str">
            <v>科纳暗黑色</v>
          </cell>
          <cell r="F4560" t="str">
            <v>DLTR4</v>
          </cell>
          <cell r="G4560" t="str">
            <v>/</v>
          </cell>
          <cell r="H4560">
            <v>23</v>
          </cell>
          <cell r="I4560">
            <v>1098.0999999999999</v>
          </cell>
          <cell r="J4560">
            <v>418</v>
          </cell>
          <cell r="K4560">
            <v>463</v>
          </cell>
          <cell r="L4560" t="str">
            <v>C级</v>
          </cell>
          <cell r="M4560" t="str">
            <v>/</v>
          </cell>
          <cell r="N4560" t="str">
            <v>2.2*1.8*0.48</v>
          </cell>
          <cell r="O4560" t="str">
            <v>02T24121202</v>
          </cell>
          <cell r="P4560" t="str">
            <v>99版</v>
          </cell>
          <cell r="Q4560" t="str">
            <v>已发货</v>
          </cell>
          <cell r="R4560">
            <v>45639</v>
          </cell>
        </row>
        <row r="4561">
          <cell r="C4561" t="str">
            <v>2412036-01</v>
          </cell>
          <cell r="D4561" t="str">
            <v>XPSY-FT-黑715</v>
          </cell>
          <cell r="E4561" t="str">
            <v>科纳暗黑色</v>
          </cell>
          <cell r="F4561" t="str">
            <v>DLTR4</v>
          </cell>
          <cell r="G4561" t="str">
            <v>/</v>
          </cell>
          <cell r="H4561">
            <v>57</v>
          </cell>
          <cell r="I4561">
            <v>2707.3</v>
          </cell>
          <cell r="L4561" t="str">
            <v>C级</v>
          </cell>
          <cell r="M4561" t="str">
            <v>/</v>
          </cell>
          <cell r="O4561" t="str">
            <v>02T24121202</v>
          </cell>
          <cell r="P4561" t="str">
            <v>99版</v>
          </cell>
          <cell r="Q4561" t="str">
            <v>已发货</v>
          </cell>
          <cell r="R4561">
            <v>45639</v>
          </cell>
        </row>
        <row r="4562">
          <cell r="C4562" t="str">
            <v>2412036-01</v>
          </cell>
          <cell r="D4562" t="str">
            <v>XPSY-FT-黑715</v>
          </cell>
          <cell r="E4562" t="str">
            <v>科纳暗黑色</v>
          </cell>
          <cell r="F4562" t="str">
            <v>DLTR4</v>
          </cell>
          <cell r="G4562" t="str">
            <v>/</v>
          </cell>
          <cell r="H4562">
            <v>1</v>
          </cell>
          <cell r="I4562">
            <v>37.6</v>
          </cell>
          <cell r="L4562" t="str">
            <v>C级小皮</v>
          </cell>
          <cell r="M4562" t="str">
            <v>/</v>
          </cell>
          <cell r="O4562" t="str">
            <v>02T24121202</v>
          </cell>
          <cell r="P4562" t="str">
            <v>99版</v>
          </cell>
          <cell r="Q4562" t="str">
            <v>已发货</v>
          </cell>
          <cell r="R4562">
            <v>45639</v>
          </cell>
        </row>
        <row r="4563">
          <cell r="C4563" t="str">
            <v>2412044-01</v>
          </cell>
          <cell r="D4563" t="str">
            <v>XPSY-FT-黑715</v>
          </cell>
          <cell r="E4563" t="str">
            <v>科纳暗黑色</v>
          </cell>
          <cell r="F4563" t="str">
            <v>DLTR4</v>
          </cell>
          <cell r="G4563" t="str">
            <v>/</v>
          </cell>
          <cell r="H4563">
            <v>24</v>
          </cell>
          <cell r="I4563">
            <v>1167.9000000000001</v>
          </cell>
          <cell r="L4563" t="str">
            <v>D级</v>
          </cell>
          <cell r="M4563" t="str">
            <v>/</v>
          </cell>
          <cell r="O4563" t="str">
            <v>02T24121202</v>
          </cell>
          <cell r="P4563" t="str">
            <v>99版</v>
          </cell>
          <cell r="Q4563" t="str">
            <v>已发货</v>
          </cell>
          <cell r="R4563">
            <v>45639</v>
          </cell>
        </row>
        <row r="4564">
          <cell r="C4564" t="str">
            <v>2412044-01</v>
          </cell>
          <cell r="D4564" t="str">
            <v>XPSY-FT-黑715</v>
          </cell>
          <cell r="E4564" t="str">
            <v>科纳暗黑色</v>
          </cell>
          <cell r="F4564" t="str">
            <v>DLTR4</v>
          </cell>
          <cell r="G4564" t="str">
            <v>/</v>
          </cell>
          <cell r="H4564">
            <v>1</v>
          </cell>
          <cell r="I4564">
            <v>37.200000000000003</v>
          </cell>
          <cell r="L4564" t="str">
            <v>D级小皮</v>
          </cell>
          <cell r="M4564" t="str">
            <v>/</v>
          </cell>
          <cell r="O4564" t="str">
            <v>02T24121202</v>
          </cell>
          <cell r="P4564" t="str">
            <v>99版</v>
          </cell>
          <cell r="Q4564" t="str">
            <v>已发货</v>
          </cell>
          <cell r="R4564">
            <v>45639</v>
          </cell>
        </row>
        <row r="4565">
          <cell r="C4565" t="str">
            <v>2412040-01</v>
          </cell>
          <cell r="D4565" t="str">
            <v>XPSY-FT-深灰11</v>
          </cell>
          <cell r="E4565" t="str">
            <v>科纳深灰色</v>
          </cell>
          <cell r="F4565" t="str">
            <v>WPSTR4</v>
          </cell>
          <cell r="G4565" t="str">
            <v>/</v>
          </cell>
          <cell r="H4565">
            <v>103</v>
          </cell>
          <cell r="I4565">
            <v>6015.6</v>
          </cell>
          <cell r="J4565">
            <v>693</v>
          </cell>
          <cell r="K4565">
            <v>738</v>
          </cell>
          <cell r="L4565" t="str">
            <v>B级</v>
          </cell>
          <cell r="M4565" t="str">
            <v>/</v>
          </cell>
          <cell r="N4565" t="str">
            <v>2.2*1.8*0.6</v>
          </cell>
          <cell r="O4565" t="str">
            <v>02T24121203</v>
          </cell>
          <cell r="P4565" t="str">
            <v>99版</v>
          </cell>
          <cell r="Q4565" t="str">
            <v>已发货</v>
          </cell>
          <cell r="R4565">
            <v>45639</v>
          </cell>
        </row>
        <row r="4566">
          <cell r="C4566" t="str">
            <v>2412040-01</v>
          </cell>
          <cell r="D4566" t="str">
            <v>XPSY-FT-深灰11</v>
          </cell>
          <cell r="E4566" t="str">
            <v>科纳深灰色</v>
          </cell>
          <cell r="F4566" t="str">
            <v>WPSTR4</v>
          </cell>
          <cell r="G4566" t="str">
            <v>/</v>
          </cell>
          <cell r="H4566">
            <v>51</v>
          </cell>
          <cell r="I4566">
            <v>2891.7</v>
          </cell>
          <cell r="L4566" t="str">
            <v>C级</v>
          </cell>
          <cell r="M4566" t="str">
            <v>/</v>
          </cell>
          <cell r="O4566" t="str">
            <v>02T24121203</v>
          </cell>
          <cell r="P4566" t="str">
            <v>99版</v>
          </cell>
          <cell r="Q4566" t="str">
            <v>已发货</v>
          </cell>
          <cell r="R4566">
            <v>45639</v>
          </cell>
        </row>
        <row r="4567">
          <cell r="C4567" t="str">
            <v>2412040-01</v>
          </cell>
          <cell r="D4567" t="str">
            <v>XPSY-FT-深灰11</v>
          </cell>
          <cell r="E4567" t="str">
            <v>科纳深灰色</v>
          </cell>
          <cell r="F4567" t="str">
            <v>WPSTR4</v>
          </cell>
          <cell r="G4567" t="str">
            <v>/</v>
          </cell>
          <cell r="H4567">
            <v>15</v>
          </cell>
          <cell r="I4567">
            <v>759.1</v>
          </cell>
          <cell r="L4567" t="str">
            <v>D级</v>
          </cell>
          <cell r="M4567" t="str">
            <v>/</v>
          </cell>
          <cell r="O4567" t="str">
            <v>02T24121203</v>
          </cell>
          <cell r="P4567" t="str">
            <v>99版</v>
          </cell>
          <cell r="Q4567" t="str">
            <v>已发货</v>
          </cell>
          <cell r="R4567">
            <v>45639</v>
          </cell>
        </row>
        <row r="4568">
          <cell r="C4568" t="str">
            <v>2412087-01</v>
          </cell>
          <cell r="D4568" t="str">
            <v>XPDY-EX-蓝304</v>
          </cell>
          <cell r="E4568" t="str">
            <v>01.10.U756010</v>
          </cell>
          <cell r="F4568" t="str">
            <v>C3（已片中层）</v>
          </cell>
          <cell r="G4568" t="str">
            <v>/</v>
          </cell>
          <cell r="H4568">
            <v>196</v>
          </cell>
          <cell r="I4568">
            <v>10374.6</v>
          </cell>
          <cell r="J4568">
            <v>861</v>
          </cell>
          <cell r="K4568">
            <v>906</v>
          </cell>
          <cell r="L4568" t="str">
            <v>A级</v>
          </cell>
          <cell r="M4568" t="str">
            <v>CLF-241211</v>
          </cell>
          <cell r="N4568" t="str">
            <v>2.2*1.8*0.68</v>
          </cell>
          <cell r="O4568" t="str">
            <v>02T24121204</v>
          </cell>
          <cell r="P4568" t="str">
            <v>99版</v>
          </cell>
          <cell r="Q4568" t="str">
            <v>已发货</v>
          </cell>
          <cell r="R4568">
            <v>45719</v>
          </cell>
        </row>
        <row r="4569">
          <cell r="C4569" t="str">
            <v>2412087-01</v>
          </cell>
          <cell r="D4569" t="str">
            <v>XPDY-EX-蓝304</v>
          </cell>
          <cell r="E4569" t="str">
            <v>01.10.U756010</v>
          </cell>
          <cell r="F4569" t="str">
            <v>C3（已片中层）</v>
          </cell>
          <cell r="G4569" t="str">
            <v>/</v>
          </cell>
          <cell r="H4569">
            <v>10</v>
          </cell>
          <cell r="I4569">
            <v>396</v>
          </cell>
          <cell r="L4569" t="str">
            <v>A级小皮</v>
          </cell>
          <cell r="M4569" t="str">
            <v>CLF-241211</v>
          </cell>
          <cell r="O4569" t="str">
            <v>02T24121204</v>
          </cell>
          <cell r="P4569" t="str">
            <v>99版</v>
          </cell>
          <cell r="Q4569" t="str">
            <v>已发货</v>
          </cell>
          <cell r="R4569">
            <v>45719</v>
          </cell>
        </row>
        <row r="4570">
          <cell r="C4570" t="str">
            <v>2412013-01</v>
          </cell>
          <cell r="D4570" t="str">
            <v>XPDY-FX-灰白215</v>
          </cell>
          <cell r="E4570" t="str">
            <v>L580</v>
          </cell>
          <cell r="F4570" t="str">
            <v>C2（已片中层）</v>
          </cell>
          <cell r="G4570" t="str">
            <v>/</v>
          </cell>
          <cell r="H4570">
            <v>195</v>
          </cell>
          <cell r="I4570">
            <v>10232.799999999999</v>
          </cell>
          <cell r="J4570">
            <v>865</v>
          </cell>
          <cell r="K4570">
            <v>910</v>
          </cell>
          <cell r="L4570" t="str">
            <v>B级</v>
          </cell>
          <cell r="M4570" t="str">
            <v>/</v>
          </cell>
          <cell r="N4570" t="str">
            <v>2.2*1.8*0.68</v>
          </cell>
          <cell r="O4570" t="str">
            <v>02T24121205</v>
          </cell>
          <cell r="P4570" t="str">
            <v>99版</v>
          </cell>
          <cell r="Q4570" t="str">
            <v>已发货</v>
          </cell>
          <cell r="R4570">
            <v>45650</v>
          </cell>
        </row>
        <row r="4571">
          <cell r="C4571" t="str">
            <v>2412013-01</v>
          </cell>
          <cell r="D4571" t="str">
            <v>XPDY-FX-灰白215</v>
          </cell>
          <cell r="E4571" t="str">
            <v>L580</v>
          </cell>
          <cell r="F4571" t="str">
            <v>C2（已片中层）</v>
          </cell>
          <cell r="G4571" t="str">
            <v>/</v>
          </cell>
          <cell r="H4571">
            <v>190</v>
          </cell>
          <cell r="I4571">
            <v>10094.1</v>
          </cell>
          <cell r="J4571">
            <v>852</v>
          </cell>
          <cell r="K4571">
            <v>897</v>
          </cell>
          <cell r="L4571" t="str">
            <v>B级</v>
          </cell>
          <cell r="M4571" t="str">
            <v>/</v>
          </cell>
          <cell r="N4571" t="str">
            <v>2.2*1.8*0.62</v>
          </cell>
          <cell r="O4571" t="str">
            <v>02T24121301</v>
          </cell>
          <cell r="P4571" t="str">
            <v>99版</v>
          </cell>
          <cell r="Q4571" t="str">
            <v>已发货</v>
          </cell>
          <cell r="R4571">
            <v>45650</v>
          </cell>
        </row>
        <row r="4572">
          <cell r="C4572" t="str">
            <v>2412013-01</v>
          </cell>
          <cell r="D4572" t="str">
            <v>XPDY-FX-灰白215</v>
          </cell>
          <cell r="E4572" t="str">
            <v>L580</v>
          </cell>
          <cell r="F4572" t="str">
            <v>C2（已片中层）</v>
          </cell>
          <cell r="G4572" t="str">
            <v>/</v>
          </cell>
          <cell r="H4572">
            <v>190</v>
          </cell>
          <cell r="I4572">
            <v>10045</v>
          </cell>
          <cell r="J4572">
            <v>843</v>
          </cell>
          <cell r="K4572">
            <v>888</v>
          </cell>
          <cell r="L4572" t="str">
            <v>B级</v>
          </cell>
          <cell r="M4572" t="str">
            <v>/</v>
          </cell>
          <cell r="N4572" t="str">
            <v>2.2*1.8*0.62</v>
          </cell>
          <cell r="O4572" t="str">
            <v>02T24121302</v>
          </cell>
          <cell r="P4572" t="str">
            <v>99版</v>
          </cell>
          <cell r="Q4572" t="str">
            <v>已发货</v>
          </cell>
          <cell r="R4572">
            <v>45650</v>
          </cell>
        </row>
        <row r="4573">
          <cell r="C4573" t="str">
            <v>2412013-01</v>
          </cell>
          <cell r="D4573" t="str">
            <v>XPDY-FX-灰白215</v>
          </cell>
          <cell r="E4573" t="str">
            <v>L580</v>
          </cell>
          <cell r="F4573" t="str">
            <v>C2（已片中层）</v>
          </cell>
          <cell r="G4573" t="str">
            <v>/</v>
          </cell>
          <cell r="H4573">
            <v>174</v>
          </cell>
          <cell r="I4573">
            <v>9253.6</v>
          </cell>
          <cell r="J4573">
            <v>761</v>
          </cell>
          <cell r="K4573">
            <v>806</v>
          </cell>
          <cell r="L4573" t="str">
            <v>B级</v>
          </cell>
          <cell r="M4573" t="str">
            <v>/</v>
          </cell>
          <cell r="N4573" t="str">
            <v>2.2*1.8*0.55</v>
          </cell>
          <cell r="O4573" t="str">
            <v>02T24121303</v>
          </cell>
          <cell r="P4573" t="str">
            <v>99版</v>
          </cell>
          <cell r="Q4573" t="str">
            <v>已发货</v>
          </cell>
          <cell r="R4573">
            <v>45650</v>
          </cell>
        </row>
        <row r="4574">
          <cell r="C4574" t="str">
            <v>2412013-01</v>
          </cell>
          <cell r="D4574" t="str">
            <v>XPDY-FX-灰白215</v>
          </cell>
          <cell r="E4574" t="str">
            <v>L580</v>
          </cell>
          <cell r="F4574" t="str">
            <v>C2（已片中层）</v>
          </cell>
          <cell r="G4574" t="str">
            <v>/</v>
          </cell>
          <cell r="H4574">
            <v>242</v>
          </cell>
          <cell r="I4574">
            <v>11476.9</v>
          </cell>
          <cell r="J4574">
            <v>991</v>
          </cell>
          <cell r="K4574">
            <v>1036</v>
          </cell>
          <cell r="L4574" t="str">
            <v>C级</v>
          </cell>
          <cell r="M4574" t="str">
            <v>/</v>
          </cell>
          <cell r="N4574" t="str">
            <v>2.2*1.8*0.65</v>
          </cell>
          <cell r="O4574" t="str">
            <v>02T24121304</v>
          </cell>
          <cell r="P4574" t="str">
            <v>99版</v>
          </cell>
          <cell r="Q4574" t="str">
            <v>已发货</v>
          </cell>
          <cell r="R4574">
            <v>45650</v>
          </cell>
        </row>
        <row r="4575">
          <cell r="C4575" t="str">
            <v>2412013-01</v>
          </cell>
          <cell r="D4575" t="str">
            <v>XPDY-FX-灰白215</v>
          </cell>
          <cell r="E4575" t="str">
            <v>L580</v>
          </cell>
          <cell r="F4575" t="str">
            <v>C2（已片中层）</v>
          </cell>
          <cell r="G4575" t="str">
            <v>/</v>
          </cell>
          <cell r="H4575">
            <v>8</v>
          </cell>
          <cell r="I4575">
            <v>367.9</v>
          </cell>
          <cell r="L4575" t="str">
            <v>D级</v>
          </cell>
          <cell r="M4575" t="str">
            <v>/</v>
          </cell>
          <cell r="O4575" t="str">
            <v>02T24121304</v>
          </cell>
          <cell r="P4575" t="str">
            <v>99版</v>
          </cell>
          <cell r="Q4575" t="str">
            <v>已发货</v>
          </cell>
          <cell r="R4575">
            <v>45650</v>
          </cell>
        </row>
        <row r="4576">
          <cell r="C4576" t="str">
            <v>2412013-01</v>
          </cell>
          <cell r="D4576" t="str">
            <v>XPDY-FX-灰白215</v>
          </cell>
          <cell r="E4576" t="str">
            <v>L580</v>
          </cell>
          <cell r="F4576" t="str">
            <v>C2（已片中层）</v>
          </cell>
          <cell r="G4576" t="str">
            <v>/</v>
          </cell>
          <cell r="H4576">
            <v>1</v>
          </cell>
          <cell r="I4576">
            <v>39.1</v>
          </cell>
          <cell r="L4576" t="str">
            <v>C级小皮</v>
          </cell>
          <cell r="M4576" t="str">
            <v>/</v>
          </cell>
          <cell r="O4576" t="str">
            <v>02T24121304</v>
          </cell>
          <cell r="P4576" t="str">
            <v>99版</v>
          </cell>
          <cell r="Q4576" t="str">
            <v>已发货</v>
          </cell>
          <cell r="R4576">
            <v>45650</v>
          </cell>
        </row>
        <row r="4577">
          <cell r="C4577" t="str">
            <v>2412055-01</v>
          </cell>
          <cell r="D4577" t="str">
            <v>XPAY-FX-深蓝91</v>
          </cell>
          <cell r="E4577" t="str">
            <v>01.10.U528110</v>
          </cell>
          <cell r="F4577" t="str">
            <v>C3（已片中层）</v>
          </cell>
          <cell r="G4577" t="str">
            <v>/</v>
          </cell>
          <cell r="H4577">
            <v>100</v>
          </cell>
          <cell r="I4577">
            <v>5048.8</v>
          </cell>
          <cell r="J4577">
            <v>413</v>
          </cell>
          <cell r="K4577">
            <v>458</v>
          </cell>
          <cell r="L4577" t="str">
            <v>A级</v>
          </cell>
          <cell r="M4577" t="str">
            <v>CLF-241129</v>
          </cell>
          <cell r="N4577" t="str">
            <v>2.2*1.8*0.4</v>
          </cell>
          <cell r="O4577" t="str">
            <v>02T24121305</v>
          </cell>
          <cell r="P4577" t="str">
            <v>99版</v>
          </cell>
          <cell r="Q4577" t="str">
            <v>已发货</v>
          </cell>
          <cell r="R4577">
            <v>45650</v>
          </cell>
        </row>
        <row r="4578">
          <cell r="C4578" t="str">
            <v>2412055-01</v>
          </cell>
          <cell r="D4578" t="str">
            <v>XPAY-FX-深蓝91</v>
          </cell>
          <cell r="E4578" t="str">
            <v>01.10.U528110</v>
          </cell>
          <cell r="F4578" t="str">
            <v>C3（已片中层）</v>
          </cell>
          <cell r="G4578" t="str">
            <v>/</v>
          </cell>
          <cell r="H4578">
            <v>119</v>
          </cell>
          <cell r="I4578">
            <v>6039.6</v>
          </cell>
          <cell r="J4578">
            <v>496.5</v>
          </cell>
          <cell r="K4578">
            <v>541.5</v>
          </cell>
          <cell r="L4578" t="str">
            <v>A级</v>
          </cell>
          <cell r="M4578" t="str">
            <v>CLF-241129</v>
          </cell>
          <cell r="N4578" t="str">
            <v>2.2*1.8*0.5</v>
          </cell>
          <cell r="O4578" t="str">
            <v>02T24121306</v>
          </cell>
          <cell r="P4578" t="str">
            <v>99版</v>
          </cell>
          <cell r="Q4578" t="str">
            <v>已发货</v>
          </cell>
          <cell r="R4578">
            <v>45650</v>
          </cell>
        </row>
        <row r="4579">
          <cell r="C4579" t="str">
            <v>2412055-01</v>
          </cell>
          <cell r="D4579" t="str">
            <v>XPAY-FX-深蓝91</v>
          </cell>
          <cell r="E4579" t="str">
            <v>01.10.U528110</v>
          </cell>
          <cell r="F4579" t="str">
            <v>C3（已片中层）</v>
          </cell>
          <cell r="G4579" t="str">
            <v>/</v>
          </cell>
          <cell r="H4579">
            <v>212</v>
          </cell>
          <cell r="I4579">
            <v>11048</v>
          </cell>
          <cell r="J4579">
            <v>1003.5</v>
          </cell>
          <cell r="K4579">
            <v>1048.5</v>
          </cell>
          <cell r="L4579" t="str">
            <v>A级</v>
          </cell>
          <cell r="M4579" t="str">
            <v>CLF-241129</v>
          </cell>
          <cell r="N4579" t="str">
            <v>2.2*1.8*0.65</v>
          </cell>
          <cell r="O4579" t="str">
            <v>02T24121307</v>
          </cell>
          <cell r="P4579" t="str">
            <v>99版</v>
          </cell>
          <cell r="Q4579" t="str">
            <v>已发货</v>
          </cell>
          <cell r="R4579">
            <v>45650</v>
          </cell>
        </row>
        <row r="4580">
          <cell r="C4580" t="str">
            <v>2412055-01</v>
          </cell>
          <cell r="D4580" t="str">
            <v>XPAY-FX-深蓝91</v>
          </cell>
          <cell r="E4580" t="str">
            <v>01.10.U528110</v>
          </cell>
          <cell r="F4580" t="str">
            <v>C3（已片中层）</v>
          </cell>
          <cell r="G4580" t="str">
            <v>/</v>
          </cell>
          <cell r="H4580">
            <v>12</v>
          </cell>
          <cell r="I4580">
            <v>474.9</v>
          </cell>
          <cell r="L4580" t="str">
            <v>A级小皮</v>
          </cell>
          <cell r="M4580" t="str">
            <v>CLF-241129</v>
          </cell>
          <cell r="O4580" t="str">
            <v>02T24121307</v>
          </cell>
          <cell r="P4580" t="str">
            <v>99版</v>
          </cell>
          <cell r="Q4580" t="str">
            <v>已发货</v>
          </cell>
          <cell r="R4580">
            <v>45650</v>
          </cell>
        </row>
        <row r="4581">
          <cell r="C4581" t="str">
            <v>2412055-01</v>
          </cell>
          <cell r="D4581" t="str">
            <v>XPAY-FX-深蓝91</v>
          </cell>
          <cell r="E4581" t="str">
            <v>01.10.U528110</v>
          </cell>
          <cell r="F4581" t="str">
            <v>C3（已片中层）</v>
          </cell>
          <cell r="G4581" t="str">
            <v>/</v>
          </cell>
          <cell r="H4581">
            <v>8</v>
          </cell>
          <cell r="I4581">
            <v>382.7</v>
          </cell>
          <cell r="L4581" t="str">
            <v>折扣</v>
          </cell>
          <cell r="M4581" t="str">
            <v>CLF-241129</v>
          </cell>
          <cell r="O4581" t="str">
            <v>02T24121307</v>
          </cell>
          <cell r="P4581" t="str">
            <v>99版</v>
          </cell>
          <cell r="Q4581" t="str">
            <v>已发货</v>
          </cell>
          <cell r="R4581">
            <v>45650</v>
          </cell>
        </row>
        <row r="4582">
          <cell r="C4582" t="str">
            <v>2412027-01</v>
          </cell>
          <cell r="D4582" t="str">
            <v>XZDY-FT-灰513</v>
          </cell>
          <cell r="E4582" t="str">
            <v>M1243灰色</v>
          </cell>
          <cell r="F4582" t="str">
            <v>明诺华中层TR2（已片）</v>
          </cell>
          <cell r="G4582" t="str">
            <v>/</v>
          </cell>
          <cell r="H4582">
            <v>175</v>
          </cell>
          <cell r="I4582">
            <v>10111.1</v>
          </cell>
          <cell r="J4582">
            <v>785.5</v>
          </cell>
          <cell r="K4582">
            <v>830.5</v>
          </cell>
          <cell r="L4582" t="str">
            <v>A级</v>
          </cell>
          <cell r="M4582" t="str">
            <v>/</v>
          </cell>
          <cell r="N4582" t="str">
            <v>2.2*1.8*0.62</v>
          </cell>
          <cell r="O4582" t="str">
            <v>01T24121301</v>
          </cell>
          <cell r="P4582" t="str">
            <v>97版</v>
          </cell>
          <cell r="Q4582" t="str">
            <v>已发货</v>
          </cell>
          <cell r="R4582">
            <v>45719</v>
          </cell>
        </row>
        <row r="4583">
          <cell r="C4583" t="str">
            <v>2412027-01</v>
          </cell>
          <cell r="D4583" t="str">
            <v>XZDY-FT-灰513</v>
          </cell>
          <cell r="E4583" t="str">
            <v>M1243灰色</v>
          </cell>
          <cell r="F4583" t="str">
            <v>明诺华中层TR2（已片）</v>
          </cell>
          <cell r="G4583" t="str">
            <v>/</v>
          </cell>
          <cell r="H4583">
            <v>175</v>
          </cell>
          <cell r="I4583">
            <v>9791.2999999999993</v>
          </cell>
          <cell r="J4583">
            <v>813.5</v>
          </cell>
          <cell r="K4583">
            <v>858.5</v>
          </cell>
          <cell r="L4583" t="str">
            <v>A级</v>
          </cell>
          <cell r="M4583" t="str">
            <v>/</v>
          </cell>
          <cell r="N4583" t="str">
            <v>2.2*1.8*0.62</v>
          </cell>
          <cell r="O4583" t="str">
            <v>01T24121302</v>
          </cell>
          <cell r="P4583" t="str">
            <v>97版</v>
          </cell>
          <cell r="Q4583" t="str">
            <v>已发货</v>
          </cell>
          <cell r="R4583">
            <v>45737</v>
          </cell>
        </row>
        <row r="4584">
          <cell r="C4584" t="str">
            <v>2412027-01</v>
          </cell>
          <cell r="D4584" t="str">
            <v>XZDY-FT-灰513</v>
          </cell>
          <cell r="E4584" t="str">
            <v>M1243灰色</v>
          </cell>
          <cell r="F4584" t="str">
            <v>明诺华中层TR2（已片）</v>
          </cell>
          <cell r="G4584" t="str">
            <v>/</v>
          </cell>
          <cell r="H4584">
            <v>10</v>
          </cell>
          <cell r="I4584">
            <v>636.79999999999995</v>
          </cell>
          <cell r="L4584" t="str">
            <v>等外</v>
          </cell>
          <cell r="M4584" t="str">
            <v>/</v>
          </cell>
          <cell r="O4584" t="str">
            <v>01T24121302</v>
          </cell>
          <cell r="P4584" t="str">
            <v>97版</v>
          </cell>
          <cell r="Q4584" t="str">
            <v>已发货</v>
          </cell>
          <cell r="R4584">
            <v>45737</v>
          </cell>
        </row>
        <row r="4585">
          <cell r="C4585" t="str">
            <v>2412027-01</v>
          </cell>
          <cell r="D4585" t="str">
            <v>XZDY-FT-灰513</v>
          </cell>
          <cell r="E4585" t="str">
            <v>M1243灰色</v>
          </cell>
          <cell r="F4585" t="str">
            <v>明诺华中层TR2（已片）</v>
          </cell>
          <cell r="G4585" t="str">
            <v>/</v>
          </cell>
          <cell r="H4585">
            <v>153</v>
          </cell>
          <cell r="I4585">
            <v>8860.7000000000007</v>
          </cell>
          <cell r="J4585">
            <v>681.5</v>
          </cell>
          <cell r="K4585">
            <v>726.5</v>
          </cell>
          <cell r="L4585" t="str">
            <v>A级</v>
          </cell>
          <cell r="M4585" t="str">
            <v>/</v>
          </cell>
          <cell r="N4585" t="str">
            <v>2.2*1.8*0.55</v>
          </cell>
          <cell r="O4585" t="str">
            <v>01T24121303</v>
          </cell>
          <cell r="P4585" t="str">
            <v>97版</v>
          </cell>
          <cell r="Q4585" t="str">
            <v>已发货</v>
          </cell>
          <cell r="R4585">
            <v>45749</v>
          </cell>
        </row>
        <row r="4586">
          <cell r="C4586" t="str">
            <v>2412025-01</v>
          </cell>
          <cell r="D4586" t="str">
            <v>XPDY-FT-灰670</v>
          </cell>
          <cell r="E4586" t="str">
            <v>Nick Dove(灰色)</v>
          </cell>
          <cell r="F4586" t="str">
            <v>DLTR2（8）</v>
          </cell>
          <cell r="G4586" t="str">
            <v>/</v>
          </cell>
          <cell r="H4586">
            <v>207</v>
          </cell>
          <cell r="I4586">
            <v>10048.1</v>
          </cell>
          <cell r="J4586">
            <v>754</v>
          </cell>
          <cell r="K4586">
            <v>799</v>
          </cell>
          <cell r="L4586" t="str">
            <v>A级</v>
          </cell>
          <cell r="M4586" t="str">
            <v>/</v>
          </cell>
          <cell r="N4586" t="str">
            <v>2.2*1.8*0.67</v>
          </cell>
          <cell r="O4586" t="str">
            <v>01T24121304</v>
          </cell>
          <cell r="P4586" t="str">
            <v>97版</v>
          </cell>
          <cell r="Q4586" t="str">
            <v>已发货</v>
          </cell>
          <cell r="R4586">
            <v>45659</v>
          </cell>
        </row>
        <row r="4587">
          <cell r="C4587" t="str">
            <v>2412025-01</v>
          </cell>
          <cell r="D4587" t="str">
            <v>XPDY-FT-灰670</v>
          </cell>
          <cell r="E4587" t="str">
            <v>Nick Dove(灰色)</v>
          </cell>
          <cell r="F4587" t="str">
            <v>DLTR2（8）</v>
          </cell>
          <cell r="G4587" t="str">
            <v>/</v>
          </cell>
          <cell r="H4587">
            <v>210</v>
          </cell>
          <cell r="I4587">
            <v>10115</v>
          </cell>
          <cell r="J4587">
            <v>771</v>
          </cell>
          <cell r="K4587">
            <v>816</v>
          </cell>
          <cell r="L4587" t="str">
            <v>A级</v>
          </cell>
          <cell r="M4587" t="str">
            <v>/</v>
          </cell>
          <cell r="N4587" t="str">
            <v>2.2*1.8*0.6</v>
          </cell>
          <cell r="O4587" t="str">
            <v>01T24121305</v>
          </cell>
          <cell r="P4587" t="str">
            <v>97版</v>
          </cell>
          <cell r="Q4587" t="str">
            <v>已发货</v>
          </cell>
          <cell r="R4587">
            <v>45659</v>
          </cell>
        </row>
        <row r="4588">
          <cell r="C4588" t="str">
            <v>2412025-01</v>
          </cell>
          <cell r="D4588" t="str">
            <v>XPDY-FT-灰670</v>
          </cell>
          <cell r="E4588" t="str">
            <v>Nick Dove(灰色)</v>
          </cell>
          <cell r="F4588" t="str">
            <v>DLTR2（8）</v>
          </cell>
          <cell r="G4588" t="str">
            <v>/</v>
          </cell>
          <cell r="H4588">
            <v>220</v>
          </cell>
          <cell r="I4588">
            <v>10991.7</v>
          </cell>
          <cell r="J4588">
            <v>827.5</v>
          </cell>
          <cell r="K4588">
            <v>872.5</v>
          </cell>
          <cell r="L4588" t="str">
            <v>A级</v>
          </cell>
          <cell r="M4588" t="str">
            <v>/</v>
          </cell>
          <cell r="N4588" t="str">
            <v>2.2*1.8*0.6</v>
          </cell>
          <cell r="O4588" t="str">
            <v>01T24121306</v>
          </cell>
          <cell r="P4588" t="str">
            <v>97版</v>
          </cell>
          <cell r="Q4588" t="str">
            <v>已发货</v>
          </cell>
          <cell r="R4588">
            <v>45659</v>
          </cell>
        </row>
        <row r="4589">
          <cell r="C4589" t="str">
            <v>2412025-01</v>
          </cell>
          <cell r="D4589" t="str">
            <v>XPDY-FT-灰670</v>
          </cell>
          <cell r="E4589" t="str">
            <v>Nick Dove(灰色)</v>
          </cell>
          <cell r="F4589" t="str">
            <v>DLTR2（8）</v>
          </cell>
          <cell r="G4589" t="str">
            <v>/</v>
          </cell>
          <cell r="H4589">
            <v>225</v>
          </cell>
          <cell r="I4589">
            <v>11299.5</v>
          </cell>
          <cell r="J4589">
            <v>839.5</v>
          </cell>
          <cell r="K4589">
            <v>884.5</v>
          </cell>
          <cell r="L4589" t="str">
            <v>A级</v>
          </cell>
          <cell r="M4589" t="str">
            <v>/</v>
          </cell>
          <cell r="N4589" t="str">
            <v>2.2*1.8*0.6</v>
          </cell>
          <cell r="O4589" t="str">
            <v>01T24121307</v>
          </cell>
          <cell r="P4589" t="str">
            <v>97版</v>
          </cell>
          <cell r="Q4589" t="str">
            <v>已发货</v>
          </cell>
          <cell r="R4589">
            <v>45659</v>
          </cell>
        </row>
        <row r="4590">
          <cell r="C4590" t="str">
            <v>2412016-01</v>
          </cell>
          <cell r="D4590" t="str">
            <v>XPAY-FX-深蓝91</v>
          </cell>
          <cell r="E4590" t="str">
            <v>01.10.U528110</v>
          </cell>
          <cell r="F4590" t="str">
            <v>C3（已片中层）</v>
          </cell>
          <cell r="G4590" t="str">
            <v>/</v>
          </cell>
          <cell r="H4590">
            <v>179</v>
          </cell>
          <cell r="I4590">
            <v>9144.4</v>
          </cell>
          <cell r="J4590">
            <v>765.5</v>
          </cell>
          <cell r="K4590">
            <v>810.5</v>
          </cell>
          <cell r="L4590" t="str">
            <v>A级</v>
          </cell>
          <cell r="M4590" t="str">
            <v>CLF-241129</v>
          </cell>
          <cell r="N4590" t="str">
            <v>2.2*1.8*0.63</v>
          </cell>
          <cell r="O4590" t="str">
            <v>01T24121308</v>
          </cell>
          <cell r="P4590" t="str">
            <v>99版</v>
          </cell>
          <cell r="Q4590" t="str">
            <v>已发货</v>
          </cell>
          <cell r="R4590">
            <v>45650</v>
          </cell>
        </row>
        <row r="4591">
          <cell r="C4591" t="str">
            <v>2412016-01</v>
          </cell>
          <cell r="D4591" t="str">
            <v>XPAY-FX-深蓝91</v>
          </cell>
          <cell r="E4591" t="str">
            <v>01.10.U528110</v>
          </cell>
          <cell r="F4591" t="str">
            <v>C3（已片中层）</v>
          </cell>
          <cell r="G4591" t="str">
            <v>/</v>
          </cell>
          <cell r="H4591">
            <v>6</v>
          </cell>
          <cell r="I4591">
            <v>245.4</v>
          </cell>
          <cell r="L4591" t="str">
            <v>A级小皮</v>
          </cell>
          <cell r="M4591" t="str">
            <v>CLF-241129</v>
          </cell>
          <cell r="O4591" t="str">
            <v>01T24121308</v>
          </cell>
          <cell r="P4591" t="str">
            <v>99版</v>
          </cell>
          <cell r="Q4591" t="str">
            <v>已发货</v>
          </cell>
          <cell r="R4591">
            <v>45650</v>
          </cell>
        </row>
        <row r="4592">
          <cell r="C4592" t="str">
            <v>2412025-01</v>
          </cell>
          <cell r="D4592" t="str">
            <v>XPDY-FT-灰670</v>
          </cell>
          <cell r="E4592" t="str">
            <v>Nick Dove(灰色)</v>
          </cell>
          <cell r="F4592" t="str">
            <v>DLTR2（8）</v>
          </cell>
          <cell r="G4592" t="str">
            <v>/</v>
          </cell>
          <cell r="H4592">
            <v>235</v>
          </cell>
          <cell r="I4592">
            <v>11209.2</v>
          </cell>
          <cell r="J4592">
            <v>844</v>
          </cell>
          <cell r="K4592">
            <v>889</v>
          </cell>
          <cell r="L4592" t="str">
            <v>A级</v>
          </cell>
          <cell r="M4592" t="str">
            <v>/</v>
          </cell>
          <cell r="N4592" t="str">
            <v>2.2*1.8*0.68</v>
          </cell>
          <cell r="O4592" t="str">
            <v>01T24121401</v>
          </cell>
          <cell r="P4592" t="str">
            <v>97版</v>
          </cell>
          <cell r="Q4592" t="str">
            <v>已发货</v>
          </cell>
          <cell r="R4592">
            <v>45659</v>
          </cell>
        </row>
        <row r="4593">
          <cell r="C4593" t="str">
            <v>2412025-01</v>
          </cell>
          <cell r="D4593" t="str">
            <v>XPDY-FT-灰670</v>
          </cell>
          <cell r="E4593" t="str">
            <v>Nick Dove(灰色)</v>
          </cell>
          <cell r="F4593" t="str">
            <v>DLTR2（8）</v>
          </cell>
          <cell r="G4593" t="str">
            <v>/</v>
          </cell>
          <cell r="H4593">
            <v>230</v>
          </cell>
          <cell r="I4593">
            <v>11036.6</v>
          </cell>
          <cell r="J4593">
            <v>826.5</v>
          </cell>
          <cell r="K4593">
            <v>871.5</v>
          </cell>
          <cell r="L4593" t="str">
            <v>A级</v>
          </cell>
          <cell r="M4593" t="str">
            <v>/</v>
          </cell>
          <cell r="N4593" t="str">
            <v>2.2*1.8*0.64</v>
          </cell>
          <cell r="O4593" t="str">
            <v>01T24121402</v>
          </cell>
          <cell r="P4593" t="str">
            <v>97版</v>
          </cell>
          <cell r="Q4593" t="str">
            <v>已发货</v>
          </cell>
          <cell r="R4593">
            <v>45659</v>
          </cell>
        </row>
        <row r="4594">
          <cell r="C4594" t="str">
            <v>2412025-01</v>
          </cell>
          <cell r="D4594" t="str">
            <v>XPDY-FT-灰670</v>
          </cell>
          <cell r="E4594" t="str">
            <v>Nick Dove(灰色)</v>
          </cell>
          <cell r="F4594" t="str">
            <v>DLTR2（8）</v>
          </cell>
          <cell r="G4594" t="str">
            <v>/</v>
          </cell>
          <cell r="H4594">
            <v>230</v>
          </cell>
          <cell r="I4594">
            <v>11058.3</v>
          </cell>
          <cell r="J4594">
            <v>833</v>
          </cell>
          <cell r="K4594">
            <v>878</v>
          </cell>
          <cell r="L4594" t="str">
            <v>A级</v>
          </cell>
          <cell r="M4594" t="str">
            <v>/</v>
          </cell>
          <cell r="N4594" t="str">
            <v>2.2*1.8*0.62</v>
          </cell>
          <cell r="O4594" t="str">
            <v>01T24121403</v>
          </cell>
          <cell r="P4594" t="str">
            <v>97版</v>
          </cell>
          <cell r="Q4594" t="str">
            <v>已发货</v>
          </cell>
          <cell r="R4594">
            <v>45659</v>
          </cell>
        </row>
        <row r="4595">
          <cell r="C4595" t="str">
            <v>2412025-01</v>
          </cell>
          <cell r="D4595" t="str">
            <v>XPDY-FT-灰670</v>
          </cell>
          <cell r="E4595" t="str">
            <v>Nick Dove(灰色)</v>
          </cell>
          <cell r="F4595" t="str">
            <v>DLTR2（8）</v>
          </cell>
          <cell r="G4595" t="str">
            <v>/</v>
          </cell>
          <cell r="H4595">
            <v>225</v>
          </cell>
          <cell r="I4595">
            <v>11127.1</v>
          </cell>
          <cell r="J4595">
            <v>828</v>
          </cell>
          <cell r="K4595">
            <v>873</v>
          </cell>
          <cell r="L4595" t="str">
            <v>A级</v>
          </cell>
          <cell r="M4595" t="str">
            <v>/</v>
          </cell>
          <cell r="N4595" t="str">
            <v>2.2*1.8*0.6</v>
          </cell>
          <cell r="O4595" t="str">
            <v>01T24121404</v>
          </cell>
          <cell r="P4595" t="str">
            <v>97版</v>
          </cell>
          <cell r="Q4595" t="str">
            <v>已发货</v>
          </cell>
          <cell r="R4595">
            <v>45659</v>
          </cell>
        </row>
        <row r="4596">
          <cell r="C4596" t="str">
            <v>2412025-01</v>
          </cell>
          <cell r="D4596" t="str">
            <v>XPDY-FT-灰670</v>
          </cell>
          <cell r="E4596" t="str">
            <v>Nick Dove(灰色)</v>
          </cell>
          <cell r="F4596" t="str">
            <v>DLTR2（8）</v>
          </cell>
          <cell r="G4596" t="str">
            <v>/</v>
          </cell>
          <cell r="H4596">
            <v>244</v>
          </cell>
          <cell r="I4596">
            <v>12158.7</v>
          </cell>
          <cell r="J4596">
            <v>940</v>
          </cell>
          <cell r="K4596">
            <v>985</v>
          </cell>
          <cell r="L4596" t="str">
            <v>A级</v>
          </cell>
          <cell r="M4596" t="str">
            <v>/</v>
          </cell>
          <cell r="N4596" t="str">
            <v>2.2*1.8*0.72</v>
          </cell>
          <cell r="O4596" t="str">
            <v>01T24121405</v>
          </cell>
          <cell r="P4596" t="str">
            <v>97版</v>
          </cell>
          <cell r="Q4596" t="str">
            <v>已发货</v>
          </cell>
          <cell r="R4596">
            <v>45659</v>
          </cell>
        </row>
        <row r="4597">
          <cell r="C4597" t="str">
            <v>2412025-01</v>
          </cell>
          <cell r="D4597" t="str">
            <v>XPDY-FT-灰670</v>
          </cell>
          <cell r="E4597" t="str">
            <v>Nick Dove(灰色)</v>
          </cell>
          <cell r="F4597" t="str">
            <v>DLTR2（8）</v>
          </cell>
          <cell r="G4597" t="str">
            <v>/</v>
          </cell>
          <cell r="H4597">
            <v>7</v>
          </cell>
          <cell r="I4597">
            <v>354.6</v>
          </cell>
          <cell r="L4597" t="str">
            <v>等外</v>
          </cell>
          <cell r="M4597" t="str">
            <v>/</v>
          </cell>
          <cell r="O4597" t="str">
            <v>01T24121405</v>
          </cell>
          <cell r="P4597" t="str">
            <v>97版</v>
          </cell>
          <cell r="Q4597" t="str">
            <v>已发货</v>
          </cell>
          <cell r="R4597">
            <v>45659</v>
          </cell>
        </row>
        <row r="4598">
          <cell r="C4598" t="str">
            <v>2412069-01</v>
          </cell>
          <cell r="D4598" t="str">
            <v>XPAY-FX-灰628</v>
          </cell>
          <cell r="E4598" t="str">
            <v>01.10.U528043</v>
          </cell>
          <cell r="F4598" t="str">
            <v>C3（已片中层）</v>
          </cell>
          <cell r="G4598" t="str">
            <v>/</v>
          </cell>
          <cell r="H4598">
            <v>188</v>
          </cell>
          <cell r="I4598">
            <v>9890.2000000000007</v>
          </cell>
          <cell r="J4598">
            <v>848.5</v>
          </cell>
          <cell r="K4598">
            <v>893.5</v>
          </cell>
          <cell r="L4598" t="str">
            <v>A级</v>
          </cell>
          <cell r="M4598" t="str">
            <v>CLF-241214</v>
          </cell>
          <cell r="N4598" t="str">
            <v>2.2*1.8*0.6</v>
          </cell>
          <cell r="O4598" t="str">
            <v>02T24121401</v>
          </cell>
          <cell r="P4598" t="str">
            <v>99版</v>
          </cell>
          <cell r="Q4598" t="str">
            <v>已发货</v>
          </cell>
          <cell r="R4598">
            <v>45654</v>
          </cell>
        </row>
        <row r="4599">
          <cell r="C4599" t="str">
            <v>2412069-01</v>
          </cell>
          <cell r="D4599" t="str">
            <v>XPAY-FX-灰628</v>
          </cell>
          <cell r="E4599" t="str">
            <v>01.10.U528043</v>
          </cell>
          <cell r="F4599" t="str">
            <v>C3（已片中层）</v>
          </cell>
          <cell r="G4599" t="str">
            <v>/</v>
          </cell>
          <cell r="H4599">
            <v>7</v>
          </cell>
          <cell r="I4599">
            <v>281.5</v>
          </cell>
          <cell r="L4599" t="str">
            <v>A级小皮</v>
          </cell>
          <cell r="M4599" t="str">
            <v>CLF-241214</v>
          </cell>
          <cell r="O4599" t="str">
            <v>02T24121401</v>
          </cell>
          <cell r="P4599" t="str">
            <v>99版</v>
          </cell>
          <cell r="Q4599" t="str">
            <v>已发货</v>
          </cell>
          <cell r="R4599">
            <v>45654</v>
          </cell>
        </row>
        <row r="4600">
          <cell r="C4600" t="str">
            <v>2412058-01</v>
          </cell>
          <cell r="D4600" t="str">
            <v>XPAY-FX-浅棕108</v>
          </cell>
          <cell r="E4600" t="str">
            <v>01.10.U528062</v>
          </cell>
          <cell r="F4600" t="str">
            <v>C3（已片中层）</v>
          </cell>
          <cell r="G4600" t="str">
            <v>/</v>
          </cell>
          <cell r="H4600">
            <v>200</v>
          </cell>
          <cell r="I4600">
            <v>10062.4</v>
          </cell>
          <cell r="J4600">
            <v>847.5</v>
          </cell>
          <cell r="K4600">
            <v>892.5</v>
          </cell>
          <cell r="L4600" t="str">
            <v>A级</v>
          </cell>
          <cell r="M4600" t="str">
            <v>CLF-241214</v>
          </cell>
          <cell r="N4600" t="str">
            <v>2.2*1.8*0.67</v>
          </cell>
          <cell r="O4600" t="str">
            <v>02T24121402</v>
          </cell>
          <cell r="P4600" t="str">
            <v>99版</v>
          </cell>
          <cell r="Q4600" t="str">
            <v>已发货</v>
          </cell>
          <cell r="R4600">
            <v>45650</v>
          </cell>
        </row>
        <row r="4601">
          <cell r="C4601" t="str">
            <v>2412058-01</v>
          </cell>
          <cell r="D4601" t="str">
            <v>XPAY-FX-浅棕108</v>
          </cell>
          <cell r="E4601" t="str">
            <v>01.10.U528062</v>
          </cell>
          <cell r="F4601" t="str">
            <v>C3（已片中层）</v>
          </cell>
          <cell r="G4601" t="str">
            <v>/</v>
          </cell>
          <cell r="H4601">
            <v>200</v>
          </cell>
          <cell r="I4601">
            <v>10146.299999999999</v>
          </cell>
          <cell r="J4601">
            <v>864.5</v>
          </cell>
          <cell r="K4601">
            <v>909.5</v>
          </cell>
          <cell r="L4601" t="str">
            <v>A级</v>
          </cell>
          <cell r="M4601" t="str">
            <v>CLF-241214</v>
          </cell>
          <cell r="N4601" t="str">
            <v>2.2*1.8*0.65</v>
          </cell>
          <cell r="O4601" t="str">
            <v>02T24121403</v>
          </cell>
          <cell r="P4601" t="str">
            <v>99版</v>
          </cell>
          <cell r="Q4601" t="str">
            <v>已发货</v>
          </cell>
          <cell r="R4601">
            <v>45650</v>
          </cell>
        </row>
        <row r="4602">
          <cell r="C4602" t="str">
            <v>2412058-01</v>
          </cell>
          <cell r="D4602" t="str">
            <v>XPAY-FX-浅棕108</v>
          </cell>
          <cell r="E4602" t="str">
            <v>01.10.U528062</v>
          </cell>
          <cell r="F4602" t="str">
            <v>C3（已片中层）</v>
          </cell>
          <cell r="G4602" t="str">
            <v>/</v>
          </cell>
          <cell r="H4602">
            <v>4</v>
          </cell>
          <cell r="I4602">
            <v>189.4</v>
          </cell>
          <cell r="L4602" t="str">
            <v>折扣</v>
          </cell>
          <cell r="M4602" t="str">
            <v>CLF-241214</v>
          </cell>
          <cell r="O4602" t="str">
            <v>02T24121403</v>
          </cell>
          <cell r="P4602" t="str">
            <v>99版</v>
          </cell>
          <cell r="Q4602" t="str">
            <v>已发货</v>
          </cell>
          <cell r="R4602">
            <v>45650</v>
          </cell>
        </row>
        <row r="4603">
          <cell r="C4603" t="str">
            <v>2412067-01</v>
          </cell>
          <cell r="D4603" t="str">
            <v>XPDY-FX-米灰56</v>
          </cell>
          <cell r="E4603" t="str">
            <v>01.10.U756051</v>
          </cell>
          <cell r="F4603" t="str">
            <v>C3（已片中层）</v>
          </cell>
          <cell r="G4603" t="str">
            <v>/</v>
          </cell>
          <cell r="H4603">
            <v>94</v>
          </cell>
          <cell r="I4603">
            <v>5027.8999999999996</v>
          </cell>
          <cell r="J4603">
            <v>423</v>
          </cell>
          <cell r="K4603">
            <v>468</v>
          </cell>
          <cell r="L4603" t="str">
            <v>A级</v>
          </cell>
          <cell r="M4603" t="str">
            <v>CLF-241216</v>
          </cell>
          <cell r="N4603" t="str">
            <v>2.2*1.8*0.45</v>
          </cell>
          <cell r="O4603" t="str">
            <v>02T24121601</v>
          </cell>
          <cell r="P4603" t="str">
            <v>99版</v>
          </cell>
          <cell r="Q4603" t="str">
            <v>已发货</v>
          </cell>
          <cell r="R4603">
            <v>45650</v>
          </cell>
        </row>
        <row r="4604">
          <cell r="C4604" t="str">
            <v>2412067-01</v>
          </cell>
          <cell r="D4604" t="str">
            <v>XPDY-FX-米灰56</v>
          </cell>
          <cell r="E4604" t="str">
            <v>01.10.U756051</v>
          </cell>
          <cell r="F4604" t="str">
            <v>C3（已片中层）</v>
          </cell>
          <cell r="G4604" t="str">
            <v>/</v>
          </cell>
          <cell r="H4604">
            <v>3</v>
          </cell>
          <cell r="I4604">
            <v>121.4</v>
          </cell>
          <cell r="L4604" t="str">
            <v>A级小皮</v>
          </cell>
          <cell r="M4604" t="str">
            <v>CLF-241216</v>
          </cell>
          <cell r="O4604" t="str">
            <v>02T24121601</v>
          </cell>
          <cell r="P4604" t="str">
            <v>99版</v>
          </cell>
          <cell r="Q4604" t="str">
            <v>已发货</v>
          </cell>
          <cell r="R4604">
            <v>45650</v>
          </cell>
        </row>
        <row r="4605">
          <cell r="C4605" t="str">
            <v>2412059-01</v>
          </cell>
          <cell r="D4605" t="str">
            <v>XPAY-FX-浅棕108</v>
          </cell>
          <cell r="E4605" t="str">
            <v>01.10.U528062</v>
          </cell>
          <cell r="F4605" t="str">
            <v>C3（已片中层）</v>
          </cell>
          <cell r="G4605" t="str">
            <v>/</v>
          </cell>
          <cell r="H4605">
            <v>190</v>
          </cell>
          <cell r="I4605">
            <v>10054.6</v>
          </cell>
          <cell r="J4605">
            <v>853</v>
          </cell>
          <cell r="K4605">
            <v>898</v>
          </cell>
          <cell r="L4605" t="str">
            <v>A级</v>
          </cell>
          <cell r="M4605" t="str">
            <v>CLF-241214</v>
          </cell>
          <cell r="N4605" t="str">
            <v>2.2*1.8*0.7</v>
          </cell>
          <cell r="O4605" t="str">
            <v>02T24121602</v>
          </cell>
          <cell r="P4605" t="str">
            <v>99版</v>
          </cell>
          <cell r="Q4605" t="str">
            <v>已发货</v>
          </cell>
          <cell r="R4605">
            <v>45650</v>
          </cell>
        </row>
        <row r="4606">
          <cell r="C4606" t="str">
            <v>2412059-01</v>
          </cell>
          <cell r="D4606" t="str">
            <v>XPAY-FX-浅棕108</v>
          </cell>
          <cell r="E4606" t="str">
            <v>01.10.U528062</v>
          </cell>
          <cell r="F4606" t="str">
            <v>C3（已片中层）</v>
          </cell>
          <cell r="G4606" t="str">
            <v>/</v>
          </cell>
          <cell r="H4606">
            <v>195</v>
          </cell>
          <cell r="I4606">
            <v>10135.5</v>
          </cell>
          <cell r="J4606">
            <v>857</v>
          </cell>
          <cell r="K4606">
            <v>902</v>
          </cell>
          <cell r="L4606" t="str">
            <v>A级</v>
          </cell>
          <cell r="M4606" t="str">
            <v>CLF-241214</v>
          </cell>
          <cell r="N4606" t="str">
            <v>2.2*1.8*0.7</v>
          </cell>
          <cell r="O4606" t="str">
            <v>02T24121603</v>
          </cell>
          <cell r="P4606" t="str">
            <v>99版</v>
          </cell>
          <cell r="Q4606" t="str">
            <v>已发货</v>
          </cell>
          <cell r="R4606">
            <v>45650</v>
          </cell>
        </row>
        <row r="4607">
          <cell r="C4607" t="str">
            <v>2412059-01</v>
          </cell>
          <cell r="D4607" t="str">
            <v>XPAY-FX-浅棕108</v>
          </cell>
          <cell r="E4607" t="str">
            <v>01.10.U528062</v>
          </cell>
          <cell r="F4607" t="str">
            <v>C3（已片中层）</v>
          </cell>
          <cell r="G4607" t="str">
            <v>/</v>
          </cell>
          <cell r="H4607">
            <v>210</v>
          </cell>
          <cell r="I4607">
            <v>11049.8</v>
          </cell>
          <cell r="J4607">
            <v>942</v>
          </cell>
          <cell r="K4607">
            <v>987</v>
          </cell>
          <cell r="L4607" t="str">
            <v>A级</v>
          </cell>
          <cell r="M4607" t="str">
            <v>CLF-241214</v>
          </cell>
          <cell r="N4607" t="str">
            <v>2.2*1.8*0.73</v>
          </cell>
          <cell r="O4607" t="str">
            <v>02T24121604</v>
          </cell>
          <cell r="P4607" t="str">
            <v>99版</v>
          </cell>
          <cell r="Q4607" t="str">
            <v>已发货</v>
          </cell>
          <cell r="R4607">
            <v>45650</v>
          </cell>
        </row>
        <row r="4608">
          <cell r="C4608" t="str">
            <v>2412058-01</v>
          </cell>
          <cell r="D4608" t="str">
            <v>XPAY-FX-浅棕108</v>
          </cell>
          <cell r="E4608" t="str">
            <v>01.10.U528062</v>
          </cell>
          <cell r="F4608" t="str">
            <v>C3（已片中层）</v>
          </cell>
          <cell r="G4608" t="str">
            <v>/</v>
          </cell>
          <cell r="H4608">
            <v>200</v>
          </cell>
          <cell r="I4608">
            <v>9997.2999999999993</v>
          </cell>
          <cell r="J4608">
            <v>837</v>
          </cell>
          <cell r="K4608">
            <v>882</v>
          </cell>
          <cell r="L4608" t="str">
            <v>A级</v>
          </cell>
          <cell r="M4608" t="str">
            <v>CLF-241214</v>
          </cell>
          <cell r="N4608" t="str">
            <v>2.2*1.8*0.76</v>
          </cell>
          <cell r="O4608" t="str">
            <v>01T24121601</v>
          </cell>
          <cell r="P4608" t="str">
            <v>99版</v>
          </cell>
          <cell r="Q4608" t="str">
            <v>已发货</v>
          </cell>
          <cell r="R4608">
            <v>45650</v>
          </cell>
        </row>
        <row r="4609">
          <cell r="C4609" t="str">
            <v>2412052-01</v>
          </cell>
          <cell r="D4609" t="str">
            <v>XPAY-FX-浅棕108</v>
          </cell>
          <cell r="E4609">
            <v>9173</v>
          </cell>
          <cell r="F4609" t="str">
            <v>C4（已片中层）</v>
          </cell>
          <cell r="G4609" t="str">
            <v>/</v>
          </cell>
          <cell r="H4609">
            <v>100</v>
          </cell>
          <cell r="I4609">
            <v>5127</v>
          </cell>
          <cell r="J4609">
            <v>404</v>
          </cell>
          <cell r="K4609">
            <v>449</v>
          </cell>
          <cell r="L4609" t="str">
            <v>A级</v>
          </cell>
          <cell r="M4609" t="str">
            <v>/</v>
          </cell>
          <cell r="N4609" t="str">
            <v>2.2*1.1*0.6</v>
          </cell>
          <cell r="O4609" t="str">
            <v>01T24121601</v>
          </cell>
          <cell r="P4609" t="str">
            <v>97版</v>
          </cell>
          <cell r="Q4609" t="str">
            <v>已发货</v>
          </cell>
          <cell r="R4609">
            <v>45654</v>
          </cell>
        </row>
        <row r="4610">
          <cell r="C4610" t="str">
            <v>2412058-01</v>
          </cell>
          <cell r="D4610" t="str">
            <v>XPAY-FX-浅棕108</v>
          </cell>
          <cell r="E4610" t="str">
            <v>01.10.U528062</v>
          </cell>
          <cell r="F4610" t="str">
            <v>C3（已片中层）</v>
          </cell>
          <cell r="G4610" t="str">
            <v>/</v>
          </cell>
          <cell r="H4610">
            <v>184</v>
          </cell>
          <cell r="I4610">
            <v>9463.5</v>
          </cell>
          <cell r="J4610">
            <v>912</v>
          </cell>
          <cell r="K4610">
            <v>957</v>
          </cell>
          <cell r="L4610" t="str">
            <v>A级</v>
          </cell>
          <cell r="M4610" t="str">
            <v>CLF-241214</v>
          </cell>
          <cell r="N4610" t="str">
            <v>2.2*1.8*0.65</v>
          </cell>
          <cell r="O4610" t="str">
            <v>01T24121602</v>
          </cell>
          <cell r="P4610" t="str">
            <v>99版</v>
          </cell>
          <cell r="Q4610" t="str">
            <v>已发货</v>
          </cell>
          <cell r="R4610">
            <v>45650</v>
          </cell>
        </row>
        <row r="4611">
          <cell r="C4611" t="str">
            <v>2412058-01</v>
          </cell>
          <cell r="D4611" t="str">
            <v>XPAY-FX-浅棕108</v>
          </cell>
          <cell r="E4611" t="str">
            <v>01.10.U528062</v>
          </cell>
          <cell r="F4611" t="str">
            <v>C3（已片中层）</v>
          </cell>
          <cell r="G4611" t="str">
            <v>/</v>
          </cell>
          <cell r="H4611">
            <v>32</v>
          </cell>
          <cell r="I4611">
            <v>1280.7</v>
          </cell>
          <cell r="L4611" t="str">
            <v>A级小皮</v>
          </cell>
          <cell r="M4611" t="str">
            <v>CLF-241214</v>
          </cell>
          <cell r="O4611" t="str">
            <v>01T24121602</v>
          </cell>
          <cell r="P4611" t="str">
            <v>99版</v>
          </cell>
          <cell r="Q4611" t="str">
            <v>已发货</v>
          </cell>
          <cell r="R4611">
            <v>45650</v>
          </cell>
        </row>
        <row r="4612">
          <cell r="C4612" t="str">
            <v>2412029-01</v>
          </cell>
          <cell r="D4612" t="str">
            <v>XZDY-FT-灰513</v>
          </cell>
          <cell r="E4612" t="str">
            <v>M1243灰色</v>
          </cell>
          <cell r="F4612" t="str">
            <v>明诺华中层TR8（已片）</v>
          </cell>
          <cell r="G4612" t="str">
            <v>/</v>
          </cell>
          <cell r="H4612">
            <v>170</v>
          </cell>
          <cell r="I4612">
            <v>10114</v>
          </cell>
          <cell r="J4612">
            <v>796</v>
          </cell>
          <cell r="K4612">
            <v>841</v>
          </cell>
          <cell r="L4612" t="str">
            <v>A级</v>
          </cell>
          <cell r="M4612" t="str">
            <v>/</v>
          </cell>
          <cell r="N4612" t="str">
            <v>2.2*1.8*0.64</v>
          </cell>
          <cell r="O4612" t="str">
            <v>01T24121603</v>
          </cell>
          <cell r="P4612" t="str">
            <v>97版</v>
          </cell>
          <cell r="Q4612" t="str">
            <v>已发货</v>
          </cell>
          <cell r="R4612">
            <v>45700</v>
          </cell>
        </row>
        <row r="4613">
          <cell r="C4613" t="str">
            <v>2412029-01</v>
          </cell>
          <cell r="D4613" t="str">
            <v>XZDY-FT-灰513</v>
          </cell>
          <cell r="E4613" t="str">
            <v>M1243灰色</v>
          </cell>
          <cell r="F4613" t="str">
            <v>明诺华中层TR8（已片）</v>
          </cell>
          <cell r="G4613" t="str">
            <v>/</v>
          </cell>
          <cell r="H4613">
            <v>170</v>
          </cell>
          <cell r="I4613">
            <v>10173.5</v>
          </cell>
          <cell r="J4613">
            <v>799.5</v>
          </cell>
          <cell r="K4613">
            <v>844.5</v>
          </cell>
          <cell r="L4613" t="str">
            <v>A级</v>
          </cell>
          <cell r="M4613" t="str">
            <v>/</v>
          </cell>
          <cell r="N4613" t="str">
            <v>2.2*1.8*0.64</v>
          </cell>
          <cell r="O4613" t="str">
            <v>01T24121604</v>
          </cell>
          <cell r="P4613" t="str">
            <v>97版</v>
          </cell>
          <cell r="Q4613" t="str">
            <v>已发货</v>
          </cell>
          <cell r="R4613">
            <v>45700</v>
          </cell>
        </row>
        <row r="4614">
          <cell r="C4614" t="str">
            <v>2412029-01</v>
          </cell>
          <cell r="D4614" t="str">
            <v>XZDY-FT-灰513</v>
          </cell>
          <cell r="E4614" t="str">
            <v>M1243灰色</v>
          </cell>
          <cell r="F4614" t="str">
            <v>明诺华中层TR8（已片）</v>
          </cell>
          <cell r="G4614" t="str">
            <v>/</v>
          </cell>
          <cell r="H4614">
            <v>132</v>
          </cell>
          <cell r="I4614">
            <v>7864</v>
          </cell>
          <cell r="J4614">
            <v>640</v>
          </cell>
          <cell r="K4614">
            <v>685</v>
          </cell>
          <cell r="L4614" t="str">
            <v>A级</v>
          </cell>
          <cell r="M4614" t="str">
            <v>/</v>
          </cell>
          <cell r="N4614" t="str">
            <v>2.2*1.8*0.55</v>
          </cell>
          <cell r="O4614" t="str">
            <v>01T24121605</v>
          </cell>
          <cell r="P4614" t="str">
            <v>97版</v>
          </cell>
          <cell r="Q4614" t="str">
            <v>已发货</v>
          </cell>
          <cell r="R4614">
            <v>45700</v>
          </cell>
        </row>
        <row r="4615">
          <cell r="C4615" t="str">
            <v>2412029-01</v>
          </cell>
          <cell r="D4615" t="str">
            <v>XZDY-FT-灰513</v>
          </cell>
          <cell r="E4615" t="str">
            <v>M1243灰色</v>
          </cell>
          <cell r="F4615" t="str">
            <v>明诺华中层TR8（已片）</v>
          </cell>
          <cell r="G4615" t="str">
            <v>/</v>
          </cell>
          <cell r="H4615">
            <v>4</v>
          </cell>
          <cell r="I4615">
            <v>235.4</v>
          </cell>
          <cell r="L4615" t="str">
            <v>等外</v>
          </cell>
          <cell r="M4615" t="str">
            <v>/</v>
          </cell>
          <cell r="O4615" t="str">
            <v>01T24121605</v>
          </cell>
          <cell r="P4615" t="str">
            <v>97版</v>
          </cell>
          <cell r="Q4615" t="str">
            <v>已发货</v>
          </cell>
          <cell r="R4615">
            <v>45700</v>
          </cell>
        </row>
        <row r="4616">
          <cell r="C4616" t="str">
            <v>2411071-01</v>
          </cell>
          <cell r="D4616" t="str">
            <v>XZGY-EX-酒红310</v>
          </cell>
          <cell r="E4616" t="str">
            <v>索福黑莓色</v>
          </cell>
          <cell r="F4616" t="str">
            <v>C3（已片中层）</v>
          </cell>
          <cell r="G4616" t="str">
            <v>/</v>
          </cell>
          <cell r="H4616">
            <v>195</v>
          </cell>
          <cell r="I4616">
            <v>10138</v>
          </cell>
          <cell r="J4616">
            <v>836.5</v>
          </cell>
          <cell r="K4616">
            <v>881.5</v>
          </cell>
          <cell r="L4616" t="str">
            <v>B级</v>
          </cell>
          <cell r="M4616" t="str">
            <v>/</v>
          </cell>
          <cell r="N4616" t="str">
            <v>2.2*1.8*0.7</v>
          </cell>
          <cell r="O4616" t="str">
            <v>01T24121606</v>
          </cell>
          <cell r="P4616" t="str">
            <v>99版</v>
          </cell>
          <cell r="Q4616" t="str">
            <v>已发货</v>
          </cell>
          <cell r="R4616">
            <v>45645</v>
          </cell>
        </row>
        <row r="4617">
          <cell r="C4617" t="str">
            <v>2411071-01</v>
          </cell>
          <cell r="D4617" t="str">
            <v>XZGY-EX-酒红310</v>
          </cell>
          <cell r="E4617" t="str">
            <v>索福黑莓色</v>
          </cell>
          <cell r="F4617" t="str">
            <v>C3（已片中层）</v>
          </cell>
          <cell r="G4617" t="str">
            <v>/</v>
          </cell>
          <cell r="H4617">
            <v>115</v>
          </cell>
          <cell r="I4617">
            <v>5925.3</v>
          </cell>
          <cell r="J4617">
            <v>833</v>
          </cell>
          <cell r="K4617">
            <v>878</v>
          </cell>
          <cell r="L4617" t="str">
            <v>B级</v>
          </cell>
          <cell r="M4617" t="str">
            <v>/</v>
          </cell>
          <cell r="N4617" t="str">
            <v>2.2*1.8*0.65</v>
          </cell>
          <cell r="O4617" t="str">
            <v>01T24121607</v>
          </cell>
          <cell r="P4617" t="str">
            <v>99版</v>
          </cell>
          <cell r="Q4617" t="str">
            <v>已发货</v>
          </cell>
          <cell r="R4617">
            <v>45645</v>
          </cell>
        </row>
        <row r="4618">
          <cell r="C4618" t="str">
            <v>2411071-01</v>
          </cell>
          <cell r="D4618" t="str">
            <v>XZGY-EX-酒红310</v>
          </cell>
          <cell r="E4618" t="str">
            <v>索福黑莓色</v>
          </cell>
          <cell r="F4618" t="str">
            <v>C3（已片中层）</v>
          </cell>
          <cell r="G4618" t="str">
            <v>/</v>
          </cell>
          <cell r="H4618">
            <v>85</v>
          </cell>
          <cell r="I4618">
            <v>4165.7</v>
          </cell>
          <cell r="L4618" t="str">
            <v>C级</v>
          </cell>
          <cell r="M4618" t="str">
            <v>/</v>
          </cell>
          <cell r="O4618" t="str">
            <v>01T24121607</v>
          </cell>
          <cell r="P4618" t="str">
            <v>99版</v>
          </cell>
          <cell r="Q4618" t="str">
            <v>已发货</v>
          </cell>
          <cell r="R4618">
            <v>45645</v>
          </cell>
        </row>
        <row r="4619">
          <cell r="C4619" t="str">
            <v>2411071-01</v>
          </cell>
          <cell r="D4619" t="str">
            <v>XZGY-EX-酒红310</v>
          </cell>
          <cell r="E4619" t="str">
            <v>索福黑莓色</v>
          </cell>
          <cell r="F4619" t="str">
            <v>C3（已片中层）</v>
          </cell>
          <cell r="G4619" t="str">
            <v>/</v>
          </cell>
          <cell r="H4619">
            <v>224</v>
          </cell>
          <cell r="I4619">
            <v>11302.2</v>
          </cell>
          <cell r="J4619">
            <v>923.5</v>
          </cell>
          <cell r="K4619">
            <v>968.5</v>
          </cell>
          <cell r="L4619" t="str">
            <v>C级</v>
          </cell>
          <cell r="M4619" t="str">
            <v>/</v>
          </cell>
          <cell r="N4619" t="str">
            <v>2.2*1.8*0.73</v>
          </cell>
          <cell r="O4619" t="str">
            <v>01T24121608</v>
          </cell>
          <cell r="P4619" t="str">
            <v>99版</v>
          </cell>
          <cell r="Q4619" t="str">
            <v>已发货</v>
          </cell>
          <cell r="R4619">
            <v>45645</v>
          </cell>
        </row>
        <row r="4620">
          <cell r="C4620" t="str">
            <v>2412059-01</v>
          </cell>
          <cell r="D4620" t="str">
            <v>XPAY-FX-浅棕108</v>
          </cell>
          <cell r="E4620" t="str">
            <v>01.10.U528062</v>
          </cell>
          <cell r="F4620" t="str">
            <v>C3（已片中层）</v>
          </cell>
          <cell r="G4620" t="str">
            <v>/</v>
          </cell>
          <cell r="H4620">
            <v>189</v>
          </cell>
          <cell r="I4620">
            <v>9962.7000000000007</v>
          </cell>
          <cell r="J4620">
            <v>930</v>
          </cell>
          <cell r="K4620">
            <v>975</v>
          </cell>
          <cell r="L4620" t="str">
            <v>A级</v>
          </cell>
          <cell r="M4620" t="str">
            <v>CLF-241214</v>
          </cell>
          <cell r="N4620" t="str">
            <v>2.2*1.8*0.7</v>
          </cell>
          <cell r="O4620" t="str">
            <v>01T24121701</v>
          </cell>
          <cell r="P4620" t="str">
            <v>99版</v>
          </cell>
          <cell r="Q4620" t="str">
            <v>已发货</v>
          </cell>
          <cell r="R4620">
            <v>45650</v>
          </cell>
        </row>
        <row r="4621">
          <cell r="C4621" t="str">
            <v>2412059-01</v>
          </cell>
          <cell r="D4621" t="str">
            <v>XPAY-FX-浅棕108</v>
          </cell>
          <cell r="E4621" t="str">
            <v>01.10.U528062</v>
          </cell>
          <cell r="F4621" t="str">
            <v>C3（已片中层）</v>
          </cell>
          <cell r="G4621" t="str">
            <v>/</v>
          </cell>
          <cell r="H4621">
            <v>15</v>
          </cell>
          <cell r="I4621">
            <v>601.5</v>
          </cell>
          <cell r="L4621" t="str">
            <v>A级小皮</v>
          </cell>
          <cell r="M4621" t="str">
            <v>CLF-241214</v>
          </cell>
          <cell r="O4621" t="str">
            <v>01T24121701</v>
          </cell>
          <cell r="P4621" t="str">
            <v>99版</v>
          </cell>
          <cell r="Q4621" t="str">
            <v>已发货</v>
          </cell>
          <cell r="R4621">
            <v>45650</v>
          </cell>
        </row>
        <row r="4622">
          <cell r="C4622" t="str">
            <v>2412059-01</v>
          </cell>
          <cell r="D4622" t="str">
            <v>XPAY-FX-浅棕108</v>
          </cell>
          <cell r="E4622" t="str">
            <v>01.10.U528062</v>
          </cell>
          <cell r="F4622" t="str">
            <v>C3（已片中层）</v>
          </cell>
          <cell r="G4622" t="str">
            <v>/</v>
          </cell>
          <cell r="H4622">
            <v>6</v>
          </cell>
          <cell r="I4622">
            <v>287.2</v>
          </cell>
          <cell r="L4622" t="str">
            <v>折扣</v>
          </cell>
          <cell r="M4622" t="str">
            <v>CLF-241214</v>
          </cell>
          <cell r="O4622" t="str">
            <v>01T24121701</v>
          </cell>
          <cell r="P4622" t="str">
            <v>99版</v>
          </cell>
          <cell r="Q4622" t="str">
            <v>已发货</v>
          </cell>
          <cell r="R4622">
            <v>45650</v>
          </cell>
        </row>
        <row r="4623">
          <cell r="C4623" t="str">
            <v>2412060-01</v>
          </cell>
          <cell r="D4623" t="str">
            <v>XPAY-FX-浅棕108</v>
          </cell>
          <cell r="E4623" t="str">
            <v>01.10.U528062</v>
          </cell>
          <cell r="F4623" t="str">
            <v>C3（已片中层）</v>
          </cell>
          <cell r="G4623" t="str">
            <v>/</v>
          </cell>
          <cell r="H4623">
            <v>190</v>
          </cell>
          <cell r="I4623">
            <v>9976.6</v>
          </cell>
          <cell r="J4623">
            <v>864</v>
          </cell>
          <cell r="K4623">
            <v>909</v>
          </cell>
          <cell r="L4623" t="str">
            <v>A级</v>
          </cell>
          <cell r="M4623" t="str">
            <v>CLF-241214</v>
          </cell>
          <cell r="N4623" t="str">
            <v>2.2*1.8*0.7</v>
          </cell>
          <cell r="O4623" t="str">
            <v>01T24121702</v>
          </cell>
          <cell r="P4623" t="str">
            <v>99版</v>
          </cell>
          <cell r="Q4623" t="str">
            <v>已发货</v>
          </cell>
          <cell r="R4623">
            <v>45650</v>
          </cell>
        </row>
        <row r="4624">
          <cell r="C4624" t="str">
            <v>2412060-01</v>
          </cell>
          <cell r="D4624" t="str">
            <v>XPAY-FX-浅棕108</v>
          </cell>
          <cell r="E4624" t="str">
            <v>01.10.U528062</v>
          </cell>
          <cell r="F4624" t="str">
            <v>C3（已片中层）</v>
          </cell>
          <cell r="G4624" t="str">
            <v>/</v>
          </cell>
          <cell r="H4624">
            <v>2</v>
          </cell>
          <cell r="I4624">
            <v>100.7</v>
          </cell>
          <cell r="L4624" t="str">
            <v>折扣</v>
          </cell>
          <cell r="M4624" t="str">
            <v>CLF-241214</v>
          </cell>
          <cell r="O4624" t="str">
            <v>01T24121702</v>
          </cell>
          <cell r="P4624" t="str">
            <v>99版</v>
          </cell>
          <cell r="Q4624" t="str">
            <v>已发货</v>
          </cell>
          <cell r="R4624">
            <v>45650</v>
          </cell>
        </row>
        <row r="4625">
          <cell r="C4625" t="str">
            <v>2412060-01</v>
          </cell>
          <cell r="D4625" t="str">
            <v>XPAY-FX-浅棕108</v>
          </cell>
          <cell r="E4625" t="str">
            <v>01.10.U528062</v>
          </cell>
          <cell r="F4625" t="str">
            <v>C3（已片中层）</v>
          </cell>
          <cell r="G4625" t="str">
            <v>/</v>
          </cell>
          <cell r="H4625">
            <v>187</v>
          </cell>
          <cell r="I4625">
            <v>10024.299999999999</v>
          </cell>
          <cell r="J4625">
            <v>894</v>
          </cell>
          <cell r="K4625">
            <v>939</v>
          </cell>
          <cell r="L4625" t="str">
            <v>A级</v>
          </cell>
          <cell r="M4625" t="str">
            <v>CLF-241214</v>
          </cell>
          <cell r="N4625" t="str">
            <v>2.2*1.8*0.68</v>
          </cell>
          <cell r="O4625" t="str">
            <v>01T24121703</v>
          </cell>
          <cell r="P4625" t="str">
            <v>99版</v>
          </cell>
          <cell r="Q4625" t="str">
            <v>已发货</v>
          </cell>
          <cell r="R4625">
            <v>45650</v>
          </cell>
        </row>
        <row r="4626">
          <cell r="C4626" t="str">
            <v>2412060-01</v>
          </cell>
          <cell r="D4626" t="str">
            <v>XPAY-FX-浅棕108</v>
          </cell>
          <cell r="E4626" t="str">
            <v>01.10.U528062</v>
          </cell>
          <cell r="F4626" t="str">
            <v>C3（已片中层）</v>
          </cell>
          <cell r="G4626" t="str">
            <v>/</v>
          </cell>
          <cell r="H4626">
            <v>10</v>
          </cell>
          <cell r="I4626">
            <v>397.2</v>
          </cell>
          <cell r="L4626" t="str">
            <v>A级小皮</v>
          </cell>
          <cell r="M4626" t="str">
            <v>CLF-241214</v>
          </cell>
          <cell r="O4626" t="str">
            <v>01T24121703</v>
          </cell>
          <cell r="P4626" t="str">
            <v>99版</v>
          </cell>
          <cell r="Q4626" t="str">
            <v>已发货</v>
          </cell>
          <cell r="R4626">
            <v>45650</v>
          </cell>
        </row>
        <row r="4627">
          <cell r="C4627" t="str">
            <v>2412044-01</v>
          </cell>
          <cell r="D4627" t="str">
            <v>XPSY-FT-黑715</v>
          </cell>
          <cell r="E4627" t="str">
            <v>科纳暗黑色</v>
          </cell>
          <cell r="F4627" t="str">
            <v>DLTR4</v>
          </cell>
          <cell r="G4627" t="str">
            <v>/</v>
          </cell>
          <cell r="H4627">
            <v>197</v>
          </cell>
          <cell r="I4627">
            <v>9642.7999999999993</v>
          </cell>
          <cell r="J4627">
            <v>818</v>
          </cell>
          <cell r="K4627">
            <v>863</v>
          </cell>
          <cell r="L4627" t="str">
            <v>C级</v>
          </cell>
          <cell r="M4627" t="str">
            <v>/</v>
          </cell>
          <cell r="N4627" t="str">
            <v>2.2*1.8*0.7</v>
          </cell>
          <cell r="O4627" t="str">
            <v>01T24121704</v>
          </cell>
          <cell r="P4627" t="str">
            <v>99版</v>
          </cell>
          <cell r="Q4627" t="str">
            <v>已发货</v>
          </cell>
          <cell r="R4627">
            <v>45645</v>
          </cell>
        </row>
        <row r="4628">
          <cell r="C4628" t="str">
            <v>2412044-01</v>
          </cell>
          <cell r="D4628" t="str">
            <v>XPSY-FT-黑715</v>
          </cell>
          <cell r="E4628" t="str">
            <v>科纳暗黑色</v>
          </cell>
          <cell r="F4628" t="str">
            <v>DLTR4</v>
          </cell>
          <cell r="G4628" t="str">
            <v>/</v>
          </cell>
          <cell r="H4628">
            <v>200</v>
          </cell>
          <cell r="I4628">
            <v>10013.200000000001</v>
          </cell>
          <cell r="J4628">
            <v>851.5</v>
          </cell>
          <cell r="K4628">
            <v>896.5</v>
          </cell>
          <cell r="L4628" t="str">
            <v>C级</v>
          </cell>
          <cell r="M4628" t="str">
            <v>/</v>
          </cell>
          <cell r="N4628" t="str">
            <v>2.2*1.8*0.68</v>
          </cell>
          <cell r="O4628" t="str">
            <v>01T24121705</v>
          </cell>
          <cell r="P4628" t="str">
            <v>99版</v>
          </cell>
          <cell r="Q4628" t="str">
            <v>已发货</v>
          </cell>
          <cell r="R4628">
            <v>45645</v>
          </cell>
        </row>
        <row r="4629">
          <cell r="C4629" t="str">
            <v>2411071-01</v>
          </cell>
          <cell r="D4629" t="str">
            <v>XZGY-EX-酒红310</v>
          </cell>
          <cell r="E4629" t="str">
            <v>索福黑莓色</v>
          </cell>
          <cell r="F4629" t="str">
            <v>C3（已片中层）</v>
          </cell>
          <cell r="G4629" t="str">
            <v>/</v>
          </cell>
          <cell r="H4629">
            <v>113</v>
          </cell>
          <cell r="I4629">
            <v>5919.8</v>
          </cell>
          <cell r="J4629">
            <v>749.5</v>
          </cell>
          <cell r="K4629">
            <v>794.5</v>
          </cell>
          <cell r="L4629" t="str">
            <v>B级</v>
          </cell>
          <cell r="M4629" t="str">
            <v>/</v>
          </cell>
          <cell r="N4629" t="str">
            <v>2.2*1.8*0.6</v>
          </cell>
          <cell r="O4629" t="str">
            <v>02T24121701</v>
          </cell>
          <cell r="P4629" t="str">
            <v>99版</v>
          </cell>
          <cell r="Q4629" t="str">
            <v>已发货</v>
          </cell>
          <cell r="R4629">
            <v>45645</v>
          </cell>
        </row>
        <row r="4630">
          <cell r="C4630" t="str">
            <v>2411071-01</v>
          </cell>
          <cell r="D4630" t="str">
            <v>XZGY-EX-酒红310</v>
          </cell>
          <cell r="E4630" t="str">
            <v>索福黑莓色</v>
          </cell>
          <cell r="F4630" t="str">
            <v>C3（已片中层）</v>
          </cell>
          <cell r="G4630" t="str">
            <v>/</v>
          </cell>
          <cell r="H4630">
            <v>67</v>
          </cell>
          <cell r="I4630">
            <v>3183.6</v>
          </cell>
          <cell r="L4630" t="str">
            <v>D级</v>
          </cell>
          <cell r="M4630" t="str">
            <v>/</v>
          </cell>
          <cell r="O4630" t="str">
            <v>02T24121701</v>
          </cell>
          <cell r="P4630" t="str">
            <v>99版</v>
          </cell>
          <cell r="Q4630" t="str">
            <v>已发货</v>
          </cell>
          <cell r="R4630">
            <v>45645</v>
          </cell>
        </row>
        <row r="4631">
          <cell r="C4631" t="str">
            <v>2412044-01</v>
          </cell>
          <cell r="D4631" t="str">
            <v>XPSY-FT-黑715</v>
          </cell>
          <cell r="E4631" t="str">
            <v>科纳暗黑色</v>
          </cell>
          <cell r="F4631" t="str">
            <v>DLTR4</v>
          </cell>
          <cell r="G4631" t="str">
            <v>/</v>
          </cell>
          <cell r="H4631">
            <v>190</v>
          </cell>
          <cell r="I4631">
            <v>10314.9</v>
          </cell>
          <cell r="J4631">
            <v>872</v>
          </cell>
          <cell r="K4631">
            <v>917</v>
          </cell>
          <cell r="L4631" t="str">
            <v>B级</v>
          </cell>
          <cell r="M4631" t="str">
            <v>/</v>
          </cell>
          <cell r="N4631" t="str">
            <v>2.2*1.8*0.7</v>
          </cell>
          <cell r="O4631" t="str">
            <v>02T24121702</v>
          </cell>
          <cell r="P4631" t="str">
            <v>99版</v>
          </cell>
          <cell r="Q4631" t="str">
            <v>已发货</v>
          </cell>
          <cell r="R4631">
            <v>45645</v>
          </cell>
        </row>
        <row r="4632">
          <cell r="C4632" t="str">
            <v>2412044-01</v>
          </cell>
          <cell r="D4632" t="str">
            <v>XPSY-FT-黑715</v>
          </cell>
          <cell r="E4632" t="str">
            <v>科纳暗黑色</v>
          </cell>
          <cell r="F4632" t="str">
            <v>DLTR4</v>
          </cell>
          <cell r="G4632" t="str">
            <v>/</v>
          </cell>
          <cell r="H4632">
            <v>185</v>
          </cell>
          <cell r="I4632">
            <v>10065.9</v>
          </cell>
          <cell r="J4632">
            <v>855</v>
          </cell>
          <cell r="K4632">
            <v>900</v>
          </cell>
          <cell r="L4632" t="str">
            <v>B级</v>
          </cell>
          <cell r="M4632" t="str">
            <v>/</v>
          </cell>
          <cell r="N4632" t="str">
            <v>2.2*1.8*0.65</v>
          </cell>
          <cell r="O4632" t="str">
            <v>02T24121703</v>
          </cell>
          <cell r="P4632" t="str">
            <v>99版</v>
          </cell>
          <cell r="Q4632" t="str">
            <v>已发货</v>
          </cell>
          <cell r="R4632">
            <v>45645</v>
          </cell>
        </row>
        <row r="4633">
          <cell r="C4633" t="str">
            <v>2412044-01</v>
          </cell>
          <cell r="D4633" t="str">
            <v>XPSY-FT-黑715</v>
          </cell>
          <cell r="E4633" t="str">
            <v>科纳暗黑色</v>
          </cell>
          <cell r="F4633" t="str">
            <v>DLTR4</v>
          </cell>
          <cell r="G4633" t="str">
            <v>/</v>
          </cell>
          <cell r="H4633">
            <v>129</v>
          </cell>
          <cell r="I4633">
            <v>7201.2</v>
          </cell>
          <cell r="J4633">
            <v>868.5</v>
          </cell>
          <cell r="K4633">
            <v>913.5</v>
          </cell>
          <cell r="L4633" t="str">
            <v>B级</v>
          </cell>
          <cell r="M4633" t="str">
            <v>/</v>
          </cell>
          <cell r="N4633" t="str">
            <v>2.2*1.8*0.68</v>
          </cell>
          <cell r="O4633" t="str">
            <v>02T24121704</v>
          </cell>
          <cell r="P4633" t="str">
            <v>99版</v>
          </cell>
          <cell r="Q4633" t="str">
            <v>已发货</v>
          </cell>
          <cell r="R4633">
            <v>45645</v>
          </cell>
        </row>
        <row r="4634">
          <cell r="C4634" t="str">
            <v>2412044-01</v>
          </cell>
          <cell r="D4634" t="str">
            <v>XPSY-FT-黑715</v>
          </cell>
          <cell r="E4634" t="str">
            <v>科纳暗黑色</v>
          </cell>
          <cell r="F4634" t="str">
            <v>DLTR4</v>
          </cell>
          <cell r="G4634" t="str">
            <v>/</v>
          </cell>
          <cell r="H4634">
            <v>65</v>
          </cell>
          <cell r="I4634">
            <v>3009.6</v>
          </cell>
          <cell r="L4634" t="str">
            <v>D级</v>
          </cell>
          <cell r="M4634" t="str">
            <v>/</v>
          </cell>
          <cell r="O4634" t="str">
            <v>02T24121704</v>
          </cell>
          <cell r="P4634" t="str">
            <v>99版</v>
          </cell>
          <cell r="Q4634" t="str">
            <v>已发货</v>
          </cell>
          <cell r="R4634">
            <v>45645</v>
          </cell>
        </row>
        <row r="4635">
          <cell r="C4635" t="str">
            <v>2412044-01</v>
          </cell>
          <cell r="D4635" t="str">
            <v>XPSY-FT-黑715</v>
          </cell>
          <cell r="E4635" t="str">
            <v>科纳暗黑色</v>
          </cell>
          <cell r="F4635" t="str">
            <v>DLTR4</v>
          </cell>
          <cell r="G4635" t="str">
            <v>/</v>
          </cell>
          <cell r="H4635">
            <v>58</v>
          </cell>
          <cell r="I4635">
            <v>2654.2</v>
          </cell>
          <cell r="J4635">
            <v>852</v>
          </cell>
          <cell r="K4635">
            <v>897</v>
          </cell>
          <cell r="L4635" t="str">
            <v>D级</v>
          </cell>
          <cell r="M4635" t="str">
            <v>/</v>
          </cell>
          <cell r="N4635" t="str">
            <v>2.2*1.8*0.68</v>
          </cell>
          <cell r="O4635" t="str">
            <v>02T24121705</v>
          </cell>
          <cell r="P4635" t="str">
            <v>99版</v>
          </cell>
          <cell r="Q4635" t="str">
            <v>已发货</v>
          </cell>
          <cell r="R4635">
            <v>45645</v>
          </cell>
        </row>
        <row r="4636">
          <cell r="C4636" t="str">
            <v>2412044-01</v>
          </cell>
          <cell r="D4636" t="str">
            <v>XPSY-FT-黑715</v>
          </cell>
          <cell r="E4636" t="str">
            <v>科纳暗黑色</v>
          </cell>
          <cell r="F4636" t="str">
            <v>DLTR4</v>
          </cell>
          <cell r="G4636" t="str">
            <v>/</v>
          </cell>
          <cell r="H4636">
            <v>135</v>
          </cell>
          <cell r="I4636">
            <v>7426.7</v>
          </cell>
          <cell r="L4636" t="str">
            <v>B级</v>
          </cell>
          <cell r="M4636" t="str">
            <v>/</v>
          </cell>
          <cell r="O4636" t="str">
            <v>02T24121705</v>
          </cell>
          <cell r="P4636" t="str">
            <v>99版</v>
          </cell>
          <cell r="Q4636" t="str">
            <v>已发货</v>
          </cell>
          <cell r="R4636">
            <v>45645</v>
          </cell>
        </row>
        <row r="4637">
          <cell r="C4637" t="str">
            <v>2412044-01</v>
          </cell>
          <cell r="D4637" t="str">
            <v>XPSY-FT-黑715</v>
          </cell>
          <cell r="E4637" t="str">
            <v>科纳暗黑色</v>
          </cell>
          <cell r="F4637" t="str">
            <v>DLTR4</v>
          </cell>
          <cell r="G4637" t="str">
            <v>/</v>
          </cell>
          <cell r="H4637">
            <v>190</v>
          </cell>
          <cell r="I4637">
            <v>10168.299999999999</v>
          </cell>
          <cell r="J4637">
            <v>854.5</v>
          </cell>
          <cell r="K4637">
            <v>899.5</v>
          </cell>
          <cell r="L4637" t="str">
            <v>B级</v>
          </cell>
          <cell r="M4637" t="str">
            <v>/</v>
          </cell>
          <cell r="N4637" t="str">
            <v>2.2*1.8*0.64</v>
          </cell>
          <cell r="O4637" t="str">
            <v>02T24121706</v>
          </cell>
          <cell r="P4637" t="str">
            <v>99版</v>
          </cell>
          <cell r="Q4637" t="str">
            <v>已发货</v>
          </cell>
          <cell r="R4637">
            <v>45645</v>
          </cell>
        </row>
        <row r="4638">
          <cell r="C4638" t="str">
            <v>2412044-01</v>
          </cell>
          <cell r="D4638" t="str">
            <v>XPSY-FT-黑715</v>
          </cell>
          <cell r="E4638" t="str">
            <v>科纳暗黑色</v>
          </cell>
          <cell r="F4638" t="str">
            <v>DLTR4</v>
          </cell>
          <cell r="G4638" t="str">
            <v>/</v>
          </cell>
          <cell r="H4638">
            <v>47</v>
          </cell>
          <cell r="I4638">
            <v>2642</v>
          </cell>
          <cell r="J4638">
            <v>866.5</v>
          </cell>
          <cell r="K4638">
            <v>911.5</v>
          </cell>
          <cell r="L4638" t="str">
            <v>B级</v>
          </cell>
          <cell r="M4638" t="str">
            <v>/</v>
          </cell>
          <cell r="N4638" t="str">
            <v>2.2*1.8*0.65</v>
          </cell>
          <cell r="O4638" t="str">
            <v>02T24121707</v>
          </cell>
          <cell r="P4638" t="str">
            <v>99版</v>
          </cell>
          <cell r="Q4638" t="str">
            <v>已发货</v>
          </cell>
          <cell r="R4638">
            <v>45645</v>
          </cell>
        </row>
        <row r="4639">
          <cell r="C4639" t="str">
            <v>2412044-01</v>
          </cell>
          <cell r="D4639" t="str">
            <v>XPSY-FT-黑715</v>
          </cell>
          <cell r="E4639" t="str">
            <v>科纳暗黑色</v>
          </cell>
          <cell r="F4639" t="str">
            <v>DLTR4</v>
          </cell>
          <cell r="G4639" t="str">
            <v>/</v>
          </cell>
          <cell r="H4639">
            <v>150</v>
          </cell>
          <cell r="I4639">
            <v>7503.6</v>
          </cell>
          <cell r="L4639" t="str">
            <v>C级</v>
          </cell>
          <cell r="M4639" t="str">
            <v>/</v>
          </cell>
          <cell r="O4639" t="str">
            <v>02T24121707</v>
          </cell>
          <cell r="P4639" t="str">
            <v>99版</v>
          </cell>
          <cell r="Q4639" t="str">
            <v>已发货</v>
          </cell>
          <cell r="R4639">
            <v>45645</v>
          </cell>
        </row>
        <row r="4640">
          <cell r="C4640" t="str">
            <v>2412044-01</v>
          </cell>
          <cell r="D4640" t="str">
            <v>XPSY-FT-黑715</v>
          </cell>
          <cell r="E4640" t="str">
            <v>科纳暗黑色</v>
          </cell>
          <cell r="F4640" t="str">
            <v>DLTR4</v>
          </cell>
          <cell r="G4640" t="str">
            <v>/</v>
          </cell>
          <cell r="H4640">
            <v>67</v>
          </cell>
          <cell r="I4640">
            <v>3251</v>
          </cell>
          <cell r="J4640">
            <v>879</v>
          </cell>
          <cell r="K4640">
            <v>924</v>
          </cell>
          <cell r="L4640" t="str">
            <v>C级</v>
          </cell>
          <cell r="M4640" t="str">
            <v>/</v>
          </cell>
          <cell r="N4640" t="str">
            <v>2.2*1.8*0.68</v>
          </cell>
          <cell r="O4640" t="str">
            <v>02T24121708</v>
          </cell>
          <cell r="P4640" t="str">
            <v>99版</v>
          </cell>
          <cell r="Q4640" t="str">
            <v>已发货</v>
          </cell>
          <cell r="R4640">
            <v>45645</v>
          </cell>
        </row>
        <row r="4641">
          <cell r="C4641" t="str">
            <v>2412044-01</v>
          </cell>
          <cell r="D4641" t="str">
            <v>XPSY-FT-黑715</v>
          </cell>
          <cell r="E4641" t="str">
            <v>科纳暗黑色</v>
          </cell>
          <cell r="F4641" t="str">
            <v>DLTR4</v>
          </cell>
          <cell r="G4641" t="str">
            <v>/</v>
          </cell>
          <cell r="H4641">
            <v>130</v>
          </cell>
          <cell r="I4641">
            <v>7160.7</v>
          </cell>
          <cell r="L4641" t="str">
            <v>B级</v>
          </cell>
          <cell r="M4641" t="str">
            <v>/</v>
          </cell>
          <cell r="O4641" t="str">
            <v>02T24121708</v>
          </cell>
          <cell r="P4641" t="str">
            <v>99版</v>
          </cell>
          <cell r="Q4641" t="str">
            <v>已发货</v>
          </cell>
          <cell r="R4641">
            <v>45645</v>
          </cell>
        </row>
        <row r="4642">
          <cell r="C4642" t="str">
            <v>2412044-01</v>
          </cell>
          <cell r="D4642" t="str">
            <v>XPSY-FT-黑715</v>
          </cell>
          <cell r="E4642" t="str">
            <v>科纳暗黑色</v>
          </cell>
          <cell r="F4642" t="str">
            <v>DLTR4</v>
          </cell>
          <cell r="G4642" t="str">
            <v>/</v>
          </cell>
          <cell r="H4642">
            <v>185</v>
          </cell>
          <cell r="I4642">
            <v>10079.9</v>
          </cell>
          <cell r="J4642">
            <v>863</v>
          </cell>
          <cell r="K4642">
            <v>908</v>
          </cell>
          <cell r="L4642" t="str">
            <v>B级</v>
          </cell>
          <cell r="M4642" t="str">
            <v>/</v>
          </cell>
          <cell r="N4642" t="str">
            <v>2.2*1.8*0.69</v>
          </cell>
          <cell r="O4642" t="str">
            <v>02T24121801</v>
          </cell>
          <cell r="P4642" t="str">
            <v>99版</v>
          </cell>
          <cell r="Q4642" t="str">
            <v>已发货</v>
          </cell>
          <cell r="R4642">
            <v>45645</v>
          </cell>
        </row>
        <row r="4643">
          <cell r="C4643" t="str">
            <v>2412044-01</v>
          </cell>
          <cell r="D4643" t="str">
            <v>XPSY-FT-黑715</v>
          </cell>
          <cell r="E4643" t="str">
            <v>科纳暗黑色</v>
          </cell>
          <cell r="F4643" t="str">
            <v>DLTR4</v>
          </cell>
          <cell r="G4643" t="str">
            <v>/</v>
          </cell>
          <cell r="H4643">
            <v>185</v>
          </cell>
          <cell r="I4643">
            <v>10149.1</v>
          </cell>
          <cell r="J4643">
            <v>868</v>
          </cell>
          <cell r="K4643">
            <v>913</v>
          </cell>
          <cell r="L4643" t="str">
            <v>B级</v>
          </cell>
          <cell r="M4643" t="str">
            <v>/</v>
          </cell>
          <cell r="N4643" t="str">
            <v>2.2*1.8*0.69</v>
          </cell>
          <cell r="O4643" t="str">
            <v>02T24121802</v>
          </cell>
          <cell r="P4643" t="str">
            <v>99版</v>
          </cell>
          <cell r="Q4643" t="str">
            <v>已发货</v>
          </cell>
          <cell r="R4643">
            <v>45645</v>
          </cell>
        </row>
        <row r="4644">
          <cell r="C4644" t="str">
            <v>2412044-01</v>
          </cell>
          <cell r="D4644" t="str">
            <v>XPSY-FT-黑715</v>
          </cell>
          <cell r="E4644" t="str">
            <v>科纳暗黑色</v>
          </cell>
          <cell r="F4644" t="str">
            <v>DLTR4</v>
          </cell>
          <cell r="G4644" t="str">
            <v>/</v>
          </cell>
          <cell r="H4644">
            <v>107</v>
          </cell>
          <cell r="I4644">
            <v>4860.1000000000004</v>
          </cell>
          <cell r="J4644">
            <v>735.5</v>
          </cell>
          <cell r="K4644">
            <v>780.5</v>
          </cell>
          <cell r="L4644" t="str">
            <v>D级</v>
          </cell>
          <cell r="M4644" t="str">
            <v>/</v>
          </cell>
          <cell r="N4644" t="str">
            <v>2.2*1.8*0.63</v>
          </cell>
          <cell r="O4644" t="str">
            <v>02T24121803</v>
          </cell>
          <cell r="P4644" t="str">
            <v>99版</v>
          </cell>
          <cell r="Q4644" t="str">
            <v>已发货</v>
          </cell>
          <cell r="R4644">
            <v>45645</v>
          </cell>
        </row>
        <row r="4645">
          <cell r="C4645" t="str">
            <v>2412044-01</v>
          </cell>
          <cell r="D4645" t="str">
            <v>XPSY-FT-黑715</v>
          </cell>
          <cell r="E4645" t="str">
            <v>科纳暗黑色</v>
          </cell>
          <cell r="F4645" t="str">
            <v>DLTR4</v>
          </cell>
          <cell r="G4645" t="str">
            <v>/</v>
          </cell>
          <cell r="H4645">
            <v>72</v>
          </cell>
          <cell r="I4645">
            <v>3520.2</v>
          </cell>
          <cell r="L4645" t="str">
            <v>C级</v>
          </cell>
          <cell r="M4645" t="str">
            <v>/</v>
          </cell>
          <cell r="O4645" t="str">
            <v>02T24121803</v>
          </cell>
          <cell r="P4645" t="str">
            <v>99版</v>
          </cell>
          <cell r="Q4645" t="str">
            <v>已发货</v>
          </cell>
          <cell r="R4645">
            <v>45645</v>
          </cell>
        </row>
        <row r="4646">
          <cell r="C4646" t="str">
            <v>2412044-01</v>
          </cell>
          <cell r="D4646" t="str">
            <v>XPSY-FT-黑715</v>
          </cell>
          <cell r="E4646" t="str">
            <v>科纳暗黑色</v>
          </cell>
          <cell r="F4646" t="str">
            <v>DLTR4</v>
          </cell>
          <cell r="G4646" t="str">
            <v>/</v>
          </cell>
          <cell r="H4646">
            <v>4</v>
          </cell>
          <cell r="I4646">
            <v>147.30000000000001</v>
          </cell>
          <cell r="L4646" t="str">
            <v>C级小皮</v>
          </cell>
          <cell r="M4646" t="str">
            <v>/</v>
          </cell>
          <cell r="O4646" t="str">
            <v>02T24121803</v>
          </cell>
          <cell r="P4646" t="str">
            <v>99版</v>
          </cell>
          <cell r="Q4646" t="str">
            <v>已发货</v>
          </cell>
          <cell r="R4646">
            <v>45645</v>
          </cell>
        </row>
        <row r="4647">
          <cell r="C4647" t="str">
            <v>2412061-01</v>
          </cell>
          <cell r="D4647" t="str">
            <v>XPSY-FT-深灰11</v>
          </cell>
          <cell r="E4647" t="str">
            <v>科纳深灰色</v>
          </cell>
          <cell r="F4647" t="str">
            <v>DLTR4</v>
          </cell>
          <cell r="G4647" t="str">
            <v>/</v>
          </cell>
          <cell r="H4647">
            <v>185</v>
          </cell>
          <cell r="I4647">
            <v>10037.1</v>
          </cell>
          <cell r="J4647">
            <v>872.5</v>
          </cell>
          <cell r="K4647">
            <v>917.5</v>
          </cell>
          <cell r="L4647" t="str">
            <v>B级</v>
          </cell>
          <cell r="M4647" t="str">
            <v>/</v>
          </cell>
          <cell r="N4647" t="str">
            <v>2.2*1.8*0.65</v>
          </cell>
          <cell r="O4647" t="str">
            <v>02T24121804</v>
          </cell>
          <cell r="P4647" t="str">
            <v>99版</v>
          </cell>
          <cell r="Q4647" t="str">
            <v>已发货</v>
          </cell>
          <cell r="R4647">
            <v>45645</v>
          </cell>
        </row>
        <row r="4648">
          <cell r="C4648" t="str">
            <v>2412061-01</v>
          </cell>
          <cell r="D4648" t="str">
            <v>XPSY-FT-深灰11</v>
          </cell>
          <cell r="E4648" t="str">
            <v>科纳深灰色</v>
          </cell>
          <cell r="F4648" t="str">
            <v>DLTR4</v>
          </cell>
          <cell r="G4648" t="str">
            <v>/</v>
          </cell>
          <cell r="H4648">
            <v>195</v>
          </cell>
          <cell r="I4648">
            <v>10222.4</v>
          </cell>
          <cell r="J4648">
            <v>889.5</v>
          </cell>
          <cell r="K4648">
            <v>934.5</v>
          </cell>
          <cell r="L4648" t="str">
            <v>B级</v>
          </cell>
          <cell r="M4648" t="str">
            <v>/</v>
          </cell>
          <cell r="N4648" t="str">
            <v>2.2*1.8*0.65</v>
          </cell>
          <cell r="O4648" t="str">
            <v>02T24121805</v>
          </cell>
          <cell r="P4648" t="str">
            <v>99版</v>
          </cell>
          <cell r="Q4648" t="str">
            <v>已发货</v>
          </cell>
          <cell r="R4648">
            <v>45645</v>
          </cell>
        </row>
        <row r="4649">
          <cell r="C4649" t="str">
            <v>2412061-01</v>
          </cell>
          <cell r="D4649" t="str">
            <v>XPSY-FT-深灰11</v>
          </cell>
          <cell r="E4649" t="str">
            <v>科纳深灰色</v>
          </cell>
          <cell r="F4649" t="str">
            <v>DLTR4</v>
          </cell>
          <cell r="G4649" t="str">
            <v>/</v>
          </cell>
          <cell r="H4649">
            <v>199</v>
          </cell>
          <cell r="I4649">
            <v>10500.2</v>
          </cell>
          <cell r="J4649">
            <v>908.5</v>
          </cell>
          <cell r="K4649">
            <v>953.5</v>
          </cell>
          <cell r="L4649" t="str">
            <v>B级</v>
          </cell>
          <cell r="M4649" t="str">
            <v>/</v>
          </cell>
          <cell r="N4649" t="str">
            <v>2.2*1.8*0.65</v>
          </cell>
          <cell r="O4649" t="str">
            <v>02T24121806</v>
          </cell>
          <cell r="P4649" t="str">
            <v>99版</v>
          </cell>
          <cell r="Q4649" t="str">
            <v>已发货</v>
          </cell>
          <cell r="R4649">
            <v>45645</v>
          </cell>
        </row>
        <row r="4650">
          <cell r="C4650" t="str">
            <v>2412061-01</v>
          </cell>
          <cell r="D4650" t="str">
            <v>XPSY-FT-深灰11</v>
          </cell>
          <cell r="E4650" t="str">
            <v>科纳深灰色</v>
          </cell>
          <cell r="F4650" t="str">
            <v>DLTR4</v>
          </cell>
          <cell r="G4650" t="str">
            <v>/</v>
          </cell>
          <cell r="H4650">
            <v>205</v>
          </cell>
          <cell r="I4650">
            <v>10084.5</v>
          </cell>
          <cell r="J4650">
            <v>879</v>
          </cell>
          <cell r="K4650">
            <v>924</v>
          </cell>
          <cell r="L4650" t="str">
            <v>C级</v>
          </cell>
          <cell r="M4650" t="str">
            <v>/</v>
          </cell>
          <cell r="N4650" t="str">
            <v>2.2*1.8*0.67</v>
          </cell>
          <cell r="O4650" t="str">
            <v>02T24121807</v>
          </cell>
          <cell r="P4650" t="str">
            <v>99版</v>
          </cell>
          <cell r="Q4650" t="str">
            <v>已发货</v>
          </cell>
          <cell r="R4650">
            <v>45645</v>
          </cell>
        </row>
        <row r="4651">
          <cell r="C4651" t="str">
            <v>2412061-01</v>
          </cell>
          <cell r="D4651" t="str">
            <v>XPSY-FT-深灰11</v>
          </cell>
          <cell r="E4651" t="str">
            <v>科纳深灰色</v>
          </cell>
          <cell r="F4651" t="str">
            <v>DLTR4</v>
          </cell>
          <cell r="G4651" t="str">
            <v>/</v>
          </cell>
          <cell r="H4651">
            <v>124</v>
          </cell>
          <cell r="I4651">
            <v>5798.6</v>
          </cell>
          <cell r="J4651">
            <v>803</v>
          </cell>
          <cell r="K4651">
            <v>848</v>
          </cell>
          <cell r="L4651" t="str">
            <v>C级</v>
          </cell>
          <cell r="M4651" t="str">
            <v>/</v>
          </cell>
          <cell r="N4651" t="str">
            <v>2.2*1.8*0.58</v>
          </cell>
          <cell r="O4651" t="str">
            <v>02T24121808</v>
          </cell>
          <cell r="P4651" t="str">
            <v>99版</v>
          </cell>
          <cell r="Q4651" t="str">
            <v>已发货</v>
          </cell>
          <cell r="R4651">
            <v>45645</v>
          </cell>
        </row>
        <row r="4652">
          <cell r="C4652" t="str">
            <v>2412061-01</v>
          </cell>
          <cell r="D4652" t="str">
            <v>XPSY-FT-深灰11</v>
          </cell>
          <cell r="E4652" t="str">
            <v>科纳深灰色</v>
          </cell>
          <cell r="F4652" t="str">
            <v>DLTR4</v>
          </cell>
          <cell r="G4652" t="str">
            <v>/</v>
          </cell>
          <cell r="H4652">
            <v>72</v>
          </cell>
          <cell r="I4652">
            <v>3296.7</v>
          </cell>
          <cell r="L4652" t="str">
            <v>D级</v>
          </cell>
          <cell r="M4652" t="str">
            <v>/</v>
          </cell>
          <cell r="O4652" t="str">
            <v>02T24121808</v>
          </cell>
          <cell r="P4652" t="str">
            <v>99版</v>
          </cell>
          <cell r="Q4652" t="str">
            <v>已发货</v>
          </cell>
          <cell r="R4652">
            <v>45645</v>
          </cell>
        </row>
        <row r="4653">
          <cell r="C4653" t="str">
            <v>2412061-01</v>
          </cell>
          <cell r="D4653" t="str">
            <v>XPSY-FT-深灰11</v>
          </cell>
          <cell r="E4653" t="str">
            <v>科纳深灰色</v>
          </cell>
          <cell r="F4653" t="str">
            <v>DLTR4</v>
          </cell>
          <cell r="G4653" t="str">
            <v>/</v>
          </cell>
          <cell r="H4653">
            <v>3</v>
          </cell>
          <cell r="I4653">
            <v>108.5</v>
          </cell>
          <cell r="L4653" t="str">
            <v>D级小皮</v>
          </cell>
          <cell r="M4653" t="str">
            <v>/</v>
          </cell>
          <cell r="O4653" t="str">
            <v>02T24121808</v>
          </cell>
          <cell r="P4653" t="str">
            <v>99版</v>
          </cell>
          <cell r="Q4653" t="str">
            <v>已发货</v>
          </cell>
          <cell r="R4653">
            <v>45645</v>
          </cell>
        </row>
        <row r="4654">
          <cell r="C4654" t="str">
            <v>2412028-01</v>
          </cell>
          <cell r="D4654" t="str">
            <v>XPDY-FT-灰670</v>
          </cell>
          <cell r="E4654" t="str">
            <v>Nick Dove(灰色)</v>
          </cell>
          <cell r="F4654" t="str">
            <v>DLTR8</v>
          </cell>
          <cell r="G4654" t="str">
            <v>/</v>
          </cell>
          <cell r="H4654">
            <v>230</v>
          </cell>
          <cell r="I4654">
            <v>11041.1</v>
          </cell>
          <cell r="J4654">
            <v>818.5</v>
          </cell>
          <cell r="K4654">
            <v>863.5</v>
          </cell>
          <cell r="L4654" t="str">
            <v>A级</v>
          </cell>
          <cell r="M4654" t="str">
            <v>/</v>
          </cell>
          <cell r="N4654" t="str">
            <v>2.2*1.8*0.67</v>
          </cell>
          <cell r="O4654" t="str">
            <v>01T24121801</v>
          </cell>
          <cell r="P4654" t="str">
            <v>97版</v>
          </cell>
          <cell r="Q4654" t="str">
            <v>已发货</v>
          </cell>
          <cell r="R4654">
            <v>45671</v>
          </cell>
        </row>
        <row r="4655">
          <cell r="C4655" t="str">
            <v>2412028-01</v>
          </cell>
          <cell r="D4655" t="str">
            <v>XPDY-FT-灰670</v>
          </cell>
          <cell r="E4655" t="str">
            <v>Nick Dove(灰色)</v>
          </cell>
          <cell r="F4655" t="str">
            <v>DLTR8</v>
          </cell>
          <cell r="G4655" t="str">
            <v>/</v>
          </cell>
          <cell r="H4655">
            <v>235</v>
          </cell>
          <cell r="I4655">
            <v>11216.1</v>
          </cell>
          <cell r="J4655">
            <v>834</v>
          </cell>
          <cell r="K4655">
            <v>879</v>
          </cell>
          <cell r="L4655" t="str">
            <v>A级</v>
          </cell>
          <cell r="M4655" t="str">
            <v>/</v>
          </cell>
          <cell r="N4655" t="str">
            <v>2.2*1.8*0.68</v>
          </cell>
          <cell r="O4655" t="str">
            <v>01T24121802</v>
          </cell>
          <cell r="P4655" t="str">
            <v>97版</v>
          </cell>
          <cell r="Q4655" t="str">
            <v>已发货</v>
          </cell>
          <cell r="R4655">
            <v>45671</v>
          </cell>
        </row>
        <row r="4656">
          <cell r="C4656" t="str">
            <v>2412028-01</v>
          </cell>
          <cell r="D4656" t="str">
            <v>XPDY-FT-灰670</v>
          </cell>
          <cell r="E4656" t="str">
            <v>Nick Dove(灰色)</v>
          </cell>
          <cell r="F4656" t="str">
            <v>DLTR8</v>
          </cell>
          <cell r="G4656" t="str">
            <v>/</v>
          </cell>
          <cell r="H4656">
            <v>225</v>
          </cell>
          <cell r="I4656">
            <v>11111.2</v>
          </cell>
          <cell r="J4656">
            <v>821.5</v>
          </cell>
          <cell r="K4656">
            <v>866.5</v>
          </cell>
          <cell r="L4656" t="str">
            <v>A级</v>
          </cell>
          <cell r="M4656" t="str">
            <v>/</v>
          </cell>
          <cell r="N4656" t="str">
            <v>2.2*1.8*0.69</v>
          </cell>
          <cell r="O4656" t="str">
            <v>01T24121803</v>
          </cell>
          <cell r="P4656" t="str">
            <v>97版</v>
          </cell>
          <cell r="Q4656" t="str">
            <v>已发货</v>
          </cell>
          <cell r="R4656">
            <v>45671</v>
          </cell>
        </row>
        <row r="4657">
          <cell r="C4657" t="str">
            <v>2412028-01</v>
          </cell>
          <cell r="D4657" t="str">
            <v>XPDY-FT-灰670</v>
          </cell>
          <cell r="E4657" t="str">
            <v>Nick Dove(灰色)</v>
          </cell>
          <cell r="F4657" t="str">
            <v>DLTR8</v>
          </cell>
          <cell r="G4657" t="str">
            <v>/</v>
          </cell>
          <cell r="H4657">
            <v>225</v>
          </cell>
          <cell r="I4657">
            <v>11246</v>
          </cell>
          <cell r="J4657">
            <v>839.5</v>
          </cell>
          <cell r="K4657">
            <v>884.5</v>
          </cell>
          <cell r="L4657" t="str">
            <v>A级</v>
          </cell>
          <cell r="M4657" t="str">
            <v>/</v>
          </cell>
          <cell r="N4657" t="str">
            <v>2.2*1.8*0.7</v>
          </cell>
          <cell r="O4657" t="str">
            <v>01T24121804</v>
          </cell>
          <cell r="P4657" t="str">
            <v>97版</v>
          </cell>
          <cell r="Q4657" t="str">
            <v>已发货</v>
          </cell>
          <cell r="R4657">
            <v>45671</v>
          </cell>
        </row>
        <row r="4658">
          <cell r="C4658" t="str">
            <v>2412044-01</v>
          </cell>
          <cell r="D4658" t="str">
            <v>XPSY-FT-黑715</v>
          </cell>
          <cell r="E4658" t="str">
            <v>科纳暗黑色</v>
          </cell>
          <cell r="F4658" t="str">
            <v>DLTR4</v>
          </cell>
          <cell r="G4658" t="str">
            <v>/</v>
          </cell>
          <cell r="H4658">
            <v>205</v>
          </cell>
          <cell r="I4658">
            <v>10201.1</v>
          </cell>
          <cell r="J4658">
            <v>867.5</v>
          </cell>
          <cell r="K4658">
            <v>912.5</v>
          </cell>
          <cell r="L4658" t="str">
            <v>C级</v>
          </cell>
          <cell r="M4658" t="str">
            <v>/</v>
          </cell>
          <cell r="N4658" t="str">
            <v>2.2*1.8*0.67</v>
          </cell>
          <cell r="O4658" t="str">
            <v>01T24121805</v>
          </cell>
          <cell r="P4658" t="str">
            <v>99版</v>
          </cell>
          <cell r="Q4658" t="str">
            <v>已发货</v>
          </cell>
          <cell r="R4658">
            <v>45645</v>
          </cell>
        </row>
        <row r="4659">
          <cell r="C4659" t="str">
            <v>2412044-01</v>
          </cell>
          <cell r="D4659" t="str">
            <v>XPSY-FT-黑715</v>
          </cell>
          <cell r="E4659" t="str">
            <v>科纳暗黑色</v>
          </cell>
          <cell r="F4659" t="str">
            <v>DLTR4</v>
          </cell>
          <cell r="G4659" t="str">
            <v>/</v>
          </cell>
          <cell r="H4659">
            <v>103</v>
          </cell>
          <cell r="I4659">
            <v>4804</v>
          </cell>
          <cell r="J4659">
            <v>498.5</v>
          </cell>
          <cell r="K4659">
            <v>543.5</v>
          </cell>
          <cell r="L4659" t="str">
            <v>C级</v>
          </cell>
          <cell r="M4659" t="str">
            <v>/</v>
          </cell>
          <cell r="N4659" t="str">
            <v>2.2*1.8*0.5</v>
          </cell>
          <cell r="O4659" t="str">
            <v>01T24121806</v>
          </cell>
          <cell r="P4659" t="str">
            <v>99版</v>
          </cell>
          <cell r="Q4659" t="str">
            <v>已发货</v>
          </cell>
          <cell r="R4659">
            <v>45645</v>
          </cell>
        </row>
        <row r="4660">
          <cell r="C4660" t="str">
            <v>2412044-01</v>
          </cell>
          <cell r="D4660" t="str">
            <v>XPSY-FT-黑715</v>
          </cell>
          <cell r="E4660" t="str">
            <v>科纳暗黑色</v>
          </cell>
          <cell r="F4660" t="str">
            <v>DLTR4</v>
          </cell>
          <cell r="G4660" t="str">
            <v>/</v>
          </cell>
          <cell r="H4660">
            <v>17</v>
          </cell>
          <cell r="I4660">
            <v>843.9</v>
          </cell>
          <cell r="L4660" t="str">
            <v>D级</v>
          </cell>
          <cell r="M4660" t="str">
            <v>/</v>
          </cell>
          <cell r="O4660" t="str">
            <v>01T24121806</v>
          </cell>
          <cell r="P4660" t="str">
            <v>99版</v>
          </cell>
          <cell r="Q4660" t="str">
            <v>已发货</v>
          </cell>
          <cell r="R4660">
            <v>45645</v>
          </cell>
        </row>
        <row r="4661">
          <cell r="C4661" t="str">
            <v>2412044-01</v>
          </cell>
          <cell r="D4661" t="str">
            <v>XPSY-FT-黑715</v>
          </cell>
          <cell r="E4661" t="str">
            <v>科纳暗黑色</v>
          </cell>
          <cell r="F4661" t="str">
            <v>DLTR4</v>
          </cell>
          <cell r="G4661" t="str">
            <v>/</v>
          </cell>
          <cell r="H4661">
            <v>3</v>
          </cell>
          <cell r="I4661">
            <v>107.3</v>
          </cell>
          <cell r="L4661" t="str">
            <v>D级小皮</v>
          </cell>
          <cell r="M4661" t="str">
            <v>/</v>
          </cell>
          <cell r="O4661" t="str">
            <v>01T24121806</v>
          </cell>
          <cell r="P4661" t="str">
            <v>99版</v>
          </cell>
          <cell r="Q4661" t="str">
            <v>已发货</v>
          </cell>
          <cell r="R4661">
            <v>45645</v>
          </cell>
        </row>
        <row r="4662">
          <cell r="C4662" t="str">
            <v>2412044-01</v>
          </cell>
          <cell r="D4662" t="str">
            <v>XPSY-FT-黑715</v>
          </cell>
          <cell r="E4662" t="str">
            <v>科纳暗黑色</v>
          </cell>
          <cell r="F4662" t="str">
            <v>DLTR4</v>
          </cell>
          <cell r="G4662" t="str">
            <v>/</v>
          </cell>
          <cell r="H4662">
            <v>2</v>
          </cell>
          <cell r="I4662">
            <v>74.7</v>
          </cell>
          <cell r="L4662" t="str">
            <v>C级小皮</v>
          </cell>
          <cell r="M4662" t="str">
            <v>/</v>
          </cell>
          <cell r="O4662" t="str">
            <v>01T24121806</v>
          </cell>
          <cell r="P4662" t="str">
            <v>99版</v>
          </cell>
          <cell r="Q4662" t="str">
            <v>已发货</v>
          </cell>
          <cell r="R4662">
            <v>45645</v>
          </cell>
        </row>
        <row r="4663">
          <cell r="C4663" t="str">
            <v>2412028-01</v>
          </cell>
          <cell r="D4663" t="str">
            <v>XPDY-FT-灰670</v>
          </cell>
          <cell r="E4663" t="str">
            <v>Nick Dove(灰色)</v>
          </cell>
          <cell r="F4663" t="str">
            <v>DLTR8</v>
          </cell>
          <cell r="G4663" t="str">
            <v>/</v>
          </cell>
          <cell r="H4663">
            <v>216</v>
          </cell>
          <cell r="I4663">
            <v>10869.1</v>
          </cell>
          <cell r="J4663">
            <v>806</v>
          </cell>
          <cell r="K4663">
            <v>851</v>
          </cell>
          <cell r="L4663" t="str">
            <v>A级</v>
          </cell>
          <cell r="M4663" t="str">
            <v>/</v>
          </cell>
          <cell r="N4663" t="str">
            <v>2.2*1.8*0.68</v>
          </cell>
          <cell r="O4663" t="str">
            <v>01T24121807</v>
          </cell>
          <cell r="P4663" t="str">
            <v>97版</v>
          </cell>
          <cell r="Q4663" t="str">
            <v>已发货</v>
          </cell>
          <cell r="R4663">
            <v>45671</v>
          </cell>
        </row>
        <row r="4664">
          <cell r="C4664" t="str">
            <v>2412015-01</v>
          </cell>
          <cell r="D4664" t="str">
            <v>XPAY-FX-巧克力49</v>
          </cell>
          <cell r="E4664" t="str">
            <v>L579</v>
          </cell>
          <cell r="F4664" t="str">
            <v>C2（已片中层）</v>
          </cell>
          <cell r="G4664" t="str">
            <v>/</v>
          </cell>
          <cell r="H4664">
            <v>190</v>
          </cell>
          <cell r="I4664">
            <v>10186.700000000001</v>
          </cell>
          <cell r="J4664">
            <v>786</v>
          </cell>
          <cell r="K4664">
            <v>831</v>
          </cell>
          <cell r="L4664" t="str">
            <v>B级</v>
          </cell>
          <cell r="M4664" t="str">
            <v>/</v>
          </cell>
          <cell r="N4664" t="str">
            <v>2.2*1.8*0.65</v>
          </cell>
          <cell r="O4664" t="str">
            <v>01T24121901</v>
          </cell>
          <cell r="P4664" t="str">
            <v>99版</v>
          </cell>
          <cell r="Q4664" t="str">
            <v>已发货</v>
          </cell>
          <cell r="R4664">
            <v>45650</v>
          </cell>
        </row>
        <row r="4665">
          <cell r="C4665" t="str">
            <v>2412015-01</v>
          </cell>
          <cell r="D4665" t="str">
            <v>XPAY-FX-巧克力49</v>
          </cell>
          <cell r="E4665" t="str">
            <v>L579</v>
          </cell>
          <cell r="F4665" t="str">
            <v>C2（已片中层）</v>
          </cell>
          <cell r="G4665" t="str">
            <v>/</v>
          </cell>
          <cell r="H4665">
            <v>134</v>
          </cell>
          <cell r="I4665">
            <v>7145.9</v>
          </cell>
          <cell r="J4665">
            <v>780</v>
          </cell>
          <cell r="K4665">
            <v>825</v>
          </cell>
          <cell r="L4665" t="str">
            <v>B级</v>
          </cell>
          <cell r="M4665" t="str">
            <v>/</v>
          </cell>
          <cell r="N4665" t="str">
            <v>2.2*1.8*0.63</v>
          </cell>
          <cell r="O4665" t="str">
            <v>01T24121902</v>
          </cell>
          <cell r="P4665" t="str">
            <v>99版</v>
          </cell>
          <cell r="Q4665" t="str">
            <v>已发货</v>
          </cell>
          <cell r="R4665">
            <v>45650</v>
          </cell>
        </row>
        <row r="4666">
          <cell r="C4666" t="str">
            <v>2412015-01</v>
          </cell>
          <cell r="D4666" t="str">
            <v>XPAY-FX-巧克力49</v>
          </cell>
          <cell r="E4666" t="str">
            <v>L579</v>
          </cell>
          <cell r="F4666" t="str">
            <v>C2（已片中层）</v>
          </cell>
          <cell r="G4666" t="str">
            <v>/</v>
          </cell>
          <cell r="H4666">
            <v>60</v>
          </cell>
          <cell r="I4666">
            <v>2990</v>
          </cell>
          <cell r="L4666" t="str">
            <v>C级</v>
          </cell>
          <cell r="M4666" t="str">
            <v>/</v>
          </cell>
          <cell r="O4666" t="str">
            <v>01T24121902</v>
          </cell>
          <cell r="P4666" t="str">
            <v>99版</v>
          </cell>
          <cell r="Q4666" t="str">
            <v>已发货</v>
          </cell>
          <cell r="R4666">
            <v>45650</v>
          </cell>
        </row>
        <row r="4667">
          <cell r="C4667" t="str">
            <v>2412015-01</v>
          </cell>
          <cell r="D4667" t="str">
            <v>XPAY-FX-巧克力49</v>
          </cell>
          <cell r="E4667" t="str">
            <v>L579</v>
          </cell>
          <cell r="F4667" t="str">
            <v>C2（已片中层）</v>
          </cell>
          <cell r="G4667" t="str">
            <v>/</v>
          </cell>
          <cell r="H4667">
            <v>205</v>
          </cell>
          <cell r="I4667">
            <v>10345.1</v>
          </cell>
          <cell r="J4667">
            <v>801.5</v>
          </cell>
          <cell r="K4667">
            <v>846.5</v>
          </cell>
          <cell r="L4667" t="str">
            <v>C级</v>
          </cell>
          <cell r="M4667" t="str">
            <v>/</v>
          </cell>
          <cell r="N4667" t="str">
            <v>2.2*1.8*0.6</v>
          </cell>
          <cell r="O4667" t="str">
            <v>01T24121903</v>
          </cell>
          <cell r="P4667" t="str">
            <v>99版</v>
          </cell>
          <cell r="Q4667" t="str">
            <v>已发货</v>
          </cell>
          <cell r="R4667">
            <v>45650</v>
          </cell>
        </row>
        <row r="4668">
          <cell r="C4668" t="str">
            <v>2412015-01</v>
          </cell>
          <cell r="D4668" t="str">
            <v>XPAY-FX-巧克力49</v>
          </cell>
          <cell r="E4668" t="str">
            <v>L579</v>
          </cell>
          <cell r="F4668" t="str">
            <v>C2（已片中层）</v>
          </cell>
          <cell r="G4668" t="str">
            <v>/</v>
          </cell>
          <cell r="H4668">
            <v>130</v>
          </cell>
          <cell r="I4668">
            <v>6507.4</v>
          </cell>
          <cell r="J4668">
            <v>650.5</v>
          </cell>
          <cell r="K4668">
            <v>695.5</v>
          </cell>
          <cell r="L4668" t="str">
            <v>C级</v>
          </cell>
          <cell r="M4668" t="str">
            <v>/</v>
          </cell>
          <cell r="N4668" t="str">
            <v>2.2*1.8*0.59</v>
          </cell>
          <cell r="O4668" t="str">
            <v>01T24121904</v>
          </cell>
          <cell r="P4668" t="str">
            <v>99版</v>
          </cell>
          <cell r="Q4668" t="str">
            <v>已发货</v>
          </cell>
          <cell r="R4668">
            <v>45650</v>
          </cell>
        </row>
        <row r="4669">
          <cell r="C4669" t="str">
            <v>2412015-01</v>
          </cell>
          <cell r="D4669" t="str">
            <v>XPAY-FX-巧克力49</v>
          </cell>
          <cell r="E4669" t="str">
            <v>L579</v>
          </cell>
          <cell r="F4669" t="str">
            <v>C2（已片中层）</v>
          </cell>
          <cell r="G4669" t="str">
            <v>/</v>
          </cell>
          <cell r="H4669">
            <v>38</v>
          </cell>
          <cell r="I4669">
            <v>1833.6</v>
          </cell>
          <cell r="L4669" t="str">
            <v>D级</v>
          </cell>
          <cell r="M4669" t="str">
            <v>/</v>
          </cell>
          <cell r="O4669" t="str">
            <v>01T24121904</v>
          </cell>
          <cell r="P4669" t="str">
            <v>99版</v>
          </cell>
          <cell r="Q4669" t="str">
            <v>已发货</v>
          </cell>
          <cell r="R4669">
            <v>45650</v>
          </cell>
        </row>
        <row r="4670">
          <cell r="C4670" t="str">
            <v>2412015-01</v>
          </cell>
          <cell r="D4670" t="str">
            <v>XPAY-FX-巧克力49</v>
          </cell>
          <cell r="E4670" t="str">
            <v>L579</v>
          </cell>
          <cell r="F4670" t="str">
            <v>C2（已片中层）</v>
          </cell>
          <cell r="G4670" t="str">
            <v>/</v>
          </cell>
          <cell r="H4670">
            <v>2</v>
          </cell>
          <cell r="I4670">
            <v>75.3</v>
          </cell>
          <cell r="L4670" t="str">
            <v>D级小皮</v>
          </cell>
          <cell r="M4670" t="str">
            <v>/</v>
          </cell>
          <cell r="O4670" t="str">
            <v>01T24121904</v>
          </cell>
          <cell r="P4670" t="str">
            <v>99版</v>
          </cell>
          <cell r="Q4670" t="str">
            <v>已发货</v>
          </cell>
          <cell r="R4670">
            <v>45650</v>
          </cell>
        </row>
        <row r="4671">
          <cell r="C4671" t="str">
            <v>2412015-01</v>
          </cell>
          <cell r="D4671" t="str">
            <v>XPAY-FX-巧克力49</v>
          </cell>
          <cell r="E4671" t="str">
            <v>L579</v>
          </cell>
          <cell r="F4671" t="str">
            <v>C2（已片中层）</v>
          </cell>
          <cell r="G4671" t="str">
            <v>/</v>
          </cell>
          <cell r="H4671">
            <v>3</v>
          </cell>
          <cell r="I4671">
            <v>122.3</v>
          </cell>
          <cell r="L4671" t="str">
            <v>等外</v>
          </cell>
          <cell r="M4671" t="str">
            <v>/</v>
          </cell>
          <cell r="O4671" t="str">
            <v>01T24121904</v>
          </cell>
          <cell r="P4671" t="str">
            <v>99版</v>
          </cell>
          <cell r="Q4671" t="str">
            <v>已发货</v>
          </cell>
          <cell r="R4671">
            <v>45650</v>
          </cell>
        </row>
        <row r="4672">
          <cell r="C4672" t="str">
            <v>2412011-01</v>
          </cell>
          <cell r="D4672" t="str">
            <v>XPDY-FX-灰白215</v>
          </cell>
          <cell r="E4672" t="str">
            <v>L580</v>
          </cell>
          <cell r="F4672" t="str">
            <v>C2（已片中层）</v>
          </cell>
          <cell r="G4672" t="str">
            <v>/</v>
          </cell>
          <cell r="H4672">
            <v>195</v>
          </cell>
          <cell r="I4672">
            <v>10117.299999999999</v>
          </cell>
          <cell r="J4672">
            <v>779</v>
          </cell>
          <cell r="K4672">
            <v>824</v>
          </cell>
          <cell r="L4672" t="str">
            <v>B级</v>
          </cell>
          <cell r="M4672" t="str">
            <v>/</v>
          </cell>
          <cell r="N4672" t="str">
            <v>2.2*1.8*0.68</v>
          </cell>
          <cell r="O4672" t="str">
            <v>01T24121905</v>
          </cell>
          <cell r="P4672" t="str">
            <v>99版</v>
          </cell>
          <cell r="Q4672" t="str">
            <v>已发货</v>
          </cell>
          <cell r="R4672">
            <v>45660</v>
          </cell>
        </row>
        <row r="4673">
          <cell r="C4673" t="str">
            <v>2412011-01</v>
          </cell>
          <cell r="D4673" t="str">
            <v>XPDY-FX-灰白215</v>
          </cell>
          <cell r="E4673" t="str">
            <v>L580</v>
          </cell>
          <cell r="F4673" t="str">
            <v>C2（已片中层）</v>
          </cell>
          <cell r="G4673" t="str">
            <v>/</v>
          </cell>
          <cell r="H4673">
            <v>190</v>
          </cell>
          <cell r="I4673">
            <v>10079.700000000001</v>
          </cell>
          <cell r="J4673">
            <v>784.5</v>
          </cell>
          <cell r="K4673">
            <v>829.5</v>
          </cell>
          <cell r="L4673" t="str">
            <v>B级</v>
          </cell>
          <cell r="M4673" t="str">
            <v>/</v>
          </cell>
          <cell r="N4673" t="str">
            <v>2.2*1.8*0.69</v>
          </cell>
          <cell r="O4673" t="str">
            <v>01T24121906</v>
          </cell>
          <cell r="P4673" t="str">
            <v>99版</v>
          </cell>
          <cell r="Q4673" t="str">
            <v>已发货</v>
          </cell>
          <cell r="R4673">
            <v>45660</v>
          </cell>
        </row>
        <row r="4674">
          <cell r="C4674" t="str">
            <v>2412011-01</v>
          </cell>
          <cell r="D4674" t="str">
            <v>XPDY-FX-灰白215</v>
          </cell>
          <cell r="E4674" t="str">
            <v>L580</v>
          </cell>
          <cell r="F4674" t="str">
            <v>C2（已片中层）</v>
          </cell>
          <cell r="G4674" t="str">
            <v>/</v>
          </cell>
          <cell r="H4674">
            <v>133</v>
          </cell>
          <cell r="I4674">
            <v>6853.2</v>
          </cell>
          <cell r="J4674">
            <v>809</v>
          </cell>
          <cell r="K4674">
            <v>854</v>
          </cell>
          <cell r="L4674" t="str">
            <v>B级</v>
          </cell>
          <cell r="M4674" t="str">
            <v>/</v>
          </cell>
          <cell r="N4674" t="str">
            <v>2.2*1.8*0.6</v>
          </cell>
          <cell r="O4674" t="str">
            <v>01T24121907</v>
          </cell>
          <cell r="P4674" t="str">
            <v>99版</v>
          </cell>
          <cell r="Q4674" t="str">
            <v>已发货</v>
          </cell>
          <cell r="R4674">
            <v>45660</v>
          </cell>
        </row>
        <row r="4675">
          <cell r="C4675" t="str">
            <v>2412011-01</v>
          </cell>
          <cell r="D4675" t="str">
            <v>XPDY-FX-灰白215</v>
          </cell>
          <cell r="E4675" t="str">
            <v>L580</v>
          </cell>
          <cell r="F4675" t="str">
            <v>C2（已片中层）</v>
          </cell>
          <cell r="G4675" t="str">
            <v>/</v>
          </cell>
          <cell r="H4675">
            <v>70</v>
          </cell>
          <cell r="I4675">
            <v>3564.9</v>
          </cell>
          <cell r="L4675" t="str">
            <v>C级</v>
          </cell>
          <cell r="M4675" t="str">
            <v>/</v>
          </cell>
          <cell r="O4675" t="str">
            <v>01T24121907</v>
          </cell>
          <cell r="P4675" t="str">
            <v>99版</v>
          </cell>
          <cell r="Q4675" t="str">
            <v>已发货</v>
          </cell>
          <cell r="R4675">
            <v>45660</v>
          </cell>
        </row>
        <row r="4676">
          <cell r="C4676" t="str">
            <v>2412011-01</v>
          </cell>
          <cell r="D4676" t="str">
            <v>XPDY-FX-灰白215</v>
          </cell>
          <cell r="E4676" t="str">
            <v>L580</v>
          </cell>
          <cell r="F4676" t="str">
            <v>C2（已片中层）</v>
          </cell>
          <cell r="G4676" t="str">
            <v>/</v>
          </cell>
          <cell r="H4676">
            <v>199</v>
          </cell>
          <cell r="I4676">
            <v>10032.799999999999</v>
          </cell>
          <cell r="J4676">
            <v>806.5</v>
          </cell>
          <cell r="K4676">
            <v>851.5</v>
          </cell>
          <cell r="L4676" t="str">
            <v>C级</v>
          </cell>
          <cell r="M4676" t="str">
            <v>/</v>
          </cell>
          <cell r="N4676" t="str">
            <v>2.2*1.8*0.7</v>
          </cell>
          <cell r="O4676" t="str">
            <v>01T24121908</v>
          </cell>
          <cell r="P4676" t="str">
            <v>99版</v>
          </cell>
          <cell r="Q4676" t="str">
            <v>已发货</v>
          </cell>
          <cell r="R4676">
            <v>45660</v>
          </cell>
        </row>
        <row r="4677">
          <cell r="C4677" t="str">
            <v>2412011-01</v>
          </cell>
          <cell r="D4677" t="str">
            <v>XPDY-FX-灰白215</v>
          </cell>
          <cell r="E4677" t="str">
            <v>L580</v>
          </cell>
          <cell r="F4677" t="str">
            <v>C2（已片中层）</v>
          </cell>
          <cell r="G4677" t="str">
            <v>/</v>
          </cell>
          <cell r="H4677">
            <v>8</v>
          </cell>
          <cell r="I4677">
            <v>377.9</v>
          </cell>
          <cell r="L4677" t="str">
            <v>D级</v>
          </cell>
          <cell r="M4677" t="str">
            <v>/</v>
          </cell>
          <cell r="O4677" t="str">
            <v>01T24121908</v>
          </cell>
          <cell r="P4677" t="str">
            <v>99版</v>
          </cell>
          <cell r="Q4677" t="str">
            <v>已发货</v>
          </cell>
          <cell r="R4677">
            <v>45660</v>
          </cell>
        </row>
        <row r="4678">
          <cell r="C4678" t="str">
            <v>2412028-01</v>
          </cell>
          <cell r="D4678" t="str">
            <v>XPDY-FT-灰670</v>
          </cell>
          <cell r="E4678" t="str">
            <v>Nick Dove(灰色)</v>
          </cell>
          <cell r="F4678" t="str">
            <v>DLTR8</v>
          </cell>
          <cell r="G4678" t="str">
            <v>/</v>
          </cell>
          <cell r="H4678">
            <v>210</v>
          </cell>
          <cell r="I4678">
            <v>10121.200000000001</v>
          </cell>
          <cell r="J4678">
            <v>752.5</v>
          </cell>
          <cell r="K4678">
            <v>797.5</v>
          </cell>
          <cell r="L4678" t="str">
            <v>A级</v>
          </cell>
          <cell r="M4678" t="str">
            <v>/</v>
          </cell>
          <cell r="N4678" t="str">
            <v>2.2*1.8*0.65</v>
          </cell>
          <cell r="O4678" t="str">
            <v>01T24121909</v>
          </cell>
          <cell r="P4678" t="str">
            <v>97版</v>
          </cell>
          <cell r="Q4678" t="str">
            <v>已发货</v>
          </cell>
          <cell r="R4678">
            <v>45671</v>
          </cell>
        </row>
        <row r="4679">
          <cell r="C4679" t="str">
            <v>2412028-01</v>
          </cell>
          <cell r="D4679" t="str">
            <v>XPDY-FT-灰670</v>
          </cell>
          <cell r="E4679" t="str">
            <v>Nick Dove(灰色)</v>
          </cell>
          <cell r="F4679" t="str">
            <v>DLTR8</v>
          </cell>
          <cell r="G4679" t="str">
            <v>/</v>
          </cell>
          <cell r="H4679">
            <v>232</v>
          </cell>
          <cell r="I4679">
            <v>11354.5</v>
          </cell>
          <cell r="J4679">
            <v>837</v>
          </cell>
          <cell r="K4679">
            <v>882</v>
          </cell>
          <cell r="L4679" t="str">
            <v>A级</v>
          </cell>
          <cell r="M4679" t="str">
            <v>/</v>
          </cell>
          <cell r="N4679" t="str">
            <v>2.2*1.8*0.66</v>
          </cell>
          <cell r="O4679" t="str">
            <v>01T24121910</v>
          </cell>
          <cell r="P4679" t="str">
            <v>97版</v>
          </cell>
          <cell r="Q4679" t="str">
            <v>已发货</v>
          </cell>
          <cell r="R4679">
            <v>45671</v>
          </cell>
        </row>
        <row r="4680">
          <cell r="C4680" t="str">
            <v>2412064-01</v>
          </cell>
          <cell r="D4680" t="str">
            <v>XPSY-FT-米104</v>
          </cell>
          <cell r="E4680" t="str">
            <v>科纳米色</v>
          </cell>
          <cell r="F4680" t="str">
            <v>DETR4</v>
          </cell>
          <cell r="G4680" t="str">
            <v>/</v>
          </cell>
          <cell r="H4680">
            <v>199</v>
          </cell>
          <cell r="I4680">
            <v>10958.7</v>
          </cell>
          <cell r="J4680">
            <v>941.5</v>
          </cell>
          <cell r="K4680">
            <v>986.5</v>
          </cell>
          <cell r="L4680" t="str">
            <v>B级</v>
          </cell>
          <cell r="M4680" t="str">
            <v>/</v>
          </cell>
          <cell r="N4680" t="str">
            <v>2.2*1.8*0.7</v>
          </cell>
          <cell r="O4680" t="str">
            <v>02T24121901</v>
          </cell>
          <cell r="P4680" t="str">
            <v>99版</v>
          </cell>
          <cell r="Q4680" t="str">
            <v>已发货</v>
          </cell>
          <cell r="R4680">
            <v>45650</v>
          </cell>
        </row>
        <row r="4681">
          <cell r="C4681" t="str">
            <v>2412064-01</v>
          </cell>
          <cell r="D4681" t="str">
            <v>XPSY-FT-米104</v>
          </cell>
          <cell r="E4681" t="str">
            <v>科纳米色</v>
          </cell>
          <cell r="F4681" t="str">
            <v>DETR4</v>
          </cell>
          <cell r="G4681" t="str">
            <v>/</v>
          </cell>
          <cell r="H4681">
            <v>64</v>
          </cell>
          <cell r="I4681">
            <v>3169.5</v>
          </cell>
          <cell r="J4681">
            <v>309</v>
          </cell>
          <cell r="K4681">
            <v>354</v>
          </cell>
          <cell r="L4681" t="str">
            <v>C级</v>
          </cell>
          <cell r="M4681" t="str">
            <v>/</v>
          </cell>
          <cell r="N4681" t="str">
            <v>2.2*1.8*0.36</v>
          </cell>
          <cell r="O4681" t="str">
            <v>02T24121902</v>
          </cell>
          <cell r="P4681" t="str">
            <v>99版</v>
          </cell>
          <cell r="Q4681" t="str">
            <v>已发货</v>
          </cell>
          <cell r="R4681">
            <v>45650</v>
          </cell>
        </row>
        <row r="4682">
          <cell r="C4682" t="str">
            <v>2412064-01</v>
          </cell>
          <cell r="D4682" t="str">
            <v>XPSY-FT-米104</v>
          </cell>
          <cell r="E4682" t="str">
            <v>科纳米色</v>
          </cell>
          <cell r="F4682" t="str">
            <v>DETR4</v>
          </cell>
          <cell r="G4682" t="str">
            <v>/</v>
          </cell>
          <cell r="H4682">
            <v>7</v>
          </cell>
          <cell r="I4682">
            <v>365.3</v>
          </cell>
          <cell r="L4682" t="str">
            <v>D级</v>
          </cell>
          <cell r="M4682" t="str">
            <v>/</v>
          </cell>
          <cell r="O4682" t="str">
            <v>02T24121902</v>
          </cell>
          <cell r="P4682" t="str">
            <v>99版</v>
          </cell>
          <cell r="Q4682" t="str">
            <v>已发货</v>
          </cell>
          <cell r="R4682">
            <v>45650</v>
          </cell>
        </row>
        <row r="4683">
          <cell r="C4683" t="str">
            <v>2412064-01</v>
          </cell>
          <cell r="D4683" t="str">
            <v>XPSY-FT-米104</v>
          </cell>
          <cell r="E4683" t="str">
            <v>科纳米色</v>
          </cell>
          <cell r="F4683" t="str">
            <v>DETR4</v>
          </cell>
          <cell r="G4683" t="str">
            <v>/</v>
          </cell>
          <cell r="H4683">
            <v>1</v>
          </cell>
          <cell r="I4683">
            <v>36.1</v>
          </cell>
          <cell r="L4683" t="str">
            <v>D级小皮</v>
          </cell>
          <cell r="M4683" t="str">
            <v>/</v>
          </cell>
          <cell r="O4683" t="str">
            <v>02T24121902</v>
          </cell>
          <cell r="P4683" t="str">
            <v>99版</v>
          </cell>
          <cell r="Q4683" t="str">
            <v>已发货</v>
          </cell>
          <cell r="R4683">
            <v>45650</v>
          </cell>
        </row>
        <row r="4684">
          <cell r="C4684" t="str">
            <v>2412064-01</v>
          </cell>
          <cell r="D4684" t="str">
            <v>XPSY-FT-米104</v>
          </cell>
          <cell r="E4684" t="str">
            <v>科纳米色</v>
          </cell>
          <cell r="F4684" t="str">
            <v>DETR4</v>
          </cell>
          <cell r="G4684" t="str">
            <v>/</v>
          </cell>
          <cell r="H4684">
            <v>1</v>
          </cell>
          <cell r="I4684">
            <v>37.299999999999997</v>
          </cell>
          <cell r="L4684" t="str">
            <v>C级小皮</v>
          </cell>
          <cell r="M4684" t="str">
            <v>/</v>
          </cell>
          <cell r="O4684" t="str">
            <v>02T24121902</v>
          </cell>
          <cell r="P4684" t="str">
            <v>99版</v>
          </cell>
          <cell r="Q4684" t="str">
            <v>已发货</v>
          </cell>
          <cell r="R4684">
            <v>45650</v>
          </cell>
        </row>
        <row r="4685">
          <cell r="C4685" t="str">
            <v>2412028-01</v>
          </cell>
          <cell r="D4685" t="str">
            <v>XPDY-FT-灰670</v>
          </cell>
          <cell r="E4685" t="str">
            <v>Nick Dove(灰色)</v>
          </cell>
          <cell r="F4685" t="str">
            <v>DLTR8</v>
          </cell>
          <cell r="G4685" t="str">
            <v>/</v>
          </cell>
          <cell r="H4685">
            <v>220</v>
          </cell>
          <cell r="I4685">
            <v>11123.2</v>
          </cell>
          <cell r="J4685">
            <v>808</v>
          </cell>
          <cell r="K4685">
            <v>853</v>
          </cell>
          <cell r="L4685" t="str">
            <v>A级</v>
          </cell>
          <cell r="M4685" t="str">
            <v>/</v>
          </cell>
          <cell r="N4685" t="str">
            <v>2.2*1.8*0.69</v>
          </cell>
          <cell r="O4685" t="str">
            <v>02T24121903</v>
          </cell>
          <cell r="P4685" t="str">
            <v>97版</v>
          </cell>
          <cell r="Q4685" t="str">
            <v>已发货</v>
          </cell>
          <cell r="R4685">
            <v>45671</v>
          </cell>
        </row>
        <row r="4686">
          <cell r="C4686" t="str">
            <v>2412028-01</v>
          </cell>
          <cell r="D4686" t="str">
            <v>XPDY-FT-灰670</v>
          </cell>
          <cell r="E4686" t="str">
            <v>Nick Dove(灰色)</v>
          </cell>
          <cell r="F4686" t="str">
            <v>DLTR8</v>
          </cell>
          <cell r="G4686" t="str">
            <v>/</v>
          </cell>
          <cell r="H4686">
            <v>225</v>
          </cell>
          <cell r="I4686">
            <v>11064.3</v>
          </cell>
          <cell r="J4686">
            <v>815</v>
          </cell>
          <cell r="K4686">
            <v>860</v>
          </cell>
          <cell r="L4686" t="str">
            <v>A级</v>
          </cell>
          <cell r="M4686" t="str">
            <v>/</v>
          </cell>
          <cell r="N4686" t="str">
            <v>2.2*1.8*0.68</v>
          </cell>
          <cell r="O4686" t="str">
            <v>02T24121904</v>
          </cell>
          <cell r="P4686" t="str">
            <v>97版</v>
          </cell>
          <cell r="Q4686" t="str">
            <v>已发货</v>
          </cell>
          <cell r="R4686">
            <v>45671</v>
          </cell>
        </row>
        <row r="4687">
          <cell r="C4687" t="str">
            <v>2412028-01</v>
          </cell>
          <cell r="D4687" t="str">
            <v>XPDY-FT-灰670</v>
          </cell>
          <cell r="E4687" t="str">
            <v>Nick Dove(灰色)</v>
          </cell>
          <cell r="F4687" t="str">
            <v>DLTR8</v>
          </cell>
          <cell r="G4687" t="str">
            <v>/</v>
          </cell>
          <cell r="H4687">
            <v>237</v>
          </cell>
          <cell r="I4687">
            <v>11336</v>
          </cell>
          <cell r="J4687">
            <v>843.5</v>
          </cell>
          <cell r="K4687">
            <v>888.5</v>
          </cell>
          <cell r="L4687" t="str">
            <v>A级</v>
          </cell>
          <cell r="M4687" t="str">
            <v>/</v>
          </cell>
          <cell r="N4687" t="str">
            <v>2.2*1.8*0.65</v>
          </cell>
          <cell r="O4687" t="str">
            <v>02T24121905</v>
          </cell>
          <cell r="P4687" t="str">
            <v>97版</v>
          </cell>
          <cell r="Q4687" t="str">
            <v>已发货</v>
          </cell>
          <cell r="R4687">
            <v>45671</v>
          </cell>
        </row>
        <row r="4688">
          <cell r="C4688" t="str">
            <v>2412003-01</v>
          </cell>
          <cell r="D4688" t="str">
            <v>XPSY-FB-灰绿39</v>
          </cell>
          <cell r="E4688">
            <v>140484</v>
          </cell>
          <cell r="F4688" t="str">
            <v>水牛皮S3（干胚）</v>
          </cell>
          <cell r="G4688" t="str">
            <v>PT20T10</v>
          </cell>
          <cell r="H4688">
            <v>275</v>
          </cell>
          <cell r="I4688">
            <v>10171</v>
          </cell>
          <cell r="J4688">
            <v>708.5</v>
          </cell>
          <cell r="K4688">
            <v>753.5</v>
          </cell>
          <cell r="L4688" t="str">
            <v>A级</v>
          </cell>
          <cell r="M4688" t="str">
            <v>/</v>
          </cell>
          <cell r="N4688" t="str">
            <v>2.2*1.8*0.58</v>
          </cell>
          <cell r="O4688" t="str">
            <v>02T24121906</v>
          </cell>
          <cell r="P4688" t="str">
            <v>99版</v>
          </cell>
        </row>
        <row r="4689">
          <cell r="C4689" t="str">
            <v>2412003-01</v>
          </cell>
          <cell r="D4689" t="str">
            <v>XPSY-FB-灰绿39</v>
          </cell>
          <cell r="E4689">
            <v>140484</v>
          </cell>
          <cell r="F4689" t="str">
            <v>水牛皮S3（干胚）</v>
          </cell>
          <cell r="G4689" t="str">
            <v>PT20T10</v>
          </cell>
          <cell r="H4689">
            <v>198</v>
          </cell>
          <cell r="I4689">
            <v>7358.9</v>
          </cell>
          <cell r="J4689">
            <v>495.5</v>
          </cell>
          <cell r="K4689">
            <v>540.5</v>
          </cell>
          <cell r="L4689" t="str">
            <v>A级</v>
          </cell>
          <cell r="M4689" t="str">
            <v>/</v>
          </cell>
          <cell r="N4689" t="str">
            <v>2.2*1.8*0.5</v>
          </cell>
          <cell r="O4689" t="str">
            <v>02T24121907</v>
          </cell>
          <cell r="P4689" t="str">
            <v>99版</v>
          </cell>
        </row>
        <row r="4690">
          <cell r="C4690" t="str">
            <v>2412003-01</v>
          </cell>
          <cell r="D4690" t="str">
            <v>XPSY-FB-灰绿39</v>
          </cell>
          <cell r="E4690">
            <v>140484</v>
          </cell>
          <cell r="F4690" t="str">
            <v>水牛皮S3（干胚）</v>
          </cell>
          <cell r="G4690" t="str">
            <v>/</v>
          </cell>
          <cell r="H4690">
            <v>275</v>
          </cell>
          <cell r="I4690">
            <v>10125.4</v>
          </cell>
          <cell r="J4690">
            <v>706.5</v>
          </cell>
          <cell r="K4690">
            <v>751.5</v>
          </cell>
          <cell r="L4690" t="str">
            <v>A级</v>
          </cell>
          <cell r="M4690" t="str">
            <v>/</v>
          </cell>
          <cell r="N4690" t="str">
            <v>2.2*1.8*0.59</v>
          </cell>
          <cell r="O4690" t="str">
            <v>02T24121908</v>
          </cell>
          <cell r="P4690" t="str">
            <v>99版</v>
          </cell>
        </row>
        <row r="4691">
          <cell r="C4691" t="str">
            <v>2412003-01</v>
          </cell>
          <cell r="D4691" t="str">
            <v>XPSY-FB-灰绿39</v>
          </cell>
          <cell r="E4691">
            <v>140484</v>
          </cell>
          <cell r="F4691" t="str">
            <v>水牛皮S3（干胚）</v>
          </cell>
          <cell r="G4691" t="str">
            <v>/</v>
          </cell>
          <cell r="H4691">
            <v>285</v>
          </cell>
          <cell r="I4691">
            <v>10156.200000000001</v>
          </cell>
          <cell r="J4691">
            <v>699</v>
          </cell>
          <cell r="K4691">
            <v>744</v>
          </cell>
          <cell r="L4691" t="str">
            <v>A级</v>
          </cell>
          <cell r="M4691" t="str">
            <v>/</v>
          </cell>
          <cell r="N4691" t="str">
            <v>2.2*1.8*0.61</v>
          </cell>
          <cell r="O4691" t="str">
            <v>02T24121909</v>
          </cell>
          <cell r="P4691" t="str">
            <v>99版</v>
          </cell>
        </row>
        <row r="4692">
          <cell r="C4692" t="str">
            <v>2412003-01</v>
          </cell>
          <cell r="D4692" t="str">
            <v>XPSY-FB-灰绿39</v>
          </cell>
          <cell r="E4692">
            <v>140484</v>
          </cell>
          <cell r="F4692" t="str">
            <v>水牛皮S3（干胚）</v>
          </cell>
          <cell r="G4692" t="str">
            <v>/</v>
          </cell>
          <cell r="H4692">
            <v>210</v>
          </cell>
          <cell r="I4692">
            <v>7529.6</v>
          </cell>
          <cell r="J4692">
            <v>504</v>
          </cell>
          <cell r="K4692">
            <v>549</v>
          </cell>
          <cell r="L4692" t="str">
            <v>A级</v>
          </cell>
          <cell r="M4692" t="str">
            <v>/</v>
          </cell>
          <cell r="N4692" t="str">
            <v>2.2*1.8*0.44</v>
          </cell>
          <cell r="O4692" t="str">
            <v>02T24122001</v>
          </cell>
          <cell r="P4692" t="str">
            <v>99版</v>
          </cell>
        </row>
        <row r="4693">
          <cell r="C4693" t="str">
            <v>2412028-01</v>
          </cell>
          <cell r="D4693" t="str">
            <v>XPDY-FT-灰670</v>
          </cell>
          <cell r="E4693" t="str">
            <v>Nick Dove(灰色)</v>
          </cell>
          <cell r="F4693" t="str">
            <v>DLTR8</v>
          </cell>
          <cell r="G4693" t="str">
            <v>/</v>
          </cell>
          <cell r="H4693">
            <v>147</v>
          </cell>
          <cell r="I4693">
            <v>7078.4</v>
          </cell>
          <cell r="J4693">
            <v>600</v>
          </cell>
          <cell r="K4693">
            <v>645</v>
          </cell>
          <cell r="L4693" t="str">
            <v>A级</v>
          </cell>
          <cell r="M4693" t="str">
            <v>/</v>
          </cell>
          <cell r="N4693" t="str">
            <v>2.2*1.8*0.53</v>
          </cell>
          <cell r="O4693" t="str">
            <v>01T24122001</v>
          </cell>
          <cell r="P4693" t="str">
            <v>97版</v>
          </cell>
          <cell r="Q4693" t="str">
            <v>已发货</v>
          </cell>
          <cell r="R4693">
            <v>45671</v>
          </cell>
        </row>
        <row r="4694">
          <cell r="C4694" t="str">
            <v>2412028-01</v>
          </cell>
          <cell r="D4694" t="str">
            <v>XPDY-FT-灰670</v>
          </cell>
          <cell r="E4694" t="str">
            <v>Nick Dove(灰色)</v>
          </cell>
          <cell r="F4694" t="str">
            <v>DLTR8</v>
          </cell>
          <cell r="G4694" t="str">
            <v>/</v>
          </cell>
          <cell r="H4694">
            <v>20</v>
          </cell>
          <cell r="I4694">
            <v>944.9</v>
          </cell>
          <cell r="L4694" t="str">
            <v>等外</v>
          </cell>
          <cell r="M4694" t="str">
            <v>/</v>
          </cell>
          <cell r="O4694" t="str">
            <v>01T24122001</v>
          </cell>
          <cell r="P4694" t="str">
            <v>97版</v>
          </cell>
          <cell r="Q4694" t="str">
            <v>已发货</v>
          </cell>
          <cell r="R4694">
            <v>45671</v>
          </cell>
        </row>
        <row r="4695">
          <cell r="C4695" t="str">
            <v>2412013-02</v>
          </cell>
          <cell r="D4695" t="str">
            <v>EPDF-灰白215</v>
          </cell>
          <cell r="E4695" t="str">
            <v>索伦米色二层-L580-S</v>
          </cell>
          <cell r="F4695" t="str">
            <v>DL二层</v>
          </cell>
          <cell r="G4695" t="str">
            <v>/</v>
          </cell>
          <cell r="H4695">
            <v>241</v>
          </cell>
          <cell r="I4695">
            <v>4613.5</v>
          </cell>
          <cell r="J4695">
            <v>426</v>
          </cell>
          <cell r="K4695">
            <v>471</v>
          </cell>
          <cell r="L4695" t="str">
            <v>B级</v>
          </cell>
          <cell r="M4695" t="str">
            <v>/</v>
          </cell>
          <cell r="N4695" t="str">
            <v>2.2*1.8*0.4</v>
          </cell>
          <cell r="O4695" t="str">
            <v>01T24122002</v>
          </cell>
          <cell r="P4695" t="str">
            <v>99版</v>
          </cell>
          <cell r="Q4695" t="str">
            <v>已发货</v>
          </cell>
          <cell r="R4695">
            <v>45650</v>
          </cell>
        </row>
        <row r="4696">
          <cell r="C4696" t="str">
            <v>2412019-01</v>
          </cell>
          <cell r="D4696" t="str">
            <v>XPSY-FB-深棕751</v>
          </cell>
          <cell r="E4696">
            <v>140478</v>
          </cell>
          <cell r="F4696" t="str">
            <v>水牛皮S3（干胚）</v>
          </cell>
          <cell r="G4696" t="str">
            <v>PT20W55</v>
          </cell>
          <cell r="H4696">
            <v>260</v>
          </cell>
          <cell r="I4696">
            <v>10161.700000000001</v>
          </cell>
          <cell r="J4696">
            <v>719</v>
          </cell>
          <cell r="K4696">
            <v>764</v>
          </cell>
          <cell r="L4696" t="str">
            <v>A级</v>
          </cell>
          <cell r="M4696" t="str">
            <v>/</v>
          </cell>
          <cell r="N4696" t="str">
            <v>2.2*1.8*0.58</v>
          </cell>
          <cell r="O4696" t="str">
            <v>01T24122003</v>
          </cell>
          <cell r="P4696" t="str">
            <v>99版</v>
          </cell>
          <cell r="Q4696" t="str">
            <v>已发货</v>
          </cell>
          <cell r="R4696">
            <v>45674</v>
          </cell>
        </row>
        <row r="4697">
          <cell r="C4697" t="str">
            <v>2412019-01</v>
          </cell>
          <cell r="D4697" t="str">
            <v>XPSY-FB-深棕751</v>
          </cell>
          <cell r="E4697">
            <v>140478</v>
          </cell>
          <cell r="F4697" t="str">
            <v>水牛皮S3（干胚）</v>
          </cell>
          <cell r="G4697" t="str">
            <v>PT21144</v>
          </cell>
          <cell r="H4697">
            <v>285</v>
          </cell>
          <cell r="I4697">
            <v>11005.5</v>
          </cell>
          <cell r="J4697">
            <v>765.5</v>
          </cell>
          <cell r="K4697">
            <v>810.5</v>
          </cell>
          <cell r="L4697" t="str">
            <v>A级</v>
          </cell>
          <cell r="M4697" t="str">
            <v>/</v>
          </cell>
          <cell r="N4697" t="str">
            <v>2.2*1.8*0.68</v>
          </cell>
          <cell r="O4697" t="str">
            <v>01T24122004</v>
          </cell>
          <cell r="P4697" t="str">
            <v>99版</v>
          </cell>
          <cell r="Q4697" t="str">
            <v>已发货</v>
          </cell>
          <cell r="R4697">
            <v>45702</v>
          </cell>
        </row>
        <row r="4698">
          <cell r="C4698" t="str">
            <v>2412019-01</v>
          </cell>
          <cell r="D4698" t="str">
            <v>XPSY-FB-深棕751</v>
          </cell>
          <cell r="E4698">
            <v>140478</v>
          </cell>
          <cell r="F4698" t="str">
            <v>水牛皮S3（干胚）</v>
          </cell>
          <cell r="G4698" t="str">
            <v>PT21144</v>
          </cell>
          <cell r="H4698">
            <v>285</v>
          </cell>
          <cell r="I4698">
            <v>11076.4</v>
          </cell>
          <cell r="J4698">
            <v>781.5</v>
          </cell>
          <cell r="K4698">
            <v>826.5</v>
          </cell>
          <cell r="L4698" t="str">
            <v>A级</v>
          </cell>
          <cell r="M4698" t="str">
            <v>/</v>
          </cell>
          <cell r="N4698" t="str">
            <v>2.2*1.8*0.68</v>
          </cell>
          <cell r="O4698" t="str">
            <v>01T24122005</v>
          </cell>
          <cell r="P4698" t="str">
            <v>99版</v>
          </cell>
          <cell r="Q4698" t="str">
            <v>已发货</v>
          </cell>
          <cell r="R4698">
            <v>45702</v>
          </cell>
        </row>
        <row r="4699">
          <cell r="C4699" t="str">
            <v>2412019-01</v>
          </cell>
          <cell r="D4699" t="str">
            <v>XPSY-FB-深棕751</v>
          </cell>
          <cell r="E4699">
            <v>140478</v>
          </cell>
          <cell r="F4699" t="str">
            <v>水牛皮S3（干胚）</v>
          </cell>
          <cell r="G4699" t="str">
            <v>PT21144</v>
          </cell>
          <cell r="H4699">
            <v>285</v>
          </cell>
          <cell r="I4699">
            <v>11141.7</v>
          </cell>
          <cell r="J4699">
            <v>791</v>
          </cell>
          <cell r="K4699">
            <v>836</v>
          </cell>
          <cell r="L4699" t="str">
            <v>A级</v>
          </cell>
          <cell r="M4699" t="str">
            <v>/</v>
          </cell>
          <cell r="N4699" t="str">
            <v>2.2*1.8*0.68</v>
          </cell>
          <cell r="O4699" t="str">
            <v>01T24122006</v>
          </cell>
          <cell r="P4699" t="str">
            <v>99版</v>
          </cell>
          <cell r="Q4699" t="str">
            <v>已发货</v>
          </cell>
          <cell r="R4699">
            <v>45702</v>
          </cell>
        </row>
        <row r="4700">
          <cell r="C4700" t="str">
            <v>2412019-01</v>
          </cell>
          <cell r="D4700" t="str">
            <v>XPSY-FB-深棕751</v>
          </cell>
          <cell r="E4700">
            <v>140478</v>
          </cell>
          <cell r="F4700" t="str">
            <v>水牛皮S3（干胚）</v>
          </cell>
          <cell r="G4700" t="str">
            <v>PT21144</v>
          </cell>
          <cell r="H4700">
            <v>279</v>
          </cell>
          <cell r="I4700">
            <v>10793.7</v>
          </cell>
          <cell r="J4700">
            <v>715.5</v>
          </cell>
          <cell r="K4700">
            <v>760.5</v>
          </cell>
          <cell r="L4700" t="str">
            <v>A级</v>
          </cell>
          <cell r="M4700" t="str">
            <v>/</v>
          </cell>
          <cell r="N4700" t="str">
            <v>2.2*1.8*0.68</v>
          </cell>
          <cell r="O4700" t="str">
            <v>01T24122007</v>
          </cell>
          <cell r="P4700" t="str">
            <v>99版</v>
          </cell>
          <cell r="Q4700" t="str">
            <v>已发货</v>
          </cell>
          <cell r="R4700">
            <v>45702</v>
          </cell>
        </row>
        <row r="4701">
          <cell r="C4701" t="str">
            <v>2412019-01</v>
          </cell>
          <cell r="D4701" t="str">
            <v>XPSY-FB-深棕751</v>
          </cell>
          <cell r="E4701">
            <v>140478</v>
          </cell>
          <cell r="F4701" t="str">
            <v>水牛皮S3（干胚）</v>
          </cell>
          <cell r="G4701" t="str">
            <v>PT21144</v>
          </cell>
          <cell r="H4701">
            <v>9</v>
          </cell>
          <cell r="I4701">
            <v>319.3</v>
          </cell>
          <cell r="L4701" t="str">
            <v>折扣</v>
          </cell>
          <cell r="O4701" t="str">
            <v>01T24122007</v>
          </cell>
          <cell r="P4701" t="str">
            <v>99版</v>
          </cell>
          <cell r="Q4701" t="str">
            <v>已发货</v>
          </cell>
          <cell r="R4701">
            <v>45702</v>
          </cell>
        </row>
        <row r="4702">
          <cell r="C4702" t="str">
            <v>2410047-02</v>
          </cell>
          <cell r="D4702" t="str">
            <v>EPAF-蘑菇05</v>
          </cell>
          <cell r="E4702" t="str">
            <v>01.11.S528103</v>
          </cell>
          <cell r="F4702" t="str">
            <v>水牛皮S3（干胚）</v>
          </cell>
          <cell r="G4702" t="str">
            <v>/</v>
          </cell>
          <cell r="H4702">
            <v>30</v>
          </cell>
          <cell r="I4702">
            <v>1010.3</v>
          </cell>
          <cell r="J4702">
            <v>72</v>
          </cell>
          <cell r="K4702">
            <v>117</v>
          </cell>
          <cell r="L4702" t="str">
            <v>A级</v>
          </cell>
          <cell r="M4702" t="str">
            <v>CLF-241030</v>
          </cell>
          <cell r="N4702" t="str">
            <v>2.2*1.8*0.27</v>
          </cell>
          <cell r="O4702" t="str">
            <v>01T24122101</v>
          </cell>
          <cell r="P4702" t="str">
            <v>97.5版</v>
          </cell>
          <cell r="Q4702" t="str">
            <v>已发货</v>
          </cell>
          <cell r="R4702">
            <v>45295</v>
          </cell>
        </row>
        <row r="4703">
          <cell r="C4703" t="str">
            <v>2410045-02</v>
          </cell>
          <cell r="D4703" t="str">
            <v>EPAF-蘑菇05</v>
          </cell>
          <cell r="E4703" t="str">
            <v>01.11.S528103</v>
          </cell>
          <cell r="F4703" t="str">
            <v>水牛皮S3（干胚）</v>
          </cell>
          <cell r="G4703" t="str">
            <v>/</v>
          </cell>
          <cell r="H4703">
            <v>310</v>
          </cell>
          <cell r="I4703">
            <v>10652.4</v>
          </cell>
          <cell r="J4703">
            <v>738</v>
          </cell>
          <cell r="K4703">
            <v>783</v>
          </cell>
          <cell r="L4703" t="str">
            <v>A级</v>
          </cell>
          <cell r="M4703" t="str">
            <v>CLF-241024</v>
          </cell>
          <cell r="N4703" t="str">
            <v>2.2*1.8*0.6</v>
          </cell>
          <cell r="O4703" t="str">
            <v>01T24122102</v>
          </cell>
          <cell r="P4703" t="str">
            <v>97.5版</v>
          </cell>
          <cell r="Q4703" t="str">
            <v>已发货</v>
          </cell>
          <cell r="R4703">
            <v>45650</v>
          </cell>
        </row>
        <row r="4704">
          <cell r="C4704" t="str">
            <v>2410045-02</v>
          </cell>
          <cell r="D4704" t="str">
            <v>EPAF-蘑菇05</v>
          </cell>
          <cell r="E4704" t="str">
            <v>01.11.S528103</v>
          </cell>
          <cell r="F4704" t="str">
            <v>水牛皮S3（干胚）</v>
          </cell>
          <cell r="G4704" t="str">
            <v>/</v>
          </cell>
          <cell r="H4704">
            <v>300</v>
          </cell>
          <cell r="I4704">
            <v>10332.200000000001</v>
          </cell>
          <cell r="J4704">
            <v>714</v>
          </cell>
          <cell r="K4704">
            <v>759</v>
          </cell>
          <cell r="L4704" t="str">
            <v>A级</v>
          </cell>
          <cell r="M4704" t="str">
            <v>CLF-241024</v>
          </cell>
          <cell r="N4704" t="str">
            <v>2.2*1.8*0.62</v>
          </cell>
          <cell r="O4704" t="str">
            <v>01T24122103</v>
          </cell>
          <cell r="P4704" t="str">
            <v>97.5版</v>
          </cell>
          <cell r="Q4704" t="str">
            <v>已发货</v>
          </cell>
          <cell r="R4704">
            <v>45650</v>
          </cell>
        </row>
        <row r="4705">
          <cell r="C4705" t="str">
            <v>2410045-02</v>
          </cell>
          <cell r="D4705" t="str">
            <v>EPAF-蘑菇05</v>
          </cell>
          <cell r="E4705" t="str">
            <v>01.11.S528103</v>
          </cell>
          <cell r="F4705" t="str">
            <v>水牛皮S3（干胚）</v>
          </cell>
          <cell r="G4705" t="str">
            <v>/</v>
          </cell>
          <cell r="H4705">
            <v>295</v>
          </cell>
          <cell r="I4705">
            <v>10262.200000000001</v>
          </cell>
          <cell r="J4705">
            <v>706.5</v>
          </cell>
          <cell r="K4705">
            <v>751.5</v>
          </cell>
          <cell r="L4705" t="str">
            <v>A级</v>
          </cell>
          <cell r="M4705" t="str">
            <v>CLF-241024</v>
          </cell>
          <cell r="N4705" t="str">
            <v>2.2*1.8*0.63</v>
          </cell>
          <cell r="O4705" t="str">
            <v>01T24122104</v>
          </cell>
          <cell r="P4705" t="str">
            <v>97.5版</v>
          </cell>
          <cell r="Q4705" t="str">
            <v>已发货</v>
          </cell>
          <cell r="R4705">
            <v>45650</v>
          </cell>
        </row>
        <row r="4706">
          <cell r="C4706" t="str">
            <v>2410045-02</v>
          </cell>
          <cell r="D4706" t="str">
            <v>EPAF-蘑菇05</v>
          </cell>
          <cell r="E4706" t="str">
            <v>01.11.S528103</v>
          </cell>
          <cell r="F4706" t="str">
            <v>水牛皮S3（干胚）</v>
          </cell>
          <cell r="G4706" t="str">
            <v>/</v>
          </cell>
          <cell r="H4706">
            <v>290</v>
          </cell>
          <cell r="I4706">
            <v>10006.9</v>
          </cell>
          <cell r="J4706">
            <v>695</v>
          </cell>
          <cell r="K4706">
            <v>740</v>
          </cell>
          <cell r="L4706" t="str">
            <v>A级</v>
          </cell>
          <cell r="M4706" t="str">
            <v>CLF-241024</v>
          </cell>
          <cell r="N4706" t="str">
            <v>2.2*1.8*0.65</v>
          </cell>
          <cell r="O4706" t="str">
            <v>01T24122105</v>
          </cell>
          <cell r="P4706" t="str">
            <v>97.5版</v>
          </cell>
          <cell r="Q4706" t="str">
            <v>已发货</v>
          </cell>
          <cell r="R4706">
            <v>45650</v>
          </cell>
        </row>
        <row r="4707">
          <cell r="C4707" t="str">
            <v>2410045-02</v>
          </cell>
          <cell r="D4707" t="str">
            <v>EPAF-蘑菇05</v>
          </cell>
          <cell r="E4707" t="str">
            <v>01.11.S528103</v>
          </cell>
          <cell r="F4707" t="str">
            <v>水牛皮S3（干胚）</v>
          </cell>
          <cell r="G4707" t="str">
            <v>/</v>
          </cell>
          <cell r="H4707">
            <v>172</v>
          </cell>
          <cell r="I4707">
            <v>5891.9</v>
          </cell>
          <cell r="J4707">
            <v>416.5</v>
          </cell>
          <cell r="K4707">
            <v>461.5</v>
          </cell>
          <cell r="L4707" t="str">
            <v>A级</v>
          </cell>
          <cell r="M4707" t="str">
            <v>CLF-241024</v>
          </cell>
          <cell r="N4707" t="str">
            <v>2.2*1.8*0.42</v>
          </cell>
          <cell r="O4707" t="str">
            <v>01T24122106</v>
          </cell>
          <cell r="P4707" t="str">
            <v>97.5版</v>
          </cell>
          <cell r="Q4707" t="str">
            <v>已发货</v>
          </cell>
          <cell r="R4707">
            <v>45650</v>
          </cell>
        </row>
        <row r="4708">
          <cell r="C4708" t="str">
            <v>2410045-02</v>
          </cell>
          <cell r="D4708" t="str">
            <v>EPAF-蘑菇05</v>
          </cell>
          <cell r="E4708" t="str">
            <v>01.11.S528103</v>
          </cell>
          <cell r="F4708" t="str">
            <v>水牛皮S3（干胚）</v>
          </cell>
          <cell r="G4708" t="str">
            <v>/</v>
          </cell>
          <cell r="H4708">
            <v>4</v>
          </cell>
          <cell r="I4708">
            <v>95.8</v>
          </cell>
          <cell r="L4708" t="str">
            <v>A级小皮</v>
          </cell>
          <cell r="M4708" t="str">
            <v>CLF-241024</v>
          </cell>
          <cell r="O4708" t="str">
            <v>01T24122106</v>
          </cell>
          <cell r="P4708" t="str">
            <v>97.5版</v>
          </cell>
          <cell r="Q4708" t="str">
            <v>已发货</v>
          </cell>
          <cell r="R4708">
            <v>45650</v>
          </cell>
        </row>
        <row r="4709">
          <cell r="C4709" t="str">
            <v>2412015-02</v>
          </cell>
          <cell r="D4709" t="str">
            <v>EPAF-巧克力49</v>
          </cell>
          <cell r="E4709" t="str">
            <v>索伦巧克力二层(L579-S)</v>
          </cell>
          <cell r="F4709" t="str">
            <v>DL二层</v>
          </cell>
          <cell r="G4709" t="str">
            <v>/</v>
          </cell>
          <cell r="H4709">
            <v>388</v>
          </cell>
          <cell r="I4709">
            <v>7314.7</v>
          </cell>
          <cell r="J4709">
            <v>681.5</v>
          </cell>
          <cell r="K4709">
            <v>726.5</v>
          </cell>
          <cell r="L4709" t="str">
            <v>B级</v>
          </cell>
          <cell r="M4709" t="str">
            <v>/</v>
          </cell>
          <cell r="N4709" t="str">
            <v>2.2*1.8*0.58</v>
          </cell>
          <cell r="O4709" t="str">
            <v>01T24122107</v>
          </cell>
          <cell r="P4709" t="str">
            <v>99版</v>
          </cell>
          <cell r="Q4709" t="str">
            <v>已发货</v>
          </cell>
          <cell r="R4709">
            <v>45650</v>
          </cell>
        </row>
        <row r="4710">
          <cell r="C4710" t="str">
            <v>2412090-01</v>
          </cell>
          <cell r="D4710" t="str">
            <v>UDGY-DT-深棕803</v>
          </cell>
          <cell r="E4710">
            <v>140513</v>
          </cell>
          <cell r="F4710" t="str">
            <v>明诺华中层TR1（已片）</v>
          </cell>
          <cell r="G4710" t="str">
            <v>PT21991</v>
          </cell>
          <cell r="H4710">
            <v>180</v>
          </cell>
          <cell r="I4710">
            <v>10092.5</v>
          </cell>
          <cell r="J4710">
            <v>1004</v>
          </cell>
          <cell r="K4710">
            <v>1049</v>
          </cell>
          <cell r="L4710" t="str">
            <v>A级</v>
          </cell>
          <cell r="M4710" t="str">
            <v>/</v>
          </cell>
          <cell r="N4710" t="str">
            <v>2.2*1.8*0.76</v>
          </cell>
          <cell r="O4710" t="str">
            <v>01T24122108</v>
          </cell>
          <cell r="P4710" t="str">
            <v>99版</v>
          </cell>
          <cell r="Q4710" t="str">
            <v>已发货</v>
          </cell>
          <cell r="R4710">
            <v>45670</v>
          </cell>
        </row>
        <row r="4711">
          <cell r="C4711" t="str">
            <v>2412019-01</v>
          </cell>
          <cell r="D4711" t="str">
            <v>XPSY-FB-深棕751</v>
          </cell>
          <cell r="E4711">
            <v>140478</v>
          </cell>
          <cell r="F4711" t="str">
            <v>水牛皮S3（干胚）</v>
          </cell>
          <cell r="G4711" t="str">
            <v>PT21147</v>
          </cell>
          <cell r="H4711">
            <v>260</v>
          </cell>
          <cell r="I4711">
            <v>10032.4</v>
          </cell>
          <cell r="J4711">
            <v>700</v>
          </cell>
          <cell r="K4711">
            <v>745</v>
          </cell>
          <cell r="L4711" t="str">
            <v>A级</v>
          </cell>
          <cell r="M4711" t="str">
            <v>/</v>
          </cell>
          <cell r="N4711" t="str">
            <v>2.2*1.8*0.61</v>
          </cell>
          <cell r="O4711" t="str">
            <v>02T24122101</v>
          </cell>
          <cell r="P4711" t="str">
            <v>99版</v>
          </cell>
          <cell r="Q4711" t="str">
            <v>已发货</v>
          </cell>
          <cell r="R4711">
            <v>45702</v>
          </cell>
        </row>
        <row r="4712">
          <cell r="C4712" t="str">
            <v>2412019-01</v>
          </cell>
          <cell r="D4712" t="str">
            <v>XPSY-FB-深棕751</v>
          </cell>
          <cell r="E4712">
            <v>140478</v>
          </cell>
          <cell r="F4712" t="str">
            <v>水牛皮S3（干胚）</v>
          </cell>
          <cell r="G4712" t="str">
            <v>PT21147</v>
          </cell>
          <cell r="H4712">
            <v>250</v>
          </cell>
          <cell r="I4712">
            <v>10007.700000000001</v>
          </cell>
          <cell r="J4712">
            <v>75190</v>
          </cell>
          <cell r="K4712">
            <v>75235</v>
          </cell>
          <cell r="L4712" t="str">
            <v>A级</v>
          </cell>
          <cell r="M4712" t="str">
            <v>/</v>
          </cell>
          <cell r="N4712" t="str">
            <v>2.2*1.8*0.62</v>
          </cell>
          <cell r="O4712" t="str">
            <v>02T24122102</v>
          </cell>
          <cell r="P4712" t="str">
            <v>99版</v>
          </cell>
          <cell r="Q4712" t="str">
            <v>已发货</v>
          </cell>
          <cell r="R4712">
            <v>45702</v>
          </cell>
        </row>
        <row r="4713">
          <cell r="C4713" t="str">
            <v>2412098-01</v>
          </cell>
          <cell r="D4713" t="str">
            <v>XPDY-FX-灰白159</v>
          </cell>
          <cell r="E4713" t="str">
            <v>01.10.L2926</v>
          </cell>
          <cell r="F4713" t="str">
            <v>C2（已片中层）</v>
          </cell>
          <cell r="G4713" t="str">
            <v>/</v>
          </cell>
          <cell r="H4713">
            <v>100</v>
          </cell>
          <cell r="I4713">
            <v>5027.2</v>
          </cell>
          <cell r="J4713">
            <v>383</v>
          </cell>
          <cell r="K4713">
            <v>428</v>
          </cell>
          <cell r="L4713" t="str">
            <v>A级</v>
          </cell>
          <cell r="M4713" t="str">
            <v>CLF-241221</v>
          </cell>
          <cell r="N4713" t="str">
            <v>2.2*1.8*0.43</v>
          </cell>
          <cell r="O4713" t="str">
            <v>02T24122103</v>
          </cell>
          <cell r="P4713" t="str">
            <v>99版</v>
          </cell>
          <cell r="Q4713" t="str">
            <v>已发货</v>
          </cell>
          <cell r="R4713">
            <v>45660</v>
          </cell>
        </row>
        <row r="4714">
          <cell r="C4714" t="str">
            <v>2412098-01</v>
          </cell>
          <cell r="D4714" t="str">
            <v>XPDY-FX-灰白159</v>
          </cell>
          <cell r="E4714" t="str">
            <v>01.10.L2926</v>
          </cell>
          <cell r="F4714" t="str">
            <v>C2（已片中层）</v>
          </cell>
          <cell r="G4714" t="str">
            <v>/</v>
          </cell>
          <cell r="H4714">
            <v>205</v>
          </cell>
          <cell r="I4714">
            <v>10188.700000000001</v>
          </cell>
          <cell r="J4714">
            <v>778</v>
          </cell>
          <cell r="K4714">
            <v>823</v>
          </cell>
          <cell r="L4714" t="str">
            <v>A级</v>
          </cell>
          <cell r="M4714" t="str">
            <v>CLF-241221</v>
          </cell>
          <cell r="N4714" t="str">
            <v>2.2*1.8*0.68</v>
          </cell>
          <cell r="O4714" t="str">
            <v>02T24122104</v>
          </cell>
          <cell r="P4714" t="str">
            <v>99版</v>
          </cell>
          <cell r="Q4714" t="str">
            <v>已发货</v>
          </cell>
          <cell r="R4714">
            <v>45670</v>
          </cell>
        </row>
        <row r="4715">
          <cell r="C4715" t="str">
            <v>2412098-01</v>
          </cell>
          <cell r="D4715" t="str">
            <v>XPDY-FX-灰白159</v>
          </cell>
          <cell r="E4715" t="str">
            <v>01.10.L2926</v>
          </cell>
          <cell r="F4715" t="str">
            <v>C2（已片中层）</v>
          </cell>
          <cell r="G4715" t="str">
            <v>/</v>
          </cell>
          <cell r="H4715">
            <v>200</v>
          </cell>
          <cell r="I4715">
            <v>9991.6</v>
          </cell>
          <cell r="J4715">
            <v>773</v>
          </cell>
          <cell r="K4715">
            <v>818</v>
          </cell>
          <cell r="L4715" t="str">
            <v>A级</v>
          </cell>
          <cell r="M4715" t="str">
            <v>CLF-241221</v>
          </cell>
          <cell r="N4715" t="str">
            <v>2.2*1.8*0.68</v>
          </cell>
          <cell r="O4715" t="str">
            <v>02T24122105</v>
          </cell>
          <cell r="P4715" t="str">
            <v>99版</v>
          </cell>
          <cell r="Q4715" t="str">
            <v>已发货</v>
          </cell>
          <cell r="R4715">
            <v>45670</v>
          </cell>
        </row>
        <row r="4716">
          <cell r="C4716" t="str">
            <v>2412098-01</v>
          </cell>
          <cell r="D4716" t="str">
            <v>XPDY-FX-灰白159</v>
          </cell>
          <cell r="E4716" t="str">
            <v>01.10.L2926</v>
          </cell>
          <cell r="F4716" t="str">
            <v>C2（已片中层）</v>
          </cell>
          <cell r="G4716" t="str">
            <v>/</v>
          </cell>
          <cell r="H4716">
            <v>2</v>
          </cell>
          <cell r="I4716">
            <v>96.2</v>
          </cell>
          <cell r="L4716" t="str">
            <v>折扣</v>
          </cell>
          <cell r="M4716" t="str">
            <v>CLF-241221</v>
          </cell>
          <cell r="O4716" t="str">
            <v>02T24122105</v>
          </cell>
          <cell r="P4716" t="str">
            <v>99版</v>
          </cell>
          <cell r="Q4716" t="str">
            <v>已发货</v>
          </cell>
          <cell r="R4716">
            <v>45670</v>
          </cell>
        </row>
        <row r="4717">
          <cell r="C4717" t="str">
            <v>2412098-01</v>
          </cell>
          <cell r="D4717" t="str">
            <v>XPDY-FX-灰白159</v>
          </cell>
          <cell r="E4717" t="str">
            <v>01.10.L2926</v>
          </cell>
          <cell r="F4717" t="str">
            <v>C2（已片中层）</v>
          </cell>
          <cell r="G4717" t="str">
            <v>/</v>
          </cell>
          <cell r="H4717">
            <v>159</v>
          </cell>
          <cell r="I4717">
            <v>7882.6</v>
          </cell>
          <cell r="J4717">
            <v>778.5</v>
          </cell>
          <cell r="K4717">
            <v>823.5</v>
          </cell>
          <cell r="L4717" t="str">
            <v>A级</v>
          </cell>
          <cell r="M4717" t="str">
            <v>CLF-241221</v>
          </cell>
          <cell r="N4717" t="str">
            <v>2.2*1.8*0.63</v>
          </cell>
          <cell r="O4717" t="str">
            <v>02T24122106</v>
          </cell>
          <cell r="P4717" t="str">
            <v>99版</v>
          </cell>
          <cell r="Q4717" t="str">
            <v>已发货</v>
          </cell>
          <cell r="R4717">
            <v>45660</v>
          </cell>
        </row>
        <row r="4718">
          <cell r="C4718" t="str">
            <v>2412098-01</v>
          </cell>
          <cell r="D4718" t="str">
            <v>XPDY-FX-灰白159</v>
          </cell>
          <cell r="E4718" t="str">
            <v>01.10.L2926</v>
          </cell>
          <cell r="F4718" t="str">
            <v>C2（已片中层）</v>
          </cell>
          <cell r="G4718" t="str">
            <v>/</v>
          </cell>
          <cell r="H4718">
            <v>57</v>
          </cell>
          <cell r="I4718">
            <v>2246.5</v>
          </cell>
          <cell r="L4718" t="str">
            <v>A级小皮</v>
          </cell>
          <cell r="M4718" t="str">
            <v>CLF-241221</v>
          </cell>
          <cell r="O4718" t="str">
            <v>02T24122106</v>
          </cell>
          <cell r="P4718" t="str">
            <v>99版</v>
          </cell>
          <cell r="Q4718" t="str">
            <v>已发货</v>
          </cell>
          <cell r="R4718">
            <v>45660</v>
          </cell>
        </row>
        <row r="4719">
          <cell r="C4719" t="str">
            <v>2412019-01</v>
          </cell>
          <cell r="D4719" t="str">
            <v>XPSY-FB-深棕751</v>
          </cell>
          <cell r="E4719">
            <v>140478</v>
          </cell>
          <cell r="F4719" t="str">
            <v>水牛皮S3（干胚）</v>
          </cell>
          <cell r="G4719" t="str">
            <v>PT21147</v>
          </cell>
          <cell r="H4719">
            <v>260</v>
          </cell>
          <cell r="I4719">
            <v>10088.1</v>
          </cell>
          <cell r="J4719">
            <v>719.5</v>
          </cell>
          <cell r="K4719">
            <v>764.5</v>
          </cell>
          <cell r="L4719" t="str">
            <v>A级</v>
          </cell>
          <cell r="M4719" t="str">
            <v>/</v>
          </cell>
          <cell r="N4719" t="str">
            <v>2.2*1.8*0.54</v>
          </cell>
          <cell r="O4719" t="str">
            <v>02T24122107</v>
          </cell>
          <cell r="P4719" t="str">
            <v>99版</v>
          </cell>
          <cell r="Q4719" t="str">
            <v>已发货</v>
          </cell>
          <cell r="R4719">
            <v>45702</v>
          </cell>
        </row>
        <row r="4720">
          <cell r="C4720" t="str">
            <v>2412019-01</v>
          </cell>
          <cell r="D4720" t="str">
            <v>XPSY-FB-深棕751</v>
          </cell>
          <cell r="E4720">
            <v>140478</v>
          </cell>
          <cell r="F4720" t="str">
            <v>水牛皮S3（干胚）</v>
          </cell>
          <cell r="G4720" t="str">
            <v>PT21147</v>
          </cell>
          <cell r="H4720">
            <v>310</v>
          </cell>
          <cell r="I4720">
            <v>11988.4</v>
          </cell>
          <cell r="J4720">
            <v>862.5</v>
          </cell>
          <cell r="K4720">
            <v>907.5</v>
          </cell>
          <cell r="L4720" t="str">
            <v>A级</v>
          </cell>
          <cell r="M4720" t="str">
            <v>/</v>
          </cell>
          <cell r="N4720" t="str">
            <v>2.2*1.8*0.64</v>
          </cell>
          <cell r="O4720" t="str">
            <v>02T24122108</v>
          </cell>
          <cell r="P4720" t="str">
            <v>99版</v>
          </cell>
          <cell r="Q4720" t="str">
            <v>已发货</v>
          </cell>
          <cell r="R4720">
            <v>45702</v>
          </cell>
        </row>
        <row r="4721">
          <cell r="C4721" t="str">
            <v>2412019-01</v>
          </cell>
          <cell r="D4721" t="str">
            <v>XPSY-FB-深棕751</v>
          </cell>
          <cell r="E4721">
            <v>140478</v>
          </cell>
          <cell r="F4721" t="str">
            <v>水牛皮S3（干胚）</v>
          </cell>
          <cell r="G4721" t="str">
            <v>PT21147</v>
          </cell>
          <cell r="H4721">
            <v>202</v>
          </cell>
          <cell r="I4721">
            <v>7842.7</v>
          </cell>
          <cell r="J4721">
            <v>616.5</v>
          </cell>
          <cell r="K4721">
            <v>661.5</v>
          </cell>
          <cell r="L4721" t="str">
            <v>A级</v>
          </cell>
          <cell r="M4721" t="str">
            <v>/</v>
          </cell>
          <cell r="N4721" t="str">
            <v>2.2*1.8*0.63</v>
          </cell>
          <cell r="O4721" t="str">
            <v>02T24122109</v>
          </cell>
          <cell r="P4721" t="str">
            <v>99版</v>
          </cell>
          <cell r="Q4721" t="str">
            <v>已发货</v>
          </cell>
          <cell r="R4721">
            <v>45702</v>
          </cell>
        </row>
        <row r="4722">
          <cell r="C4722" t="str">
            <v>2412019-01</v>
          </cell>
          <cell r="D4722" t="str">
            <v>XPSY-FB-深棕751</v>
          </cell>
          <cell r="E4722">
            <v>140478</v>
          </cell>
          <cell r="F4722" t="str">
            <v>水牛皮S3（干胚）</v>
          </cell>
          <cell r="G4722" t="str">
            <v>PT21147</v>
          </cell>
          <cell r="H4722">
            <v>28</v>
          </cell>
          <cell r="I4722">
            <v>976.3</v>
          </cell>
          <cell r="L4722" t="str">
            <v>折扣</v>
          </cell>
          <cell r="M4722" t="str">
            <v>/</v>
          </cell>
          <cell r="O4722" t="str">
            <v>02T24122109</v>
          </cell>
          <cell r="P4722" t="str">
            <v>99版</v>
          </cell>
          <cell r="Q4722" t="str">
            <v>已发货</v>
          </cell>
          <cell r="R4722">
            <v>45702</v>
          </cell>
        </row>
        <row r="4723">
          <cell r="C4723" t="str">
            <v>2412046-01</v>
          </cell>
          <cell r="D4723" t="str">
            <v>XPSY-FH-奶白183</v>
          </cell>
          <cell r="E4723">
            <v>140467</v>
          </cell>
          <cell r="F4723" t="str">
            <v>DLTR4</v>
          </cell>
          <cell r="G4723" t="str">
            <v>PT21654</v>
          </cell>
          <cell r="H4723">
            <v>185</v>
          </cell>
          <cell r="I4723">
            <v>10040.299999999999</v>
          </cell>
          <cell r="J4723">
            <v>809</v>
          </cell>
          <cell r="K4723">
            <v>854</v>
          </cell>
          <cell r="L4723" t="str">
            <v>A级</v>
          </cell>
          <cell r="M4723" t="str">
            <v>/</v>
          </cell>
          <cell r="N4723" t="str">
            <v>2.2*1.8*0.6</v>
          </cell>
          <cell r="O4723" t="str">
            <v>02T24122201</v>
          </cell>
          <cell r="P4723" t="str">
            <v>99版</v>
          </cell>
        </row>
        <row r="4724">
          <cell r="C4724" t="str">
            <v>2412047-01</v>
          </cell>
          <cell r="D4724" t="str">
            <v>XPSY-FB-深棕751</v>
          </cell>
          <cell r="E4724">
            <v>140478</v>
          </cell>
          <cell r="F4724" t="str">
            <v>水牛皮S3（干胚）</v>
          </cell>
          <cell r="G4724" t="str">
            <v>PT21653</v>
          </cell>
          <cell r="H4724">
            <v>182</v>
          </cell>
          <cell r="I4724">
            <v>6991</v>
          </cell>
          <cell r="J4724">
            <v>458</v>
          </cell>
          <cell r="K4724">
            <v>503</v>
          </cell>
          <cell r="L4724" t="str">
            <v>A级</v>
          </cell>
          <cell r="M4724" t="str">
            <v>/</v>
          </cell>
          <cell r="N4724" t="str">
            <v>2.2*1.8*0.46</v>
          </cell>
          <cell r="O4724" t="str">
            <v>02T24122202</v>
          </cell>
          <cell r="P4724" t="str">
            <v>99版</v>
          </cell>
          <cell r="Q4724" t="str">
            <v>已发货</v>
          </cell>
          <cell r="R4724">
            <v>45695</v>
          </cell>
        </row>
        <row r="4725">
          <cell r="C4725" t="str">
            <v>2412003-01</v>
          </cell>
          <cell r="D4725" t="str">
            <v>XPSY-FB-灰绿39</v>
          </cell>
          <cell r="E4725">
            <v>140484</v>
          </cell>
          <cell r="F4725" t="str">
            <v>水牛皮S3（干胚）</v>
          </cell>
          <cell r="G4725" t="str">
            <v>/</v>
          </cell>
          <cell r="H4725">
            <v>39</v>
          </cell>
          <cell r="I4725">
            <v>1376.4</v>
          </cell>
          <cell r="J4725">
            <v>247</v>
          </cell>
          <cell r="K4725">
            <v>292</v>
          </cell>
          <cell r="L4725" t="str">
            <v>A级</v>
          </cell>
          <cell r="M4725" t="str">
            <v>/</v>
          </cell>
          <cell r="N4725" t="str">
            <v>2.2*1.8*0.3</v>
          </cell>
          <cell r="O4725" t="str">
            <v>02T24122203</v>
          </cell>
          <cell r="P4725" t="str">
            <v>99版</v>
          </cell>
        </row>
        <row r="4726">
          <cell r="C4726" t="str">
            <v>2412003-01</v>
          </cell>
          <cell r="D4726" t="str">
            <v>XPSY-FB-灰绿39</v>
          </cell>
          <cell r="E4726">
            <v>140484</v>
          </cell>
          <cell r="F4726" t="str">
            <v>水牛皮S3（干胚）</v>
          </cell>
          <cell r="G4726" t="str">
            <v>/</v>
          </cell>
          <cell r="H4726">
            <v>68</v>
          </cell>
          <cell r="I4726">
            <v>2282.5</v>
          </cell>
          <cell r="L4726" t="str">
            <v>折扣</v>
          </cell>
          <cell r="M4726" t="str">
            <v>/</v>
          </cell>
          <cell r="O4726" t="str">
            <v>02T24122203</v>
          </cell>
          <cell r="P4726" t="str">
            <v>99版</v>
          </cell>
        </row>
        <row r="4727">
          <cell r="C4727" t="str">
            <v>2412047-01</v>
          </cell>
          <cell r="D4727" t="str">
            <v>XPSY-FB-深棕751</v>
          </cell>
          <cell r="E4727">
            <v>140478</v>
          </cell>
          <cell r="F4727" t="str">
            <v>水牛皮S3（干胚）</v>
          </cell>
          <cell r="G4727" t="str">
            <v>PT21653</v>
          </cell>
          <cell r="H4727">
            <v>180</v>
          </cell>
          <cell r="I4727">
            <v>6726.4</v>
          </cell>
          <cell r="J4727">
            <v>427</v>
          </cell>
          <cell r="K4727">
            <v>472</v>
          </cell>
          <cell r="L4727" t="str">
            <v>A级</v>
          </cell>
          <cell r="M4727" t="str">
            <v>/</v>
          </cell>
          <cell r="N4727" t="str">
            <v>2.2*1.8*0.49</v>
          </cell>
          <cell r="O4727" t="str">
            <v>02T24122204</v>
          </cell>
          <cell r="P4727" t="str">
            <v>99版</v>
          </cell>
          <cell r="Q4727" t="str">
            <v>已发货</v>
          </cell>
          <cell r="R4727">
            <v>45695</v>
          </cell>
        </row>
        <row r="4728">
          <cell r="C4728" t="str">
            <v>2412047-01</v>
          </cell>
          <cell r="D4728" t="str">
            <v>XPSY-FB-深棕751</v>
          </cell>
          <cell r="E4728">
            <v>140478</v>
          </cell>
          <cell r="F4728" t="str">
            <v>水牛皮S3（干胚）</v>
          </cell>
          <cell r="G4728" t="str">
            <v>PT21656</v>
          </cell>
          <cell r="H4728">
            <v>228</v>
          </cell>
          <cell r="I4728">
            <v>8812.1</v>
          </cell>
          <cell r="J4728">
            <v>684</v>
          </cell>
          <cell r="K4728">
            <v>729</v>
          </cell>
          <cell r="L4728" t="str">
            <v>A级</v>
          </cell>
          <cell r="M4728" t="str">
            <v>/</v>
          </cell>
          <cell r="N4728" t="str">
            <v>2.2*1.8*0.55</v>
          </cell>
          <cell r="O4728" t="str">
            <v>02T24122205</v>
          </cell>
          <cell r="P4728" t="str">
            <v>99版</v>
          </cell>
          <cell r="Q4728" t="str">
            <v>已发货</v>
          </cell>
          <cell r="R4728">
            <v>45674</v>
          </cell>
        </row>
        <row r="4729">
          <cell r="C4729" t="str">
            <v>2412047-01</v>
          </cell>
          <cell r="D4729" t="str">
            <v>XPSY-FB-深棕751</v>
          </cell>
          <cell r="E4729">
            <v>140478</v>
          </cell>
          <cell r="F4729" t="str">
            <v>水牛皮S3（干胚）</v>
          </cell>
          <cell r="G4729" t="str">
            <v>PT21656</v>
          </cell>
          <cell r="H4729">
            <v>28</v>
          </cell>
          <cell r="I4729">
            <v>905.4</v>
          </cell>
          <cell r="L4729" t="str">
            <v>折扣</v>
          </cell>
          <cell r="O4729" t="str">
            <v>02T24122205</v>
          </cell>
          <cell r="P4729" t="str">
            <v>99版</v>
          </cell>
          <cell r="Q4729" t="str">
            <v>已发货</v>
          </cell>
          <cell r="R4729">
            <v>45674</v>
          </cell>
        </row>
        <row r="4730">
          <cell r="C4730" t="str">
            <v>2412066-01</v>
          </cell>
          <cell r="D4730" t="str">
            <v>XDSS-EB-深蓝89</v>
          </cell>
          <cell r="E4730" t="str">
            <v>01.10.W061070</v>
          </cell>
          <cell r="F4730" t="str">
            <v>水牛皮S3（干胚）</v>
          </cell>
          <cell r="G4730" t="str">
            <v>/</v>
          </cell>
          <cell r="H4730">
            <v>132</v>
          </cell>
          <cell r="I4730">
            <v>4982.3999999999996</v>
          </cell>
          <cell r="J4730">
            <v>336.5</v>
          </cell>
          <cell r="K4730">
            <v>381.5</v>
          </cell>
          <cell r="L4730" t="str">
            <v>A级</v>
          </cell>
          <cell r="M4730" t="str">
            <v>CLF-241222</v>
          </cell>
          <cell r="N4730" t="str">
            <v>2.2*1.8*0.4</v>
          </cell>
          <cell r="O4730" t="str">
            <v>02T24122206</v>
          </cell>
          <cell r="P4730" t="str">
            <v>98版</v>
          </cell>
          <cell r="Q4730" t="str">
            <v>已发货</v>
          </cell>
          <cell r="R4730">
            <v>45654</v>
          </cell>
        </row>
        <row r="4731">
          <cell r="C4731" t="str">
            <v>2412082-01</v>
          </cell>
          <cell r="D4731" t="str">
            <v>XPAY-FX-浅棕108</v>
          </cell>
          <cell r="E4731" t="str">
            <v>01.10.U528062</v>
          </cell>
          <cell r="F4731" t="str">
            <v>C3（已片中层）</v>
          </cell>
          <cell r="G4731" t="str">
            <v>/</v>
          </cell>
          <cell r="H4731">
            <v>138</v>
          </cell>
          <cell r="I4731">
            <v>7203.5</v>
          </cell>
          <cell r="J4731">
            <v>607</v>
          </cell>
          <cell r="K4731">
            <v>652</v>
          </cell>
          <cell r="L4731" t="str">
            <v>A级</v>
          </cell>
          <cell r="M4731" t="str">
            <v>CLF-241222</v>
          </cell>
          <cell r="N4731" t="str">
            <v>2.2*1.8*0.55</v>
          </cell>
          <cell r="O4731" t="str">
            <v>02T24122207</v>
          </cell>
          <cell r="P4731" t="str">
            <v>99版</v>
          </cell>
          <cell r="Q4731" t="str">
            <v>已发货</v>
          </cell>
          <cell r="R4731">
            <v>45654</v>
          </cell>
        </row>
        <row r="4732">
          <cell r="C4732" t="str">
            <v>2412082-01</v>
          </cell>
          <cell r="D4732" t="str">
            <v>XPAY-FX-浅棕108</v>
          </cell>
          <cell r="E4732" t="str">
            <v>01.10.U528062</v>
          </cell>
          <cell r="F4732" t="str">
            <v>C3（已片中层）</v>
          </cell>
          <cell r="G4732" t="str">
            <v>/</v>
          </cell>
          <cell r="H4732">
            <v>1</v>
          </cell>
          <cell r="I4732">
            <v>40.700000000000003</v>
          </cell>
          <cell r="L4732" t="str">
            <v>A级小皮</v>
          </cell>
          <cell r="M4732" t="str">
            <v>CLF-241222</v>
          </cell>
          <cell r="O4732" t="str">
            <v>02T24122207</v>
          </cell>
          <cell r="P4732" t="str">
            <v>99版</v>
          </cell>
          <cell r="Q4732" t="str">
            <v>已发货</v>
          </cell>
          <cell r="R4732">
            <v>45654</v>
          </cell>
        </row>
        <row r="4733">
          <cell r="C4733" t="str">
            <v>2412090-01</v>
          </cell>
          <cell r="D4733" t="str">
            <v>UDGY-DT-深棕803</v>
          </cell>
          <cell r="E4733">
            <v>140513</v>
          </cell>
          <cell r="F4733" t="str">
            <v>明诺华中层TR1（已片）</v>
          </cell>
          <cell r="G4733" t="str">
            <v>PT21991</v>
          </cell>
          <cell r="H4733">
            <v>107</v>
          </cell>
          <cell r="I4733">
            <v>6014.2</v>
          </cell>
          <cell r="J4733">
            <v>599</v>
          </cell>
          <cell r="K4733">
            <v>644</v>
          </cell>
          <cell r="L4733" t="str">
            <v>A级</v>
          </cell>
          <cell r="M4733" t="str">
            <v>/</v>
          </cell>
          <cell r="N4733" t="str">
            <v>2.2*1.8*0.52</v>
          </cell>
          <cell r="O4733" t="str">
            <v>01T24122201</v>
          </cell>
          <cell r="P4733" t="str">
            <v>99版</v>
          </cell>
          <cell r="Q4733" t="str">
            <v>已发货</v>
          </cell>
          <cell r="R4733">
            <v>45670</v>
          </cell>
        </row>
        <row r="4734">
          <cell r="C4734" t="str">
            <v>2412090-01</v>
          </cell>
          <cell r="D4734" t="str">
            <v>UDGY-DT-深棕803</v>
          </cell>
          <cell r="E4734">
            <v>140513</v>
          </cell>
          <cell r="F4734" t="str">
            <v>明诺华中层TR1（已片）</v>
          </cell>
          <cell r="G4734" t="str">
            <v>PT21N95</v>
          </cell>
          <cell r="H4734">
            <v>145</v>
          </cell>
          <cell r="I4734">
            <v>8139.1</v>
          </cell>
          <cell r="J4734">
            <v>815.5</v>
          </cell>
          <cell r="K4734">
            <v>860.5</v>
          </cell>
          <cell r="L4734" t="str">
            <v>A级</v>
          </cell>
          <cell r="M4734" t="str">
            <v>/</v>
          </cell>
          <cell r="N4734" t="str">
            <v>2.2*1.8*0.64</v>
          </cell>
          <cell r="O4734" t="str">
            <v>01T24122202</v>
          </cell>
          <cell r="P4734" t="str">
            <v>99版</v>
          </cell>
        </row>
        <row r="4735">
          <cell r="C4735" t="str">
            <v>2412090-01</v>
          </cell>
          <cell r="D4735" t="str">
            <v>UDGY-DT-深棕803</v>
          </cell>
          <cell r="E4735">
            <v>140513</v>
          </cell>
          <cell r="F4735" t="str">
            <v>明诺华中层TR1（已片）</v>
          </cell>
          <cell r="G4735" t="str">
            <v>PT21N95</v>
          </cell>
          <cell r="H4735">
            <v>95</v>
          </cell>
          <cell r="I4735">
            <v>5407.6</v>
          </cell>
          <cell r="J4735">
            <v>550.5</v>
          </cell>
          <cell r="K4735">
            <v>595.5</v>
          </cell>
          <cell r="L4735" t="str">
            <v>A级</v>
          </cell>
          <cell r="M4735" t="str">
            <v>/</v>
          </cell>
          <cell r="N4735" t="str">
            <v>2.2*1.8*0.5</v>
          </cell>
          <cell r="O4735" t="str">
            <v>01T24122203</v>
          </cell>
          <cell r="P4735" t="str">
            <v>99版</v>
          </cell>
        </row>
        <row r="4736">
          <cell r="C4736" t="str">
            <v>2412090-01</v>
          </cell>
          <cell r="D4736" t="str">
            <v>UDGY-DT-深棕803</v>
          </cell>
          <cell r="E4736">
            <v>140513</v>
          </cell>
          <cell r="F4736" t="str">
            <v>明诺华中层TR1（已片）</v>
          </cell>
          <cell r="G4736" t="str">
            <v>PT21N95</v>
          </cell>
          <cell r="H4736">
            <v>1</v>
          </cell>
          <cell r="I4736">
            <v>37</v>
          </cell>
          <cell r="L4736" t="str">
            <v>A级小皮</v>
          </cell>
          <cell r="M4736" t="str">
            <v>/</v>
          </cell>
          <cell r="O4736" t="str">
            <v>01T24122203</v>
          </cell>
          <cell r="P4736" t="str">
            <v>99版</v>
          </cell>
        </row>
        <row r="4737">
          <cell r="C4737" t="str">
            <v>2412084-01</v>
          </cell>
          <cell r="D4737" t="str">
            <v>XZSY-ES-灰白278</v>
          </cell>
          <cell r="E4737" t="str">
            <v>01.10.W782033</v>
          </cell>
          <cell r="F4737" t="str">
            <v>明诺华中层TR1（已片）</v>
          </cell>
          <cell r="G4737" t="str">
            <v>/</v>
          </cell>
          <cell r="H4737">
            <v>87</v>
          </cell>
          <cell r="I4737">
            <v>5122.6000000000004</v>
          </cell>
          <cell r="J4737">
            <v>567.5</v>
          </cell>
          <cell r="K4737">
            <v>612.5</v>
          </cell>
          <cell r="L4737" t="str">
            <v>A级</v>
          </cell>
          <cell r="M4737" t="str">
            <v>CLF-241222</v>
          </cell>
          <cell r="N4737" t="str">
            <v>2.2*1.8*0.5</v>
          </cell>
          <cell r="O4737" t="str">
            <v>01T24122204</v>
          </cell>
          <cell r="P4737" t="str">
            <v>99版</v>
          </cell>
          <cell r="Q4737" t="str">
            <v>已发货</v>
          </cell>
          <cell r="R4737">
            <v>45654</v>
          </cell>
        </row>
        <row r="4738">
          <cell r="C4738" t="str">
            <v>2412084-01</v>
          </cell>
          <cell r="D4738" t="str">
            <v>XZSY-ES-灰白278</v>
          </cell>
          <cell r="E4738" t="str">
            <v>01.10.W782033</v>
          </cell>
          <cell r="F4738" t="str">
            <v>明诺华中层TR1（已片）</v>
          </cell>
          <cell r="G4738" t="str">
            <v>/</v>
          </cell>
          <cell r="H4738">
            <v>1</v>
          </cell>
          <cell r="I4738">
            <v>57.4</v>
          </cell>
          <cell r="L4738" t="str">
            <v>折扣</v>
          </cell>
          <cell r="M4738" t="str">
            <v>CLF-241222</v>
          </cell>
          <cell r="O4738" t="str">
            <v>01T24122204</v>
          </cell>
          <cell r="P4738" t="str">
            <v>99版</v>
          </cell>
          <cell r="Q4738" t="str">
            <v>已发货</v>
          </cell>
          <cell r="R4738">
            <v>45654</v>
          </cell>
        </row>
        <row r="4739">
          <cell r="C4739" t="str">
            <v>2412090-01</v>
          </cell>
          <cell r="D4739" t="str">
            <v>UDGY-DT-深棕803</v>
          </cell>
          <cell r="E4739">
            <v>140513</v>
          </cell>
          <cell r="F4739" t="str">
            <v>明诺华中层TR1（已片）</v>
          </cell>
          <cell r="G4739" t="str">
            <v>PT21N96</v>
          </cell>
          <cell r="H4739">
            <v>174</v>
          </cell>
          <cell r="I4739">
            <v>9559</v>
          </cell>
          <cell r="J4739">
            <v>967</v>
          </cell>
          <cell r="K4739">
            <v>1012</v>
          </cell>
          <cell r="L4739" t="str">
            <v>A级</v>
          </cell>
          <cell r="M4739" t="str">
            <v>/</v>
          </cell>
          <cell r="N4739" t="str">
            <v>2.2*1.8*0.72</v>
          </cell>
          <cell r="O4739" t="str">
            <v>01T24122205</v>
          </cell>
          <cell r="P4739" t="str">
            <v>99版</v>
          </cell>
        </row>
        <row r="4740">
          <cell r="C4740" t="str">
            <v>2412090-01</v>
          </cell>
          <cell r="D4740" t="str">
            <v>UDGY-DT-深棕803</v>
          </cell>
          <cell r="E4740">
            <v>140513</v>
          </cell>
          <cell r="F4740" t="str">
            <v>明诺华中层TR1（已片）</v>
          </cell>
          <cell r="G4740" t="str">
            <v>PT21N96</v>
          </cell>
          <cell r="H4740">
            <v>1</v>
          </cell>
          <cell r="I4740">
            <v>34.9</v>
          </cell>
          <cell r="L4740" t="str">
            <v>A级小皮</v>
          </cell>
          <cell r="M4740" t="str">
            <v>/</v>
          </cell>
          <cell r="O4740" t="str">
            <v>01T24122205</v>
          </cell>
          <cell r="P4740" t="str">
            <v>99版</v>
          </cell>
        </row>
        <row r="4741">
          <cell r="C4741" t="str">
            <v>2412090-01</v>
          </cell>
          <cell r="D4741" t="str">
            <v>UDGY-DT-深棕803</v>
          </cell>
          <cell r="E4741">
            <v>140513</v>
          </cell>
          <cell r="F4741" t="str">
            <v>明诺华中层TR1（已片）</v>
          </cell>
          <cell r="G4741" t="str">
            <v>PT21N96</v>
          </cell>
          <cell r="H4741">
            <v>180</v>
          </cell>
          <cell r="I4741">
            <v>10040.799999999999</v>
          </cell>
          <cell r="J4741">
            <v>1013</v>
          </cell>
          <cell r="K4741">
            <v>1058</v>
          </cell>
          <cell r="L4741" t="str">
            <v>A级</v>
          </cell>
          <cell r="M4741" t="str">
            <v>/</v>
          </cell>
          <cell r="N4741" t="str">
            <v>2.2*1.8*0.75</v>
          </cell>
          <cell r="O4741" t="str">
            <v>01T24122206</v>
          </cell>
          <cell r="P4741" t="str">
            <v>99版</v>
          </cell>
        </row>
        <row r="4742">
          <cell r="C4742" t="str">
            <v>2412090-01</v>
          </cell>
          <cell r="D4742" t="str">
            <v>UDGY-DT-深棕803</v>
          </cell>
          <cell r="E4742">
            <v>140513</v>
          </cell>
          <cell r="F4742" t="str">
            <v>明诺华中层TR1（已片）</v>
          </cell>
          <cell r="G4742" t="str">
            <v>PT21N96</v>
          </cell>
          <cell r="H4742">
            <v>140</v>
          </cell>
          <cell r="I4742">
            <v>7805.9</v>
          </cell>
          <cell r="J4742">
            <v>781.5</v>
          </cell>
          <cell r="K4742">
            <v>826.5</v>
          </cell>
          <cell r="L4742" t="str">
            <v>A级</v>
          </cell>
          <cell r="M4742" t="str">
            <v>/</v>
          </cell>
          <cell r="N4742" t="str">
            <v>2.2*1.8*0.57</v>
          </cell>
          <cell r="O4742" t="str">
            <v>01T24122207</v>
          </cell>
          <cell r="P4742" t="str">
            <v>99版</v>
          </cell>
        </row>
        <row r="4743">
          <cell r="C4743" t="str">
            <v>2412085-01</v>
          </cell>
          <cell r="D4743" t="str">
            <v>XZSY-ES-浅棕125</v>
          </cell>
          <cell r="E4743" t="str">
            <v>01.10.W782011</v>
          </cell>
          <cell r="F4743" t="str">
            <v>明诺华中层TR1（已片）</v>
          </cell>
          <cell r="G4743" t="str">
            <v>/</v>
          </cell>
          <cell r="H4743">
            <v>120</v>
          </cell>
          <cell r="I4743">
            <v>6994.1</v>
          </cell>
          <cell r="J4743">
            <v>739.5</v>
          </cell>
          <cell r="K4743">
            <v>784.5</v>
          </cell>
          <cell r="L4743" t="str">
            <v>A级</v>
          </cell>
          <cell r="M4743" t="str">
            <v>CLF-241222</v>
          </cell>
          <cell r="N4743" t="str">
            <v>2.2*1.8*0.56</v>
          </cell>
          <cell r="O4743" t="str">
            <v>01T24122208</v>
          </cell>
          <cell r="P4743" t="str">
            <v>99版</v>
          </cell>
          <cell r="Q4743" t="str">
            <v>已发货</v>
          </cell>
          <cell r="R4743">
            <v>45654</v>
          </cell>
        </row>
        <row r="4744">
          <cell r="C4744" t="str">
            <v>2412085-01</v>
          </cell>
          <cell r="D4744" t="str">
            <v>XZSY-ES-浅棕125</v>
          </cell>
          <cell r="E4744" t="str">
            <v>01.10.W782011</v>
          </cell>
          <cell r="F4744" t="str">
            <v>明诺华中层TR1（已片）</v>
          </cell>
          <cell r="G4744" t="str">
            <v>/</v>
          </cell>
          <cell r="H4744">
            <v>91</v>
          </cell>
          <cell r="I4744">
            <v>5307.8</v>
          </cell>
          <cell r="J4744">
            <v>553.5</v>
          </cell>
          <cell r="K4744">
            <v>598.5</v>
          </cell>
          <cell r="L4744" t="str">
            <v>A级</v>
          </cell>
          <cell r="M4744" t="str">
            <v>CLF-241222</v>
          </cell>
          <cell r="N4744" t="str">
            <v>2.2*1.8*0.5</v>
          </cell>
          <cell r="O4744" t="str">
            <v>01T24122209</v>
          </cell>
          <cell r="P4744" t="str">
            <v>99版</v>
          </cell>
          <cell r="Q4744" t="str">
            <v>已发货</v>
          </cell>
          <cell r="R4744">
            <v>45654</v>
          </cell>
        </row>
        <row r="4745">
          <cell r="C4745" t="str">
            <v>2412047-01</v>
          </cell>
          <cell r="D4745" t="str">
            <v>XPSY-FB-深棕751</v>
          </cell>
          <cell r="E4745">
            <v>140478</v>
          </cell>
          <cell r="F4745" t="str">
            <v>水牛皮S3（干胚）</v>
          </cell>
          <cell r="G4745" t="str">
            <v>PT21656</v>
          </cell>
          <cell r="H4745">
            <v>295</v>
          </cell>
          <cell r="I4745">
            <v>11135.9</v>
          </cell>
          <cell r="J4745">
            <v>725</v>
          </cell>
          <cell r="K4745">
            <v>770</v>
          </cell>
          <cell r="L4745" t="str">
            <v>A级</v>
          </cell>
          <cell r="M4745" t="str">
            <v>/</v>
          </cell>
          <cell r="N4745" t="str">
            <v>2.2*1.8*0.63</v>
          </cell>
          <cell r="O4745" t="str">
            <v>01T24122301</v>
          </cell>
          <cell r="P4745" t="str">
            <v>99版</v>
          </cell>
          <cell r="Q4745" t="str">
            <v>已发货</v>
          </cell>
          <cell r="R4745">
            <v>45674</v>
          </cell>
        </row>
        <row r="4746">
          <cell r="C4746" t="str">
            <v>2412047-01</v>
          </cell>
          <cell r="D4746" t="str">
            <v>XPSY-FB-深棕751</v>
          </cell>
          <cell r="E4746">
            <v>140478</v>
          </cell>
          <cell r="F4746" t="str">
            <v>水牛皮S3（干胚）</v>
          </cell>
          <cell r="G4746" t="str">
            <v>PT21656</v>
          </cell>
          <cell r="H4746">
            <v>325</v>
          </cell>
          <cell r="I4746">
            <v>12131.2</v>
          </cell>
          <cell r="J4746">
            <v>770.5</v>
          </cell>
          <cell r="K4746">
            <v>815.5</v>
          </cell>
          <cell r="L4746" t="str">
            <v>A级</v>
          </cell>
          <cell r="M4746" t="str">
            <v>/</v>
          </cell>
          <cell r="N4746" t="str">
            <v>2.2*1.8*0.67</v>
          </cell>
          <cell r="O4746" t="str">
            <v>01T24122302</v>
          </cell>
          <cell r="P4746" t="str">
            <v>99版</v>
          </cell>
          <cell r="Q4746" t="str">
            <v>已发货</v>
          </cell>
          <cell r="R4746">
            <v>45674</v>
          </cell>
        </row>
        <row r="4747">
          <cell r="C4747" t="str">
            <v>2412047-01</v>
          </cell>
          <cell r="D4747" t="str">
            <v>XPSY-FB-深棕751</v>
          </cell>
          <cell r="E4747">
            <v>140478</v>
          </cell>
          <cell r="F4747" t="str">
            <v>水牛皮S3（干胚）</v>
          </cell>
          <cell r="G4747" t="str">
            <v>PT21656</v>
          </cell>
          <cell r="H4747">
            <v>295</v>
          </cell>
          <cell r="I4747">
            <v>11178.3</v>
          </cell>
          <cell r="J4747">
            <v>738.5</v>
          </cell>
          <cell r="K4747">
            <v>783.5</v>
          </cell>
          <cell r="L4747" t="str">
            <v>A级</v>
          </cell>
          <cell r="M4747" t="str">
            <v>/</v>
          </cell>
          <cell r="N4747" t="str">
            <v>2.2*1.8*0.6</v>
          </cell>
          <cell r="O4747" t="str">
            <v>01T24122303</v>
          </cell>
          <cell r="P4747" t="str">
            <v>99版</v>
          </cell>
          <cell r="Q4747" t="str">
            <v>已发货</v>
          </cell>
          <cell r="R4747">
            <v>45674</v>
          </cell>
        </row>
        <row r="4748">
          <cell r="C4748" t="str">
            <v>2412032-01</v>
          </cell>
          <cell r="D4748" t="str">
            <v>XPSY-FH-蓝272</v>
          </cell>
          <cell r="E4748">
            <v>140468</v>
          </cell>
          <cell r="F4748" t="str">
            <v>DETR4</v>
          </cell>
          <cell r="G4748" t="str">
            <v>PT21655</v>
          </cell>
          <cell r="H4748">
            <v>69</v>
          </cell>
          <cell r="I4748">
            <v>3637.8</v>
          </cell>
          <cell r="J4748">
            <v>300</v>
          </cell>
          <cell r="K4748">
            <v>345</v>
          </cell>
          <cell r="L4748" t="str">
            <v>A级</v>
          </cell>
          <cell r="M4748" t="str">
            <v>/</v>
          </cell>
          <cell r="N4748" t="str">
            <v>2.2*1.8*0.3</v>
          </cell>
          <cell r="O4748" t="str">
            <v>01T24122304</v>
          </cell>
          <cell r="P4748" t="str">
            <v>99版</v>
          </cell>
          <cell r="Q4748" t="str">
            <v>已发货</v>
          </cell>
          <cell r="R4748">
            <v>45737</v>
          </cell>
        </row>
        <row r="4749">
          <cell r="C4749" t="str">
            <v>2412032-01</v>
          </cell>
          <cell r="D4749" t="str">
            <v>XPSY-FH-蓝272</v>
          </cell>
          <cell r="E4749">
            <v>140468</v>
          </cell>
          <cell r="F4749" t="str">
            <v>DETR4</v>
          </cell>
          <cell r="G4749" t="str">
            <v>PT21143</v>
          </cell>
          <cell r="H4749">
            <v>142</v>
          </cell>
          <cell r="I4749">
            <v>7433.7</v>
          </cell>
          <cell r="J4749">
            <v>620.5</v>
          </cell>
          <cell r="K4749">
            <v>665.5</v>
          </cell>
          <cell r="L4749" t="str">
            <v>A级</v>
          </cell>
          <cell r="M4749" t="str">
            <v>/</v>
          </cell>
          <cell r="N4749" t="str">
            <v>2.2*1.8*0.5</v>
          </cell>
          <cell r="O4749" t="str">
            <v>01T24122305</v>
          </cell>
          <cell r="P4749" t="str">
            <v>99版</v>
          </cell>
          <cell r="Q4749" t="str">
            <v>已发货</v>
          </cell>
          <cell r="R4749">
            <v>45737</v>
          </cell>
        </row>
        <row r="4750">
          <cell r="C4750" t="str">
            <v>2412032-01</v>
          </cell>
          <cell r="D4750" t="str">
            <v>XPSY-FH-蓝272</v>
          </cell>
          <cell r="E4750">
            <v>140468</v>
          </cell>
          <cell r="F4750" t="str">
            <v>DETR4</v>
          </cell>
          <cell r="G4750" t="str">
            <v>PT21146</v>
          </cell>
          <cell r="H4750">
            <v>135</v>
          </cell>
          <cell r="I4750">
            <v>7014.6</v>
          </cell>
          <cell r="J4750">
            <v>586</v>
          </cell>
          <cell r="K4750">
            <v>631</v>
          </cell>
          <cell r="L4750" t="str">
            <v>A级</v>
          </cell>
          <cell r="M4750" t="str">
            <v>/</v>
          </cell>
          <cell r="N4750" t="str">
            <v>2.2*1.8*0.48</v>
          </cell>
          <cell r="O4750" t="str">
            <v>01T24122306</v>
          </cell>
          <cell r="P4750" t="str">
            <v>99版</v>
          </cell>
          <cell r="Q4750" t="str">
            <v>已发货</v>
          </cell>
          <cell r="R4750">
            <v>45771</v>
          </cell>
        </row>
        <row r="4751">
          <cell r="C4751" t="str">
            <v>2412099-01</v>
          </cell>
          <cell r="D4751" t="str">
            <v>XPAY-FX-蘑菇05</v>
          </cell>
          <cell r="E4751" t="str">
            <v>01.10.U528103</v>
          </cell>
          <cell r="F4751" t="str">
            <v>C3（已片中层）</v>
          </cell>
          <cell r="G4751" t="str">
            <v>/</v>
          </cell>
          <cell r="H4751">
            <v>190</v>
          </cell>
          <cell r="I4751">
            <v>10028.200000000001</v>
          </cell>
          <cell r="J4751">
            <v>835</v>
          </cell>
          <cell r="K4751">
            <v>880</v>
          </cell>
          <cell r="L4751" t="str">
            <v>A级</v>
          </cell>
          <cell r="M4751" t="str">
            <v>CLF-241222</v>
          </cell>
          <cell r="N4751" t="str">
            <v>2.2*1.8*0.7</v>
          </cell>
          <cell r="O4751" t="str">
            <v>02T24122301</v>
          </cell>
          <cell r="P4751" t="str">
            <v>99版</v>
          </cell>
          <cell r="Q4751" t="str">
            <v>已发货</v>
          </cell>
          <cell r="R4751">
            <v>45723</v>
          </cell>
        </row>
        <row r="4752">
          <cell r="C4752" t="str">
            <v>2412099-01</v>
          </cell>
          <cell r="D4752" t="str">
            <v>XPAY-FX-蘑菇05</v>
          </cell>
          <cell r="E4752" t="str">
            <v>01.10.U528103</v>
          </cell>
          <cell r="F4752" t="str">
            <v>C3（已片中层）</v>
          </cell>
          <cell r="G4752" t="str">
            <v>/</v>
          </cell>
          <cell r="H4752">
            <v>100</v>
          </cell>
          <cell r="I4752">
            <v>5210.8999999999996</v>
          </cell>
          <cell r="J4752">
            <v>424.5</v>
          </cell>
          <cell r="K4752">
            <v>469.5</v>
          </cell>
          <cell r="L4752" t="str">
            <v>A级</v>
          </cell>
          <cell r="M4752" t="str">
            <v>CLF-241222</v>
          </cell>
          <cell r="N4752" t="str">
            <v>2.2*1.8*0.51</v>
          </cell>
          <cell r="O4752" t="str">
            <v>02T24122302-01</v>
          </cell>
          <cell r="P4752" t="str">
            <v>99版</v>
          </cell>
          <cell r="Q4752" t="str">
            <v>已发货</v>
          </cell>
          <cell r="R4752">
            <v>45800</v>
          </cell>
        </row>
        <row r="4753">
          <cell r="C4753" t="str">
            <v>2412099-01</v>
          </cell>
          <cell r="D4753" t="str">
            <v>XPAY-FX-蘑菇05</v>
          </cell>
          <cell r="E4753" t="str">
            <v>01.10.U528103</v>
          </cell>
          <cell r="F4753" t="str">
            <v>C3（已片中层）</v>
          </cell>
          <cell r="G4753" t="str">
            <v>/</v>
          </cell>
          <cell r="H4753">
            <v>95</v>
          </cell>
          <cell r="I4753">
            <v>4991</v>
          </cell>
          <cell r="J4753">
            <v>424</v>
          </cell>
          <cell r="K4753">
            <v>469</v>
          </cell>
          <cell r="L4753" t="str">
            <v>A级</v>
          </cell>
          <cell r="M4753" t="str">
            <v>CLF-241222</v>
          </cell>
          <cell r="N4753" t="str">
            <v>2.2*1.8*0.49</v>
          </cell>
          <cell r="O4753" t="str">
            <v>02T24122302-02</v>
          </cell>
          <cell r="P4753" t="str">
            <v>99版</v>
          </cell>
        </row>
        <row r="4754">
          <cell r="C4754" t="str">
            <v>2412099-01</v>
          </cell>
          <cell r="D4754" t="str">
            <v>XPAY-FX-蘑菇05</v>
          </cell>
          <cell r="E4754" t="str">
            <v>01.10.U528103</v>
          </cell>
          <cell r="F4754" t="str">
            <v>C3（已片中层）</v>
          </cell>
          <cell r="G4754" t="str">
            <v>/</v>
          </cell>
          <cell r="H4754">
            <v>123</v>
          </cell>
          <cell r="I4754">
            <v>6388.7</v>
          </cell>
          <cell r="J4754">
            <v>593</v>
          </cell>
          <cell r="K4754">
            <v>638</v>
          </cell>
          <cell r="L4754" t="str">
            <v>A级</v>
          </cell>
          <cell r="M4754" t="str">
            <v>CLF-241222</v>
          </cell>
          <cell r="N4754" t="str">
            <v>2.2*1.8*0.48</v>
          </cell>
          <cell r="O4754" t="str">
            <v>02T24122303</v>
          </cell>
          <cell r="P4754" t="str">
            <v>99版</v>
          </cell>
          <cell r="Q4754" t="str">
            <v>已发货</v>
          </cell>
          <cell r="R4754">
            <v>45700</v>
          </cell>
        </row>
        <row r="4755">
          <cell r="C4755" t="str">
            <v>2412099-01</v>
          </cell>
          <cell r="D4755" t="str">
            <v>XPAY-FX-蘑菇05</v>
          </cell>
          <cell r="E4755" t="str">
            <v>01.10.U528103</v>
          </cell>
          <cell r="F4755" t="str">
            <v>C3（已片中层）</v>
          </cell>
          <cell r="G4755" t="str">
            <v>/</v>
          </cell>
          <cell r="H4755">
            <v>19</v>
          </cell>
          <cell r="I4755">
            <v>757.4</v>
          </cell>
          <cell r="L4755" t="str">
            <v>A级小皮</v>
          </cell>
          <cell r="M4755" t="str">
            <v>CLF-241222</v>
          </cell>
          <cell r="O4755" t="str">
            <v>02T24122303</v>
          </cell>
          <cell r="P4755" t="str">
            <v>99版</v>
          </cell>
          <cell r="Q4755" t="str">
            <v>已发货</v>
          </cell>
          <cell r="R4755">
            <v>45700</v>
          </cell>
        </row>
        <row r="4756">
          <cell r="C4756" t="str">
            <v>2412046-01</v>
          </cell>
          <cell r="D4756" t="str">
            <v>XPSY-FH-奶白183</v>
          </cell>
          <cell r="E4756">
            <v>140467</v>
          </cell>
          <cell r="F4756" t="str">
            <v>DLTR4</v>
          </cell>
          <cell r="G4756" t="str">
            <v>PT21654</v>
          </cell>
          <cell r="H4756">
            <v>152</v>
          </cell>
          <cell r="I4756">
            <v>7975</v>
          </cell>
          <cell r="J4756">
            <v>651.5</v>
          </cell>
          <cell r="K4756">
            <v>696.5</v>
          </cell>
          <cell r="L4756" t="str">
            <v>A级</v>
          </cell>
          <cell r="M4756" t="str">
            <v>/</v>
          </cell>
          <cell r="N4756" t="str">
            <v>2.2*1.8*0.53</v>
          </cell>
          <cell r="O4756" t="str">
            <v>02T24122304</v>
          </cell>
          <cell r="P4756" t="str">
            <v>99版</v>
          </cell>
        </row>
        <row r="4757">
          <cell r="C4757" t="str">
            <v>2412046-01</v>
          </cell>
          <cell r="D4757" t="str">
            <v>XPSY-FH-奶白183</v>
          </cell>
          <cell r="E4757">
            <v>140467</v>
          </cell>
          <cell r="F4757" t="str">
            <v>DLTR4</v>
          </cell>
          <cell r="G4757" t="str">
            <v>PT21654</v>
          </cell>
          <cell r="H4757">
            <v>3</v>
          </cell>
          <cell r="I4757">
            <v>132.6</v>
          </cell>
          <cell r="L4757" t="str">
            <v>折扣</v>
          </cell>
          <cell r="M4757" t="str">
            <v>/</v>
          </cell>
          <cell r="O4757" t="str">
            <v>02T24122304</v>
          </cell>
          <cell r="P4757" t="str">
            <v>99版</v>
          </cell>
        </row>
        <row r="4758">
          <cell r="C4758" t="str">
            <v>2412090-01</v>
          </cell>
          <cell r="D4758" t="str">
            <v>UDGY-DT-深棕803</v>
          </cell>
          <cell r="E4758">
            <v>140513</v>
          </cell>
          <cell r="F4758" t="str">
            <v>明诺华中层TR1（已片）</v>
          </cell>
          <cell r="G4758" t="str">
            <v>PT21N96</v>
          </cell>
          <cell r="H4758">
            <v>180</v>
          </cell>
          <cell r="I4758">
            <v>10134.799999999999</v>
          </cell>
          <cell r="J4758">
            <v>1018.5</v>
          </cell>
          <cell r="K4758">
            <v>1063.5</v>
          </cell>
          <cell r="L4758" t="str">
            <v>A级</v>
          </cell>
          <cell r="M4758" t="str">
            <v>/</v>
          </cell>
          <cell r="N4758" t="str">
            <v>2.2*1.8*0.74</v>
          </cell>
          <cell r="O4758" t="str">
            <v>02T24122305</v>
          </cell>
          <cell r="P4758" t="str">
            <v>99版</v>
          </cell>
        </row>
        <row r="4759">
          <cell r="C4759" t="str">
            <v>2412099-01</v>
          </cell>
          <cell r="D4759" t="str">
            <v>XPAY-FX-蘑菇05</v>
          </cell>
          <cell r="E4759" t="str">
            <v>01.10.U528103</v>
          </cell>
          <cell r="F4759" t="str">
            <v>C3（已片中层）</v>
          </cell>
          <cell r="G4759" t="str">
            <v>/</v>
          </cell>
          <cell r="H4759">
            <v>195</v>
          </cell>
          <cell r="I4759">
            <v>10134.200000000001</v>
          </cell>
          <cell r="J4759">
            <v>843.5</v>
          </cell>
          <cell r="K4759">
            <v>888.5</v>
          </cell>
          <cell r="L4759" t="str">
            <v>A级</v>
          </cell>
          <cell r="M4759" t="str">
            <v>CLF-241222</v>
          </cell>
          <cell r="N4759" t="str">
            <v>2.2*1.8*0.67</v>
          </cell>
          <cell r="O4759" t="str">
            <v>02T24122306</v>
          </cell>
          <cell r="P4759" t="str">
            <v>99版</v>
          </cell>
          <cell r="Q4759" t="str">
            <v>已发货</v>
          </cell>
          <cell r="R4759">
            <v>45698</v>
          </cell>
        </row>
        <row r="4760">
          <cell r="C4760" t="str">
            <v>2412099-01</v>
          </cell>
          <cell r="D4760" t="str">
            <v>XPAY-FX-蘑菇05</v>
          </cell>
          <cell r="E4760" t="str">
            <v>01.10.U528103</v>
          </cell>
          <cell r="F4760" t="str">
            <v>C3（已片中层）</v>
          </cell>
          <cell r="G4760" t="str">
            <v>/</v>
          </cell>
          <cell r="H4760">
            <v>185</v>
          </cell>
          <cell r="I4760">
            <v>9693.4</v>
          </cell>
          <cell r="J4760">
            <v>838</v>
          </cell>
          <cell r="K4760">
            <v>883</v>
          </cell>
          <cell r="L4760" t="str">
            <v>A级</v>
          </cell>
          <cell r="M4760" t="str">
            <v>CLF-241222</v>
          </cell>
          <cell r="N4760" t="str">
            <v>2.2*1.8*0.66</v>
          </cell>
          <cell r="O4760" t="str">
            <v>02T24122307</v>
          </cell>
          <cell r="P4760" t="str">
            <v>99版</v>
          </cell>
          <cell r="Q4760" t="str">
            <v>已发货</v>
          </cell>
          <cell r="R4760">
            <v>45698</v>
          </cell>
        </row>
        <row r="4761">
          <cell r="C4761" t="str">
            <v>2412099-01</v>
          </cell>
          <cell r="D4761" t="str">
            <v>XPAY-FX-蘑菇05</v>
          </cell>
          <cell r="E4761" t="str">
            <v>01.10.U528103</v>
          </cell>
          <cell r="F4761" t="str">
            <v>C3（已片中层）</v>
          </cell>
          <cell r="G4761" t="str">
            <v>/</v>
          </cell>
          <cell r="H4761">
            <v>10</v>
          </cell>
          <cell r="I4761">
            <v>394.7</v>
          </cell>
          <cell r="L4761" t="str">
            <v>A级小皮</v>
          </cell>
          <cell r="M4761" t="str">
            <v>CLF-241222</v>
          </cell>
          <cell r="O4761" t="str">
            <v>02T24122307</v>
          </cell>
          <cell r="P4761" t="str">
            <v>99版</v>
          </cell>
          <cell r="Q4761" t="str">
            <v>已发货</v>
          </cell>
          <cell r="R4761">
            <v>45698</v>
          </cell>
        </row>
        <row r="4762">
          <cell r="C4762" t="str">
            <v>2412070-01</v>
          </cell>
          <cell r="D4762" t="str">
            <v>XPSY-FT-马鞍104</v>
          </cell>
          <cell r="E4762" t="str">
            <v>科纳马鞍棕色</v>
          </cell>
          <cell r="F4762" t="str">
            <v>DETR4</v>
          </cell>
          <cell r="G4762" t="str">
            <v>/</v>
          </cell>
          <cell r="H4762">
            <v>190</v>
          </cell>
          <cell r="I4762">
            <v>10222.1</v>
          </cell>
          <cell r="J4762">
            <v>880.5</v>
          </cell>
          <cell r="K4762">
            <v>925.5</v>
          </cell>
          <cell r="L4762" t="str">
            <v>B级</v>
          </cell>
          <cell r="M4762" t="str">
            <v>/</v>
          </cell>
          <cell r="N4762" t="str">
            <v>2.2*1.8*0.7</v>
          </cell>
          <cell r="O4762" t="str">
            <v>02T24122308</v>
          </cell>
          <cell r="P4762" t="str">
            <v>99版</v>
          </cell>
          <cell r="Q4762" t="str">
            <v>已发货</v>
          </cell>
          <cell r="R4762">
            <v>45654</v>
          </cell>
        </row>
        <row r="4763">
          <cell r="C4763" t="str">
            <v>2412070-01</v>
          </cell>
          <cell r="D4763" t="str">
            <v>XPSY-FT-马鞍104</v>
          </cell>
          <cell r="E4763" t="str">
            <v>科纳马鞍棕色</v>
          </cell>
          <cell r="F4763" t="str">
            <v>DETR4</v>
          </cell>
          <cell r="G4763" t="str">
            <v>/</v>
          </cell>
          <cell r="H4763">
            <v>73</v>
          </cell>
          <cell r="I4763">
            <v>3607.1</v>
          </cell>
          <cell r="J4763">
            <v>805.5</v>
          </cell>
          <cell r="K4763">
            <v>850.5</v>
          </cell>
          <cell r="L4763" t="str">
            <v>B级</v>
          </cell>
          <cell r="M4763" t="str">
            <v>/</v>
          </cell>
          <cell r="N4763" t="str">
            <v>2.2*1.8*0.63</v>
          </cell>
          <cell r="O4763" t="str">
            <v>02T24122309</v>
          </cell>
          <cell r="P4763" t="str">
            <v>99版</v>
          </cell>
          <cell r="Q4763" t="str">
            <v>已发货</v>
          </cell>
          <cell r="R4763">
            <v>45654</v>
          </cell>
        </row>
        <row r="4764">
          <cell r="C4764" t="str">
            <v>2412070-01</v>
          </cell>
          <cell r="D4764" t="str">
            <v>XPSY-FT-马鞍104</v>
          </cell>
          <cell r="E4764" t="str">
            <v>科纳马鞍棕色</v>
          </cell>
          <cell r="F4764" t="str">
            <v>DETR4</v>
          </cell>
          <cell r="G4764" t="str">
            <v>/</v>
          </cell>
          <cell r="H4764">
            <v>2</v>
          </cell>
          <cell r="I4764">
            <v>74.7</v>
          </cell>
          <cell r="L4764" t="str">
            <v>B级小皮</v>
          </cell>
          <cell r="M4764" t="str">
            <v>/</v>
          </cell>
          <cell r="O4764" t="str">
            <v>02T24122309</v>
          </cell>
          <cell r="P4764" t="str">
            <v>99版</v>
          </cell>
          <cell r="Q4764" t="str">
            <v>已发货</v>
          </cell>
          <cell r="R4764">
            <v>45654</v>
          </cell>
        </row>
        <row r="4765">
          <cell r="C4765" t="str">
            <v>2412070-01</v>
          </cell>
          <cell r="D4765" t="str">
            <v>XPSY-FT-马鞍104</v>
          </cell>
          <cell r="E4765" t="str">
            <v>科纳马鞍棕色</v>
          </cell>
          <cell r="F4765" t="str">
            <v>DETR4</v>
          </cell>
          <cell r="G4765" t="str">
            <v>/</v>
          </cell>
          <cell r="H4765">
            <v>91</v>
          </cell>
          <cell r="I4765">
            <v>4447.3</v>
          </cell>
          <cell r="L4765" t="str">
            <v>C级</v>
          </cell>
          <cell r="M4765" t="str">
            <v>/</v>
          </cell>
          <cell r="O4765" t="str">
            <v>02T24122309</v>
          </cell>
          <cell r="P4765" t="str">
            <v>99版</v>
          </cell>
          <cell r="Q4765" t="str">
            <v>已发货</v>
          </cell>
          <cell r="R4765">
            <v>45654</v>
          </cell>
        </row>
        <row r="4766">
          <cell r="C4766" t="str">
            <v>2412070-01</v>
          </cell>
          <cell r="D4766" t="str">
            <v>XPSY-FT-马鞍104</v>
          </cell>
          <cell r="E4766" t="str">
            <v>科纳马鞍棕色</v>
          </cell>
          <cell r="F4766" t="str">
            <v>DETR4</v>
          </cell>
          <cell r="G4766" t="str">
            <v>/</v>
          </cell>
          <cell r="H4766">
            <v>20</v>
          </cell>
          <cell r="I4766">
            <v>915.7</v>
          </cell>
          <cell r="L4766" t="str">
            <v>D级</v>
          </cell>
          <cell r="M4766" t="str">
            <v>/</v>
          </cell>
          <cell r="O4766" t="str">
            <v>02T24122309</v>
          </cell>
          <cell r="P4766" t="str">
            <v>99版</v>
          </cell>
          <cell r="Q4766" t="str">
            <v>已发货</v>
          </cell>
          <cell r="R4766">
            <v>45654</v>
          </cell>
        </row>
        <row r="4767">
          <cell r="C4767" t="str">
            <v>2412070-01</v>
          </cell>
          <cell r="D4767" t="str">
            <v>XPSY-FT-马鞍104</v>
          </cell>
          <cell r="E4767" t="str">
            <v>科纳马鞍棕色</v>
          </cell>
          <cell r="F4767" t="str">
            <v>DETR4</v>
          </cell>
          <cell r="G4767" t="str">
            <v>/</v>
          </cell>
          <cell r="H4767">
            <v>1</v>
          </cell>
          <cell r="I4767">
            <v>37.1</v>
          </cell>
          <cell r="L4767" t="str">
            <v>D级小皮</v>
          </cell>
          <cell r="M4767" t="str">
            <v>/</v>
          </cell>
          <cell r="O4767" t="str">
            <v>02T24122309</v>
          </cell>
          <cell r="P4767" t="str">
            <v>99版</v>
          </cell>
          <cell r="Q4767" t="str">
            <v>已发货</v>
          </cell>
          <cell r="R4767">
            <v>45654</v>
          </cell>
        </row>
        <row r="4768">
          <cell r="C4768" t="str">
            <v>2412070-01</v>
          </cell>
          <cell r="D4768" t="str">
            <v>XPSY-FT-马鞍104</v>
          </cell>
          <cell r="E4768" t="str">
            <v>科纳马鞍棕色</v>
          </cell>
          <cell r="F4768" t="str">
            <v>DETR4</v>
          </cell>
          <cell r="G4768" t="str">
            <v>/</v>
          </cell>
          <cell r="H4768">
            <v>5</v>
          </cell>
          <cell r="I4768">
            <v>180.7</v>
          </cell>
          <cell r="L4768" t="str">
            <v>C级小皮</v>
          </cell>
          <cell r="M4768" t="str">
            <v>/</v>
          </cell>
          <cell r="O4768" t="str">
            <v>02T24122309</v>
          </cell>
          <cell r="P4768" t="str">
            <v>99版</v>
          </cell>
          <cell r="Q4768" t="str">
            <v>已发货</v>
          </cell>
          <cell r="R4768">
            <v>45654</v>
          </cell>
        </row>
        <row r="4769">
          <cell r="C4769" t="str">
            <v>2412090-01</v>
          </cell>
          <cell r="D4769" t="str">
            <v>UDGY-DT-深棕803</v>
          </cell>
          <cell r="E4769">
            <v>140513</v>
          </cell>
          <cell r="F4769" t="str">
            <v>明诺华中层TR1（已片）</v>
          </cell>
          <cell r="G4769" t="str">
            <v>PT21N96</v>
          </cell>
          <cell r="H4769">
            <v>85</v>
          </cell>
          <cell r="I4769">
            <v>4551.8999999999996</v>
          </cell>
          <cell r="J4769">
            <v>481.5</v>
          </cell>
          <cell r="K4769">
            <v>526.5</v>
          </cell>
          <cell r="L4769" t="str">
            <v>A级</v>
          </cell>
          <cell r="M4769" t="str">
            <v>/</v>
          </cell>
          <cell r="N4769" t="str">
            <v>2.2*1.8*0.45</v>
          </cell>
          <cell r="O4769" t="str">
            <v>02T24122310</v>
          </cell>
          <cell r="P4769" t="str">
            <v>99版</v>
          </cell>
        </row>
        <row r="4770">
          <cell r="C4770" t="str">
            <v>2412090-01</v>
          </cell>
          <cell r="D4770" t="str">
            <v>UDGY-DT-深棕803</v>
          </cell>
          <cell r="E4770">
            <v>140513</v>
          </cell>
          <cell r="F4770" t="str">
            <v>明诺华中层TR1（已片）</v>
          </cell>
          <cell r="G4770" t="str">
            <v>PT21N96</v>
          </cell>
          <cell r="H4770">
            <v>4</v>
          </cell>
          <cell r="I4770">
            <v>147.6</v>
          </cell>
          <cell r="L4770" t="str">
            <v>A级小皮</v>
          </cell>
          <cell r="M4770" t="str">
            <v>/</v>
          </cell>
          <cell r="O4770" t="str">
            <v>02T24122310</v>
          </cell>
          <cell r="P4770" t="str">
            <v>99版</v>
          </cell>
        </row>
        <row r="4771">
          <cell r="C4771" t="str">
            <v>2412090-01</v>
          </cell>
          <cell r="D4771" t="str">
            <v>UDGY-DT-深棕803</v>
          </cell>
          <cell r="E4771">
            <v>140513</v>
          </cell>
          <cell r="F4771" t="str">
            <v>明诺华中层TR1（已片）</v>
          </cell>
          <cell r="G4771" t="str">
            <v>PT21N96</v>
          </cell>
          <cell r="H4771">
            <v>2</v>
          </cell>
          <cell r="I4771">
            <v>94.9</v>
          </cell>
          <cell r="L4771" t="str">
            <v>折扣</v>
          </cell>
          <cell r="M4771" t="str">
            <v>/</v>
          </cell>
          <cell r="O4771" t="str">
            <v>02T24122310</v>
          </cell>
          <cell r="P4771" t="str">
            <v>99版</v>
          </cell>
        </row>
        <row r="4772">
          <cell r="C4772" t="str">
            <v>2412063-01</v>
          </cell>
          <cell r="D4772" t="str">
            <v>XPSY-FT-烟草19</v>
          </cell>
          <cell r="E4772" t="str">
            <v>科纳烟草色</v>
          </cell>
          <cell r="F4772" t="str">
            <v>DLTR4</v>
          </cell>
          <cell r="G4772" t="str">
            <v>/</v>
          </cell>
          <cell r="H4772">
            <v>120</v>
          </cell>
          <cell r="I4772">
            <v>6580.1</v>
          </cell>
          <cell r="J4772">
            <v>891</v>
          </cell>
          <cell r="K4772">
            <v>936</v>
          </cell>
          <cell r="L4772" t="str">
            <v>B级</v>
          </cell>
          <cell r="M4772" t="str">
            <v>/</v>
          </cell>
          <cell r="N4772" t="str">
            <v>2.2*1.8*0.69</v>
          </cell>
          <cell r="O4772" t="str">
            <v>02T24122311</v>
          </cell>
          <cell r="P4772" t="str">
            <v>99版</v>
          </cell>
          <cell r="Q4772" t="str">
            <v>已发货</v>
          </cell>
          <cell r="R4772">
            <v>45654</v>
          </cell>
        </row>
        <row r="4773">
          <cell r="C4773" t="str">
            <v>2412063-01</v>
          </cell>
          <cell r="D4773" t="str">
            <v>XPSY-FT-烟草19</v>
          </cell>
          <cell r="E4773" t="str">
            <v>科纳烟草色</v>
          </cell>
          <cell r="F4773" t="str">
            <v>DLTR4</v>
          </cell>
          <cell r="G4773" t="str">
            <v>/</v>
          </cell>
          <cell r="H4773">
            <v>54</v>
          </cell>
          <cell r="I4773">
            <v>2606.1</v>
          </cell>
          <cell r="L4773" t="str">
            <v>C级</v>
          </cell>
          <cell r="M4773" t="str">
            <v>/</v>
          </cell>
          <cell r="O4773" t="str">
            <v>02T24122311</v>
          </cell>
          <cell r="P4773" t="str">
            <v>99版</v>
          </cell>
          <cell r="Q4773" t="str">
            <v>已发货</v>
          </cell>
          <cell r="R4773">
            <v>45654</v>
          </cell>
        </row>
        <row r="4774">
          <cell r="C4774" t="str">
            <v>2412063-01</v>
          </cell>
          <cell r="D4774" t="str">
            <v>XPSY-FT-烟草19</v>
          </cell>
          <cell r="E4774" t="str">
            <v>科纳烟草色</v>
          </cell>
          <cell r="F4774" t="str">
            <v>DLTR4</v>
          </cell>
          <cell r="G4774" t="str">
            <v>/</v>
          </cell>
          <cell r="H4774">
            <v>18</v>
          </cell>
          <cell r="I4774">
            <v>842.7</v>
          </cell>
          <cell r="L4774" t="str">
            <v>D级</v>
          </cell>
          <cell r="M4774" t="str">
            <v>/</v>
          </cell>
          <cell r="O4774" t="str">
            <v>02T24122311</v>
          </cell>
          <cell r="P4774" t="str">
            <v>99版</v>
          </cell>
          <cell r="Q4774" t="str">
            <v>已发货</v>
          </cell>
          <cell r="R4774">
            <v>45654</v>
          </cell>
        </row>
        <row r="4775">
          <cell r="C4775" t="str">
            <v>2412063-01</v>
          </cell>
          <cell r="D4775" t="str">
            <v>XPSY-FT-烟草19</v>
          </cell>
          <cell r="E4775" t="str">
            <v>科纳烟草色</v>
          </cell>
          <cell r="F4775" t="str">
            <v>DLTR4</v>
          </cell>
          <cell r="G4775" t="str">
            <v>/</v>
          </cell>
          <cell r="H4775">
            <v>3</v>
          </cell>
          <cell r="I4775">
            <v>111.3</v>
          </cell>
          <cell r="L4775" t="str">
            <v>C级小皮</v>
          </cell>
          <cell r="M4775" t="str">
            <v>/</v>
          </cell>
          <cell r="O4775" t="str">
            <v>02T24122311</v>
          </cell>
          <cell r="P4775" t="str">
            <v>99版</v>
          </cell>
          <cell r="Q4775" t="str">
            <v>已发货</v>
          </cell>
          <cell r="R4775">
            <v>45654</v>
          </cell>
        </row>
        <row r="4776">
          <cell r="C4776" t="str">
            <v>2412032-01</v>
          </cell>
          <cell r="D4776" t="str">
            <v>XPSY-FH-蓝272</v>
          </cell>
          <cell r="E4776">
            <v>140468</v>
          </cell>
          <cell r="F4776" t="str">
            <v>DETR4</v>
          </cell>
          <cell r="G4776" t="str">
            <v>PT21146</v>
          </cell>
          <cell r="H4776">
            <v>122</v>
          </cell>
          <cell r="I4776">
            <v>6494.9</v>
          </cell>
          <cell r="J4776">
            <v>543</v>
          </cell>
          <cell r="K4776">
            <v>588</v>
          </cell>
          <cell r="L4776" t="str">
            <v>A级</v>
          </cell>
          <cell r="M4776" t="str">
            <v>/</v>
          </cell>
          <cell r="N4776" t="str">
            <v>2.2*1.8*0.5</v>
          </cell>
          <cell r="O4776" t="str">
            <v>02T24122312</v>
          </cell>
          <cell r="P4776" t="str">
            <v>99版</v>
          </cell>
          <cell r="Q4776" t="str">
            <v>已发货</v>
          </cell>
          <cell r="R4776">
            <v>45771</v>
          </cell>
        </row>
        <row r="4777">
          <cell r="C4777" t="str">
            <v>2412062-01</v>
          </cell>
          <cell r="D4777" t="str">
            <v>XPSY-FT-灰710</v>
          </cell>
          <cell r="E4777" t="str">
            <v>科纳灰色</v>
          </cell>
          <cell r="F4777" t="str">
            <v>DETR4</v>
          </cell>
          <cell r="G4777" t="str">
            <v>/</v>
          </cell>
          <cell r="H4777">
            <v>195</v>
          </cell>
          <cell r="I4777">
            <v>10272</v>
          </cell>
          <cell r="J4777">
            <v>882.5</v>
          </cell>
          <cell r="K4777">
            <v>927.5</v>
          </cell>
          <cell r="L4777" t="str">
            <v>B级</v>
          </cell>
          <cell r="M4777" t="str">
            <v>/</v>
          </cell>
          <cell r="N4777" t="str">
            <v>2.2*1.8*0.7</v>
          </cell>
          <cell r="O4777" t="str">
            <v>02T24122313</v>
          </cell>
          <cell r="P4777" t="str">
            <v>99版</v>
          </cell>
          <cell r="Q4777" t="str">
            <v>已发货</v>
          </cell>
          <cell r="R4777">
            <v>45656</v>
          </cell>
        </row>
        <row r="4778">
          <cell r="C4778" t="str">
            <v>2412062-01</v>
          </cell>
          <cell r="D4778" t="str">
            <v>XPSY-FT-灰710</v>
          </cell>
          <cell r="E4778" t="str">
            <v>科纳灰色</v>
          </cell>
          <cell r="F4778" t="str">
            <v>DETR4</v>
          </cell>
          <cell r="G4778" t="str">
            <v>/</v>
          </cell>
          <cell r="H4778">
            <v>193</v>
          </cell>
          <cell r="I4778">
            <v>10340.5</v>
          </cell>
          <cell r="J4778">
            <v>897</v>
          </cell>
          <cell r="K4778">
            <v>942</v>
          </cell>
          <cell r="L4778" t="str">
            <v>B级</v>
          </cell>
          <cell r="M4778" t="str">
            <v>/</v>
          </cell>
          <cell r="N4778" t="str">
            <v>2.2*1.8*0.73</v>
          </cell>
          <cell r="O4778" t="str">
            <v>02T24122314</v>
          </cell>
          <cell r="P4778" t="str">
            <v>99版</v>
          </cell>
          <cell r="Q4778" t="str">
            <v>已发货</v>
          </cell>
          <cell r="R4778">
            <v>45656</v>
          </cell>
        </row>
        <row r="4779">
          <cell r="C4779" t="str">
            <v>2412062-01</v>
          </cell>
          <cell r="D4779" t="str">
            <v>XPSY-FT-灰710</v>
          </cell>
          <cell r="E4779" t="str">
            <v>科纳灰色</v>
          </cell>
          <cell r="F4779" t="str">
            <v>DETR4</v>
          </cell>
          <cell r="G4779" t="str">
            <v>/</v>
          </cell>
          <cell r="H4779">
            <v>1</v>
          </cell>
          <cell r="I4779">
            <v>36.6</v>
          </cell>
          <cell r="L4779" t="str">
            <v>B级小皮</v>
          </cell>
          <cell r="M4779" t="str">
            <v>/</v>
          </cell>
          <cell r="O4779" t="str">
            <v>02T24122314</v>
          </cell>
          <cell r="P4779" t="str">
            <v>99版</v>
          </cell>
          <cell r="Q4779" t="str">
            <v>已发货</v>
          </cell>
          <cell r="R4779">
            <v>45656</v>
          </cell>
        </row>
        <row r="4780">
          <cell r="C4780" t="str">
            <v>2412062-01</v>
          </cell>
          <cell r="D4780" t="str">
            <v>XPSY-FT-灰710</v>
          </cell>
          <cell r="E4780" t="str">
            <v>科纳灰色</v>
          </cell>
          <cell r="F4780" t="str">
            <v>DETR4</v>
          </cell>
          <cell r="G4780" t="str">
            <v>/</v>
          </cell>
          <cell r="H4780">
            <v>221</v>
          </cell>
          <cell r="I4780">
            <v>10914.4</v>
          </cell>
          <cell r="J4780">
            <v>957</v>
          </cell>
          <cell r="K4780">
            <v>1002</v>
          </cell>
          <cell r="L4780" t="str">
            <v>C级</v>
          </cell>
          <cell r="M4780" t="str">
            <v>/</v>
          </cell>
          <cell r="N4780" t="str">
            <v>2.2*1.8*0.68</v>
          </cell>
          <cell r="O4780" t="str">
            <v>02T24122401</v>
          </cell>
          <cell r="P4780" t="str">
            <v>99版</v>
          </cell>
          <cell r="Q4780" t="str">
            <v>已发货</v>
          </cell>
          <cell r="R4780">
            <v>45656</v>
          </cell>
        </row>
        <row r="4781">
          <cell r="C4781" t="str">
            <v>2412062-01</v>
          </cell>
          <cell r="D4781" t="str">
            <v>XPSY-FT-灰710</v>
          </cell>
          <cell r="E4781" t="str">
            <v>科纳灰色</v>
          </cell>
          <cell r="F4781" t="str">
            <v>DETR4</v>
          </cell>
          <cell r="G4781" t="str">
            <v>/</v>
          </cell>
          <cell r="H4781">
            <v>2</v>
          </cell>
          <cell r="I4781">
            <v>73.599999999999994</v>
          </cell>
          <cell r="L4781" t="str">
            <v>C级小皮</v>
          </cell>
          <cell r="M4781" t="str">
            <v>/</v>
          </cell>
          <cell r="O4781" t="str">
            <v>02T24122401</v>
          </cell>
          <cell r="P4781" t="str">
            <v>99版</v>
          </cell>
          <cell r="Q4781" t="str">
            <v>已发货</v>
          </cell>
          <cell r="R4781">
            <v>45656</v>
          </cell>
        </row>
        <row r="4782">
          <cell r="C4782" t="str">
            <v>2412062-01</v>
          </cell>
          <cell r="D4782" t="str">
            <v>XPSY-FT-灰710</v>
          </cell>
          <cell r="E4782" t="str">
            <v>科纳灰色</v>
          </cell>
          <cell r="F4782" t="str">
            <v>DETR4</v>
          </cell>
          <cell r="G4782" t="str">
            <v>/</v>
          </cell>
          <cell r="H4782">
            <v>190</v>
          </cell>
          <cell r="I4782">
            <v>10190.799999999999</v>
          </cell>
          <cell r="J4782">
            <v>881.5</v>
          </cell>
          <cell r="K4782">
            <v>926.5</v>
          </cell>
          <cell r="L4782" t="str">
            <v>B级</v>
          </cell>
          <cell r="M4782" t="str">
            <v>/</v>
          </cell>
          <cell r="N4782" t="str">
            <v>2.2*1.8*0.68</v>
          </cell>
          <cell r="O4782" t="str">
            <v>02T24122402</v>
          </cell>
          <cell r="P4782" t="str">
            <v>99版</v>
          </cell>
          <cell r="Q4782" t="str">
            <v>已发货</v>
          </cell>
          <cell r="R4782">
            <v>45656</v>
          </cell>
        </row>
        <row r="4783">
          <cell r="C4783" t="str">
            <v>2412062-01</v>
          </cell>
          <cell r="D4783" t="str">
            <v>XPSY-FT-灰710</v>
          </cell>
          <cell r="E4783" t="str">
            <v>科纳灰色</v>
          </cell>
          <cell r="F4783" t="str">
            <v>DETR4</v>
          </cell>
          <cell r="G4783" t="str">
            <v>/</v>
          </cell>
          <cell r="H4783">
            <v>89</v>
          </cell>
          <cell r="I4783">
            <v>4832.3999999999996</v>
          </cell>
          <cell r="J4783">
            <v>875</v>
          </cell>
          <cell r="K4783">
            <v>920</v>
          </cell>
          <cell r="L4783" t="str">
            <v>B级</v>
          </cell>
          <cell r="M4783" t="str">
            <v>/</v>
          </cell>
          <cell r="N4783" t="str">
            <v>2.2*1.8*0.7</v>
          </cell>
          <cell r="O4783" t="str">
            <v>02T24122403</v>
          </cell>
          <cell r="P4783" t="str">
            <v>99版</v>
          </cell>
          <cell r="Q4783" t="str">
            <v>已发货</v>
          </cell>
          <cell r="R4783">
            <v>45656</v>
          </cell>
        </row>
        <row r="4784">
          <cell r="C4784" t="str">
            <v>2412062-01</v>
          </cell>
          <cell r="D4784" t="str">
            <v>XPSY-FT-灰710</v>
          </cell>
          <cell r="E4784" t="str">
            <v>科纳灰色</v>
          </cell>
          <cell r="F4784" t="str">
            <v>DETR4</v>
          </cell>
          <cell r="G4784" t="str">
            <v>/</v>
          </cell>
          <cell r="H4784">
            <v>105</v>
          </cell>
          <cell r="I4784">
            <v>5262.1</v>
          </cell>
          <cell r="L4784" t="str">
            <v>C级</v>
          </cell>
          <cell r="M4784" t="str">
            <v>/</v>
          </cell>
          <cell r="O4784" t="str">
            <v>02T24122403</v>
          </cell>
          <cell r="P4784" t="str">
            <v>99版</v>
          </cell>
          <cell r="Q4784" t="str">
            <v>已发货</v>
          </cell>
          <cell r="R4784">
            <v>45656</v>
          </cell>
        </row>
        <row r="4785">
          <cell r="C4785" t="str">
            <v>2412062-01</v>
          </cell>
          <cell r="D4785" t="str">
            <v>XPSY-FT-灰710</v>
          </cell>
          <cell r="E4785" t="str">
            <v>科纳灰色</v>
          </cell>
          <cell r="F4785" t="str">
            <v>DETR4</v>
          </cell>
          <cell r="G4785" t="str">
            <v>/</v>
          </cell>
          <cell r="H4785">
            <v>1</v>
          </cell>
          <cell r="I4785">
            <v>37</v>
          </cell>
          <cell r="L4785" t="str">
            <v>B级小皮</v>
          </cell>
          <cell r="M4785" t="str">
            <v>/</v>
          </cell>
          <cell r="O4785" t="str">
            <v>02T24122403</v>
          </cell>
          <cell r="P4785" t="str">
            <v>99版</v>
          </cell>
          <cell r="Q4785" t="str">
            <v>已发货</v>
          </cell>
          <cell r="R4785">
            <v>45656</v>
          </cell>
        </row>
        <row r="4786">
          <cell r="C4786" t="str">
            <v>2412062-01</v>
          </cell>
          <cell r="D4786" t="str">
            <v>XPSY-FT-灰710</v>
          </cell>
          <cell r="E4786" t="str">
            <v>科纳灰色</v>
          </cell>
          <cell r="F4786" t="str">
            <v>DETR4</v>
          </cell>
          <cell r="G4786" t="str">
            <v>/</v>
          </cell>
          <cell r="H4786">
            <v>48</v>
          </cell>
          <cell r="I4786">
            <v>2254.6999999999998</v>
          </cell>
          <cell r="J4786">
            <v>1062.5</v>
          </cell>
          <cell r="K4786">
            <v>1107.5</v>
          </cell>
          <cell r="L4786" t="str">
            <v>C级</v>
          </cell>
          <cell r="M4786" t="str">
            <v>/</v>
          </cell>
          <cell r="N4786" t="str">
            <v>2.2*1.8*0.75</v>
          </cell>
          <cell r="O4786" t="str">
            <v>02T24122404</v>
          </cell>
          <cell r="P4786" t="str">
            <v>99版</v>
          </cell>
          <cell r="Q4786" t="str">
            <v>已发货</v>
          </cell>
          <cell r="R4786">
            <v>45656</v>
          </cell>
        </row>
        <row r="4787">
          <cell r="C4787" t="str">
            <v>2412062-01</v>
          </cell>
          <cell r="D4787" t="str">
            <v>XPSY-FT-灰710</v>
          </cell>
          <cell r="E4787" t="str">
            <v>科纳灰色</v>
          </cell>
          <cell r="F4787" t="str">
            <v>DETR4</v>
          </cell>
          <cell r="G4787" t="str">
            <v>/</v>
          </cell>
          <cell r="H4787">
            <v>92</v>
          </cell>
          <cell r="I4787">
            <v>4292.5</v>
          </cell>
          <cell r="L4787" t="str">
            <v>D级</v>
          </cell>
          <cell r="M4787" t="str">
            <v>/</v>
          </cell>
          <cell r="O4787" t="str">
            <v>02T24122404</v>
          </cell>
          <cell r="P4787" t="str">
            <v>99版</v>
          </cell>
          <cell r="Q4787" t="str">
            <v>已发货</v>
          </cell>
          <cell r="R4787">
            <v>45656</v>
          </cell>
        </row>
        <row r="4788">
          <cell r="C4788" t="str">
            <v>2412062-01</v>
          </cell>
          <cell r="D4788" t="str">
            <v>XPSY-FT-灰710</v>
          </cell>
          <cell r="E4788" t="str">
            <v>科纳灰色</v>
          </cell>
          <cell r="F4788" t="str">
            <v>DETR4</v>
          </cell>
          <cell r="G4788" t="str">
            <v>/</v>
          </cell>
          <cell r="H4788">
            <v>96</v>
          </cell>
          <cell r="I4788">
            <v>5201.7</v>
          </cell>
          <cell r="L4788" t="str">
            <v>B级</v>
          </cell>
          <cell r="M4788" t="str">
            <v>/</v>
          </cell>
          <cell r="O4788" t="str">
            <v>02T24122404</v>
          </cell>
          <cell r="P4788" t="str">
            <v>99版</v>
          </cell>
          <cell r="Q4788" t="str">
            <v>已发货</v>
          </cell>
          <cell r="R4788">
            <v>45656</v>
          </cell>
        </row>
        <row r="4789">
          <cell r="C4789" t="str">
            <v>2412062-01</v>
          </cell>
          <cell r="D4789" t="str">
            <v>XPSY-FT-灰710</v>
          </cell>
          <cell r="E4789" t="str">
            <v>科纳灰色</v>
          </cell>
          <cell r="F4789" t="str">
            <v>DETR4</v>
          </cell>
          <cell r="G4789" t="str">
            <v>/</v>
          </cell>
          <cell r="H4789">
            <v>8</v>
          </cell>
          <cell r="I4789">
            <v>293.3</v>
          </cell>
          <cell r="L4789" t="str">
            <v>D级小皮</v>
          </cell>
          <cell r="M4789" t="str">
            <v>/</v>
          </cell>
          <cell r="O4789" t="str">
            <v>02T24122404</v>
          </cell>
          <cell r="P4789" t="str">
            <v>99版</v>
          </cell>
          <cell r="Q4789" t="str">
            <v>已发货</v>
          </cell>
          <cell r="R4789">
            <v>45656</v>
          </cell>
        </row>
        <row r="4790">
          <cell r="C4790" t="str">
            <v>2412062-01</v>
          </cell>
          <cell r="D4790" t="str">
            <v>XPSY-FT-灰710</v>
          </cell>
          <cell r="E4790" t="str">
            <v>科纳灰色</v>
          </cell>
          <cell r="F4790" t="str">
            <v>DETR4</v>
          </cell>
          <cell r="G4790" t="str">
            <v>/</v>
          </cell>
          <cell r="H4790">
            <v>6</v>
          </cell>
          <cell r="I4790">
            <v>219.4</v>
          </cell>
          <cell r="L4790" t="str">
            <v>C级小皮</v>
          </cell>
          <cell r="M4790" t="str">
            <v>/</v>
          </cell>
          <cell r="O4790" t="str">
            <v>02T24122404</v>
          </cell>
          <cell r="P4790" t="str">
            <v>99版</v>
          </cell>
          <cell r="Q4790" t="str">
            <v>已发货</v>
          </cell>
          <cell r="R4790">
            <v>45656</v>
          </cell>
        </row>
        <row r="4791">
          <cell r="C4791" t="str">
            <v>2412071-01</v>
          </cell>
          <cell r="D4791" t="str">
            <v>UXCY-ET-深蓝81</v>
          </cell>
          <cell r="E4791" t="str">
            <v>美福蓝莓色</v>
          </cell>
          <cell r="F4791" t="str">
            <v>明诺华中层TR1（已片）</v>
          </cell>
          <cell r="G4791" t="str">
            <v>/</v>
          </cell>
          <cell r="H4791">
            <v>46</v>
          </cell>
          <cell r="I4791">
            <v>2556.5</v>
          </cell>
          <cell r="J4791">
            <v>610.5</v>
          </cell>
          <cell r="K4791">
            <v>655.5</v>
          </cell>
          <cell r="L4791" t="str">
            <v>B级</v>
          </cell>
          <cell r="M4791" t="str">
            <v>/</v>
          </cell>
          <cell r="N4791" t="str">
            <v>2.2*1.8*0.53</v>
          </cell>
          <cell r="O4791" t="str">
            <v>02T24122405</v>
          </cell>
          <cell r="P4791" t="str">
            <v>99版</v>
          </cell>
          <cell r="Q4791" t="str">
            <v>已发货</v>
          </cell>
          <cell r="R4791">
            <v>45656</v>
          </cell>
        </row>
        <row r="4792">
          <cell r="C4792" t="str">
            <v>2412071-01</v>
          </cell>
          <cell r="D4792" t="str">
            <v>UXCY-ET-深蓝81</v>
          </cell>
          <cell r="E4792" t="str">
            <v>美福蓝莓色</v>
          </cell>
          <cell r="F4792" t="str">
            <v>明诺华中层TR1（已片）</v>
          </cell>
          <cell r="G4792" t="str">
            <v>/</v>
          </cell>
          <cell r="H4792">
            <v>53</v>
          </cell>
          <cell r="I4792">
            <v>2821</v>
          </cell>
          <cell r="L4792" t="str">
            <v>C级</v>
          </cell>
          <cell r="M4792" t="str">
            <v>/</v>
          </cell>
          <cell r="O4792" t="str">
            <v>02T24122405</v>
          </cell>
          <cell r="P4792" t="str">
            <v>99版</v>
          </cell>
          <cell r="Q4792" t="str">
            <v>已发货</v>
          </cell>
          <cell r="R4792">
            <v>45656</v>
          </cell>
        </row>
        <row r="4793">
          <cell r="C4793" t="str">
            <v>2412071-01</v>
          </cell>
          <cell r="D4793" t="str">
            <v>UXCY-ET-深蓝81</v>
          </cell>
          <cell r="E4793" t="str">
            <v>美福蓝莓色</v>
          </cell>
          <cell r="F4793" t="str">
            <v>明诺华中层TR1（已片）</v>
          </cell>
          <cell r="G4793" t="str">
            <v>/</v>
          </cell>
          <cell r="H4793">
            <v>10</v>
          </cell>
          <cell r="I4793">
            <v>425</v>
          </cell>
          <cell r="L4793" t="str">
            <v>C级小皮</v>
          </cell>
          <cell r="M4793" t="str">
            <v>/</v>
          </cell>
          <cell r="O4793" t="str">
            <v>02T24122405</v>
          </cell>
          <cell r="P4793" t="str">
            <v>99版</v>
          </cell>
          <cell r="Q4793" t="str">
            <v>已发货</v>
          </cell>
          <cell r="R4793">
            <v>45656</v>
          </cell>
        </row>
        <row r="4794">
          <cell r="C4794" t="str">
            <v>2412071-01</v>
          </cell>
          <cell r="D4794" t="str">
            <v>UXCY-ET-深蓝81</v>
          </cell>
          <cell r="E4794" t="str">
            <v>美福蓝莓色</v>
          </cell>
          <cell r="F4794" t="str">
            <v>明诺华中层TR1（已片）</v>
          </cell>
          <cell r="G4794" t="str">
            <v>/</v>
          </cell>
          <cell r="H4794">
            <v>2</v>
          </cell>
          <cell r="I4794">
            <v>85.8</v>
          </cell>
          <cell r="L4794" t="str">
            <v>B级小皮</v>
          </cell>
          <cell r="M4794" t="str">
            <v>/</v>
          </cell>
          <cell r="O4794" t="str">
            <v>02T24122405</v>
          </cell>
          <cell r="P4794" t="str">
            <v>99版</v>
          </cell>
          <cell r="Q4794" t="str">
            <v>已发货</v>
          </cell>
          <cell r="R4794">
            <v>45656</v>
          </cell>
        </row>
        <row r="4795">
          <cell r="C4795" t="str">
            <v>2412073-01</v>
          </cell>
          <cell r="D4795" t="str">
            <v>XPSY-FB-深棕751</v>
          </cell>
          <cell r="E4795">
            <v>140478</v>
          </cell>
          <cell r="F4795" t="str">
            <v>水牛皮S3（干胚）</v>
          </cell>
          <cell r="G4795" t="str">
            <v>PT21J90</v>
          </cell>
          <cell r="H4795">
            <v>265</v>
          </cell>
          <cell r="I4795">
            <v>10098.4</v>
          </cell>
          <cell r="J4795">
            <v>695.5</v>
          </cell>
          <cell r="K4795">
            <v>740.5</v>
          </cell>
          <cell r="L4795" t="str">
            <v>A级</v>
          </cell>
          <cell r="M4795" t="str">
            <v>/</v>
          </cell>
          <cell r="N4795" t="str">
            <v>2.2*1.8*0.62</v>
          </cell>
          <cell r="O4795" t="str">
            <v>02T24122406</v>
          </cell>
          <cell r="P4795" t="str">
            <v>99版</v>
          </cell>
          <cell r="Q4795" t="str">
            <v>已发货</v>
          </cell>
          <cell r="R4795">
            <v>45709</v>
          </cell>
        </row>
        <row r="4796">
          <cell r="C4796" t="str">
            <v>2412099-01</v>
          </cell>
          <cell r="D4796" t="str">
            <v>XPAY-FX-蘑菇05</v>
          </cell>
          <cell r="E4796" t="str">
            <v>01.10.U528103</v>
          </cell>
          <cell r="F4796" t="str">
            <v>C3（已片中层）</v>
          </cell>
          <cell r="G4796" t="str">
            <v>/</v>
          </cell>
          <cell r="H4796">
            <v>210</v>
          </cell>
          <cell r="I4796">
            <v>11094</v>
          </cell>
          <cell r="J4796">
            <v>921</v>
          </cell>
          <cell r="K4796">
            <v>966</v>
          </cell>
          <cell r="L4796" t="str">
            <v>A级</v>
          </cell>
          <cell r="M4796" t="str">
            <v>CLF-241222</v>
          </cell>
          <cell r="N4796" t="str">
            <v>2.2*1.8*0.7</v>
          </cell>
          <cell r="O4796" t="str">
            <v>01T24122401</v>
          </cell>
          <cell r="P4796" t="str">
            <v>99版</v>
          </cell>
          <cell r="Q4796" t="str">
            <v>已发货</v>
          </cell>
          <cell r="R4796">
            <v>45700</v>
          </cell>
        </row>
        <row r="4797">
          <cell r="C4797" t="str">
            <v>2412099-01</v>
          </cell>
          <cell r="D4797" t="str">
            <v>XPAY-FX-蘑菇05</v>
          </cell>
          <cell r="E4797" t="str">
            <v>01.10.U528103</v>
          </cell>
          <cell r="F4797" t="str">
            <v>C3（已片中层）</v>
          </cell>
          <cell r="G4797" t="str">
            <v>/</v>
          </cell>
          <cell r="H4797">
            <v>215</v>
          </cell>
          <cell r="I4797">
            <v>11258.6</v>
          </cell>
          <cell r="J4797">
            <v>937.5</v>
          </cell>
          <cell r="K4797">
            <v>982.5</v>
          </cell>
          <cell r="L4797" t="str">
            <v>A级</v>
          </cell>
          <cell r="M4797" t="str">
            <v>CLF-241222</v>
          </cell>
          <cell r="N4797" t="str">
            <v>2.2*1.8*0.66</v>
          </cell>
          <cell r="O4797" t="str">
            <v>01T24122402</v>
          </cell>
          <cell r="P4797" t="str">
            <v>99版</v>
          </cell>
          <cell r="Q4797" t="str">
            <v>已发货</v>
          </cell>
          <cell r="R4797">
            <v>45700</v>
          </cell>
        </row>
        <row r="4798">
          <cell r="C4798" t="str">
            <v>2412099-01</v>
          </cell>
          <cell r="D4798" t="str">
            <v>XPAY-FX-蘑菇05</v>
          </cell>
          <cell r="E4798" t="str">
            <v>01.10.U528103</v>
          </cell>
          <cell r="F4798" t="str">
            <v>C3（已片中层）</v>
          </cell>
          <cell r="G4798" t="str">
            <v>/</v>
          </cell>
          <cell r="H4798">
            <v>215</v>
          </cell>
          <cell r="I4798">
            <v>11055.4</v>
          </cell>
          <cell r="J4798">
            <v>921</v>
          </cell>
          <cell r="K4798">
            <v>966</v>
          </cell>
          <cell r="L4798" t="str">
            <v>A级</v>
          </cell>
          <cell r="M4798" t="str">
            <v>CLF-241222</v>
          </cell>
          <cell r="N4798" t="str">
            <v>2.2*1.8*0.66</v>
          </cell>
          <cell r="O4798" t="str">
            <v>01T24122403</v>
          </cell>
          <cell r="P4798" t="str">
            <v>99版</v>
          </cell>
          <cell r="Q4798" t="str">
            <v>已发货</v>
          </cell>
          <cell r="R4798">
            <v>45700</v>
          </cell>
        </row>
        <row r="4799">
          <cell r="C4799" t="str">
            <v>2412099-01</v>
          </cell>
          <cell r="D4799" t="str">
            <v>XPAY-FX-蘑菇05</v>
          </cell>
          <cell r="E4799" t="str">
            <v>01.10.U528103</v>
          </cell>
          <cell r="F4799" t="str">
            <v>C3（已片中层）</v>
          </cell>
          <cell r="G4799" t="str">
            <v>/</v>
          </cell>
          <cell r="H4799">
            <v>215</v>
          </cell>
          <cell r="I4799">
            <v>11199.1</v>
          </cell>
          <cell r="J4799">
            <v>929</v>
          </cell>
          <cell r="K4799">
            <v>974</v>
          </cell>
          <cell r="L4799" t="str">
            <v>A级</v>
          </cell>
          <cell r="M4799" t="str">
            <v>CLF-241222</v>
          </cell>
          <cell r="N4799" t="str">
            <v>2.2*1.8*0.6</v>
          </cell>
          <cell r="O4799" t="str">
            <v>01T24122404</v>
          </cell>
          <cell r="P4799" t="str">
            <v>99版</v>
          </cell>
          <cell r="Q4799" t="str">
            <v>已发货</v>
          </cell>
          <cell r="R4799">
            <v>45700</v>
          </cell>
        </row>
        <row r="4800">
          <cell r="C4800" t="str">
            <v>2412099-01</v>
          </cell>
          <cell r="D4800" t="str">
            <v>XPAY-FX-蘑菇05</v>
          </cell>
          <cell r="E4800" t="str">
            <v>01.10.U528103</v>
          </cell>
          <cell r="F4800" t="str">
            <v>C3（已片中层）</v>
          </cell>
          <cell r="G4800" t="str">
            <v>/</v>
          </cell>
          <cell r="H4800">
            <v>17</v>
          </cell>
          <cell r="I4800">
            <v>876.5</v>
          </cell>
          <cell r="J4800">
            <v>207.5</v>
          </cell>
          <cell r="K4800">
            <v>252.5</v>
          </cell>
          <cell r="L4800" t="str">
            <v>A级</v>
          </cell>
          <cell r="M4800" t="str">
            <v>CLF-241222</v>
          </cell>
          <cell r="N4800" t="str">
            <v>2.2*1.8*0.27</v>
          </cell>
          <cell r="O4800" t="str">
            <v>01T24122405</v>
          </cell>
          <cell r="P4800" t="str">
            <v>99版</v>
          </cell>
          <cell r="Q4800" t="str">
            <v>已发货</v>
          </cell>
          <cell r="R4800">
            <v>45700</v>
          </cell>
        </row>
        <row r="4801">
          <cell r="C4801" t="str">
            <v>2412099-01</v>
          </cell>
          <cell r="D4801" t="str">
            <v>XPAY-FX-蘑菇05</v>
          </cell>
          <cell r="E4801" t="str">
            <v>01.10.U528103</v>
          </cell>
          <cell r="F4801" t="str">
            <v>C3（已片中层）</v>
          </cell>
          <cell r="G4801" t="str">
            <v>/</v>
          </cell>
          <cell r="H4801">
            <v>32</v>
          </cell>
          <cell r="I4801">
            <v>1264.7</v>
          </cell>
          <cell r="L4801" t="str">
            <v>A级小皮</v>
          </cell>
          <cell r="M4801" t="str">
            <v>CLF-241222</v>
          </cell>
          <cell r="O4801" t="str">
            <v>01T24122405</v>
          </cell>
          <cell r="P4801" t="str">
            <v>99版</v>
          </cell>
          <cell r="Q4801" t="str">
            <v>已发货</v>
          </cell>
          <cell r="R4801">
            <v>45700</v>
          </cell>
        </row>
        <row r="4802">
          <cell r="C4802" t="str">
            <v>2412099-01</v>
          </cell>
          <cell r="D4802" t="str">
            <v>XPAY-FX-蘑菇05</v>
          </cell>
          <cell r="E4802" t="str">
            <v>01.10.U528103</v>
          </cell>
          <cell r="F4802" t="str">
            <v>C3（已片中层）</v>
          </cell>
          <cell r="G4802" t="str">
            <v>/</v>
          </cell>
          <cell r="H4802">
            <v>8</v>
          </cell>
          <cell r="I4802">
            <v>370.5</v>
          </cell>
          <cell r="L4802" t="str">
            <v>折扣</v>
          </cell>
          <cell r="M4802" t="str">
            <v>CLF-241222</v>
          </cell>
          <cell r="O4802" t="str">
            <v>01T24122405</v>
          </cell>
          <cell r="P4802" t="str">
            <v>99版</v>
          </cell>
          <cell r="Q4802" t="str">
            <v>已发货</v>
          </cell>
          <cell r="R4802">
            <v>45700</v>
          </cell>
        </row>
        <row r="4803">
          <cell r="C4803" t="str">
            <v>2412015-02</v>
          </cell>
          <cell r="D4803" t="str">
            <v>EPAF-巧克力49</v>
          </cell>
          <cell r="E4803" t="str">
            <v>索伦巧克力二层(L579-S)</v>
          </cell>
          <cell r="F4803" t="str">
            <v>DL二层</v>
          </cell>
          <cell r="G4803" t="str">
            <v>/</v>
          </cell>
          <cell r="H4803">
            <v>169</v>
          </cell>
          <cell r="I4803">
            <v>2677.6</v>
          </cell>
          <cell r="J4803">
            <v>247</v>
          </cell>
          <cell r="K4803">
            <v>292</v>
          </cell>
          <cell r="L4803" t="str">
            <v>B级</v>
          </cell>
          <cell r="M4803" t="str">
            <v>/</v>
          </cell>
          <cell r="N4803" t="str">
            <v>2.2*1.8*0.29</v>
          </cell>
          <cell r="O4803" t="str">
            <v>01T24122406</v>
          </cell>
          <cell r="P4803" t="str">
            <v>99版</v>
          </cell>
          <cell r="Q4803" t="str">
            <v>已发货</v>
          </cell>
          <cell r="R4803">
            <v>45654</v>
          </cell>
        </row>
        <row r="4804">
          <cell r="C4804" t="str">
            <v>2412013-02</v>
          </cell>
          <cell r="D4804" t="str">
            <v>EPDF-灰白215</v>
          </cell>
          <cell r="E4804" t="str">
            <v>索伦米色二层-L580-S</v>
          </cell>
          <cell r="F4804" t="str">
            <v>DL二层</v>
          </cell>
          <cell r="G4804" t="str">
            <v>/</v>
          </cell>
          <cell r="H4804">
            <v>47</v>
          </cell>
          <cell r="I4804">
            <v>749.5</v>
          </cell>
          <cell r="J4804">
            <v>67.5</v>
          </cell>
          <cell r="K4804">
            <v>112.5</v>
          </cell>
          <cell r="L4804" t="str">
            <v>B级</v>
          </cell>
          <cell r="M4804" t="str">
            <v>/</v>
          </cell>
          <cell r="N4804" t="str">
            <v>2.2*1.8*0.27</v>
          </cell>
          <cell r="O4804" t="str">
            <v>01T24122407</v>
          </cell>
          <cell r="P4804" t="str">
            <v>99版</v>
          </cell>
          <cell r="Q4804" t="str">
            <v>已发货</v>
          </cell>
          <cell r="R4804">
            <v>45654</v>
          </cell>
        </row>
        <row r="4805">
          <cell r="C4805" t="str">
            <v>2412045-01</v>
          </cell>
          <cell r="D4805" t="str">
            <v>XPAY-FX-咖啡110</v>
          </cell>
          <cell r="E4805" t="str">
            <v>索伦咖啡色</v>
          </cell>
          <cell r="F4805" t="str">
            <v>C2（已片中层）</v>
          </cell>
          <cell r="G4805" t="str">
            <v>/</v>
          </cell>
          <cell r="H4805">
            <v>164</v>
          </cell>
          <cell r="I4805">
            <v>8808</v>
          </cell>
          <cell r="J4805">
            <v>770.5</v>
          </cell>
          <cell r="K4805">
            <v>815.5</v>
          </cell>
          <cell r="L4805" t="str">
            <v>B级</v>
          </cell>
          <cell r="M4805" t="str">
            <v>/</v>
          </cell>
          <cell r="N4805" t="str">
            <v>2.2*1.8*0.66</v>
          </cell>
          <cell r="O4805" t="str">
            <v>01T24122408</v>
          </cell>
          <cell r="P4805" t="str">
            <v>99版</v>
          </cell>
          <cell r="Q4805" t="str">
            <v>已发货</v>
          </cell>
          <cell r="R4805">
            <v>45656</v>
          </cell>
        </row>
        <row r="4806">
          <cell r="C4806" t="str">
            <v>2412045-01</v>
          </cell>
          <cell r="D4806" t="str">
            <v>XPAY-FX-咖啡110</v>
          </cell>
          <cell r="E4806" t="str">
            <v>索伦咖啡色</v>
          </cell>
          <cell r="F4806" t="str">
            <v>C2（已片中层）</v>
          </cell>
          <cell r="G4806" t="str">
            <v>/</v>
          </cell>
          <cell r="H4806">
            <v>10</v>
          </cell>
          <cell r="I4806">
            <v>490.4</v>
          </cell>
          <cell r="L4806" t="str">
            <v>D级</v>
          </cell>
          <cell r="M4806" t="str">
            <v>/</v>
          </cell>
          <cell r="O4806" t="str">
            <v>01T24122408</v>
          </cell>
          <cell r="P4806" t="str">
            <v>99版</v>
          </cell>
          <cell r="Q4806" t="str">
            <v>已发货</v>
          </cell>
          <cell r="R4806">
            <v>45656</v>
          </cell>
        </row>
        <row r="4807">
          <cell r="C4807" t="str">
            <v>2412045-01</v>
          </cell>
          <cell r="D4807" t="str">
            <v>XPAY-FX-咖啡110</v>
          </cell>
          <cell r="E4807" t="str">
            <v>索伦咖啡色</v>
          </cell>
          <cell r="F4807" t="str">
            <v>C2（已片中层）</v>
          </cell>
          <cell r="G4807" t="str">
            <v>/</v>
          </cell>
          <cell r="H4807">
            <v>5</v>
          </cell>
          <cell r="I4807">
            <v>187.6</v>
          </cell>
          <cell r="L4807" t="str">
            <v>D级小皮</v>
          </cell>
          <cell r="M4807" t="str">
            <v>/</v>
          </cell>
          <cell r="O4807" t="str">
            <v>01T24122408</v>
          </cell>
          <cell r="P4807" t="str">
            <v>99版</v>
          </cell>
          <cell r="Q4807" t="str">
            <v>已发货</v>
          </cell>
          <cell r="R4807">
            <v>45656</v>
          </cell>
        </row>
        <row r="4808">
          <cell r="C4808" t="str">
            <v>2412045-01</v>
          </cell>
          <cell r="D4808" t="str">
            <v>XPAY-FX-咖啡110</v>
          </cell>
          <cell r="E4808" t="str">
            <v>索伦咖啡色</v>
          </cell>
          <cell r="F4808" t="str">
            <v>C2（已片中层）</v>
          </cell>
          <cell r="G4808" t="str">
            <v>/</v>
          </cell>
          <cell r="H4808">
            <v>199</v>
          </cell>
          <cell r="I4808">
            <v>9983.2999999999993</v>
          </cell>
          <cell r="J4808">
            <v>823</v>
          </cell>
          <cell r="K4808">
            <v>868</v>
          </cell>
          <cell r="L4808" t="str">
            <v>C级</v>
          </cell>
          <cell r="M4808" t="str">
            <v>/</v>
          </cell>
          <cell r="N4808" t="str">
            <v>2.2*1.8*0.6</v>
          </cell>
          <cell r="O4808" t="str">
            <v>01T24122409</v>
          </cell>
          <cell r="P4808" t="str">
            <v>99版</v>
          </cell>
          <cell r="Q4808" t="str">
            <v>已发货</v>
          </cell>
          <cell r="R4808">
            <v>45656</v>
          </cell>
        </row>
        <row r="4809">
          <cell r="C4809" t="str">
            <v>2412045-01</v>
          </cell>
          <cell r="D4809" t="str">
            <v>XPAY-FX-咖啡110</v>
          </cell>
          <cell r="E4809" t="str">
            <v>索伦咖啡色</v>
          </cell>
          <cell r="F4809" t="str">
            <v>C2（已片中层）</v>
          </cell>
          <cell r="G4809" t="str">
            <v>/</v>
          </cell>
          <cell r="H4809">
            <v>5</v>
          </cell>
          <cell r="I4809">
            <v>183.5</v>
          </cell>
          <cell r="L4809" t="str">
            <v>C级小皮</v>
          </cell>
          <cell r="M4809" t="str">
            <v>/</v>
          </cell>
          <cell r="O4809" t="str">
            <v>01T24122409</v>
          </cell>
          <cell r="P4809" t="str">
            <v>99版</v>
          </cell>
          <cell r="Q4809" t="str">
            <v>已发货</v>
          </cell>
          <cell r="R4809">
            <v>45656</v>
          </cell>
        </row>
        <row r="4810">
          <cell r="C4810" t="str">
            <v>2412012-01</v>
          </cell>
          <cell r="D4810" t="str">
            <v>XPAY-FX-咖啡110</v>
          </cell>
          <cell r="E4810" t="str">
            <v>索伦咖啡色</v>
          </cell>
          <cell r="F4810" t="str">
            <v>C2（已片中层）</v>
          </cell>
          <cell r="G4810" t="str">
            <v>/</v>
          </cell>
          <cell r="H4810">
            <v>165</v>
          </cell>
          <cell r="I4810">
            <v>8799.4</v>
          </cell>
          <cell r="J4810">
            <v>762.5</v>
          </cell>
          <cell r="K4810">
            <v>807.5</v>
          </cell>
          <cell r="L4810" t="str">
            <v>B级</v>
          </cell>
          <cell r="M4810" t="str">
            <v>/</v>
          </cell>
          <cell r="N4810" t="str">
            <v>2.2*1.8*0.6</v>
          </cell>
          <cell r="O4810" t="str">
            <v>01T24122410</v>
          </cell>
          <cell r="P4810" t="str">
            <v>99版</v>
          </cell>
          <cell r="Q4810" t="str">
            <v>已发货</v>
          </cell>
          <cell r="R4810">
            <v>45656</v>
          </cell>
        </row>
        <row r="4811">
          <cell r="C4811" t="str">
            <v>2412012-01</v>
          </cell>
          <cell r="D4811" t="str">
            <v>XPAY-FX-咖啡110</v>
          </cell>
          <cell r="E4811" t="str">
            <v>索伦咖啡色</v>
          </cell>
          <cell r="F4811" t="str">
            <v>C2（已片中层）</v>
          </cell>
          <cell r="G4811" t="str">
            <v>/</v>
          </cell>
          <cell r="H4811">
            <v>15</v>
          </cell>
          <cell r="I4811">
            <v>717.2</v>
          </cell>
          <cell r="L4811" t="str">
            <v>D级</v>
          </cell>
          <cell r="M4811" t="str">
            <v>/</v>
          </cell>
          <cell r="O4811" t="str">
            <v>01T24122410</v>
          </cell>
          <cell r="P4811" t="str">
            <v>99版</v>
          </cell>
          <cell r="Q4811" t="str">
            <v>已发货</v>
          </cell>
          <cell r="R4811">
            <v>45656</v>
          </cell>
        </row>
        <row r="4812">
          <cell r="C4812" t="str">
            <v>2412012-01</v>
          </cell>
          <cell r="D4812" t="str">
            <v>XPAY-FX-咖啡110</v>
          </cell>
          <cell r="E4812" t="str">
            <v>索伦咖啡色</v>
          </cell>
          <cell r="F4812" t="str">
            <v>C2（已片中层）</v>
          </cell>
          <cell r="G4812" t="str">
            <v>/</v>
          </cell>
          <cell r="H4812">
            <v>205</v>
          </cell>
          <cell r="I4812">
            <v>10343.6</v>
          </cell>
          <cell r="J4812">
            <v>836</v>
          </cell>
          <cell r="K4812">
            <v>881</v>
          </cell>
          <cell r="L4812" t="str">
            <v>C级</v>
          </cell>
          <cell r="M4812" t="str">
            <v>/</v>
          </cell>
          <cell r="N4812" t="str">
            <v>2.2*1.8*0.62</v>
          </cell>
          <cell r="O4812" t="str">
            <v>01T24122411</v>
          </cell>
          <cell r="P4812" t="str">
            <v>99版</v>
          </cell>
          <cell r="Q4812" t="str">
            <v>已发货</v>
          </cell>
          <cell r="R4812">
            <v>45656</v>
          </cell>
        </row>
        <row r="4813">
          <cell r="C4813" t="str">
            <v>2412012-01</v>
          </cell>
          <cell r="D4813" t="str">
            <v>XPAY-FX-咖啡110</v>
          </cell>
          <cell r="E4813" t="str">
            <v>索伦咖啡色</v>
          </cell>
          <cell r="F4813" t="str">
            <v>C2（已片中层）</v>
          </cell>
          <cell r="G4813" t="str">
            <v>/</v>
          </cell>
          <cell r="H4813">
            <v>2</v>
          </cell>
          <cell r="I4813">
            <v>77.400000000000006</v>
          </cell>
          <cell r="L4813" t="str">
            <v>C级小皮</v>
          </cell>
          <cell r="M4813" t="str">
            <v>/</v>
          </cell>
          <cell r="O4813" t="str">
            <v>01T24122411</v>
          </cell>
          <cell r="P4813" t="str">
            <v>99版</v>
          </cell>
          <cell r="Q4813" t="str">
            <v>已发货</v>
          </cell>
          <cell r="R4813">
            <v>45656</v>
          </cell>
        </row>
        <row r="4814">
          <cell r="C4814" t="str">
            <v>2412071-01</v>
          </cell>
          <cell r="D4814" t="str">
            <v>UXCY-ET-深蓝81</v>
          </cell>
          <cell r="E4814" t="str">
            <v>美福蓝莓色</v>
          </cell>
          <cell r="F4814" t="str">
            <v>明诺华中层TR1（已片）</v>
          </cell>
          <cell r="G4814" t="str">
            <v>/</v>
          </cell>
          <cell r="H4814">
            <v>145</v>
          </cell>
          <cell r="I4814">
            <v>8269</v>
          </cell>
          <cell r="J4814">
            <v>874.5</v>
          </cell>
          <cell r="K4814">
            <v>919.5</v>
          </cell>
          <cell r="L4814" t="str">
            <v>B级</v>
          </cell>
          <cell r="M4814" t="str">
            <v>/</v>
          </cell>
          <cell r="N4814" t="str">
            <v>2.2*1.8*0.63</v>
          </cell>
          <cell r="O4814" t="str">
            <v>01T24122501</v>
          </cell>
          <cell r="P4814" t="str">
            <v>99版</v>
          </cell>
          <cell r="Q4814" t="str">
            <v>已发货</v>
          </cell>
          <cell r="R4814">
            <v>45656</v>
          </cell>
        </row>
        <row r="4815">
          <cell r="C4815" t="str">
            <v>2412071-01</v>
          </cell>
          <cell r="D4815" t="str">
            <v>UXCY-ET-深蓝81</v>
          </cell>
          <cell r="E4815" t="str">
            <v>美福蓝莓色</v>
          </cell>
          <cell r="F4815" t="str">
            <v>明诺华中层TR1（已片）</v>
          </cell>
          <cell r="G4815" t="str">
            <v>/</v>
          </cell>
          <cell r="H4815">
            <v>2</v>
          </cell>
          <cell r="I4815">
            <v>88.5</v>
          </cell>
          <cell r="L4815" t="str">
            <v>B级小皮</v>
          </cell>
          <cell r="M4815" t="str">
            <v>/</v>
          </cell>
          <cell r="O4815" t="str">
            <v>01T24122501</v>
          </cell>
          <cell r="P4815" t="str">
            <v>99版</v>
          </cell>
          <cell r="Q4815" t="str">
            <v>已发货</v>
          </cell>
          <cell r="R4815">
            <v>45656</v>
          </cell>
        </row>
        <row r="4816">
          <cell r="C4816" t="str">
            <v>2412071-01</v>
          </cell>
          <cell r="D4816" t="str">
            <v>UXCY-ET-深蓝81</v>
          </cell>
          <cell r="E4816" t="str">
            <v>美福蓝莓色</v>
          </cell>
          <cell r="F4816" t="str">
            <v>明诺华中层TR1（已片）</v>
          </cell>
          <cell r="G4816" t="str">
            <v>/</v>
          </cell>
          <cell r="H4816">
            <v>185</v>
          </cell>
          <cell r="I4816">
            <v>10250</v>
          </cell>
          <cell r="J4816">
            <v>1078.5</v>
          </cell>
          <cell r="K4816">
            <v>1123.5</v>
          </cell>
          <cell r="L4816" t="str">
            <v>C级</v>
          </cell>
          <cell r="M4816" t="str">
            <v>/</v>
          </cell>
          <cell r="N4816" t="str">
            <v>2.2*1.8*0.73</v>
          </cell>
          <cell r="O4816" t="str">
            <v>01T24122502</v>
          </cell>
          <cell r="P4816" t="str">
            <v>99版</v>
          </cell>
          <cell r="Q4816" t="str">
            <v>已发货</v>
          </cell>
          <cell r="R4816">
            <v>45656</v>
          </cell>
        </row>
        <row r="4817">
          <cell r="C4817" t="str">
            <v>2412071-01</v>
          </cell>
          <cell r="D4817" t="str">
            <v>UXCY-ET-深蓝81</v>
          </cell>
          <cell r="E4817" t="str">
            <v>美福蓝莓色</v>
          </cell>
          <cell r="F4817" t="str">
            <v>明诺华中层TR1（已片）</v>
          </cell>
          <cell r="G4817" t="str">
            <v>/</v>
          </cell>
          <cell r="H4817">
            <v>62</v>
          </cell>
          <cell r="I4817">
            <v>3360.8</v>
          </cell>
          <cell r="J4817">
            <v>712</v>
          </cell>
          <cell r="K4817">
            <v>757</v>
          </cell>
          <cell r="L4817" t="str">
            <v>C级</v>
          </cell>
          <cell r="M4817" t="str">
            <v>/</v>
          </cell>
          <cell r="N4817" t="str">
            <v>2.2*1.8*0.58</v>
          </cell>
          <cell r="O4817" t="str">
            <v>01T24122503</v>
          </cell>
          <cell r="P4817" t="str">
            <v>99版</v>
          </cell>
          <cell r="Q4817" t="str">
            <v>已发货</v>
          </cell>
          <cell r="R4817">
            <v>45656</v>
          </cell>
        </row>
        <row r="4818">
          <cell r="C4818" t="str">
            <v>2412071-01</v>
          </cell>
          <cell r="D4818" t="str">
            <v>UXCY-ET-深蓝81</v>
          </cell>
          <cell r="E4818" t="str">
            <v>美福蓝莓色</v>
          </cell>
          <cell r="F4818" t="str">
            <v>明诺华中层TR1（已片）</v>
          </cell>
          <cell r="G4818" t="str">
            <v>/</v>
          </cell>
          <cell r="H4818">
            <v>42</v>
          </cell>
          <cell r="I4818">
            <v>2322</v>
          </cell>
          <cell r="L4818" t="str">
            <v>D级</v>
          </cell>
          <cell r="M4818" t="str">
            <v>/</v>
          </cell>
          <cell r="O4818" t="str">
            <v>01T24122503</v>
          </cell>
          <cell r="P4818" t="str">
            <v>99版</v>
          </cell>
          <cell r="Q4818" t="str">
            <v>已发货</v>
          </cell>
          <cell r="R4818">
            <v>45656</v>
          </cell>
        </row>
        <row r="4819">
          <cell r="C4819" t="str">
            <v>2412071-01</v>
          </cell>
          <cell r="D4819" t="str">
            <v>UXCY-ET-深蓝81</v>
          </cell>
          <cell r="E4819" t="str">
            <v>美福蓝莓色</v>
          </cell>
          <cell r="F4819" t="str">
            <v>明诺华中层TR1（已片）</v>
          </cell>
          <cell r="G4819" t="str">
            <v>/</v>
          </cell>
          <cell r="H4819">
            <v>9</v>
          </cell>
          <cell r="I4819">
            <v>374</v>
          </cell>
          <cell r="L4819" t="str">
            <v>D级小皮</v>
          </cell>
          <cell r="M4819" t="str">
            <v>/</v>
          </cell>
          <cell r="O4819" t="str">
            <v>01T24122503</v>
          </cell>
          <cell r="P4819" t="str">
            <v>99版</v>
          </cell>
          <cell r="Q4819" t="str">
            <v>已发货</v>
          </cell>
          <cell r="R4819">
            <v>45656</v>
          </cell>
        </row>
        <row r="4820">
          <cell r="C4820" t="str">
            <v>2412071-01</v>
          </cell>
          <cell r="D4820" t="str">
            <v>UXCY-ET-深蓝81</v>
          </cell>
          <cell r="E4820" t="str">
            <v>美福蓝莓色</v>
          </cell>
          <cell r="F4820" t="str">
            <v>明诺华中层TR1（已片）</v>
          </cell>
          <cell r="G4820" t="str">
            <v>/</v>
          </cell>
          <cell r="H4820">
            <v>18</v>
          </cell>
          <cell r="I4820">
            <v>759.1</v>
          </cell>
          <cell r="L4820" t="str">
            <v>C级小皮</v>
          </cell>
          <cell r="M4820" t="str">
            <v>/</v>
          </cell>
          <cell r="O4820" t="str">
            <v>01T24122503</v>
          </cell>
          <cell r="P4820" t="str">
            <v>99版</v>
          </cell>
          <cell r="Q4820" t="str">
            <v>已发货</v>
          </cell>
          <cell r="R4820">
            <v>45656</v>
          </cell>
        </row>
        <row r="4821">
          <cell r="C4821" t="str">
            <v>2412014-01</v>
          </cell>
          <cell r="D4821" t="str">
            <v>XPAY-FX-深蓝45</v>
          </cell>
          <cell r="E4821" t="str">
            <v>L577</v>
          </cell>
          <cell r="F4821" t="str">
            <v>C2（已片中层）</v>
          </cell>
          <cell r="G4821" t="str">
            <v>/</v>
          </cell>
          <cell r="H4821">
            <v>128</v>
          </cell>
          <cell r="I4821">
            <v>6696.6</v>
          </cell>
          <cell r="J4821">
            <v>828.5</v>
          </cell>
          <cell r="K4821">
            <v>873.5</v>
          </cell>
          <cell r="L4821" t="str">
            <v>B级</v>
          </cell>
          <cell r="M4821" t="str">
            <v>/</v>
          </cell>
          <cell r="N4821" t="str">
            <v>2.2*1.8*0.62</v>
          </cell>
          <cell r="O4821" t="str">
            <v>01T24122504</v>
          </cell>
          <cell r="P4821" t="str">
            <v>99版</v>
          </cell>
          <cell r="Q4821" t="str">
            <v>已发货</v>
          </cell>
          <cell r="R4821">
            <v>45660</v>
          </cell>
        </row>
        <row r="4822">
          <cell r="C4822" t="str">
            <v>2412014-01</v>
          </cell>
          <cell r="D4822" t="str">
            <v>XPAY-FX-深蓝45</v>
          </cell>
          <cell r="E4822" t="str">
            <v>L577</v>
          </cell>
          <cell r="F4822" t="str">
            <v>C2（已片中层）</v>
          </cell>
          <cell r="G4822" t="str">
            <v>/</v>
          </cell>
          <cell r="H4822">
            <v>70</v>
          </cell>
          <cell r="I4822">
            <v>3486.3</v>
          </cell>
          <cell r="L4822" t="str">
            <v>C级</v>
          </cell>
          <cell r="M4822" t="str">
            <v>/</v>
          </cell>
          <cell r="O4822" t="str">
            <v>01T24122504</v>
          </cell>
          <cell r="P4822" t="str">
            <v>99版</v>
          </cell>
          <cell r="Q4822" t="str">
            <v>已发货</v>
          </cell>
          <cell r="R4822">
            <v>45660</v>
          </cell>
        </row>
        <row r="4823">
          <cell r="C4823" t="str">
            <v>2412071-01</v>
          </cell>
          <cell r="D4823" t="str">
            <v>UXCY-ET-深蓝81</v>
          </cell>
          <cell r="E4823" t="str">
            <v>美福蓝莓色</v>
          </cell>
          <cell r="F4823" t="str">
            <v>明诺华中层TR1（已片）</v>
          </cell>
          <cell r="G4823" t="str">
            <v>/</v>
          </cell>
          <cell r="H4823">
            <v>146</v>
          </cell>
          <cell r="I4823">
            <v>8199.2000000000007</v>
          </cell>
          <cell r="J4823">
            <v>1006.5</v>
          </cell>
          <cell r="K4823">
            <v>1051.5</v>
          </cell>
          <cell r="L4823" t="str">
            <v>B级</v>
          </cell>
          <cell r="M4823" t="str">
            <v>/</v>
          </cell>
          <cell r="N4823" t="str">
            <v>2.2*1.8*0.7</v>
          </cell>
          <cell r="O4823" t="str">
            <v>01T24122505</v>
          </cell>
          <cell r="P4823" t="str">
            <v>99版</v>
          </cell>
          <cell r="Q4823" t="str">
            <v>已发货</v>
          </cell>
          <cell r="R4823">
            <v>45656</v>
          </cell>
        </row>
        <row r="4824">
          <cell r="C4824" t="str">
            <v>2412071-01</v>
          </cell>
          <cell r="D4824" t="str">
            <v>UXCY-ET-深蓝81</v>
          </cell>
          <cell r="E4824" t="str">
            <v>美福蓝莓色</v>
          </cell>
          <cell r="F4824" t="str">
            <v>明诺华中层TR1（已片）</v>
          </cell>
          <cell r="G4824" t="str">
            <v>/</v>
          </cell>
          <cell r="H4824">
            <v>23</v>
          </cell>
          <cell r="I4824">
            <v>1208.2</v>
          </cell>
          <cell r="L4824" t="str">
            <v>D级</v>
          </cell>
          <cell r="M4824" t="str">
            <v>/</v>
          </cell>
          <cell r="O4824" t="str">
            <v>01T24122505</v>
          </cell>
          <cell r="P4824" t="str">
            <v>99版</v>
          </cell>
          <cell r="Q4824" t="str">
            <v>已发货</v>
          </cell>
          <cell r="R4824">
            <v>45656</v>
          </cell>
        </row>
        <row r="4825">
          <cell r="C4825" t="str">
            <v>2412071-01</v>
          </cell>
          <cell r="D4825" t="str">
            <v>UXCY-ET-深蓝81</v>
          </cell>
          <cell r="E4825" t="str">
            <v>美福蓝莓色</v>
          </cell>
          <cell r="F4825" t="str">
            <v>明诺华中层TR1（已片）</v>
          </cell>
          <cell r="G4825" t="str">
            <v>/</v>
          </cell>
          <cell r="H4825">
            <v>3</v>
          </cell>
          <cell r="I4825">
            <v>125.2</v>
          </cell>
          <cell r="L4825" t="str">
            <v>D级小皮</v>
          </cell>
          <cell r="M4825" t="str">
            <v>/</v>
          </cell>
          <cell r="O4825" t="str">
            <v>01T24122505</v>
          </cell>
          <cell r="P4825" t="str">
            <v>99版</v>
          </cell>
          <cell r="Q4825" t="str">
            <v>已发货</v>
          </cell>
          <cell r="R4825">
            <v>45656</v>
          </cell>
        </row>
        <row r="4826">
          <cell r="C4826" t="str">
            <v>2412071-01</v>
          </cell>
          <cell r="D4826" t="str">
            <v>UXCY-ET-深蓝81</v>
          </cell>
          <cell r="E4826" t="str">
            <v>美福蓝莓色</v>
          </cell>
          <cell r="F4826" t="str">
            <v>明诺华中层TR1（已片）</v>
          </cell>
          <cell r="G4826" t="str">
            <v>/</v>
          </cell>
          <cell r="H4826">
            <v>3</v>
          </cell>
          <cell r="I4826">
            <v>129</v>
          </cell>
          <cell r="L4826" t="str">
            <v>B级小皮</v>
          </cell>
          <cell r="M4826" t="str">
            <v>/</v>
          </cell>
          <cell r="O4826" t="str">
            <v>01T24122505</v>
          </cell>
          <cell r="P4826" t="str">
            <v>99版</v>
          </cell>
          <cell r="Q4826" t="str">
            <v>已发货</v>
          </cell>
          <cell r="R4826">
            <v>45656</v>
          </cell>
        </row>
        <row r="4827">
          <cell r="C4827" t="str">
            <v>2412071-01</v>
          </cell>
          <cell r="D4827" t="str">
            <v>UXCY-ET-深蓝81</v>
          </cell>
          <cell r="E4827" t="str">
            <v>美福蓝莓色</v>
          </cell>
          <cell r="F4827" t="str">
            <v>明诺华中层TR1（已片）</v>
          </cell>
          <cell r="G4827" t="str">
            <v>/</v>
          </cell>
          <cell r="H4827">
            <v>185</v>
          </cell>
          <cell r="I4827">
            <v>10205.6</v>
          </cell>
          <cell r="J4827">
            <v>1059.5</v>
          </cell>
          <cell r="K4827">
            <v>1104.5</v>
          </cell>
          <cell r="L4827" t="str">
            <v>C级</v>
          </cell>
          <cell r="M4827" t="str">
            <v>/</v>
          </cell>
          <cell r="N4827" t="str">
            <v>2.2*1.8*0.7</v>
          </cell>
          <cell r="O4827" t="str">
            <v>01T24122506</v>
          </cell>
          <cell r="P4827" t="str">
            <v>99版</v>
          </cell>
          <cell r="Q4827" t="str">
            <v>已发货</v>
          </cell>
          <cell r="R4827">
            <v>45656</v>
          </cell>
        </row>
        <row r="4828">
          <cell r="C4828" t="str">
            <v>2412014-01</v>
          </cell>
          <cell r="D4828" t="str">
            <v>XPAY-FX-深蓝45</v>
          </cell>
          <cell r="E4828" t="str">
            <v>L577</v>
          </cell>
          <cell r="F4828" t="str">
            <v>C2（已片中层）</v>
          </cell>
          <cell r="G4828" t="str">
            <v>/</v>
          </cell>
          <cell r="H4828">
            <v>57</v>
          </cell>
          <cell r="I4828">
            <v>3067.4</v>
          </cell>
          <cell r="J4828">
            <v>827.5</v>
          </cell>
          <cell r="K4828">
            <v>872.5</v>
          </cell>
          <cell r="L4828" t="str">
            <v>B级</v>
          </cell>
          <cell r="M4828" t="str">
            <v>/</v>
          </cell>
          <cell r="N4828" t="str">
            <v>2.2*1.8*0.55</v>
          </cell>
          <cell r="O4828" t="str">
            <v>01T24122507</v>
          </cell>
          <cell r="P4828" t="str">
            <v>99版</v>
          </cell>
          <cell r="Q4828" t="str">
            <v>已发货</v>
          </cell>
          <cell r="R4828">
            <v>45660</v>
          </cell>
        </row>
        <row r="4829">
          <cell r="C4829" t="str">
            <v>2412014-01</v>
          </cell>
          <cell r="D4829" t="str">
            <v>XPAY-FX-深蓝45</v>
          </cell>
          <cell r="E4829" t="str">
            <v>L577</v>
          </cell>
          <cell r="F4829" t="str">
            <v>C2（已片中层）</v>
          </cell>
          <cell r="G4829" t="str">
            <v>/</v>
          </cell>
          <cell r="H4829">
            <v>137</v>
          </cell>
          <cell r="I4829">
            <v>7122</v>
          </cell>
          <cell r="L4829" t="str">
            <v>C级</v>
          </cell>
          <cell r="M4829" t="str">
            <v>/</v>
          </cell>
          <cell r="O4829" t="str">
            <v>01T24122507</v>
          </cell>
          <cell r="P4829" t="str">
            <v>99版</v>
          </cell>
          <cell r="Q4829" t="str">
            <v>已发货</v>
          </cell>
          <cell r="R4829">
            <v>45660</v>
          </cell>
        </row>
        <row r="4830">
          <cell r="C4830" t="str">
            <v>2412014-01</v>
          </cell>
          <cell r="D4830" t="str">
            <v>XPAY-FX-深蓝45</v>
          </cell>
          <cell r="E4830" t="str">
            <v>L577</v>
          </cell>
          <cell r="F4830" t="str">
            <v>C2（已片中层）</v>
          </cell>
          <cell r="G4830" t="str">
            <v>/</v>
          </cell>
          <cell r="H4830">
            <v>180</v>
          </cell>
          <cell r="I4830">
            <v>9308.4</v>
          </cell>
          <cell r="J4830">
            <v>778</v>
          </cell>
          <cell r="K4830">
            <v>823</v>
          </cell>
          <cell r="L4830" t="str">
            <v>C级</v>
          </cell>
          <cell r="M4830" t="str">
            <v>/</v>
          </cell>
          <cell r="N4830" t="str">
            <v>2.2*1.8*0.66</v>
          </cell>
          <cell r="O4830" t="str">
            <v>01T24122508</v>
          </cell>
          <cell r="P4830" t="str">
            <v>99版</v>
          </cell>
          <cell r="Q4830" t="str">
            <v>已发货</v>
          </cell>
          <cell r="R4830">
            <v>45660</v>
          </cell>
        </row>
        <row r="4831">
          <cell r="C4831" t="str">
            <v>2412014-01</v>
          </cell>
          <cell r="D4831" t="str">
            <v>XPAY-FX-深蓝45</v>
          </cell>
          <cell r="E4831" t="str">
            <v>L577</v>
          </cell>
          <cell r="F4831" t="str">
            <v>C2（已片中层）</v>
          </cell>
          <cell r="G4831" t="str">
            <v>/</v>
          </cell>
          <cell r="H4831">
            <v>7</v>
          </cell>
          <cell r="I4831">
            <v>268.39999999999998</v>
          </cell>
          <cell r="L4831" t="str">
            <v>C级小皮</v>
          </cell>
          <cell r="M4831" t="str">
            <v>/</v>
          </cell>
          <cell r="O4831" t="str">
            <v>01T24122508</v>
          </cell>
          <cell r="P4831" t="str">
            <v>99版</v>
          </cell>
          <cell r="Q4831" t="str">
            <v>已发货</v>
          </cell>
          <cell r="R4831">
            <v>45660</v>
          </cell>
        </row>
        <row r="4832">
          <cell r="C4832" t="str">
            <v>2412073-01</v>
          </cell>
          <cell r="D4832" t="str">
            <v>XPSY-FB-深棕751</v>
          </cell>
          <cell r="E4832">
            <v>140478</v>
          </cell>
          <cell r="F4832" t="str">
            <v>水牛皮S3（干胚）</v>
          </cell>
          <cell r="G4832" t="str">
            <v>PT21G53</v>
          </cell>
          <cell r="H4832">
            <v>290</v>
          </cell>
          <cell r="I4832">
            <v>11073.5</v>
          </cell>
          <cell r="J4832">
            <v>754</v>
          </cell>
          <cell r="K4832">
            <v>799</v>
          </cell>
          <cell r="L4832" t="str">
            <v>A级</v>
          </cell>
          <cell r="M4832" t="str">
            <v>/</v>
          </cell>
          <cell r="N4832" t="str">
            <v>2.2*1.8*0.64</v>
          </cell>
          <cell r="O4832" t="str">
            <v>02T24122501</v>
          </cell>
          <cell r="P4832" t="str">
            <v>99版</v>
          </cell>
          <cell r="Q4832" t="str">
            <v>已发货</v>
          </cell>
          <cell r="R4832">
            <v>45709</v>
          </cell>
        </row>
        <row r="4833">
          <cell r="C4833" t="str">
            <v>2412073-01</v>
          </cell>
          <cell r="D4833" t="str">
            <v>XPSY-FB-深棕751</v>
          </cell>
          <cell r="E4833">
            <v>140478</v>
          </cell>
          <cell r="F4833" t="str">
            <v>水牛皮S3（干胚）</v>
          </cell>
          <cell r="G4833" t="str">
            <v>PT21G53</v>
          </cell>
          <cell r="H4833">
            <v>290</v>
          </cell>
          <cell r="I4833">
            <v>11075.4</v>
          </cell>
          <cell r="J4833">
            <v>756</v>
          </cell>
          <cell r="K4833">
            <v>801</v>
          </cell>
          <cell r="L4833" t="str">
            <v>A级</v>
          </cell>
          <cell r="M4833" t="str">
            <v>/</v>
          </cell>
          <cell r="N4833" t="str">
            <v>2.2*1.8*0.62</v>
          </cell>
          <cell r="O4833" t="str">
            <v>02T24122502</v>
          </cell>
          <cell r="P4833" t="str">
            <v>99版</v>
          </cell>
          <cell r="Q4833" t="str">
            <v>已发货</v>
          </cell>
          <cell r="R4833">
            <v>45709</v>
          </cell>
        </row>
        <row r="4834">
          <cell r="C4834" t="str">
            <v>2412073-01</v>
          </cell>
          <cell r="D4834" t="str">
            <v>XPSY-FB-深棕751</v>
          </cell>
          <cell r="E4834">
            <v>140478</v>
          </cell>
          <cell r="F4834" t="str">
            <v>水牛皮S3（干胚）</v>
          </cell>
          <cell r="G4834" t="str">
            <v>PT21G53</v>
          </cell>
          <cell r="H4834">
            <v>290</v>
          </cell>
          <cell r="I4834">
            <v>11107.5</v>
          </cell>
          <cell r="J4834">
            <v>747.5</v>
          </cell>
          <cell r="K4834">
            <v>792.5</v>
          </cell>
          <cell r="L4834" t="str">
            <v>A级</v>
          </cell>
          <cell r="M4834" t="str">
            <v>/</v>
          </cell>
          <cell r="N4834" t="str">
            <v>2.2*1.8*0.65</v>
          </cell>
          <cell r="O4834" t="str">
            <v>02T24122503</v>
          </cell>
          <cell r="P4834" t="str">
            <v>99版</v>
          </cell>
          <cell r="Q4834" t="str">
            <v>已发货</v>
          </cell>
          <cell r="R4834">
            <v>45709</v>
          </cell>
        </row>
        <row r="4835">
          <cell r="C4835" t="str">
            <v>2412073-01</v>
          </cell>
          <cell r="D4835" t="str">
            <v>XPSY-FB-深棕751</v>
          </cell>
          <cell r="E4835">
            <v>140478</v>
          </cell>
          <cell r="F4835" t="str">
            <v>水牛皮S3（干胚）</v>
          </cell>
          <cell r="G4835" t="str">
            <v>PT21G53</v>
          </cell>
          <cell r="H4835">
            <v>285</v>
          </cell>
          <cell r="I4835">
            <v>11063.2</v>
          </cell>
          <cell r="J4835">
            <v>758</v>
          </cell>
          <cell r="K4835">
            <v>803</v>
          </cell>
          <cell r="L4835" t="str">
            <v>A级</v>
          </cell>
          <cell r="M4835" t="str">
            <v>/</v>
          </cell>
          <cell r="N4835" t="str">
            <v>2.2*1.8*0.64</v>
          </cell>
          <cell r="O4835" t="str">
            <v>02T24122504</v>
          </cell>
          <cell r="P4835" t="str">
            <v>99版</v>
          </cell>
          <cell r="Q4835" t="str">
            <v>已发货</v>
          </cell>
          <cell r="R4835">
            <v>45709</v>
          </cell>
        </row>
        <row r="4836">
          <cell r="C4836" t="str">
            <v>2412071-01</v>
          </cell>
          <cell r="D4836" t="str">
            <v>UXCY-ET-深蓝81</v>
          </cell>
          <cell r="E4836" t="str">
            <v>美福蓝莓色</v>
          </cell>
          <cell r="F4836" t="str">
            <v>明诺华中层TR1（已片）</v>
          </cell>
          <cell r="G4836" t="str">
            <v>/</v>
          </cell>
          <cell r="H4836">
            <v>26</v>
          </cell>
          <cell r="I4836">
            <v>1499.7</v>
          </cell>
          <cell r="J4836">
            <v>222</v>
          </cell>
          <cell r="K4836">
            <v>267</v>
          </cell>
          <cell r="L4836" t="str">
            <v>B级</v>
          </cell>
          <cell r="M4836" t="str">
            <v>/</v>
          </cell>
          <cell r="N4836" t="str">
            <v>2.2*1.8*0.4</v>
          </cell>
          <cell r="O4836" t="str">
            <v>02T24122601</v>
          </cell>
          <cell r="P4836" t="str">
            <v>99版</v>
          </cell>
          <cell r="Q4836" t="str">
            <v>已发货</v>
          </cell>
          <cell r="R4836">
            <v>45656</v>
          </cell>
        </row>
        <row r="4837">
          <cell r="C4837" t="str">
            <v>2412071-01</v>
          </cell>
          <cell r="D4837" t="str">
            <v>UXCY-ET-深蓝81</v>
          </cell>
          <cell r="E4837" t="str">
            <v>美福蓝莓色</v>
          </cell>
          <cell r="F4837" t="str">
            <v>明诺华中层TR1（已片）</v>
          </cell>
          <cell r="G4837" t="str">
            <v>/</v>
          </cell>
          <cell r="H4837">
            <v>4</v>
          </cell>
          <cell r="I4837">
            <v>239.5</v>
          </cell>
          <cell r="L4837" t="str">
            <v>D级</v>
          </cell>
          <cell r="M4837" t="str">
            <v>/</v>
          </cell>
          <cell r="O4837" t="str">
            <v>02T24122601</v>
          </cell>
          <cell r="P4837" t="str">
            <v>99版</v>
          </cell>
          <cell r="Q4837" t="str">
            <v>已发货</v>
          </cell>
          <cell r="R4837">
            <v>45656</v>
          </cell>
        </row>
        <row r="4838">
          <cell r="C4838" t="str">
            <v>2412071-01</v>
          </cell>
          <cell r="D4838" t="str">
            <v>UXCY-ET-深蓝81</v>
          </cell>
          <cell r="E4838" t="str">
            <v>美福蓝莓色</v>
          </cell>
          <cell r="F4838" t="str">
            <v>明诺华中层TR1（已片）</v>
          </cell>
          <cell r="G4838" t="str">
            <v>/</v>
          </cell>
          <cell r="H4838">
            <v>18</v>
          </cell>
          <cell r="I4838">
            <v>1056.7</v>
          </cell>
          <cell r="L4838" t="str">
            <v>C级</v>
          </cell>
          <cell r="M4838" t="str">
            <v>/</v>
          </cell>
          <cell r="O4838" t="str">
            <v>02T24122601</v>
          </cell>
          <cell r="P4838" t="str">
            <v>99版</v>
          </cell>
          <cell r="Q4838" t="str">
            <v>已发货</v>
          </cell>
          <cell r="R4838">
            <v>45656</v>
          </cell>
        </row>
        <row r="4839">
          <cell r="C4839" t="str">
            <v>2412071-01</v>
          </cell>
          <cell r="D4839" t="str">
            <v>UXCY-ET-深蓝81</v>
          </cell>
          <cell r="E4839" t="str">
            <v>美福蓝莓色</v>
          </cell>
          <cell r="F4839" t="str">
            <v>明诺华中层TR1（已片）</v>
          </cell>
          <cell r="G4839" t="str">
            <v>/</v>
          </cell>
          <cell r="H4839">
            <v>6</v>
          </cell>
          <cell r="I4839">
            <v>259.5</v>
          </cell>
          <cell r="L4839" t="str">
            <v>C级小皮</v>
          </cell>
          <cell r="M4839" t="str">
            <v>/</v>
          </cell>
          <cell r="O4839" t="str">
            <v>02T24122601</v>
          </cell>
          <cell r="P4839" t="str">
            <v>99版</v>
          </cell>
          <cell r="Q4839" t="str">
            <v>已发货</v>
          </cell>
          <cell r="R4839">
            <v>45656</v>
          </cell>
        </row>
        <row r="4840">
          <cell r="C4840" t="str">
            <v>2412071-01</v>
          </cell>
          <cell r="D4840" t="str">
            <v>UXCY-ET-深蓝81</v>
          </cell>
          <cell r="E4840" t="str">
            <v>美福蓝莓色</v>
          </cell>
          <cell r="F4840" t="str">
            <v>明诺华中层TR1（已片）</v>
          </cell>
          <cell r="G4840" t="str">
            <v>/</v>
          </cell>
          <cell r="H4840">
            <v>1</v>
          </cell>
          <cell r="I4840">
            <v>44.4</v>
          </cell>
          <cell r="L4840" t="str">
            <v>D级小皮</v>
          </cell>
          <cell r="M4840" t="str">
            <v>/</v>
          </cell>
          <cell r="O4840" t="str">
            <v>02T24122601</v>
          </cell>
          <cell r="P4840" t="str">
            <v>99版</v>
          </cell>
          <cell r="Q4840" t="str">
            <v>已发货</v>
          </cell>
          <cell r="R4840">
            <v>45656</v>
          </cell>
        </row>
        <row r="4841">
          <cell r="C4841" t="str">
            <v>2412083-01</v>
          </cell>
          <cell r="D4841" t="str">
            <v>UDAY-DT-棕456</v>
          </cell>
          <cell r="E4841" t="str">
            <v>01.10.W783032</v>
          </cell>
          <cell r="F4841" t="str">
            <v>明诺华中层TR1（已片）</v>
          </cell>
          <cell r="G4841" t="str">
            <v>/</v>
          </cell>
          <cell r="H4841">
            <v>135</v>
          </cell>
          <cell r="I4841">
            <v>7688.1</v>
          </cell>
          <cell r="J4841">
            <v>775.5</v>
          </cell>
          <cell r="K4841">
            <v>820.5</v>
          </cell>
          <cell r="L4841" t="str">
            <v>A级</v>
          </cell>
          <cell r="M4841" t="str">
            <v>CLF-241226</v>
          </cell>
          <cell r="N4841" t="str">
            <v>2.2*1.8*0.64</v>
          </cell>
          <cell r="O4841" t="str">
            <v>02T24122602</v>
          </cell>
          <cell r="P4841" t="str">
            <v>99版</v>
          </cell>
          <cell r="Q4841" t="str">
            <v>已发货</v>
          </cell>
          <cell r="R4841">
            <v>45654</v>
          </cell>
        </row>
        <row r="4842">
          <cell r="C4842" t="str">
            <v>2412083-01</v>
          </cell>
          <cell r="D4842" t="str">
            <v>UDAY-DT-棕456</v>
          </cell>
          <cell r="E4842" t="str">
            <v>01.10.W783032</v>
          </cell>
          <cell r="F4842" t="str">
            <v>明诺华中层TR1（已片）</v>
          </cell>
          <cell r="G4842" t="str">
            <v>/</v>
          </cell>
          <cell r="H4842">
            <v>125</v>
          </cell>
          <cell r="I4842">
            <v>6755.1</v>
          </cell>
          <cell r="J4842">
            <v>757</v>
          </cell>
          <cell r="K4842">
            <v>802</v>
          </cell>
          <cell r="L4842" t="str">
            <v>A级</v>
          </cell>
          <cell r="M4842" t="str">
            <v>CLF-241226</v>
          </cell>
          <cell r="N4842" t="str">
            <v>2.2*1.8*0.63</v>
          </cell>
          <cell r="O4842" t="str">
            <v>02T24122603</v>
          </cell>
          <cell r="P4842" t="str">
            <v>99版</v>
          </cell>
          <cell r="Q4842" t="str">
            <v>已发货</v>
          </cell>
          <cell r="R4842">
            <v>45654</v>
          </cell>
        </row>
        <row r="4843">
          <cell r="C4843" t="str">
            <v>2412083-01</v>
          </cell>
          <cell r="D4843" t="str">
            <v>UDAY-DT-棕456</v>
          </cell>
          <cell r="E4843" t="str">
            <v>01.10.W783032</v>
          </cell>
          <cell r="F4843" t="str">
            <v>明诺华中层TR1（已片）</v>
          </cell>
          <cell r="G4843" t="str">
            <v>/</v>
          </cell>
          <cell r="H4843">
            <v>5</v>
          </cell>
          <cell r="I4843">
            <v>198.7</v>
          </cell>
          <cell r="L4843" t="str">
            <v>A级小皮</v>
          </cell>
          <cell r="M4843" t="str">
            <v>CLF-241226</v>
          </cell>
          <cell r="O4843" t="str">
            <v>02T24122603</v>
          </cell>
          <cell r="P4843" t="str">
            <v>99版</v>
          </cell>
          <cell r="Q4843" t="str">
            <v>已发货</v>
          </cell>
          <cell r="R4843">
            <v>45654</v>
          </cell>
        </row>
        <row r="4844">
          <cell r="C4844" t="str">
            <v>2412083-01</v>
          </cell>
          <cell r="D4844" t="str">
            <v>UDAY-DT-棕456</v>
          </cell>
          <cell r="E4844" t="str">
            <v>01.10.W783032</v>
          </cell>
          <cell r="F4844" t="str">
            <v>明诺华中层TR1（已片）</v>
          </cell>
          <cell r="G4844" t="str">
            <v>/</v>
          </cell>
          <cell r="H4844">
            <v>11</v>
          </cell>
          <cell r="I4844">
            <v>625.6</v>
          </cell>
          <cell r="L4844" t="str">
            <v>折扣</v>
          </cell>
          <cell r="M4844" t="str">
            <v>CLF-241226</v>
          </cell>
          <cell r="O4844" t="str">
            <v>02T24122603</v>
          </cell>
          <cell r="P4844" t="str">
            <v>99版</v>
          </cell>
          <cell r="Q4844" t="str">
            <v>已发货</v>
          </cell>
          <cell r="R4844">
            <v>45654</v>
          </cell>
        </row>
        <row r="4845">
          <cell r="C4845" t="str">
            <v>2412073-01</v>
          </cell>
          <cell r="D4845" t="str">
            <v>XPSY-FB-深棕751</v>
          </cell>
          <cell r="E4845">
            <v>140478</v>
          </cell>
          <cell r="F4845" t="str">
            <v>水牛皮S3（干胚）</v>
          </cell>
          <cell r="G4845" t="str">
            <v>PT21G53</v>
          </cell>
          <cell r="H4845">
            <v>260</v>
          </cell>
          <cell r="I4845">
            <v>10111.799999999999</v>
          </cell>
          <cell r="J4845">
            <v>700.5</v>
          </cell>
          <cell r="K4845">
            <v>745.5</v>
          </cell>
          <cell r="L4845" t="str">
            <v>A级</v>
          </cell>
          <cell r="M4845" t="str">
            <v>/</v>
          </cell>
          <cell r="N4845" t="str">
            <v>2.2*1.8*0.64</v>
          </cell>
          <cell r="O4845" t="str">
            <v>02T24122604</v>
          </cell>
          <cell r="P4845" t="str">
            <v>99版</v>
          </cell>
          <cell r="Q4845" t="str">
            <v>已发货</v>
          </cell>
          <cell r="R4845">
            <v>45709</v>
          </cell>
        </row>
        <row r="4846">
          <cell r="C4846" t="str">
            <v>2412014-02</v>
          </cell>
          <cell r="D4846" t="str">
            <v>EPAF-深蓝45</v>
          </cell>
          <cell r="E4846" t="str">
            <v>索伦深蓝二层(L577-S)</v>
          </cell>
          <cell r="F4846" t="str">
            <v>DL二层</v>
          </cell>
          <cell r="G4846" t="str">
            <v>/</v>
          </cell>
          <cell r="H4846">
            <v>220</v>
          </cell>
          <cell r="I4846">
            <v>4757.5</v>
          </cell>
          <cell r="J4846">
            <v>470</v>
          </cell>
          <cell r="K4846">
            <v>515</v>
          </cell>
          <cell r="L4846" t="str">
            <v>B级</v>
          </cell>
          <cell r="M4846" t="str">
            <v>/</v>
          </cell>
          <cell r="N4846" t="str">
            <v>2.2*1.8*0.42</v>
          </cell>
          <cell r="O4846" t="str">
            <v>02T24122605</v>
          </cell>
          <cell r="P4846" t="str">
            <v>99版</v>
          </cell>
          <cell r="Q4846" t="str">
            <v>已发货</v>
          </cell>
          <cell r="R4846">
            <v>45656</v>
          </cell>
        </row>
        <row r="4847">
          <cell r="C4847" t="str">
            <v>2412014-02</v>
          </cell>
          <cell r="D4847" t="str">
            <v>EPAF-深蓝45</v>
          </cell>
          <cell r="E4847" t="str">
            <v>索伦深蓝二层(L577-S)</v>
          </cell>
          <cell r="F4847" t="str">
            <v>DL二层</v>
          </cell>
          <cell r="G4847" t="str">
            <v>/</v>
          </cell>
          <cell r="H4847">
            <v>11</v>
          </cell>
          <cell r="I4847">
            <v>177.7</v>
          </cell>
          <cell r="L4847" t="str">
            <v>B级小皮</v>
          </cell>
          <cell r="M4847" t="str">
            <v>/</v>
          </cell>
          <cell r="O4847" t="str">
            <v>02T24122605</v>
          </cell>
          <cell r="P4847" t="str">
            <v>99版</v>
          </cell>
          <cell r="Q4847" t="str">
            <v>已发货</v>
          </cell>
          <cell r="R4847">
            <v>45656</v>
          </cell>
        </row>
        <row r="4848">
          <cell r="C4848" t="str">
            <v>2412073-01</v>
          </cell>
          <cell r="D4848" t="str">
            <v>XPSY-FB-深棕751</v>
          </cell>
          <cell r="E4848">
            <v>140478</v>
          </cell>
          <cell r="F4848" t="str">
            <v>水牛皮S3（干胚）</v>
          </cell>
          <cell r="G4848" t="str">
            <v>PT21G53</v>
          </cell>
          <cell r="H4848">
            <v>260</v>
          </cell>
          <cell r="I4848">
            <v>10067.200000000001</v>
          </cell>
          <cell r="J4848">
            <v>687</v>
          </cell>
          <cell r="K4848">
            <v>732</v>
          </cell>
          <cell r="L4848" t="str">
            <v>A级</v>
          </cell>
          <cell r="M4848" t="str">
            <v>/</v>
          </cell>
          <cell r="N4848" t="str">
            <v>2.2*1.8*0.52</v>
          </cell>
          <cell r="O4848" t="str">
            <v>02T24122606</v>
          </cell>
          <cell r="P4848" t="str">
            <v>99版</v>
          </cell>
          <cell r="Q4848" t="str">
            <v>已发货</v>
          </cell>
          <cell r="R4848">
            <v>45709</v>
          </cell>
        </row>
        <row r="4849">
          <cell r="C4849" t="str">
            <v>2412073-01</v>
          </cell>
          <cell r="D4849" t="str">
            <v>XPSY-FB-深棕751</v>
          </cell>
          <cell r="E4849">
            <v>140478</v>
          </cell>
          <cell r="F4849" t="str">
            <v>水牛皮S3（干胚）</v>
          </cell>
          <cell r="G4849" t="str">
            <v>PT21G53</v>
          </cell>
          <cell r="H4849">
            <v>201</v>
          </cell>
          <cell r="I4849">
            <v>7793.5</v>
          </cell>
          <cell r="J4849">
            <v>526.5</v>
          </cell>
          <cell r="K4849">
            <v>571.5</v>
          </cell>
          <cell r="L4849" t="str">
            <v>A级</v>
          </cell>
          <cell r="M4849" t="str">
            <v>/</v>
          </cell>
          <cell r="N4849" t="str">
            <v>2.2*1.8*0.45</v>
          </cell>
          <cell r="O4849" t="str">
            <v>02T24122607</v>
          </cell>
          <cell r="P4849" t="str">
            <v>99版</v>
          </cell>
          <cell r="Q4849" t="str">
            <v>已发货</v>
          </cell>
          <cell r="R4849">
            <v>45709</v>
          </cell>
        </row>
        <row r="4850">
          <cell r="C4850" t="str">
            <v>2501004-01</v>
          </cell>
          <cell r="D4850" t="str">
            <v>XPSY-FH-奶白183</v>
          </cell>
          <cell r="E4850">
            <v>140467</v>
          </cell>
          <cell r="F4850" t="str">
            <v>DLTR4</v>
          </cell>
          <cell r="G4850" t="str">
            <v>PT21G56</v>
          </cell>
          <cell r="H4850">
            <v>147</v>
          </cell>
          <cell r="I4850">
            <v>8018.5</v>
          </cell>
          <cell r="J4850">
            <v>638.5</v>
          </cell>
          <cell r="K4850">
            <v>683.5</v>
          </cell>
          <cell r="L4850" t="str">
            <v>A级</v>
          </cell>
          <cell r="M4850" t="str">
            <v>/</v>
          </cell>
          <cell r="N4850" t="str">
            <v>2.2*1.8*0.62</v>
          </cell>
          <cell r="O4850" t="str">
            <v>02T24122608</v>
          </cell>
          <cell r="P4850" t="str">
            <v>99版</v>
          </cell>
        </row>
        <row r="4851">
          <cell r="C4851" t="str">
            <v>2501004-01</v>
          </cell>
          <cell r="D4851" t="str">
            <v>XPSY-FH-奶白183</v>
          </cell>
          <cell r="E4851">
            <v>140467</v>
          </cell>
          <cell r="F4851" t="str">
            <v>DLTR4</v>
          </cell>
          <cell r="G4851" t="str">
            <v>PT21G56</v>
          </cell>
          <cell r="H4851">
            <v>118</v>
          </cell>
          <cell r="I4851">
            <v>6614.3</v>
          </cell>
          <cell r="J4851">
            <v>520.5</v>
          </cell>
          <cell r="K4851">
            <v>565.5</v>
          </cell>
          <cell r="L4851" t="str">
            <v>A级</v>
          </cell>
          <cell r="M4851" t="str">
            <v>/</v>
          </cell>
          <cell r="N4851" t="str">
            <v>2.2*1.8*0.5</v>
          </cell>
          <cell r="O4851" t="str">
            <v>02T24122609</v>
          </cell>
          <cell r="P4851" t="str">
            <v>99版</v>
          </cell>
        </row>
        <row r="4852">
          <cell r="C4852" t="str">
            <v>2412014-01</v>
          </cell>
          <cell r="D4852" t="str">
            <v>XPAY-FX-深蓝45</v>
          </cell>
          <cell r="E4852" t="str">
            <v>L577</v>
          </cell>
          <cell r="F4852" t="str">
            <v>C2（已片中层）</v>
          </cell>
          <cell r="G4852" t="str">
            <v>/</v>
          </cell>
          <cell r="H4852">
            <v>190</v>
          </cell>
          <cell r="I4852">
            <v>10104.5</v>
          </cell>
          <cell r="J4852">
            <v>824</v>
          </cell>
          <cell r="K4852">
            <v>869</v>
          </cell>
          <cell r="L4852" t="str">
            <v>B级</v>
          </cell>
          <cell r="M4852" t="str">
            <v>/</v>
          </cell>
          <cell r="N4852" t="str">
            <v>2.2*1.8*0.65</v>
          </cell>
          <cell r="O4852" t="str">
            <v>01T24122601</v>
          </cell>
          <cell r="P4852" t="str">
            <v>99版</v>
          </cell>
          <cell r="Q4852" t="str">
            <v>已发货</v>
          </cell>
          <cell r="R4852">
            <v>45660</v>
          </cell>
        </row>
        <row r="4853">
          <cell r="C4853" t="str">
            <v>2412014-01</v>
          </cell>
          <cell r="D4853" t="str">
            <v>XPAY-FX-深蓝45</v>
          </cell>
          <cell r="E4853" t="str">
            <v>L577</v>
          </cell>
          <cell r="F4853" t="str">
            <v>C2（已片中层）</v>
          </cell>
          <cell r="G4853" t="str">
            <v>/</v>
          </cell>
          <cell r="H4853">
            <v>116</v>
          </cell>
          <cell r="I4853">
            <v>6206.2</v>
          </cell>
          <cell r="J4853">
            <v>832.5</v>
          </cell>
          <cell r="K4853">
            <v>877.5</v>
          </cell>
          <cell r="L4853" t="str">
            <v>B级</v>
          </cell>
          <cell r="M4853" t="str">
            <v>/</v>
          </cell>
          <cell r="N4853" t="str">
            <v>2.2*1.8*0.66</v>
          </cell>
          <cell r="O4853" t="str">
            <v>01T24122602</v>
          </cell>
          <cell r="P4853" t="str">
            <v>99版</v>
          </cell>
          <cell r="Q4853" t="str">
            <v>已发货</v>
          </cell>
          <cell r="R4853">
            <v>45660</v>
          </cell>
        </row>
        <row r="4854">
          <cell r="C4854" t="str">
            <v>2412014-01</v>
          </cell>
          <cell r="D4854" t="str">
            <v>XPAY-FX-深蓝45</v>
          </cell>
          <cell r="E4854" t="str">
            <v>L577</v>
          </cell>
          <cell r="F4854" t="str">
            <v>C2（已片中层）</v>
          </cell>
          <cell r="G4854" t="str">
            <v>/</v>
          </cell>
          <cell r="H4854">
            <v>80</v>
          </cell>
          <cell r="I4854">
            <v>4152.8999999999996</v>
          </cell>
          <cell r="L4854" t="str">
            <v>C级</v>
          </cell>
          <cell r="M4854" t="str">
            <v>/</v>
          </cell>
          <cell r="O4854" t="str">
            <v>01T24122602</v>
          </cell>
          <cell r="P4854" t="str">
            <v>99版</v>
          </cell>
          <cell r="Q4854" t="str">
            <v>已发货</v>
          </cell>
          <cell r="R4854">
            <v>45660</v>
          </cell>
        </row>
        <row r="4855">
          <cell r="C4855" t="str">
            <v>2412014-01</v>
          </cell>
          <cell r="D4855" t="str">
            <v>XPAY-FX-深蓝45</v>
          </cell>
          <cell r="E4855" t="str">
            <v>L577</v>
          </cell>
          <cell r="F4855" t="str">
            <v>C2（已片中层）</v>
          </cell>
          <cell r="G4855" t="str">
            <v>/</v>
          </cell>
          <cell r="H4855">
            <v>181</v>
          </cell>
          <cell r="I4855">
            <v>9506.5</v>
          </cell>
          <cell r="J4855">
            <v>769</v>
          </cell>
          <cell r="K4855">
            <v>814</v>
          </cell>
          <cell r="L4855" t="str">
            <v>C级</v>
          </cell>
          <cell r="M4855" t="str">
            <v>/</v>
          </cell>
          <cell r="N4855" t="str">
            <v>2.2*1.8*0.6</v>
          </cell>
          <cell r="O4855" t="str">
            <v>01T24122603</v>
          </cell>
          <cell r="P4855" t="str">
            <v>99版</v>
          </cell>
          <cell r="Q4855" t="str">
            <v>已发货</v>
          </cell>
          <cell r="R4855">
            <v>45660</v>
          </cell>
        </row>
        <row r="4856">
          <cell r="C4856" t="str">
            <v>2412014-01</v>
          </cell>
          <cell r="D4856" t="str">
            <v>XPAY-FX-深蓝45</v>
          </cell>
          <cell r="E4856" t="str">
            <v>L577</v>
          </cell>
          <cell r="F4856" t="str">
            <v>C2（已片中层）</v>
          </cell>
          <cell r="G4856" t="str">
            <v>/</v>
          </cell>
          <cell r="H4856">
            <v>121</v>
          </cell>
          <cell r="I4856">
            <v>6487.7</v>
          </cell>
          <cell r="J4856">
            <v>861</v>
          </cell>
          <cell r="K4856">
            <v>906</v>
          </cell>
          <cell r="L4856" t="str">
            <v>B级</v>
          </cell>
          <cell r="M4856" t="str">
            <v>/</v>
          </cell>
          <cell r="N4856" t="str">
            <v>2.2*1.8*0.65</v>
          </cell>
          <cell r="O4856" t="str">
            <v>01T24122604</v>
          </cell>
          <cell r="P4856" t="str">
            <v>99版</v>
          </cell>
          <cell r="Q4856" t="str">
            <v>已发货</v>
          </cell>
          <cell r="R4856">
            <v>45660</v>
          </cell>
        </row>
        <row r="4857">
          <cell r="C4857" t="str">
            <v>2412014-01</v>
          </cell>
          <cell r="D4857" t="str">
            <v>XPAY-FX-深蓝45</v>
          </cell>
          <cell r="E4857" t="str">
            <v>L577</v>
          </cell>
          <cell r="F4857" t="str">
            <v>C2（已片中层）</v>
          </cell>
          <cell r="G4857" t="str">
            <v>/</v>
          </cell>
          <cell r="H4857">
            <v>80</v>
          </cell>
          <cell r="I4857">
            <v>4138.2</v>
          </cell>
          <cell r="L4857" t="str">
            <v>C级</v>
          </cell>
          <cell r="M4857" t="str">
            <v>/</v>
          </cell>
          <cell r="O4857" t="str">
            <v>01T24122604</v>
          </cell>
          <cell r="P4857" t="str">
            <v>99版</v>
          </cell>
          <cell r="Q4857" t="str">
            <v>已发货</v>
          </cell>
          <cell r="R4857">
            <v>45660</v>
          </cell>
        </row>
        <row r="4858">
          <cell r="C4858" t="str">
            <v>2412014-01</v>
          </cell>
          <cell r="D4858" t="str">
            <v>XPAY-FX-深蓝45</v>
          </cell>
          <cell r="E4858" t="str">
            <v>L577</v>
          </cell>
          <cell r="F4858" t="str">
            <v>C2（已片中层）</v>
          </cell>
          <cell r="G4858" t="str">
            <v>/</v>
          </cell>
          <cell r="H4858">
            <v>64</v>
          </cell>
          <cell r="I4858">
            <v>3450.2</v>
          </cell>
          <cell r="J4858">
            <v>719.5</v>
          </cell>
          <cell r="K4858">
            <v>764.5</v>
          </cell>
          <cell r="L4858" t="str">
            <v>C级</v>
          </cell>
          <cell r="M4858" t="str">
            <v>/</v>
          </cell>
          <cell r="N4858" t="str">
            <v>2.2*1.8*0.63</v>
          </cell>
          <cell r="O4858" t="str">
            <v>01T24122605</v>
          </cell>
          <cell r="P4858" t="str">
            <v>99版</v>
          </cell>
          <cell r="Q4858" t="str">
            <v>已发货</v>
          </cell>
          <cell r="R4858">
            <v>45660</v>
          </cell>
        </row>
        <row r="4859">
          <cell r="C4859" t="str">
            <v>2412014-01</v>
          </cell>
          <cell r="D4859" t="str">
            <v>XPAY-FX-深蓝45</v>
          </cell>
          <cell r="E4859" t="str">
            <v>L577</v>
          </cell>
          <cell r="F4859" t="str">
            <v>C2（已片中层）</v>
          </cell>
          <cell r="G4859" t="str">
            <v>/</v>
          </cell>
          <cell r="H4859">
            <v>83</v>
          </cell>
          <cell r="I4859">
            <v>4197.6000000000004</v>
          </cell>
          <cell r="L4859" t="str">
            <v>D级</v>
          </cell>
          <cell r="M4859" t="str">
            <v>/</v>
          </cell>
          <cell r="O4859" t="str">
            <v>01T24122605</v>
          </cell>
          <cell r="P4859" t="str">
            <v>99版</v>
          </cell>
          <cell r="Q4859" t="str">
            <v>已发货</v>
          </cell>
          <cell r="R4859">
            <v>45660</v>
          </cell>
        </row>
        <row r="4860">
          <cell r="C4860" t="str">
            <v>2412014-01</v>
          </cell>
          <cell r="D4860" t="str">
            <v>XPAY-FX-深蓝45</v>
          </cell>
          <cell r="E4860" t="str">
            <v>L577</v>
          </cell>
          <cell r="F4860" t="str">
            <v>C2（已片中层）</v>
          </cell>
          <cell r="G4860" t="str">
            <v>/</v>
          </cell>
          <cell r="H4860">
            <v>3</v>
          </cell>
          <cell r="I4860">
            <v>116.9</v>
          </cell>
          <cell r="L4860" t="str">
            <v>C级小皮</v>
          </cell>
          <cell r="M4860" t="str">
            <v>/</v>
          </cell>
          <cell r="O4860" t="str">
            <v>01T24122605</v>
          </cell>
          <cell r="P4860" t="str">
            <v>99版</v>
          </cell>
          <cell r="Q4860" t="str">
            <v>已发货</v>
          </cell>
          <cell r="R4860">
            <v>45660</v>
          </cell>
        </row>
        <row r="4861">
          <cell r="C4861" t="str">
            <v>2412014-01</v>
          </cell>
          <cell r="D4861" t="str">
            <v>XPAY-FX-深蓝45</v>
          </cell>
          <cell r="E4861" t="str">
            <v>L577</v>
          </cell>
          <cell r="F4861" t="str">
            <v>C2（已片中层）</v>
          </cell>
          <cell r="G4861" t="str">
            <v>/</v>
          </cell>
          <cell r="H4861">
            <v>1</v>
          </cell>
          <cell r="I4861">
            <v>39.1</v>
          </cell>
          <cell r="L4861" t="str">
            <v>D级小皮</v>
          </cell>
          <cell r="M4861" t="str">
            <v>/</v>
          </cell>
          <cell r="O4861" t="str">
            <v>01T24122605</v>
          </cell>
          <cell r="P4861" t="str">
            <v>99版</v>
          </cell>
          <cell r="Q4861" t="str">
            <v>已发货</v>
          </cell>
          <cell r="R4861">
            <v>45660</v>
          </cell>
        </row>
        <row r="4862">
          <cell r="C4862" t="str">
            <v>2412014-01</v>
          </cell>
          <cell r="D4862" t="str">
            <v>XPAY-FX-深蓝45</v>
          </cell>
          <cell r="E4862" t="str">
            <v>L577</v>
          </cell>
          <cell r="F4862" t="str">
            <v>C2（已片中层）</v>
          </cell>
          <cell r="G4862" t="str">
            <v>/</v>
          </cell>
          <cell r="H4862">
            <v>21</v>
          </cell>
          <cell r="I4862">
            <v>1023.7</v>
          </cell>
          <cell r="L4862" t="str">
            <v>等外</v>
          </cell>
          <cell r="M4862" t="str">
            <v>/</v>
          </cell>
          <cell r="O4862" t="str">
            <v>01T24122605</v>
          </cell>
          <cell r="P4862" t="str">
            <v>99版</v>
          </cell>
          <cell r="Q4862" t="str">
            <v>已发货</v>
          </cell>
          <cell r="R4862">
            <v>45660</v>
          </cell>
        </row>
        <row r="4863">
          <cell r="C4863" t="str">
            <v>2412014-01</v>
          </cell>
          <cell r="D4863" t="str">
            <v>XPAY-FX-深蓝45</v>
          </cell>
          <cell r="E4863" t="str">
            <v>L577</v>
          </cell>
          <cell r="F4863" t="str">
            <v>C2（已片中层）</v>
          </cell>
          <cell r="G4863" t="str">
            <v>/</v>
          </cell>
          <cell r="H4863">
            <v>1</v>
          </cell>
          <cell r="I4863">
            <v>36.700000000000003</v>
          </cell>
          <cell r="L4863" t="str">
            <v>B级小皮</v>
          </cell>
          <cell r="M4863" t="str">
            <v>/</v>
          </cell>
          <cell r="O4863" t="str">
            <v>01T24122605</v>
          </cell>
          <cell r="P4863" t="str">
            <v>99版</v>
          </cell>
          <cell r="Q4863" t="str">
            <v>已发货</v>
          </cell>
          <cell r="R4863">
            <v>45660</v>
          </cell>
        </row>
        <row r="4864">
          <cell r="C4864" t="str">
            <v>2412021-01</v>
          </cell>
          <cell r="D4864" t="str">
            <v>XPDY-FX-灰白215</v>
          </cell>
          <cell r="E4864" t="str">
            <v>L580</v>
          </cell>
          <cell r="F4864" t="str">
            <v>C2（已片中层）</v>
          </cell>
          <cell r="G4864" t="str">
            <v>/</v>
          </cell>
          <cell r="H4864">
            <v>195</v>
          </cell>
          <cell r="I4864">
            <v>10253.299999999999</v>
          </cell>
          <cell r="J4864">
            <v>766.5</v>
          </cell>
          <cell r="K4864">
            <v>811.5</v>
          </cell>
          <cell r="L4864" t="str">
            <v>B级</v>
          </cell>
          <cell r="M4864" t="str">
            <v>/</v>
          </cell>
          <cell r="N4864" t="str">
            <v>2.2*1.8*0.58</v>
          </cell>
          <cell r="O4864" t="str">
            <v>01T24122607</v>
          </cell>
          <cell r="P4864" t="str">
            <v>99版</v>
          </cell>
          <cell r="Q4864" t="str">
            <v>已发货</v>
          </cell>
          <cell r="R4864">
            <v>45674</v>
          </cell>
        </row>
        <row r="4865">
          <cell r="C4865" t="str">
            <v>2412021-01</v>
          </cell>
          <cell r="D4865" t="str">
            <v>XPDY-FX-灰白215</v>
          </cell>
          <cell r="E4865" t="str">
            <v>L580</v>
          </cell>
          <cell r="F4865" t="str">
            <v>C2（已片中层）</v>
          </cell>
          <cell r="G4865" t="str">
            <v>/</v>
          </cell>
          <cell r="H4865">
            <v>195</v>
          </cell>
          <cell r="I4865">
            <v>10207.200000000001</v>
          </cell>
          <cell r="J4865">
            <v>760.5</v>
          </cell>
          <cell r="K4865">
            <v>805.5</v>
          </cell>
          <cell r="L4865" t="str">
            <v>B级</v>
          </cell>
          <cell r="M4865" t="str">
            <v>/</v>
          </cell>
          <cell r="N4865" t="str">
            <v>2.2*1.8*0.63</v>
          </cell>
          <cell r="O4865" t="str">
            <v>01T24122608</v>
          </cell>
          <cell r="P4865" t="str">
            <v>99版</v>
          </cell>
          <cell r="Q4865" t="str">
            <v>已发货</v>
          </cell>
          <cell r="R4865">
            <v>45674</v>
          </cell>
        </row>
        <row r="4866">
          <cell r="C4866" t="str">
            <v>2412021-01</v>
          </cell>
          <cell r="D4866" t="str">
            <v>XPDY-FX-灰白215</v>
          </cell>
          <cell r="E4866" t="str">
            <v>L580</v>
          </cell>
          <cell r="F4866" t="str">
            <v>C2（已片中层）</v>
          </cell>
          <cell r="G4866" t="str">
            <v>/</v>
          </cell>
          <cell r="H4866">
            <v>152</v>
          </cell>
          <cell r="I4866">
            <v>7988.9</v>
          </cell>
          <cell r="J4866">
            <v>813</v>
          </cell>
          <cell r="K4866">
            <v>858</v>
          </cell>
          <cell r="L4866" t="str">
            <v>B级</v>
          </cell>
          <cell r="M4866" t="str">
            <v>/</v>
          </cell>
          <cell r="N4866" t="str">
            <v>2.2*1.8*0.63</v>
          </cell>
          <cell r="O4866" t="str">
            <v>01T24122609</v>
          </cell>
          <cell r="P4866" t="str">
            <v>99版</v>
          </cell>
          <cell r="Q4866" t="str">
            <v>已发货</v>
          </cell>
          <cell r="R4866">
            <v>45674</v>
          </cell>
        </row>
        <row r="4867">
          <cell r="C4867" t="str">
            <v>2412021-01</v>
          </cell>
          <cell r="D4867" t="str">
            <v>XPDY-FX-灰白215</v>
          </cell>
          <cell r="E4867" t="str">
            <v>L580</v>
          </cell>
          <cell r="F4867" t="str">
            <v>C2（已片中层）</v>
          </cell>
          <cell r="G4867" t="str">
            <v>/</v>
          </cell>
          <cell r="H4867">
            <v>55</v>
          </cell>
          <cell r="I4867">
            <v>2824.8</v>
          </cell>
          <cell r="L4867" t="str">
            <v>C级</v>
          </cell>
          <cell r="M4867" t="str">
            <v>/</v>
          </cell>
          <cell r="O4867" t="str">
            <v>01T24122609</v>
          </cell>
          <cell r="P4867" t="str">
            <v>99版</v>
          </cell>
          <cell r="Q4867" t="str">
            <v>已发货</v>
          </cell>
          <cell r="R4867">
            <v>45674</v>
          </cell>
        </row>
        <row r="4868">
          <cell r="C4868" t="str">
            <v>2412021-01</v>
          </cell>
          <cell r="D4868" t="str">
            <v>XPDY-FX-灰白215</v>
          </cell>
          <cell r="E4868" t="str">
            <v>L580</v>
          </cell>
          <cell r="F4868" t="str">
            <v>C2（已片中层）</v>
          </cell>
          <cell r="G4868" t="str">
            <v>/</v>
          </cell>
          <cell r="H4868">
            <v>1</v>
          </cell>
          <cell r="I4868">
            <v>38.799999999999997</v>
          </cell>
          <cell r="L4868" t="str">
            <v>B级小皮</v>
          </cell>
          <cell r="M4868" t="str">
            <v>/</v>
          </cell>
          <cell r="O4868" t="str">
            <v>01T24122609</v>
          </cell>
          <cell r="P4868" t="str">
            <v>99版</v>
          </cell>
          <cell r="Q4868" t="str">
            <v>已发货</v>
          </cell>
          <cell r="R4868">
            <v>45674</v>
          </cell>
        </row>
        <row r="4869">
          <cell r="C4869" t="str">
            <v>2412021-01</v>
          </cell>
          <cell r="D4869" t="str">
            <v>XPDY-FX-灰白215</v>
          </cell>
          <cell r="E4869" t="str">
            <v>L580</v>
          </cell>
          <cell r="F4869" t="str">
            <v>C2（已片中层）</v>
          </cell>
          <cell r="G4869" t="str">
            <v>/</v>
          </cell>
          <cell r="H4869">
            <v>179</v>
          </cell>
          <cell r="I4869">
            <v>9010.9</v>
          </cell>
          <cell r="J4869">
            <v>760</v>
          </cell>
          <cell r="K4869">
            <v>805</v>
          </cell>
          <cell r="L4869" t="str">
            <v>C级</v>
          </cell>
          <cell r="M4869" t="str">
            <v>/</v>
          </cell>
          <cell r="N4869" t="str">
            <v>2.2*1.8*0.63</v>
          </cell>
          <cell r="O4869" t="str">
            <v>01T24122610</v>
          </cell>
          <cell r="P4869" t="str">
            <v>99版</v>
          </cell>
          <cell r="Q4869" t="str">
            <v>已发货</v>
          </cell>
          <cell r="R4869">
            <v>45674</v>
          </cell>
        </row>
        <row r="4870">
          <cell r="C4870" t="str">
            <v>2412021-01</v>
          </cell>
          <cell r="D4870" t="str">
            <v>XPDY-FX-灰白215</v>
          </cell>
          <cell r="E4870" t="str">
            <v>L580</v>
          </cell>
          <cell r="F4870" t="str">
            <v>C2（已片中层）</v>
          </cell>
          <cell r="G4870" t="str">
            <v>/</v>
          </cell>
          <cell r="H4870">
            <v>25</v>
          </cell>
          <cell r="I4870">
            <v>1206.9000000000001</v>
          </cell>
          <cell r="L4870" t="str">
            <v>D级</v>
          </cell>
          <cell r="M4870" t="str">
            <v>/</v>
          </cell>
          <cell r="O4870" t="str">
            <v>01T24122610</v>
          </cell>
          <cell r="P4870" t="str">
            <v>99版</v>
          </cell>
          <cell r="Q4870" t="str">
            <v>已发货</v>
          </cell>
          <cell r="R4870">
            <v>45674</v>
          </cell>
        </row>
        <row r="4871">
          <cell r="C4871" t="str">
            <v>2412112-01</v>
          </cell>
          <cell r="D4871" t="str">
            <v>XPSY-FT-米104</v>
          </cell>
          <cell r="E4871" t="str">
            <v>科纳米色</v>
          </cell>
          <cell r="F4871" t="str">
            <v>DLTR4</v>
          </cell>
          <cell r="G4871" t="str">
            <v>/</v>
          </cell>
          <cell r="H4871">
            <v>195</v>
          </cell>
          <cell r="I4871">
            <v>10209.9</v>
          </cell>
          <cell r="J4871">
            <v>859.5</v>
          </cell>
          <cell r="K4871">
            <v>904.5</v>
          </cell>
          <cell r="L4871" t="str">
            <v>B级</v>
          </cell>
          <cell r="M4871" t="str">
            <v>/</v>
          </cell>
          <cell r="N4871" t="str">
            <v>2.2*1.8*0.66</v>
          </cell>
          <cell r="O4871" t="str">
            <v>01T24122611</v>
          </cell>
          <cell r="P4871" t="str">
            <v>99版</v>
          </cell>
          <cell r="Q4871" t="str">
            <v>已发货</v>
          </cell>
          <cell r="R4871">
            <v>45665</v>
          </cell>
        </row>
        <row r="4872">
          <cell r="C4872" t="str">
            <v>2412112-01</v>
          </cell>
          <cell r="D4872" t="str">
            <v>XPSY-FT-米104</v>
          </cell>
          <cell r="E4872" t="str">
            <v>科纳米色</v>
          </cell>
          <cell r="F4872" t="str">
            <v>DLTR4</v>
          </cell>
          <cell r="G4872" t="str">
            <v>/</v>
          </cell>
          <cell r="H4872">
            <v>215</v>
          </cell>
          <cell r="I4872">
            <v>10834.9</v>
          </cell>
          <cell r="J4872">
            <v>923.5</v>
          </cell>
          <cell r="K4872">
            <v>968.5</v>
          </cell>
          <cell r="L4872" t="str">
            <v>B级</v>
          </cell>
          <cell r="M4872" t="str">
            <v>/</v>
          </cell>
          <cell r="N4872" t="str">
            <v>2.2*1.8*0.7</v>
          </cell>
          <cell r="O4872" t="str">
            <v>01T24122612</v>
          </cell>
          <cell r="P4872" t="str">
            <v>99版</v>
          </cell>
          <cell r="Q4872" t="str">
            <v>已发货</v>
          </cell>
          <cell r="R4872">
            <v>45665</v>
          </cell>
        </row>
        <row r="4873">
          <cell r="C4873" t="str">
            <v>2501004-01</v>
          </cell>
          <cell r="D4873" t="str">
            <v>XPSY-FH-奶白183</v>
          </cell>
          <cell r="E4873">
            <v>140467</v>
          </cell>
          <cell r="F4873" t="str">
            <v>DLTR4</v>
          </cell>
          <cell r="G4873" t="str">
            <v>PT21G54</v>
          </cell>
          <cell r="H4873">
            <v>131</v>
          </cell>
          <cell r="I4873">
            <v>6999.3</v>
          </cell>
          <cell r="J4873">
            <v>552</v>
          </cell>
          <cell r="K4873">
            <v>597</v>
          </cell>
          <cell r="L4873" t="str">
            <v>A级</v>
          </cell>
          <cell r="M4873" t="str">
            <v>/</v>
          </cell>
          <cell r="N4873" t="str">
            <v>2.2*1.8*0.53</v>
          </cell>
          <cell r="O4873" t="str">
            <v>01T24122701</v>
          </cell>
          <cell r="P4873" t="str">
            <v>99版</v>
          </cell>
        </row>
        <row r="4874">
          <cell r="C4874" t="str">
            <v>2501004-01</v>
          </cell>
          <cell r="D4874" t="str">
            <v>XPSY-FH-奶白183</v>
          </cell>
          <cell r="E4874">
            <v>140467</v>
          </cell>
          <cell r="F4874" t="str">
            <v>DLTR4</v>
          </cell>
          <cell r="G4874" t="str">
            <v>PT21G54</v>
          </cell>
          <cell r="H4874">
            <v>132</v>
          </cell>
          <cell r="I4874">
            <v>6846.4</v>
          </cell>
          <cell r="J4874">
            <v>548.5</v>
          </cell>
          <cell r="K4874">
            <v>593.5</v>
          </cell>
          <cell r="L4874" t="str">
            <v>A级</v>
          </cell>
          <cell r="M4874" t="str">
            <v>/</v>
          </cell>
          <cell r="N4874" t="str">
            <v>2.2*1.8*0.5</v>
          </cell>
          <cell r="O4874" t="str">
            <v>01T24122702</v>
          </cell>
          <cell r="P4874" t="str">
            <v>99版</v>
          </cell>
        </row>
        <row r="4875">
          <cell r="C4875" t="str">
            <v>2501004-01</v>
          </cell>
          <cell r="D4875" t="str">
            <v>XPSY-FH-奶白183</v>
          </cell>
          <cell r="E4875">
            <v>140467</v>
          </cell>
          <cell r="F4875" t="str">
            <v>DLTR4</v>
          </cell>
          <cell r="G4875" t="str">
            <v>PT21G52</v>
          </cell>
          <cell r="H4875">
            <v>211</v>
          </cell>
          <cell r="I4875">
            <v>11056.9</v>
          </cell>
          <cell r="J4875">
            <v>889</v>
          </cell>
          <cell r="K4875">
            <v>934</v>
          </cell>
          <cell r="L4875" t="str">
            <v>A级</v>
          </cell>
          <cell r="M4875" t="str">
            <v>/</v>
          </cell>
          <cell r="N4875" t="str">
            <v>2.2*1.8*0.66</v>
          </cell>
          <cell r="O4875" t="str">
            <v>01T24122703</v>
          </cell>
          <cell r="P4875" t="str">
            <v>99版</v>
          </cell>
          <cell r="Q4875" t="str">
            <v>已发货</v>
          </cell>
          <cell r="R4875">
            <v>45743</v>
          </cell>
        </row>
        <row r="4876">
          <cell r="C4876" t="str">
            <v>2412112-01</v>
          </cell>
          <cell r="D4876" t="str">
            <v>XPSY-FT-米104</v>
          </cell>
          <cell r="E4876" t="str">
            <v>科纳米色</v>
          </cell>
          <cell r="F4876" t="str">
            <v>DLTR4</v>
          </cell>
          <cell r="G4876" t="str">
            <v>/</v>
          </cell>
          <cell r="H4876">
            <v>156</v>
          </cell>
          <cell r="I4876">
            <v>7902.7</v>
          </cell>
          <cell r="J4876">
            <v>841</v>
          </cell>
          <cell r="K4876">
            <v>886</v>
          </cell>
          <cell r="L4876" t="str">
            <v>C级</v>
          </cell>
          <cell r="M4876" t="str">
            <v>/</v>
          </cell>
          <cell r="N4876" t="str">
            <v>2.2*1.8*0.65</v>
          </cell>
          <cell r="O4876" t="str">
            <v>01T24122704</v>
          </cell>
          <cell r="P4876" t="str">
            <v>99版</v>
          </cell>
          <cell r="Q4876" t="str">
            <v>已发货</v>
          </cell>
          <cell r="R4876">
            <v>45665</v>
          </cell>
        </row>
        <row r="4877">
          <cell r="C4877" t="str">
            <v>2412112-01</v>
          </cell>
          <cell r="D4877" t="str">
            <v>XPSY-FT-米104</v>
          </cell>
          <cell r="E4877" t="str">
            <v>科纳米色</v>
          </cell>
          <cell r="F4877" t="str">
            <v>DLTR4</v>
          </cell>
          <cell r="G4877" t="str">
            <v>/</v>
          </cell>
          <cell r="H4877">
            <v>35</v>
          </cell>
          <cell r="I4877">
            <v>1798.4</v>
          </cell>
          <cell r="L4877" t="str">
            <v>D级</v>
          </cell>
          <cell r="M4877" t="str">
            <v>/</v>
          </cell>
          <cell r="O4877" t="str">
            <v>01T24122704</v>
          </cell>
          <cell r="P4877" t="str">
            <v>99版</v>
          </cell>
          <cell r="Q4877" t="str">
            <v>已发货</v>
          </cell>
          <cell r="R4877">
            <v>45665</v>
          </cell>
        </row>
        <row r="4878">
          <cell r="C4878" t="str">
            <v>2412112-01</v>
          </cell>
          <cell r="D4878" t="str">
            <v>XPSY-FT-米104</v>
          </cell>
          <cell r="E4878" t="str">
            <v>科纳米色</v>
          </cell>
          <cell r="F4878" t="str">
            <v>DLTR4</v>
          </cell>
          <cell r="G4878" t="str">
            <v>/</v>
          </cell>
          <cell r="H4878">
            <v>1</v>
          </cell>
          <cell r="I4878">
            <v>37.200000000000003</v>
          </cell>
          <cell r="L4878" t="str">
            <v>D级小皮</v>
          </cell>
          <cell r="M4878" t="str">
            <v>/</v>
          </cell>
          <cell r="O4878" t="str">
            <v>01T24122704</v>
          </cell>
          <cell r="P4878" t="str">
            <v>99版</v>
          </cell>
          <cell r="Q4878" t="str">
            <v>已发货</v>
          </cell>
          <cell r="R4878">
            <v>45665</v>
          </cell>
        </row>
        <row r="4879">
          <cell r="C4879" t="str">
            <v>2412112-01</v>
          </cell>
          <cell r="D4879" t="str">
            <v>XPSY-FT-米104</v>
          </cell>
          <cell r="E4879" t="str">
            <v>科纳米色</v>
          </cell>
          <cell r="F4879" t="str">
            <v>DLTR4</v>
          </cell>
          <cell r="G4879" t="str">
            <v>/</v>
          </cell>
          <cell r="H4879">
            <v>2</v>
          </cell>
          <cell r="I4879">
            <v>72.7</v>
          </cell>
          <cell r="L4879" t="str">
            <v>C级小皮</v>
          </cell>
          <cell r="M4879" t="str">
            <v>/</v>
          </cell>
          <cell r="O4879" t="str">
            <v>01T24122704</v>
          </cell>
          <cell r="P4879" t="str">
            <v>99版</v>
          </cell>
          <cell r="Q4879" t="str">
            <v>已发货</v>
          </cell>
          <cell r="R4879">
            <v>45665</v>
          </cell>
        </row>
        <row r="4880">
          <cell r="C4880" t="str">
            <v>2501004-01</v>
          </cell>
          <cell r="D4880" t="str">
            <v>XPSY-FH-奶白183</v>
          </cell>
          <cell r="E4880">
            <v>140467</v>
          </cell>
          <cell r="F4880" t="str">
            <v>DLTR4</v>
          </cell>
          <cell r="G4880" t="str">
            <v>PT21G52</v>
          </cell>
          <cell r="H4880">
            <v>176</v>
          </cell>
          <cell r="I4880">
            <v>9533.2999999999993</v>
          </cell>
          <cell r="J4880">
            <v>765</v>
          </cell>
          <cell r="K4880">
            <v>810</v>
          </cell>
          <cell r="L4880" t="str">
            <v>A级</v>
          </cell>
          <cell r="M4880" t="str">
            <v>/</v>
          </cell>
          <cell r="N4880" t="str">
            <v>2.2*1.8*0.66</v>
          </cell>
          <cell r="O4880" t="str">
            <v>01T24122705</v>
          </cell>
          <cell r="P4880" t="str">
            <v>99版</v>
          </cell>
          <cell r="Q4880" t="str">
            <v>已发货</v>
          </cell>
          <cell r="R4880">
            <v>45743</v>
          </cell>
        </row>
        <row r="4881">
          <cell r="C4881" t="str">
            <v>2412115-01</v>
          </cell>
          <cell r="D4881" t="str">
            <v>XPDY-ET-白154</v>
          </cell>
          <cell r="E4881" t="str">
            <v>RB08649</v>
          </cell>
          <cell r="F4881" t="str">
            <v>DLTR3</v>
          </cell>
          <cell r="G4881" t="str">
            <v>/</v>
          </cell>
          <cell r="H4881">
            <v>225</v>
          </cell>
          <cell r="I4881">
            <v>11197.2</v>
          </cell>
          <cell r="J4881">
            <v>925.5</v>
          </cell>
          <cell r="K4881">
            <v>970.5</v>
          </cell>
          <cell r="L4881" t="str">
            <v>A级</v>
          </cell>
          <cell r="M4881" t="str">
            <v>/</v>
          </cell>
          <cell r="N4881" t="str">
            <v>2.2*1.8*0.66</v>
          </cell>
          <cell r="O4881" t="str">
            <v>01T24122706</v>
          </cell>
          <cell r="P4881" t="str">
            <v>97版</v>
          </cell>
          <cell r="Q4881" t="str">
            <v>已发货</v>
          </cell>
          <cell r="R4881">
            <v>45714</v>
          </cell>
        </row>
        <row r="4882">
          <cell r="C4882" t="str">
            <v>2412115-01</v>
          </cell>
          <cell r="D4882" t="str">
            <v>XPDY-ET-白154</v>
          </cell>
          <cell r="E4882" t="str">
            <v>RB08649</v>
          </cell>
          <cell r="F4882" t="str">
            <v>DLTR3</v>
          </cell>
          <cell r="G4882" t="str">
            <v>/</v>
          </cell>
          <cell r="H4882">
            <v>230</v>
          </cell>
          <cell r="I4882">
            <v>11224.8</v>
          </cell>
          <cell r="J4882">
            <v>938</v>
          </cell>
          <cell r="K4882">
            <v>983</v>
          </cell>
          <cell r="L4882" t="str">
            <v>A级</v>
          </cell>
          <cell r="M4882" t="str">
            <v>/</v>
          </cell>
          <cell r="N4882" t="str">
            <v>2.2*1.8*0.65</v>
          </cell>
          <cell r="O4882" t="str">
            <v>01T24122707</v>
          </cell>
          <cell r="P4882" t="str">
            <v>97版</v>
          </cell>
          <cell r="Q4882" t="str">
            <v>已发货</v>
          </cell>
          <cell r="R4882">
            <v>45714</v>
          </cell>
        </row>
        <row r="4883">
          <cell r="C4883" t="str">
            <v>2412115-01</v>
          </cell>
          <cell r="D4883" t="str">
            <v>XPDY-ET-白154</v>
          </cell>
          <cell r="E4883" t="str">
            <v>RB08649</v>
          </cell>
          <cell r="F4883" t="str">
            <v>DLTR3</v>
          </cell>
          <cell r="G4883" t="str">
            <v>/</v>
          </cell>
          <cell r="H4883">
            <v>224</v>
          </cell>
          <cell r="I4883">
            <v>10899.4</v>
          </cell>
          <cell r="J4883">
            <v>900</v>
          </cell>
          <cell r="K4883">
            <v>945</v>
          </cell>
          <cell r="L4883" t="str">
            <v>A级</v>
          </cell>
          <cell r="M4883" t="str">
            <v>/</v>
          </cell>
          <cell r="N4883" t="str">
            <v>2.2*1.8*0.7</v>
          </cell>
          <cell r="O4883" t="str">
            <v>01T24122708</v>
          </cell>
          <cell r="P4883" t="str">
            <v>97版</v>
          </cell>
          <cell r="Q4883" t="str">
            <v>已发货</v>
          </cell>
          <cell r="R4883">
            <v>45723</v>
          </cell>
        </row>
        <row r="4884">
          <cell r="C4884" t="str">
            <v>2412100-01</v>
          </cell>
          <cell r="D4884" t="str">
            <v>XPGY-FS-灰蓝71</v>
          </cell>
          <cell r="E4884" t="str">
            <v>01.10.U722233</v>
          </cell>
          <cell r="F4884" t="str">
            <v>DLTR1</v>
          </cell>
          <cell r="G4884" t="str">
            <v>/</v>
          </cell>
          <cell r="H4884">
            <v>86</v>
          </cell>
          <cell r="I4884">
            <v>5040.6000000000004</v>
          </cell>
          <cell r="J4884">
            <v>319</v>
          </cell>
          <cell r="K4884">
            <v>364</v>
          </cell>
          <cell r="L4884" t="str">
            <v>A级</v>
          </cell>
          <cell r="M4884" t="str">
            <v>CLF-241227</v>
          </cell>
          <cell r="N4884" t="str">
            <v>2.2*1.8*0.41</v>
          </cell>
          <cell r="O4884" t="str">
            <v>02T24122701</v>
          </cell>
          <cell r="P4884" t="str">
            <v>99版</v>
          </cell>
          <cell r="Q4884" t="str">
            <v>已发货</v>
          </cell>
          <cell r="R4884">
            <v>45674</v>
          </cell>
        </row>
        <row r="4885">
          <cell r="C4885" t="str">
            <v>2412100-01</v>
          </cell>
          <cell r="D4885" t="str">
            <v>XPGY-FS-灰蓝71</v>
          </cell>
          <cell r="E4885" t="str">
            <v>01.10.U722233</v>
          </cell>
          <cell r="F4885" t="str">
            <v>DLTR1</v>
          </cell>
          <cell r="G4885" t="str">
            <v>/</v>
          </cell>
          <cell r="H4885">
            <v>88</v>
          </cell>
          <cell r="I4885">
            <v>5053.1000000000004</v>
          </cell>
          <cell r="J4885">
            <v>322.5</v>
          </cell>
          <cell r="K4885">
            <v>367.5</v>
          </cell>
          <cell r="L4885" t="str">
            <v>A级</v>
          </cell>
          <cell r="M4885" t="str">
            <v>CLF-241227</v>
          </cell>
          <cell r="N4885" t="str">
            <v>2.2*1.8*0.43</v>
          </cell>
          <cell r="O4885" t="str">
            <v>02T24122702</v>
          </cell>
          <cell r="P4885" t="str">
            <v>99版</v>
          </cell>
          <cell r="Q4885" t="str">
            <v>已发货</v>
          </cell>
          <cell r="R4885">
            <v>45674</v>
          </cell>
        </row>
        <row r="4886">
          <cell r="C4886" t="str">
            <v>2412100-01</v>
          </cell>
          <cell r="D4886" t="str">
            <v>XPGY-FS-灰蓝71</v>
          </cell>
          <cell r="E4886" t="str">
            <v>01.10.U722233</v>
          </cell>
          <cell r="F4886" t="str">
            <v>DLTR1</v>
          </cell>
          <cell r="G4886" t="str">
            <v>/</v>
          </cell>
          <cell r="H4886">
            <v>90</v>
          </cell>
          <cell r="I4886">
            <v>5057.8</v>
          </cell>
          <cell r="J4886">
            <v>323</v>
          </cell>
          <cell r="K4886">
            <v>368</v>
          </cell>
          <cell r="L4886" t="str">
            <v>A级</v>
          </cell>
          <cell r="M4886" t="str">
            <v>CLF-241227</v>
          </cell>
          <cell r="N4886" t="str">
            <v>2.2*1.8*0.4</v>
          </cell>
          <cell r="O4886" t="str">
            <v>02T24122703</v>
          </cell>
          <cell r="P4886" t="str">
            <v>99版</v>
          </cell>
          <cell r="Q4886" t="str">
            <v>已发货</v>
          </cell>
          <cell r="R4886">
            <v>45674</v>
          </cell>
        </row>
        <row r="4887">
          <cell r="C4887" t="str">
            <v>2412100-01</v>
          </cell>
          <cell r="D4887" t="str">
            <v>XPGY-FS-灰蓝71</v>
          </cell>
          <cell r="E4887" t="str">
            <v>01.10.U722233</v>
          </cell>
          <cell r="F4887" t="str">
            <v>DLTR1</v>
          </cell>
          <cell r="G4887" t="str">
            <v>/</v>
          </cell>
          <cell r="H4887">
            <v>88</v>
          </cell>
          <cell r="I4887">
            <v>5052.7</v>
          </cell>
          <cell r="J4887">
            <v>325</v>
          </cell>
          <cell r="K4887">
            <v>370</v>
          </cell>
          <cell r="L4887" t="str">
            <v>A级</v>
          </cell>
          <cell r="M4887" t="str">
            <v>CLF-241227</v>
          </cell>
          <cell r="N4887" t="str">
            <v>2.2*1.8*0.4</v>
          </cell>
          <cell r="O4887" t="str">
            <v>02T24122704</v>
          </cell>
          <cell r="P4887" t="str">
            <v>99版</v>
          </cell>
          <cell r="Q4887" t="str">
            <v>已发货</v>
          </cell>
          <cell r="R4887">
            <v>45663</v>
          </cell>
        </row>
        <row r="4888">
          <cell r="C4888" t="str">
            <v>2412100-01</v>
          </cell>
          <cell r="D4888" t="str">
            <v>XPGY-FS-灰蓝71</v>
          </cell>
          <cell r="E4888" t="str">
            <v>01.10.U722233</v>
          </cell>
          <cell r="F4888" t="str">
            <v>DLTR1</v>
          </cell>
          <cell r="G4888" t="str">
            <v>/</v>
          </cell>
          <cell r="H4888">
            <v>87</v>
          </cell>
          <cell r="I4888">
            <v>5031.7</v>
          </cell>
          <cell r="J4888">
            <v>319.5</v>
          </cell>
          <cell r="K4888">
            <v>364.5</v>
          </cell>
          <cell r="L4888" t="str">
            <v>A级</v>
          </cell>
          <cell r="M4888" t="str">
            <v>CLF-241227</v>
          </cell>
          <cell r="N4888" t="str">
            <v>2.2*1.8*0.4</v>
          </cell>
          <cell r="O4888" t="str">
            <v>02T24122705</v>
          </cell>
          <cell r="P4888" t="str">
            <v>99版</v>
          </cell>
          <cell r="Q4888" t="str">
            <v>已发货</v>
          </cell>
          <cell r="R4888">
            <v>45663</v>
          </cell>
        </row>
        <row r="4889">
          <cell r="C4889" t="str">
            <v>2412100-01</v>
          </cell>
          <cell r="D4889" t="str">
            <v>XPGY-FS-灰蓝71</v>
          </cell>
          <cell r="E4889" t="str">
            <v>01.10.U722233</v>
          </cell>
          <cell r="F4889" t="str">
            <v>DLTR1</v>
          </cell>
          <cell r="G4889" t="str">
            <v>/</v>
          </cell>
          <cell r="H4889">
            <v>75</v>
          </cell>
          <cell r="I4889">
            <v>4301.2</v>
          </cell>
          <cell r="J4889">
            <v>304.5</v>
          </cell>
          <cell r="K4889">
            <v>349.5</v>
          </cell>
          <cell r="L4889" t="str">
            <v>A级</v>
          </cell>
          <cell r="M4889" t="str">
            <v>CLF-241227</v>
          </cell>
          <cell r="N4889" t="str">
            <v>2.2*1.8*0.42</v>
          </cell>
          <cell r="O4889" t="str">
            <v>02T24122706</v>
          </cell>
          <cell r="P4889" t="str">
            <v>99版</v>
          </cell>
          <cell r="Q4889" t="str">
            <v>已发货</v>
          </cell>
          <cell r="R4889">
            <v>45663</v>
          </cell>
        </row>
        <row r="4890">
          <cell r="C4890" t="str">
            <v>2412100-01</v>
          </cell>
          <cell r="D4890" t="str">
            <v>XPGY-FS-灰蓝71</v>
          </cell>
          <cell r="E4890" t="str">
            <v>01.10.U722233</v>
          </cell>
          <cell r="F4890" t="str">
            <v>DLTR1</v>
          </cell>
          <cell r="G4890" t="str">
            <v>/</v>
          </cell>
          <cell r="H4890">
            <v>11</v>
          </cell>
          <cell r="I4890">
            <v>435.7</v>
          </cell>
          <cell r="L4890" t="str">
            <v>A级小皮</v>
          </cell>
          <cell r="M4890" t="str">
            <v>CLF-241227</v>
          </cell>
          <cell r="O4890" t="str">
            <v>02T24122706</v>
          </cell>
          <cell r="P4890" t="str">
            <v>99版</v>
          </cell>
          <cell r="Q4890" t="str">
            <v>已发货</v>
          </cell>
          <cell r="R4890">
            <v>45663</v>
          </cell>
        </row>
        <row r="4891">
          <cell r="C4891" t="str">
            <v>2412081-01</v>
          </cell>
          <cell r="D4891" t="str">
            <v>XZDS-FB-米黄269</v>
          </cell>
          <cell r="E4891" t="str">
            <v>01.10.L2010-K</v>
          </cell>
          <cell r="F4891" t="str">
            <v>水牛皮S3（干胚）</v>
          </cell>
          <cell r="G4891" t="str">
            <v>/</v>
          </cell>
          <cell r="H4891">
            <v>275</v>
          </cell>
          <cell r="I4891">
            <v>10401.4</v>
          </cell>
          <cell r="J4891">
            <v>693</v>
          </cell>
          <cell r="K4891">
            <v>738</v>
          </cell>
          <cell r="L4891" t="str">
            <v>A级</v>
          </cell>
          <cell r="M4891" t="str">
            <v>CLF-241227</v>
          </cell>
          <cell r="N4891" t="str">
            <v>2.2*1.8*0.64</v>
          </cell>
          <cell r="O4891" t="str">
            <v>02T24122707</v>
          </cell>
          <cell r="P4891" t="str">
            <v>98版</v>
          </cell>
          <cell r="Q4891" t="str">
            <v>已发货</v>
          </cell>
          <cell r="R4891">
            <v>45660</v>
          </cell>
        </row>
        <row r="4892">
          <cell r="C4892" t="str">
            <v>2412047-01</v>
          </cell>
          <cell r="D4892" t="str">
            <v>XPSY-FB-深棕751</v>
          </cell>
          <cell r="E4892">
            <v>140478</v>
          </cell>
          <cell r="F4892" t="str">
            <v>水牛皮S3（干胚）</v>
          </cell>
          <cell r="G4892" t="str">
            <v>PT21656</v>
          </cell>
          <cell r="H4892">
            <v>292</v>
          </cell>
          <cell r="I4892">
            <v>11104.8</v>
          </cell>
          <cell r="J4892">
            <v>728</v>
          </cell>
          <cell r="K4892">
            <v>773</v>
          </cell>
          <cell r="L4892" t="str">
            <v>A级</v>
          </cell>
          <cell r="M4892" t="str">
            <v>/</v>
          </cell>
          <cell r="N4892" t="str">
            <v>2.2*1.8*0.65</v>
          </cell>
          <cell r="O4892" t="str">
            <v>02T24122708</v>
          </cell>
          <cell r="P4892" t="str">
            <v>99版</v>
          </cell>
          <cell r="Q4892" t="str">
            <v>已发货</v>
          </cell>
          <cell r="R4892">
            <v>45674</v>
          </cell>
        </row>
        <row r="4893">
          <cell r="C4893" t="str">
            <v>2412047-01</v>
          </cell>
          <cell r="D4893" t="str">
            <v>XPSY-FB-深棕751</v>
          </cell>
          <cell r="E4893">
            <v>140478</v>
          </cell>
          <cell r="F4893" t="str">
            <v>水牛皮S3（干胚）</v>
          </cell>
          <cell r="G4893" t="str">
            <v>PT21656</v>
          </cell>
          <cell r="H4893">
            <v>295</v>
          </cell>
          <cell r="I4893">
            <v>11172</v>
          </cell>
          <cell r="J4893">
            <v>725</v>
          </cell>
          <cell r="K4893">
            <v>770</v>
          </cell>
          <cell r="L4893" t="str">
            <v>A级</v>
          </cell>
          <cell r="M4893" t="str">
            <v>/</v>
          </cell>
          <cell r="N4893" t="str">
            <v>2.2*1.8*0.62</v>
          </cell>
          <cell r="O4893" t="str">
            <v>02T24122709</v>
          </cell>
          <cell r="P4893" t="str">
            <v>99版</v>
          </cell>
          <cell r="Q4893" t="str">
            <v>已发货</v>
          </cell>
          <cell r="R4893">
            <v>45674</v>
          </cell>
        </row>
        <row r="4894">
          <cell r="C4894" t="str">
            <v>2412047-01</v>
          </cell>
          <cell r="D4894" t="str">
            <v>XPSY-FB-深棕751</v>
          </cell>
          <cell r="E4894">
            <v>140478</v>
          </cell>
          <cell r="F4894" t="str">
            <v>水牛皮S3（干胚）</v>
          </cell>
          <cell r="G4894" t="str">
            <v>PT21656</v>
          </cell>
          <cell r="H4894">
            <v>300</v>
          </cell>
          <cell r="I4894">
            <v>11120.1</v>
          </cell>
          <cell r="J4894">
            <v>728</v>
          </cell>
          <cell r="K4894">
            <v>773</v>
          </cell>
          <cell r="L4894" t="str">
            <v>A级</v>
          </cell>
          <cell r="M4894" t="str">
            <v>/</v>
          </cell>
          <cell r="N4894" t="str">
            <v>2.2*1.8*0.65</v>
          </cell>
          <cell r="O4894" t="str">
            <v>02T24122710</v>
          </cell>
          <cell r="P4894" t="str">
            <v>99版</v>
          </cell>
          <cell r="Q4894" t="str">
            <v>已发货</v>
          </cell>
          <cell r="R4894">
            <v>45674</v>
          </cell>
        </row>
        <row r="4895">
          <cell r="C4895" t="str">
            <v>2412012-01</v>
          </cell>
          <cell r="D4895" t="str">
            <v>XPAY-FX-咖啡110</v>
          </cell>
          <cell r="E4895" t="str">
            <v>索伦咖啡色</v>
          </cell>
          <cell r="F4895" t="str">
            <v>C2（已片中层）</v>
          </cell>
          <cell r="G4895" t="str">
            <v>/</v>
          </cell>
          <cell r="H4895">
            <v>1</v>
          </cell>
          <cell r="I4895">
            <v>55.1</v>
          </cell>
          <cell r="J4895">
            <v>5.5</v>
          </cell>
          <cell r="L4895" t="str">
            <v>标样</v>
          </cell>
          <cell r="M4895" t="str">
            <v>/</v>
          </cell>
          <cell r="P4895" t="str">
            <v>99版</v>
          </cell>
          <cell r="Q4895" t="str">
            <v>已发货</v>
          </cell>
          <cell r="R4895">
            <v>45654</v>
          </cell>
        </row>
        <row r="4896">
          <cell r="C4896" t="str">
            <v>2412014-01</v>
          </cell>
          <cell r="D4896" t="str">
            <v>XPAY-FX-深蓝45</v>
          </cell>
          <cell r="E4896" t="str">
            <v>L577</v>
          </cell>
          <cell r="F4896" t="str">
            <v>C2（已片中层）</v>
          </cell>
          <cell r="G4896" t="str">
            <v>/</v>
          </cell>
          <cell r="H4896">
            <v>1</v>
          </cell>
          <cell r="I4896">
            <v>48</v>
          </cell>
          <cell r="J4896">
            <v>5</v>
          </cell>
          <cell r="L4896" t="str">
            <v>标样</v>
          </cell>
          <cell r="M4896" t="str">
            <v>/</v>
          </cell>
          <cell r="P4896" t="str">
            <v>99版</v>
          </cell>
          <cell r="Q4896" t="str">
            <v>已发货</v>
          </cell>
          <cell r="R4896">
            <v>45654</v>
          </cell>
        </row>
        <row r="4897">
          <cell r="C4897" t="str">
            <v>2412047-01</v>
          </cell>
          <cell r="D4897" t="str">
            <v>XPSY-FB-深棕751</v>
          </cell>
          <cell r="E4897">
            <v>140478</v>
          </cell>
          <cell r="F4897" t="str">
            <v>水牛皮S3（干胚）</v>
          </cell>
          <cell r="G4897" t="str">
            <v>PT21656</v>
          </cell>
          <cell r="H4897">
            <v>320</v>
          </cell>
          <cell r="I4897">
            <v>12095.1</v>
          </cell>
          <cell r="J4897">
            <v>819</v>
          </cell>
          <cell r="K4897">
            <v>864</v>
          </cell>
          <cell r="L4897" t="str">
            <v>A级</v>
          </cell>
          <cell r="M4897" t="str">
            <v>/</v>
          </cell>
          <cell r="N4897" t="str">
            <v>2.2*1.8*0.65</v>
          </cell>
          <cell r="O4897" t="str">
            <v>02T24122801</v>
          </cell>
          <cell r="P4897" t="str">
            <v>99版</v>
          </cell>
          <cell r="Q4897" t="str">
            <v>已发货</v>
          </cell>
          <cell r="R4897">
            <v>45674</v>
          </cell>
        </row>
        <row r="4898">
          <cell r="C4898" t="str">
            <v>2412107-01</v>
          </cell>
          <cell r="D4898" t="str">
            <v>XPDY-EX-白162</v>
          </cell>
          <cell r="E4898" t="str">
            <v>01.10.U756071</v>
          </cell>
          <cell r="F4898" t="str">
            <v>C3（已片中层）</v>
          </cell>
          <cell r="G4898" t="str">
            <v>/</v>
          </cell>
          <cell r="H4898">
            <v>158</v>
          </cell>
          <cell r="I4898">
            <v>8234.5</v>
          </cell>
          <cell r="J4898">
            <v>690.5</v>
          </cell>
          <cell r="K4898">
            <v>735.5</v>
          </cell>
          <cell r="L4898" t="str">
            <v>A级</v>
          </cell>
          <cell r="M4898" t="str">
            <v>CLF-241228</v>
          </cell>
          <cell r="N4898" t="str">
            <v>2.2*1.8*0.65</v>
          </cell>
          <cell r="O4898" t="str">
            <v>02T24122802</v>
          </cell>
          <cell r="P4898" t="str">
            <v>99版</v>
          </cell>
          <cell r="Q4898" t="str">
            <v>已发货</v>
          </cell>
          <cell r="R4898">
            <v>45714</v>
          </cell>
        </row>
        <row r="4899">
          <cell r="C4899" t="str">
            <v>2412107-01</v>
          </cell>
          <cell r="D4899" t="str">
            <v>XPDY-EX-白162</v>
          </cell>
          <cell r="E4899" t="str">
            <v>01.10.U756071</v>
          </cell>
          <cell r="F4899" t="str">
            <v>C3（已片中层）</v>
          </cell>
          <cell r="G4899" t="str">
            <v>/</v>
          </cell>
          <cell r="H4899">
            <v>4</v>
          </cell>
          <cell r="I4899">
            <v>157.9</v>
          </cell>
          <cell r="L4899" t="str">
            <v>A级小皮</v>
          </cell>
          <cell r="M4899" t="str">
            <v>CLF-241228</v>
          </cell>
          <cell r="O4899" t="str">
            <v>02T24122802</v>
          </cell>
          <cell r="P4899" t="str">
            <v>99版</v>
          </cell>
          <cell r="Q4899" t="str">
            <v>已发货</v>
          </cell>
          <cell r="R4899">
            <v>45714</v>
          </cell>
        </row>
        <row r="4900">
          <cell r="C4900" t="str">
            <v>2412065-01</v>
          </cell>
          <cell r="D4900" t="str">
            <v>XPDY-FT-灰670</v>
          </cell>
          <cell r="E4900" t="str">
            <v>Nick Dove(灰色)</v>
          </cell>
          <cell r="F4900" t="str">
            <v>DLTR8</v>
          </cell>
          <cell r="G4900" t="str">
            <v>/</v>
          </cell>
          <cell r="H4900">
            <v>215</v>
          </cell>
          <cell r="I4900">
            <v>11049.5</v>
          </cell>
          <cell r="J4900">
            <v>788.5</v>
          </cell>
          <cell r="K4900">
            <v>833.5</v>
          </cell>
          <cell r="L4900" t="str">
            <v>A级</v>
          </cell>
          <cell r="M4900" t="str">
            <v>/</v>
          </cell>
          <cell r="N4900" t="str">
            <v>2.2*1.8*0.65</v>
          </cell>
          <cell r="O4900" t="str">
            <v>02T24122803</v>
          </cell>
          <cell r="P4900" t="str">
            <v>97版</v>
          </cell>
          <cell r="Q4900" t="str">
            <v>已发货</v>
          </cell>
          <cell r="R4900">
            <v>45700</v>
          </cell>
        </row>
        <row r="4901">
          <cell r="C4901" t="str">
            <v>2412108-01</v>
          </cell>
          <cell r="D4901" t="str">
            <v>XPDY-EX-卡其108</v>
          </cell>
          <cell r="E4901" t="str">
            <v>01.10.U756033</v>
          </cell>
          <cell r="F4901" t="str">
            <v>C3（已片中层）</v>
          </cell>
          <cell r="G4901" t="str">
            <v>/</v>
          </cell>
          <cell r="H4901">
            <v>169</v>
          </cell>
          <cell r="I4901">
            <v>8905.2000000000007</v>
          </cell>
          <cell r="J4901">
            <v>721.5</v>
          </cell>
          <cell r="K4901">
            <v>766.5</v>
          </cell>
          <cell r="L4901" t="str">
            <v>A级</v>
          </cell>
          <cell r="M4901" t="str">
            <v>CLF-241228</v>
          </cell>
          <cell r="N4901" t="str">
            <v>2.2*1.8*0.65</v>
          </cell>
          <cell r="O4901" t="str">
            <v>02T24122804</v>
          </cell>
          <cell r="P4901" t="str">
            <v>99版</v>
          </cell>
          <cell r="Q4901" t="str">
            <v>已发货</v>
          </cell>
          <cell r="R4901">
            <v>45735</v>
          </cell>
        </row>
        <row r="4902">
          <cell r="C4902" t="str">
            <v>2412108-01</v>
          </cell>
          <cell r="D4902" t="str">
            <v>XPDY-EX-卡其108</v>
          </cell>
          <cell r="E4902" t="str">
            <v>01.10.U756033</v>
          </cell>
          <cell r="F4902" t="str">
            <v>C3（已片中层）</v>
          </cell>
          <cell r="G4902" t="str">
            <v>/</v>
          </cell>
          <cell r="H4902">
            <v>5</v>
          </cell>
          <cell r="I4902">
            <v>193.7</v>
          </cell>
          <cell r="L4902" t="str">
            <v>A级小皮</v>
          </cell>
          <cell r="M4902" t="str">
            <v>CLF-241228</v>
          </cell>
          <cell r="O4902" t="str">
            <v>02T24122804</v>
          </cell>
          <cell r="P4902" t="str">
            <v>99版</v>
          </cell>
          <cell r="Q4902" t="str">
            <v>已发货</v>
          </cell>
          <cell r="R4902">
            <v>45735</v>
          </cell>
        </row>
        <row r="4903">
          <cell r="C4903" t="str">
            <v>2501037-01</v>
          </cell>
          <cell r="D4903" t="str">
            <v>XZDF-FB-黑540</v>
          </cell>
          <cell r="E4903" t="str">
            <v>01.10.L2007-K</v>
          </cell>
          <cell r="F4903" t="str">
            <v>水牛皮S3（干胚）</v>
          </cell>
          <cell r="G4903" t="str">
            <v>/</v>
          </cell>
          <cell r="H4903">
            <v>200</v>
          </cell>
          <cell r="I4903">
            <v>7357.4</v>
          </cell>
          <cell r="J4903">
            <v>517</v>
          </cell>
          <cell r="K4903">
            <v>562</v>
          </cell>
          <cell r="L4903" t="str">
            <v>A级</v>
          </cell>
          <cell r="M4903" t="str">
            <v>CLF-241228</v>
          </cell>
          <cell r="N4903" t="str">
            <v>2.2*1.8*0.65</v>
          </cell>
          <cell r="O4903" t="str">
            <v>02T24122805</v>
          </cell>
          <cell r="P4903" t="str">
            <v>98版</v>
          </cell>
          <cell r="Q4903" t="str">
            <v>已发货</v>
          </cell>
          <cell r="R4903">
            <v>45715</v>
          </cell>
        </row>
        <row r="4904">
          <cell r="C4904" t="str">
            <v>2501037-01</v>
          </cell>
          <cell r="D4904" t="str">
            <v>XZDF-FB-黑540</v>
          </cell>
          <cell r="E4904" t="str">
            <v>01.10.L2007-K</v>
          </cell>
          <cell r="F4904" t="str">
            <v>水牛皮S3（干胚）</v>
          </cell>
          <cell r="G4904" t="str">
            <v>/</v>
          </cell>
          <cell r="H4904">
            <v>3</v>
          </cell>
          <cell r="I4904">
            <v>86.3</v>
          </cell>
          <cell r="L4904" t="str">
            <v>A级小皮</v>
          </cell>
          <cell r="M4904" t="str">
            <v>CLF-241228</v>
          </cell>
          <cell r="O4904" t="str">
            <v>02T24122805</v>
          </cell>
          <cell r="P4904" t="str">
            <v>98版</v>
          </cell>
          <cell r="Q4904" t="str">
            <v>已发货</v>
          </cell>
          <cell r="R4904">
            <v>45715</v>
          </cell>
        </row>
        <row r="4905">
          <cell r="C4905" t="str">
            <v>2501003-01</v>
          </cell>
          <cell r="D4905" t="str">
            <v>XPDY-FT-灰白233</v>
          </cell>
          <cell r="E4905" t="str">
            <v>RB0604</v>
          </cell>
          <cell r="F4905" t="str">
            <v>WPSTR4</v>
          </cell>
          <cell r="G4905" t="str">
            <v>/</v>
          </cell>
          <cell r="H4905">
            <v>220</v>
          </cell>
          <cell r="I4905">
            <v>11723.6</v>
          </cell>
          <cell r="J4905">
            <v>940.5</v>
          </cell>
          <cell r="K4905">
            <v>985.5</v>
          </cell>
          <cell r="L4905" t="str">
            <v>A级</v>
          </cell>
          <cell r="M4905" t="str">
            <v>/</v>
          </cell>
          <cell r="N4905" t="str">
            <v>2.2*1.8*0.65</v>
          </cell>
          <cell r="O4905" t="str">
            <v>02T24122806</v>
          </cell>
          <cell r="P4905" t="str">
            <v>97版</v>
          </cell>
        </row>
        <row r="4906">
          <cell r="C4906" t="str">
            <v>2501003-01</v>
          </cell>
          <cell r="D4906" t="str">
            <v>XPDY-FT-灰白233</v>
          </cell>
          <cell r="E4906" t="str">
            <v>RB0604</v>
          </cell>
          <cell r="F4906" t="str">
            <v>WPSTR4</v>
          </cell>
          <cell r="G4906" t="str">
            <v>/</v>
          </cell>
          <cell r="H4906">
            <v>184</v>
          </cell>
          <cell r="I4906">
            <v>10488.5</v>
          </cell>
          <cell r="J4906">
            <v>867.5</v>
          </cell>
          <cell r="K4906">
            <v>912.5</v>
          </cell>
          <cell r="L4906" t="str">
            <v>A级</v>
          </cell>
          <cell r="M4906" t="str">
            <v>/</v>
          </cell>
          <cell r="N4906" t="str">
            <v>2.2*1.8*0.65</v>
          </cell>
          <cell r="O4906" t="str">
            <v>02T24122807</v>
          </cell>
          <cell r="P4906" t="str">
            <v>97版</v>
          </cell>
          <cell r="Q4906" t="str">
            <v>已发货</v>
          </cell>
          <cell r="R4906">
            <v>45723</v>
          </cell>
        </row>
        <row r="4907">
          <cell r="C4907" t="str">
            <v>2501003-01</v>
          </cell>
          <cell r="D4907" t="str">
            <v>XPDY-FT-灰白233</v>
          </cell>
          <cell r="E4907" t="str">
            <v>RB0604</v>
          </cell>
          <cell r="F4907" t="str">
            <v>WPSTR4</v>
          </cell>
          <cell r="G4907" t="str">
            <v>/</v>
          </cell>
          <cell r="H4907">
            <v>8</v>
          </cell>
          <cell r="I4907">
            <v>425</v>
          </cell>
          <cell r="L4907" t="str">
            <v>折扣</v>
          </cell>
          <cell r="M4907" t="str">
            <v>/</v>
          </cell>
          <cell r="O4907" t="str">
            <v>02T24122807</v>
          </cell>
          <cell r="P4907" t="str">
            <v>97版</v>
          </cell>
          <cell r="Q4907" t="str">
            <v>已发货</v>
          </cell>
          <cell r="R4907">
            <v>45723</v>
          </cell>
        </row>
        <row r="4908">
          <cell r="C4908" t="str">
            <v>2412115-01</v>
          </cell>
          <cell r="D4908" t="str">
            <v>XPDY-ET-白154</v>
          </cell>
          <cell r="E4908" t="str">
            <v>RB08649</v>
          </cell>
          <cell r="F4908" t="str">
            <v>DLTR3</v>
          </cell>
          <cell r="G4908" t="str">
            <v>/</v>
          </cell>
          <cell r="H4908">
            <v>235</v>
          </cell>
          <cell r="I4908">
            <v>11213</v>
          </cell>
          <cell r="J4908">
            <v>941.5</v>
          </cell>
          <cell r="K4908">
            <v>986.5</v>
          </cell>
          <cell r="L4908" t="str">
            <v>A级</v>
          </cell>
          <cell r="M4908" t="str">
            <v>/</v>
          </cell>
          <cell r="N4908" t="str">
            <v>2.2*1.8*0.72</v>
          </cell>
          <cell r="O4908" t="str">
            <v>01T24122801</v>
          </cell>
          <cell r="P4908" t="str">
            <v>97版</v>
          </cell>
          <cell r="Q4908" t="str">
            <v>已发货</v>
          </cell>
          <cell r="R4908">
            <v>45723</v>
          </cell>
        </row>
        <row r="4909">
          <cell r="C4909" t="str">
            <v>2412115-01</v>
          </cell>
          <cell r="D4909" t="str">
            <v>XPDY-ET-白154</v>
          </cell>
          <cell r="E4909" t="str">
            <v>RB08649</v>
          </cell>
          <cell r="F4909" t="str">
            <v>DLTR3</v>
          </cell>
          <cell r="G4909" t="str">
            <v>/</v>
          </cell>
          <cell r="H4909">
            <v>210</v>
          </cell>
          <cell r="I4909">
            <v>10522</v>
          </cell>
          <cell r="J4909">
            <v>891</v>
          </cell>
          <cell r="K4909">
            <v>936</v>
          </cell>
          <cell r="L4909" t="str">
            <v>A级</v>
          </cell>
          <cell r="M4909" t="str">
            <v>/</v>
          </cell>
          <cell r="N4909" t="str">
            <v>2.2*1.8*0.71</v>
          </cell>
          <cell r="O4909" t="str">
            <v>01T24122802</v>
          </cell>
          <cell r="P4909" t="str">
            <v>97版</v>
          </cell>
          <cell r="Q4909" t="str">
            <v>已发货</v>
          </cell>
          <cell r="R4909">
            <v>45786</v>
          </cell>
        </row>
        <row r="4910">
          <cell r="C4910" t="str">
            <v>2412115-01</v>
          </cell>
          <cell r="D4910" t="str">
            <v>XPDY-ET-白154</v>
          </cell>
          <cell r="E4910" t="str">
            <v>RB08649</v>
          </cell>
          <cell r="F4910" t="str">
            <v>DLTR3</v>
          </cell>
          <cell r="G4910" t="str">
            <v>/</v>
          </cell>
          <cell r="H4910">
            <v>5</v>
          </cell>
          <cell r="I4910">
            <v>252.1</v>
          </cell>
          <cell r="L4910" t="str">
            <v>折扣</v>
          </cell>
          <cell r="M4910" t="str">
            <v>/</v>
          </cell>
          <cell r="O4910" t="str">
            <v>01T24122802</v>
          </cell>
          <cell r="P4910" t="str">
            <v>97版</v>
          </cell>
          <cell r="Q4910" t="str">
            <v>已发货</v>
          </cell>
          <cell r="R4910">
            <v>45786</v>
          </cell>
        </row>
        <row r="4911">
          <cell r="C4911" t="str">
            <v>2412115-01</v>
          </cell>
          <cell r="D4911" t="str">
            <v>XPDY-ET-白154</v>
          </cell>
          <cell r="E4911" t="str">
            <v>RB08649</v>
          </cell>
          <cell r="F4911" t="str">
            <v>DLTR3</v>
          </cell>
          <cell r="G4911" t="str">
            <v>/</v>
          </cell>
          <cell r="H4911">
            <v>205</v>
          </cell>
          <cell r="I4911">
            <v>10055.299999999999</v>
          </cell>
          <cell r="J4911">
            <v>838.5</v>
          </cell>
          <cell r="K4911">
            <v>883.5</v>
          </cell>
          <cell r="L4911" t="str">
            <v>A级</v>
          </cell>
          <cell r="M4911" t="str">
            <v>/</v>
          </cell>
          <cell r="N4911" t="str">
            <v>2.2*1.8*0.64</v>
          </cell>
          <cell r="O4911" t="str">
            <v>01T24122803</v>
          </cell>
          <cell r="P4911" t="str">
            <v>97版</v>
          </cell>
          <cell r="Q4911" t="str">
            <v>已发货</v>
          </cell>
          <cell r="R4911">
            <v>45734</v>
          </cell>
        </row>
        <row r="4912">
          <cell r="C4912" t="str">
            <v>2412115-01</v>
          </cell>
          <cell r="D4912" t="str">
            <v>XPDY-ET-白154</v>
          </cell>
          <cell r="E4912" t="str">
            <v>RB08649</v>
          </cell>
          <cell r="F4912" t="str">
            <v>DLTR3</v>
          </cell>
          <cell r="G4912" t="str">
            <v>/</v>
          </cell>
          <cell r="H4912">
            <v>225</v>
          </cell>
          <cell r="I4912">
            <v>11143.6</v>
          </cell>
          <cell r="J4912">
            <v>922.5</v>
          </cell>
          <cell r="K4912">
            <v>967.5</v>
          </cell>
          <cell r="L4912" t="str">
            <v>A级</v>
          </cell>
          <cell r="M4912" t="str">
            <v>/</v>
          </cell>
          <cell r="N4912" t="str">
            <v>2.2*1.8*0.75</v>
          </cell>
          <cell r="O4912" t="str">
            <v>01T24122804</v>
          </cell>
          <cell r="P4912" t="str">
            <v>97版</v>
          </cell>
        </row>
        <row r="4913">
          <cell r="C4913" t="str">
            <v>2412065-01</v>
          </cell>
          <cell r="D4913" t="str">
            <v>XPDY-FT-灰670</v>
          </cell>
          <cell r="E4913" t="str">
            <v>Nick Dove(灰色)</v>
          </cell>
          <cell r="F4913" t="str">
            <v>DLTR8</v>
          </cell>
          <cell r="G4913" t="str">
            <v>/</v>
          </cell>
          <cell r="H4913">
            <v>205</v>
          </cell>
          <cell r="I4913">
            <v>10183.5</v>
          </cell>
          <cell r="J4913">
            <v>732</v>
          </cell>
          <cell r="K4913">
            <v>777</v>
          </cell>
          <cell r="L4913" t="str">
            <v>A级</v>
          </cell>
          <cell r="M4913" t="str">
            <v>/</v>
          </cell>
          <cell r="N4913" t="str">
            <v>2.2*1.8*0.63</v>
          </cell>
          <cell r="O4913" t="str">
            <v>01T24122805</v>
          </cell>
          <cell r="P4913" t="str">
            <v>97版</v>
          </cell>
          <cell r="Q4913" t="str">
            <v>已发货</v>
          </cell>
          <cell r="R4913">
            <v>45700</v>
          </cell>
        </row>
        <row r="4914">
          <cell r="C4914" t="str">
            <v>2412065-01</v>
          </cell>
          <cell r="D4914" t="str">
            <v>XPDY-FT-灰670</v>
          </cell>
          <cell r="E4914" t="str">
            <v>Nick Dove(灰色)</v>
          </cell>
          <cell r="F4914" t="str">
            <v>DLTR8</v>
          </cell>
          <cell r="G4914" t="str">
            <v>/</v>
          </cell>
          <cell r="H4914">
            <v>163</v>
          </cell>
          <cell r="I4914">
            <v>8475</v>
          </cell>
          <cell r="J4914">
            <v>627</v>
          </cell>
          <cell r="K4914">
            <v>672</v>
          </cell>
          <cell r="L4914" t="str">
            <v>A级</v>
          </cell>
          <cell r="M4914" t="str">
            <v>/</v>
          </cell>
          <cell r="N4914" t="str">
            <v>2.2*1.8*0.58</v>
          </cell>
          <cell r="O4914" t="str">
            <v>01T24122806</v>
          </cell>
          <cell r="P4914" t="str">
            <v>97版</v>
          </cell>
          <cell r="Q4914" t="str">
            <v>已发货</v>
          </cell>
          <cell r="R4914">
            <v>45700</v>
          </cell>
        </row>
        <row r="4915">
          <cell r="C4915" t="str">
            <v>2412065-01</v>
          </cell>
          <cell r="D4915" t="str">
            <v>XPDY-FT-灰670</v>
          </cell>
          <cell r="E4915" t="str">
            <v>Nick Dove(灰色)</v>
          </cell>
          <cell r="F4915" t="str">
            <v>DLTR8</v>
          </cell>
          <cell r="G4915" t="str">
            <v>/</v>
          </cell>
          <cell r="H4915">
            <v>3</v>
          </cell>
          <cell r="I4915">
            <v>137.19999999999999</v>
          </cell>
          <cell r="L4915" t="str">
            <v>等外</v>
          </cell>
          <cell r="M4915" t="str">
            <v>/</v>
          </cell>
          <cell r="O4915" t="str">
            <v>01T24122806</v>
          </cell>
          <cell r="P4915" t="str">
            <v>97版</v>
          </cell>
          <cell r="Q4915" t="str">
            <v>已发货</v>
          </cell>
          <cell r="R4915">
            <v>45700</v>
          </cell>
        </row>
        <row r="4916">
          <cell r="C4916" t="str">
            <v>2411054-01</v>
          </cell>
          <cell r="D4916" t="str">
            <v>XPCY-FX-深烟灰150</v>
          </cell>
          <cell r="E4916" t="str">
            <v>RB3358</v>
          </cell>
          <cell r="F4916" t="str">
            <v>AH2（已片中层）</v>
          </cell>
          <cell r="G4916" t="str">
            <v>/</v>
          </cell>
          <cell r="H4916">
            <v>190</v>
          </cell>
          <cell r="I4916">
            <v>11067.7</v>
          </cell>
          <cell r="J4916">
            <v>843.5</v>
          </cell>
          <cell r="K4916">
            <v>888.5</v>
          </cell>
          <cell r="L4916" t="str">
            <v>A级</v>
          </cell>
          <cell r="M4916" t="str">
            <v>/</v>
          </cell>
          <cell r="N4916" t="str">
            <v>2.2*1.8*0.75</v>
          </cell>
          <cell r="O4916" t="str">
            <v>01T24122807</v>
          </cell>
          <cell r="P4916" t="str">
            <v>97版</v>
          </cell>
        </row>
        <row r="4917">
          <cell r="C4917" t="str">
            <v>2412110-01</v>
          </cell>
          <cell r="D4917" t="str">
            <v>XPDY-EX-浅灰94</v>
          </cell>
          <cell r="E4917" t="str">
            <v>01.10.W653191</v>
          </cell>
          <cell r="F4917" t="str">
            <v>C2（已片中层）</v>
          </cell>
          <cell r="G4917" t="str">
            <v>/</v>
          </cell>
          <cell r="H4917">
            <v>210</v>
          </cell>
          <cell r="I4917">
            <v>11038.3</v>
          </cell>
          <cell r="J4917">
            <v>830</v>
          </cell>
          <cell r="K4917">
            <v>875</v>
          </cell>
          <cell r="L4917" t="str">
            <v>A级</v>
          </cell>
          <cell r="M4917" t="str">
            <v>CLF-241228</v>
          </cell>
          <cell r="N4917" t="str">
            <v>2.2*1.8*0.7</v>
          </cell>
          <cell r="O4917" t="str">
            <v>01T24122808</v>
          </cell>
          <cell r="P4917" t="str">
            <v>99版</v>
          </cell>
          <cell r="Q4917" t="str">
            <v>已发货</v>
          </cell>
          <cell r="R4917">
            <v>45790</v>
          </cell>
        </row>
        <row r="4918">
          <cell r="C4918" t="str">
            <v>2412110-01</v>
          </cell>
          <cell r="D4918" t="str">
            <v>XPDY-EX-浅灰94</v>
          </cell>
          <cell r="E4918" t="str">
            <v>01.10.W653191</v>
          </cell>
          <cell r="F4918" t="str">
            <v>C2（已片中层）</v>
          </cell>
          <cell r="G4918" t="str">
            <v>/</v>
          </cell>
          <cell r="H4918">
            <v>2</v>
          </cell>
          <cell r="I4918">
            <v>76.400000000000006</v>
          </cell>
          <cell r="L4918" t="str">
            <v>A级小皮</v>
          </cell>
          <cell r="M4918" t="str">
            <v>CLF-241228</v>
          </cell>
          <cell r="O4918" t="str">
            <v>01T24122808</v>
          </cell>
          <cell r="P4918" t="str">
            <v>99版</v>
          </cell>
          <cell r="Q4918" t="str">
            <v>已发货</v>
          </cell>
          <cell r="R4918">
            <v>45790</v>
          </cell>
        </row>
        <row r="4919">
          <cell r="C4919" t="str">
            <v>2412086-01</v>
          </cell>
          <cell r="D4919" t="str">
            <v>UDAY-DT-浅灰172</v>
          </cell>
          <cell r="E4919" t="str">
            <v>01.10.W783023</v>
          </cell>
          <cell r="F4919" t="str">
            <v>明诺华中层TR1（已片）</v>
          </cell>
          <cell r="G4919" t="str">
            <v>/</v>
          </cell>
          <cell r="H4919">
            <v>81</v>
          </cell>
          <cell r="I4919">
            <v>4892</v>
          </cell>
          <cell r="J4919">
            <v>493</v>
          </cell>
          <cell r="K4919">
            <v>538</v>
          </cell>
          <cell r="L4919" t="str">
            <v>A级</v>
          </cell>
          <cell r="M4919" t="str">
            <v>CLF-241228</v>
          </cell>
          <cell r="N4919" t="str">
            <v>2.2*1.8*0.46</v>
          </cell>
          <cell r="O4919" t="str">
            <v>01T24122809</v>
          </cell>
          <cell r="P4919" t="str">
            <v>99版</v>
          </cell>
          <cell r="Q4919" t="str">
            <v>已发货</v>
          </cell>
          <cell r="R4919">
            <v>45719</v>
          </cell>
        </row>
        <row r="4920">
          <cell r="C4920" t="str">
            <v>2412091-01</v>
          </cell>
          <cell r="D4920" t="str">
            <v>UDGY-DT-深棕803</v>
          </cell>
          <cell r="E4920">
            <v>140513</v>
          </cell>
          <cell r="F4920" t="str">
            <v>明诺华中层TR1（已片）</v>
          </cell>
          <cell r="G4920" t="str">
            <v>/</v>
          </cell>
          <cell r="H4920">
            <v>195</v>
          </cell>
          <cell r="I4920">
            <v>10107.700000000001</v>
          </cell>
          <cell r="J4920">
            <v>1008</v>
          </cell>
          <cell r="K4920">
            <v>1053</v>
          </cell>
          <cell r="L4920" t="str">
            <v>A级</v>
          </cell>
          <cell r="M4920" t="str">
            <v>/</v>
          </cell>
          <cell r="N4920" t="str">
            <v>2.2*1.8*0.73</v>
          </cell>
          <cell r="O4920" t="str">
            <v>01T24122901</v>
          </cell>
          <cell r="P4920" t="str">
            <v>99版</v>
          </cell>
        </row>
        <row r="4921">
          <cell r="C4921" t="str">
            <v>2412106-01</v>
          </cell>
          <cell r="D4921" t="str">
            <v>XDSS-EB-浅蓝103</v>
          </cell>
          <cell r="E4921" t="str">
            <v>01.10.W061060</v>
          </cell>
          <cell r="F4921" t="str">
            <v>水牛皮S3（干胚）</v>
          </cell>
          <cell r="G4921" t="str">
            <v>/</v>
          </cell>
          <cell r="H4921">
            <v>318</v>
          </cell>
          <cell r="I4921">
            <v>11960.8</v>
          </cell>
          <cell r="J4921">
            <v>821</v>
          </cell>
          <cell r="K4921">
            <v>866</v>
          </cell>
          <cell r="L4921" t="str">
            <v>A级</v>
          </cell>
          <cell r="M4921" t="str">
            <v>CLF-241229</v>
          </cell>
          <cell r="N4921" t="str">
            <v>2.2*1.8*0.68</v>
          </cell>
          <cell r="O4921" t="str">
            <v>02T24122901</v>
          </cell>
          <cell r="P4921" t="str">
            <v>98版</v>
          </cell>
          <cell r="Q4921" t="str">
            <v>已发货</v>
          </cell>
          <cell r="R4921">
            <v>45670</v>
          </cell>
        </row>
        <row r="4922">
          <cell r="C4922" t="str">
            <v>2412106-01</v>
          </cell>
          <cell r="D4922" t="str">
            <v>XDSS-EB-浅蓝103</v>
          </cell>
          <cell r="E4922" t="str">
            <v>01.10.W061060</v>
          </cell>
          <cell r="F4922" t="str">
            <v>水牛皮S3（干胚）</v>
          </cell>
          <cell r="G4922" t="str">
            <v>/</v>
          </cell>
          <cell r="H4922">
            <v>1</v>
          </cell>
          <cell r="I4922">
            <v>28.2</v>
          </cell>
          <cell r="L4922" t="str">
            <v>A级小皮</v>
          </cell>
          <cell r="M4922" t="str">
            <v>CLF-241229</v>
          </cell>
          <cell r="O4922" t="str">
            <v>02T24122901</v>
          </cell>
          <cell r="P4922" t="str">
            <v>98版</v>
          </cell>
          <cell r="Q4922" t="str">
            <v>已发货</v>
          </cell>
          <cell r="R4922">
            <v>45670</v>
          </cell>
        </row>
        <row r="4923">
          <cell r="C4923" t="str">
            <v>2411054-01</v>
          </cell>
          <cell r="D4923" t="str">
            <v>XPCY-FX-深烟灰150</v>
          </cell>
          <cell r="E4923" t="str">
            <v>RB3358</v>
          </cell>
          <cell r="F4923" t="str">
            <v>AH2（已片中层）</v>
          </cell>
          <cell r="G4923" t="str">
            <v>/</v>
          </cell>
          <cell r="H4923">
            <v>185</v>
          </cell>
          <cell r="I4923">
            <v>11000</v>
          </cell>
          <cell r="J4923">
            <v>843</v>
          </cell>
          <cell r="K4923">
            <v>888</v>
          </cell>
          <cell r="L4923" t="str">
            <v>A级</v>
          </cell>
          <cell r="M4923" t="str">
            <v>/</v>
          </cell>
          <cell r="N4923" t="str">
            <v>2.2*1.8*0.67</v>
          </cell>
          <cell r="O4923" t="str">
            <v>02T24122902</v>
          </cell>
          <cell r="P4923" t="str">
            <v>97版</v>
          </cell>
        </row>
        <row r="4924">
          <cell r="C4924" t="str">
            <v>2411054-01</v>
          </cell>
          <cell r="D4924" t="str">
            <v>XPCY-FX-深烟灰150</v>
          </cell>
          <cell r="E4924" t="str">
            <v>RB3358</v>
          </cell>
          <cell r="F4924" t="str">
            <v>AH2（已片中层）</v>
          </cell>
          <cell r="G4924" t="str">
            <v>/</v>
          </cell>
          <cell r="H4924">
            <v>150</v>
          </cell>
          <cell r="I4924">
            <v>8730.9</v>
          </cell>
          <cell r="J4924">
            <v>739</v>
          </cell>
          <cell r="K4924">
            <v>784</v>
          </cell>
          <cell r="L4924" t="str">
            <v>A级</v>
          </cell>
          <cell r="M4924" t="str">
            <v>/</v>
          </cell>
          <cell r="N4924" t="str">
            <v>2.2*1.8*0.64</v>
          </cell>
          <cell r="O4924" t="str">
            <v>02T24122903</v>
          </cell>
          <cell r="P4924" t="str">
            <v>97版</v>
          </cell>
        </row>
        <row r="4925">
          <cell r="C4925" t="str">
            <v>2411054-01</v>
          </cell>
          <cell r="D4925" t="str">
            <v>XPCY-FX-深烟灰150</v>
          </cell>
          <cell r="E4925" t="str">
            <v>RB3358</v>
          </cell>
          <cell r="F4925" t="str">
            <v>AH2（已片中层）</v>
          </cell>
          <cell r="G4925" t="str">
            <v>/</v>
          </cell>
          <cell r="H4925">
            <v>16</v>
          </cell>
          <cell r="I4925">
            <v>930.1</v>
          </cell>
          <cell r="L4925" t="str">
            <v>折扣</v>
          </cell>
          <cell r="M4925" t="str">
            <v>/</v>
          </cell>
          <cell r="O4925" t="str">
            <v>02T24122903</v>
          </cell>
          <cell r="P4925" t="str">
            <v>97版</v>
          </cell>
        </row>
        <row r="4926">
          <cell r="C4926" t="str">
            <v>2412047-01</v>
          </cell>
          <cell r="D4926" t="str">
            <v>XPSY-FB-深棕751</v>
          </cell>
          <cell r="E4926">
            <v>140478</v>
          </cell>
          <cell r="F4926" t="str">
            <v>水牛皮S3（干胚）</v>
          </cell>
          <cell r="G4926" t="str">
            <v>PT21656</v>
          </cell>
          <cell r="H4926">
            <v>349</v>
          </cell>
          <cell r="I4926">
            <v>13238.2</v>
          </cell>
          <cell r="J4926">
            <v>887</v>
          </cell>
          <cell r="K4926">
            <v>932</v>
          </cell>
          <cell r="L4926" t="str">
            <v>A级</v>
          </cell>
          <cell r="M4926" t="str">
            <v>/</v>
          </cell>
          <cell r="N4926" t="str">
            <v>2.2*1.8*0.7</v>
          </cell>
          <cell r="O4926" t="str">
            <v>02T24122904</v>
          </cell>
          <cell r="P4926" t="str">
            <v>99版</v>
          </cell>
          <cell r="Q4926" t="str">
            <v>已发货</v>
          </cell>
          <cell r="R4926">
            <v>45674</v>
          </cell>
        </row>
        <row r="4927">
          <cell r="C4927" t="str">
            <v>2412090-01</v>
          </cell>
          <cell r="D4927" t="str">
            <v>UDGY-DT-深棕803</v>
          </cell>
          <cell r="E4927">
            <v>140513</v>
          </cell>
          <cell r="F4927" t="str">
            <v>明诺华中层TR1（已片）</v>
          </cell>
          <cell r="G4927" t="str">
            <v>PT21N96</v>
          </cell>
          <cell r="H4927">
            <v>185</v>
          </cell>
          <cell r="I4927">
            <v>10022.700000000001</v>
          </cell>
          <cell r="J4927">
            <v>1005</v>
          </cell>
          <cell r="K4927">
            <v>1050</v>
          </cell>
          <cell r="L4927" t="str">
            <v>A级</v>
          </cell>
          <cell r="M4927" t="str">
            <v>/</v>
          </cell>
          <cell r="N4927" t="str">
            <v>2.2*1.8*0.73</v>
          </cell>
          <cell r="O4927" t="str">
            <v>02T24122905</v>
          </cell>
          <cell r="P4927" t="str">
            <v>99版</v>
          </cell>
        </row>
        <row r="4928">
          <cell r="C4928" t="str">
            <v>2412090-01</v>
          </cell>
          <cell r="D4928" t="str">
            <v>UDGY-DT-深棕803</v>
          </cell>
          <cell r="E4928">
            <v>140513</v>
          </cell>
          <cell r="F4928" t="str">
            <v>明诺华中层TR1（已片）</v>
          </cell>
          <cell r="G4928" t="str">
            <v>PT21N96</v>
          </cell>
          <cell r="H4928">
            <v>150</v>
          </cell>
          <cell r="I4928">
            <v>8280.2000000000007</v>
          </cell>
          <cell r="J4928">
            <v>824.5</v>
          </cell>
          <cell r="K4928">
            <v>869.5</v>
          </cell>
          <cell r="L4928" t="str">
            <v>A级</v>
          </cell>
          <cell r="M4928" t="str">
            <v>/</v>
          </cell>
          <cell r="N4928" t="str">
            <v>2.2*1.8*0.64</v>
          </cell>
          <cell r="O4928" t="str">
            <v>02T24122906</v>
          </cell>
          <cell r="P4928" t="str">
            <v>99版</v>
          </cell>
        </row>
        <row r="4929">
          <cell r="C4929" t="str">
            <v>2412114-01</v>
          </cell>
          <cell r="D4929" t="str">
            <v>XPAY-FX-灰628</v>
          </cell>
          <cell r="E4929" t="str">
            <v>01.10.U528043</v>
          </cell>
          <cell r="F4929" t="str">
            <v>C3（已片中层）</v>
          </cell>
          <cell r="G4929" t="str">
            <v>/</v>
          </cell>
          <cell r="H4929">
            <v>155</v>
          </cell>
          <cell r="I4929">
            <v>8125.7</v>
          </cell>
          <cell r="J4929">
            <v>688.5</v>
          </cell>
          <cell r="K4929">
            <v>733.5</v>
          </cell>
          <cell r="L4929" t="str">
            <v>A级</v>
          </cell>
          <cell r="M4929" t="str">
            <v>CLF-241230</v>
          </cell>
          <cell r="N4929" t="str">
            <v>2.2*1.8*0.57</v>
          </cell>
          <cell r="O4929" t="str">
            <v>02T24123001</v>
          </cell>
          <cell r="P4929" t="str">
            <v>99版</v>
          </cell>
          <cell r="Q4929" t="str">
            <v>已发货</v>
          </cell>
          <cell r="R4929">
            <v>45670</v>
          </cell>
        </row>
        <row r="4930">
          <cell r="C4930" t="str">
            <v>2412114-01</v>
          </cell>
          <cell r="D4930" t="str">
            <v>XPAY-FX-灰628</v>
          </cell>
          <cell r="E4930" t="str">
            <v>01.10.U528043</v>
          </cell>
          <cell r="F4930" t="str">
            <v>C3（已片中层）</v>
          </cell>
          <cell r="G4930" t="str">
            <v>/</v>
          </cell>
          <cell r="H4930">
            <v>120</v>
          </cell>
          <cell r="I4930">
            <v>6307.7</v>
          </cell>
          <cell r="J4930">
            <v>588</v>
          </cell>
          <cell r="K4930">
            <v>633</v>
          </cell>
          <cell r="L4930" t="str">
            <v>A级</v>
          </cell>
          <cell r="M4930" t="str">
            <v>CLF-241230</v>
          </cell>
          <cell r="N4930" t="str">
            <v>2.2*1.8*0.52</v>
          </cell>
          <cell r="O4930" t="str">
            <v>02T24123002</v>
          </cell>
          <cell r="P4930" t="str">
            <v>99版</v>
          </cell>
          <cell r="Q4930" t="str">
            <v>已发货</v>
          </cell>
          <cell r="R4930">
            <v>45670</v>
          </cell>
        </row>
        <row r="4931">
          <cell r="C4931" t="str">
            <v>2412114-01</v>
          </cell>
          <cell r="D4931" t="str">
            <v>XPAY-FX-灰628</v>
          </cell>
          <cell r="E4931" t="str">
            <v>01.10.U528043</v>
          </cell>
          <cell r="F4931" t="str">
            <v>C3（已片中层）</v>
          </cell>
          <cell r="G4931" t="str">
            <v>/</v>
          </cell>
          <cell r="H4931">
            <v>12</v>
          </cell>
          <cell r="I4931">
            <v>474.7</v>
          </cell>
          <cell r="L4931" t="str">
            <v>A级小皮</v>
          </cell>
          <cell r="M4931" t="str">
            <v>CLF-241230</v>
          </cell>
          <cell r="O4931" t="str">
            <v>02T24123002</v>
          </cell>
          <cell r="P4931" t="str">
            <v>99版</v>
          </cell>
          <cell r="Q4931" t="str">
            <v>已发货</v>
          </cell>
          <cell r="R4931">
            <v>45670</v>
          </cell>
        </row>
        <row r="4932">
          <cell r="C4932" t="str">
            <v>2412114-01</v>
          </cell>
          <cell r="D4932" t="str">
            <v>XPAY-FX-灰628</v>
          </cell>
          <cell r="E4932" t="str">
            <v>01.10.U528043</v>
          </cell>
          <cell r="F4932" t="str">
            <v>C3（已片中层）</v>
          </cell>
          <cell r="G4932" t="str">
            <v>/</v>
          </cell>
          <cell r="H4932">
            <v>4</v>
          </cell>
          <cell r="I4932">
            <v>191.7</v>
          </cell>
          <cell r="L4932" t="str">
            <v>折扣</v>
          </cell>
          <cell r="M4932" t="str">
            <v>CLF-241230</v>
          </cell>
          <cell r="O4932" t="str">
            <v>02T24123002</v>
          </cell>
          <cell r="P4932" t="str">
            <v>99版</v>
          </cell>
          <cell r="Q4932" t="str">
            <v>已发货</v>
          </cell>
          <cell r="R4932">
            <v>45670</v>
          </cell>
        </row>
        <row r="4933">
          <cell r="C4933" t="str">
            <v>2412091-01</v>
          </cell>
          <cell r="D4933" t="str">
            <v>UDGY-DT-深棕803</v>
          </cell>
          <cell r="E4933">
            <v>140513</v>
          </cell>
          <cell r="F4933" t="str">
            <v>明诺华中层TR1（已片）</v>
          </cell>
          <cell r="G4933" t="str">
            <v>/</v>
          </cell>
          <cell r="H4933">
            <v>177</v>
          </cell>
          <cell r="I4933">
            <v>10058.700000000001</v>
          </cell>
          <cell r="J4933">
            <v>1010</v>
          </cell>
          <cell r="K4933">
            <v>1055</v>
          </cell>
          <cell r="L4933" t="str">
            <v>A级</v>
          </cell>
          <cell r="M4933" t="str">
            <v>/</v>
          </cell>
          <cell r="N4933" t="str">
            <v>2.2*1.8*0.69</v>
          </cell>
          <cell r="O4933" t="str">
            <v>02T24123003</v>
          </cell>
          <cell r="P4933" t="str">
            <v>99版</v>
          </cell>
        </row>
        <row r="4934">
          <cell r="C4934" t="str">
            <v>2412091-01</v>
          </cell>
          <cell r="D4934" t="str">
            <v>UDGY-DT-深棕803</v>
          </cell>
          <cell r="E4934">
            <v>140513</v>
          </cell>
          <cell r="F4934" t="str">
            <v>明诺华中层TR1（已片）</v>
          </cell>
          <cell r="G4934" t="str">
            <v>/</v>
          </cell>
          <cell r="H4934">
            <v>190</v>
          </cell>
          <cell r="I4934">
            <v>10052.299999999999</v>
          </cell>
          <cell r="J4934">
            <v>1009</v>
          </cell>
          <cell r="K4934">
            <v>1054</v>
          </cell>
          <cell r="L4934" t="str">
            <v>A级</v>
          </cell>
          <cell r="M4934" t="str">
            <v>/</v>
          </cell>
          <cell r="N4934" t="str">
            <v>2.2*1.8*0.73</v>
          </cell>
          <cell r="O4934" t="str">
            <v>02T24123004</v>
          </cell>
          <cell r="P4934" t="str">
            <v>99版</v>
          </cell>
        </row>
        <row r="4935">
          <cell r="C4935" t="str">
            <v>2412101-01</v>
          </cell>
          <cell r="D4935" t="str">
            <v>UDAY-DT-棕454</v>
          </cell>
          <cell r="E4935" t="str">
            <v>01.10.W783010</v>
          </cell>
          <cell r="F4935" t="str">
            <v>明诺华中层TR1（已片）</v>
          </cell>
          <cell r="G4935" t="str">
            <v>/</v>
          </cell>
          <cell r="H4935">
            <v>114</v>
          </cell>
          <cell r="I4935">
            <v>6391.7</v>
          </cell>
          <cell r="J4935">
            <v>644</v>
          </cell>
          <cell r="K4935">
            <v>689</v>
          </cell>
          <cell r="L4935" t="str">
            <v>A级</v>
          </cell>
          <cell r="M4935" t="str">
            <v>CLF-241230</v>
          </cell>
          <cell r="N4935" t="str">
            <v>2.2*1.8*0.52</v>
          </cell>
          <cell r="O4935" t="str">
            <v>02T24123005</v>
          </cell>
          <cell r="P4935" t="str">
            <v>99版</v>
          </cell>
          <cell r="Q4935" t="str">
            <v>已发货</v>
          </cell>
          <cell r="R4935">
            <v>45663</v>
          </cell>
        </row>
        <row r="4936">
          <cell r="C4936" t="str">
            <v>2412101-01</v>
          </cell>
          <cell r="D4936" t="str">
            <v>UDAY-DT-棕454</v>
          </cell>
          <cell r="E4936" t="str">
            <v>01.10.W783010</v>
          </cell>
          <cell r="F4936" t="str">
            <v>明诺华中层TR1（已片）</v>
          </cell>
          <cell r="G4936" t="str">
            <v>/</v>
          </cell>
          <cell r="H4936">
            <v>2</v>
          </cell>
          <cell r="I4936">
            <v>75.900000000000006</v>
          </cell>
          <cell r="L4936" t="str">
            <v>A级小皮</v>
          </cell>
          <cell r="M4936" t="str">
            <v>CLF-241230</v>
          </cell>
          <cell r="O4936" t="str">
            <v>02T24123005</v>
          </cell>
          <cell r="P4936" t="str">
            <v>99版</v>
          </cell>
          <cell r="Q4936" t="str">
            <v>已发货</v>
          </cell>
          <cell r="R4936">
            <v>45663</v>
          </cell>
        </row>
        <row r="4937">
          <cell r="C4937" t="str">
            <v>2412101-01</v>
          </cell>
          <cell r="D4937" t="str">
            <v>UDAY-DT-棕454</v>
          </cell>
          <cell r="E4937" t="str">
            <v>01.10.W783010</v>
          </cell>
          <cell r="F4937" t="str">
            <v>明诺华中层TR1（已片）</v>
          </cell>
          <cell r="G4937" t="str">
            <v>/</v>
          </cell>
          <cell r="H4937">
            <v>95</v>
          </cell>
          <cell r="I4937">
            <v>5347.9</v>
          </cell>
          <cell r="J4937">
            <v>546.5</v>
          </cell>
          <cell r="K4937">
            <v>591.5</v>
          </cell>
          <cell r="L4937" t="str">
            <v>A级</v>
          </cell>
          <cell r="M4937" t="str">
            <v>CLF-241230</v>
          </cell>
          <cell r="N4937" t="str">
            <v>2.2*1.8*0.45</v>
          </cell>
          <cell r="O4937" t="str">
            <v>02T24123006</v>
          </cell>
          <cell r="P4937" t="str">
            <v>99版</v>
          </cell>
          <cell r="Q4937" t="str">
            <v>已发货</v>
          </cell>
          <cell r="R4937">
            <v>45663</v>
          </cell>
        </row>
        <row r="4938">
          <cell r="C4938" t="str">
            <v>2412101-01</v>
          </cell>
          <cell r="D4938" t="str">
            <v>UDAY-DT-棕454</v>
          </cell>
          <cell r="E4938" t="str">
            <v>01.10.W783010</v>
          </cell>
          <cell r="F4938" t="str">
            <v>明诺华中层TR1（已片）</v>
          </cell>
          <cell r="G4938" t="str">
            <v>/</v>
          </cell>
          <cell r="H4938">
            <v>5</v>
          </cell>
          <cell r="I4938">
            <v>201.8</v>
          </cell>
          <cell r="L4938" t="str">
            <v>A级小皮</v>
          </cell>
          <cell r="M4938" t="str">
            <v>CLF-241230</v>
          </cell>
          <cell r="O4938" t="str">
            <v>02T24123006</v>
          </cell>
          <cell r="P4938" t="str">
            <v>99版</v>
          </cell>
          <cell r="Q4938" t="str">
            <v>已发货</v>
          </cell>
          <cell r="R4938">
            <v>45663</v>
          </cell>
        </row>
        <row r="4939">
          <cell r="C4939" t="str">
            <v>2412113-01</v>
          </cell>
          <cell r="D4939" t="str">
            <v>XPAY-FX-深蓝91</v>
          </cell>
          <cell r="E4939" t="str">
            <v>01.10.U528110</v>
          </cell>
          <cell r="F4939" t="str">
            <v>C3（已片中层）</v>
          </cell>
          <cell r="G4939" t="str">
            <v>/</v>
          </cell>
          <cell r="H4939">
            <v>131</v>
          </cell>
          <cell r="I4939">
            <v>6812.1</v>
          </cell>
          <cell r="J4939">
            <v>578.5</v>
          </cell>
          <cell r="K4939">
            <v>623.5</v>
          </cell>
          <cell r="L4939" t="str">
            <v>A级</v>
          </cell>
          <cell r="M4939" t="str">
            <v>CLF-241230</v>
          </cell>
          <cell r="N4939" t="str">
            <v>2.2*1.8*0.51</v>
          </cell>
          <cell r="O4939" t="str">
            <v>02T24123007</v>
          </cell>
          <cell r="P4939" t="str">
            <v>99版</v>
          </cell>
          <cell r="Q4939" t="str">
            <v>已发货</v>
          </cell>
          <cell r="R4939">
            <v>45714</v>
          </cell>
        </row>
        <row r="4940">
          <cell r="C4940" t="str">
            <v>2412113-01</v>
          </cell>
          <cell r="D4940" t="str">
            <v>XPAY-FX-深蓝91</v>
          </cell>
          <cell r="E4940" t="str">
            <v>01.10.U528110</v>
          </cell>
          <cell r="F4940" t="str">
            <v>C3（已片中层）</v>
          </cell>
          <cell r="G4940" t="str">
            <v>/</v>
          </cell>
          <cell r="H4940">
            <v>4</v>
          </cell>
          <cell r="I4940">
            <v>157.5</v>
          </cell>
          <cell r="L4940" t="str">
            <v>A级小皮</v>
          </cell>
          <cell r="M4940" t="str">
            <v>CLF-241230</v>
          </cell>
          <cell r="O4940" t="str">
            <v>02T24123007</v>
          </cell>
          <cell r="P4940" t="str">
            <v>99版</v>
          </cell>
          <cell r="Q4940" t="str">
            <v>已发货</v>
          </cell>
          <cell r="R4940">
            <v>45714</v>
          </cell>
        </row>
        <row r="4941">
          <cell r="C4941" t="str">
            <v>2412073-01</v>
          </cell>
          <cell r="D4941" t="str">
            <v>XPSY-FB-深棕751</v>
          </cell>
          <cell r="E4941">
            <v>140478</v>
          </cell>
          <cell r="F4941" t="str">
            <v>水牛皮S3（干胚）</v>
          </cell>
          <cell r="G4941" t="str">
            <v>PT21G53</v>
          </cell>
          <cell r="H4941">
            <v>314</v>
          </cell>
          <cell r="I4941">
            <v>12004</v>
          </cell>
          <cell r="J4941">
            <v>844</v>
          </cell>
          <cell r="K4941">
            <v>889</v>
          </cell>
          <cell r="L4941" t="str">
            <v>A级</v>
          </cell>
          <cell r="M4941" t="str">
            <v>/</v>
          </cell>
          <cell r="N4941" t="str">
            <v>2.2*1.8*0.69</v>
          </cell>
          <cell r="O4941" t="str">
            <v>01T24123001</v>
          </cell>
          <cell r="P4941" t="str">
            <v>99版</v>
          </cell>
          <cell r="Q4941" t="str">
            <v>已发货</v>
          </cell>
          <cell r="R4941">
            <v>45709</v>
          </cell>
        </row>
        <row r="4942">
          <cell r="C4942" t="str">
            <v>2412073-01</v>
          </cell>
          <cell r="D4942" t="str">
            <v>XPSY-FB-深棕751</v>
          </cell>
          <cell r="E4942">
            <v>140478</v>
          </cell>
          <cell r="F4942" t="str">
            <v>水牛皮S3（干胚）</v>
          </cell>
          <cell r="G4942" t="str">
            <v>PT21G53</v>
          </cell>
          <cell r="H4942">
            <v>8</v>
          </cell>
          <cell r="I4942">
            <v>281.7</v>
          </cell>
          <cell r="L4942" t="str">
            <v>折扣</v>
          </cell>
          <cell r="M4942" t="str">
            <v>/</v>
          </cell>
          <cell r="O4942" t="str">
            <v>01T24123001</v>
          </cell>
          <cell r="P4942" t="str">
            <v>99版</v>
          </cell>
          <cell r="Q4942" t="str">
            <v>已发货</v>
          </cell>
          <cell r="R4942">
            <v>45709</v>
          </cell>
        </row>
        <row r="4943">
          <cell r="C4943" t="str">
            <v>2412074-01</v>
          </cell>
          <cell r="D4943" t="str">
            <v>XPSY-FB-深棕751</v>
          </cell>
          <cell r="E4943" t="str">
            <v>BROWN 751</v>
          </cell>
          <cell r="F4943" t="str">
            <v>水牛皮S3（干胚）</v>
          </cell>
          <cell r="G4943" t="str">
            <v>/</v>
          </cell>
          <cell r="H4943">
            <v>215</v>
          </cell>
          <cell r="I4943">
            <v>8424</v>
          </cell>
          <cell r="J4943">
            <v>560</v>
          </cell>
          <cell r="K4943">
            <v>605</v>
          </cell>
          <cell r="L4943" t="str">
            <v>A级</v>
          </cell>
          <cell r="M4943" t="str">
            <v>/</v>
          </cell>
          <cell r="N4943" t="str">
            <v>2.2*1.1*0.77</v>
          </cell>
          <cell r="O4943" t="str">
            <v>01T24123002</v>
          </cell>
          <cell r="P4943" t="str">
            <v>97版</v>
          </cell>
          <cell r="Q4943" t="str">
            <v>已发货</v>
          </cell>
          <cell r="R4943">
            <v>45666</v>
          </cell>
        </row>
        <row r="4944">
          <cell r="C4944" t="str">
            <v>2412074-01</v>
          </cell>
          <cell r="D4944" t="str">
            <v>XPSY-FB-深棕751</v>
          </cell>
          <cell r="E4944" t="str">
            <v>BROWN 751</v>
          </cell>
          <cell r="F4944" t="str">
            <v>水牛皮S3（干胚）</v>
          </cell>
          <cell r="G4944" t="str">
            <v>/</v>
          </cell>
          <cell r="H4944">
            <v>223</v>
          </cell>
          <cell r="I4944">
            <v>8622.2000000000007</v>
          </cell>
          <cell r="J4944">
            <v>557.5</v>
          </cell>
          <cell r="K4944">
            <v>602.5</v>
          </cell>
          <cell r="L4944" t="str">
            <v>A级</v>
          </cell>
          <cell r="M4944" t="str">
            <v>/</v>
          </cell>
          <cell r="N4944" t="str">
            <v>2.2*1.1*0.76</v>
          </cell>
          <cell r="O4944" t="str">
            <v>01T24123003</v>
          </cell>
          <cell r="P4944" t="str">
            <v>97版</v>
          </cell>
          <cell r="Q4944" t="str">
            <v>已发货</v>
          </cell>
          <cell r="R4944">
            <v>45666</v>
          </cell>
        </row>
        <row r="4945">
          <cell r="C4945" t="str">
            <v>2412113-01</v>
          </cell>
          <cell r="D4945" t="str">
            <v>XPAY-FX-深蓝91</v>
          </cell>
          <cell r="E4945" t="str">
            <v>01.10.U528110</v>
          </cell>
          <cell r="F4945" t="str">
            <v>C3（已片中层）</v>
          </cell>
          <cell r="G4945" t="str">
            <v>/</v>
          </cell>
          <cell r="H4945">
            <v>195</v>
          </cell>
          <cell r="I4945">
            <v>10175.299999999999</v>
          </cell>
          <cell r="J4945">
            <v>843.5</v>
          </cell>
          <cell r="K4945">
            <v>888.5</v>
          </cell>
          <cell r="L4945" t="str">
            <v>A级</v>
          </cell>
          <cell r="M4945" t="str">
            <v>CLF-241230</v>
          </cell>
          <cell r="N4945" t="str">
            <v>2.2*1.8*0.66</v>
          </cell>
          <cell r="O4945" t="str">
            <v>01T24123004</v>
          </cell>
          <cell r="P4945" t="str">
            <v>99版</v>
          </cell>
          <cell r="Q4945" t="str">
            <v>已发货</v>
          </cell>
          <cell r="R4945">
            <v>45714</v>
          </cell>
        </row>
        <row r="4946">
          <cell r="C4946" t="str">
            <v>2412113-01</v>
          </cell>
          <cell r="D4946" t="str">
            <v>XPAY-FX-深蓝91</v>
          </cell>
          <cell r="E4946" t="str">
            <v>01.10.U528110</v>
          </cell>
          <cell r="F4946" t="str">
            <v>C3（已片中层）</v>
          </cell>
          <cell r="G4946" t="str">
            <v>/</v>
          </cell>
          <cell r="H4946">
            <v>158</v>
          </cell>
          <cell r="I4946">
            <v>8388.2999999999993</v>
          </cell>
          <cell r="J4946">
            <v>743</v>
          </cell>
          <cell r="K4946">
            <v>788</v>
          </cell>
          <cell r="L4946" t="str">
            <v>A级</v>
          </cell>
          <cell r="M4946" t="str">
            <v>CLF-241230</v>
          </cell>
          <cell r="N4946" t="str">
            <v>2.2*1.8*0.58</v>
          </cell>
          <cell r="O4946" t="str">
            <v>01T24123005</v>
          </cell>
          <cell r="P4946" t="str">
            <v>99版</v>
          </cell>
          <cell r="Q4946" t="str">
            <v>已发货</v>
          </cell>
          <cell r="R4946">
            <v>45714</v>
          </cell>
        </row>
        <row r="4947">
          <cell r="C4947" t="str">
            <v>2412113-01</v>
          </cell>
          <cell r="D4947" t="str">
            <v>XPAY-FX-深蓝91</v>
          </cell>
          <cell r="E4947" t="str">
            <v>01.10.U528110</v>
          </cell>
          <cell r="F4947" t="str">
            <v>C3（已片中层）</v>
          </cell>
          <cell r="G4947" t="str">
            <v>/</v>
          </cell>
          <cell r="H4947">
            <v>11</v>
          </cell>
          <cell r="I4947">
            <v>441.4</v>
          </cell>
          <cell r="L4947" t="str">
            <v>A级小皮</v>
          </cell>
          <cell r="M4947" t="str">
            <v>CLF-241230</v>
          </cell>
          <cell r="O4947" t="str">
            <v>01T24123005</v>
          </cell>
          <cell r="P4947" t="str">
            <v>99版</v>
          </cell>
          <cell r="Q4947" t="str">
            <v>已发货</v>
          </cell>
          <cell r="R4947">
            <v>45714</v>
          </cell>
        </row>
        <row r="4948">
          <cell r="C4948" t="str">
            <v>2412102-01</v>
          </cell>
          <cell r="D4948" t="str">
            <v>XPSY-FT-深灰11</v>
          </cell>
          <cell r="E4948" t="str">
            <v>科纳深灰色</v>
          </cell>
          <cell r="F4948" t="str">
            <v>DLTR4</v>
          </cell>
          <cell r="G4948" t="str">
            <v>/</v>
          </cell>
          <cell r="H4948">
            <v>185</v>
          </cell>
          <cell r="I4948">
            <v>10048.299999999999</v>
          </cell>
          <cell r="J4948">
            <v>852</v>
          </cell>
          <cell r="K4948">
            <v>897</v>
          </cell>
          <cell r="L4948" t="str">
            <v>B级</v>
          </cell>
          <cell r="M4948" t="str">
            <v>/</v>
          </cell>
          <cell r="N4948" t="str">
            <v>2.2*1.8*0.65</v>
          </cell>
          <cell r="O4948" t="str">
            <v>01T24123006</v>
          </cell>
          <cell r="P4948" t="str">
            <v>99版</v>
          </cell>
          <cell r="Q4948" t="str">
            <v>已发货</v>
          </cell>
          <cell r="R4948">
            <v>45665</v>
          </cell>
        </row>
        <row r="4949">
          <cell r="C4949" t="str">
            <v>2412118-01</v>
          </cell>
          <cell r="D4949" t="str">
            <v>XPSY-FT-深灰11</v>
          </cell>
          <cell r="E4949" t="str">
            <v>科纳深灰色</v>
          </cell>
          <cell r="F4949" t="str">
            <v>WPSTR4</v>
          </cell>
          <cell r="G4949" t="str">
            <v>/</v>
          </cell>
          <cell r="H4949">
            <v>124</v>
          </cell>
          <cell r="I4949">
            <v>6582.1</v>
          </cell>
          <cell r="J4949">
            <v>890.5</v>
          </cell>
          <cell r="K4949">
            <v>935.5</v>
          </cell>
          <cell r="L4949" t="str">
            <v>B级</v>
          </cell>
          <cell r="M4949" t="str">
            <v>/</v>
          </cell>
          <cell r="N4949" t="str">
            <v>2.2*1.8*0.7</v>
          </cell>
          <cell r="O4949" t="str">
            <v>01T24123101</v>
          </cell>
          <cell r="P4949" t="str">
            <v>99版</v>
          </cell>
          <cell r="Q4949" t="str">
            <v>已发货</v>
          </cell>
          <cell r="R4949">
            <v>45665</v>
          </cell>
        </row>
        <row r="4950">
          <cell r="C4950" t="str">
            <v>2412118-01</v>
          </cell>
          <cell r="D4950" t="str">
            <v>XPSY-FT-深灰11</v>
          </cell>
          <cell r="E4950" t="str">
            <v>科纳深灰色</v>
          </cell>
          <cell r="F4950" t="str">
            <v>WPSTR4</v>
          </cell>
          <cell r="G4950" t="str">
            <v>/</v>
          </cell>
          <cell r="H4950">
            <v>62</v>
          </cell>
          <cell r="I4950">
            <v>2926.8</v>
          </cell>
          <cell r="L4950" t="str">
            <v>C级</v>
          </cell>
          <cell r="M4950" t="str">
            <v>/</v>
          </cell>
          <cell r="O4950" t="str">
            <v>01T24123101</v>
          </cell>
          <cell r="P4950" t="str">
            <v>99版</v>
          </cell>
          <cell r="Q4950" t="str">
            <v>已发货</v>
          </cell>
          <cell r="R4950">
            <v>45665</v>
          </cell>
        </row>
        <row r="4951">
          <cell r="C4951" t="str">
            <v>2412118-01</v>
          </cell>
          <cell r="D4951" t="str">
            <v>XPSY-FT-深灰11</v>
          </cell>
          <cell r="E4951" t="str">
            <v>科纳深灰色</v>
          </cell>
          <cell r="F4951" t="str">
            <v>WPSTR4</v>
          </cell>
          <cell r="G4951" t="str">
            <v>/</v>
          </cell>
          <cell r="H4951">
            <v>20</v>
          </cell>
          <cell r="I4951">
            <v>922.5</v>
          </cell>
          <cell r="L4951" t="str">
            <v>D级</v>
          </cell>
          <cell r="M4951" t="str">
            <v>/</v>
          </cell>
          <cell r="O4951" t="str">
            <v>01T24123101</v>
          </cell>
          <cell r="P4951" t="str">
            <v>99版</v>
          </cell>
          <cell r="Q4951" t="str">
            <v>已发货</v>
          </cell>
          <cell r="R4951">
            <v>45665</v>
          </cell>
        </row>
        <row r="4952">
          <cell r="C4952" t="str">
            <v>2412102-01</v>
          </cell>
          <cell r="D4952" t="str">
            <v>XPSY-FT-深灰11</v>
          </cell>
          <cell r="E4952" t="str">
            <v>科纳深灰色</v>
          </cell>
          <cell r="F4952" t="str">
            <v>DLTR4</v>
          </cell>
          <cell r="G4952" t="str">
            <v>/</v>
          </cell>
          <cell r="H4952">
            <v>185</v>
          </cell>
          <cell r="I4952">
            <v>10001.4</v>
          </cell>
          <cell r="J4952">
            <v>855</v>
          </cell>
          <cell r="K4952">
            <v>900</v>
          </cell>
          <cell r="L4952" t="str">
            <v>B级</v>
          </cell>
          <cell r="M4952" t="str">
            <v>/</v>
          </cell>
          <cell r="N4952" t="str">
            <v>2.2*1.8*0.69</v>
          </cell>
          <cell r="O4952" t="str">
            <v>01T24123102</v>
          </cell>
          <cell r="P4952" t="str">
            <v>99版</v>
          </cell>
          <cell r="Q4952" t="str">
            <v>已发货</v>
          </cell>
          <cell r="R4952">
            <v>45665</v>
          </cell>
        </row>
        <row r="4953">
          <cell r="C4953" t="str">
            <v>2412102-01</v>
          </cell>
          <cell r="D4953" t="str">
            <v>XPSY-FT-深灰11</v>
          </cell>
          <cell r="E4953" t="str">
            <v>科纳深灰色</v>
          </cell>
          <cell r="F4953" t="str">
            <v>DLTR4</v>
          </cell>
          <cell r="G4953" t="str">
            <v>/</v>
          </cell>
          <cell r="H4953">
            <v>93</v>
          </cell>
          <cell r="I4953">
            <v>5094.7</v>
          </cell>
          <cell r="J4953">
            <v>871</v>
          </cell>
          <cell r="K4953">
            <v>916</v>
          </cell>
          <cell r="L4953" t="str">
            <v>B级</v>
          </cell>
          <cell r="M4953" t="str">
            <v>/</v>
          </cell>
          <cell r="N4953" t="str">
            <v>2.2*1.8*0.68</v>
          </cell>
          <cell r="O4953" t="str">
            <v>01T24123103</v>
          </cell>
          <cell r="P4953" t="str">
            <v>99版</v>
          </cell>
          <cell r="Q4953" t="str">
            <v>已发货</v>
          </cell>
          <cell r="R4953">
            <v>45665</v>
          </cell>
        </row>
        <row r="4954">
          <cell r="C4954" t="str">
            <v>2412102-01</v>
          </cell>
          <cell r="D4954" t="str">
            <v>XPSY-FT-深灰11</v>
          </cell>
          <cell r="E4954" t="str">
            <v>科纳深灰色</v>
          </cell>
          <cell r="F4954" t="str">
            <v>DLTR4</v>
          </cell>
          <cell r="G4954" t="str">
            <v>/</v>
          </cell>
          <cell r="H4954">
            <v>105</v>
          </cell>
          <cell r="I4954">
            <v>5078.7</v>
          </cell>
          <cell r="L4954" t="str">
            <v>C级</v>
          </cell>
          <cell r="M4954" t="str">
            <v>/</v>
          </cell>
          <cell r="O4954" t="str">
            <v>01T24123103</v>
          </cell>
          <cell r="P4954" t="str">
            <v>99版</v>
          </cell>
          <cell r="Q4954" t="str">
            <v>已发货</v>
          </cell>
          <cell r="R4954">
            <v>45665</v>
          </cell>
        </row>
        <row r="4955">
          <cell r="C4955" t="str">
            <v>2412102-01</v>
          </cell>
          <cell r="D4955" t="str">
            <v>XPSY-FT-深灰11</v>
          </cell>
          <cell r="E4955" t="str">
            <v>科纳深灰色</v>
          </cell>
          <cell r="F4955" t="str">
            <v>DLTR4</v>
          </cell>
          <cell r="G4955" t="str">
            <v>/</v>
          </cell>
          <cell r="H4955">
            <v>139</v>
          </cell>
          <cell r="I4955">
            <v>6748.3</v>
          </cell>
          <cell r="J4955">
            <v>1136</v>
          </cell>
          <cell r="K4955">
            <v>1181</v>
          </cell>
          <cell r="L4955" t="str">
            <v>C级</v>
          </cell>
          <cell r="M4955" t="str">
            <v>/</v>
          </cell>
          <cell r="N4955" t="str">
            <v>2.2*1.8*0.82</v>
          </cell>
          <cell r="O4955" t="str">
            <v>01T24123104</v>
          </cell>
          <cell r="P4955" t="str">
            <v>99版</v>
          </cell>
          <cell r="Q4955" t="str">
            <v>已发货</v>
          </cell>
          <cell r="R4955">
            <v>45665</v>
          </cell>
        </row>
        <row r="4956">
          <cell r="C4956" t="str">
            <v>2412102-01</v>
          </cell>
          <cell r="D4956" t="str">
            <v>XPSY-FT-深灰11</v>
          </cell>
          <cell r="E4956" t="str">
            <v>科纳深灰色</v>
          </cell>
          <cell r="F4956" t="str">
            <v>DLTR4</v>
          </cell>
          <cell r="G4956" t="str">
            <v>/</v>
          </cell>
          <cell r="H4956">
            <v>59</v>
          </cell>
          <cell r="I4956">
            <v>2703.1</v>
          </cell>
          <cell r="L4956" t="str">
            <v>D级</v>
          </cell>
          <cell r="M4956" t="str">
            <v>/</v>
          </cell>
          <cell r="O4956" t="str">
            <v>01T24123104</v>
          </cell>
          <cell r="P4956" t="str">
            <v>99版</v>
          </cell>
          <cell r="Q4956" t="str">
            <v>已发货</v>
          </cell>
          <cell r="R4956">
            <v>45665</v>
          </cell>
        </row>
        <row r="4957">
          <cell r="C4957" t="str">
            <v>2412102-01</v>
          </cell>
          <cell r="D4957" t="str">
            <v>XPSY-FT-深灰11</v>
          </cell>
          <cell r="E4957" t="str">
            <v>科纳深灰色</v>
          </cell>
          <cell r="F4957" t="str">
            <v>DLTR4</v>
          </cell>
          <cell r="G4957" t="str">
            <v>/</v>
          </cell>
          <cell r="H4957">
            <v>60</v>
          </cell>
          <cell r="I4957">
            <v>3229.3</v>
          </cell>
          <cell r="L4957" t="str">
            <v>B级</v>
          </cell>
          <cell r="M4957" t="str">
            <v>/</v>
          </cell>
          <cell r="O4957" t="str">
            <v>01T24123104</v>
          </cell>
          <cell r="P4957" t="str">
            <v>99版</v>
          </cell>
          <cell r="Q4957" t="str">
            <v>已发货</v>
          </cell>
          <cell r="R4957">
            <v>45665</v>
          </cell>
        </row>
        <row r="4958">
          <cell r="C4958" t="str">
            <v>2412102-01</v>
          </cell>
          <cell r="D4958" t="str">
            <v>XPSY-FT-深灰11</v>
          </cell>
          <cell r="E4958" t="str">
            <v>科纳深灰色</v>
          </cell>
          <cell r="F4958" t="str">
            <v>DLTR4</v>
          </cell>
          <cell r="G4958" t="str">
            <v>/</v>
          </cell>
          <cell r="H4958">
            <v>6</v>
          </cell>
          <cell r="I4958">
            <v>220</v>
          </cell>
          <cell r="L4958" t="str">
            <v>C级小皮</v>
          </cell>
          <cell r="M4958" t="str">
            <v>/</v>
          </cell>
          <cell r="O4958" t="str">
            <v>01T24123104</v>
          </cell>
          <cell r="P4958" t="str">
            <v>99版</v>
          </cell>
          <cell r="Q4958" t="str">
            <v>已发货</v>
          </cell>
          <cell r="R4958">
            <v>45665</v>
          </cell>
        </row>
        <row r="4959">
          <cell r="C4959" t="str">
            <v>2412102-01</v>
          </cell>
          <cell r="D4959" t="str">
            <v>XPSY-FT-深灰11</v>
          </cell>
          <cell r="E4959" t="str">
            <v>科纳深灰色</v>
          </cell>
          <cell r="F4959" t="str">
            <v>DLTR4</v>
          </cell>
          <cell r="G4959" t="str">
            <v>/</v>
          </cell>
          <cell r="H4959">
            <v>6</v>
          </cell>
          <cell r="I4959">
            <v>214.4</v>
          </cell>
          <cell r="L4959" t="str">
            <v>D级小皮</v>
          </cell>
          <cell r="M4959" t="str">
            <v>/</v>
          </cell>
          <cell r="O4959" t="str">
            <v>01T24123104</v>
          </cell>
          <cell r="P4959" t="str">
            <v>99版</v>
          </cell>
          <cell r="Q4959" t="str">
            <v>已发货</v>
          </cell>
          <cell r="R4959">
            <v>45665</v>
          </cell>
        </row>
        <row r="4960">
          <cell r="C4960" t="str">
            <v>2501006-01</v>
          </cell>
          <cell r="D4960" t="str">
            <v>XPSY-FB-深棕751</v>
          </cell>
          <cell r="E4960">
            <v>140478</v>
          </cell>
          <cell r="F4960" t="str">
            <v>水牛皮S3（干胚）</v>
          </cell>
          <cell r="G4960" t="str">
            <v>PT21Q51</v>
          </cell>
          <cell r="H4960">
            <v>284</v>
          </cell>
          <cell r="I4960">
            <v>10914.2</v>
          </cell>
          <cell r="J4960">
            <v>747.5</v>
          </cell>
          <cell r="K4960">
            <v>792.5</v>
          </cell>
          <cell r="L4960" t="str">
            <v>A级</v>
          </cell>
          <cell r="M4960" t="str">
            <v>/</v>
          </cell>
          <cell r="N4960" t="str">
            <v>2.2*1.8*0.65</v>
          </cell>
          <cell r="O4960" t="str">
            <v>02T24123101</v>
          </cell>
          <cell r="P4960" t="str">
            <v>99版</v>
          </cell>
          <cell r="Q4960" t="str">
            <v>已发货</v>
          </cell>
          <cell r="R4960">
            <v>45716</v>
          </cell>
        </row>
        <row r="4961">
          <cell r="C4961" t="str">
            <v>2501006-01</v>
          </cell>
          <cell r="D4961" t="str">
            <v>XPSY-FB-深棕751</v>
          </cell>
          <cell r="E4961">
            <v>140478</v>
          </cell>
          <cell r="F4961" t="str">
            <v>水牛皮S3（干胚）</v>
          </cell>
          <cell r="G4961" t="str">
            <v>PT21Q51</v>
          </cell>
          <cell r="H4961">
            <v>260</v>
          </cell>
          <cell r="I4961">
            <v>10041.799999999999</v>
          </cell>
          <cell r="J4961">
            <v>700</v>
          </cell>
          <cell r="K4961">
            <v>745</v>
          </cell>
          <cell r="L4961" t="str">
            <v>A级</v>
          </cell>
          <cell r="M4961" t="str">
            <v>/</v>
          </cell>
          <cell r="N4961" t="str">
            <v>2.2*1.8*0.61</v>
          </cell>
          <cell r="O4961" t="str">
            <v>02T24123102</v>
          </cell>
          <cell r="P4961" t="str">
            <v>99版</v>
          </cell>
          <cell r="Q4961" t="str">
            <v>已发货</v>
          </cell>
          <cell r="R4961">
            <v>45716</v>
          </cell>
        </row>
        <row r="4962">
          <cell r="C4962" t="str">
            <v>2412091-01</v>
          </cell>
          <cell r="D4962" t="str">
            <v>UDGY-DT-深棕803</v>
          </cell>
          <cell r="E4962">
            <v>140513</v>
          </cell>
          <cell r="F4962" t="str">
            <v>明诺华中层TR1（已片）</v>
          </cell>
          <cell r="G4962" t="str">
            <v>/</v>
          </cell>
          <cell r="H4962">
            <v>96</v>
          </cell>
          <cell r="I4962">
            <v>4822.6000000000004</v>
          </cell>
          <cell r="J4962">
            <v>548</v>
          </cell>
          <cell r="K4962">
            <v>593</v>
          </cell>
          <cell r="L4962" t="str">
            <v>A级</v>
          </cell>
          <cell r="M4962" t="str">
            <v>/</v>
          </cell>
          <cell r="N4962" t="str">
            <v>2.2*1.8*0.45</v>
          </cell>
          <cell r="O4962" t="str">
            <v>02T24123103</v>
          </cell>
          <cell r="P4962" t="str">
            <v>99版</v>
          </cell>
        </row>
        <row r="4963">
          <cell r="C4963" t="str">
            <v>2412091-01</v>
          </cell>
          <cell r="D4963" t="str">
            <v>UDGY-DT-深棕803</v>
          </cell>
          <cell r="E4963">
            <v>140513</v>
          </cell>
          <cell r="F4963" t="str">
            <v>明诺华中层TR1（已片）</v>
          </cell>
          <cell r="G4963" t="str">
            <v>/</v>
          </cell>
          <cell r="H4963">
            <v>6</v>
          </cell>
          <cell r="I4963">
            <v>275.5</v>
          </cell>
          <cell r="L4963" t="str">
            <v>折扣</v>
          </cell>
          <cell r="M4963" t="str">
            <v>/</v>
          </cell>
          <cell r="O4963" t="str">
            <v>02T24123103</v>
          </cell>
          <cell r="P4963" t="str">
            <v>99版</v>
          </cell>
        </row>
        <row r="4964">
          <cell r="C4964" t="str">
            <v>2412091-01</v>
          </cell>
          <cell r="D4964" t="str">
            <v>UDGY-DT-深棕803</v>
          </cell>
          <cell r="E4964">
            <v>140513</v>
          </cell>
          <cell r="F4964" t="str">
            <v>明诺华中层TR1（已片）</v>
          </cell>
          <cell r="G4964" t="str">
            <v>/</v>
          </cell>
          <cell r="H4964">
            <v>10</v>
          </cell>
          <cell r="I4964">
            <v>362.5</v>
          </cell>
          <cell r="L4964" t="str">
            <v>A级小皮</v>
          </cell>
          <cell r="M4964" t="str">
            <v>/</v>
          </cell>
          <cell r="O4964" t="str">
            <v>02T24123103</v>
          </cell>
          <cell r="P4964" t="str">
            <v>99版</v>
          </cell>
        </row>
        <row r="4965">
          <cell r="C4965" t="str">
            <v>2412116-01</v>
          </cell>
          <cell r="D4965" t="str">
            <v>UXCY-ET-酒红305</v>
          </cell>
          <cell r="E4965" t="str">
            <v>美福黑莓色</v>
          </cell>
          <cell r="F4965" t="str">
            <v>明诺华中层TR1（已片）</v>
          </cell>
          <cell r="G4965" t="str">
            <v>/</v>
          </cell>
          <cell r="H4965">
            <v>33</v>
          </cell>
          <cell r="I4965">
            <v>1965.7</v>
          </cell>
          <cell r="J4965">
            <v>390.5</v>
          </cell>
          <cell r="K4965">
            <v>435.5</v>
          </cell>
          <cell r="L4965" t="str">
            <v>B级</v>
          </cell>
          <cell r="M4965" t="str">
            <v>/</v>
          </cell>
          <cell r="N4965" t="str">
            <v>2.2*1.8*0.43</v>
          </cell>
          <cell r="O4965" t="str">
            <v>02T24123104</v>
          </cell>
          <cell r="P4965" t="str">
            <v>99版</v>
          </cell>
          <cell r="Q4965" t="str">
            <v>已发货</v>
          </cell>
          <cell r="R4965">
            <v>45674</v>
          </cell>
        </row>
        <row r="4966">
          <cell r="C4966" t="str">
            <v>2412116-01</v>
          </cell>
          <cell r="D4966" t="str">
            <v>UXCY-ET-酒红305</v>
          </cell>
          <cell r="E4966" t="str">
            <v>美福黑莓色</v>
          </cell>
          <cell r="F4966" t="str">
            <v>明诺华中层TR1（已片）</v>
          </cell>
          <cell r="G4966" t="str">
            <v>/</v>
          </cell>
          <cell r="H4966">
            <v>28</v>
          </cell>
          <cell r="I4966">
            <v>1576.2</v>
          </cell>
          <cell r="L4966" t="str">
            <v>C级</v>
          </cell>
          <cell r="M4966" t="str">
            <v>/</v>
          </cell>
          <cell r="O4966" t="str">
            <v>02T24123104</v>
          </cell>
          <cell r="P4966" t="str">
            <v>99版</v>
          </cell>
          <cell r="Q4966" t="str">
            <v>已发货</v>
          </cell>
          <cell r="R4966">
            <v>45674</v>
          </cell>
        </row>
        <row r="4967">
          <cell r="C4967" t="str">
            <v>2412116-01</v>
          </cell>
          <cell r="D4967" t="str">
            <v>UXCY-ET-酒红305</v>
          </cell>
          <cell r="E4967" t="str">
            <v>美福黑莓色</v>
          </cell>
          <cell r="F4967" t="str">
            <v>明诺华中层TR1（已片）</v>
          </cell>
          <cell r="G4967" t="str">
            <v>/</v>
          </cell>
          <cell r="H4967">
            <v>5</v>
          </cell>
          <cell r="I4967">
            <v>296.60000000000002</v>
          </cell>
          <cell r="L4967" t="str">
            <v>D级</v>
          </cell>
          <cell r="M4967" t="str">
            <v>/</v>
          </cell>
          <cell r="O4967" t="str">
            <v>02T24123104</v>
          </cell>
          <cell r="P4967" t="str">
            <v>99版</v>
          </cell>
          <cell r="Q4967" t="str">
            <v>已发货</v>
          </cell>
          <cell r="R4967">
            <v>45674</v>
          </cell>
        </row>
        <row r="4968">
          <cell r="C4968" t="str">
            <v>2412095-01</v>
          </cell>
          <cell r="D4968" t="str">
            <v>XPDY-FX-黑669</v>
          </cell>
          <cell r="E4968" t="str">
            <v>索伦暗黑色</v>
          </cell>
          <cell r="F4968" t="str">
            <v>C2（已片中层）</v>
          </cell>
          <cell r="G4968" t="str">
            <v>/</v>
          </cell>
          <cell r="H4968">
            <v>74</v>
          </cell>
          <cell r="I4968">
            <v>3876.6</v>
          </cell>
          <cell r="J4968">
            <v>790.5</v>
          </cell>
          <cell r="K4968">
            <v>835.5</v>
          </cell>
          <cell r="L4968" t="str">
            <v>B级</v>
          </cell>
          <cell r="M4968" t="str">
            <v>/</v>
          </cell>
          <cell r="N4968" t="str">
            <v>2.2*1.8*0.67</v>
          </cell>
          <cell r="O4968" t="str">
            <v>02T24123105</v>
          </cell>
          <cell r="P4968" t="str">
            <v>99版</v>
          </cell>
          <cell r="Q4968" t="str">
            <v>已发货</v>
          </cell>
          <cell r="R4968">
            <v>45698</v>
          </cell>
        </row>
        <row r="4969">
          <cell r="C4969" t="str">
            <v>2412095-01</v>
          </cell>
          <cell r="D4969" t="str">
            <v>XPDY-FX-黑669</v>
          </cell>
          <cell r="E4969" t="str">
            <v>索伦暗黑色</v>
          </cell>
          <cell r="F4969" t="str">
            <v>C2（已片中层）</v>
          </cell>
          <cell r="G4969" t="str">
            <v>/</v>
          </cell>
          <cell r="H4969">
            <v>112</v>
          </cell>
          <cell r="I4969">
            <v>5634.4</v>
          </cell>
          <cell r="L4969" t="str">
            <v>C级</v>
          </cell>
          <cell r="M4969" t="str">
            <v>/</v>
          </cell>
          <cell r="O4969" t="str">
            <v>02T24123105</v>
          </cell>
          <cell r="P4969" t="str">
            <v>99版</v>
          </cell>
          <cell r="Q4969" t="str">
            <v>已发货</v>
          </cell>
          <cell r="R4969">
            <v>45698</v>
          </cell>
        </row>
        <row r="4970">
          <cell r="C4970" t="str">
            <v>2412095-01</v>
          </cell>
          <cell r="D4970" t="str">
            <v>XPDY-FX-黑669</v>
          </cell>
          <cell r="E4970" t="str">
            <v>索伦暗黑色</v>
          </cell>
          <cell r="F4970" t="str">
            <v>C2（已片中层）</v>
          </cell>
          <cell r="G4970" t="str">
            <v>/</v>
          </cell>
          <cell r="H4970">
            <v>14</v>
          </cell>
          <cell r="I4970">
            <v>675.1</v>
          </cell>
          <cell r="L4970" t="str">
            <v>D级</v>
          </cell>
          <cell r="M4970" t="str">
            <v>/</v>
          </cell>
          <cell r="O4970" t="str">
            <v>02T24123105</v>
          </cell>
          <cell r="P4970" t="str">
            <v>99版</v>
          </cell>
          <cell r="Q4970" t="str">
            <v>已发货</v>
          </cell>
          <cell r="R4970">
            <v>45698</v>
          </cell>
        </row>
        <row r="4971">
          <cell r="C4971" t="str">
            <v>2412095-01</v>
          </cell>
          <cell r="D4971" t="str">
            <v>XPDY-FX-黑669</v>
          </cell>
          <cell r="E4971" t="str">
            <v>索伦暗黑色</v>
          </cell>
          <cell r="F4971" t="str">
            <v>C2（已片中层）</v>
          </cell>
          <cell r="G4971" t="str">
            <v>/</v>
          </cell>
          <cell r="H4971">
            <v>4</v>
          </cell>
          <cell r="I4971">
            <v>191.3</v>
          </cell>
          <cell r="L4971" t="str">
            <v>等外</v>
          </cell>
          <cell r="M4971" t="str">
            <v>/</v>
          </cell>
          <cell r="O4971" t="str">
            <v>02T24123105</v>
          </cell>
          <cell r="P4971" t="str">
            <v>99版</v>
          </cell>
          <cell r="Q4971" t="str">
            <v>已发货</v>
          </cell>
          <cell r="R4971">
            <v>45698</v>
          </cell>
        </row>
        <row r="4972">
          <cell r="C4972" t="str">
            <v>2412095-01</v>
          </cell>
          <cell r="D4972" t="str">
            <v>XPDY-FX-黑669</v>
          </cell>
          <cell r="E4972" t="str">
            <v>索伦暗黑色</v>
          </cell>
          <cell r="F4972" t="str">
            <v>C2（已片中层）</v>
          </cell>
          <cell r="G4972" t="str">
            <v>/</v>
          </cell>
          <cell r="H4972">
            <v>1</v>
          </cell>
          <cell r="I4972">
            <v>38.6</v>
          </cell>
          <cell r="L4972" t="str">
            <v>B级小皮</v>
          </cell>
          <cell r="M4972" t="str">
            <v>/</v>
          </cell>
          <cell r="O4972" t="str">
            <v>02T24123105</v>
          </cell>
          <cell r="P4972" t="str">
            <v>99版</v>
          </cell>
          <cell r="Q4972" t="str">
            <v>已发货</v>
          </cell>
          <cell r="R4972">
            <v>45698</v>
          </cell>
        </row>
        <row r="4973">
          <cell r="C4973" t="str">
            <v>2412089-01</v>
          </cell>
          <cell r="D4973" t="str">
            <v>UDAY-ES-黄棕473</v>
          </cell>
          <cell r="E4973" t="str">
            <v>NMP-401</v>
          </cell>
          <cell r="F4973" t="str">
            <v>明诺华中层TR1（已片）</v>
          </cell>
          <cell r="G4973" t="str">
            <v>/</v>
          </cell>
          <cell r="H4973">
            <v>180</v>
          </cell>
          <cell r="I4973">
            <v>10120.9</v>
          </cell>
          <cell r="J4973">
            <v>805</v>
          </cell>
          <cell r="K4973">
            <v>850</v>
          </cell>
          <cell r="L4973" t="str">
            <v>A级</v>
          </cell>
          <cell r="M4973" t="str">
            <v>/</v>
          </cell>
          <cell r="N4973" t="str">
            <v>2.2*1.8*0.67</v>
          </cell>
          <cell r="O4973" t="str">
            <v>02T25010204</v>
          </cell>
          <cell r="P4973" t="str">
            <v>97版</v>
          </cell>
          <cell r="Q4973" t="str">
            <v>已发货</v>
          </cell>
          <cell r="R4973">
            <v>45677</v>
          </cell>
        </row>
        <row r="4974">
          <cell r="C4974" t="str">
            <v>2412089-01</v>
          </cell>
          <cell r="D4974" t="str">
            <v>UDAY-ES-黄棕473</v>
          </cell>
          <cell r="E4974" t="str">
            <v>NMP-401</v>
          </cell>
          <cell r="F4974" t="str">
            <v>明诺华中层TR1（已片）</v>
          </cell>
          <cell r="G4974" t="str">
            <v>/</v>
          </cell>
          <cell r="H4974">
            <v>180</v>
          </cell>
          <cell r="I4974">
            <v>10287.200000000001</v>
          </cell>
          <cell r="J4974">
            <v>811.5</v>
          </cell>
          <cell r="K4974">
            <v>856.5</v>
          </cell>
          <cell r="L4974" t="str">
            <v>A级</v>
          </cell>
          <cell r="M4974" t="str">
            <v>/</v>
          </cell>
          <cell r="N4974" t="str">
            <v>2.2*1.8*0.71</v>
          </cell>
          <cell r="O4974" t="str">
            <v>02T25010205</v>
          </cell>
          <cell r="P4974" t="str">
            <v>97版</v>
          </cell>
          <cell r="Q4974" t="str">
            <v>已发货</v>
          </cell>
          <cell r="R4974">
            <v>45677</v>
          </cell>
        </row>
        <row r="4975">
          <cell r="C4975" t="str">
            <v>2412089-01</v>
          </cell>
          <cell r="D4975" t="str">
            <v>UDAY-ES-黄棕473</v>
          </cell>
          <cell r="E4975" t="str">
            <v>NMP-401</v>
          </cell>
          <cell r="F4975" t="str">
            <v>明诺华中层TR1（已片）</v>
          </cell>
          <cell r="G4975" t="str">
            <v>/</v>
          </cell>
          <cell r="H4975">
            <v>185</v>
          </cell>
          <cell r="I4975">
            <v>10387.9</v>
          </cell>
          <cell r="J4975">
            <v>822</v>
          </cell>
          <cell r="K4975">
            <v>867</v>
          </cell>
          <cell r="L4975" t="str">
            <v>A级</v>
          </cell>
          <cell r="M4975" t="str">
            <v>/</v>
          </cell>
          <cell r="N4975" t="str">
            <v>2.2*1.8*0.68</v>
          </cell>
          <cell r="O4975" t="str">
            <v>02T25010206</v>
          </cell>
          <cell r="P4975" t="str">
            <v>97版</v>
          </cell>
          <cell r="Q4975" t="str">
            <v>已发货</v>
          </cell>
          <cell r="R4975">
            <v>45714</v>
          </cell>
        </row>
        <row r="4976">
          <cell r="C4976" t="str">
            <v>2412089-01</v>
          </cell>
          <cell r="D4976" t="str">
            <v>UDAY-ES-黄棕473</v>
          </cell>
          <cell r="E4976" t="str">
            <v>NMP-401</v>
          </cell>
          <cell r="F4976" t="str">
            <v>明诺华中层TR1（已片）</v>
          </cell>
          <cell r="G4976" t="str">
            <v>/</v>
          </cell>
          <cell r="H4976">
            <v>180</v>
          </cell>
          <cell r="I4976">
            <v>10221.4</v>
          </cell>
          <cell r="J4976">
            <v>807.5</v>
          </cell>
          <cell r="K4976">
            <v>852.5</v>
          </cell>
          <cell r="L4976" t="str">
            <v>A级</v>
          </cell>
          <cell r="M4976" t="str">
            <v>/</v>
          </cell>
          <cell r="N4976" t="str">
            <v>2.2*1.8*0.67</v>
          </cell>
          <cell r="O4976" t="str">
            <v>02T25010207</v>
          </cell>
          <cell r="P4976" t="str">
            <v>97版</v>
          </cell>
          <cell r="Q4976" t="str">
            <v>已发货</v>
          </cell>
          <cell r="R4976">
            <v>45714</v>
          </cell>
        </row>
        <row r="4977">
          <cell r="C4977" t="str">
            <v>2412089-01</v>
          </cell>
          <cell r="D4977" t="str">
            <v>UDAY-ES-黄棕473</v>
          </cell>
          <cell r="E4977" t="str">
            <v>NMP-401</v>
          </cell>
          <cell r="F4977" t="str">
            <v>明诺华中层TR1（已片）</v>
          </cell>
          <cell r="G4977" t="str">
            <v>/</v>
          </cell>
          <cell r="H4977">
            <v>180</v>
          </cell>
          <cell r="I4977">
            <v>10088.299999999999</v>
          </cell>
          <cell r="J4977">
            <v>798</v>
          </cell>
          <cell r="K4977">
            <v>843</v>
          </cell>
          <cell r="L4977" t="str">
            <v>A级</v>
          </cell>
          <cell r="M4977" t="str">
            <v>/</v>
          </cell>
          <cell r="N4977" t="str">
            <v>2.2*1.8*0.7</v>
          </cell>
          <cell r="O4977" t="str">
            <v>02T25010208</v>
          </cell>
          <cell r="P4977" t="str">
            <v>97版</v>
          </cell>
          <cell r="Q4977" t="str">
            <v>已发货</v>
          </cell>
          <cell r="R4977">
            <v>45714</v>
          </cell>
        </row>
        <row r="4978">
          <cell r="C4978" t="str">
            <v>2412089-01</v>
          </cell>
          <cell r="D4978" t="str">
            <v>UDAY-ES-黄棕473</v>
          </cell>
          <cell r="E4978" t="str">
            <v>NMP-401</v>
          </cell>
          <cell r="F4978" t="str">
            <v>明诺华中层TR1（已片）</v>
          </cell>
          <cell r="G4978" t="str">
            <v>/</v>
          </cell>
          <cell r="H4978">
            <v>180</v>
          </cell>
          <cell r="I4978">
            <v>10168.6</v>
          </cell>
          <cell r="J4978">
            <v>807</v>
          </cell>
          <cell r="K4978">
            <v>852</v>
          </cell>
          <cell r="L4978" t="str">
            <v>A级</v>
          </cell>
          <cell r="M4978" t="str">
            <v>/</v>
          </cell>
          <cell r="N4978" t="str">
            <v>2.2*1.8*0.67</v>
          </cell>
          <cell r="O4978" t="str">
            <v>02T25010209</v>
          </cell>
          <cell r="P4978" t="str">
            <v>97版</v>
          </cell>
          <cell r="Q4978" t="str">
            <v>已发货</v>
          </cell>
          <cell r="R4978">
            <v>45714</v>
          </cell>
        </row>
        <row r="4979">
          <cell r="C4979" t="str">
            <v>2412089-01</v>
          </cell>
          <cell r="D4979" t="str">
            <v>UDAY-ES-黄棕473</v>
          </cell>
          <cell r="E4979" t="str">
            <v>NMP-401</v>
          </cell>
          <cell r="F4979" t="str">
            <v>明诺华中层TR1（已片）</v>
          </cell>
          <cell r="G4979" t="str">
            <v>/</v>
          </cell>
          <cell r="H4979">
            <v>185</v>
          </cell>
          <cell r="I4979">
            <v>10259.1</v>
          </cell>
          <cell r="J4979">
            <v>816</v>
          </cell>
          <cell r="K4979">
            <v>861</v>
          </cell>
          <cell r="L4979" t="str">
            <v>A级</v>
          </cell>
          <cell r="M4979" t="str">
            <v>/</v>
          </cell>
          <cell r="N4979" t="str">
            <v>2.2*1.8*0.68</v>
          </cell>
          <cell r="O4979" t="str">
            <v>02T25010210</v>
          </cell>
          <cell r="P4979" t="str">
            <v>97版</v>
          </cell>
          <cell r="Q4979" t="str">
            <v>已发货</v>
          </cell>
          <cell r="R4979">
            <v>45714</v>
          </cell>
        </row>
        <row r="4980">
          <cell r="C4980" t="str">
            <v>2412103-01</v>
          </cell>
          <cell r="D4980" t="str">
            <v>XPSY-FT-烟草19</v>
          </cell>
          <cell r="E4980" t="str">
            <v>科纳烟草色</v>
          </cell>
          <cell r="F4980" t="str">
            <v>DLTR4</v>
          </cell>
          <cell r="G4980" t="str">
            <v>/</v>
          </cell>
          <cell r="H4980">
            <v>185</v>
          </cell>
          <cell r="I4980">
            <v>10042.9</v>
          </cell>
          <cell r="J4980">
            <v>839.5</v>
          </cell>
          <cell r="K4980">
            <v>884.5</v>
          </cell>
          <cell r="L4980" t="str">
            <v>B级</v>
          </cell>
          <cell r="M4980" t="str">
            <v>/</v>
          </cell>
          <cell r="N4980" t="str">
            <v>2.2*1.8*0.7</v>
          </cell>
          <cell r="O4980" t="str">
            <v>01T25010201</v>
          </cell>
          <cell r="P4980" t="str">
            <v>99版</v>
          </cell>
          <cell r="Q4980" t="str">
            <v>已发货</v>
          </cell>
          <cell r="R4980">
            <v>45671</v>
          </cell>
        </row>
        <row r="4981">
          <cell r="C4981" t="str">
            <v>2412103-01</v>
          </cell>
          <cell r="D4981" t="str">
            <v>XPSY-FT-烟草19</v>
          </cell>
          <cell r="E4981" t="str">
            <v>科纳烟草色</v>
          </cell>
          <cell r="F4981" t="str">
            <v>DLTR4</v>
          </cell>
          <cell r="G4981" t="str">
            <v>/</v>
          </cell>
          <cell r="H4981">
            <v>68</v>
          </cell>
          <cell r="I4981">
            <v>3719.1</v>
          </cell>
          <cell r="J4981">
            <v>886</v>
          </cell>
          <cell r="K4981">
            <v>931</v>
          </cell>
          <cell r="L4981" t="str">
            <v>B级</v>
          </cell>
          <cell r="M4981" t="str">
            <v>/</v>
          </cell>
          <cell r="N4981" t="str">
            <v>2.2*1.8*0.71</v>
          </cell>
          <cell r="O4981" t="str">
            <v>01T25010202</v>
          </cell>
          <cell r="P4981" t="str">
            <v>99版</v>
          </cell>
          <cell r="Q4981" t="str">
            <v>已发货</v>
          </cell>
          <cell r="R4981">
            <v>45671</v>
          </cell>
        </row>
        <row r="4982">
          <cell r="C4982" t="str">
            <v>2412103-01</v>
          </cell>
          <cell r="D4982" t="str">
            <v>XPSY-FT-烟草19</v>
          </cell>
          <cell r="E4982" t="str">
            <v>科纳烟草色</v>
          </cell>
          <cell r="F4982" t="str">
            <v>DLTR4</v>
          </cell>
          <cell r="G4982" t="str">
            <v>/</v>
          </cell>
          <cell r="H4982">
            <v>108</v>
          </cell>
          <cell r="I4982">
            <v>5433.2</v>
          </cell>
          <cell r="L4982" t="str">
            <v>C级</v>
          </cell>
          <cell r="M4982" t="str">
            <v>/</v>
          </cell>
          <cell r="O4982" t="str">
            <v>01T25010202</v>
          </cell>
          <cell r="P4982" t="str">
            <v>99版</v>
          </cell>
          <cell r="Q4982" t="str">
            <v>已发货</v>
          </cell>
          <cell r="R4982">
            <v>45671</v>
          </cell>
        </row>
        <row r="4983">
          <cell r="C4983" t="str">
            <v>2412103-01</v>
          </cell>
          <cell r="D4983" t="str">
            <v>XPSY-FT-烟草19</v>
          </cell>
          <cell r="E4983" t="str">
            <v>科纳烟草色</v>
          </cell>
          <cell r="F4983" t="str">
            <v>DLTR4</v>
          </cell>
          <cell r="G4983" t="str">
            <v>/</v>
          </cell>
          <cell r="H4983">
            <v>27</v>
          </cell>
          <cell r="I4983">
            <v>1238</v>
          </cell>
          <cell r="L4983" t="str">
            <v>D级</v>
          </cell>
          <cell r="M4983" t="str">
            <v>/</v>
          </cell>
          <cell r="O4983" t="str">
            <v>01T25010202</v>
          </cell>
          <cell r="P4983" t="str">
            <v>99版</v>
          </cell>
          <cell r="Q4983" t="str">
            <v>已发货</v>
          </cell>
          <cell r="R4983">
            <v>45671</v>
          </cell>
        </row>
        <row r="4984">
          <cell r="C4984" t="str">
            <v>2412103-01</v>
          </cell>
          <cell r="D4984" t="str">
            <v>XPSY-FT-烟草19</v>
          </cell>
          <cell r="E4984" t="str">
            <v>科纳烟草色</v>
          </cell>
          <cell r="F4984" t="str">
            <v>DLTR4</v>
          </cell>
          <cell r="G4984" t="str">
            <v>/</v>
          </cell>
          <cell r="H4984">
            <v>1</v>
          </cell>
          <cell r="I4984">
            <v>36.5</v>
          </cell>
          <cell r="L4984" t="str">
            <v>C级小皮</v>
          </cell>
          <cell r="M4984" t="str">
            <v>/</v>
          </cell>
          <cell r="O4984" t="str">
            <v>01T25010202</v>
          </cell>
          <cell r="P4984" t="str">
            <v>99版</v>
          </cell>
          <cell r="Q4984" t="str">
            <v>已发货</v>
          </cell>
          <cell r="R4984">
            <v>45671</v>
          </cell>
        </row>
        <row r="4985">
          <cell r="C4985" t="str">
            <v>2412103-01</v>
          </cell>
          <cell r="D4985" t="str">
            <v>XPSY-FT-烟草19</v>
          </cell>
          <cell r="E4985" t="str">
            <v>科纳烟草色</v>
          </cell>
          <cell r="F4985" t="str">
            <v>DLTR4</v>
          </cell>
          <cell r="G4985" t="str">
            <v>/</v>
          </cell>
          <cell r="H4985">
            <v>1</v>
          </cell>
          <cell r="I4985">
            <v>36.200000000000003</v>
          </cell>
          <cell r="L4985" t="str">
            <v>B级小皮</v>
          </cell>
          <cell r="M4985" t="str">
            <v>/</v>
          </cell>
          <cell r="O4985" t="str">
            <v>01T25010202</v>
          </cell>
          <cell r="P4985" t="str">
            <v>99版</v>
          </cell>
          <cell r="Q4985" t="str">
            <v>已发货</v>
          </cell>
          <cell r="R4985">
            <v>45671</v>
          </cell>
        </row>
        <row r="4986">
          <cell r="C4986" t="str">
            <v>2411072-01</v>
          </cell>
          <cell r="D4986" t="str">
            <v>XZGY-EX-浅灰167</v>
          </cell>
          <cell r="E4986" t="str">
            <v>索福淡灰色</v>
          </cell>
          <cell r="F4986" t="str">
            <v>C3（已片中层）</v>
          </cell>
          <cell r="G4986" t="str">
            <v>/</v>
          </cell>
          <cell r="H4986">
            <v>195</v>
          </cell>
          <cell r="I4986">
            <v>10184.5</v>
          </cell>
          <cell r="J4986">
            <v>820</v>
          </cell>
          <cell r="K4986">
            <v>865</v>
          </cell>
          <cell r="L4986" t="str">
            <v>B级</v>
          </cell>
          <cell r="M4986" t="str">
            <v>/</v>
          </cell>
          <cell r="N4986" t="str">
            <v>2.2*1.8*0.61</v>
          </cell>
          <cell r="O4986" t="str">
            <v>01T25010203</v>
          </cell>
          <cell r="P4986" t="str">
            <v>99版</v>
          </cell>
          <cell r="Q4986" t="str">
            <v>已发货</v>
          </cell>
          <cell r="R4986">
            <v>45679</v>
          </cell>
        </row>
        <row r="4987">
          <cell r="C4987" t="str">
            <v>2411072-01</v>
          </cell>
          <cell r="D4987" t="str">
            <v>XZGY-EX-浅灰167</v>
          </cell>
          <cell r="E4987" t="str">
            <v>索福淡灰色</v>
          </cell>
          <cell r="F4987" t="str">
            <v>C3（已片中层）</v>
          </cell>
          <cell r="G4987" t="str">
            <v>/</v>
          </cell>
          <cell r="H4987">
            <v>60</v>
          </cell>
          <cell r="I4987">
            <v>3195.9</v>
          </cell>
          <cell r="J4987">
            <v>790.5</v>
          </cell>
          <cell r="K4987">
            <v>835.5</v>
          </cell>
          <cell r="L4987" t="str">
            <v>B级</v>
          </cell>
          <cell r="M4987" t="str">
            <v>/</v>
          </cell>
          <cell r="N4987" t="str">
            <v>2.2*1.8*0.61</v>
          </cell>
          <cell r="O4987" t="str">
            <v>01T25010204</v>
          </cell>
          <cell r="P4987" t="str">
            <v>99版</v>
          </cell>
          <cell r="Q4987" t="str">
            <v>已发货</v>
          </cell>
          <cell r="R4987">
            <v>45679</v>
          </cell>
        </row>
        <row r="4988">
          <cell r="C4988" t="str">
            <v>2411072-01</v>
          </cell>
          <cell r="D4988" t="str">
            <v>XZGY-EX-浅灰167</v>
          </cell>
          <cell r="E4988" t="str">
            <v>索福淡灰色</v>
          </cell>
          <cell r="F4988" t="str">
            <v>C3（已片中层）</v>
          </cell>
          <cell r="G4988" t="str">
            <v>/</v>
          </cell>
          <cell r="H4988">
            <v>115</v>
          </cell>
          <cell r="I4988">
            <v>5812.3</v>
          </cell>
          <cell r="L4988" t="str">
            <v>C级</v>
          </cell>
          <cell r="M4988" t="str">
            <v>/</v>
          </cell>
          <cell r="O4988" t="str">
            <v>01T25010204</v>
          </cell>
          <cell r="P4988" t="str">
            <v>99版</v>
          </cell>
          <cell r="Q4988" t="str">
            <v>已发货</v>
          </cell>
          <cell r="R4988">
            <v>45679</v>
          </cell>
        </row>
        <row r="4989">
          <cell r="C4989" t="str">
            <v>2411072-01</v>
          </cell>
          <cell r="D4989" t="str">
            <v>XZGY-EX-浅灰167</v>
          </cell>
          <cell r="E4989" t="str">
            <v>索福淡灰色</v>
          </cell>
          <cell r="F4989" t="str">
            <v>C3（已片中层）</v>
          </cell>
          <cell r="G4989" t="str">
            <v>/</v>
          </cell>
          <cell r="H4989">
            <v>16</v>
          </cell>
          <cell r="I4989">
            <v>781.3</v>
          </cell>
          <cell r="L4989" t="str">
            <v>D级</v>
          </cell>
          <cell r="M4989" t="str">
            <v>/</v>
          </cell>
          <cell r="O4989" t="str">
            <v>01T25010204</v>
          </cell>
          <cell r="P4989" t="str">
            <v>99版</v>
          </cell>
          <cell r="Q4989" t="str">
            <v>已发货</v>
          </cell>
          <cell r="R4989">
            <v>45679</v>
          </cell>
        </row>
        <row r="4990">
          <cell r="C4990" t="str">
            <v>2411072-01</v>
          </cell>
          <cell r="D4990" t="str">
            <v>XZGY-EX-浅灰167</v>
          </cell>
          <cell r="E4990" t="str">
            <v>索福淡灰色</v>
          </cell>
          <cell r="F4990" t="str">
            <v>C3（已片中层）</v>
          </cell>
          <cell r="G4990" t="str">
            <v>/</v>
          </cell>
          <cell r="H4990">
            <v>1</v>
          </cell>
          <cell r="I4990">
            <v>35.799999999999997</v>
          </cell>
          <cell r="L4990" t="str">
            <v>D级小皮</v>
          </cell>
          <cell r="M4990" t="str">
            <v>/</v>
          </cell>
          <cell r="O4990" t="str">
            <v>01T25010204</v>
          </cell>
          <cell r="P4990" t="str">
            <v>99版</v>
          </cell>
          <cell r="Q4990" t="str">
            <v>已发货</v>
          </cell>
          <cell r="R4990">
            <v>45679</v>
          </cell>
        </row>
        <row r="4991">
          <cell r="C4991" t="str">
            <v>2412088-01</v>
          </cell>
          <cell r="D4991" t="str">
            <v>UDAY-ES-米灰61</v>
          </cell>
          <cell r="E4991" t="str">
            <v>NMP-400</v>
          </cell>
          <cell r="F4991" t="str">
            <v>明诺华中层TR1（已片）</v>
          </cell>
          <cell r="G4991" t="str">
            <v>/</v>
          </cell>
          <cell r="H4991">
            <v>195</v>
          </cell>
          <cell r="I4991">
            <v>11236.6</v>
          </cell>
          <cell r="J4991">
            <v>875.5</v>
          </cell>
          <cell r="K4991">
            <v>920.5</v>
          </cell>
          <cell r="L4991" t="str">
            <v>A级</v>
          </cell>
          <cell r="M4991" t="str">
            <v>/</v>
          </cell>
          <cell r="N4991" t="str">
            <v>2.2*1.8*0.74</v>
          </cell>
          <cell r="O4991" t="str">
            <v>01T25010205</v>
          </cell>
          <cell r="P4991" t="str">
            <v>97版</v>
          </cell>
          <cell r="Q4991" t="str">
            <v>已发货</v>
          </cell>
          <cell r="R4991">
            <v>45677</v>
          </cell>
        </row>
        <row r="4992">
          <cell r="C4992" t="str">
            <v>2412088-01</v>
          </cell>
          <cell r="D4992" t="str">
            <v>UDAY-ES-米灰61</v>
          </cell>
          <cell r="E4992" t="str">
            <v>NMP-400</v>
          </cell>
          <cell r="F4992" t="str">
            <v>明诺华中层TR1（已片）</v>
          </cell>
          <cell r="G4992" t="str">
            <v>/</v>
          </cell>
          <cell r="H4992">
            <v>195</v>
          </cell>
          <cell r="I4992">
            <v>11172.4</v>
          </cell>
          <cell r="J4992">
            <v>869</v>
          </cell>
          <cell r="K4992">
            <v>914</v>
          </cell>
          <cell r="L4992" t="str">
            <v>A级</v>
          </cell>
          <cell r="M4992" t="str">
            <v>/</v>
          </cell>
          <cell r="N4992" t="str">
            <v>2.2*1.8*0.75</v>
          </cell>
          <cell r="O4992" t="str">
            <v>01T25010206</v>
          </cell>
          <cell r="P4992" t="str">
            <v>97版</v>
          </cell>
          <cell r="Q4992" t="str">
            <v>已发货</v>
          </cell>
          <cell r="R4992">
            <v>45677</v>
          </cell>
        </row>
        <row r="4993">
          <cell r="C4993" t="str">
            <v>2412088-01</v>
          </cell>
          <cell r="D4993" t="str">
            <v>UDAY-ES-米灰61</v>
          </cell>
          <cell r="E4993" t="str">
            <v>NMP-400</v>
          </cell>
          <cell r="F4993" t="str">
            <v>明诺华中层TR1（已片）</v>
          </cell>
          <cell r="G4993" t="str">
            <v>/</v>
          </cell>
          <cell r="H4993">
            <v>195</v>
          </cell>
          <cell r="I4993">
            <v>11217.5</v>
          </cell>
          <cell r="J4993">
            <v>865</v>
          </cell>
          <cell r="K4993">
            <v>910</v>
          </cell>
          <cell r="L4993" t="str">
            <v>A级</v>
          </cell>
          <cell r="M4993" t="str">
            <v>/</v>
          </cell>
          <cell r="N4993" t="str">
            <v>2.2*1.8*0.67</v>
          </cell>
          <cell r="O4993" t="str">
            <v>01T25010207</v>
          </cell>
          <cell r="P4993" t="str">
            <v>97版</v>
          </cell>
          <cell r="Q4993" t="str">
            <v>已发货</v>
          </cell>
          <cell r="R4993">
            <v>45714</v>
          </cell>
        </row>
        <row r="4994">
          <cell r="C4994" t="str">
            <v>2412088-01</v>
          </cell>
          <cell r="D4994" t="str">
            <v>UDAY-ES-米灰61</v>
          </cell>
          <cell r="E4994" t="str">
            <v>NMP-400</v>
          </cell>
          <cell r="F4994" t="str">
            <v>明诺华中层TR1（已片）</v>
          </cell>
          <cell r="G4994" t="str">
            <v>/</v>
          </cell>
          <cell r="H4994">
            <v>180</v>
          </cell>
          <cell r="I4994">
            <v>10215.6</v>
          </cell>
          <cell r="J4994">
            <v>791</v>
          </cell>
          <cell r="K4994">
            <v>836</v>
          </cell>
          <cell r="L4994" t="str">
            <v>A级</v>
          </cell>
          <cell r="M4994" t="str">
            <v>/</v>
          </cell>
          <cell r="N4994" t="str">
            <v>2.2*1.8*0.65</v>
          </cell>
          <cell r="O4994" t="str">
            <v>02T25010301</v>
          </cell>
          <cell r="P4994" t="str">
            <v>97版</v>
          </cell>
          <cell r="Q4994" t="str">
            <v>已发货</v>
          </cell>
          <cell r="R4994">
            <v>45714</v>
          </cell>
        </row>
        <row r="4995">
          <cell r="C4995" t="str">
            <v>2412088-01</v>
          </cell>
          <cell r="D4995" t="str">
            <v>UDAY-ES-米灰61</v>
          </cell>
          <cell r="E4995" t="str">
            <v>NMP-400</v>
          </cell>
          <cell r="F4995" t="str">
            <v>明诺华中层TR1（已片）</v>
          </cell>
          <cell r="G4995" t="str">
            <v>/</v>
          </cell>
          <cell r="H4995">
            <v>185</v>
          </cell>
          <cell r="I4995">
            <v>10598.1</v>
          </cell>
          <cell r="J4995">
            <v>821.5</v>
          </cell>
          <cell r="K4995">
            <v>866.5</v>
          </cell>
          <cell r="L4995" t="str">
            <v>A级</v>
          </cell>
          <cell r="M4995" t="str">
            <v>/</v>
          </cell>
          <cell r="N4995" t="str">
            <v>2.2*1.8*0.65</v>
          </cell>
          <cell r="O4995" t="str">
            <v>02T25010302</v>
          </cell>
          <cell r="P4995" t="str">
            <v>97版</v>
          </cell>
          <cell r="Q4995" t="str">
            <v>已发货</v>
          </cell>
          <cell r="R4995">
            <v>45714</v>
          </cell>
        </row>
        <row r="4996">
          <cell r="C4996" t="str">
            <v>2412089-01</v>
          </cell>
          <cell r="D4996" t="str">
            <v>UDAY-ES-黄棕473</v>
          </cell>
          <cell r="E4996" t="str">
            <v>NMP-401</v>
          </cell>
          <cell r="F4996" t="str">
            <v>明诺华中层TR1（已片）</v>
          </cell>
          <cell r="G4996" t="str">
            <v>/</v>
          </cell>
          <cell r="H4996">
            <v>95</v>
          </cell>
          <cell r="I4996">
            <v>5218.7</v>
          </cell>
          <cell r="J4996">
            <v>412.5</v>
          </cell>
          <cell r="K4996">
            <v>457.5</v>
          </cell>
          <cell r="L4996" t="str">
            <v>A级</v>
          </cell>
          <cell r="M4996" t="str">
            <v>/</v>
          </cell>
          <cell r="N4996" t="str">
            <v>2.2*1.8*0.45</v>
          </cell>
          <cell r="O4996" t="str">
            <v>02T25010303</v>
          </cell>
          <cell r="P4996" t="str">
            <v>97版</v>
          </cell>
          <cell r="Q4996" t="str">
            <v>已发货</v>
          </cell>
          <cell r="R4996">
            <v>45714</v>
          </cell>
        </row>
        <row r="4997">
          <cell r="C4997" t="str">
            <v>2501007-01</v>
          </cell>
          <cell r="D4997" t="str">
            <v>XPSY-FB-深棕751</v>
          </cell>
          <cell r="E4997">
            <v>140478</v>
          </cell>
          <cell r="F4997" t="str">
            <v>水牛皮S3（干胚）</v>
          </cell>
          <cell r="G4997" t="str">
            <v>PT 21T49</v>
          </cell>
          <cell r="H4997">
            <v>275</v>
          </cell>
          <cell r="I4997">
            <v>10275.299999999999</v>
          </cell>
          <cell r="J4997">
            <v>680</v>
          </cell>
          <cell r="K4997">
            <v>725</v>
          </cell>
          <cell r="L4997" t="str">
            <v>A级</v>
          </cell>
          <cell r="M4997" t="str">
            <v>/</v>
          </cell>
          <cell r="N4997" t="str">
            <v>2.2*1.8*0.61</v>
          </cell>
          <cell r="O4997" t="str">
            <v>01T25010402</v>
          </cell>
          <cell r="P4997" t="str">
            <v>99版</v>
          </cell>
          <cell r="Q4997" t="str">
            <v>已发货</v>
          </cell>
          <cell r="R4997">
            <v>45729</v>
          </cell>
        </row>
        <row r="4998">
          <cell r="C4998" t="str">
            <v>2501007-01</v>
          </cell>
          <cell r="D4998" t="str">
            <v>XPSY-FB-深棕751</v>
          </cell>
          <cell r="E4998">
            <v>140478</v>
          </cell>
          <cell r="F4998" t="str">
            <v>水牛皮S3（干胚）</v>
          </cell>
          <cell r="G4998" t="str">
            <v>PT 21T49</v>
          </cell>
          <cell r="H4998">
            <v>255</v>
          </cell>
          <cell r="I4998">
            <v>9630.7999999999993</v>
          </cell>
          <cell r="J4998">
            <v>645</v>
          </cell>
          <cell r="K4998">
            <v>690</v>
          </cell>
          <cell r="L4998" t="str">
            <v>A级</v>
          </cell>
          <cell r="M4998" t="str">
            <v>/</v>
          </cell>
          <cell r="N4998" t="str">
            <v>2.2*1.8*0.6</v>
          </cell>
          <cell r="O4998" t="str">
            <v>01T25010403</v>
          </cell>
          <cell r="P4998" t="str">
            <v>99版</v>
          </cell>
          <cell r="Q4998" t="str">
            <v>已发货</v>
          </cell>
          <cell r="R4998">
            <v>45729</v>
          </cell>
        </row>
        <row r="4999">
          <cell r="C4999" t="str">
            <v>2501007-01</v>
          </cell>
          <cell r="D4999" t="str">
            <v>XPSY-FB-深棕751</v>
          </cell>
          <cell r="E4999">
            <v>140478</v>
          </cell>
          <cell r="F4999" t="str">
            <v>水牛皮S3（干胚）</v>
          </cell>
          <cell r="G4999" t="str">
            <v>PT21P00</v>
          </cell>
          <cell r="H4999">
            <v>300</v>
          </cell>
          <cell r="I4999">
            <v>11102.6</v>
          </cell>
          <cell r="J4999">
            <v>734.5</v>
          </cell>
          <cell r="K4999">
            <v>779.5</v>
          </cell>
          <cell r="L4999" t="str">
            <v>A级</v>
          </cell>
          <cell r="M4999" t="str">
            <v>/</v>
          </cell>
          <cell r="N4999" t="str">
            <v>2.2*1.8*0.66</v>
          </cell>
          <cell r="O4999" t="str">
            <v>01T25010404</v>
          </cell>
          <cell r="P4999" t="str">
            <v>99版</v>
          </cell>
          <cell r="Q4999" t="str">
            <v>已发货</v>
          </cell>
          <cell r="R4999">
            <v>45716</v>
          </cell>
        </row>
        <row r="5000">
          <cell r="C5000" t="str">
            <v>2501007-01</v>
          </cell>
          <cell r="D5000" t="str">
            <v>XPSY-FB-深棕751</v>
          </cell>
          <cell r="E5000">
            <v>140478</v>
          </cell>
          <cell r="F5000" t="str">
            <v>水牛皮S3（干胚）</v>
          </cell>
          <cell r="G5000" t="str">
            <v>PT21P00</v>
          </cell>
          <cell r="H5000">
            <v>295</v>
          </cell>
          <cell r="I5000">
            <v>11059.5</v>
          </cell>
          <cell r="J5000">
            <v>726.5</v>
          </cell>
          <cell r="K5000">
            <v>771.5</v>
          </cell>
          <cell r="L5000" t="str">
            <v>A级</v>
          </cell>
          <cell r="M5000" t="str">
            <v>/</v>
          </cell>
          <cell r="N5000" t="str">
            <v>2.2*1.8*0.66</v>
          </cell>
          <cell r="O5000" t="str">
            <v>01T25010408</v>
          </cell>
          <cell r="P5000" t="str">
            <v>99版</v>
          </cell>
          <cell r="Q5000" t="str">
            <v>已发货</v>
          </cell>
          <cell r="R5000">
            <v>45716</v>
          </cell>
        </row>
        <row r="5001">
          <cell r="C5001" t="str">
            <v>2501007-01</v>
          </cell>
          <cell r="D5001" t="str">
            <v>XPSY-FB-深棕751</v>
          </cell>
          <cell r="E5001">
            <v>140478</v>
          </cell>
          <cell r="F5001" t="str">
            <v>水牛皮S3（干胚）</v>
          </cell>
          <cell r="G5001" t="str">
            <v>PT21P00</v>
          </cell>
          <cell r="H5001">
            <v>277</v>
          </cell>
          <cell r="I5001">
            <v>10544.4</v>
          </cell>
          <cell r="J5001">
            <v>712</v>
          </cell>
          <cell r="K5001">
            <v>757</v>
          </cell>
          <cell r="L5001" t="str">
            <v>A级</v>
          </cell>
          <cell r="M5001" t="str">
            <v>/</v>
          </cell>
          <cell r="N5001" t="str">
            <v>2.2*1.8*0.65</v>
          </cell>
          <cell r="O5001" t="str">
            <v>01T25010409</v>
          </cell>
          <cell r="P5001" t="str">
            <v>99版</v>
          </cell>
          <cell r="Q5001" t="str">
            <v>已发货</v>
          </cell>
          <cell r="R5001">
            <v>45716</v>
          </cell>
        </row>
        <row r="5002">
          <cell r="C5002" t="str">
            <v>2412109-01</v>
          </cell>
          <cell r="D5002" t="str">
            <v>XPSY-FT-马鞍104</v>
          </cell>
          <cell r="E5002" t="str">
            <v>科纳马鞍棕色</v>
          </cell>
          <cell r="F5002" t="str">
            <v>DLTR4</v>
          </cell>
          <cell r="G5002" t="str">
            <v>/</v>
          </cell>
          <cell r="H5002">
            <v>145</v>
          </cell>
          <cell r="I5002">
            <v>7535.2</v>
          </cell>
          <cell r="J5002">
            <v>645.5</v>
          </cell>
          <cell r="K5002">
            <v>690.5</v>
          </cell>
          <cell r="L5002" t="str">
            <v>B级</v>
          </cell>
          <cell r="M5002" t="str">
            <v>/</v>
          </cell>
          <cell r="N5002" t="str">
            <v>2.2*1.8*0.5</v>
          </cell>
          <cell r="O5002" t="str">
            <v>01T25010410</v>
          </cell>
          <cell r="P5002" t="str">
            <v>99版</v>
          </cell>
          <cell r="Q5002" t="str">
            <v>已发货</v>
          </cell>
          <cell r="R5002">
            <v>45671</v>
          </cell>
        </row>
        <row r="5003">
          <cell r="C5003" t="str">
            <v>2412109-01</v>
          </cell>
          <cell r="D5003" t="str">
            <v>XPSY-FT-马鞍104</v>
          </cell>
          <cell r="E5003" t="str">
            <v>科纳马鞍棕色</v>
          </cell>
          <cell r="F5003" t="str">
            <v>DLTR4</v>
          </cell>
          <cell r="G5003" t="str">
            <v>/</v>
          </cell>
          <cell r="H5003">
            <v>47</v>
          </cell>
          <cell r="I5003">
            <v>2450.4</v>
          </cell>
          <cell r="J5003">
            <v>607.5</v>
          </cell>
          <cell r="K5003">
            <v>652.5</v>
          </cell>
          <cell r="L5003" t="str">
            <v>B级</v>
          </cell>
          <cell r="M5003" t="str">
            <v>/</v>
          </cell>
          <cell r="N5003" t="str">
            <v>2.2*1.8*0.56</v>
          </cell>
          <cell r="O5003" t="str">
            <v>01T25010503</v>
          </cell>
          <cell r="P5003" t="str">
            <v>99版</v>
          </cell>
          <cell r="Q5003" t="str">
            <v>已发货</v>
          </cell>
          <cell r="R5003">
            <v>45671</v>
          </cell>
        </row>
        <row r="5004">
          <cell r="C5004" t="str">
            <v>2412109-01</v>
          </cell>
          <cell r="D5004" t="str">
            <v>XPSY-FT-马鞍104</v>
          </cell>
          <cell r="E5004" t="str">
            <v>科纳马鞍棕色</v>
          </cell>
          <cell r="F5004" t="str">
            <v>DLTR4</v>
          </cell>
          <cell r="G5004" t="str">
            <v>/</v>
          </cell>
          <cell r="H5004">
            <v>4</v>
          </cell>
          <cell r="I5004">
            <v>166</v>
          </cell>
          <cell r="L5004" t="str">
            <v>D级</v>
          </cell>
          <cell r="M5004" t="str">
            <v>/</v>
          </cell>
          <cell r="O5004" t="str">
            <v>01T25010503</v>
          </cell>
          <cell r="P5004" t="str">
            <v>99版</v>
          </cell>
          <cell r="Q5004" t="str">
            <v>已发货</v>
          </cell>
          <cell r="R5004">
            <v>45671</v>
          </cell>
        </row>
        <row r="5005">
          <cell r="C5005" t="str">
            <v>2412109-01</v>
          </cell>
          <cell r="D5005" t="str">
            <v>XPSY-FT-马鞍104</v>
          </cell>
          <cell r="E5005" t="str">
            <v>科纳马鞍棕色</v>
          </cell>
          <cell r="F5005" t="str">
            <v>DLTR4</v>
          </cell>
          <cell r="G5005" t="str">
            <v>/</v>
          </cell>
          <cell r="H5005">
            <v>97</v>
          </cell>
          <cell r="I5005">
            <v>4410.8</v>
          </cell>
          <cell r="L5005" t="str">
            <v>C级</v>
          </cell>
          <cell r="M5005" t="str">
            <v>/</v>
          </cell>
          <cell r="O5005" t="str">
            <v>01T25010503</v>
          </cell>
          <cell r="P5005" t="str">
            <v>99版</v>
          </cell>
          <cell r="Q5005" t="str">
            <v>已发货</v>
          </cell>
          <cell r="R5005">
            <v>45671</v>
          </cell>
        </row>
        <row r="5006">
          <cell r="C5006" t="str">
            <v>2412109-01</v>
          </cell>
          <cell r="D5006" t="str">
            <v>XPSY-FT-马鞍104</v>
          </cell>
          <cell r="E5006" t="str">
            <v>科纳马鞍棕色</v>
          </cell>
          <cell r="F5006" t="str">
            <v>DLTR4</v>
          </cell>
          <cell r="G5006" t="str">
            <v>/</v>
          </cell>
          <cell r="H5006">
            <v>1</v>
          </cell>
          <cell r="I5006">
            <v>36.6</v>
          </cell>
          <cell r="L5006" t="str">
            <v>C级小皮</v>
          </cell>
          <cell r="M5006" t="str">
            <v>/</v>
          </cell>
          <cell r="O5006" t="str">
            <v>01T25010503</v>
          </cell>
          <cell r="P5006" t="str">
            <v>99版</v>
          </cell>
          <cell r="Q5006" t="str">
            <v>已发货</v>
          </cell>
          <cell r="R5006">
            <v>45671</v>
          </cell>
        </row>
        <row r="5007">
          <cell r="C5007" t="str">
            <v>2412010-01</v>
          </cell>
          <cell r="D5007" t="str">
            <v>XPAY-FX-深蓝45</v>
          </cell>
          <cell r="E5007" t="str">
            <v>L577</v>
          </cell>
          <cell r="F5007" t="str">
            <v>C2（已片中层）</v>
          </cell>
          <cell r="G5007" t="str">
            <v>/</v>
          </cell>
          <cell r="H5007">
            <v>195</v>
          </cell>
          <cell r="I5007">
            <v>10016.799999999999</v>
          </cell>
          <cell r="J5007">
            <v>783.5</v>
          </cell>
          <cell r="K5007">
            <v>828.5</v>
          </cell>
          <cell r="L5007" t="str">
            <v>B级</v>
          </cell>
          <cell r="M5007" t="str">
            <v>/</v>
          </cell>
          <cell r="N5007" t="str">
            <v>2.2*1.8*0.66</v>
          </cell>
          <cell r="O5007" t="str">
            <v>01T25010504</v>
          </cell>
          <cell r="P5007" t="str">
            <v>99版</v>
          </cell>
          <cell r="Q5007" t="str">
            <v>已发货</v>
          </cell>
          <cell r="R5007">
            <v>45674</v>
          </cell>
        </row>
        <row r="5008">
          <cell r="C5008" t="str">
            <v>2412010-01</v>
          </cell>
          <cell r="D5008" t="str">
            <v>XPAY-FX-深蓝45</v>
          </cell>
          <cell r="E5008" t="str">
            <v>L577</v>
          </cell>
          <cell r="F5008" t="str">
            <v>C2（已片中层）</v>
          </cell>
          <cell r="G5008" t="str">
            <v>/</v>
          </cell>
          <cell r="H5008">
            <v>188</v>
          </cell>
          <cell r="I5008">
            <v>9877.5</v>
          </cell>
          <cell r="J5008">
            <v>773.5</v>
          </cell>
          <cell r="K5008">
            <v>818.5</v>
          </cell>
          <cell r="L5008" t="str">
            <v>B级</v>
          </cell>
          <cell r="M5008" t="str">
            <v>/</v>
          </cell>
          <cell r="N5008" t="str">
            <v>2.2*1.8*0.67</v>
          </cell>
          <cell r="O5008" t="str">
            <v>01T25010505</v>
          </cell>
          <cell r="P5008" t="str">
            <v>99版</v>
          </cell>
          <cell r="Q5008" t="str">
            <v>已发货</v>
          </cell>
          <cell r="R5008">
            <v>45674</v>
          </cell>
        </row>
        <row r="5009">
          <cell r="C5009" t="str">
            <v>2412010-01</v>
          </cell>
          <cell r="D5009" t="str">
            <v>XPAY-FX-深蓝45</v>
          </cell>
          <cell r="E5009" t="str">
            <v>L577</v>
          </cell>
          <cell r="F5009" t="str">
            <v>C2（已片中层）</v>
          </cell>
          <cell r="G5009" t="str">
            <v>/</v>
          </cell>
          <cell r="H5009">
            <v>200</v>
          </cell>
          <cell r="I5009">
            <v>10163</v>
          </cell>
          <cell r="J5009">
            <v>794</v>
          </cell>
          <cell r="K5009">
            <v>839</v>
          </cell>
          <cell r="L5009" t="str">
            <v>C级</v>
          </cell>
          <cell r="M5009" t="str">
            <v>/</v>
          </cell>
          <cell r="N5009" t="str">
            <v>2.2*1.8*0.67</v>
          </cell>
          <cell r="O5009" t="str">
            <v>01T25010506</v>
          </cell>
          <cell r="P5009" t="str">
            <v>99版</v>
          </cell>
          <cell r="Q5009" t="str">
            <v>已发货</v>
          </cell>
          <cell r="R5009">
            <v>45674</v>
          </cell>
        </row>
        <row r="5010">
          <cell r="C5010" t="str">
            <v>2412010-01</v>
          </cell>
          <cell r="D5010" t="str">
            <v>XPAY-FX-深蓝45</v>
          </cell>
          <cell r="E5010" t="str">
            <v>L577</v>
          </cell>
          <cell r="F5010" t="str">
            <v>C2（已片中层）</v>
          </cell>
          <cell r="G5010" t="str">
            <v>/</v>
          </cell>
          <cell r="H5010">
            <v>200</v>
          </cell>
          <cell r="I5010">
            <v>10173.6</v>
          </cell>
          <cell r="J5010">
            <v>791.5</v>
          </cell>
          <cell r="K5010">
            <v>836.5</v>
          </cell>
          <cell r="L5010" t="str">
            <v>C级</v>
          </cell>
          <cell r="M5010" t="str">
            <v>/</v>
          </cell>
          <cell r="N5010" t="str">
            <v>2.2*1.8*0.7</v>
          </cell>
          <cell r="O5010" t="str">
            <v>01T25010507</v>
          </cell>
          <cell r="P5010" t="str">
            <v>99版</v>
          </cell>
          <cell r="Q5010" t="str">
            <v>已发货</v>
          </cell>
          <cell r="R5010">
            <v>45674</v>
          </cell>
        </row>
        <row r="5011">
          <cell r="C5011" t="str">
            <v>2412010-01</v>
          </cell>
          <cell r="D5011" t="str">
            <v>XPAY-FX-深蓝45</v>
          </cell>
          <cell r="E5011" t="str">
            <v>L577</v>
          </cell>
          <cell r="F5011" t="str">
            <v>C2（已片中层）</v>
          </cell>
          <cell r="G5011" t="str">
            <v>/</v>
          </cell>
          <cell r="H5011">
            <v>174</v>
          </cell>
          <cell r="I5011">
            <v>8738.7000000000007</v>
          </cell>
          <cell r="J5011">
            <v>963</v>
          </cell>
          <cell r="K5011">
            <v>1008</v>
          </cell>
          <cell r="L5011" t="str">
            <v>C级</v>
          </cell>
          <cell r="M5011" t="str">
            <v>/</v>
          </cell>
          <cell r="N5011" t="str">
            <v>2.2*1.8*0.77</v>
          </cell>
          <cell r="O5011" t="str">
            <v>01T25010508</v>
          </cell>
          <cell r="P5011" t="str">
            <v>99版</v>
          </cell>
          <cell r="Q5011" t="str">
            <v>已发货</v>
          </cell>
          <cell r="R5011">
            <v>45674</v>
          </cell>
        </row>
        <row r="5012">
          <cell r="C5012" t="str">
            <v>2412010-01</v>
          </cell>
          <cell r="D5012" t="str">
            <v>XPAY-FX-深蓝45</v>
          </cell>
          <cell r="E5012" t="str">
            <v>L577</v>
          </cell>
          <cell r="F5012" t="str">
            <v>C2（已片中层）</v>
          </cell>
          <cell r="G5012" t="str">
            <v>/</v>
          </cell>
          <cell r="H5012">
            <v>55</v>
          </cell>
          <cell r="I5012">
            <v>2638.1</v>
          </cell>
          <cell r="L5012" t="str">
            <v>D级</v>
          </cell>
          <cell r="M5012" t="str">
            <v>/</v>
          </cell>
          <cell r="O5012" t="str">
            <v>01T25010508</v>
          </cell>
          <cell r="P5012" t="str">
            <v>99版</v>
          </cell>
          <cell r="Q5012" t="str">
            <v>已发货</v>
          </cell>
          <cell r="R5012">
            <v>45674</v>
          </cell>
        </row>
        <row r="5013">
          <cell r="C5013" t="str">
            <v>2412010-01</v>
          </cell>
          <cell r="D5013" t="str">
            <v>XPAY-FX-深蓝45</v>
          </cell>
          <cell r="E5013" t="str">
            <v>L577</v>
          </cell>
          <cell r="F5013" t="str">
            <v>C2（已片中层）</v>
          </cell>
          <cell r="G5013" t="str">
            <v>/</v>
          </cell>
          <cell r="H5013">
            <v>1</v>
          </cell>
          <cell r="I5013">
            <v>37.6</v>
          </cell>
          <cell r="L5013" t="str">
            <v>D级小皮</v>
          </cell>
          <cell r="M5013" t="str">
            <v>/</v>
          </cell>
          <cell r="O5013" t="str">
            <v>01T25010508</v>
          </cell>
          <cell r="P5013" t="str">
            <v>99版</v>
          </cell>
          <cell r="Q5013" t="str">
            <v>已发货</v>
          </cell>
          <cell r="R5013">
            <v>45674</v>
          </cell>
        </row>
        <row r="5014">
          <cell r="C5014" t="str">
            <v>2412010-01</v>
          </cell>
          <cell r="D5014" t="str">
            <v>XPAY-FX-深蓝45</v>
          </cell>
          <cell r="E5014" t="str">
            <v>L577</v>
          </cell>
          <cell r="F5014" t="str">
            <v>C2（已片中层）</v>
          </cell>
          <cell r="G5014" t="str">
            <v>/</v>
          </cell>
          <cell r="H5014">
            <v>2</v>
          </cell>
          <cell r="I5014">
            <v>77.400000000000006</v>
          </cell>
          <cell r="L5014" t="str">
            <v>C级小皮</v>
          </cell>
          <cell r="M5014" t="str">
            <v>/</v>
          </cell>
          <cell r="O5014" t="str">
            <v>01T25010508</v>
          </cell>
          <cell r="P5014" t="str">
            <v>99版</v>
          </cell>
          <cell r="Q5014" t="str">
            <v>已发货</v>
          </cell>
          <cell r="R5014">
            <v>45674</v>
          </cell>
        </row>
        <row r="5015">
          <cell r="C5015" t="str">
            <v>2412010-01</v>
          </cell>
          <cell r="D5015" t="str">
            <v>XPAY-FX-深蓝45</v>
          </cell>
          <cell r="E5015" t="str">
            <v>L577</v>
          </cell>
          <cell r="F5015" t="str">
            <v>C2（已片中层）</v>
          </cell>
          <cell r="G5015" t="str">
            <v>/</v>
          </cell>
          <cell r="H5015">
            <v>20</v>
          </cell>
          <cell r="I5015">
            <v>957</v>
          </cell>
          <cell r="L5015" t="str">
            <v>等外</v>
          </cell>
          <cell r="M5015" t="str">
            <v>/</v>
          </cell>
          <cell r="O5015" t="str">
            <v>01T25010508</v>
          </cell>
          <cell r="P5015" t="str">
            <v>99版</v>
          </cell>
          <cell r="Q5015" t="str">
            <v>已发货</v>
          </cell>
          <cell r="R5015">
            <v>45674</v>
          </cell>
        </row>
        <row r="5016">
          <cell r="C5016" t="str">
            <v>2412096-01</v>
          </cell>
          <cell r="D5016" t="str">
            <v>XPAY-FX-巧克力49</v>
          </cell>
          <cell r="E5016" t="str">
            <v>L579</v>
          </cell>
          <cell r="F5016" t="str">
            <v>C2（已片中层）</v>
          </cell>
          <cell r="G5016" t="str">
            <v>/</v>
          </cell>
          <cell r="H5016">
            <v>152</v>
          </cell>
          <cell r="I5016">
            <v>7991.7</v>
          </cell>
          <cell r="J5016">
            <v>694.5</v>
          </cell>
          <cell r="K5016">
            <v>739.5</v>
          </cell>
          <cell r="L5016" t="str">
            <v>B级</v>
          </cell>
          <cell r="M5016" t="str">
            <v>/</v>
          </cell>
          <cell r="N5016" t="str">
            <v>2.2*1.8*0.62</v>
          </cell>
          <cell r="O5016" t="str">
            <v>01T25010510</v>
          </cell>
          <cell r="P5016" t="str">
            <v>99版</v>
          </cell>
          <cell r="Q5016" t="str">
            <v>已发货</v>
          </cell>
          <cell r="R5016">
            <v>45678</v>
          </cell>
        </row>
        <row r="5017">
          <cell r="C5017" t="str">
            <v>2412096-01</v>
          </cell>
          <cell r="D5017" t="str">
            <v>XPAY-FX-巧克力49</v>
          </cell>
          <cell r="E5017" t="str">
            <v>L579</v>
          </cell>
          <cell r="F5017" t="str">
            <v>C2（已片中层）</v>
          </cell>
          <cell r="G5017" t="str">
            <v>/</v>
          </cell>
          <cell r="H5017">
            <v>17</v>
          </cell>
          <cell r="I5017">
            <v>823.2</v>
          </cell>
          <cell r="L5017" t="str">
            <v>D级</v>
          </cell>
          <cell r="M5017" t="str">
            <v>/</v>
          </cell>
          <cell r="O5017" t="str">
            <v>01T25010510</v>
          </cell>
          <cell r="P5017" t="str">
            <v>99版</v>
          </cell>
          <cell r="Q5017" t="str">
            <v>已发货</v>
          </cell>
          <cell r="R5017">
            <v>45678</v>
          </cell>
        </row>
        <row r="5018">
          <cell r="C5018" t="str">
            <v>2412096-01</v>
          </cell>
          <cell r="D5018" t="str">
            <v>XPAY-FX-巧克力49</v>
          </cell>
          <cell r="E5018" t="str">
            <v>L579</v>
          </cell>
          <cell r="F5018" t="str">
            <v>C2（已片中层）</v>
          </cell>
          <cell r="G5018" t="str">
            <v>/</v>
          </cell>
          <cell r="H5018">
            <v>6</v>
          </cell>
          <cell r="I5018">
            <v>291.60000000000002</v>
          </cell>
          <cell r="L5018" t="str">
            <v>等外</v>
          </cell>
          <cell r="M5018" t="str">
            <v>/</v>
          </cell>
          <cell r="O5018" t="str">
            <v>01T25010510</v>
          </cell>
          <cell r="P5018" t="str">
            <v>99版</v>
          </cell>
          <cell r="Q5018" t="str">
            <v>已发货</v>
          </cell>
          <cell r="R5018">
            <v>45678</v>
          </cell>
        </row>
        <row r="5019">
          <cell r="C5019" t="str">
            <v>2412096-01</v>
          </cell>
          <cell r="D5019" t="str">
            <v>XPAY-FX-巧克力49</v>
          </cell>
          <cell r="E5019" t="str">
            <v>L579</v>
          </cell>
          <cell r="F5019" t="str">
            <v>C2（已片中层）</v>
          </cell>
          <cell r="G5019" t="str">
            <v>/</v>
          </cell>
          <cell r="H5019">
            <v>1</v>
          </cell>
          <cell r="I5019">
            <v>37.6</v>
          </cell>
          <cell r="L5019" t="str">
            <v>D级小皮</v>
          </cell>
          <cell r="M5019" t="str">
            <v>/</v>
          </cell>
          <cell r="O5019" t="str">
            <v>01T25010510</v>
          </cell>
          <cell r="P5019" t="str">
            <v>99版</v>
          </cell>
          <cell r="Q5019" t="str">
            <v>已发货</v>
          </cell>
          <cell r="R5019">
            <v>45678</v>
          </cell>
        </row>
        <row r="5020">
          <cell r="C5020" t="str">
            <v>2501022-01</v>
          </cell>
          <cell r="D5020" t="str">
            <v>XPSY-FT-灰710</v>
          </cell>
          <cell r="E5020" t="str">
            <v>科纳灰色</v>
          </cell>
          <cell r="F5020" t="str">
            <v>WPSTR4</v>
          </cell>
          <cell r="G5020" t="str">
            <v>/</v>
          </cell>
          <cell r="H5020">
            <v>175</v>
          </cell>
          <cell r="I5020">
            <v>10099.700000000001</v>
          </cell>
          <cell r="J5020">
            <v>855.5</v>
          </cell>
          <cell r="K5020">
            <v>900.5</v>
          </cell>
          <cell r="L5020" t="str">
            <v>B级</v>
          </cell>
          <cell r="M5020" t="str">
            <v>/</v>
          </cell>
          <cell r="N5020" t="str">
            <v>2.2*1.8*0.69</v>
          </cell>
          <cell r="O5020" t="str">
            <v>02T25010501</v>
          </cell>
          <cell r="P5020" t="str">
            <v>99版</v>
          </cell>
          <cell r="Q5020" t="str">
            <v>已发货</v>
          </cell>
          <cell r="R5020">
            <v>45671</v>
          </cell>
        </row>
        <row r="5021">
          <cell r="C5021" t="str">
            <v>2501022-01</v>
          </cell>
          <cell r="D5021" t="str">
            <v>XPSY-FT-灰710</v>
          </cell>
          <cell r="E5021" t="str">
            <v>科纳灰色</v>
          </cell>
          <cell r="F5021" t="str">
            <v>WPSTR4</v>
          </cell>
          <cell r="G5021" t="str">
            <v>/</v>
          </cell>
          <cell r="H5021">
            <v>180</v>
          </cell>
          <cell r="I5021">
            <v>10200.200000000001</v>
          </cell>
          <cell r="J5021">
            <v>873.5</v>
          </cell>
          <cell r="K5021">
            <v>918.5</v>
          </cell>
          <cell r="L5021" t="str">
            <v>B级</v>
          </cell>
          <cell r="M5021" t="str">
            <v>/</v>
          </cell>
          <cell r="N5021" t="str">
            <v>2.2*1.8*0.7</v>
          </cell>
          <cell r="O5021" t="str">
            <v>02T25010502</v>
          </cell>
          <cell r="P5021" t="str">
            <v>99版</v>
          </cell>
          <cell r="Q5021" t="str">
            <v>已发货</v>
          </cell>
          <cell r="R5021">
            <v>45671</v>
          </cell>
        </row>
        <row r="5022">
          <cell r="C5022" t="str">
            <v>2501022-01</v>
          </cell>
          <cell r="D5022" t="str">
            <v>XPSY-FT-灰710</v>
          </cell>
          <cell r="E5022" t="str">
            <v>科纳灰色</v>
          </cell>
          <cell r="F5022" t="str">
            <v>WPSTR4</v>
          </cell>
          <cell r="G5022" t="str">
            <v>/</v>
          </cell>
          <cell r="H5022">
            <v>95</v>
          </cell>
          <cell r="I5022">
            <v>5614.4</v>
          </cell>
          <cell r="J5022">
            <v>875.5</v>
          </cell>
          <cell r="K5022">
            <v>920.5</v>
          </cell>
          <cell r="L5022" t="str">
            <v>B级</v>
          </cell>
          <cell r="M5022" t="str">
            <v>/</v>
          </cell>
          <cell r="N5022" t="str">
            <v>2.2*1.8*0.68</v>
          </cell>
          <cell r="O5022" t="str">
            <v>02T25010503</v>
          </cell>
          <cell r="P5022" t="str">
            <v>99版</v>
          </cell>
          <cell r="Q5022" t="str">
            <v>已发货</v>
          </cell>
          <cell r="R5022">
            <v>45671</v>
          </cell>
        </row>
        <row r="5023">
          <cell r="C5023" t="str">
            <v>2501022-01</v>
          </cell>
          <cell r="D5023" t="str">
            <v>XPSY-FT-灰710</v>
          </cell>
          <cell r="E5023" t="str">
            <v>科纳灰色</v>
          </cell>
          <cell r="F5023" t="str">
            <v>WPSTR4</v>
          </cell>
          <cell r="G5023" t="str">
            <v>/</v>
          </cell>
          <cell r="H5023">
            <v>90</v>
          </cell>
          <cell r="I5023">
            <v>4688.1000000000004</v>
          </cell>
          <cell r="L5023" t="str">
            <v>C级</v>
          </cell>
          <cell r="M5023" t="str">
            <v>/</v>
          </cell>
          <cell r="O5023" t="str">
            <v>02T25010503</v>
          </cell>
          <cell r="P5023" t="str">
            <v>99版</v>
          </cell>
          <cell r="Q5023" t="str">
            <v>已发货</v>
          </cell>
          <cell r="R5023">
            <v>45671</v>
          </cell>
        </row>
        <row r="5024">
          <cell r="C5024" t="str">
            <v>2501022-01</v>
          </cell>
          <cell r="D5024" t="str">
            <v>XPSY-FT-灰710</v>
          </cell>
          <cell r="E5024" t="str">
            <v>科纳灰色</v>
          </cell>
          <cell r="F5024" t="str">
            <v>WPSTR4</v>
          </cell>
          <cell r="G5024" t="str">
            <v>/</v>
          </cell>
          <cell r="H5024">
            <v>190</v>
          </cell>
          <cell r="I5024">
            <v>9420.7000000000007</v>
          </cell>
          <cell r="J5024">
            <v>822.5</v>
          </cell>
          <cell r="K5024">
            <v>867.5</v>
          </cell>
          <cell r="L5024" t="str">
            <v>C级</v>
          </cell>
          <cell r="M5024" t="str">
            <v>/</v>
          </cell>
          <cell r="N5024" t="str">
            <v>2.2*1.8*0.65</v>
          </cell>
          <cell r="O5024" t="str">
            <v>02T25010504</v>
          </cell>
          <cell r="P5024" t="str">
            <v>99版</v>
          </cell>
          <cell r="Q5024" t="str">
            <v>已发货</v>
          </cell>
          <cell r="R5024">
            <v>45671</v>
          </cell>
        </row>
        <row r="5025">
          <cell r="C5025" t="str">
            <v>2501022-01</v>
          </cell>
          <cell r="D5025" t="str">
            <v>XPSY-FT-灰710</v>
          </cell>
          <cell r="E5025" t="str">
            <v>科纳灰色</v>
          </cell>
          <cell r="F5025" t="str">
            <v>WPSTR4</v>
          </cell>
          <cell r="G5025" t="str">
            <v>/</v>
          </cell>
          <cell r="H5025">
            <v>4</v>
          </cell>
          <cell r="I5025">
            <v>148.6</v>
          </cell>
          <cell r="L5025" t="str">
            <v>C级小皮</v>
          </cell>
          <cell r="M5025" t="str">
            <v>/</v>
          </cell>
          <cell r="O5025" t="str">
            <v>02T25010504</v>
          </cell>
          <cell r="P5025" t="str">
            <v>99版</v>
          </cell>
          <cell r="Q5025" t="str">
            <v>已发货</v>
          </cell>
          <cell r="R5025">
            <v>45671</v>
          </cell>
        </row>
        <row r="5026">
          <cell r="C5026" t="str">
            <v>2501022-01</v>
          </cell>
          <cell r="D5026" t="str">
            <v>XPSY-FT-灰710</v>
          </cell>
          <cell r="E5026" t="str">
            <v>科纳灰色</v>
          </cell>
          <cell r="F5026" t="str">
            <v>WPSTR4</v>
          </cell>
          <cell r="G5026" t="str">
            <v>/</v>
          </cell>
          <cell r="H5026">
            <v>20</v>
          </cell>
          <cell r="I5026">
            <v>931.3</v>
          </cell>
          <cell r="J5026">
            <v>501</v>
          </cell>
          <cell r="K5026">
            <v>546</v>
          </cell>
          <cell r="L5026" t="str">
            <v>D级</v>
          </cell>
          <cell r="M5026" t="str">
            <v>/</v>
          </cell>
          <cell r="N5026" t="str">
            <v>2.2*1.8*0.49</v>
          </cell>
          <cell r="O5026" t="str">
            <v>02T25010505</v>
          </cell>
          <cell r="P5026" t="str">
            <v>99版</v>
          </cell>
          <cell r="Q5026" t="str">
            <v>已发货</v>
          </cell>
          <cell r="R5026">
            <v>45671</v>
          </cell>
        </row>
        <row r="5027">
          <cell r="C5027" t="str">
            <v>2501022-01</v>
          </cell>
          <cell r="D5027" t="str">
            <v>XPSY-FT-灰710</v>
          </cell>
          <cell r="E5027" t="str">
            <v>科纳灰色</v>
          </cell>
          <cell r="F5027" t="str">
            <v>WPSTR4</v>
          </cell>
          <cell r="G5027" t="str">
            <v>/</v>
          </cell>
          <cell r="H5027">
            <v>87</v>
          </cell>
          <cell r="I5027">
            <v>4811.6000000000004</v>
          </cell>
          <cell r="L5027" t="str">
            <v>B级</v>
          </cell>
          <cell r="M5027" t="str">
            <v>/</v>
          </cell>
          <cell r="O5027" t="str">
            <v>02T25010505</v>
          </cell>
          <cell r="P5027" t="str">
            <v>99版</v>
          </cell>
          <cell r="Q5027" t="str">
            <v>已发货</v>
          </cell>
          <cell r="R5027">
            <v>45671</v>
          </cell>
        </row>
        <row r="5028">
          <cell r="C5028" t="str">
            <v>2501022-01</v>
          </cell>
          <cell r="D5028" t="str">
            <v>XPSY-FT-灰710</v>
          </cell>
          <cell r="E5028" t="str">
            <v>科纳灰色</v>
          </cell>
          <cell r="F5028" t="str">
            <v>WPSTR4</v>
          </cell>
          <cell r="G5028" t="str">
            <v>/</v>
          </cell>
          <cell r="H5028">
            <v>3</v>
          </cell>
          <cell r="I5028">
            <v>109.6</v>
          </cell>
          <cell r="L5028" t="str">
            <v>D级小皮</v>
          </cell>
          <cell r="M5028" t="str">
            <v>/</v>
          </cell>
          <cell r="O5028" t="str">
            <v>02T25010505</v>
          </cell>
          <cell r="P5028" t="str">
            <v>99版</v>
          </cell>
          <cell r="Q5028" t="str">
            <v>已发货</v>
          </cell>
          <cell r="R5028">
            <v>45671</v>
          </cell>
        </row>
        <row r="5029">
          <cell r="C5029" t="str">
            <v>2412096-01</v>
          </cell>
          <cell r="D5029" t="str">
            <v>XPAY-FX-巧克力49</v>
          </cell>
          <cell r="E5029" t="str">
            <v>L579</v>
          </cell>
          <cell r="F5029" t="str">
            <v>C2（已片中层）</v>
          </cell>
          <cell r="G5029" t="str">
            <v>/</v>
          </cell>
          <cell r="H5029">
            <v>231</v>
          </cell>
          <cell r="I5029">
            <v>11638.2</v>
          </cell>
          <cell r="J5029">
            <v>887.5</v>
          </cell>
          <cell r="K5029">
            <v>932.5</v>
          </cell>
          <cell r="L5029" t="str">
            <v>C级</v>
          </cell>
          <cell r="M5029" t="str">
            <v>/</v>
          </cell>
          <cell r="N5029" t="str">
            <v>2.2*1.8*0.74</v>
          </cell>
          <cell r="O5029" t="str">
            <v>02T25010605</v>
          </cell>
          <cell r="P5029" t="str">
            <v>99版</v>
          </cell>
          <cell r="Q5029" t="str">
            <v>已发货</v>
          </cell>
          <cell r="R5029">
            <v>45678</v>
          </cell>
        </row>
        <row r="5030">
          <cell r="C5030" t="str">
            <v>2412096-01</v>
          </cell>
          <cell r="D5030" t="str">
            <v>XPAY-FX-巧克力49</v>
          </cell>
          <cell r="E5030" t="str">
            <v>L579</v>
          </cell>
          <cell r="F5030" t="str">
            <v>C2（已片中层）</v>
          </cell>
          <cell r="G5030" t="str">
            <v>/</v>
          </cell>
          <cell r="H5030">
            <v>1</v>
          </cell>
          <cell r="I5030">
            <v>38.6</v>
          </cell>
          <cell r="L5030" t="str">
            <v>C级小皮</v>
          </cell>
          <cell r="M5030" t="str">
            <v>/</v>
          </cell>
          <cell r="O5030" t="str">
            <v>02T25010605</v>
          </cell>
          <cell r="P5030" t="str">
            <v>99版</v>
          </cell>
          <cell r="Q5030" t="str">
            <v>已发货</v>
          </cell>
          <cell r="R5030">
            <v>45678</v>
          </cell>
        </row>
        <row r="5031">
          <cell r="C5031" t="str">
            <v>2501013-01</v>
          </cell>
          <cell r="D5031" t="str">
            <v>XPDY-FX-黑669</v>
          </cell>
          <cell r="E5031" t="str">
            <v>索伦暗黑色</v>
          </cell>
          <cell r="F5031" t="str">
            <v>C2（已片中层）</v>
          </cell>
          <cell r="G5031" t="str">
            <v>/</v>
          </cell>
          <cell r="H5031">
            <v>153</v>
          </cell>
          <cell r="I5031">
            <v>7852.1</v>
          </cell>
          <cell r="J5031">
            <v>685.5</v>
          </cell>
          <cell r="K5031">
            <v>730.5</v>
          </cell>
          <cell r="L5031" t="str">
            <v>B级</v>
          </cell>
          <cell r="M5031" t="str">
            <v>/</v>
          </cell>
          <cell r="N5031" t="str">
            <v>2.2*1.8*0.58</v>
          </cell>
          <cell r="O5031" t="str">
            <v>02T25010606</v>
          </cell>
          <cell r="P5031" t="str">
            <v>99版</v>
          </cell>
          <cell r="Q5031" t="str">
            <v>已发货</v>
          </cell>
          <cell r="R5031">
            <v>45678</v>
          </cell>
        </row>
        <row r="5032">
          <cell r="C5032" t="str">
            <v>2501013-01</v>
          </cell>
          <cell r="D5032" t="str">
            <v>XPDY-FX-黑669</v>
          </cell>
          <cell r="E5032" t="str">
            <v>索伦暗黑色</v>
          </cell>
          <cell r="F5032" t="str">
            <v>C2（已片中层）</v>
          </cell>
          <cell r="G5032" t="str">
            <v>/</v>
          </cell>
          <cell r="H5032">
            <v>11</v>
          </cell>
          <cell r="I5032">
            <v>504.3</v>
          </cell>
          <cell r="L5032" t="str">
            <v>D级</v>
          </cell>
          <cell r="M5032" t="str">
            <v>/</v>
          </cell>
          <cell r="O5032" t="str">
            <v>02T25010606</v>
          </cell>
          <cell r="P5032" t="str">
            <v>99版</v>
          </cell>
          <cell r="Q5032" t="str">
            <v>已发货</v>
          </cell>
          <cell r="R5032">
            <v>45678</v>
          </cell>
        </row>
        <row r="5033">
          <cell r="C5033" t="str">
            <v>2501013-01</v>
          </cell>
          <cell r="D5033" t="str">
            <v>XPDY-FX-黑669</v>
          </cell>
          <cell r="E5033" t="str">
            <v>索伦暗黑色</v>
          </cell>
          <cell r="F5033" t="str">
            <v>C2（已片中层）</v>
          </cell>
          <cell r="G5033" t="str">
            <v>/</v>
          </cell>
          <cell r="H5033">
            <v>3</v>
          </cell>
          <cell r="I5033">
            <v>142.6</v>
          </cell>
          <cell r="L5033" t="str">
            <v>等外</v>
          </cell>
          <cell r="M5033" t="str">
            <v>/</v>
          </cell>
          <cell r="O5033" t="str">
            <v>02T25010606</v>
          </cell>
          <cell r="P5033" t="str">
            <v>99版</v>
          </cell>
          <cell r="Q5033" t="str">
            <v>已发货</v>
          </cell>
          <cell r="R5033">
            <v>45678</v>
          </cell>
        </row>
        <row r="5034">
          <cell r="C5034" t="str">
            <v>2501013-01</v>
          </cell>
          <cell r="D5034" t="str">
            <v>XPDY-FX-黑669</v>
          </cell>
          <cell r="E5034" t="str">
            <v>索伦暗黑色</v>
          </cell>
          <cell r="F5034" t="str">
            <v>C2（已片中层）</v>
          </cell>
          <cell r="G5034" t="str">
            <v>/</v>
          </cell>
          <cell r="H5034">
            <v>3</v>
          </cell>
          <cell r="I5034">
            <v>114.7</v>
          </cell>
          <cell r="L5034" t="str">
            <v>D级小皮</v>
          </cell>
          <cell r="M5034" t="str">
            <v>/</v>
          </cell>
          <cell r="O5034" t="str">
            <v>02T25010606</v>
          </cell>
          <cell r="P5034" t="str">
            <v>99版</v>
          </cell>
          <cell r="Q5034" t="str">
            <v>已发货</v>
          </cell>
          <cell r="R5034">
            <v>45678</v>
          </cell>
        </row>
        <row r="5035">
          <cell r="C5035" t="str">
            <v>2501013-01</v>
          </cell>
          <cell r="D5035" t="str">
            <v>XPDY-FX-黑669</v>
          </cell>
          <cell r="E5035" t="str">
            <v>索伦暗黑色</v>
          </cell>
          <cell r="F5035" t="str">
            <v>C2（已片中层）</v>
          </cell>
          <cell r="G5035" t="str">
            <v>/</v>
          </cell>
          <cell r="H5035">
            <v>234</v>
          </cell>
          <cell r="I5035">
            <v>11837.7</v>
          </cell>
          <cell r="J5035">
            <v>944.5</v>
          </cell>
          <cell r="K5035">
            <v>989.5</v>
          </cell>
          <cell r="L5035" t="str">
            <v>C级</v>
          </cell>
          <cell r="M5035" t="str">
            <v>/</v>
          </cell>
          <cell r="N5035" t="str">
            <v>2.2*1.8*0.73</v>
          </cell>
          <cell r="O5035" t="str">
            <v>02T25010607</v>
          </cell>
          <cell r="P5035" t="str">
            <v>99版</v>
          </cell>
          <cell r="Q5035" t="str">
            <v>已发货</v>
          </cell>
          <cell r="R5035">
            <v>45678</v>
          </cell>
        </row>
        <row r="5036">
          <cell r="C5036" t="str">
            <v>2501013-01</v>
          </cell>
          <cell r="D5036" t="str">
            <v>XPDY-FX-黑669</v>
          </cell>
          <cell r="E5036" t="str">
            <v>索伦暗黑色</v>
          </cell>
          <cell r="F5036" t="str">
            <v>C2（已片中层）</v>
          </cell>
          <cell r="G5036" t="str">
            <v>/</v>
          </cell>
          <cell r="H5036">
            <v>3</v>
          </cell>
          <cell r="I5036">
            <v>115.4</v>
          </cell>
          <cell r="L5036" t="str">
            <v>C级小皮</v>
          </cell>
          <cell r="M5036" t="str">
            <v>/</v>
          </cell>
          <cell r="O5036" t="str">
            <v>02T25010607</v>
          </cell>
          <cell r="P5036" t="str">
            <v>99版</v>
          </cell>
          <cell r="Q5036" t="str">
            <v>已发货</v>
          </cell>
          <cell r="R5036">
            <v>45678</v>
          </cell>
        </row>
        <row r="5037">
          <cell r="C5037" t="str">
            <v>2501007-01</v>
          </cell>
          <cell r="D5037" t="str">
            <v>XPSY-FB-深棕751</v>
          </cell>
          <cell r="E5037">
            <v>140478</v>
          </cell>
          <cell r="F5037" t="str">
            <v>水牛皮S3（干胚）</v>
          </cell>
          <cell r="G5037" t="str">
            <v>PT21P00</v>
          </cell>
          <cell r="H5037">
            <v>285</v>
          </cell>
          <cell r="I5037">
            <v>11008.8</v>
          </cell>
          <cell r="J5037">
            <v>742.5</v>
          </cell>
          <cell r="K5037">
            <v>787.5</v>
          </cell>
          <cell r="L5037" t="str">
            <v>A级</v>
          </cell>
          <cell r="M5037" t="str">
            <v>/</v>
          </cell>
          <cell r="N5037" t="str">
            <v>2.2*1.8*0.66</v>
          </cell>
          <cell r="O5037" t="str">
            <v>02T25010608</v>
          </cell>
          <cell r="P5037" t="str">
            <v>99版</v>
          </cell>
          <cell r="Q5037" t="str">
            <v>已发货</v>
          </cell>
          <cell r="R5037">
            <v>45716</v>
          </cell>
        </row>
        <row r="5038">
          <cell r="C5038" t="str">
            <v>2501007-01</v>
          </cell>
          <cell r="D5038" t="str">
            <v>XPSY-FB-深棕751</v>
          </cell>
          <cell r="E5038">
            <v>140478</v>
          </cell>
          <cell r="F5038" t="str">
            <v>水牛皮S3（干胚）</v>
          </cell>
          <cell r="G5038" t="str">
            <v>PT21P00</v>
          </cell>
          <cell r="H5038">
            <v>290</v>
          </cell>
          <cell r="I5038">
            <v>11046.8</v>
          </cell>
          <cell r="J5038">
            <v>735</v>
          </cell>
          <cell r="K5038">
            <v>780</v>
          </cell>
          <cell r="L5038" t="str">
            <v>A级</v>
          </cell>
          <cell r="M5038" t="str">
            <v>/</v>
          </cell>
          <cell r="N5038" t="str">
            <v>2.2*1.8*0.56</v>
          </cell>
          <cell r="O5038" t="str">
            <v>02T25010609</v>
          </cell>
          <cell r="P5038" t="str">
            <v>99版</v>
          </cell>
          <cell r="Q5038" t="str">
            <v>已发货</v>
          </cell>
          <cell r="R5038">
            <v>45716</v>
          </cell>
        </row>
        <row r="5039">
          <cell r="C5039" t="str">
            <v>2501007-01</v>
          </cell>
          <cell r="D5039" t="str">
            <v>XPSY-FB-深棕751</v>
          </cell>
          <cell r="E5039">
            <v>140478</v>
          </cell>
          <cell r="F5039" t="str">
            <v>水牛皮S3（干胚）</v>
          </cell>
          <cell r="G5039" t="str">
            <v>PT21P00</v>
          </cell>
          <cell r="H5039">
            <v>290</v>
          </cell>
          <cell r="I5039">
            <v>11141</v>
          </cell>
          <cell r="J5039">
            <v>735</v>
          </cell>
          <cell r="K5039">
            <v>780</v>
          </cell>
          <cell r="L5039" t="str">
            <v>A级</v>
          </cell>
          <cell r="M5039" t="str">
            <v>/</v>
          </cell>
          <cell r="N5039" t="str">
            <v>2.2*1.8*0.66</v>
          </cell>
          <cell r="O5039" t="str">
            <v>02T25010610</v>
          </cell>
          <cell r="P5039" t="str">
            <v>99版</v>
          </cell>
          <cell r="Q5039" t="str">
            <v>已发货</v>
          </cell>
          <cell r="R5039">
            <v>45716</v>
          </cell>
        </row>
        <row r="5040">
          <cell r="C5040" t="str">
            <v>2412092-01</v>
          </cell>
          <cell r="D5040" t="str">
            <v>XPDY-FX-灰白215</v>
          </cell>
          <cell r="E5040" t="str">
            <v>L580</v>
          </cell>
          <cell r="F5040" t="str">
            <v>C2（已片中层）</v>
          </cell>
          <cell r="G5040" t="str">
            <v>/</v>
          </cell>
          <cell r="H5040">
            <v>169</v>
          </cell>
          <cell r="I5040">
            <v>8716.2000000000007</v>
          </cell>
          <cell r="J5040">
            <v>724</v>
          </cell>
          <cell r="K5040">
            <v>769</v>
          </cell>
          <cell r="L5040" t="str">
            <v>B级</v>
          </cell>
          <cell r="M5040" t="str">
            <v>/</v>
          </cell>
          <cell r="N5040" t="str">
            <v>2.2*1.8*0.61</v>
          </cell>
          <cell r="O5040" t="str">
            <v>01T25010606</v>
          </cell>
          <cell r="P5040" t="str">
            <v>99版</v>
          </cell>
          <cell r="Q5040" t="str">
            <v>已发货</v>
          </cell>
          <cell r="R5040">
            <v>45702</v>
          </cell>
        </row>
        <row r="5041">
          <cell r="C5041" t="str">
            <v>2412092-01</v>
          </cell>
          <cell r="D5041" t="str">
            <v>XPDY-FX-灰白215</v>
          </cell>
          <cell r="E5041" t="str">
            <v>L580</v>
          </cell>
          <cell r="F5041" t="str">
            <v>C2（已片中层）</v>
          </cell>
          <cell r="G5041" t="str">
            <v>/</v>
          </cell>
          <cell r="H5041">
            <v>2</v>
          </cell>
          <cell r="I5041">
            <v>104.7</v>
          </cell>
          <cell r="L5041" t="str">
            <v>D级</v>
          </cell>
          <cell r="M5041" t="str">
            <v>/</v>
          </cell>
          <cell r="O5041" t="str">
            <v>01T25010606</v>
          </cell>
          <cell r="P5041" t="str">
            <v>99版</v>
          </cell>
          <cell r="Q5041" t="str">
            <v>已发货</v>
          </cell>
          <cell r="R5041">
            <v>45702</v>
          </cell>
        </row>
        <row r="5042">
          <cell r="C5042" t="str">
            <v>2412092-01</v>
          </cell>
          <cell r="D5042" t="str">
            <v>XPDY-FX-灰白215</v>
          </cell>
          <cell r="E5042" t="str">
            <v>L580</v>
          </cell>
          <cell r="F5042" t="str">
            <v>C2（已片中层）</v>
          </cell>
          <cell r="G5042" t="str">
            <v>/</v>
          </cell>
          <cell r="H5042">
            <v>3</v>
          </cell>
          <cell r="I5042">
            <v>115.8</v>
          </cell>
          <cell r="L5042" t="str">
            <v>B级小皮</v>
          </cell>
          <cell r="M5042" t="str">
            <v>/</v>
          </cell>
          <cell r="O5042" t="str">
            <v>01T25010606</v>
          </cell>
          <cell r="P5042" t="str">
            <v>99版</v>
          </cell>
          <cell r="Q5042" t="str">
            <v>已发货</v>
          </cell>
          <cell r="R5042">
            <v>45702</v>
          </cell>
        </row>
        <row r="5043">
          <cell r="C5043" t="str">
            <v>2412092-01</v>
          </cell>
          <cell r="D5043" t="str">
            <v>XPDY-FX-灰白215</v>
          </cell>
          <cell r="E5043" t="str">
            <v>L580</v>
          </cell>
          <cell r="F5043" t="str">
            <v>C2（已片中层）</v>
          </cell>
          <cell r="G5043" t="str">
            <v>/</v>
          </cell>
          <cell r="H5043">
            <v>107</v>
          </cell>
          <cell r="I5043">
            <v>5408</v>
          </cell>
          <cell r="J5043">
            <v>451.5</v>
          </cell>
          <cell r="K5043">
            <v>496.5</v>
          </cell>
          <cell r="L5043" t="str">
            <v>C级</v>
          </cell>
          <cell r="M5043" t="str">
            <v>/</v>
          </cell>
          <cell r="N5043" t="str">
            <v>2.2*1.8*0.5</v>
          </cell>
          <cell r="O5043" t="str">
            <v>01T25010607</v>
          </cell>
          <cell r="P5043" t="str">
            <v>99版</v>
          </cell>
          <cell r="Q5043" t="str">
            <v>已发货</v>
          </cell>
          <cell r="R5043">
            <v>45702</v>
          </cell>
        </row>
        <row r="5044">
          <cell r="C5044" t="str">
            <v>2412092-01</v>
          </cell>
          <cell r="D5044" t="str">
            <v>XPDY-FX-灰白215</v>
          </cell>
          <cell r="E5044" t="str">
            <v>L580</v>
          </cell>
          <cell r="F5044" t="str">
            <v>C2（已片中层）</v>
          </cell>
          <cell r="G5044" t="str">
            <v>/</v>
          </cell>
          <cell r="H5044">
            <v>4</v>
          </cell>
          <cell r="I5044">
            <v>154.80000000000001</v>
          </cell>
          <cell r="L5044" t="str">
            <v>C级小皮</v>
          </cell>
          <cell r="M5044" t="str">
            <v>/</v>
          </cell>
          <cell r="O5044" t="str">
            <v>01T25010607</v>
          </cell>
          <cell r="P5044" t="str">
            <v>99版</v>
          </cell>
          <cell r="Q5044" t="str">
            <v>已发货</v>
          </cell>
          <cell r="R5044">
            <v>45702</v>
          </cell>
        </row>
        <row r="5045">
          <cell r="C5045" t="str">
            <v>2501014-01</v>
          </cell>
          <cell r="D5045" t="str">
            <v>XPSY-FT-烟草19</v>
          </cell>
          <cell r="E5045" t="str">
            <v>科纳烟草色</v>
          </cell>
          <cell r="F5045" t="str">
            <v>WPSTR4</v>
          </cell>
          <cell r="G5045" t="str">
            <v>/</v>
          </cell>
          <cell r="H5045">
            <v>180</v>
          </cell>
          <cell r="I5045">
            <v>10156.6</v>
          </cell>
          <cell r="J5045">
            <v>869</v>
          </cell>
          <cell r="K5045">
            <v>914</v>
          </cell>
          <cell r="L5045" t="str">
            <v>B级</v>
          </cell>
          <cell r="M5045" t="str">
            <v>/</v>
          </cell>
          <cell r="N5045" t="str">
            <v>2.2*1.8*0.68</v>
          </cell>
          <cell r="O5045" t="str">
            <v>01T25010608</v>
          </cell>
          <cell r="P5045" t="str">
            <v>99版</v>
          </cell>
          <cell r="Q5045" t="str">
            <v>已发货</v>
          </cell>
          <cell r="R5045">
            <v>45679</v>
          </cell>
        </row>
        <row r="5046">
          <cell r="C5046" t="str">
            <v>2501014-01</v>
          </cell>
          <cell r="D5046" t="str">
            <v>XPSY-FT-烟草19</v>
          </cell>
          <cell r="E5046" t="str">
            <v>科纳烟草色</v>
          </cell>
          <cell r="F5046" t="str">
            <v>WPSTR4</v>
          </cell>
          <cell r="G5046" t="str">
            <v>/</v>
          </cell>
          <cell r="H5046">
            <v>180</v>
          </cell>
          <cell r="I5046">
            <v>10168.700000000001</v>
          </cell>
          <cell r="J5046">
            <v>864</v>
          </cell>
          <cell r="K5046">
            <v>909</v>
          </cell>
          <cell r="L5046" t="str">
            <v>B级</v>
          </cell>
          <cell r="M5046" t="str">
            <v>/</v>
          </cell>
          <cell r="N5046" t="str">
            <v>2.2*1.8*0.7</v>
          </cell>
          <cell r="O5046" t="str">
            <v>01T25010609</v>
          </cell>
          <cell r="P5046" t="str">
            <v>99版</v>
          </cell>
          <cell r="Q5046" t="str">
            <v>已发货</v>
          </cell>
          <cell r="R5046">
            <v>45679</v>
          </cell>
        </row>
        <row r="5047">
          <cell r="C5047" t="str">
            <v>2501014-01</v>
          </cell>
          <cell r="D5047" t="str">
            <v>XPSY-FT-烟草19</v>
          </cell>
          <cell r="E5047" t="str">
            <v>科纳烟草色</v>
          </cell>
          <cell r="F5047" t="str">
            <v>WPSTR4</v>
          </cell>
          <cell r="G5047" t="str">
            <v>/</v>
          </cell>
          <cell r="H5047">
            <v>128</v>
          </cell>
          <cell r="I5047">
            <v>7492</v>
          </cell>
          <cell r="J5047">
            <v>873</v>
          </cell>
          <cell r="K5047">
            <v>918</v>
          </cell>
          <cell r="L5047" t="str">
            <v>B级</v>
          </cell>
          <cell r="M5047" t="str">
            <v>/</v>
          </cell>
          <cell r="N5047" t="str">
            <v>2.2*1.8*0.67</v>
          </cell>
          <cell r="O5047" t="str">
            <v>01T25010610</v>
          </cell>
          <cell r="P5047" t="str">
            <v>99版</v>
          </cell>
          <cell r="Q5047" t="str">
            <v>已发货</v>
          </cell>
          <cell r="R5047">
            <v>45679</v>
          </cell>
        </row>
        <row r="5048">
          <cell r="C5048" t="str">
            <v>2501014-01</v>
          </cell>
          <cell r="D5048" t="str">
            <v>XPSY-FT-烟草19</v>
          </cell>
          <cell r="E5048" t="str">
            <v>科纳烟草色</v>
          </cell>
          <cell r="F5048" t="str">
            <v>WPSTR4</v>
          </cell>
          <cell r="G5048" t="str">
            <v>/</v>
          </cell>
          <cell r="H5048">
            <v>55</v>
          </cell>
          <cell r="I5048">
            <v>2583.6999999999998</v>
          </cell>
          <cell r="L5048" t="str">
            <v>C级</v>
          </cell>
          <cell r="M5048" t="str">
            <v>/</v>
          </cell>
          <cell r="O5048" t="str">
            <v>01T25010610</v>
          </cell>
          <cell r="P5048" t="str">
            <v>99版</v>
          </cell>
          <cell r="Q5048" t="str">
            <v>已发货</v>
          </cell>
          <cell r="R5048">
            <v>45679</v>
          </cell>
        </row>
        <row r="5049">
          <cell r="C5049" t="str">
            <v>2501014-01</v>
          </cell>
          <cell r="D5049" t="str">
            <v>XPSY-FT-烟草19</v>
          </cell>
          <cell r="E5049" t="str">
            <v>科纳烟草色</v>
          </cell>
          <cell r="F5049" t="str">
            <v>WPSTR4</v>
          </cell>
          <cell r="G5049" t="str">
            <v>/</v>
          </cell>
          <cell r="H5049">
            <v>141</v>
          </cell>
          <cell r="I5049">
            <v>6589.2</v>
          </cell>
          <cell r="J5049">
            <v>647.5</v>
          </cell>
          <cell r="K5049">
            <v>692.5</v>
          </cell>
          <cell r="L5049" t="str">
            <v>C级</v>
          </cell>
          <cell r="M5049" t="str">
            <v>/</v>
          </cell>
          <cell r="N5049" t="str">
            <v>2.2*1.8*0.58</v>
          </cell>
          <cell r="O5049" t="str">
            <v>01T25010611</v>
          </cell>
          <cell r="P5049" t="str">
            <v>99版</v>
          </cell>
          <cell r="Q5049" t="str">
            <v>已发货</v>
          </cell>
          <cell r="R5049">
            <v>45679</v>
          </cell>
        </row>
        <row r="5050">
          <cell r="C5050" t="str">
            <v>2501014-01</v>
          </cell>
          <cell r="D5050" t="str">
            <v>XPSY-FT-烟草19</v>
          </cell>
          <cell r="E5050" t="str">
            <v>科纳烟草色</v>
          </cell>
          <cell r="F5050" t="str">
            <v>WPSTR4</v>
          </cell>
          <cell r="G5050" t="str">
            <v>/</v>
          </cell>
          <cell r="H5050">
            <v>10</v>
          </cell>
          <cell r="I5050">
            <v>459.7</v>
          </cell>
          <cell r="L5050" t="str">
            <v>D级</v>
          </cell>
          <cell r="M5050" t="str">
            <v>/</v>
          </cell>
          <cell r="O5050" t="str">
            <v>01T25010611</v>
          </cell>
          <cell r="P5050" t="str">
            <v>99版</v>
          </cell>
          <cell r="Q5050" t="str">
            <v>已发货</v>
          </cell>
          <cell r="R5050">
            <v>45679</v>
          </cell>
        </row>
        <row r="5051">
          <cell r="C5051" t="str">
            <v>2501014-01</v>
          </cell>
          <cell r="D5051" t="str">
            <v>XPSY-FT-烟草19</v>
          </cell>
          <cell r="E5051" t="str">
            <v>科纳烟草色</v>
          </cell>
          <cell r="F5051" t="str">
            <v>WPSTR4</v>
          </cell>
          <cell r="G5051" t="str">
            <v>/</v>
          </cell>
          <cell r="H5051">
            <v>2</v>
          </cell>
          <cell r="I5051">
            <v>71.7</v>
          </cell>
          <cell r="L5051" t="str">
            <v>D级小皮</v>
          </cell>
          <cell r="M5051" t="str">
            <v>/</v>
          </cell>
          <cell r="O5051" t="str">
            <v>01T25010611</v>
          </cell>
          <cell r="P5051" t="str">
            <v>99版</v>
          </cell>
          <cell r="Q5051" t="str">
            <v>已发货</v>
          </cell>
          <cell r="R5051">
            <v>45679</v>
          </cell>
        </row>
        <row r="5052">
          <cell r="C5052" t="str">
            <v>2501014-01</v>
          </cell>
          <cell r="D5052" t="str">
            <v>XPSY-FT-烟草19</v>
          </cell>
          <cell r="E5052" t="str">
            <v>科纳烟草色</v>
          </cell>
          <cell r="F5052" t="str">
            <v>WPSTR4</v>
          </cell>
          <cell r="G5052" t="str">
            <v>/</v>
          </cell>
          <cell r="H5052">
            <v>11</v>
          </cell>
          <cell r="I5052">
            <v>401</v>
          </cell>
          <cell r="L5052" t="str">
            <v>C级小皮</v>
          </cell>
          <cell r="M5052" t="str">
            <v>/</v>
          </cell>
          <cell r="O5052" t="str">
            <v>01T25010611</v>
          </cell>
          <cell r="P5052" t="str">
            <v>99版</v>
          </cell>
          <cell r="Q5052" t="str">
            <v>已发货</v>
          </cell>
          <cell r="R5052">
            <v>45679</v>
          </cell>
        </row>
        <row r="5053">
          <cell r="C5053" t="str">
            <v>2501007-01</v>
          </cell>
          <cell r="D5053" t="str">
            <v>XPSY-FB-深棕751</v>
          </cell>
          <cell r="E5053">
            <v>140478</v>
          </cell>
          <cell r="F5053" t="str">
            <v>水牛皮S3（干胚）</v>
          </cell>
          <cell r="G5053" t="str">
            <v>PT21P00</v>
          </cell>
          <cell r="H5053">
            <v>285</v>
          </cell>
          <cell r="I5053">
            <v>10966.5</v>
          </cell>
          <cell r="J5053">
            <v>713</v>
          </cell>
          <cell r="K5053">
            <v>758</v>
          </cell>
          <cell r="L5053" t="str">
            <v>A级</v>
          </cell>
          <cell r="M5053" t="str">
            <v>/</v>
          </cell>
          <cell r="N5053" t="str">
            <v>2.2*1.8*0.62</v>
          </cell>
          <cell r="O5053" t="str">
            <v>02T25010801</v>
          </cell>
          <cell r="P5053" t="str">
            <v>99版</v>
          </cell>
          <cell r="Q5053" t="str">
            <v>已发货</v>
          </cell>
          <cell r="R5053">
            <v>45716</v>
          </cell>
        </row>
        <row r="5054">
          <cell r="C5054" t="str">
            <v>2501007-01</v>
          </cell>
          <cell r="D5054" t="str">
            <v>XPSY-FB-深棕751</v>
          </cell>
          <cell r="E5054">
            <v>140478</v>
          </cell>
          <cell r="F5054" t="str">
            <v>水牛皮S3（干胚）</v>
          </cell>
          <cell r="G5054" t="str">
            <v>PT21P00</v>
          </cell>
          <cell r="H5054">
            <v>221</v>
          </cell>
          <cell r="I5054">
            <v>8195.7000000000007</v>
          </cell>
          <cell r="J5054">
            <v>522.5</v>
          </cell>
          <cell r="K5054">
            <v>567.5</v>
          </cell>
          <cell r="L5054" t="str">
            <v>A级</v>
          </cell>
          <cell r="M5054" t="str">
            <v>/</v>
          </cell>
          <cell r="N5054" t="str">
            <v>2.2*1.8*0.54</v>
          </cell>
          <cell r="O5054" t="str">
            <v>02T25010802</v>
          </cell>
          <cell r="P5054" t="str">
            <v>99版</v>
          </cell>
          <cell r="Q5054" t="str">
            <v>已发货</v>
          </cell>
          <cell r="R5054">
            <v>45716</v>
          </cell>
        </row>
        <row r="5055">
          <cell r="C5055" t="str">
            <v>2412020-01</v>
          </cell>
          <cell r="D5055" t="str">
            <v>XPAY-FX-深蓝45</v>
          </cell>
          <cell r="E5055" t="str">
            <v>L577</v>
          </cell>
          <cell r="F5055" t="str">
            <v>C2（已片中层）</v>
          </cell>
          <cell r="G5055" t="str">
            <v>/</v>
          </cell>
          <cell r="H5055">
            <v>195</v>
          </cell>
          <cell r="I5055">
            <v>10178.700000000001</v>
          </cell>
          <cell r="J5055">
            <v>797</v>
          </cell>
          <cell r="K5055">
            <v>842</v>
          </cell>
          <cell r="L5055" t="str">
            <v>B级</v>
          </cell>
          <cell r="M5055" t="str">
            <v>/</v>
          </cell>
          <cell r="N5055" t="str">
            <v>2.2*1.8*0.6</v>
          </cell>
          <cell r="O5055" t="str">
            <v>01T25011509</v>
          </cell>
          <cell r="P5055" t="str">
            <v>99版</v>
          </cell>
          <cell r="Q5055" t="str">
            <v>已发货</v>
          </cell>
          <cell r="R5055">
            <v>45678</v>
          </cell>
        </row>
        <row r="5056">
          <cell r="C5056" t="str">
            <v>2412020-01</v>
          </cell>
          <cell r="D5056" t="str">
            <v>XPAY-FX-深蓝45</v>
          </cell>
          <cell r="E5056" t="str">
            <v>L577</v>
          </cell>
          <cell r="F5056" t="str">
            <v>C2（已片中层）</v>
          </cell>
          <cell r="G5056" t="str">
            <v>/</v>
          </cell>
          <cell r="H5056">
            <v>88</v>
          </cell>
          <cell r="I5056">
            <v>4603.8999999999996</v>
          </cell>
          <cell r="J5056">
            <v>803.5</v>
          </cell>
          <cell r="K5056">
            <v>848.5</v>
          </cell>
          <cell r="L5056" t="str">
            <v>B级</v>
          </cell>
          <cell r="M5056" t="str">
            <v>/</v>
          </cell>
          <cell r="N5056" t="str">
            <v>2.2*1.8*0.68</v>
          </cell>
          <cell r="O5056" t="str">
            <v>01T25011510</v>
          </cell>
          <cell r="P5056" t="str">
            <v>99版</v>
          </cell>
          <cell r="Q5056" t="str">
            <v>已发货</v>
          </cell>
          <cell r="R5056">
            <v>45678</v>
          </cell>
        </row>
        <row r="5057">
          <cell r="C5057" t="str">
            <v>2412020-01</v>
          </cell>
          <cell r="D5057" t="str">
            <v>XPAY-FX-深蓝45</v>
          </cell>
          <cell r="E5057" t="str">
            <v>L577</v>
          </cell>
          <cell r="F5057" t="str">
            <v>C2（已片中层）</v>
          </cell>
          <cell r="G5057" t="str">
            <v>/</v>
          </cell>
          <cell r="H5057">
            <v>110</v>
          </cell>
          <cell r="I5057">
            <v>5619</v>
          </cell>
          <cell r="L5057" t="str">
            <v>C级</v>
          </cell>
          <cell r="M5057" t="str">
            <v>/</v>
          </cell>
          <cell r="O5057" t="str">
            <v>01T25011510</v>
          </cell>
          <cell r="P5057" t="str">
            <v>99版</v>
          </cell>
          <cell r="Q5057" t="str">
            <v>已发货</v>
          </cell>
          <cell r="R5057">
            <v>45678</v>
          </cell>
        </row>
        <row r="5058">
          <cell r="C5058" t="str">
            <v>2412092-01</v>
          </cell>
          <cell r="D5058" t="str">
            <v>XPDY-FX-灰白215</v>
          </cell>
          <cell r="E5058" t="str">
            <v>L580</v>
          </cell>
          <cell r="F5058" t="str">
            <v>C2（已片中层）</v>
          </cell>
          <cell r="G5058" t="str">
            <v>/</v>
          </cell>
          <cell r="H5058">
            <v>185</v>
          </cell>
          <cell r="I5058">
            <v>10065.5</v>
          </cell>
          <cell r="J5058">
            <v>802.5</v>
          </cell>
          <cell r="K5058">
            <v>847.5</v>
          </cell>
          <cell r="L5058" t="str">
            <v>B级</v>
          </cell>
          <cell r="M5058" t="str">
            <v>/</v>
          </cell>
          <cell r="N5058" t="str">
            <v>2.2*1.8*0.68</v>
          </cell>
          <cell r="O5058" t="str">
            <v>02T25011501</v>
          </cell>
          <cell r="P5058" t="str">
            <v>99版</v>
          </cell>
          <cell r="Q5058" t="str">
            <v>已发货</v>
          </cell>
          <cell r="R5058">
            <v>45702</v>
          </cell>
        </row>
        <row r="5059">
          <cell r="C5059" t="str">
            <v>2412092-01</v>
          </cell>
          <cell r="D5059" t="str">
            <v>XPDY-FX-灰白215</v>
          </cell>
          <cell r="E5059" t="str">
            <v>L580</v>
          </cell>
          <cell r="F5059" t="str">
            <v>C2（已片中层）</v>
          </cell>
          <cell r="G5059" t="str">
            <v>/</v>
          </cell>
          <cell r="H5059">
            <v>185</v>
          </cell>
          <cell r="I5059">
            <v>10004.5</v>
          </cell>
          <cell r="J5059">
            <v>795</v>
          </cell>
          <cell r="K5059">
            <v>840</v>
          </cell>
          <cell r="L5059" t="str">
            <v>B级</v>
          </cell>
          <cell r="M5059" t="str">
            <v>/</v>
          </cell>
          <cell r="N5059" t="str">
            <v>2.2*1.8*0.7</v>
          </cell>
          <cell r="O5059" t="str">
            <v>02T25011502</v>
          </cell>
          <cell r="P5059" t="str">
            <v>99版</v>
          </cell>
          <cell r="Q5059" t="str">
            <v>已发货</v>
          </cell>
          <cell r="R5059">
            <v>45702</v>
          </cell>
        </row>
        <row r="5060">
          <cell r="C5060" t="str">
            <v>2412092-01</v>
          </cell>
          <cell r="D5060" t="str">
            <v>XPDY-FX-灰白215</v>
          </cell>
          <cell r="E5060" t="str">
            <v>L580</v>
          </cell>
          <cell r="F5060" t="str">
            <v>C2（已片中层）</v>
          </cell>
          <cell r="G5060" t="str">
            <v>/</v>
          </cell>
          <cell r="H5060">
            <v>190</v>
          </cell>
          <cell r="I5060">
            <v>10170.5</v>
          </cell>
          <cell r="J5060">
            <v>815.5</v>
          </cell>
          <cell r="K5060">
            <v>860.5</v>
          </cell>
          <cell r="L5060" t="str">
            <v>B级</v>
          </cell>
          <cell r="M5060" t="str">
            <v>/</v>
          </cell>
          <cell r="N5060" t="str">
            <v>2.2*1.8*0.62</v>
          </cell>
          <cell r="O5060" t="str">
            <v>02T25011503</v>
          </cell>
          <cell r="P5060" t="str">
            <v>99版</v>
          </cell>
          <cell r="Q5060" t="str">
            <v>已发货</v>
          </cell>
          <cell r="R5060">
            <v>45702</v>
          </cell>
        </row>
        <row r="5061">
          <cell r="C5061" t="str">
            <v>2412092-01</v>
          </cell>
          <cell r="D5061" t="str">
            <v>XPDY-FX-灰白215</v>
          </cell>
          <cell r="E5061" t="str">
            <v>L580</v>
          </cell>
          <cell r="F5061" t="str">
            <v>C2（已片中层）</v>
          </cell>
          <cell r="G5061" t="str">
            <v>/</v>
          </cell>
          <cell r="H5061">
            <v>43</v>
          </cell>
          <cell r="I5061">
            <v>2225.1</v>
          </cell>
          <cell r="J5061">
            <v>814</v>
          </cell>
          <cell r="K5061">
            <v>859</v>
          </cell>
          <cell r="L5061" t="str">
            <v>B级</v>
          </cell>
          <cell r="M5061" t="str">
            <v>/</v>
          </cell>
          <cell r="N5061" t="str">
            <v>2.2*1.8*0.67</v>
          </cell>
          <cell r="O5061" t="str">
            <v>02T25011504</v>
          </cell>
          <cell r="P5061" t="str">
            <v>99版</v>
          </cell>
          <cell r="Q5061" t="str">
            <v>已发货</v>
          </cell>
          <cell r="R5061">
            <v>45702</v>
          </cell>
        </row>
        <row r="5062">
          <cell r="C5062" t="str">
            <v>2412092-01</v>
          </cell>
          <cell r="D5062" t="str">
            <v>XPDY-FX-灰白215</v>
          </cell>
          <cell r="E5062" t="str">
            <v>L580</v>
          </cell>
          <cell r="F5062" t="str">
            <v>C2（已片中层）</v>
          </cell>
          <cell r="G5062" t="str">
            <v>/</v>
          </cell>
          <cell r="H5062">
            <v>155</v>
          </cell>
          <cell r="I5062">
            <v>7948.3</v>
          </cell>
          <cell r="L5062" t="str">
            <v>C级</v>
          </cell>
          <cell r="M5062" t="str">
            <v>/</v>
          </cell>
          <cell r="O5062" t="str">
            <v>02T25011504</v>
          </cell>
          <cell r="P5062" t="str">
            <v>99版</v>
          </cell>
          <cell r="Q5062" t="str">
            <v>已发货</v>
          </cell>
          <cell r="R5062">
            <v>45702</v>
          </cell>
        </row>
        <row r="5063">
          <cell r="C5063" t="str">
            <v>2412092-01</v>
          </cell>
          <cell r="D5063" t="str">
            <v>XPDY-FX-灰白215</v>
          </cell>
          <cell r="E5063" t="str">
            <v>L580</v>
          </cell>
          <cell r="F5063" t="str">
            <v>C2（已片中层）</v>
          </cell>
          <cell r="G5063" t="str">
            <v>/</v>
          </cell>
          <cell r="H5063">
            <v>200</v>
          </cell>
          <cell r="I5063">
            <v>10120.6</v>
          </cell>
          <cell r="J5063">
            <v>804.5</v>
          </cell>
          <cell r="K5063">
            <v>849.5</v>
          </cell>
          <cell r="L5063" t="str">
            <v>C级</v>
          </cell>
          <cell r="M5063" t="str">
            <v>/</v>
          </cell>
          <cell r="N5063" t="str">
            <v>2.2*1.8*0.68</v>
          </cell>
          <cell r="O5063" t="str">
            <v>02T25011505</v>
          </cell>
          <cell r="P5063" t="str">
            <v>99版</v>
          </cell>
          <cell r="Q5063" t="str">
            <v>已发货</v>
          </cell>
          <cell r="R5063">
            <v>45702</v>
          </cell>
        </row>
        <row r="5064">
          <cell r="C5064" t="str">
            <v>2412092-01</v>
          </cell>
          <cell r="D5064" t="str">
            <v>XPDY-FX-灰白215</v>
          </cell>
          <cell r="E5064" t="str">
            <v>L580</v>
          </cell>
          <cell r="F5064" t="str">
            <v>C2（已片中层）</v>
          </cell>
          <cell r="G5064" t="str">
            <v>/</v>
          </cell>
          <cell r="H5064">
            <v>195</v>
          </cell>
          <cell r="I5064">
            <v>9957.7999999999993</v>
          </cell>
          <cell r="J5064">
            <v>786.5</v>
          </cell>
          <cell r="K5064">
            <v>831.5</v>
          </cell>
          <cell r="L5064" t="str">
            <v>C级</v>
          </cell>
          <cell r="M5064" t="str">
            <v>/</v>
          </cell>
          <cell r="N5064" t="str">
            <v>2.2*1.8*0.62</v>
          </cell>
          <cell r="O5064" t="str">
            <v>02T25011506</v>
          </cell>
          <cell r="P5064" t="str">
            <v>99版</v>
          </cell>
          <cell r="Q5064" t="str">
            <v>已发货</v>
          </cell>
          <cell r="R5064">
            <v>45702</v>
          </cell>
        </row>
        <row r="5065">
          <cell r="C5065" t="str">
            <v>2412092-01</v>
          </cell>
          <cell r="D5065" t="str">
            <v>XPDY-FX-灰白215</v>
          </cell>
          <cell r="E5065" t="str">
            <v>L580</v>
          </cell>
          <cell r="F5065" t="str">
            <v>C2（已片中层）</v>
          </cell>
          <cell r="G5065" t="str">
            <v>/</v>
          </cell>
          <cell r="H5065">
            <v>87</v>
          </cell>
          <cell r="I5065">
            <v>4412.8</v>
          </cell>
          <cell r="J5065">
            <v>459</v>
          </cell>
          <cell r="K5065">
            <v>504</v>
          </cell>
          <cell r="L5065" t="str">
            <v>C级</v>
          </cell>
          <cell r="M5065" t="str">
            <v>/</v>
          </cell>
          <cell r="N5065" t="str">
            <v>2.2*1.8*0.44</v>
          </cell>
          <cell r="O5065" t="str">
            <v>02T25011507</v>
          </cell>
          <cell r="P5065" t="str">
            <v>99版</v>
          </cell>
          <cell r="Q5065" t="str">
            <v>已发货</v>
          </cell>
          <cell r="R5065">
            <v>45702</v>
          </cell>
        </row>
        <row r="5066">
          <cell r="C5066" t="str">
            <v>2412092-01</v>
          </cell>
          <cell r="D5066" t="str">
            <v>XPDY-FX-灰白215</v>
          </cell>
          <cell r="E5066" t="str">
            <v>L580</v>
          </cell>
          <cell r="F5066" t="str">
            <v>C2（已片中层）</v>
          </cell>
          <cell r="G5066" t="str">
            <v>/</v>
          </cell>
          <cell r="H5066">
            <v>13</v>
          </cell>
          <cell r="I5066">
            <v>605.79999999999995</v>
          </cell>
          <cell r="L5066" t="str">
            <v>D级</v>
          </cell>
          <cell r="M5066" t="str">
            <v>/</v>
          </cell>
          <cell r="O5066" t="str">
            <v>02T25011507</v>
          </cell>
          <cell r="P5066" t="str">
            <v>99版</v>
          </cell>
          <cell r="Q5066" t="str">
            <v>已发货</v>
          </cell>
          <cell r="R5066">
            <v>45702</v>
          </cell>
        </row>
        <row r="5067">
          <cell r="C5067" t="str">
            <v>2412092-01</v>
          </cell>
          <cell r="D5067" t="str">
            <v>XPDY-FX-灰白215</v>
          </cell>
          <cell r="E5067" t="str">
            <v>L580</v>
          </cell>
          <cell r="F5067" t="str">
            <v>C2（已片中层）</v>
          </cell>
          <cell r="G5067" t="str">
            <v>/</v>
          </cell>
          <cell r="H5067">
            <v>4</v>
          </cell>
          <cell r="I5067">
            <v>148.69999999999999</v>
          </cell>
          <cell r="L5067" t="str">
            <v>D级小皮</v>
          </cell>
          <cell r="M5067" t="str">
            <v>/</v>
          </cell>
          <cell r="O5067" t="str">
            <v>02T25011507</v>
          </cell>
          <cell r="P5067" t="str">
            <v>99版</v>
          </cell>
          <cell r="Q5067" t="str">
            <v>已发货</v>
          </cell>
          <cell r="R5067">
            <v>45702</v>
          </cell>
        </row>
        <row r="5068">
          <cell r="C5068" t="str">
            <v>2412092-01</v>
          </cell>
          <cell r="D5068" t="str">
            <v>XPDY-FX-灰白215</v>
          </cell>
          <cell r="E5068" t="str">
            <v>L580</v>
          </cell>
          <cell r="F5068" t="str">
            <v>C2（已片中层）</v>
          </cell>
          <cell r="G5068" t="str">
            <v>/</v>
          </cell>
          <cell r="H5068">
            <v>16</v>
          </cell>
          <cell r="I5068">
            <v>615.1</v>
          </cell>
          <cell r="L5068" t="str">
            <v>C级小皮</v>
          </cell>
          <cell r="M5068" t="str">
            <v>/</v>
          </cell>
          <cell r="O5068" t="str">
            <v>02T25011507</v>
          </cell>
          <cell r="P5068" t="str">
            <v>99版</v>
          </cell>
          <cell r="Q5068" t="str">
            <v>已发货</v>
          </cell>
          <cell r="R5068">
            <v>45702</v>
          </cell>
        </row>
        <row r="5069">
          <cell r="C5069" t="str">
            <v>2412097-01</v>
          </cell>
          <cell r="D5069" t="str">
            <v>XPAY-FX-咖啡110</v>
          </cell>
          <cell r="E5069" t="str">
            <v>索伦咖啡色</v>
          </cell>
          <cell r="F5069" t="str">
            <v>C2（已片中层）</v>
          </cell>
          <cell r="G5069" t="str">
            <v>/</v>
          </cell>
          <cell r="H5069">
            <v>160</v>
          </cell>
          <cell r="I5069">
            <v>8465.9</v>
          </cell>
          <cell r="J5069">
            <v>795.5</v>
          </cell>
          <cell r="K5069">
            <v>840.5</v>
          </cell>
          <cell r="L5069" t="str">
            <v>B级</v>
          </cell>
          <cell r="M5069" t="str">
            <v>/</v>
          </cell>
          <cell r="N5069" t="str">
            <v>2.2*1.8*0.65</v>
          </cell>
          <cell r="O5069" t="str">
            <v>02T25011602</v>
          </cell>
          <cell r="P5069" t="str">
            <v>99版</v>
          </cell>
          <cell r="Q5069" t="str">
            <v>已发货</v>
          </cell>
          <cell r="R5069">
            <v>45679</v>
          </cell>
        </row>
        <row r="5070">
          <cell r="C5070" t="str">
            <v>2412097-01</v>
          </cell>
          <cell r="D5070" t="str">
            <v>XPAY-FX-咖啡110</v>
          </cell>
          <cell r="E5070" t="str">
            <v>索伦咖啡色</v>
          </cell>
          <cell r="F5070" t="str">
            <v>C2（已片中层）</v>
          </cell>
          <cell r="G5070" t="str">
            <v>/</v>
          </cell>
          <cell r="H5070">
            <v>35</v>
          </cell>
          <cell r="I5070">
            <v>1758.5</v>
          </cell>
          <cell r="L5070" t="str">
            <v>C级</v>
          </cell>
          <cell r="M5070" t="str">
            <v>/</v>
          </cell>
          <cell r="O5070" t="str">
            <v>02T25011602</v>
          </cell>
          <cell r="P5070" t="str">
            <v>99版</v>
          </cell>
          <cell r="Q5070" t="str">
            <v>已发货</v>
          </cell>
          <cell r="R5070">
            <v>45679</v>
          </cell>
        </row>
        <row r="5071">
          <cell r="C5071" t="str">
            <v>2412097-01</v>
          </cell>
          <cell r="D5071" t="str">
            <v>XPAY-FX-咖啡110</v>
          </cell>
          <cell r="E5071" t="str">
            <v>索伦咖啡色</v>
          </cell>
          <cell r="F5071" t="str">
            <v>C2（已片中层）</v>
          </cell>
          <cell r="G5071" t="str">
            <v>/</v>
          </cell>
          <cell r="H5071">
            <v>189</v>
          </cell>
          <cell r="I5071">
            <v>9635.5</v>
          </cell>
          <cell r="J5071">
            <v>802</v>
          </cell>
          <cell r="K5071">
            <v>847</v>
          </cell>
          <cell r="L5071" t="str">
            <v>C级</v>
          </cell>
          <cell r="M5071" t="str">
            <v>/</v>
          </cell>
          <cell r="N5071" t="str">
            <v>2.2*1.8*0.65</v>
          </cell>
          <cell r="O5071" t="str">
            <v>02T25011603</v>
          </cell>
          <cell r="P5071" t="str">
            <v>99版</v>
          </cell>
          <cell r="Q5071" t="str">
            <v>已发货</v>
          </cell>
          <cell r="R5071">
            <v>45679</v>
          </cell>
        </row>
        <row r="5072">
          <cell r="C5072" t="str">
            <v>2412097-01</v>
          </cell>
          <cell r="D5072" t="str">
            <v>XPAY-FX-咖啡110</v>
          </cell>
          <cell r="E5072" t="str">
            <v>索伦咖啡色</v>
          </cell>
          <cell r="F5072" t="str">
            <v>C2（已片中层）</v>
          </cell>
          <cell r="G5072" t="str">
            <v>/</v>
          </cell>
          <cell r="H5072">
            <v>7</v>
          </cell>
          <cell r="I5072">
            <v>333.9</v>
          </cell>
          <cell r="L5072" t="str">
            <v>D级</v>
          </cell>
          <cell r="M5072" t="str">
            <v>/</v>
          </cell>
          <cell r="O5072" t="str">
            <v>02T25011603</v>
          </cell>
          <cell r="P5072" t="str">
            <v>99版</v>
          </cell>
          <cell r="Q5072" t="str">
            <v>已发货</v>
          </cell>
          <cell r="R5072">
            <v>45679</v>
          </cell>
        </row>
        <row r="5073">
          <cell r="C5073" t="str">
            <v>2412097-01</v>
          </cell>
          <cell r="D5073" t="str">
            <v>XPAY-FX-咖啡110</v>
          </cell>
          <cell r="E5073" t="str">
            <v>索伦咖啡色</v>
          </cell>
          <cell r="F5073" t="str">
            <v>C2（已片中层）</v>
          </cell>
          <cell r="G5073" t="str">
            <v>/</v>
          </cell>
          <cell r="H5073">
            <v>1</v>
          </cell>
          <cell r="I5073">
            <v>38</v>
          </cell>
          <cell r="L5073" t="str">
            <v>D级小皮</v>
          </cell>
          <cell r="M5073" t="str">
            <v>/</v>
          </cell>
          <cell r="O5073" t="str">
            <v>02T25011603</v>
          </cell>
          <cell r="P5073" t="str">
            <v>99版</v>
          </cell>
          <cell r="Q5073" t="str">
            <v>已发货</v>
          </cell>
          <cell r="R5073">
            <v>45679</v>
          </cell>
        </row>
        <row r="5074">
          <cell r="C5074" t="str">
            <v>2412097-01</v>
          </cell>
          <cell r="D5074" t="str">
            <v>XPAY-FX-咖啡110</v>
          </cell>
          <cell r="E5074" t="str">
            <v>索伦咖啡色</v>
          </cell>
          <cell r="F5074" t="str">
            <v>C2（已片中层）</v>
          </cell>
          <cell r="G5074" t="str">
            <v>/</v>
          </cell>
          <cell r="H5074">
            <v>8</v>
          </cell>
          <cell r="I5074">
            <v>305.39999999999998</v>
          </cell>
          <cell r="L5074" t="str">
            <v>C级小皮</v>
          </cell>
          <cell r="M5074" t="str">
            <v>/</v>
          </cell>
          <cell r="O5074" t="str">
            <v>02T25011603</v>
          </cell>
          <cell r="P5074" t="str">
            <v>99版</v>
          </cell>
          <cell r="Q5074" t="str">
            <v>已发货</v>
          </cell>
          <cell r="R5074">
            <v>45679</v>
          </cell>
        </row>
        <row r="5075">
          <cell r="C5075" t="str">
            <v>2412020-01</v>
          </cell>
          <cell r="D5075" t="str">
            <v>XPAY-FX-深蓝45</v>
          </cell>
          <cell r="E5075" t="str">
            <v>L577</v>
          </cell>
          <cell r="F5075" t="str">
            <v>C2（已片中层）</v>
          </cell>
          <cell r="G5075" t="str">
            <v>/</v>
          </cell>
          <cell r="H5075">
            <v>215</v>
          </cell>
          <cell r="I5075">
            <v>10861.4</v>
          </cell>
          <cell r="J5075">
            <v>854.5</v>
          </cell>
          <cell r="K5075">
            <v>899.5</v>
          </cell>
          <cell r="L5075" t="str">
            <v>C级</v>
          </cell>
          <cell r="M5075" t="str">
            <v>/</v>
          </cell>
          <cell r="N5075" t="str">
            <v>2.2*1.8*0.66</v>
          </cell>
          <cell r="O5075" t="str">
            <v>01T25011601</v>
          </cell>
          <cell r="P5075" t="str">
            <v>99版</v>
          </cell>
          <cell r="Q5075" t="str">
            <v>已发货</v>
          </cell>
          <cell r="R5075">
            <v>45678</v>
          </cell>
        </row>
        <row r="5076">
          <cell r="C5076" t="str">
            <v>2412020-01</v>
          </cell>
          <cell r="D5076" t="str">
            <v>XPAY-FX-深蓝45</v>
          </cell>
          <cell r="E5076" t="str">
            <v>L577</v>
          </cell>
          <cell r="F5076" t="str">
            <v>C2（已片中层）</v>
          </cell>
          <cell r="G5076" t="str">
            <v>/</v>
          </cell>
          <cell r="H5076">
            <v>127</v>
          </cell>
          <cell r="I5076">
            <v>6270</v>
          </cell>
          <cell r="J5076">
            <v>803</v>
          </cell>
          <cell r="K5076">
            <v>848</v>
          </cell>
          <cell r="L5076" t="str">
            <v>C级</v>
          </cell>
          <cell r="M5076" t="str">
            <v>/</v>
          </cell>
          <cell r="N5076" t="str">
            <v>2.2*1.8*0.65</v>
          </cell>
          <cell r="O5076" t="str">
            <v>01T25011602</v>
          </cell>
          <cell r="P5076" t="str">
            <v>99版</v>
          </cell>
          <cell r="Q5076" t="str">
            <v>已发货</v>
          </cell>
          <cell r="R5076">
            <v>45678</v>
          </cell>
        </row>
        <row r="5077">
          <cell r="C5077" t="str">
            <v>2412020-01</v>
          </cell>
          <cell r="D5077" t="str">
            <v>XPAY-FX-深蓝45</v>
          </cell>
          <cell r="E5077" t="str">
            <v>L577</v>
          </cell>
          <cell r="F5077" t="str">
            <v>C2（已片中层）</v>
          </cell>
          <cell r="G5077" t="str">
            <v>/</v>
          </cell>
          <cell r="H5077">
            <v>40</v>
          </cell>
          <cell r="I5077">
            <v>1961.5</v>
          </cell>
          <cell r="L5077" t="str">
            <v>D级</v>
          </cell>
          <cell r="M5077" t="str">
            <v>/</v>
          </cell>
          <cell r="O5077" t="str">
            <v>01T25011602</v>
          </cell>
          <cell r="P5077" t="str">
            <v>99版</v>
          </cell>
          <cell r="Q5077" t="str">
            <v>已发货</v>
          </cell>
          <cell r="R5077">
            <v>45678</v>
          </cell>
        </row>
        <row r="5078">
          <cell r="C5078" t="str">
            <v>2412020-01</v>
          </cell>
          <cell r="D5078" t="str">
            <v>XPAY-FX-深蓝45</v>
          </cell>
          <cell r="E5078" t="str">
            <v>L577</v>
          </cell>
          <cell r="F5078" t="str">
            <v>C2（已片中层）</v>
          </cell>
          <cell r="G5078" t="str">
            <v>/</v>
          </cell>
          <cell r="H5078">
            <v>17</v>
          </cell>
          <cell r="I5078">
            <v>895.2</v>
          </cell>
          <cell r="L5078" t="str">
            <v>B级</v>
          </cell>
          <cell r="M5078" t="str">
            <v>/</v>
          </cell>
          <cell r="O5078" t="str">
            <v>01T25011602</v>
          </cell>
          <cell r="P5078" t="str">
            <v>99版</v>
          </cell>
          <cell r="Q5078" t="str">
            <v>已发货</v>
          </cell>
          <cell r="R5078">
            <v>45678</v>
          </cell>
        </row>
        <row r="5079">
          <cell r="C5079" t="str">
            <v>2412020-01</v>
          </cell>
          <cell r="D5079" t="str">
            <v>XPAY-FX-深蓝45</v>
          </cell>
          <cell r="E5079" t="str">
            <v>L577</v>
          </cell>
          <cell r="F5079" t="str">
            <v>C2（已片中层）</v>
          </cell>
          <cell r="G5079" t="str">
            <v>/</v>
          </cell>
          <cell r="H5079">
            <v>1</v>
          </cell>
          <cell r="I5079">
            <v>38.4</v>
          </cell>
          <cell r="L5079" t="str">
            <v>C级小皮</v>
          </cell>
          <cell r="M5079" t="str">
            <v>/</v>
          </cell>
          <cell r="O5079" t="str">
            <v>01T25011602</v>
          </cell>
          <cell r="P5079" t="str">
            <v>99版</v>
          </cell>
          <cell r="Q5079" t="str">
            <v>已发货</v>
          </cell>
          <cell r="R5079">
            <v>45678</v>
          </cell>
        </row>
        <row r="5080">
          <cell r="C5080" t="str">
            <v>2412020-01</v>
          </cell>
          <cell r="D5080" t="str">
            <v>XPAY-FX-深蓝45</v>
          </cell>
          <cell r="E5080" t="str">
            <v>L577</v>
          </cell>
          <cell r="F5080" t="str">
            <v>C2（已片中层）</v>
          </cell>
          <cell r="G5080" t="str">
            <v>/</v>
          </cell>
          <cell r="H5080">
            <v>2</v>
          </cell>
          <cell r="I5080">
            <v>74.7</v>
          </cell>
          <cell r="L5080" t="str">
            <v>D级小皮</v>
          </cell>
          <cell r="M5080" t="str">
            <v>/</v>
          </cell>
          <cell r="O5080" t="str">
            <v>01T25011602</v>
          </cell>
          <cell r="P5080" t="str">
            <v>99版</v>
          </cell>
          <cell r="Q5080" t="str">
            <v>已发货</v>
          </cell>
          <cell r="R5080">
            <v>45678</v>
          </cell>
        </row>
        <row r="5081">
          <cell r="C5081" t="str">
            <v>2412020-01</v>
          </cell>
          <cell r="D5081" t="str">
            <v>XPAY-FX-深蓝45</v>
          </cell>
          <cell r="E5081" t="str">
            <v>L577</v>
          </cell>
          <cell r="F5081" t="str">
            <v>C2（已片中层）</v>
          </cell>
          <cell r="G5081" t="str">
            <v>/</v>
          </cell>
          <cell r="H5081">
            <v>20</v>
          </cell>
          <cell r="I5081">
            <v>920.8</v>
          </cell>
          <cell r="L5081" t="str">
            <v>等外</v>
          </cell>
          <cell r="M5081" t="str">
            <v>/</v>
          </cell>
          <cell r="O5081" t="str">
            <v>01T25011602</v>
          </cell>
          <cell r="P5081" t="str">
            <v>99版</v>
          </cell>
          <cell r="Q5081" t="str">
            <v>已发货</v>
          </cell>
          <cell r="R5081">
            <v>45678</v>
          </cell>
        </row>
        <row r="5082">
          <cell r="C5082" t="str">
            <v>2412072-01</v>
          </cell>
          <cell r="D5082" t="str">
            <v>UXCY-ET-酒红305</v>
          </cell>
          <cell r="E5082" t="str">
            <v>美福黑莓色</v>
          </cell>
          <cell r="F5082" t="str">
            <v>明诺华中层TR1（已片）</v>
          </cell>
          <cell r="G5082" t="str">
            <v>/</v>
          </cell>
          <cell r="H5082">
            <v>135</v>
          </cell>
          <cell r="I5082">
            <v>7970.2</v>
          </cell>
          <cell r="J5082">
            <v>1027.5</v>
          </cell>
          <cell r="K5082">
            <v>1072.5</v>
          </cell>
          <cell r="L5082" t="str">
            <v>B级</v>
          </cell>
          <cell r="M5082" t="str">
            <v>/</v>
          </cell>
          <cell r="N5082" t="str">
            <v>2.2*1.8*0.69</v>
          </cell>
          <cell r="O5082" t="str">
            <v>01T25012201</v>
          </cell>
          <cell r="P5082" t="str">
            <v>99版</v>
          </cell>
          <cell r="Q5082" t="str">
            <v>已发货</v>
          </cell>
          <cell r="R5082">
            <v>45698</v>
          </cell>
        </row>
        <row r="5083">
          <cell r="C5083" t="str">
            <v>2412072-01</v>
          </cell>
          <cell r="D5083" t="str">
            <v>UXCY-ET-酒红305</v>
          </cell>
          <cell r="E5083" t="str">
            <v>美福黑莓色</v>
          </cell>
          <cell r="F5083" t="str">
            <v>明诺华中层TR1（已片）</v>
          </cell>
          <cell r="G5083" t="str">
            <v>/</v>
          </cell>
          <cell r="H5083">
            <v>35</v>
          </cell>
          <cell r="I5083">
            <v>2033.5</v>
          </cell>
          <cell r="L5083" t="str">
            <v>C级</v>
          </cell>
          <cell r="M5083" t="str">
            <v>/</v>
          </cell>
          <cell r="O5083" t="str">
            <v>01T25012201</v>
          </cell>
          <cell r="P5083" t="str">
            <v>99版</v>
          </cell>
          <cell r="Q5083" t="str">
            <v>已发货</v>
          </cell>
          <cell r="R5083">
            <v>45698</v>
          </cell>
        </row>
        <row r="5084">
          <cell r="C5084" t="str">
            <v>2412072-01</v>
          </cell>
          <cell r="D5084" t="str">
            <v>UXCY-ET-酒红305</v>
          </cell>
          <cell r="E5084" t="str">
            <v>美福黑莓色</v>
          </cell>
          <cell r="F5084" t="str">
            <v>明诺华中层TR1（已片）</v>
          </cell>
          <cell r="G5084" t="str">
            <v>/</v>
          </cell>
          <cell r="H5084">
            <v>139</v>
          </cell>
          <cell r="I5084">
            <v>7945.5</v>
          </cell>
          <cell r="J5084">
            <v>957.5</v>
          </cell>
          <cell r="K5084">
            <v>1002.5</v>
          </cell>
          <cell r="L5084" t="str">
            <v>C级</v>
          </cell>
          <cell r="M5084" t="str">
            <v>/</v>
          </cell>
          <cell r="N5084" t="str">
            <v>2.2*1.8*0.7</v>
          </cell>
          <cell r="O5084" t="str">
            <v>01T25012202</v>
          </cell>
          <cell r="P5084" t="str">
            <v>99版</v>
          </cell>
          <cell r="Q5084" t="str">
            <v>已发货</v>
          </cell>
          <cell r="R5084">
            <v>45698</v>
          </cell>
        </row>
        <row r="5085">
          <cell r="C5085" t="str">
            <v>2412072-01</v>
          </cell>
          <cell r="D5085" t="str">
            <v>UXCY-ET-酒红305</v>
          </cell>
          <cell r="E5085" t="str">
            <v>美福黑莓色</v>
          </cell>
          <cell r="F5085" t="str">
            <v>明诺华中层TR1（已片）</v>
          </cell>
          <cell r="G5085" t="str">
            <v>/</v>
          </cell>
          <cell r="H5085">
            <v>24</v>
          </cell>
          <cell r="I5085">
            <v>1313.7</v>
          </cell>
          <cell r="L5085" t="str">
            <v>D级</v>
          </cell>
          <cell r="M5085" t="str">
            <v>/</v>
          </cell>
          <cell r="O5085" t="str">
            <v>01T25012202</v>
          </cell>
          <cell r="P5085" t="str">
            <v>99版</v>
          </cell>
          <cell r="Q5085" t="str">
            <v>已发货</v>
          </cell>
          <cell r="R5085">
            <v>45698</v>
          </cell>
        </row>
        <row r="5086">
          <cell r="C5086" t="str">
            <v>2412072-01</v>
          </cell>
          <cell r="D5086" t="str">
            <v>UXCY-ET-酒红305</v>
          </cell>
          <cell r="E5086" t="str">
            <v>美福黑莓色</v>
          </cell>
          <cell r="F5086" t="str">
            <v>明诺华中层TR1（已片）</v>
          </cell>
          <cell r="G5086" t="str">
            <v>/</v>
          </cell>
          <cell r="H5086">
            <v>2</v>
          </cell>
          <cell r="I5086">
            <v>84.1</v>
          </cell>
          <cell r="L5086" t="str">
            <v>C级小皮</v>
          </cell>
          <cell r="M5086" t="str">
            <v>/</v>
          </cell>
          <cell r="O5086" t="str">
            <v>01T25012202</v>
          </cell>
          <cell r="P5086" t="str">
            <v>99版</v>
          </cell>
          <cell r="Q5086" t="str">
            <v>已发货</v>
          </cell>
          <cell r="R5086">
            <v>45698</v>
          </cell>
        </row>
        <row r="5087">
          <cell r="C5087" t="str">
            <v>2501024-01</v>
          </cell>
          <cell r="D5087" t="str">
            <v>XPSY-FT-灰710</v>
          </cell>
          <cell r="E5087" t="str">
            <v>科纳灰色</v>
          </cell>
          <cell r="F5087" t="str">
            <v>WPSTR4</v>
          </cell>
          <cell r="G5087" t="str">
            <v>/</v>
          </cell>
          <cell r="H5087">
            <v>140</v>
          </cell>
          <cell r="I5087">
            <v>6529.7</v>
          </cell>
          <cell r="J5087">
            <v>1030</v>
          </cell>
          <cell r="K5087">
            <v>1075</v>
          </cell>
          <cell r="L5087" t="str">
            <v>C级</v>
          </cell>
          <cell r="M5087" t="str">
            <v>/</v>
          </cell>
          <cell r="N5087" t="str">
            <v>2.2*1.8*0.72</v>
          </cell>
          <cell r="O5087" t="str">
            <v>02T25012302</v>
          </cell>
          <cell r="P5087" t="str">
            <v>99版</v>
          </cell>
          <cell r="Q5087" t="str">
            <v>已发货</v>
          </cell>
          <cell r="R5087">
            <v>45748</v>
          </cell>
        </row>
        <row r="5088">
          <cell r="C5088" t="str">
            <v>2501024-01</v>
          </cell>
          <cell r="D5088" t="str">
            <v>XPSY-FT-灰710</v>
          </cell>
          <cell r="E5088" t="str">
            <v>科纳灰色</v>
          </cell>
          <cell r="F5088" t="str">
            <v>WPSTR4</v>
          </cell>
          <cell r="G5088" t="str">
            <v>/</v>
          </cell>
          <cell r="H5088">
            <v>93</v>
          </cell>
          <cell r="I5088">
            <v>4396.3999999999996</v>
          </cell>
          <cell r="L5088" t="str">
            <v>D级</v>
          </cell>
          <cell r="M5088" t="str">
            <v>/</v>
          </cell>
          <cell r="O5088" t="str">
            <v>02T25012302</v>
          </cell>
          <cell r="P5088" t="str">
            <v>99版</v>
          </cell>
          <cell r="Q5088" t="str">
            <v>已发货</v>
          </cell>
          <cell r="R5088">
            <v>45748</v>
          </cell>
        </row>
        <row r="5089">
          <cell r="C5089" t="str">
            <v>2501024-01</v>
          </cell>
          <cell r="D5089" t="str">
            <v>XPSY-FT-灰710</v>
          </cell>
          <cell r="E5089" t="str">
            <v>科纳灰色</v>
          </cell>
          <cell r="F5089" t="str">
            <v>WPSTR4</v>
          </cell>
          <cell r="G5089" t="str">
            <v>/</v>
          </cell>
          <cell r="H5089">
            <v>5</v>
          </cell>
          <cell r="I5089">
            <v>174.1</v>
          </cell>
          <cell r="L5089" t="str">
            <v>D级小皮</v>
          </cell>
          <cell r="M5089" t="str">
            <v>/</v>
          </cell>
          <cell r="O5089" t="str">
            <v>02T25012302</v>
          </cell>
          <cell r="P5089" t="str">
            <v>99版</v>
          </cell>
          <cell r="Q5089" t="str">
            <v>已发货</v>
          </cell>
          <cell r="R5089">
            <v>45748</v>
          </cell>
        </row>
        <row r="5090">
          <cell r="C5090" t="str">
            <v>2501024-01</v>
          </cell>
          <cell r="D5090" t="str">
            <v>XPSY-FT-灰710</v>
          </cell>
          <cell r="E5090" t="str">
            <v>科纳灰色</v>
          </cell>
          <cell r="F5090" t="str">
            <v>WPSTR4</v>
          </cell>
          <cell r="G5090" t="str">
            <v>/</v>
          </cell>
          <cell r="H5090">
            <v>3</v>
          </cell>
          <cell r="I5090">
            <v>110.3</v>
          </cell>
          <cell r="L5090" t="str">
            <v>C级小皮</v>
          </cell>
          <cell r="M5090" t="str">
            <v>/</v>
          </cell>
          <cell r="O5090" t="str">
            <v>02T25012302</v>
          </cell>
          <cell r="P5090" t="str">
            <v>99版</v>
          </cell>
          <cell r="Q5090" t="str">
            <v>已发货</v>
          </cell>
          <cell r="R5090">
            <v>45748</v>
          </cell>
        </row>
        <row r="5091">
          <cell r="C5091" t="str">
            <v>2501086-01</v>
          </cell>
          <cell r="D5091" t="str">
            <v>XZDY-EX-浅灰188</v>
          </cell>
          <cell r="E5091" t="str">
            <v>4055#</v>
          </cell>
          <cell r="F5091" t="str">
            <v>C3（已片中层）</v>
          </cell>
          <cell r="G5091" t="str">
            <v>/</v>
          </cell>
          <cell r="H5091">
            <v>250</v>
          </cell>
          <cell r="I5091">
            <v>12794.3</v>
          </cell>
          <cell r="J5091">
            <v>996</v>
          </cell>
          <cell r="K5091">
            <v>1041</v>
          </cell>
          <cell r="L5091" t="str">
            <v>A级</v>
          </cell>
          <cell r="M5091" t="str">
            <v>/</v>
          </cell>
          <cell r="N5091" t="str">
            <v>2.2*1.8*0.78</v>
          </cell>
          <cell r="O5091" t="str">
            <v>02T25012304</v>
          </cell>
          <cell r="P5091" t="str">
            <v>98.3版</v>
          </cell>
          <cell r="Q5091" t="str">
            <v>已发货</v>
          </cell>
          <cell r="R5091">
            <v>45712</v>
          </cell>
        </row>
        <row r="5092">
          <cell r="C5092" t="str">
            <v>2501006-01</v>
          </cell>
          <cell r="D5092" t="str">
            <v>XPSY-FB-深棕751</v>
          </cell>
          <cell r="E5092">
            <v>140478</v>
          </cell>
          <cell r="F5092" t="str">
            <v>水牛皮S3（干胚）</v>
          </cell>
          <cell r="G5092" t="str">
            <v>PT21Q51</v>
          </cell>
          <cell r="H5092">
            <v>260</v>
          </cell>
          <cell r="I5092">
            <v>10089.9</v>
          </cell>
          <cell r="J5092">
            <v>680</v>
          </cell>
          <cell r="K5092">
            <v>725</v>
          </cell>
          <cell r="L5092" t="str">
            <v>A级</v>
          </cell>
          <cell r="M5092" t="str">
            <v>/</v>
          </cell>
          <cell r="N5092" t="str">
            <v>2.2*1.8*0.65</v>
          </cell>
          <cell r="O5092" t="str">
            <v>02T25010201</v>
          </cell>
          <cell r="P5092" t="str">
            <v>99版</v>
          </cell>
          <cell r="Q5092" t="str">
            <v>已发货</v>
          </cell>
          <cell r="R5092">
            <v>45716</v>
          </cell>
        </row>
        <row r="5093">
          <cell r="C5093" t="str">
            <v>2501006-01</v>
          </cell>
          <cell r="D5093" t="str">
            <v>XPSY-FB-深棕751</v>
          </cell>
          <cell r="E5093">
            <v>140478</v>
          </cell>
          <cell r="F5093" t="str">
            <v>水牛皮S3（干胚）</v>
          </cell>
          <cell r="G5093" t="str">
            <v>PT21Q51</v>
          </cell>
          <cell r="H5093">
            <v>260</v>
          </cell>
          <cell r="I5093">
            <v>10040.700000000001</v>
          </cell>
          <cell r="J5093">
            <v>702.5</v>
          </cell>
          <cell r="K5093">
            <v>747.5</v>
          </cell>
          <cell r="L5093" t="str">
            <v>A级</v>
          </cell>
          <cell r="M5093" t="str">
            <v>/</v>
          </cell>
          <cell r="N5093" t="str">
            <v>2.2*1.8*0.63</v>
          </cell>
          <cell r="O5093" t="str">
            <v>02T25010202</v>
          </cell>
          <cell r="P5093" t="str">
            <v>99版</v>
          </cell>
          <cell r="Q5093" t="str">
            <v>已发货</v>
          </cell>
          <cell r="R5093">
            <v>45716</v>
          </cell>
        </row>
        <row r="5094">
          <cell r="C5094" t="str">
            <v>2501006-01</v>
          </cell>
          <cell r="D5094" t="str">
            <v>XPSY-FB-深棕751</v>
          </cell>
          <cell r="E5094">
            <v>140478</v>
          </cell>
          <cell r="F5094" t="str">
            <v>水牛皮S3（干胚）</v>
          </cell>
          <cell r="G5094" t="str">
            <v>PT21Q51</v>
          </cell>
          <cell r="H5094">
            <v>255</v>
          </cell>
          <cell r="I5094">
            <v>10005</v>
          </cell>
          <cell r="J5094">
            <v>704</v>
          </cell>
          <cell r="K5094">
            <v>749</v>
          </cell>
          <cell r="L5094" t="str">
            <v>A级</v>
          </cell>
          <cell r="M5094" t="str">
            <v>/</v>
          </cell>
          <cell r="N5094" t="str">
            <v>2.2*1.8*0.62</v>
          </cell>
          <cell r="O5094" t="str">
            <v>02T25010203</v>
          </cell>
          <cell r="P5094" t="str">
            <v>99版</v>
          </cell>
          <cell r="Q5094" t="str">
            <v>已发货</v>
          </cell>
          <cell r="R5094">
            <v>45716</v>
          </cell>
        </row>
        <row r="5095">
          <cell r="C5095" t="str">
            <v>2412034-01</v>
          </cell>
          <cell r="D5095" t="str">
            <v>XPSY-FH-深棕750</v>
          </cell>
          <cell r="E5095">
            <v>140480</v>
          </cell>
          <cell r="F5095" t="str">
            <v>DLTR4</v>
          </cell>
          <cell r="G5095" t="str">
            <v>PT21148</v>
          </cell>
          <cell r="H5095">
            <v>70</v>
          </cell>
          <cell r="I5095">
            <v>3406.9</v>
          </cell>
          <cell r="J5095">
            <v>285.5</v>
          </cell>
          <cell r="K5095">
            <v>330.5</v>
          </cell>
          <cell r="L5095" t="str">
            <v>A级</v>
          </cell>
          <cell r="M5095" t="str">
            <v>/</v>
          </cell>
          <cell r="N5095" t="str">
            <v>2.2*1.8*0.33</v>
          </cell>
          <cell r="O5095" t="str">
            <v>02T25010211</v>
          </cell>
          <cell r="P5095" t="str">
            <v>99版</v>
          </cell>
          <cell r="Q5095" t="str">
            <v>已发货</v>
          </cell>
          <cell r="R5095">
            <v>45695</v>
          </cell>
        </row>
        <row r="5096">
          <cell r="C5096" t="str">
            <v>2412034-01</v>
          </cell>
          <cell r="D5096" t="str">
            <v>XPSY-FH-深棕750</v>
          </cell>
          <cell r="E5096">
            <v>140480</v>
          </cell>
          <cell r="F5096" t="str">
            <v>DLTR4</v>
          </cell>
          <cell r="G5096" t="str">
            <v>PT21141</v>
          </cell>
          <cell r="H5096">
            <v>60</v>
          </cell>
          <cell r="I5096">
            <v>3145.6</v>
          </cell>
          <cell r="J5096">
            <v>340.5</v>
          </cell>
          <cell r="K5096">
            <v>385.5</v>
          </cell>
          <cell r="L5096" t="str">
            <v>A级</v>
          </cell>
          <cell r="M5096" t="str">
            <v>/</v>
          </cell>
          <cell r="N5096" t="str">
            <v>2.2*1.8*0.42</v>
          </cell>
          <cell r="O5096" t="str">
            <v>02T25010212</v>
          </cell>
          <cell r="P5096" t="str">
            <v>99版</v>
          </cell>
          <cell r="Q5096" t="str">
            <v>已发货</v>
          </cell>
          <cell r="R5096">
            <v>45670</v>
          </cell>
        </row>
        <row r="5097">
          <cell r="C5097" t="str">
            <v>2412034-01</v>
          </cell>
          <cell r="D5097" t="str">
            <v>XPSY-FH-深棕750</v>
          </cell>
          <cell r="E5097">
            <v>140480</v>
          </cell>
          <cell r="F5097" t="str">
            <v>DLTR4</v>
          </cell>
          <cell r="G5097" t="str">
            <v>PT21141</v>
          </cell>
          <cell r="H5097">
            <v>21</v>
          </cell>
          <cell r="I5097">
            <v>861.8</v>
          </cell>
          <cell r="L5097" t="str">
            <v>折扣</v>
          </cell>
          <cell r="M5097" t="str">
            <v>/</v>
          </cell>
          <cell r="O5097" t="str">
            <v>02T25010212</v>
          </cell>
          <cell r="P5097" t="str">
            <v>99版</v>
          </cell>
          <cell r="Q5097" t="str">
            <v>已发货</v>
          </cell>
          <cell r="R5097">
            <v>45670</v>
          </cell>
        </row>
        <row r="5098">
          <cell r="C5098" t="str">
            <v>2501006-01</v>
          </cell>
          <cell r="D5098" t="str">
            <v>XPSY-FB-深棕751</v>
          </cell>
          <cell r="E5098">
            <v>140478</v>
          </cell>
          <cell r="F5098" t="str">
            <v>水牛皮S3（干胚）</v>
          </cell>
          <cell r="G5098" t="str">
            <v>PT21Q51</v>
          </cell>
          <cell r="H5098">
            <v>257</v>
          </cell>
          <cell r="I5098">
            <v>10037.200000000001</v>
          </cell>
          <cell r="J5098">
            <v>706</v>
          </cell>
          <cell r="K5098">
            <v>751</v>
          </cell>
          <cell r="L5098" t="str">
            <v>A级</v>
          </cell>
          <cell r="M5098" t="str">
            <v>/</v>
          </cell>
          <cell r="N5098" t="str">
            <v>2.2*1.8*0.63</v>
          </cell>
          <cell r="O5098" t="str">
            <v>02T25010304</v>
          </cell>
          <cell r="P5098" t="str">
            <v>99版</v>
          </cell>
          <cell r="Q5098" t="str">
            <v>已发货</v>
          </cell>
          <cell r="R5098">
            <v>45716</v>
          </cell>
        </row>
        <row r="5099">
          <cell r="C5099" t="str">
            <v>2501006-01</v>
          </cell>
          <cell r="D5099" t="str">
            <v>XPSY-FB-深棕751</v>
          </cell>
          <cell r="E5099">
            <v>140478</v>
          </cell>
          <cell r="F5099" t="str">
            <v>水牛皮S3（干胚）</v>
          </cell>
          <cell r="G5099" t="str">
            <v>PT21Q51</v>
          </cell>
          <cell r="H5099">
            <v>4</v>
          </cell>
          <cell r="I5099">
            <v>139.9</v>
          </cell>
          <cell r="L5099" t="str">
            <v>折扣</v>
          </cell>
          <cell r="M5099" t="str">
            <v>/</v>
          </cell>
          <cell r="O5099" t="str">
            <v>02T25010304</v>
          </cell>
          <cell r="P5099" t="str">
            <v>99版</v>
          </cell>
          <cell r="Q5099" t="str">
            <v>已发货</v>
          </cell>
          <cell r="R5099">
            <v>45716</v>
          </cell>
        </row>
        <row r="5100">
          <cell r="C5100" t="str">
            <v>2501006-01</v>
          </cell>
          <cell r="D5100" t="str">
            <v>XPSY-FB-深棕751</v>
          </cell>
          <cell r="E5100">
            <v>140478</v>
          </cell>
          <cell r="F5100" t="str">
            <v>水牛皮S3（干胚）</v>
          </cell>
          <cell r="G5100" t="str">
            <v>/</v>
          </cell>
          <cell r="H5100">
            <v>180</v>
          </cell>
          <cell r="I5100">
            <v>7069.3</v>
          </cell>
          <cell r="J5100">
            <v>497.5</v>
          </cell>
          <cell r="K5100">
            <v>542.5</v>
          </cell>
          <cell r="L5100" t="str">
            <v>A级</v>
          </cell>
          <cell r="M5100" t="str">
            <v>/</v>
          </cell>
          <cell r="N5100" t="str">
            <v>2.2*1.8*0.52</v>
          </cell>
          <cell r="O5100" t="str">
            <v>02T25010305</v>
          </cell>
          <cell r="P5100" t="str">
            <v>99版</v>
          </cell>
          <cell r="Q5100" t="str">
            <v>已发货</v>
          </cell>
          <cell r="R5100">
            <v>45729</v>
          </cell>
        </row>
        <row r="5101">
          <cell r="C5101" t="str">
            <v>2501020-01</v>
          </cell>
          <cell r="D5101" t="str">
            <v>XZSY-ES-灰白278</v>
          </cell>
          <cell r="E5101" t="str">
            <v>01.10.W782033</v>
          </cell>
          <cell r="F5101" t="str">
            <v>明诺华中层TR1（已片）</v>
          </cell>
          <cell r="G5101" t="str">
            <v>/</v>
          </cell>
          <cell r="H5101">
            <v>87</v>
          </cell>
          <cell r="I5101">
            <v>4799.6000000000004</v>
          </cell>
          <cell r="J5101">
            <v>571</v>
          </cell>
          <cell r="K5101">
            <v>616</v>
          </cell>
          <cell r="L5101" t="str">
            <v>A级</v>
          </cell>
          <cell r="M5101" t="str">
            <v>CLF-250103</v>
          </cell>
          <cell r="N5101" t="str">
            <v>2.2*1.8*0.52</v>
          </cell>
          <cell r="O5101" t="str">
            <v>02T25010306</v>
          </cell>
          <cell r="P5101" t="str">
            <v>99版</v>
          </cell>
          <cell r="Q5101" t="str">
            <v>已发货</v>
          </cell>
          <cell r="R5101">
            <v>45715</v>
          </cell>
        </row>
        <row r="5102">
          <cell r="C5102" t="str">
            <v>2501020-01</v>
          </cell>
          <cell r="D5102" t="str">
            <v>XZSY-ES-灰白278</v>
          </cell>
          <cell r="E5102" t="str">
            <v>01.10.W782033</v>
          </cell>
          <cell r="F5102" t="str">
            <v>明诺华中层TR1（已片）</v>
          </cell>
          <cell r="G5102" t="str">
            <v>/</v>
          </cell>
          <cell r="H5102">
            <v>7</v>
          </cell>
          <cell r="I5102">
            <v>286.3</v>
          </cell>
          <cell r="L5102" t="str">
            <v>A级小皮</v>
          </cell>
          <cell r="M5102" t="str">
            <v>CLF-250103</v>
          </cell>
          <cell r="O5102" t="str">
            <v>02T25010306</v>
          </cell>
          <cell r="P5102" t="str">
            <v>99版</v>
          </cell>
          <cell r="Q5102" t="str">
            <v>已发货</v>
          </cell>
          <cell r="R5102">
            <v>45715</v>
          </cell>
        </row>
        <row r="5103">
          <cell r="C5103" t="str">
            <v>2501019-01</v>
          </cell>
          <cell r="D5103" t="str">
            <v>XPAY-FX-浅棕108</v>
          </cell>
          <cell r="E5103" t="str">
            <v>01.10.U528062</v>
          </cell>
          <cell r="F5103" t="str">
            <v>C3（已片中层）</v>
          </cell>
          <cell r="G5103" t="str">
            <v>/</v>
          </cell>
          <cell r="H5103">
            <v>153</v>
          </cell>
          <cell r="I5103">
            <v>8023.9</v>
          </cell>
          <cell r="J5103">
            <v>655</v>
          </cell>
          <cell r="K5103">
            <v>700</v>
          </cell>
          <cell r="L5103" t="str">
            <v>A级</v>
          </cell>
          <cell r="M5103" t="str">
            <v>CLF-250103</v>
          </cell>
          <cell r="N5103" t="str">
            <v>2.2*1.8*0.57</v>
          </cell>
          <cell r="O5103" t="str">
            <v>02T25010307</v>
          </cell>
          <cell r="P5103" t="str">
            <v>99版</v>
          </cell>
          <cell r="Q5103" t="str">
            <v>已发货</v>
          </cell>
          <cell r="R5103">
            <v>45729</v>
          </cell>
        </row>
        <row r="5104">
          <cell r="C5104" t="str">
            <v>2501019-01</v>
          </cell>
          <cell r="D5104" t="str">
            <v>XPAY-FX-浅棕108</v>
          </cell>
          <cell r="E5104" t="str">
            <v>01.10.U528062</v>
          </cell>
          <cell r="F5104" t="str">
            <v>C3（已片中层）</v>
          </cell>
          <cell r="G5104" t="str">
            <v>/</v>
          </cell>
          <cell r="H5104">
            <v>150</v>
          </cell>
          <cell r="I5104">
            <v>8037.1</v>
          </cell>
          <cell r="J5104">
            <v>653</v>
          </cell>
          <cell r="K5104">
            <v>698</v>
          </cell>
          <cell r="L5104" t="str">
            <v>A级</v>
          </cell>
          <cell r="M5104" t="str">
            <v>CLF-250103</v>
          </cell>
          <cell r="N5104" t="str">
            <v>2.2*1.8*0.58</v>
          </cell>
          <cell r="O5104" t="str">
            <v>02T25010308</v>
          </cell>
          <cell r="P5104" t="str">
            <v>99版</v>
          </cell>
          <cell r="Q5104" t="str">
            <v>已发货</v>
          </cell>
          <cell r="R5104">
            <v>45729</v>
          </cell>
        </row>
        <row r="5105">
          <cell r="C5105" t="str">
            <v>2501019-01</v>
          </cell>
          <cell r="D5105" t="str">
            <v>XPAY-FX-浅棕108</v>
          </cell>
          <cell r="E5105" t="str">
            <v>01.10.U528062</v>
          </cell>
          <cell r="F5105" t="str">
            <v>C3（已片中层）</v>
          </cell>
          <cell r="G5105" t="str">
            <v>/</v>
          </cell>
          <cell r="H5105">
            <v>173</v>
          </cell>
          <cell r="I5105">
            <v>9034</v>
          </cell>
          <cell r="J5105">
            <v>738.5</v>
          </cell>
          <cell r="K5105">
            <v>783.5</v>
          </cell>
          <cell r="L5105" t="str">
            <v>A级</v>
          </cell>
          <cell r="M5105" t="str">
            <v>CLF-250103</v>
          </cell>
          <cell r="N5105" t="str">
            <v>2.2*1.8*0.61</v>
          </cell>
          <cell r="O5105" t="str">
            <v>02T25010309</v>
          </cell>
          <cell r="P5105" t="str">
            <v>99版</v>
          </cell>
          <cell r="Q5105" t="str">
            <v>已发货</v>
          </cell>
          <cell r="R5105">
            <v>45709</v>
          </cell>
        </row>
        <row r="5106">
          <cell r="C5106" t="str">
            <v>2501018-01</v>
          </cell>
          <cell r="D5106" t="str">
            <v>XPAY-FX-黄棕415</v>
          </cell>
          <cell r="E5106" t="str">
            <v>01.10.U528052</v>
          </cell>
          <cell r="F5106" t="str">
            <v>C3（已片中层）</v>
          </cell>
          <cell r="G5106" t="str">
            <v>/</v>
          </cell>
          <cell r="H5106">
            <v>48</v>
          </cell>
          <cell r="I5106">
            <v>2502.6</v>
          </cell>
          <cell r="J5106">
            <v>206.5</v>
          </cell>
          <cell r="K5106">
            <v>251.5</v>
          </cell>
          <cell r="L5106" t="str">
            <v>A级</v>
          </cell>
          <cell r="M5106" t="str">
            <v>CLF-250103</v>
          </cell>
          <cell r="N5106" t="str">
            <v>2.2*1.8*0.35</v>
          </cell>
          <cell r="O5106" t="str">
            <v>01T25010301</v>
          </cell>
          <cell r="P5106" t="str">
            <v>99版</v>
          </cell>
          <cell r="Q5106" t="str">
            <v>已发货</v>
          </cell>
          <cell r="R5106">
            <v>45714</v>
          </cell>
        </row>
        <row r="5107">
          <cell r="C5107" t="str">
            <v>2501018-01</v>
          </cell>
          <cell r="D5107" t="str">
            <v>XPAY-FX-黄棕415</v>
          </cell>
          <cell r="E5107" t="str">
            <v>01.10.U528052</v>
          </cell>
          <cell r="F5107" t="str">
            <v>C3（已片中层）</v>
          </cell>
          <cell r="G5107" t="str">
            <v>/</v>
          </cell>
          <cell r="H5107">
            <v>230</v>
          </cell>
          <cell r="I5107">
            <v>12103.3</v>
          </cell>
          <cell r="J5107">
            <v>1000.5</v>
          </cell>
          <cell r="K5107">
            <v>1045.5</v>
          </cell>
          <cell r="L5107" t="str">
            <v>A级</v>
          </cell>
          <cell r="M5107" t="str">
            <v>CLF-250103</v>
          </cell>
          <cell r="N5107" t="str">
            <v>2.2*1.8*0.68</v>
          </cell>
          <cell r="O5107" t="str">
            <v>01T25010302</v>
          </cell>
          <cell r="P5107" t="str">
            <v>99版</v>
          </cell>
          <cell r="Q5107" t="str">
            <v>已发货</v>
          </cell>
          <cell r="R5107">
            <v>45714</v>
          </cell>
        </row>
        <row r="5108">
          <cell r="C5108" t="str">
            <v>2501018-01</v>
          </cell>
          <cell r="D5108" t="str">
            <v>XPAY-FX-黄棕415</v>
          </cell>
          <cell r="E5108" t="str">
            <v>01.10.U528052</v>
          </cell>
          <cell r="F5108" t="str">
            <v>C3（已片中层）</v>
          </cell>
          <cell r="G5108" t="str">
            <v>/</v>
          </cell>
          <cell r="H5108">
            <v>95</v>
          </cell>
          <cell r="I5108">
            <v>5013.7</v>
          </cell>
          <cell r="J5108">
            <v>415.5</v>
          </cell>
          <cell r="K5108">
            <v>460.5</v>
          </cell>
          <cell r="L5108" t="str">
            <v>A级</v>
          </cell>
          <cell r="M5108" t="str">
            <v>CLF-250103</v>
          </cell>
          <cell r="N5108" t="str">
            <v>2.2*1.8*0.45</v>
          </cell>
          <cell r="O5108" t="str">
            <v>01T25010303</v>
          </cell>
          <cell r="P5108" t="str">
            <v>99版</v>
          </cell>
          <cell r="Q5108" t="str">
            <v>已发货</v>
          </cell>
          <cell r="R5108">
            <v>45700</v>
          </cell>
        </row>
        <row r="5109">
          <cell r="C5109" t="str">
            <v>2501018-01</v>
          </cell>
          <cell r="D5109" t="str">
            <v>XPAY-FX-黄棕415</v>
          </cell>
          <cell r="E5109" t="str">
            <v>01.10.U528052</v>
          </cell>
          <cell r="F5109" t="str">
            <v>C3（已片中层）</v>
          </cell>
          <cell r="G5109" t="str">
            <v>/</v>
          </cell>
          <cell r="H5109">
            <v>100</v>
          </cell>
          <cell r="I5109">
            <v>5151.8</v>
          </cell>
          <cell r="J5109">
            <v>427.5</v>
          </cell>
          <cell r="K5109">
            <v>472.5</v>
          </cell>
          <cell r="L5109" t="str">
            <v>A级</v>
          </cell>
          <cell r="M5109" t="str">
            <v>CLF-250103</v>
          </cell>
          <cell r="N5109" t="str">
            <v>2.2*1.8*0.45</v>
          </cell>
          <cell r="O5109" t="str">
            <v>01T25010304</v>
          </cell>
          <cell r="P5109" t="str">
            <v>99版</v>
          </cell>
          <cell r="Q5109" t="str">
            <v>已发货</v>
          </cell>
          <cell r="R5109">
            <v>45700</v>
          </cell>
        </row>
        <row r="5110">
          <cell r="C5110" t="str">
            <v>2501018-01</v>
          </cell>
          <cell r="D5110" t="str">
            <v>XPAY-FX-黄棕415</v>
          </cell>
          <cell r="E5110" t="str">
            <v>01.10.U528052</v>
          </cell>
          <cell r="F5110" t="str">
            <v>C3（已片中层）</v>
          </cell>
          <cell r="G5110" t="str">
            <v>/</v>
          </cell>
          <cell r="H5110">
            <v>95</v>
          </cell>
          <cell r="I5110">
            <v>5016.6000000000004</v>
          </cell>
          <cell r="J5110">
            <v>413.5</v>
          </cell>
          <cell r="K5110">
            <v>458.5</v>
          </cell>
          <cell r="L5110" t="str">
            <v>A级</v>
          </cell>
          <cell r="M5110" t="str">
            <v>CLF-250103</v>
          </cell>
          <cell r="N5110" t="str">
            <v>2.2*1.8*0.45</v>
          </cell>
          <cell r="O5110" t="str">
            <v>01T25010305</v>
          </cell>
          <cell r="P5110" t="str">
            <v>99版</v>
          </cell>
          <cell r="Q5110" t="str">
            <v>已发货</v>
          </cell>
          <cell r="R5110">
            <v>45700</v>
          </cell>
        </row>
        <row r="5111">
          <cell r="C5111" t="str">
            <v>2501018-01</v>
          </cell>
          <cell r="D5111" t="str">
            <v>XPAY-FX-黄棕415</v>
          </cell>
          <cell r="E5111" t="str">
            <v>01.10.U528052</v>
          </cell>
          <cell r="F5111" t="str">
            <v>C3（已片中层）</v>
          </cell>
          <cell r="G5111" t="str">
            <v>/</v>
          </cell>
          <cell r="H5111">
            <v>190</v>
          </cell>
          <cell r="I5111">
            <v>10013.9</v>
          </cell>
          <cell r="J5111">
            <v>835</v>
          </cell>
          <cell r="K5111">
            <v>880</v>
          </cell>
          <cell r="L5111" t="str">
            <v>A级</v>
          </cell>
          <cell r="M5111" t="str">
            <v>CLF-250103</v>
          </cell>
          <cell r="N5111" t="str">
            <v>2.2*1.8*0.64</v>
          </cell>
          <cell r="O5111" t="str">
            <v>01T25010306</v>
          </cell>
          <cell r="P5111" t="str">
            <v>99版</v>
          </cell>
        </row>
        <row r="5112">
          <cell r="C5112" t="str">
            <v>2501018-01</v>
          </cell>
          <cell r="D5112" t="str">
            <v>XPAY-FX-黄棕415</v>
          </cell>
          <cell r="E5112" t="str">
            <v>01.10.U528052</v>
          </cell>
          <cell r="F5112" t="str">
            <v>C3（已片中层）</v>
          </cell>
          <cell r="G5112" t="str">
            <v>/</v>
          </cell>
          <cell r="H5112">
            <v>195</v>
          </cell>
          <cell r="I5112">
            <v>10242.1</v>
          </cell>
          <cell r="J5112">
            <v>849.5</v>
          </cell>
          <cell r="K5112">
            <v>894.5</v>
          </cell>
          <cell r="L5112" t="str">
            <v>A级</v>
          </cell>
          <cell r="M5112" t="str">
            <v>CLF-250103</v>
          </cell>
          <cell r="N5112" t="str">
            <v>2.2*1.8*0.67</v>
          </cell>
          <cell r="O5112" t="str">
            <v>01T25010307</v>
          </cell>
          <cell r="P5112" t="str">
            <v>99版</v>
          </cell>
          <cell r="Q5112" t="str">
            <v>已发货</v>
          </cell>
          <cell r="R5112">
            <v>45700</v>
          </cell>
        </row>
        <row r="5113">
          <cell r="C5113" t="str">
            <v>2501018-01</v>
          </cell>
          <cell r="D5113" t="str">
            <v>XPAY-FX-黄棕415</v>
          </cell>
          <cell r="E5113" t="str">
            <v>01.10.U528052</v>
          </cell>
          <cell r="F5113" t="str">
            <v>C3（已片中层）</v>
          </cell>
          <cell r="G5113" t="str">
            <v>/</v>
          </cell>
          <cell r="H5113">
            <v>188</v>
          </cell>
          <cell r="I5113">
            <v>9897.6</v>
          </cell>
          <cell r="J5113">
            <v>917</v>
          </cell>
          <cell r="K5113">
            <v>962</v>
          </cell>
          <cell r="L5113" t="str">
            <v>A级</v>
          </cell>
          <cell r="M5113" t="str">
            <v>CLF-250103</v>
          </cell>
          <cell r="N5113" t="str">
            <v>2.2*1.8*0.72</v>
          </cell>
          <cell r="O5113" t="str">
            <v>01T25010308</v>
          </cell>
          <cell r="P5113" t="str">
            <v>99版</v>
          </cell>
          <cell r="Q5113" t="str">
            <v>已发货</v>
          </cell>
          <cell r="R5113">
            <v>45700</v>
          </cell>
        </row>
        <row r="5114">
          <cell r="C5114" t="str">
            <v>2501018-01</v>
          </cell>
          <cell r="D5114" t="str">
            <v>XPAY-FX-黄棕415</v>
          </cell>
          <cell r="E5114" t="str">
            <v>01.10.U528052</v>
          </cell>
          <cell r="F5114" t="str">
            <v>C3（已片中层）</v>
          </cell>
          <cell r="G5114" t="str">
            <v>/</v>
          </cell>
          <cell r="H5114">
            <v>27</v>
          </cell>
          <cell r="I5114">
            <v>1080.5999999999999</v>
          </cell>
          <cell r="L5114" t="str">
            <v>A级小皮</v>
          </cell>
          <cell r="M5114" t="str">
            <v>CLF-250103</v>
          </cell>
          <cell r="O5114" t="str">
            <v>01T25010308</v>
          </cell>
          <cell r="P5114" t="str">
            <v>99版</v>
          </cell>
          <cell r="Q5114" t="str">
            <v>已发货</v>
          </cell>
          <cell r="R5114">
            <v>45700</v>
          </cell>
        </row>
        <row r="5115">
          <cell r="C5115" t="str">
            <v>2412104-01</v>
          </cell>
          <cell r="D5115" t="str">
            <v>XZSY-ES-灰白278</v>
          </cell>
          <cell r="E5115" t="str">
            <v>01.10.W782033</v>
          </cell>
          <cell r="F5115" t="str">
            <v>明诺华中层TR1（已片）</v>
          </cell>
          <cell r="G5115" t="str">
            <v>/</v>
          </cell>
          <cell r="H5115">
            <v>79</v>
          </cell>
          <cell r="I5115">
            <v>4402.8</v>
          </cell>
          <cell r="J5115">
            <v>498</v>
          </cell>
          <cell r="K5115">
            <v>543</v>
          </cell>
          <cell r="L5115" t="str">
            <v>A级</v>
          </cell>
          <cell r="M5115" t="str">
            <v>CLF-250103</v>
          </cell>
          <cell r="N5115" t="str">
            <v>2.2*1.8*0.48</v>
          </cell>
          <cell r="O5115" t="str">
            <v>01T25010309</v>
          </cell>
          <cell r="P5115" t="str">
            <v>99版</v>
          </cell>
          <cell r="Q5115" t="str">
            <v>已发货</v>
          </cell>
          <cell r="R5115">
            <v>45663</v>
          </cell>
        </row>
        <row r="5116">
          <cell r="C5116" t="str">
            <v>2412104-01</v>
          </cell>
          <cell r="D5116" t="str">
            <v>XZSY-ES-灰白278</v>
          </cell>
          <cell r="E5116" t="str">
            <v>01.10.W782033</v>
          </cell>
          <cell r="F5116" t="str">
            <v>明诺华中层TR1（已片）</v>
          </cell>
          <cell r="G5116" t="str">
            <v>/</v>
          </cell>
          <cell r="H5116">
            <v>4</v>
          </cell>
          <cell r="I5116">
            <v>164.4</v>
          </cell>
          <cell r="L5116" t="str">
            <v>A级小皮</v>
          </cell>
          <cell r="M5116" t="str">
            <v>CLF-250103</v>
          </cell>
          <cell r="O5116" t="str">
            <v>01T25010309</v>
          </cell>
          <cell r="P5116" t="str">
            <v>99版</v>
          </cell>
          <cell r="Q5116" t="str">
            <v>已发货</v>
          </cell>
          <cell r="R5116">
            <v>45663</v>
          </cell>
        </row>
        <row r="5117">
          <cell r="C5117" t="str">
            <v>2501019-01</v>
          </cell>
          <cell r="D5117" t="str">
            <v>XPAY-FX-浅棕108</v>
          </cell>
          <cell r="E5117" t="str">
            <v>01.10.U528062</v>
          </cell>
          <cell r="F5117" t="str">
            <v>C3（已片中层）</v>
          </cell>
          <cell r="G5117" t="str">
            <v>/</v>
          </cell>
          <cell r="H5117">
            <v>175</v>
          </cell>
          <cell r="I5117">
            <v>9316.2999999999993</v>
          </cell>
          <cell r="J5117">
            <v>758</v>
          </cell>
          <cell r="K5117">
            <v>803</v>
          </cell>
          <cell r="L5117" t="str">
            <v>A级</v>
          </cell>
          <cell r="M5117" t="str">
            <v>CLF-250103</v>
          </cell>
          <cell r="N5117" t="str">
            <v>2.2*1.8*0.6</v>
          </cell>
          <cell r="O5117" t="str">
            <v>01T25010401</v>
          </cell>
          <cell r="P5117" t="str">
            <v>99版</v>
          </cell>
          <cell r="Q5117" t="str">
            <v>已发货</v>
          </cell>
          <cell r="R5117">
            <v>45700</v>
          </cell>
        </row>
        <row r="5118">
          <cell r="C5118" t="str">
            <v>2501019-01</v>
          </cell>
          <cell r="D5118" t="str">
            <v>XPAY-FX-浅棕108</v>
          </cell>
          <cell r="E5118" t="str">
            <v>01.10.U528062</v>
          </cell>
          <cell r="F5118" t="str">
            <v>C3（已片中层）</v>
          </cell>
          <cell r="G5118" t="str">
            <v>/</v>
          </cell>
          <cell r="H5118">
            <v>96</v>
          </cell>
          <cell r="I5118">
            <v>5030.8999999999996</v>
          </cell>
          <cell r="J5118">
            <v>409.5</v>
          </cell>
          <cell r="K5118">
            <v>454.5</v>
          </cell>
          <cell r="L5118" t="str">
            <v>A级</v>
          </cell>
          <cell r="M5118" t="str">
            <v>CLF-250103</v>
          </cell>
          <cell r="N5118" t="str">
            <v>2.2*1.8*0.45</v>
          </cell>
          <cell r="O5118" t="str">
            <v>01T25010405</v>
          </cell>
          <cell r="P5118" t="str">
            <v>99版</v>
          </cell>
          <cell r="Q5118" t="str">
            <v>已发货</v>
          </cell>
          <cell r="R5118">
            <v>45709</v>
          </cell>
        </row>
        <row r="5119">
          <cell r="C5119" t="str">
            <v>2501019-01</v>
          </cell>
          <cell r="D5119" t="str">
            <v>XPAY-FX-浅棕108</v>
          </cell>
          <cell r="E5119" t="str">
            <v>01.10.U528062</v>
          </cell>
          <cell r="F5119" t="str">
            <v>C3（已片中层）</v>
          </cell>
          <cell r="G5119" t="str">
            <v>/</v>
          </cell>
          <cell r="H5119">
            <v>97</v>
          </cell>
          <cell r="I5119">
            <v>5020.5</v>
          </cell>
          <cell r="J5119">
            <v>404.5</v>
          </cell>
          <cell r="K5119">
            <v>449.5</v>
          </cell>
          <cell r="L5119" t="str">
            <v>A级</v>
          </cell>
          <cell r="M5119" t="str">
            <v>CLF-250103</v>
          </cell>
          <cell r="N5119" t="str">
            <v>2.2*1.8*0.42</v>
          </cell>
          <cell r="O5119" t="str">
            <v>01T25010406</v>
          </cell>
          <cell r="P5119" t="str">
            <v>99版</v>
          </cell>
          <cell r="Q5119" t="str">
            <v>已发货</v>
          </cell>
          <cell r="R5119">
            <v>45709</v>
          </cell>
        </row>
        <row r="5120">
          <cell r="C5120" t="str">
            <v>2501019-01</v>
          </cell>
          <cell r="D5120" t="str">
            <v>XPAY-FX-浅棕108</v>
          </cell>
          <cell r="E5120" t="str">
            <v>01.10.U528062</v>
          </cell>
          <cell r="F5120" t="str">
            <v>C3（已片中层）</v>
          </cell>
          <cell r="G5120" t="str">
            <v>/</v>
          </cell>
          <cell r="H5120">
            <v>125</v>
          </cell>
          <cell r="I5120">
            <v>6610.2</v>
          </cell>
          <cell r="J5120">
            <v>595.5</v>
          </cell>
          <cell r="K5120">
            <v>640.5</v>
          </cell>
          <cell r="L5120" t="str">
            <v>A级</v>
          </cell>
          <cell r="M5120" t="str">
            <v>CLF-250103</v>
          </cell>
          <cell r="N5120" t="str">
            <v>2.2*1.8*0.51</v>
          </cell>
          <cell r="O5120" t="str">
            <v>01T25010407</v>
          </cell>
          <cell r="P5120" t="str">
            <v>99版</v>
          </cell>
          <cell r="Q5120" t="str">
            <v>已发货</v>
          </cell>
          <cell r="R5120">
            <v>45700</v>
          </cell>
        </row>
        <row r="5121">
          <cell r="C5121" t="str">
            <v>2501019-01</v>
          </cell>
          <cell r="D5121" t="str">
            <v>XPAY-FX-浅棕108</v>
          </cell>
          <cell r="E5121" t="str">
            <v>01.10.U528062</v>
          </cell>
          <cell r="F5121" t="str">
            <v>C3（已片中层）</v>
          </cell>
          <cell r="G5121" t="str">
            <v>/</v>
          </cell>
          <cell r="H5121">
            <v>17</v>
          </cell>
          <cell r="I5121">
            <v>678.3</v>
          </cell>
          <cell r="L5121" t="str">
            <v>A级小皮</v>
          </cell>
          <cell r="M5121" t="str">
            <v>CLF-250103</v>
          </cell>
          <cell r="O5121" t="str">
            <v>01T25010407</v>
          </cell>
          <cell r="P5121" t="str">
            <v>99版</v>
          </cell>
          <cell r="Q5121" t="str">
            <v>已发货</v>
          </cell>
          <cell r="R5121">
            <v>45700</v>
          </cell>
        </row>
        <row r="5122">
          <cell r="C5122" t="str">
            <v>2501033-01</v>
          </cell>
          <cell r="D5122" t="str">
            <v>UDAY-ET-棕454</v>
          </cell>
          <cell r="E5122" t="str">
            <v>01.10.W783010</v>
          </cell>
          <cell r="F5122" t="str">
            <v>明诺华中层TR1（已片）</v>
          </cell>
          <cell r="G5122" t="str">
            <v>/</v>
          </cell>
          <cell r="H5122">
            <v>130</v>
          </cell>
          <cell r="I5122">
            <v>7504.6</v>
          </cell>
          <cell r="J5122">
            <v>670</v>
          </cell>
          <cell r="K5122">
            <v>715</v>
          </cell>
          <cell r="L5122" t="str">
            <v>A级</v>
          </cell>
          <cell r="M5122" t="str">
            <v>CLF-241230</v>
          </cell>
          <cell r="N5122" t="str">
            <v>2.2*1.8*0.54</v>
          </cell>
          <cell r="O5122" t="str">
            <v>01T25010501</v>
          </cell>
          <cell r="P5122" t="str">
            <v>99版</v>
          </cell>
          <cell r="Q5122" t="str">
            <v>已发货</v>
          </cell>
          <cell r="R5122">
            <v>45719</v>
          </cell>
        </row>
        <row r="5123">
          <cell r="C5123" t="str">
            <v>2501033-01</v>
          </cell>
          <cell r="D5123" t="str">
            <v>UDAY-ET-棕454</v>
          </cell>
          <cell r="E5123" t="str">
            <v>01.10.W783010</v>
          </cell>
          <cell r="F5123" t="str">
            <v>明诺华中层TR1（已片）</v>
          </cell>
          <cell r="G5123" t="str">
            <v>/</v>
          </cell>
          <cell r="H5123">
            <v>70</v>
          </cell>
          <cell r="I5123">
            <v>4126.2</v>
          </cell>
          <cell r="J5123">
            <v>510</v>
          </cell>
          <cell r="K5123">
            <v>555</v>
          </cell>
          <cell r="L5123" t="str">
            <v>A级</v>
          </cell>
          <cell r="M5123" t="str">
            <v>CLF-241230</v>
          </cell>
          <cell r="N5123" t="str">
            <v>2.2*1.8*0.51</v>
          </cell>
          <cell r="O5123" t="str">
            <v>01T25010502</v>
          </cell>
          <cell r="P5123" t="str">
            <v>99版</v>
          </cell>
          <cell r="Q5123" t="str">
            <v>已发货</v>
          </cell>
          <cell r="R5123">
            <v>45719</v>
          </cell>
        </row>
        <row r="5124">
          <cell r="C5124" t="str">
            <v>2501033-01</v>
          </cell>
          <cell r="D5124" t="str">
            <v>UDAY-ET-棕454</v>
          </cell>
          <cell r="E5124" t="str">
            <v>01.10.W783010</v>
          </cell>
          <cell r="F5124" t="str">
            <v>明诺华中层TR1（已片）</v>
          </cell>
          <cell r="G5124" t="str">
            <v>/</v>
          </cell>
          <cell r="H5124">
            <v>26</v>
          </cell>
          <cell r="I5124">
            <v>1490.9</v>
          </cell>
          <cell r="L5124" t="str">
            <v>折扣</v>
          </cell>
          <cell r="M5124" t="str">
            <v>CLF-241230</v>
          </cell>
          <cell r="O5124" t="str">
            <v>01T25010502</v>
          </cell>
          <cell r="P5124" t="str">
            <v>99版</v>
          </cell>
          <cell r="Q5124" t="str">
            <v>已发货</v>
          </cell>
          <cell r="R5124">
            <v>45719</v>
          </cell>
        </row>
        <row r="5125">
          <cell r="C5125" t="str">
            <v>2501033-01</v>
          </cell>
          <cell r="D5125" t="str">
            <v>UDAY-ET-棕454</v>
          </cell>
          <cell r="E5125" t="str">
            <v>01.10.W783010</v>
          </cell>
          <cell r="F5125" t="str">
            <v>明诺华中层TR1（已片）</v>
          </cell>
          <cell r="G5125" t="str">
            <v>/</v>
          </cell>
          <cell r="H5125">
            <v>5</v>
          </cell>
          <cell r="I5125">
            <v>199.7</v>
          </cell>
          <cell r="L5125" t="str">
            <v>A级小皮</v>
          </cell>
          <cell r="M5125" t="str">
            <v>CLF-241230</v>
          </cell>
          <cell r="O5125" t="str">
            <v>01T25010502</v>
          </cell>
          <cell r="P5125" t="str">
            <v>99版</v>
          </cell>
          <cell r="Q5125" t="str">
            <v>已发货</v>
          </cell>
          <cell r="R5125">
            <v>45719</v>
          </cell>
        </row>
        <row r="5126">
          <cell r="C5126" t="str">
            <v>2412053-01</v>
          </cell>
          <cell r="D5126" t="str">
            <v>XPAY-FX-黄棕423</v>
          </cell>
          <cell r="E5126" t="str">
            <v>赛威黄色</v>
          </cell>
          <cell r="F5126" t="str">
            <v>C2（已片中层）</v>
          </cell>
          <cell r="G5126" t="str">
            <v>/</v>
          </cell>
          <cell r="H5126">
            <v>148</v>
          </cell>
          <cell r="I5126">
            <v>7965</v>
          </cell>
          <cell r="J5126">
            <v>810</v>
          </cell>
          <cell r="K5126">
            <v>855</v>
          </cell>
          <cell r="L5126" t="str">
            <v>B级</v>
          </cell>
          <cell r="M5126" t="str">
            <v>/</v>
          </cell>
          <cell r="N5126" t="str">
            <v>2.2*1.8*0.67</v>
          </cell>
          <cell r="O5126" t="str">
            <v>01T25010509</v>
          </cell>
          <cell r="P5126" t="str">
            <v>99版</v>
          </cell>
          <cell r="Q5126" t="str">
            <v>已发货</v>
          </cell>
          <cell r="R5126">
            <v>45679</v>
          </cell>
        </row>
        <row r="5127">
          <cell r="C5127" t="str">
            <v>2412053-01</v>
          </cell>
          <cell r="D5127" t="str">
            <v>XPAY-FX-黄棕423</v>
          </cell>
          <cell r="E5127" t="str">
            <v>赛威黄色</v>
          </cell>
          <cell r="F5127" t="str">
            <v>C2（已片中层）</v>
          </cell>
          <cell r="G5127" t="str">
            <v>/</v>
          </cell>
          <cell r="H5127">
            <v>35</v>
          </cell>
          <cell r="I5127">
            <v>1721</v>
          </cell>
          <cell r="L5127" t="str">
            <v>C级</v>
          </cell>
          <cell r="M5127" t="str">
            <v>/</v>
          </cell>
          <cell r="O5127" t="str">
            <v>01T25010509</v>
          </cell>
          <cell r="P5127" t="str">
            <v>99版</v>
          </cell>
          <cell r="Q5127" t="str">
            <v>已发货</v>
          </cell>
          <cell r="R5127">
            <v>45679</v>
          </cell>
        </row>
        <row r="5128">
          <cell r="C5128" t="str">
            <v>2412053-01</v>
          </cell>
          <cell r="D5128" t="str">
            <v>XPAY-FX-黄棕423</v>
          </cell>
          <cell r="E5128" t="str">
            <v>赛威黄色</v>
          </cell>
          <cell r="F5128" t="str">
            <v>C2（已片中层）</v>
          </cell>
          <cell r="G5128" t="str">
            <v>/</v>
          </cell>
          <cell r="H5128">
            <v>5</v>
          </cell>
          <cell r="I5128">
            <v>241.1</v>
          </cell>
          <cell r="L5128" t="str">
            <v>D级</v>
          </cell>
          <cell r="M5128" t="str">
            <v>/</v>
          </cell>
          <cell r="O5128" t="str">
            <v>01T25010509</v>
          </cell>
          <cell r="P5128" t="str">
            <v>99版</v>
          </cell>
          <cell r="Q5128" t="str">
            <v>已发货</v>
          </cell>
          <cell r="R5128">
            <v>45679</v>
          </cell>
        </row>
        <row r="5129">
          <cell r="C5129" t="str">
            <v>2412053-01</v>
          </cell>
          <cell r="D5129" t="str">
            <v>XPAY-FX-黄棕423</v>
          </cell>
          <cell r="E5129" t="str">
            <v>赛威黄色</v>
          </cell>
          <cell r="F5129" t="str">
            <v>C2（已片中层）</v>
          </cell>
          <cell r="G5129" t="str">
            <v>/</v>
          </cell>
          <cell r="H5129">
            <v>1</v>
          </cell>
          <cell r="I5129">
            <v>39.1</v>
          </cell>
          <cell r="L5129" t="str">
            <v>C级小皮</v>
          </cell>
          <cell r="M5129" t="str">
            <v>/</v>
          </cell>
          <cell r="O5129" t="str">
            <v>01T25010509</v>
          </cell>
          <cell r="P5129" t="str">
            <v>99版</v>
          </cell>
          <cell r="Q5129" t="str">
            <v>已发货</v>
          </cell>
          <cell r="R5129">
            <v>45679</v>
          </cell>
        </row>
        <row r="5130">
          <cell r="C5130" t="str">
            <v>2501023-01</v>
          </cell>
          <cell r="D5130" t="str">
            <v>XPSY-FT-灰710</v>
          </cell>
          <cell r="E5130" t="str">
            <v>科纳灰色</v>
          </cell>
          <cell r="F5130" t="str">
            <v>WPSTR4</v>
          </cell>
          <cell r="G5130" t="str">
            <v>/</v>
          </cell>
          <cell r="H5130">
            <v>170</v>
          </cell>
          <cell r="I5130">
            <v>10043.4</v>
          </cell>
          <cell r="J5130">
            <v>852</v>
          </cell>
          <cell r="K5130">
            <v>897</v>
          </cell>
          <cell r="L5130" t="str">
            <v>B级</v>
          </cell>
          <cell r="M5130" t="str">
            <v>/</v>
          </cell>
          <cell r="N5130" t="str">
            <v>2.2*1.8*0.68</v>
          </cell>
          <cell r="O5130" t="str">
            <v>02T25010506</v>
          </cell>
          <cell r="P5130" t="str">
            <v>99版</v>
          </cell>
          <cell r="Q5130" t="str">
            <v>已发货</v>
          </cell>
          <cell r="R5130">
            <v>45748</v>
          </cell>
        </row>
        <row r="5131">
          <cell r="C5131" t="str">
            <v>2501023-01</v>
          </cell>
          <cell r="D5131" t="str">
            <v>XPSY-FT-灰710</v>
          </cell>
          <cell r="E5131" t="str">
            <v>科纳灰色</v>
          </cell>
          <cell r="F5131" t="str">
            <v>WPSTR4</v>
          </cell>
          <cell r="G5131" t="str">
            <v>/</v>
          </cell>
          <cell r="H5131">
            <v>175</v>
          </cell>
          <cell r="I5131">
            <v>10127.799999999999</v>
          </cell>
          <cell r="J5131">
            <v>854.5</v>
          </cell>
          <cell r="K5131">
            <v>899.5</v>
          </cell>
          <cell r="L5131" t="str">
            <v>B级</v>
          </cell>
          <cell r="M5131" t="str">
            <v>/</v>
          </cell>
          <cell r="N5131" t="str">
            <v>2.2*1.8*0.68</v>
          </cell>
          <cell r="O5131" t="str">
            <v>02T25010507</v>
          </cell>
          <cell r="P5131" t="str">
            <v>99版</v>
          </cell>
          <cell r="Q5131" t="str">
            <v>已发货</v>
          </cell>
          <cell r="R5131">
            <v>45748</v>
          </cell>
        </row>
        <row r="5132">
          <cell r="C5132" t="str">
            <v>2501011-01</v>
          </cell>
          <cell r="D5132" t="str">
            <v>XPSY-FT-灰710</v>
          </cell>
          <cell r="E5132" t="str">
            <v>科纳灰色</v>
          </cell>
          <cell r="F5132" t="str">
            <v>WPSTR4</v>
          </cell>
          <cell r="G5132" t="str">
            <v>/</v>
          </cell>
          <cell r="H5132">
            <v>180</v>
          </cell>
          <cell r="I5132">
            <v>10175.6</v>
          </cell>
          <cell r="J5132">
            <v>857.5</v>
          </cell>
          <cell r="K5132">
            <v>902.5</v>
          </cell>
          <cell r="L5132" t="str">
            <v>B级</v>
          </cell>
          <cell r="M5132" t="str">
            <v>/</v>
          </cell>
          <cell r="N5132" t="str">
            <v>2.2*1.8*0.67</v>
          </cell>
          <cell r="O5132" t="str">
            <v>02T25010601</v>
          </cell>
          <cell r="P5132" t="str">
            <v>99版</v>
          </cell>
          <cell r="Q5132" t="str">
            <v>已发货</v>
          </cell>
          <cell r="R5132">
            <v>45665</v>
          </cell>
        </row>
        <row r="5133">
          <cell r="C5133" t="str">
            <v>2501011-01</v>
          </cell>
          <cell r="D5133" t="str">
            <v>XPSY-FT-灰710</v>
          </cell>
          <cell r="E5133" t="str">
            <v>科纳灰色</v>
          </cell>
          <cell r="F5133" t="str">
            <v>WPSTR4</v>
          </cell>
          <cell r="G5133" t="str">
            <v>/</v>
          </cell>
          <cell r="H5133">
            <v>180</v>
          </cell>
          <cell r="I5133">
            <v>10196.200000000001</v>
          </cell>
          <cell r="J5133">
            <v>863.5</v>
          </cell>
          <cell r="K5133">
            <v>908.5</v>
          </cell>
          <cell r="L5133" t="str">
            <v>B级</v>
          </cell>
          <cell r="M5133" t="str">
            <v>/</v>
          </cell>
          <cell r="N5133" t="str">
            <v>2.2*1.8*0.67</v>
          </cell>
          <cell r="O5133" t="str">
            <v>02T25010602</v>
          </cell>
          <cell r="P5133" t="str">
            <v>99版</v>
          </cell>
          <cell r="Q5133" t="str">
            <v>已发货</v>
          </cell>
          <cell r="R5133">
            <v>45665</v>
          </cell>
        </row>
        <row r="5134">
          <cell r="C5134" t="str">
            <v>2501011-01</v>
          </cell>
          <cell r="D5134" t="str">
            <v>XPSY-FT-灰710</v>
          </cell>
          <cell r="E5134" t="str">
            <v>科纳灰色</v>
          </cell>
          <cell r="F5134" t="str">
            <v>WPSTR4</v>
          </cell>
          <cell r="G5134" t="str">
            <v>/</v>
          </cell>
          <cell r="H5134">
            <v>166</v>
          </cell>
          <cell r="I5134">
            <v>9366.7000000000007</v>
          </cell>
          <cell r="J5134">
            <v>787</v>
          </cell>
          <cell r="K5134">
            <v>832</v>
          </cell>
          <cell r="L5134" t="str">
            <v>B级</v>
          </cell>
          <cell r="M5134" t="str">
            <v>/</v>
          </cell>
          <cell r="N5134" t="str">
            <v>2.2*1.8*0.61</v>
          </cell>
          <cell r="O5134" t="str">
            <v>02T25010603</v>
          </cell>
          <cell r="P5134" t="str">
            <v>99版</v>
          </cell>
          <cell r="Q5134" t="str">
            <v>已发货</v>
          </cell>
          <cell r="R5134">
            <v>45665</v>
          </cell>
        </row>
        <row r="5135">
          <cell r="C5135" t="str">
            <v>2501011-01</v>
          </cell>
          <cell r="D5135" t="str">
            <v>XPSY-FT-灰710</v>
          </cell>
          <cell r="E5135" t="str">
            <v>科纳灰色</v>
          </cell>
          <cell r="F5135" t="str">
            <v>WPSTR4</v>
          </cell>
          <cell r="G5135" t="str">
            <v>/</v>
          </cell>
          <cell r="H5135">
            <v>155</v>
          </cell>
          <cell r="I5135">
            <v>7530.3</v>
          </cell>
          <cell r="J5135">
            <v>802</v>
          </cell>
          <cell r="K5135">
            <v>847</v>
          </cell>
          <cell r="L5135" t="str">
            <v>C级</v>
          </cell>
          <cell r="M5135" t="str">
            <v>/</v>
          </cell>
          <cell r="N5135" t="str">
            <v>2.2*1.8*0.65</v>
          </cell>
          <cell r="O5135" t="str">
            <v>02T25010604</v>
          </cell>
          <cell r="P5135" t="str">
            <v>99版</v>
          </cell>
          <cell r="Q5135" t="str">
            <v>已发货</v>
          </cell>
          <cell r="R5135">
            <v>45665</v>
          </cell>
        </row>
        <row r="5136">
          <cell r="C5136" t="str">
            <v>2501011-01</v>
          </cell>
          <cell r="D5136" t="str">
            <v>XPSY-FT-灰710</v>
          </cell>
          <cell r="E5136" t="str">
            <v>科纳灰色</v>
          </cell>
          <cell r="F5136" t="str">
            <v>WPSTR4</v>
          </cell>
          <cell r="G5136" t="str">
            <v>/</v>
          </cell>
          <cell r="H5136">
            <v>12</v>
          </cell>
          <cell r="I5136">
            <v>532.20000000000005</v>
          </cell>
          <cell r="L5136" t="str">
            <v>D级</v>
          </cell>
          <cell r="M5136" t="str">
            <v>/</v>
          </cell>
          <cell r="O5136" t="str">
            <v>02T25010604</v>
          </cell>
          <cell r="P5136" t="str">
            <v>99版</v>
          </cell>
          <cell r="Q5136" t="str">
            <v>已发货</v>
          </cell>
          <cell r="R5136">
            <v>45665</v>
          </cell>
        </row>
        <row r="5137">
          <cell r="C5137" t="str">
            <v>2501011-01</v>
          </cell>
          <cell r="D5137" t="str">
            <v>XPSY-FT-灰710</v>
          </cell>
          <cell r="E5137" t="str">
            <v>科纳灰色</v>
          </cell>
          <cell r="F5137" t="str">
            <v>WPSTR4</v>
          </cell>
          <cell r="G5137" t="str">
            <v>/</v>
          </cell>
          <cell r="H5137">
            <v>1</v>
          </cell>
          <cell r="I5137">
            <v>35.700000000000003</v>
          </cell>
          <cell r="L5137" t="str">
            <v>D级小皮</v>
          </cell>
          <cell r="M5137" t="str">
            <v>/</v>
          </cell>
          <cell r="O5137" t="str">
            <v>02T25010604</v>
          </cell>
          <cell r="P5137" t="str">
            <v>99版</v>
          </cell>
          <cell r="Q5137" t="str">
            <v>已发货</v>
          </cell>
          <cell r="R5137">
            <v>45665</v>
          </cell>
        </row>
        <row r="5138">
          <cell r="C5138" t="str">
            <v>2501011-01</v>
          </cell>
          <cell r="D5138" t="str">
            <v>XPSY-FT-灰710</v>
          </cell>
          <cell r="E5138" t="str">
            <v>科纳灰色</v>
          </cell>
          <cell r="F5138" t="str">
            <v>WPSTR4</v>
          </cell>
          <cell r="G5138" t="str">
            <v>/</v>
          </cell>
          <cell r="H5138">
            <v>1</v>
          </cell>
          <cell r="I5138">
            <v>34.200000000000003</v>
          </cell>
          <cell r="L5138" t="str">
            <v>C级小皮</v>
          </cell>
          <cell r="M5138" t="str">
            <v>/</v>
          </cell>
          <cell r="O5138" t="str">
            <v>02T25010604</v>
          </cell>
          <cell r="P5138" t="str">
            <v>99版</v>
          </cell>
          <cell r="Q5138" t="str">
            <v>已发货</v>
          </cell>
          <cell r="R5138">
            <v>45665</v>
          </cell>
        </row>
        <row r="5139">
          <cell r="C5139" t="str">
            <v>2412096-01</v>
          </cell>
          <cell r="D5139" t="str">
            <v>XPAY-FX-巧克力49</v>
          </cell>
          <cell r="E5139" t="str">
            <v>L579</v>
          </cell>
          <cell r="F5139" t="str">
            <v>C2（已片中层）</v>
          </cell>
          <cell r="G5139" t="str">
            <v>/</v>
          </cell>
          <cell r="H5139">
            <v>1</v>
          </cell>
          <cell r="I5139">
            <v>51.3</v>
          </cell>
          <cell r="J5139">
            <v>6</v>
          </cell>
          <cell r="L5139" t="str">
            <v>标样</v>
          </cell>
          <cell r="M5139" t="str">
            <v>/</v>
          </cell>
          <cell r="P5139" t="str">
            <v>99版</v>
          </cell>
          <cell r="Q5139" t="str">
            <v>已发货</v>
          </cell>
          <cell r="R5139">
            <v>45678</v>
          </cell>
        </row>
        <row r="5140">
          <cell r="C5140" t="str">
            <v>2501013-01</v>
          </cell>
          <cell r="D5140" t="str">
            <v>XPDY-FX-黑669</v>
          </cell>
          <cell r="E5140" t="str">
            <v>索伦暗黑色</v>
          </cell>
          <cell r="F5140" t="str">
            <v>C2（已片中层）</v>
          </cell>
          <cell r="G5140" t="str">
            <v>/</v>
          </cell>
          <cell r="H5140">
            <v>1</v>
          </cell>
          <cell r="I5140">
            <v>47.2</v>
          </cell>
          <cell r="J5140">
            <v>6</v>
          </cell>
          <cell r="L5140" t="str">
            <v>标样</v>
          </cell>
          <cell r="M5140" t="str">
            <v>/</v>
          </cell>
          <cell r="P5140" t="str">
            <v>99版</v>
          </cell>
          <cell r="Q5140" t="str">
            <v>已发货</v>
          </cell>
          <cell r="R5140">
            <v>45678</v>
          </cell>
        </row>
        <row r="5141">
          <cell r="C5141" t="str">
            <v>2412092-01</v>
          </cell>
          <cell r="D5141" t="str">
            <v>XPDY-FX-灰白215</v>
          </cell>
          <cell r="E5141" t="str">
            <v>L580</v>
          </cell>
          <cell r="F5141" t="str">
            <v>C2（已片中层）</v>
          </cell>
          <cell r="G5141" t="str">
            <v>/</v>
          </cell>
          <cell r="H5141">
            <v>1</v>
          </cell>
          <cell r="I5141">
            <v>49.8</v>
          </cell>
          <cell r="J5141">
            <v>6</v>
          </cell>
          <cell r="L5141" t="str">
            <v>标样</v>
          </cell>
          <cell r="M5141" t="str">
            <v>/</v>
          </cell>
          <cell r="P5141" t="str">
            <v>99版</v>
          </cell>
          <cell r="Q5141" t="str">
            <v>已发货</v>
          </cell>
          <cell r="R5141">
            <v>45696</v>
          </cell>
        </row>
        <row r="5142">
          <cell r="C5142" t="str">
            <v>2501023-01</v>
          </cell>
          <cell r="D5142" t="str">
            <v>XPSY-FT-灰710</v>
          </cell>
          <cell r="E5142" t="str">
            <v>科纳灰色</v>
          </cell>
          <cell r="F5142" t="str">
            <v>WPSTR4</v>
          </cell>
          <cell r="G5142" t="str">
            <v>/</v>
          </cell>
          <cell r="H5142">
            <v>185</v>
          </cell>
          <cell r="I5142">
            <v>10231.4</v>
          </cell>
          <cell r="J5142">
            <v>858.5</v>
          </cell>
          <cell r="K5142">
            <v>903.5</v>
          </cell>
          <cell r="L5142" t="str">
            <v>B级</v>
          </cell>
          <cell r="M5142" t="str">
            <v>/</v>
          </cell>
          <cell r="N5142" t="str">
            <v>2.2*1.8*0.66</v>
          </cell>
          <cell r="O5142" t="str">
            <v>01T25010601</v>
          </cell>
          <cell r="P5142" t="str">
            <v>99版</v>
          </cell>
          <cell r="Q5142" t="str">
            <v>已发货</v>
          </cell>
          <cell r="R5142">
            <v>45748</v>
          </cell>
        </row>
        <row r="5143">
          <cell r="C5143" t="str">
            <v>2501023-01</v>
          </cell>
          <cell r="D5143" t="str">
            <v>XPSY-FT-灰710</v>
          </cell>
          <cell r="E5143" t="str">
            <v>科纳灰色</v>
          </cell>
          <cell r="F5143" t="str">
            <v>WPSTR4</v>
          </cell>
          <cell r="G5143" t="str">
            <v>/</v>
          </cell>
          <cell r="H5143">
            <v>185</v>
          </cell>
          <cell r="I5143">
            <v>10114.5</v>
          </cell>
          <cell r="J5143">
            <v>858.5</v>
          </cell>
          <cell r="K5143">
            <v>903.5</v>
          </cell>
          <cell r="L5143" t="str">
            <v>B级</v>
          </cell>
          <cell r="M5143" t="str">
            <v>/</v>
          </cell>
          <cell r="N5143" t="str">
            <v>2.2*1.8*0.71</v>
          </cell>
          <cell r="O5143" t="str">
            <v>01T25010602</v>
          </cell>
          <cell r="P5143" t="str">
            <v>99版</v>
          </cell>
          <cell r="Q5143" t="str">
            <v>已发货</v>
          </cell>
          <cell r="R5143">
            <v>45748</v>
          </cell>
        </row>
        <row r="5144">
          <cell r="C5144" t="str">
            <v>2501023-01</v>
          </cell>
          <cell r="D5144" t="str">
            <v>XPSY-FT-灰710</v>
          </cell>
          <cell r="E5144" t="str">
            <v>科纳灰色</v>
          </cell>
          <cell r="F5144" t="str">
            <v>WPSTR4</v>
          </cell>
          <cell r="G5144" t="str">
            <v>/</v>
          </cell>
          <cell r="H5144">
            <v>190</v>
          </cell>
          <cell r="I5144">
            <v>10246.9</v>
          </cell>
          <cell r="J5144">
            <v>885</v>
          </cell>
          <cell r="K5144">
            <v>930</v>
          </cell>
          <cell r="L5144" t="str">
            <v>B级</v>
          </cell>
          <cell r="M5144" t="str">
            <v>/</v>
          </cell>
          <cell r="N5144" t="str">
            <v>2.2*1.8*0.69</v>
          </cell>
          <cell r="O5144" t="str">
            <v>01T25010603</v>
          </cell>
          <cell r="P5144" t="str">
            <v>99版</v>
          </cell>
          <cell r="Q5144" t="str">
            <v>已发货</v>
          </cell>
          <cell r="R5144">
            <v>45748</v>
          </cell>
        </row>
        <row r="5145">
          <cell r="C5145" t="str">
            <v>2501023-01</v>
          </cell>
          <cell r="D5145" t="str">
            <v>XPSY-FT-灰710</v>
          </cell>
          <cell r="E5145" t="str">
            <v>科纳灰色</v>
          </cell>
          <cell r="F5145" t="str">
            <v>WPSTR4</v>
          </cell>
          <cell r="G5145" t="str">
            <v>/</v>
          </cell>
          <cell r="H5145">
            <v>210</v>
          </cell>
          <cell r="I5145">
            <v>10163.799999999999</v>
          </cell>
          <cell r="J5145">
            <v>878.5</v>
          </cell>
          <cell r="K5145">
            <v>923.5</v>
          </cell>
          <cell r="L5145" t="str">
            <v>C级</v>
          </cell>
          <cell r="M5145" t="str">
            <v>/</v>
          </cell>
          <cell r="N5145" t="str">
            <v>2.2*1.8*0.72</v>
          </cell>
          <cell r="O5145" t="str">
            <v>01T25010604</v>
          </cell>
          <cell r="P5145" t="str">
            <v>99版</v>
          </cell>
          <cell r="Q5145" t="str">
            <v>已发货</v>
          </cell>
          <cell r="R5145">
            <v>45748</v>
          </cell>
        </row>
        <row r="5146">
          <cell r="C5146" t="str">
            <v>2501023-01</v>
          </cell>
          <cell r="D5146" t="str">
            <v>XPSY-FT-灰710</v>
          </cell>
          <cell r="E5146" t="str">
            <v>科纳灰色</v>
          </cell>
          <cell r="F5146" t="str">
            <v>WPSTR4</v>
          </cell>
          <cell r="G5146" t="str">
            <v>/</v>
          </cell>
          <cell r="H5146">
            <v>86</v>
          </cell>
          <cell r="I5146">
            <v>3937.9</v>
          </cell>
          <cell r="J5146">
            <v>631</v>
          </cell>
          <cell r="K5146">
            <v>676</v>
          </cell>
          <cell r="L5146" t="str">
            <v>C级</v>
          </cell>
          <cell r="M5146" t="str">
            <v>/</v>
          </cell>
          <cell r="N5146" t="str">
            <v>2.2*1.8*0.55</v>
          </cell>
          <cell r="O5146" t="str">
            <v>01T25010605</v>
          </cell>
          <cell r="P5146" t="str">
            <v>99版</v>
          </cell>
          <cell r="Q5146" t="str">
            <v>已发货</v>
          </cell>
          <cell r="R5146">
            <v>45748</v>
          </cell>
        </row>
        <row r="5147">
          <cell r="C5147" t="str">
            <v>2501023-01</v>
          </cell>
          <cell r="D5147" t="str">
            <v>XPSY-FT-灰710</v>
          </cell>
          <cell r="E5147" t="str">
            <v>科纳灰色</v>
          </cell>
          <cell r="F5147" t="str">
            <v>WPSTR4</v>
          </cell>
          <cell r="G5147" t="str">
            <v>/</v>
          </cell>
          <cell r="H5147">
            <v>39</v>
          </cell>
          <cell r="I5147">
            <v>1764.8</v>
          </cell>
          <cell r="L5147" t="str">
            <v>D级</v>
          </cell>
          <cell r="M5147" t="str">
            <v>/</v>
          </cell>
          <cell r="O5147" t="str">
            <v>01T25010605</v>
          </cell>
          <cell r="P5147" t="str">
            <v>99版</v>
          </cell>
          <cell r="Q5147" t="str">
            <v>已发货</v>
          </cell>
          <cell r="R5147">
            <v>45748</v>
          </cell>
        </row>
        <row r="5148">
          <cell r="C5148" t="str">
            <v>2501023-01</v>
          </cell>
          <cell r="D5148" t="str">
            <v>XPSY-FT-灰710</v>
          </cell>
          <cell r="E5148" t="str">
            <v>科纳灰色</v>
          </cell>
          <cell r="F5148" t="str">
            <v>WPSTR4</v>
          </cell>
          <cell r="G5148" t="str">
            <v>/</v>
          </cell>
          <cell r="H5148">
            <v>22</v>
          </cell>
          <cell r="I5148">
            <v>1271.0999999999999</v>
          </cell>
          <cell r="L5148" t="str">
            <v>B级</v>
          </cell>
          <cell r="M5148" t="str">
            <v>/</v>
          </cell>
          <cell r="O5148" t="str">
            <v>01T25010605</v>
          </cell>
          <cell r="P5148" t="str">
            <v>99版</v>
          </cell>
          <cell r="Q5148" t="str">
            <v>已发货</v>
          </cell>
          <cell r="R5148">
            <v>45748</v>
          </cell>
        </row>
        <row r="5149">
          <cell r="C5149" t="str">
            <v>2501023-01</v>
          </cell>
          <cell r="D5149" t="str">
            <v>XPSY-FT-灰710</v>
          </cell>
          <cell r="E5149" t="str">
            <v>科纳灰色</v>
          </cell>
          <cell r="F5149" t="str">
            <v>WPSTR4</v>
          </cell>
          <cell r="G5149" t="str">
            <v>/</v>
          </cell>
          <cell r="H5149">
            <v>6</v>
          </cell>
          <cell r="I5149">
            <v>222.4</v>
          </cell>
          <cell r="L5149" t="str">
            <v>D级小皮</v>
          </cell>
          <cell r="M5149" t="str">
            <v>/</v>
          </cell>
          <cell r="O5149" t="str">
            <v>01T25010605</v>
          </cell>
          <cell r="P5149" t="str">
            <v>99版</v>
          </cell>
          <cell r="Q5149" t="str">
            <v>已发货</v>
          </cell>
          <cell r="R5149">
            <v>45748</v>
          </cell>
        </row>
        <row r="5150">
          <cell r="C5150" t="str">
            <v>2501023-01</v>
          </cell>
          <cell r="D5150" t="str">
            <v>XPSY-FT-灰710</v>
          </cell>
          <cell r="E5150" t="str">
            <v>科纳灰色</v>
          </cell>
          <cell r="F5150" t="str">
            <v>WPSTR4</v>
          </cell>
          <cell r="G5150" t="str">
            <v>/</v>
          </cell>
          <cell r="H5150">
            <v>3</v>
          </cell>
          <cell r="I5150">
            <v>111.1</v>
          </cell>
          <cell r="L5150" t="str">
            <v>C级小皮</v>
          </cell>
          <cell r="M5150" t="str">
            <v>/</v>
          </cell>
          <cell r="O5150" t="str">
            <v>01T25010605</v>
          </cell>
          <cell r="P5150" t="str">
            <v>99版</v>
          </cell>
          <cell r="Q5150" t="str">
            <v>已发货</v>
          </cell>
          <cell r="R5150">
            <v>45748</v>
          </cell>
        </row>
        <row r="5151">
          <cell r="C5151" t="str">
            <v>2501005-01</v>
          </cell>
          <cell r="D5151" t="str">
            <v>XPSY-FH-蓝272</v>
          </cell>
          <cell r="E5151">
            <v>140468</v>
          </cell>
          <cell r="F5151" t="str">
            <v>WPSTR4</v>
          </cell>
          <cell r="G5151" t="str">
            <v>PT21G55</v>
          </cell>
          <cell r="H5151">
            <v>103</v>
          </cell>
          <cell r="I5151">
            <v>5151.3999999999996</v>
          </cell>
          <cell r="J5151">
            <v>439</v>
          </cell>
          <cell r="K5151">
            <v>484</v>
          </cell>
          <cell r="L5151" t="str">
            <v>A级</v>
          </cell>
          <cell r="M5151" t="str">
            <v>/</v>
          </cell>
          <cell r="N5151" t="str">
            <v>2.2*1.8*0.46</v>
          </cell>
          <cell r="O5151" t="str">
            <v>01T25010801</v>
          </cell>
          <cell r="P5151" t="str">
            <v>99版</v>
          </cell>
          <cell r="Q5151" t="str">
            <v>已发货</v>
          </cell>
          <cell r="R5151">
            <v>45750</v>
          </cell>
        </row>
        <row r="5152">
          <cell r="C5152" t="str">
            <v>2501005-01</v>
          </cell>
          <cell r="D5152" t="str">
            <v>XPSY-FH-蓝272</v>
          </cell>
          <cell r="E5152">
            <v>140468</v>
          </cell>
          <cell r="F5152" t="str">
            <v>WPSTR4</v>
          </cell>
          <cell r="G5152" t="str">
            <v>PT21G57</v>
          </cell>
          <cell r="H5152">
            <v>241</v>
          </cell>
          <cell r="I5152">
            <v>12096.4</v>
          </cell>
          <cell r="J5152">
            <v>1036.5</v>
          </cell>
          <cell r="K5152">
            <v>1081.5</v>
          </cell>
          <cell r="L5152" t="str">
            <v>A级</v>
          </cell>
          <cell r="M5152" t="str">
            <v>/</v>
          </cell>
          <cell r="N5152" t="str">
            <v>2.2*1.8*0.74</v>
          </cell>
          <cell r="O5152" t="str">
            <v>01T25010802</v>
          </cell>
          <cell r="P5152" t="str">
            <v>99版</v>
          </cell>
          <cell r="Q5152" t="str">
            <v>已发货</v>
          </cell>
          <cell r="R5152">
            <v>45750</v>
          </cell>
        </row>
        <row r="5153">
          <cell r="C5153" t="str">
            <v>2412093-01</v>
          </cell>
          <cell r="D5153" t="str">
            <v>EPDF-灰白215</v>
          </cell>
          <cell r="E5153" t="str">
            <v>索伦米色二层-L580-S</v>
          </cell>
          <cell r="F5153" t="str">
            <v>DL二层</v>
          </cell>
          <cell r="G5153" t="str">
            <v>/</v>
          </cell>
          <cell r="H5153">
            <v>181</v>
          </cell>
          <cell r="I5153">
            <v>4938.1000000000004</v>
          </cell>
          <cell r="J5153">
            <v>474</v>
          </cell>
          <cell r="K5153">
            <v>519</v>
          </cell>
          <cell r="L5153" t="str">
            <v>B级</v>
          </cell>
          <cell r="M5153" t="str">
            <v>/</v>
          </cell>
          <cell r="N5153" t="str">
            <v>2.2*1.8*0.4</v>
          </cell>
          <cell r="O5153" t="str">
            <v>01T25010803</v>
          </cell>
          <cell r="P5153" t="str">
            <v>99版</v>
          </cell>
          <cell r="Q5153" t="str">
            <v>已发货</v>
          </cell>
          <cell r="R5153">
            <v>45678</v>
          </cell>
        </row>
        <row r="5154">
          <cell r="C5154" t="str">
            <v>2412093-01</v>
          </cell>
          <cell r="D5154" t="str">
            <v>EPDF-灰白215</v>
          </cell>
          <cell r="E5154" t="str">
            <v>索伦米色二层-L580-S</v>
          </cell>
          <cell r="F5154" t="str">
            <v>DL二层</v>
          </cell>
          <cell r="G5154" t="str">
            <v>/</v>
          </cell>
          <cell r="H5154">
            <v>1</v>
          </cell>
          <cell r="I5154">
            <v>15</v>
          </cell>
          <cell r="L5154" t="str">
            <v>B级小皮</v>
          </cell>
          <cell r="M5154" t="str">
            <v>/</v>
          </cell>
          <cell r="O5154" t="str">
            <v>01T25010803</v>
          </cell>
          <cell r="P5154" t="str">
            <v>99版</v>
          </cell>
          <cell r="Q5154" t="str">
            <v>已发货</v>
          </cell>
          <cell r="R5154">
            <v>45678</v>
          </cell>
        </row>
        <row r="5155">
          <cell r="C5155" t="str">
            <v>2501039-01</v>
          </cell>
          <cell r="D5155" t="str">
            <v>UXCY-ET-深棕762</v>
          </cell>
          <cell r="E5155" t="str">
            <v>01.10.U741052</v>
          </cell>
          <cell r="F5155" t="str">
            <v>明诺华中层TR1（已片）</v>
          </cell>
          <cell r="G5155" t="str">
            <v>/</v>
          </cell>
          <cell r="H5155">
            <v>185</v>
          </cell>
          <cell r="I5155">
            <v>10267.200000000001</v>
          </cell>
          <cell r="J5155">
            <v>1086</v>
          </cell>
          <cell r="K5155">
            <v>1131</v>
          </cell>
          <cell r="L5155" t="str">
            <v>A级</v>
          </cell>
          <cell r="M5155" t="str">
            <v>CLF-250108</v>
          </cell>
          <cell r="N5155" t="str">
            <v>2.2*1.8*0.74</v>
          </cell>
          <cell r="O5155" t="str">
            <v>01T25010804</v>
          </cell>
          <cell r="P5155" t="str">
            <v>99版</v>
          </cell>
          <cell r="Q5155" t="str">
            <v>已发货</v>
          </cell>
          <cell r="R5155">
            <v>45735</v>
          </cell>
        </row>
        <row r="5156">
          <cell r="C5156" t="str">
            <v>2501039-01</v>
          </cell>
          <cell r="D5156" t="str">
            <v>UXCY-ET-深棕762</v>
          </cell>
          <cell r="E5156" t="str">
            <v>01.10.U741052</v>
          </cell>
          <cell r="F5156" t="str">
            <v>明诺华中层TR1（已片）</v>
          </cell>
          <cell r="G5156" t="str">
            <v>/</v>
          </cell>
          <cell r="H5156">
            <v>185</v>
          </cell>
          <cell r="I5156">
            <v>10251.200000000001</v>
          </cell>
          <cell r="J5156">
            <v>1077</v>
          </cell>
          <cell r="K5156">
            <v>1122</v>
          </cell>
          <cell r="L5156" t="str">
            <v>A级</v>
          </cell>
          <cell r="M5156" t="str">
            <v>CLF-250108</v>
          </cell>
          <cell r="N5156" t="str">
            <v>2.2*1.8*0.77</v>
          </cell>
          <cell r="O5156" t="str">
            <v>01T25010805</v>
          </cell>
          <cell r="P5156" t="str">
            <v>99版</v>
          </cell>
          <cell r="Q5156" t="str">
            <v>已发货</v>
          </cell>
          <cell r="R5156">
            <v>45735</v>
          </cell>
        </row>
        <row r="5157">
          <cell r="C5157" t="str">
            <v>2501039-01</v>
          </cell>
          <cell r="D5157" t="str">
            <v>UXCY-ET-深棕762</v>
          </cell>
          <cell r="E5157" t="str">
            <v>01.10.U741052</v>
          </cell>
          <cell r="F5157" t="str">
            <v>明诺华中层TR1（已片）</v>
          </cell>
          <cell r="G5157" t="str">
            <v>/</v>
          </cell>
          <cell r="H5157">
            <v>185</v>
          </cell>
          <cell r="I5157">
            <v>10232.700000000001</v>
          </cell>
          <cell r="J5157">
            <v>1067.5</v>
          </cell>
          <cell r="K5157">
            <v>1112.5</v>
          </cell>
          <cell r="L5157" t="str">
            <v>A级</v>
          </cell>
          <cell r="M5157" t="str">
            <v>CLF-250108</v>
          </cell>
          <cell r="N5157" t="str">
            <v>2.2*1.8*0.76</v>
          </cell>
          <cell r="O5157" t="str">
            <v>01T25010806</v>
          </cell>
          <cell r="P5157" t="str">
            <v>99版</v>
          </cell>
          <cell r="Q5157" t="str">
            <v>已发货</v>
          </cell>
          <cell r="R5157">
            <v>45735</v>
          </cell>
        </row>
        <row r="5158">
          <cell r="C5158" t="str">
            <v>2501039-01</v>
          </cell>
          <cell r="D5158" t="str">
            <v>UXCY-ET-深棕762</v>
          </cell>
          <cell r="E5158" t="str">
            <v>01.10.U741052</v>
          </cell>
          <cell r="F5158" t="str">
            <v>明诺华中层TR1（已片）</v>
          </cell>
          <cell r="G5158" t="str">
            <v>/</v>
          </cell>
          <cell r="H5158">
            <v>60</v>
          </cell>
          <cell r="I5158">
            <v>3326.6</v>
          </cell>
          <cell r="J5158">
            <v>434.5</v>
          </cell>
          <cell r="K5158">
            <v>479.5</v>
          </cell>
          <cell r="L5158" t="str">
            <v>A级</v>
          </cell>
          <cell r="M5158" t="str">
            <v>CLF-250108</v>
          </cell>
          <cell r="N5158" t="str">
            <v>2.2*1.8*0.42</v>
          </cell>
          <cell r="O5158" t="str">
            <v>01T25010807</v>
          </cell>
          <cell r="P5158" t="str">
            <v>99版</v>
          </cell>
          <cell r="Q5158" t="str">
            <v>已发货</v>
          </cell>
          <cell r="R5158">
            <v>45735</v>
          </cell>
        </row>
        <row r="5159">
          <cell r="C5159" t="str">
            <v>2501039-01</v>
          </cell>
          <cell r="D5159" t="str">
            <v>UXCY-ET-深棕762</v>
          </cell>
          <cell r="E5159" t="str">
            <v>01.10.U741052</v>
          </cell>
          <cell r="F5159" t="str">
            <v>明诺华中层TR1（已片）</v>
          </cell>
          <cell r="G5159" t="str">
            <v>/</v>
          </cell>
          <cell r="H5159">
            <v>15</v>
          </cell>
          <cell r="I5159">
            <v>600.6</v>
          </cell>
          <cell r="L5159" t="str">
            <v>A级小皮</v>
          </cell>
          <cell r="M5159" t="str">
            <v>CLF-250108</v>
          </cell>
          <cell r="O5159" t="str">
            <v>01T25010807</v>
          </cell>
          <cell r="P5159" t="str">
            <v>99版</v>
          </cell>
          <cell r="Q5159" t="str">
            <v>已发货</v>
          </cell>
          <cell r="R5159">
            <v>45735</v>
          </cell>
        </row>
        <row r="5160">
          <cell r="C5160" t="str">
            <v>2501039-01</v>
          </cell>
          <cell r="D5160" t="str">
            <v>UXCY-ET-深棕762</v>
          </cell>
          <cell r="E5160" t="str">
            <v>01.10.U741052</v>
          </cell>
          <cell r="F5160" t="str">
            <v>明诺华中层TR1（已片）</v>
          </cell>
          <cell r="G5160" t="str">
            <v>/</v>
          </cell>
          <cell r="H5160">
            <v>5</v>
          </cell>
          <cell r="I5160">
            <v>275</v>
          </cell>
          <cell r="L5160" t="str">
            <v>折扣</v>
          </cell>
          <cell r="M5160" t="str">
            <v>CLF-250108</v>
          </cell>
          <cell r="O5160" t="str">
            <v>01T25010807</v>
          </cell>
          <cell r="P5160" t="str">
            <v>99版</v>
          </cell>
          <cell r="Q5160" t="str">
            <v>已发货</v>
          </cell>
          <cell r="R5160">
            <v>45735</v>
          </cell>
        </row>
        <row r="5161">
          <cell r="C5161" t="str">
            <v>2412077-01</v>
          </cell>
          <cell r="D5161" t="str">
            <v>XZSY-ES-深烟灰196</v>
          </cell>
          <cell r="E5161" t="str">
            <v>01.10.W782040</v>
          </cell>
          <cell r="F5161" t="str">
            <v>明诺华中层TR1（已片）</v>
          </cell>
          <cell r="G5161" t="str">
            <v>/</v>
          </cell>
          <cell r="H5161">
            <v>130</v>
          </cell>
          <cell r="I5161">
            <v>7455.2</v>
          </cell>
          <cell r="J5161">
            <v>796.5</v>
          </cell>
          <cell r="K5161">
            <v>841.5</v>
          </cell>
          <cell r="L5161" t="str">
            <v>A级</v>
          </cell>
          <cell r="M5161" t="str">
            <v>CLF-250108</v>
          </cell>
          <cell r="N5161" t="str">
            <v>2.2*1.8*0.62</v>
          </cell>
          <cell r="O5161" t="str">
            <v>01T25010808</v>
          </cell>
          <cell r="P5161" t="str">
            <v>99版</v>
          </cell>
          <cell r="Q5161" t="str">
            <v>已发货</v>
          </cell>
          <cell r="R5161">
            <v>45715</v>
          </cell>
        </row>
        <row r="5162">
          <cell r="C5162" t="str">
            <v>2501041-01</v>
          </cell>
          <cell r="D5162" t="str">
            <v>UXCY-ET-烟灰162</v>
          </cell>
          <cell r="E5162" t="str">
            <v>01.10.U741023</v>
          </cell>
          <cell r="F5162" t="str">
            <v>明诺华中层TR1（已片）</v>
          </cell>
          <cell r="G5162" t="str">
            <v>/</v>
          </cell>
          <cell r="H5162">
            <v>150</v>
          </cell>
          <cell r="I5162">
            <v>8252.2000000000007</v>
          </cell>
          <cell r="J5162">
            <v>855</v>
          </cell>
          <cell r="K5162">
            <v>900</v>
          </cell>
          <cell r="L5162" t="str">
            <v>A级</v>
          </cell>
          <cell r="M5162" t="str">
            <v>CLF-250108</v>
          </cell>
          <cell r="N5162" t="str">
            <v>2.2*1.8*0.7</v>
          </cell>
          <cell r="O5162" t="str">
            <v>02T25010803-01</v>
          </cell>
          <cell r="P5162" t="str">
            <v>99版</v>
          </cell>
          <cell r="Q5162" t="str">
            <v>已发货</v>
          </cell>
          <cell r="R5162">
            <v>45769</v>
          </cell>
        </row>
        <row r="5163">
          <cell r="C5163" t="str">
            <v>2501041-01</v>
          </cell>
          <cell r="D5163" t="str">
            <v>UXCY-ET-烟灰162</v>
          </cell>
          <cell r="E5163" t="str">
            <v>01.10.U741023</v>
          </cell>
          <cell r="F5163" t="str">
            <v>明诺华中层TR1（已片）</v>
          </cell>
          <cell r="G5163" t="str">
            <v>/</v>
          </cell>
          <cell r="H5163">
            <v>35</v>
          </cell>
          <cell r="I5163">
            <v>1981</v>
          </cell>
          <cell r="J5163">
            <v>199.5</v>
          </cell>
          <cell r="K5163">
            <v>244.5</v>
          </cell>
          <cell r="L5163" t="str">
            <v>A级</v>
          </cell>
          <cell r="M5163" t="str">
            <v>CLF-250108</v>
          </cell>
          <cell r="N5163" t="str">
            <v>2.2*1.8*0.35</v>
          </cell>
          <cell r="O5163" t="str">
            <v>02T25010803-02</v>
          </cell>
          <cell r="P5163" t="str">
            <v>99版</v>
          </cell>
          <cell r="Q5163" t="str">
            <v>已发货</v>
          </cell>
          <cell r="R5163">
            <v>45709</v>
          </cell>
        </row>
        <row r="5164">
          <cell r="C5164" t="str">
            <v>2501041-01</v>
          </cell>
          <cell r="D5164" t="str">
            <v>UXCY-ET-烟灰162</v>
          </cell>
          <cell r="E5164" t="str">
            <v>01.10.U741023</v>
          </cell>
          <cell r="F5164" t="str">
            <v>明诺华中层TR1（已片）</v>
          </cell>
          <cell r="G5164" t="str">
            <v>/</v>
          </cell>
          <cell r="H5164">
            <v>200</v>
          </cell>
          <cell r="I5164">
            <v>11367.3</v>
          </cell>
          <cell r="J5164">
            <v>1205.5</v>
          </cell>
          <cell r="K5164">
            <v>1250.5</v>
          </cell>
          <cell r="L5164" t="str">
            <v>A级</v>
          </cell>
          <cell r="M5164" t="str">
            <v>CLF-250108</v>
          </cell>
          <cell r="N5164" t="str">
            <v>2.2*1.8*0.81</v>
          </cell>
          <cell r="O5164" t="str">
            <v>02T25010804</v>
          </cell>
          <cell r="P5164" t="str">
            <v>99版</v>
          </cell>
          <cell r="Q5164" t="str">
            <v>已发货</v>
          </cell>
          <cell r="R5164">
            <v>45769</v>
          </cell>
        </row>
        <row r="5165">
          <cell r="C5165" t="str">
            <v>2501041-01</v>
          </cell>
          <cell r="D5165" t="str">
            <v>UXCY-ET-烟灰162</v>
          </cell>
          <cell r="E5165" t="str">
            <v>01.10.U741023</v>
          </cell>
          <cell r="F5165" t="str">
            <v>明诺华中层TR1（已片）</v>
          </cell>
          <cell r="G5165" t="str">
            <v>/</v>
          </cell>
          <cell r="H5165">
            <v>4</v>
          </cell>
          <cell r="I5165">
            <v>249</v>
          </cell>
          <cell r="L5165" t="str">
            <v>折扣</v>
          </cell>
          <cell r="M5165" t="str">
            <v>CLF-250108</v>
          </cell>
          <cell r="O5165" t="str">
            <v>02T25010804</v>
          </cell>
          <cell r="P5165" t="str">
            <v>99版</v>
          </cell>
          <cell r="Q5165" t="str">
            <v>已发货</v>
          </cell>
          <cell r="R5165">
            <v>45769</v>
          </cell>
        </row>
        <row r="5166">
          <cell r="C5166" t="str">
            <v>2501041-01</v>
          </cell>
          <cell r="D5166" t="str">
            <v>UXCY-ET-烟灰162</v>
          </cell>
          <cell r="E5166" t="str">
            <v>01.10.U741023</v>
          </cell>
          <cell r="F5166" t="str">
            <v>明诺华中层TR1（已片）</v>
          </cell>
          <cell r="G5166" t="str">
            <v>/</v>
          </cell>
          <cell r="H5166">
            <v>189</v>
          </cell>
          <cell r="I5166">
            <v>10761.1</v>
          </cell>
          <cell r="J5166">
            <v>1174.5</v>
          </cell>
          <cell r="K5166">
            <v>1219.5</v>
          </cell>
          <cell r="L5166" t="str">
            <v>A级</v>
          </cell>
          <cell r="M5166" t="str">
            <v>CLF-250108</v>
          </cell>
          <cell r="N5166" t="str">
            <v>2.2*1.8*0.82</v>
          </cell>
          <cell r="O5166" t="str">
            <v>02T25010805</v>
          </cell>
          <cell r="P5166" t="str">
            <v>99版</v>
          </cell>
          <cell r="Q5166" t="str">
            <v>已发货</v>
          </cell>
          <cell r="R5166">
            <v>45709</v>
          </cell>
        </row>
        <row r="5167">
          <cell r="C5167" t="str">
            <v>2501041-01</v>
          </cell>
          <cell r="D5167" t="str">
            <v>UXCY-ET-烟灰162</v>
          </cell>
          <cell r="E5167" t="str">
            <v>01.10.U741023</v>
          </cell>
          <cell r="F5167" t="str">
            <v>明诺华中层TR1（已片）</v>
          </cell>
          <cell r="G5167" t="str">
            <v>/</v>
          </cell>
          <cell r="H5167">
            <v>17</v>
          </cell>
          <cell r="I5167">
            <v>681.6</v>
          </cell>
          <cell r="L5167" t="str">
            <v>A级小皮</v>
          </cell>
          <cell r="M5167" t="str">
            <v>CLF-250108</v>
          </cell>
          <cell r="O5167" t="str">
            <v>02T25010805</v>
          </cell>
          <cell r="P5167" t="str">
            <v>99版</v>
          </cell>
          <cell r="Q5167" t="str">
            <v>已发货</v>
          </cell>
          <cell r="R5167">
            <v>45709</v>
          </cell>
        </row>
        <row r="5168">
          <cell r="C5168" t="str">
            <v>2501008-01</v>
          </cell>
          <cell r="D5168" t="str">
            <v>XZSY-FB-蓝299</v>
          </cell>
          <cell r="E5168">
            <v>140491</v>
          </cell>
          <cell r="F5168" t="str">
            <v>水牛皮S3（干胚）</v>
          </cell>
          <cell r="G5168" t="str">
            <v>PT21P01</v>
          </cell>
          <cell r="H5168">
            <v>297</v>
          </cell>
          <cell r="I5168">
            <v>11494.1</v>
          </cell>
          <cell r="J5168">
            <v>787.5</v>
          </cell>
          <cell r="K5168">
            <v>832.5</v>
          </cell>
          <cell r="L5168" t="str">
            <v>A级</v>
          </cell>
          <cell r="M5168" t="str">
            <v>/</v>
          </cell>
          <cell r="N5168" t="str">
            <v>2.2*1.8*0.71</v>
          </cell>
          <cell r="O5168" t="str">
            <v>02T25010806</v>
          </cell>
          <cell r="P5168" t="str">
            <v>99版</v>
          </cell>
          <cell r="Q5168" t="str">
            <v>已发货</v>
          </cell>
          <cell r="R5168">
            <v>45756</v>
          </cell>
        </row>
        <row r="5169">
          <cell r="C5169" t="str">
            <v>2501008-01</v>
          </cell>
          <cell r="D5169" t="str">
            <v>XZSY-FB-蓝299</v>
          </cell>
          <cell r="E5169">
            <v>140491</v>
          </cell>
          <cell r="F5169" t="str">
            <v>水牛皮S3（干胚）</v>
          </cell>
          <cell r="G5169" t="str">
            <v>PT21P01</v>
          </cell>
          <cell r="H5169">
            <v>2</v>
          </cell>
          <cell r="I5169">
            <v>77.7</v>
          </cell>
          <cell r="L5169" t="str">
            <v>折扣</v>
          </cell>
          <cell r="M5169" t="str">
            <v>/</v>
          </cell>
          <cell r="O5169" t="str">
            <v>02T25010806</v>
          </cell>
          <cell r="P5169" t="str">
            <v>99版</v>
          </cell>
          <cell r="Q5169" t="str">
            <v>已发货</v>
          </cell>
          <cell r="R5169">
            <v>45756</v>
          </cell>
        </row>
        <row r="5170">
          <cell r="C5170" t="str">
            <v>2501028-01</v>
          </cell>
          <cell r="D5170" t="str">
            <v>XPSY-FB-深棕751</v>
          </cell>
          <cell r="E5170">
            <v>140478</v>
          </cell>
          <cell r="F5170" t="str">
            <v>水牛皮S3（干胚）</v>
          </cell>
          <cell r="G5170" t="str">
            <v>PT22256</v>
          </cell>
          <cell r="H5170">
            <v>295</v>
          </cell>
          <cell r="I5170">
            <v>11138.1</v>
          </cell>
          <cell r="J5170">
            <v>786.5</v>
          </cell>
          <cell r="K5170">
            <v>831.5</v>
          </cell>
          <cell r="L5170" t="str">
            <v>A级</v>
          </cell>
          <cell r="M5170" t="str">
            <v>/</v>
          </cell>
          <cell r="N5170" t="str">
            <v>2.2*1.8*0.66</v>
          </cell>
          <cell r="O5170" t="str">
            <v>02T25010807</v>
          </cell>
          <cell r="P5170" t="str">
            <v>99版</v>
          </cell>
          <cell r="Q5170" t="str">
            <v>已发货</v>
          </cell>
          <cell r="R5170">
            <v>45723</v>
          </cell>
        </row>
        <row r="5171">
          <cell r="C5171" t="str">
            <v>2501028-01</v>
          </cell>
          <cell r="D5171" t="str">
            <v>XPSY-FB-深棕751</v>
          </cell>
          <cell r="E5171">
            <v>140478</v>
          </cell>
          <cell r="F5171" t="str">
            <v>水牛皮S3（干胚）</v>
          </cell>
          <cell r="G5171" t="str">
            <v>PT22256</v>
          </cell>
          <cell r="H5171">
            <v>290</v>
          </cell>
          <cell r="I5171">
            <v>11100.8</v>
          </cell>
          <cell r="J5171">
            <v>763.5</v>
          </cell>
          <cell r="K5171">
            <v>808.5</v>
          </cell>
          <cell r="L5171" t="str">
            <v>A级</v>
          </cell>
          <cell r="M5171" t="str">
            <v>/</v>
          </cell>
          <cell r="N5171" t="str">
            <v>2.2*1.8*0.66</v>
          </cell>
          <cell r="O5171" t="str">
            <v>02T25010808</v>
          </cell>
          <cell r="P5171" t="str">
            <v>99版</v>
          </cell>
          <cell r="Q5171" t="str">
            <v>已发货</v>
          </cell>
          <cell r="R5171">
            <v>45723</v>
          </cell>
        </row>
        <row r="5172">
          <cell r="C5172" t="str">
            <v>2412080-01</v>
          </cell>
          <cell r="D5172" t="str">
            <v>EPAF-深蓝45</v>
          </cell>
          <cell r="E5172" t="str">
            <v>索伦深蓝二层(L577-S)</v>
          </cell>
          <cell r="F5172" t="str">
            <v>DL二层</v>
          </cell>
          <cell r="G5172" t="str">
            <v>/</v>
          </cell>
          <cell r="H5172">
            <v>230</v>
          </cell>
          <cell r="I5172">
            <v>5136.1000000000004</v>
          </cell>
          <cell r="J5172">
            <v>490.5</v>
          </cell>
          <cell r="K5172">
            <v>535.5</v>
          </cell>
          <cell r="L5172" t="str">
            <v>B级</v>
          </cell>
          <cell r="M5172" t="str">
            <v>/</v>
          </cell>
          <cell r="N5172" t="str">
            <v>2.2*1.8*0.45</v>
          </cell>
          <cell r="O5172" t="str">
            <v>02T25010901</v>
          </cell>
          <cell r="P5172" t="str">
            <v>99版</v>
          </cell>
          <cell r="Q5172" t="str">
            <v>已发货</v>
          </cell>
          <cell r="R5172">
            <v>45698</v>
          </cell>
        </row>
        <row r="5173">
          <cell r="C5173" t="str">
            <v>2412080-01</v>
          </cell>
          <cell r="D5173" t="str">
            <v>EPAF-深蓝45</v>
          </cell>
          <cell r="E5173" t="str">
            <v>索伦深蓝二层(L577-S)</v>
          </cell>
          <cell r="F5173" t="str">
            <v>DL二层</v>
          </cell>
          <cell r="G5173" t="str">
            <v>/</v>
          </cell>
          <cell r="H5173">
            <v>1</v>
          </cell>
          <cell r="I5173">
            <v>16</v>
          </cell>
          <cell r="L5173" t="str">
            <v>B级小皮</v>
          </cell>
          <cell r="M5173" t="str">
            <v>/</v>
          </cell>
          <cell r="O5173" t="str">
            <v>02T25010901</v>
          </cell>
          <cell r="P5173" t="str">
            <v>99版</v>
          </cell>
          <cell r="Q5173" t="str">
            <v>已发货</v>
          </cell>
          <cell r="R5173">
            <v>45698</v>
          </cell>
        </row>
        <row r="5174">
          <cell r="C5174" t="str">
            <v>2412105-01</v>
          </cell>
          <cell r="D5174" t="str">
            <v>XPDY-FX-黄279</v>
          </cell>
          <cell r="E5174" t="str">
            <v>01.10.L2923</v>
          </cell>
          <cell r="F5174" t="str">
            <v>C2（已片中层）</v>
          </cell>
          <cell r="G5174" t="str">
            <v>/</v>
          </cell>
          <cell r="H5174">
            <v>126</v>
          </cell>
          <cell r="I5174">
            <v>6570.9</v>
          </cell>
          <cell r="J5174">
            <v>501.5</v>
          </cell>
          <cell r="K5174">
            <v>546.5</v>
          </cell>
          <cell r="L5174" t="str">
            <v>A级</v>
          </cell>
          <cell r="M5174" t="str">
            <v>CLF-250109</v>
          </cell>
          <cell r="N5174" t="str">
            <v>2.2*1.8*0.46</v>
          </cell>
          <cell r="O5174" t="str">
            <v>02T25010902</v>
          </cell>
          <cell r="P5174" t="str">
            <v>99版</v>
          </cell>
          <cell r="Q5174" t="str">
            <v>已发货</v>
          </cell>
          <cell r="R5174">
            <v>45723</v>
          </cell>
        </row>
        <row r="5175">
          <cell r="C5175" t="str">
            <v>2412105-01</v>
          </cell>
          <cell r="D5175" t="str">
            <v>XPDY-FX-黄279</v>
          </cell>
          <cell r="E5175" t="str">
            <v>01.10.L2923</v>
          </cell>
          <cell r="F5175" t="str">
            <v>C2（已片中层）</v>
          </cell>
          <cell r="G5175" t="str">
            <v>/</v>
          </cell>
          <cell r="H5175">
            <v>3</v>
          </cell>
          <cell r="I5175">
            <v>143.80000000000001</v>
          </cell>
          <cell r="L5175" t="str">
            <v>折扣</v>
          </cell>
          <cell r="M5175" t="str">
            <v>CLF-250109</v>
          </cell>
          <cell r="O5175" t="str">
            <v>02T25010902</v>
          </cell>
          <cell r="P5175" t="str">
            <v>99版</v>
          </cell>
          <cell r="Q5175" t="str">
            <v>已发货</v>
          </cell>
          <cell r="R5175">
            <v>45723</v>
          </cell>
        </row>
        <row r="5176">
          <cell r="C5176" t="str">
            <v>2412111-01</v>
          </cell>
          <cell r="D5176" t="str">
            <v>EPDF-浅灰94二层</v>
          </cell>
          <cell r="E5176" t="str">
            <v>01.11.S653191</v>
          </cell>
          <cell r="F5176" t="str">
            <v>DL二层</v>
          </cell>
          <cell r="G5176" t="str">
            <v>/</v>
          </cell>
          <cell r="H5176">
            <v>128</v>
          </cell>
          <cell r="I5176">
            <v>5000.1000000000004</v>
          </cell>
          <cell r="J5176">
            <v>472.5</v>
          </cell>
          <cell r="K5176">
            <v>517.5</v>
          </cell>
          <cell r="L5176" t="str">
            <v>A级</v>
          </cell>
          <cell r="M5176" t="str">
            <v>CLF-241228</v>
          </cell>
          <cell r="N5176" t="str">
            <v>2.2*1.8*0.43</v>
          </cell>
          <cell r="O5176" t="str">
            <v>02T25010903</v>
          </cell>
          <cell r="P5176" t="str">
            <v>97.5版</v>
          </cell>
          <cell r="Q5176" t="str">
            <v>已发货</v>
          </cell>
          <cell r="R5176">
            <v>45790</v>
          </cell>
        </row>
        <row r="5177">
          <cell r="C5177" t="str">
            <v>2412111-01</v>
          </cell>
          <cell r="D5177" t="str">
            <v>EPDF-浅灰94二层</v>
          </cell>
          <cell r="E5177" t="str">
            <v>01.11.S653191</v>
          </cell>
          <cell r="F5177" t="str">
            <v>DL二层</v>
          </cell>
          <cell r="G5177" t="str">
            <v>/</v>
          </cell>
          <cell r="H5177">
            <v>1</v>
          </cell>
          <cell r="I5177">
            <v>22</v>
          </cell>
          <cell r="L5177" t="str">
            <v>A级小皮</v>
          </cell>
          <cell r="M5177" t="str">
            <v>CLF-241228</v>
          </cell>
          <cell r="O5177" t="str">
            <v>02T25010903</v>
          </cell>
          <cell r="P5177" t="str">
            <v>97.5版</v>
          </cell>
          <cell r="Q5177" t="str">
            <v>已发货</v>
          </cell>
          <cell r="R5177">
            <v>45790</v>
          </cell>
        </row>
        <row r="5178">
          <cell r="C5178" t="str">
            <v>2501026-01</v>
          </cell>
          <cell r="D5178" t="str">
            <v>UDAY-ES-黄棕410</v>
          </cell>
          <cell r="E5178" t="str">
            <v>SJ0B-317</v>
          </cell>
          <cell r="F5178" t="str">
            <v>明诺华中层TR1（已片）</v>
          </cell>
          <cell r="G5178" t="str">
            <v>/</v>
          </cell>
          <cell r="H5178">
            <v>215</v>
          </cell>
          <cell r="I5178">
            <v>11767.8</v>
          </cell>
          <cell r="J5178">
            <v>889</v>
          </cell>
          <cell r="K5178">
            <v>934</v>
          </cell>
          <cell r="L5178" t="str">
            <v>A级</v>
          </cell>
          <cell r="M5178" t="str">
            <v>/</v>
          </cell>
          <cell r="N5178" t="str">
            <v>2.2*1.8*0.67</v>
          </cell>
          <cell r="O5178" t="str">
            <v>02T25010904</v>
          </cell>
          <cell r="P5178" t="str">
            <v>97版</v>
          </cell>
          <cell r="Q5178" t="str">
            <v>已发货</v>
          </cell>
          <cell r="R5178">
            <v>45677</v>
          </cell>
        </row>
        <row r="5179">
          <cell r="C5179" t="str">
            <v>2501026-01</v>
          </cell>
          <cell r="D5179" t="str">
            <v>UDAY-ES-黄棕410</v>
          </cell>
          <cell r="E5179" t="str">
            <v>SJ0B-317</v>
          </cell>
          <cell r="F5179" t="str">
            <v>明诺华中层TR1（已片）</v>
          </cell>
          <cell r="G5179" t="str">
            <v>/</v>
          </cell>
          <cell r="H5179">
            <v>210</v>
          </cell>
          <cell r="I5179">
            <v>11784.7</v>
          </cell>
          <cell r="J5179">
            <v>897</v>
          </cell>
          <cell r="K5179">
            <v>942</v>
          </cell>
          <cell r="L5179" t="str">
            <v>A级</v>
          </cell>
          <cell r="M5179" t="str">
            <v>/</v>
          </cell>
          <cell r="N5179" t="str">
            <v>2.2*1.8*0.71</v>
          </cell>
          <cell r="O5179" t="str">
            <v>02T25010905</v>
          </cell>
          <cell r="P5179" t="str">
            <v>97版</v>
          </cell>
          <cell r="Q5179" t="str">
            <v>已发货</v>
          </cell>
          <cell r="R5179">
            <v>45677</v>
          </cell>
        </row>
        <row r="5180">
          <cell r="C5180" t="str">
            <v>2501026-01</v>
          </cell>
          <cell r="D5180" t="str">
            <v>UDAY-ES-黄棕410</v>
          </cell>
          <cell r="E5180" t="str">
            <v>SJ0B-317</v>
          </cell>
          <cell r="F5180" t="str">
            <v>明诺华中层TR1（已片）</v>
          </cell>
          <cell r="G5180" t="str">
            <v>/</v>
          </cell>
          <cell r="H5180">
            <v>185</v>
          </cell>
          <cell r="I5180">
            <v>10407.6</v>
          </cell>
          <cell r="J5180">
            <v>780</v>
          </cell>
          <cell r="K5180">
            <v>825</v>
          </cell>
          <cell r="L5180" t="str">
            <v>A级</v>
          </cell>
          <cell r="M5180" t="str">
            <v>/</v>
          </cell>
          <cell r="N5180" t="str">
            <v>2.2*1.8*0.67</v>
          </cell>
          <cell r="O5180" t="str">
            <v>02T25010906</v>
          </cell>
          <cell r="P5180" t="str">
            <v>97版</v>
          </cell>
          <cell r="Q5180" t="str">
            <v>已发货</v>
          </cell>
          <cell r="R5180">
            <v>45677</v>
          </cell>
        </row>
        <row r="5181">
          <cell r="C5181" t="str">
            <v>2501028-01</v>
          </cell>
          <cell r="D5181" t="str">
            <v>XPSY-FB-深棕751</v>
          </cell>
          <cell r="E5181">
            <v>140478</v>
          </cell>
          <cell r="F5181" t="str">
            <v>水牛皮S3（干胚）</v>
          </cell>
          <cell r="G5181" t="str">
            <v>PT22256</v>
          </cell>
          <cell r="H5181">
            <v>290</v>
          </cell>
          <cell r="I5181">
            <v>11006.1</v>
          </cell>
          <cell r="J5181">
            <v>762</v>
          </cell>
          <cell r="K5181">
            <v>807</v>
          </cell>
          <cell r="L5181" t="str">
            <v>A级</v>
          </cell>
          <cell r="M5181" t="str">
            <v>/</v>
          </cell>
          <cell r="N5181" t="str">
            <v>2.2*1.8*0.66</v>
          </cell>
          <cell r="O5181" t="str">
            <v>01T25010901</v>
          </cell>
          <cell r="P5181" t="str">
            <v>99版</v>
          </cell>
          <cell r="Q5181" t="str">
            <v>已发货</v>
          </cell>
          <cell r="R5181">
            <v>45723</v>
          </cell>
        </row>
        <row r="5182">
          <cell r="C5182" t="str">
            <v>2501028-01</v>
          </cell>
          <cell r="D5182" t="str">
            <v>XPSY-FB-深棕751</v>
          </cell>
          <cell r="E5182">
            <v>140478</v>
          </cell>
          <cell r="F5182" t="str">
            <v>水牛皮S3（干胚）</v>
          </cell>
          <cell r="G5182" t="str">
            <v>PT22256</v>
          </cell>
          <cell r="H5182">
            <v>288</v>
          </cell>
          <cell r="I5182">
            <v>11048.6</v>
          </cell>
          <cell r="J5182">
            <v>767.5</v>
          </cell>
          <cell r="K5182">
            <v>812.5</v>
          </cell>
          <cell r="L5182" t="str">
            <v>A级</v>
          </cell>
          <cell r="M5182" t="str">
            <v>/</v>
          </cell>
          <cell r="N5182" t="str">
            <v>2.2*1.8*0.63</v>
          </cell>
          <cell r="O5182" t="str">
            <v>01T25010902</v>
          </cell>
          <cell r="P5182" t="str">
            <v>99版</v>
          </cell>
          <cell r="Q5182" t="str">
            <v>已发货</v>
          </cell>
          <cell r="R5182">
            <v>45723</v>
          </cell>
        </row>
        <row r="5183">
          <cell r="C5183" t="str">
            <v>2501044-01</v>
          </cell>
          <cell r="D5183" t="str">
            <v>XPSY-FH-深棕750</v>
          </cell>
          <cell r="E5183">
            <v>140480</v>
          </cell>
          <cell r="F5183" t="str">
            <v>WPSTR4</v>
          </cell>
          <cell r="G5183" t="str">
            <v>PT22847</v>
          </cell>
          <cell r="H5183">
            <v>62</v>
          </cell>
          <cell r="I5183">
            <v>3261.9</v>
          </cell>
          <cell r="J5183">
            <v>264</v>
          </cell>
          <cell r="K5183">
            <v>309</v>
          </cell>
          <cell r="L5183" t="str">
            <v>A级</v>
          </cell>
          <cell r="M5183" t="str">
            <v>/</v>
          </cell>
          <cell r="N5183" t="str">
            <v>2.2*1.8*0.3</v>
          </cell>
          <cell r="O5183" t="str">
            <v>01T25010903</v>
          </cell>
          <cell r="P5183" t="str">
            <v>99版</v>
          </cell>
          <cell r="Q5183" t="str">
            <v>已发货</v>
          </cell>
          <cell r="R5183">
            <v>45716</v>
          </cell>
        </row>
        <row r="5184">
          <cell r="C5184" t="str">
            <v>2501044-01</v>
          </cell>
          <cell r="D5184" t="str">
            <v>XPSY-FH-深棕750</v>
          </cell>
          <cell r="E5184">
            <v>140480</v>
          </cell>
          <cell r="F5184" t="str">
            <v>WPSTR4</v>
          </cell>
          <cell r="G5184" t="str">
            <v>PT22852</v>
          </cell>
          <cell r="H5184">
            <v>57</v>
          </cell>
          <cell r="I5184">
            <v>3002.6</v>
          </cell>
          <cell r="J5184">
            <v>241</v>
          </cell>
          <cell r="K5184">
            <v>286</v>
          </cell>
          <cell r="L5184" t="str">
            <v>A级</v>
          </cell>
          <cell r="M5184" t="str">
            <v>/</v>
          </cell>
          <cell r="N5184" t="str">
            <v>2.2*1.8*0.29</v>
          </cell>
          <cell r="O5184" t="str">
            <v>01T25010904</v>
          </cell>
          <cell r="P5184" t="str">
            <v>99版</v>
          </cell>
          <cell r="Q5184" t="str">
            <v>已发货</v>
          </cell>
          <cell r="R5184">
            <v>45716</v>
          </cell>
        </row>
        <row r="5185">
          <cell r="C5185" t="str">
            <v>2501044-01</v>
          </cell>
          <cell r="D5185" t="str">
            <v>XPSY-FH-深棕750</v>
          </cell>
          <cell r="E5185">
            <v>140480</v>
          </cell>
          <cell r="F5185" t="str">
            <v>WPSTR4</v>
          </cell>
          <cell r="G5185" t="str">
            <v>PT22855</v>
          </cell>
          <cell r="H5185">
            <v>59</v>
          </cell>
          <cell r="I5185">
            <v>3021.1</v>
          </cell>
          <cell r="J5185">
            <v>245</v>
          </cell>
          <cell r="K5185">
            <v>290</v>
          </cell>
          <cell r="L5185" t="str">
            <v>A级</v>
          </cell>
          <cell r="M5185" t="str">
            <v>/</v>
          </cell>
          <cell r="N5185" t="str">
            <v>2.2*1.8*0.26</v>
          </cell>
          <cell r="O5185" t="str">
            <v>01T25010905</v>
          </cell>
          <cell r="P5185" t="str">
            <v>99版</v>
          </cell>
          <cell r="Q5185" t="str">
            <v>已发货</v>
          </cell>
          <cell r="R5185">
            <v>45716</v>
          </cell>
        </row>
        <row r="5186">
          <cell r="C5186" t="str">
            <v>2501044-01</v>
          </cell>
          <cell r="D5186" t="str">
            <v>XPSY-FH-深棕750</v>
          </cell>
          <cell r="E5186">
            <v>140480</v>
          </cell>
          <cell r="F5186" t="str">
            <v>WPSTR4</v>
          </cell>
          <cell r="G5186" t="str">
            <v>PT22845</v>
          </cell>
          <cell r="H5186">
            <v>79</v>
          </cell>
          <cell r="I5186">
            <v>3951.8</v>
          </cell>
          <cell r="J5186">
            <v>377</v>
          </cell>
          <cell r="K5186">
            <v>422</v>
          </cell>
          <cell r="L5186" t="str">
            <v>A级</v>
          </cell>
          <cell r="M5186" t="str">
            <v>/</v>
          </cell>
          <cell r="N5186" t="str">
            <v>2.2*1.8*0.4</v>
          </cell>
          <cell r="O5186" t="str">
            <v>01T25010906</v>
          </cell>
          <cell r="P5186" t="str">
            <v>99版</v>
          </cell>
          <cell r="Q5186" t="str">
            <v>已发货</v>
          </cell>
          <cell r="R5186">
            <v>45716</v>
          </cell>
        </row>
        <row r="5187">
          <cell r="C5187" t="str">
            <v>2501044-01</v>
          </cell>
          <cell r="D5187" t="str">
            <v>XPSY-FH-深棕750</v>
          </cell>
          <cell r="E5187">
            <v>140480</v>
          </cell>
          <cell r="F5187" t="str">
            <v>WPSTR4</v>
          </cell>
          <cell r="G5187" t="str">
            <v>PT22845</v>
          </cell>
          <cell r="H5187">
            <v>6</v>
          </cell>
          <cell r="I5187">
            <v>262.8</v>
          </cell>
          <cell r="L5187" t="str">
            <v>折扣</v>
          </cell>
          <cell r="M5187" t="str">
            <v>/</v>
          </cell>
          <cell r="O5187" t="str">
            <v>01T25010906</v>
          </cell>
          <cell r="P5187" t="str">
            <v>99版</v>
          </cell>
          <cell r="Q5187" t="str">
            <v>已发货</v>
          </cell>
          <cell r="R5187">
            <v>45716</v>
          </cell>
        </row>
        <row r="5188">
          <cell r="C5188" t="str">
            <v>2501009-01</v>
          </cell>
          <cell r="D5188" t="str">
            <v>XPSY-FH-深棕750</v>
          </cell>
          <cell r="E5188">
            <v>140480</v>
          </cell>
          <cell r="F5188" t="str">
            <v>WPSTR4</v>
          </cell>
          <cell r="G5188" t="str">
            <v>PT22254</v>
          </cell>
          <cell r="H5188">
            <v>56</v>
          </cell>
          <cell r="I5188">
            <v>3045.9</v>
          </cell>
          <cell r="J5188">
            <v>250.5</v>
          </cell>
          <cell r="K5188">
            <v>295.5</v>
          </cell>
          <cell r="L5188" t="str">
            <v>A级</v>
          </cell>
          <cell r="M5188" t="str">
            <v>/</v>
          </cell>
          <cell r="N5188" t="str">
            <v>2.2*1.8*0.28</v>
          </cell>
          <cell r="O5188" t="str">
            <v>01T25010907</v>
          </cell>
          <cell r="P5188" t="str">
            <v>99版</v>
          </cell>
          <cell r="Q5188" t="str">
            <v>已发货</v>
          </cell>
          <cell r="R5188">
            <v>45702</v>
          </cell>
        </row>
        <row r="5189">
          <cell r="C5189" t="str">
            <v>2501009-01</v>
          </cell>
          <cell r="D5189" t="str">
            <v>XPSY-FH-深棕750</v>
          </cell>
          <cell r="E5189">
            <v>140480</v>
          </cell>
          <cell r="F5189" t="str">
            <v>WPSTR4</v>
          </cell>
          <cell r="G5189" t="str">
            <v>PT22255</v>
          </cell>
          <cell r="H5189">
            <v>57</v>
          </cell>
          <cell r="I5189">
            <v>2999.9</v>
          </cell>
          <cell r="J5189">
            <v>243</v>
          </cell>
          <cell r="K5189">
            <v>288</v>
          </cell>
          <cell r="L5189" t="str">
            <v>A级</v>
          </cell>
          <cell r="M5189" t="str">
            <v>/</v>
          </cell>
          <cell r="N5189" t="str">
            <v>2.2*1.8*0.3</v>
          </cell>
          <cell r="O5189" t="str">
            <v>01T25010908</v>
          </cell>
          <cell r="P5189" t="str">
            <v>99版</v>
          </cell>
          <cell r="Q5189" t="str">
            <v>已发货</v>
          </cell>
          <cell r="R5189">
            <v>45702</v>
          </cell>
        </row>
        <row r="5190">
          <cell r="C5190" t="str">
            <v>2501009-01</v>
          </cell>
          <cell r="D5190" t="str">
            <v>XPSY-FH-深棕750</v>
          </cell>
          <cell r="E5190">
            <v>140480</v>
          </cell>
          <cell r="F5190" t="str">
            <v>WPSTR4</v>
          </cell>
          <cell r="G5190" t="str">
            <v>PT21N98</v>
          </cell>
          <cell r="H5190">
            <v>58</v>
          </cell>
          <cell r="I5190">
            <v>3051.9</v>
          </cell>
          <cell r="J5190">
            <v>247.5</v>
          </cell>
          <cell r="K5190">
            <v>292.5</v>
          </cell>
          <cell r="L5190" t="str">
            <v>A级</v>
          </cell>
          <cell r="M5190" t="str">
            <v>/</v>
          </cell>
          <cell r="N5190" t="str">
            <v>2.2*1.8*0.36</v>
          </cell>
          <cell r="O5190" t="str">
            <v>01T25010909</v>
          </cell>
          <cell r="P5190" t="str">
            <v>99版</v>
          </cell>
          <cell r="Q5190" t="str">
            <v>已发货</v>
          </cell>
          <cell r="R5190">
            <v>45702</v>
          </cell>
        </row>
        <row r="5191">
          <cell r="C5191" t="str">
            <v>2501026-01</v>
          </cell>
          <cell r="D5191" t="str">
            <v>UDAY-ES-黄棕410</v>
          </cell>
          <cell r="E5191" t="str">
            <v>SJ0B-317</v>
          </cell>
          <cell r="F5191" t="str">
            <v>明诺华中层TR1（已片）</v>
          </cell>
          <cell r="G5191" t="str">
            <v>/</v>
          </cell>
          <cell r="H5191">
            <v>195</v>
          </cell>
          <cell r="I5191">
            <v>11106.9</v>
          </cell>
          <cell r="J5191">
            <v>836.5</v>
          </cell>
          <cell r="K5191">
            <v>881.5</v>
          </cell>
          <cell r="L5191" t="str">
            <v>A级</v>
          </cell>
          <cell r="M5191" t="str">
            <v>/</v>
          </cell>
          <cell r="N5191" t="str">
            <v>2.2*1.8*0.69</v>
          </cell>
          <cell r="O5191" t="str">
            <v>01T25011001</v>
          </cell>
          <cell r="P5191" t="str">
            <v>97版</v>
          </cell>
          <cell r="Q5191" t="str">
            <v>已发货</v>
          </cell>
          <cell r="R5191">
            <v>45700</v>
          </cell>
        </row>
        <row r="5192">
          <cell r="C5192" t="str">
            <v>2501026-01</v>
          </cell>
          <cell r="D5192" t="str">
            <v>UDAY-ES-黄棕410</v>
          </cell>
          <cell r="E5192" t="str">
            <v>SJ0B-317</v>
          </cell>
          <cell r="F5192" t="str">
            <v>明诺华中层TR1（已片）</v>
          </cell>
          <cell r="G5192" t="str">
            <v>/</v>
          </cell>
          <cell r="H5192">
            <v>205</v>
          </cell>
          <cell r="I5192">
            <v>11189.1</v>
          </cell>
          <cell r="J5192">
            <v>839</v>
          </cell>
          <cell r="K5192">
            <v>884</v>
          </cell>
          <cell r="L5192" t="str">
            <v>A级</v>
          </cell>
          <cell r="M5192" t="str">
            <v>/</v>
          </cell>
          <cell r="N5192" t="str">
            <v>2.2*1.8*0.68</v>
          </cell>
          <cell r="O5192" t="str">
            <v>01T25011002</v>
          </cell>
          <cell r="P5192" t="str">
            <v>97版</v>
          </cell>
          <cell r="Q5192" t="str">
            <v>已发货</v>
          </cell>
          <cell r="R5192">
            <v>45700</v>
          </cell>
        </row>
        <row r="5193">
          <cell r="C5193" t="str">
            <v>2501026-01</v>
          </cell>
          <cell r="D5193" t="str">
            <v>UDAY-ES-黄棕410</v>
          </cell>
          <cell r="E5193" t="str">
            <v>SJ0B-317</v>
          </cell>
          <cell r="F5193" t="str">
            <v>明诺华中层TR1（已片）</v>
          </cell>
          <cell r="G5193" t="str">
            <v>/</v>
          </cell>
          <cell r="H5193">
            <v>175</v>
          </cell>
          <cell r="I5193">
            <v>9529.7000000000007</v>
          </cell>
          <cell r="J5193">
            <v>762</v>
          </cell>
          <cell r="K5193">
            <v>807</v>
          </cell>
          <cell r="L5193" t="str">
            <v>A级</v>
          </cell>
          <cell r="M5193" t="str">
            <v>/</v>
          </cell>
          <cell r="N5193" t="str">
            <v>2.2*1.8*0.66</v>
          </cell>
          <cell r="O5193" t="str">
            <v>01T25011003</v>
          </cell>
          <cell r="P5193" t="str">
            <v>97版</v>
          </cell>
          <cell r="Q5193" t="str">
            <v>已发货</v>
          </cell>
          <cell r="R5193">
            <v>45700</v>
          </cell>
        </row>
        <row r="5194">
          <cell r="C5194" t="str">
            <v>2501026-01</v>
          </cell>
          <cell r="D5194" t="str">
            <v>UDAY-ES-黄棕410</v>
          </cell>
          <cell r="E5194" t="str">
            <v>SJ0B-317</v>
          </cell>
          <cell r="F5194" t="str">
            <v>明诺华中层TR1（已片）</v>
          </cell>
          <cell r="G5194" t="str">
            <v>/</v>
          </cell>
          <cell r="H5194">
            <v>11</v>
          </cell>
          <cell r="I5194">
            <v>623.79999999999995</v>
          </cell>
          <cell r="L5194" t="str">
            <v>折扣</v>
          </cell>
          <cell r="M5194" t="str">
            <v>/</v>
          </cell>
          <cell r="O5194" t="str">
            <v>01T25011003</v>
          </cell>
          <cell r="P5194" t="str">
            <v>97版</v>
          </cell>
          <cell r="Q5194" t="str">
            <v>已发货</v>
          </cell>
          <cell r="R5194">
            <v>45700</v>
          </cell>
        </row>
        <row r="5195">
          <cell r="C5195" t="str">
            <v>2501026-01</v>
          </cell>
          <cell r="D5195" t="str">
            <v>UDAY-ES-黄棕410</v>
          </cell>
          <cell r="E5195" t="str">
            <v>SJ0B-317</v>
          </cell>
          <cell r="F5195" t="str">
            <v>明诺华中层TR1（已片）</v>
          </cell>
          <cell r="G5195" t="str">
            <v>/</v>
          </cell>
          <cell r="H5195">
            <v>128</v>
          </cell>
          <cell r="I5195">
            <v>7078.2</v>
          </cell>
          <cell r="J5195">
            <v>535</v>
          </cell>
          <cell r="K5195">
            <v>580</v>
          </cell>
          <cell r="L5195" t="str">
            <v>A级</v>
          </cell>
          <cell r="M5195" t="str">
            <v>/</v>
          </cell>
          <cell r="N5195" t="str">
            <v>2.2*1.8*0.52</v>
          </cell>
          <cell r="O5195" t="str">
            <v>01T25011004</v>
          </cell>
          <cell r="P5195" t="str">
            <v>97版</v>
          </cell>
          <cell r="Q5195" t="str">
            <v>已发货</v>
          </cell>
          <cell r="R5195">
            <v>45700</v>
          </cell>
        </row>
        <row r="5196">
          <cell r="C5196" t="str">
            <v>2501009-01</v>
          </cell>
          <cell r="D5196" t="str">
            <v>XPSY-FH-深棕750</v>
          </cell>
          <cell r="E5196">
            <v>140480</v>
          </cell>
          <cell r="F5196" t="str">
            <v>WPSTR4</v>
          </cell>
          <cell r="G5196" t="str">
            <v>PT21T46</v>
          </cell>
          <cell r="H5196">
            <v>94</v>
          </cell>
          <cell r="I5196">
            <v>4624.3999999999996</v>
          </cell>
          <cell r="J5196">
            <v>388</v>
          </cell>
          <cell r="K5196">
            <v>433</v>
          </cell>
          <cell r="L5196" t="str">
            <v>A级</v>
          </cell>
          <cell r="M5196" t="str">
            <v>/</v>
          </cell>
          <cell r="N5196" t="str">
            <v>2.2*1.8*0.43</v>
          </cell>
          <cell r="O5196" t="str">
            <v>02T25011001</v>
          </cell>
          <cell r="P5196" t="str">
            <v>99版</v>
          </cell>
          <cell r="Q5196" t="str">
            <v>已发货</v>
          </cell>
          <cell r="R5196">
            <v>45702</v>
          </cell>
        </row>
        <row r="5197">
          <cell r="C5197" t="str">
            <v>2501009-01</v>
          </cell>
          <cell r="D5197" t="str">
            <v>XPSY-FH-深棕750</v>
          </cell>
          <cell r="E5197">
            <v>140480</v>
          </cell>
          <cell r="F5197" t="str">
            <v>WPSTR4</v>
          </cell>
          <cell r="G5197" t="str">
            <v>PT21T46</v>
          </cell>
          <cell r="H5197">
            <v>2</v>
          </cell>
          <cell r="I5197">
            <v>83.5</v>
          </cell>
          <cell r="L5197" t="str">
            <v>折扣</v>
          </cell>
          <cell r="M5197" t="str">
            <v>/</v>
          </cell>
          <cell r="O5197" t="str">
            <v>02T25011001</v>
          </cell>
          <cell r="P5197" t="str">
            <v>99版</v>
          </cell>
          <cell r="Q5197" t="str">
            <v>已发货</v>
          </cell>
          <cell r="R5197">
            <v>45702</v>
          </cell>
        </row>
        <row r="5198">
          <cell r="C5198" t="str">
            <v>2409074-01</v>
          </cell>
          <cell r="D5198" t="str">
            <v>XPSY-FX-黄棕307</v>
          </cell>
          <cell r="E5198" t="str">
            <v>01.10.L2931</v>
          </cell>
          <cell r="F5198" t="str">
            <v>C2（已片中层）</v>
          </cell>
          <cell r="G5198" t="str">
            <v>/</v>
          </cell>
          <cell r="H5198">
            <v>188</v>
          </cell>
          <cell r="I5198">
            <v>9445.6</v>
          </cell>
          <cell r="J5198">
            <v>818</v>
          </cell>
          <cell r="K5198">
            <v>863</v>
          </cell>
          <cell r="L5198" t="str">
            <v>A级</v>
          </cell>
          <cell r="M5198" t="str">
            <v>CLF-250110</v>
          </cell>
          <cell r="N5198" t="str">
            <v>2.2*1.8*0.61</v>
          </cell>
          <cell r="O5198" t="str">
            <v>02T25011002</v>
          </cell>
          <cell r="P5198" t="str">
            <v>99版</v>
          </cell>
          <cell r="Q5198" t="str">
            <v>已发货</v>
          </cell>
          <cell r="R5198">
            <v>45674</v>
          </cell>
        </row>
        <row r="5199">
          <cell r="C5199" t="str">
            <v>2409074-01</v>
          </cell>
          <cell r="D5199" t="str">
            <v>XPSY-FX-黄棕307</v>
          </cell>
          <cell r="E5199" t="str">
            <v>01.10.L2931</v>
          </cell>
          <cell r="F5199" t="str">
            <v>C2（已片中层）</v>
          </cell>
          <cell r="G5199" t="str">
            <v>/</v>
          </cell>
          <cell r="H5199">
            <v>13</v>
          </cell>
          <cell r="I5199">
            <v>506.7</v>
          </cell>
          <cell r="L5199" t="str">
            <v>A级小皮</v>
          </cell>
          <cell r="M5199" t="str">
            <v>CLF-250110</v>
          </cell>
          <cell r="O5199" t="str">
            <v>02T25011002</v>
          </cell>
          <cell r="P5199" t="str">
            <v>99版</v>
          </cell>
          <cell r="Q5199" t="str">
            <v>已发货</v>
          </cell>
          <cell r="R5199">
            <v>45674</v>
          </cell>
        </row>
        <row r="5200">
          <cell r="C5200" t="str">
            <v>2409074-01</v>
          </cell>
          <cell r="D5200" t="str">
            <v>XPSY-FX-黄棕307</v>
          </cell>
          <cell r="E5200" t="str">
            <v>01.10.L2931</v>
          </cell>
          <cell r="F5200" t="str">
            <v>C2（已片中层）</v>
          </cell>
          <cell r="G5200" t="str">
            <v>/</v>
          </cell>
          <cell r="H5200">
            <v>11</v>
          </cell>
          <cell r="I5200">
            <v>544.5</v>
          </cell>
          <cell r="L5200" t="str">
            <v>折扣</v>
          </cell>
          <cell r="M5200" t="str">
            <v>CLF-250110</v>
          </cell>
          <cell r="O5200" t="str">
            <v>02T25011002</v>
          </cell>
          <cell r="P5200" t="str">
            <v>99版</v>
          </cell>
          <cell r="Q5200" t="str">
            <v>已发货</v>
          </cell>
          <cell r="R5200">
            <v>45674</v>
          </cell>
        </row>
        <row r="5201">
          <cell r="C5201" t="str">
            <v>2501054-01</v>
          </cell>
          <cell r="D5201" t="str">
            <v>XPDY-FX-灰白159</v>
          </cell>
          <cell r="E5201" t="str">
            <v>01.10.L2926</v>
          </cell>
          <cell r="F5201" t="str">
            <v>C2（已片中层）</v>
          </cell>
          <cell r="G5201" t="str">
            <v>/</v>
          </cell>
          <cell r="H5201">
            <v>97</v>
          </cell>
          <cell r="I5201">
            <v>5052.2</v>
          </cell>
          <cell r="J5201">
            <v>369.5</v>
          </cell>
          <cell r="K5201">
            <v>414.5</v>
          </cell>
          <cell r="L5201" t="str">
            <v>A级</v>
          </cell>
          <cell r="M5201" t="str">
            <v>CLF-250110</v>
          </cell>
          <cell r="N5201" t="str">
            <v>2.2*1.8*0.43</v>
          </cell>
          <cell r="O5201" t="str">
            <v>02T25011003</v>
          </cell>
          <cell r="P5201" t="str">
            <v>99版</v>
          </cell>
          <cell r="Q5201" t="str">
            <v>已发货</v>
          </cell>
          <cell r="R5201">
            <v>45723</v>
          </cell>
        </row>
        <row r="5202">
          <cell r="C5202" t="str">
            <v>2501054-01</v>
          </cell>
          <cell r="D5202" t="str">
            <v>XPDY-FX-灰白159</v>
          </cell>
          <cell r="E5202" t="str">
            <v>01.10.L2926</v>
          </cell>
          <cell r="F5202" t="str">
            <v>C2（已片中层）</v>
          </cell>
          <cell r="G5202" t="str">
            <v>/</v>
          </cell>
          <cell r="H5202">
            <v>95</v>
          </cell>
          <cell r="I5202">
            <v>5022.2</v>
          </cell>
          <cell r="J5202">
            <v>355.5</v>
          </cell>
          <cell r="K5202">
            <v>400.5</v>
          </cell>
          <cell r="L5202" t="str">
            <v>A级</v>
          </cell>
          <cell r="M5202" t="str">
            <v>CLF-250110</v>
          </cell>
          <cell r="N5202" t="str">
            <v>2.2*1.8*0.45</v>
          </cell>
          <cell r="O5202" t="str">
            <v>02T25011004</v>
          </cell>
          <cell r="P5202" t="str">
            <v>99版</v>
          </cell>
          <cell r="Q5202" t="str">
            <v>已发货</v>
          </cell>
          <cell r="R5202">
            <v>45723</v>
          </cell>
        </row>
        <row r="5203">
          <cell r="C5203" t="str">
            <v>2501054-01</v>
          </cell>
          <cell r="D5203" t="str">
            <v>XPDY-FX-灰白159</v>
          </cell>
          <cell r="E5203" t="str">
            <v>01.10.L2926</v>
          </cell>
          <cell r="F5203" t="str">
            <v>C2（已片中层）</v>
          </cell>
          <cell r="G5203" t="str">
            <v>/</v>
          </cell>
          <cell r="H5203">
            <v>98</v>
          </cell>
          <cell r="I5203">
            <v>5010.2</v>
          </cell>
          <cell r="J5203">
            <v>363.5</v>
          </cell>
          <cell r="K5203">
            <v>408.5</v>
          </cell>
          <cell r="L5203" t="str">
            <v>A级</v>
          </cell>
          <cell r="M5203" t="str">
            <v>CLF-250110</v>
          </cell>
          <cell r="N5203" t="str">
            <v>2.2*1.8*0.44</v>
          </cell>
          <cell r="O5203" t="str">
            <v>02T25011005</v>
          </cell>
          <cell r="P5203" t="str">
            <v>99版</v>
          </cell>
          <cell r="Q5203" t="str">
            <v>已发货</v>
          </cell>
          <cell r="R5203">
            <v>45723</v>
          </cell>
        </row>
        <row r="5204">
          <cell r="C5204" t="str">
            <v>2501054-01</v>
          </cell>
          <cell r="D5204" t="str">
            <v>XPDY-FX-灰白159</v>
          </cell>
          <cell r="E5204" t="str">
            <v>01.10.L2926</v>
          </cell>
          <cell r="F5204" t="str">
            <v>C2（已片中层）</v>
          </cell>
          <cell r="G5204" t="str">
            <v>/</v>
          </cell>
          <cell r="H5204">
            <v>99</v>
          </cell>
          <cell r="I5204">
            <v>5018.7</v>
          </cell>
          <cell r="J5204">
            <v>375</v>
          </cell>
          <cell r="K5204">
            <v>420</v>
          </cell>
          <cell r="L5204" t="str">
            <v>A级</v>
          </cell>
          <cell r="M5204" t="str">
            <v>CLF-250110</v>
          </cell>
          <cell r="N5204" t="str">
            <v>2.2*1.8*0.43</v>
          </cell>
          <cell r="O5204" t="str">
            <v>02T25011006</v>
          </cell>
          <cell r="P5204" t="str">
            <v>99版</v>
          </cell>
          <cell r="Q5204" t="str">
            <v>已发货</v>
          </cell>
          <cell r="R5204">
            <v>45723</v>
          </cell>
        </row>
        <row r="5205">
          <cell r="C5205" t="str">
            <v>2501029-01</v>
          </cell>
          <cell r="D5205" t="str">
            <v>XPSY-FB-深棕751</v>
          </cell>
          <cell r="E5205">
            <v>140478</v>
          </cell>
          <cell r="F5205" t="str">
            <v>水牛皮S3（干胚）</v>
          </cell>
          <cell r="G5205" t="str">
            <v>PT22257</v>
          </cell>
          <cell r="H5205">
            <v>290</v>
          </cell>
          <cell r="I5205">
            <v>11156.2</v>
          </cell>
          <cell r="J5205">
            <v>736.5</v>
          </cell>
          <cell r="K5205">
            <v>781.5</v>
          </cell>
          <cell r="L5205" t="str">
            <v>A级</v>
          </cell>
          <cell r="M5205" t="str">
            <v>/</v>
          </cell>
          <cell r="N5205" t="str">
            <v>2.2*1.8*0.64</v>
          </cell>
          <cell r="O5205" t="str">
            <v>02T25011007</v>
          </cell>
          <cell r="P5205" t="str">
            <v>99版</v>
          </cell>
          <cell r="Q5205" t="str">
            <v>已发货</v>
          </cell>
          <cell r="R5205">
            <v>45723</v>
          </cell>
        </row>
        <row r="5206">
          <cell r="C5206" t="str">
            <v>2501029-01</v>
          </cell>
          <cell r="D5206" t="str">
            <v>XPSY-FB-深棕751</v>
          </cell>
          <cell r="E5206">
            <v>140478</v>
          </cell>
          <cell r="F5206" t="str">
            <v>水牛皮S3（干胚）</v>
          </cell>
          <cell r="G5206" t="str">
            <v>PT22257</v>
          </cell>
          <cell r="H5206">
            <v>285</v>
          </cell>
          <cell r="I5206">
            <v>10984.7</v>
          </cell>
          <cell r="J5206">
            <v>729.5</v>
          </cell>
          <cell r="K5206">
            <v>774.5</v>
          </cell>
          <cell r="L5206" t="str">
            <v>A级</v>
          </cell>
          <cell r="M5206" t="str">
            <v>/</v>
          </cell>
          <cell r="N5206" t="str">
            <v>2.2*1.8*0.66</v>
          </cell>
          <cell r="O5206" t="str">
            <v>02T25011008</v>
          </cell>
          <cell r="P5206" t="str">
            <v>99版</v>
          </cell>
          <cell r="Q5206" t="str">
            <v>已发货</v>
          </cell>
          <cell r="R5206">
            <v>45723</v>
          </cell>
        </row>
        <row r="5207">
          <cell r="C5207" t="str">
            <v>2501029-01</v>
          </cell>
          <cell r="D5207" t="str">
            <v>XPSY-FB-深棕751</v>
          </cell>
          <cell r="E5207">
            <v>140478</v>
          </cell>
          <cell r="F5207" t="str">
            <v>水牛皮S3（干胚）</v>
          </cell>
          <cell r="G5207" t="str">
            <v>PT22257</v>
          </cell>
          <cell r="H5207">
            <v>260</v>
          </cell>
          <cell r="I5207">
            <v>10184.9</v>
          </cell>
          <cell r="J5207">
            <v>673.5</v>
          </cell>
          <cell r="K5207">
            <v>718.5</v>
          </cell>
          <cell r="L5207" t="str">
            <v>A级</v>
          </cell>
          <cell r="M5207" t="str">
            <v>/</v>
          </cell>
          <cell r="N5207" t="str">
            <v>2.2*1.8*0.58</v>
          </cell>
          <cell r="O5207" t="str">
            <v>02T25011009</v>
          </cell>
          <cell r="P5207" t="str">
            <v>99版</v>
          </cell>
          <cell r="Q5207" t="str">
            <v>已发货</v>
          </cell>
          <cell r="R5207">
            <v>45723</v>
          </cell>
        </row>
        <row r="5208">
          <cell r="C5208" t="str">
            <v>2501029-01</v>
          </cell>
          <cell r="D5208" t="str">
            <v>XPSY-FB-深棕751</v>
          </cell>
          <cell r="E5208">
            <v>140478</v>
          </cell>
          <cell r="F5208" t="str">
            <v>水牛皮S3（干胚）</v>
          </cell>
          <cell r="G5208" t="str">
            <v>PT22257</v>
          </cell>
          <cell r="H5208">
            <v>260</v>
          </cell>
          <cell r="I5208">
            <v>10022.9</v>
          </cell>
          <cell r="J5208">
            <v>665.5</v>
          </cell>
          <cell r="K5208">
            <v>710.5</v>
          </cell>
          <cell r="L5208" t="str">
            <v>A级</v>
          </cell>
          <cell r="M5208" t="str">
            <v>/</v>
          </cell>
          <cell r="N5208" t="str">
            <v>2.2*1.8*0.63</v>
          </cell>
          <cell r="O5208" t="str">
            <v>02T25011010</v>
          </cell>
          <cell r="P5208" t="str">
            <v>99版</v>
          </cell>
          <cell r="Q5208" t="str">
            <v>已发货</v>
          </cell>
          <cell r="R5208">
            <v>45723</v>
          </cell>
        </row>
        <row r="5209">
          <cell r="C5209" t="str">
            <v>2501029-01</v>
          </cell>
          <cell r="D5209" t="str">
            <v>XPSY-FB-深棕751</v>
          </cell>
          <cell r="E5209">
            <v>140478</v>
          </cell>
          <cell r="F5209" t="str">
            <v>水牛皮S3（干胚）</v>
          </cell>
          <cell r="G5209" t="str">
            <v>PT22257</v>
          </cell>
          <cell r="H5209">
            <v>265</v>
          </cell>
          <cell r="I5209">
            <v>10064.4</v>
          </cell>
          <cell r="J5209">
            <v>676.5</v>
          </cell>
          <cell r="K5209">
            <v>721.5</v>
          </cell>
          <cell r="L5209" t="str">
            <v>A级</v>
          </cell>
          <cell r="M5209" t="str">
            <v>/</v>
          </cell>
          <cell r="N5209" t="str">
            <v>2.2*1.8*0.64</v>
          </cell>
          <cell r="O5209" t="str">
            <v>02T25011011</v>
          </cell>
          <cell r="P5209" t="str">
            <v>99版</v>
          </cell>
          <cell r="Q5209" t="str">
            <v>已发货</v>
          </cell>
          <cell r="R5209">
            <v>45723</v>
          </cell>
        </row>
        <row r="5210">
          <cell r="C5210" t="str">
            <v>2501029-01</v>
          </cell>
          <cell r="D5210" t="str">
            <v>XPSY-FB-深棕751</v>
          </cell>
          <cell r="E5210">
            <v>140478</v>
          </cell>
          <cell r="F5210" t="str">
            <v>水牛皮S3（干胚）</v>
          </cell>
          <cell r="G5210" t="str">
            <v>PT22257</v>
          </cell>
          <cell r="H5210">
            <v>272</v>
          </cell>
          <cell r="I5210">
            <v>10376.9</v>
          </cell>
          <cell r="J5210">
            <v>696</v>
          </cell>
          <cell r="K5210">
            <v>741</v>
          </cell>
          <cell r="L5210" t="str">
            <v>A级</v>
          </cell>
          <cell r="M5210" t="str">
            <v>/</v>
          </cell>
          <cell r="N5210" t="str">
            <v>2.2*1.8*0.63</v>
          </cell>
          <cell r="O5210" t="str">
            <v>02T25011012</v>
          </cell>
          <cell r="P5210" t="str">
            <v>99版</v>
          </cell>
          <cell r="Q5210" t="str">
            <v>已发货</v>
          </cell>
          <cell r="R5210">
            <v>45723</v>
          </cell>
        </row>
        <row r="5211">
          <cell r="C5211" t="str">
            <v>2501054-01</v>
          </cell>
          <cell r="D5211" t="str">
            <v>XPDY-FX-灰白159</v>
          </cell>
          <cell r="E5211" t="str">
            <v>01.10.L2926</v>
          </cell>
          <cell r="F5211" t="str">
            <v>C2（已片中层）</v>
          </cell>
          <cell r="G5211" t="str">
            <v>/</v>
          </cell>
          <cell r="H5211">
            <v>195</v>
          </cell>
          <cell r="I5211">
            <v>10127</v>
          </cell>
          <cell r="J5211">
            <v>754.5</v>
          </cell>
          <cell r="K5211">
            <v>799.5</v>
          </cell>
          <cell r="L5211" t="str">
            <v>A级</v>
          </cell>
          <cell r="M5211" t="str">
            <v>CLF-250110</v>
          </cell>
          <cell r="N5211" t="str">
            <v>2.2*1.8*0.64</v>
          </cell>
          <cell r="O5211" t="str">
            <v>02T25011013</v>
          </cell>
          <cell r="P5211" t="str">
            <v>99版</v>
          </cell>
          <cell r="Q5211" t="str">
            <v>已发货</v>
          </cell>
          <cell r="R5211">
            <v>45714</v>
          </cell>
        </row>
        <row r="5212">
          <cell r="C5212" t="str">
            <v>2501054-01</v>
          </cell>
          <cell r="D5212" t="str">
            <v>XPDY-FX-灰白159</v>
          </cell>
          <cell r="E5212" t="str">
            <v>01.10.L2926</v>
          </cell>
          <cell r="F5212" t="str">
            <v>C2（已片中层）</v>
          </cell>
          <cell r="G5212" t="str">
            <v>/</v>
          </cell>
          <cell r="H5212">
            <v>190</v>
          </cell>
          <cell r="I5212">
            <v>9827.7999999999993</v>
          </cell>
          <cell r="J5212">
            <v>856.5</v>
          </cell>
          <cell r="K5212">
            <v>901.5</v>
          </cell>
          <cell r="L5212" t="str">
            <v>A级</v>
          </cell>
          <cell r="M5212" t="str">
            <v>CLF-250110</v>
          </cell>
          <cell r="N5212" t="str">
            <v>2.2*1.8*0.67</v>
          </cell>
          <cell r="O5212" t="str">
            <v>02T25011014</v>
          </cell>
          <cell r="P5212" t="str">
            <v>99版</v>
          </cell>
          <cell r="Q5212" t="str">
            <v>已发货</v>
          </cell>
          <cell r="R5212">
            <v>45714</v>
          </cell>
        </row>
        <row r="5213">
          <cell r="C5213" t="str">
            <v>2501054-01</v>
          </cell>
          <cell r="D5213" t="str">
            <v>XPDY-FX-灰白159</v>
          </cell>
          <cell r="E5213" t="str">
            <v>01.10.L2926</v>
          </cell>
          <cell r="F5213" t="str">
            <v>C2（已片中层）</v>
          </cell>
          <cell r="G5213" t="str">
            <v>/</v>
          </cell>
          <cell r="H5213">
            <v>45</v>
          </cell>
          <cell r="I5213">
            <v>1773.6</v>
          </cell>
          <cell r="L5213" t="str">
            <v>A级小皮</v>
          </cell>
          <cell r="M5213" t="str">
            <v>CLF-250110</v>
          </cell>
          <cell r="O5213" t="str">
            <v>02T25011014</v>
          </cell>
          <cell r="P5213" t="str">
            <v>99版</v>
          </cell>
          <cell r="Q5213" t="str">
            <v>已发货</v>
          </cell>
          <cell r="R5213">
            <v>45714</v>
          </cell>
        </row>
        <row r="5214">
          <cell r="C5214" t="str">
            <v>2501028-01</v>
          </cell>
          <cell r="D5214" t="str">
            <v>XPSY-FB-深棕751</v>
          </cell>
          <cell r="E5214">
            <v>140478</v>
          </cell>
          <cell r="F5214" t="str">
            <v>水牛皮S3（干胚）</v>
          </cell>
          <cell r="G5214" t="str">
            <v>PT22256</v>
          </cell>
          <cell r="H5214">
            <v>257</v>
          </cell>
          <cell r="I5214">
            <v>9683.9</v>
          </cell>
          <cell r="J5214">
            <v>681</v>
          </cell>
          <cell r="K5214">
            <v>726</v>
          </cell>
          <cell r="L5214" t="str">
            <v>A级</v>
          </cell>
          <cell r="M5214" t="str">
            <v>/</v>
          </cell>
          <cell r="N5214" t="str">
            <v>2.2*1.8*0.69</v>
          </cell>
          <cell r="O5214" t="str">
            <v>02T25011301</v>
          </cell>
          <cell r="P5214" t="str">
            <v>99版</v>
          </cell>
          <cell r="Q5214" t="str">
            <v>已发货</v>
          </cell>
          <cell r="R5214">
            <v>45723</v>
          </cell>
        </row>
        <row r="5215">
          <cell r="C5215" t="str">
            <v>2501028-01</v>
          </cell>
          <cell r="D5215" t="str">
            <v>XPSY-FB-深棕751</v>
          </cell>
          <cell r="E5215">
            <v>140478</v>
          </cell>
          <cell r="F5215" t="str">
            <v>水牛皮S3（干胚）</v>
          </cell>
          <cell r="G5215" t="str">
            <v>PT22256</v>
          </cell>
          <cell r="H5215">
            <v>8</v>
          </cell>
          <cell r="I5215">
            <v>266</v>
          </cell>
          <cell r="L5215" t="str">
            <v>折扣</v>
          </cell>
          <cell r="M5215" t="str">
            <v>/</v>
          </cell>
          <cell r="O5215" t="str">
            <v>02T25011301</v>
          </cell>
          <cell r="P5215" t="str">
            <v>99版</v>
          </cell>
          <cell r="Q5215" t="str">
            <v>已发货</v>
          </cell>
          <cell r="R5215">
            <v>45723</v>
          </cell>
        </row>
        <row r="5216">
          <cell r="C5216" t="str">
            <v>2501029-01</v>
          </cell>
          <cell r="D5216" t="str">
            <v>XPSY-FB-深棕751</v>
          </cell>
          <cell r="E5216">
            <v>140478</v>
          </cell>
          <cell r="F5216" t="str">
            <v>水牛皮S3（干胚）</v>
          </cell>
          <cell r="G5216" t="str">
            <v>PT22257</v>
          </cell>
          <cell r="H5216">
            <v>265</v>
          </cell>
          <cell r="I5216">
            <v>10008.6</v>
          </cell>
          <cell r="J5216">
            <v>668</v>
          </cell>
          <cell r="K5216">
            <v>713</v>
          </cell>
          <cell r="L5216" t="str">
            <v>A级</v>
          </cell>
          <cell r="M5216" t="str">
            <v>/</v>
          </cell>
          <cell r="N5216" t="str">
            <v>2.2*1.8*0.62</v>
          </cell>
          <cell r="O5216" t="str">
            <v>02T25011302</v>
          </cell>
          <cell r="P5216" t="str">
            <v>99版</v>
          </cell>
          <cell r="Q5216" t="str">
            <v>已发货</v>
          </cell>
          <cell r="R5216">
            <v>45723</v>
          </cell>
        </row>
        <row r="5217">
          <cell r="C5217" t="str">
            <v>2501029-01</v>
          </cell>
          <cell r="D5217" t="str">
            <v>XPSY-FB-深棕751</v>
          </cell>
          <cell r="E5217">
            <v>140478</v>
          </cell>
          <cell r="F5217" t="str">
            <v>水牛皮S3（干胚）</v>
          </cell>
          <cell r="G5217" t="str">
            <v>PT22257</v>
          </cell>
          <cell r="H5217">
            <v>309</v>
          </cell>
          <cell r="I5217">
            <v>11648.6</v>
          </cell>
          <cell r="J5217">
            <v>784.5</v>
          </cell>
          <cell r="K5217">
            <v>829.5</v>
          </cell>
          <cell r="L5217" t="str">
            <v>A级</v>
          </cell>
          <cell r="M5217" t="str">
            <v>/</v>
          </cell>
          <cell r="N5217" t="str">
            <v>2.2*1.8*0.67</v>
          </cell>
          <cell r="O5217" t="str">
            <v>02T25011303</v>
          </cell>
          <cell r="P5217" t="str">
            <v>99版</v>
          </cell>
          <cell r="Q5217" t="str">
            <v>已发货</v>
          </cell>
          <cell r="R5217">
            <v>45723</v>
          </cell>
        </row>
        <row r="5218">
          <cell r="C5218" t="str">
            <v>2501038-01</v>
          </cell>
          <cell r="D5218" t="str">
            <v>XPAY-FX-深蓝91</v>
          </cell>
          <cell r="E5218" t="str">
            <v>01.10.U528110</v>
          </cell>
          <cell r="F5218" t="str">
            <v>C3（已片中层）</v>
          </cell>
          <cell r="G5218" t="str">
            <v>/</v>
          </cell>
          <cell r="H5218">
            <v>197</v>
          </cell>
          <cell r="I5218">
            <v>10221.6</v>
          </cell>
          <cell r="J5218">
            <v>885</v>
          </cell>
          <cell r="K5218">
            <v>930</v>
          </cell>
          <cell r="L5218" t="str">
            <v>A级</v>
          </cell>
          <cell r="M5218" t="str">
            <v>CLF-250113</v>
          </cell>
          <cell r="N5218" t="str">
            <v>2.2*1.8*0.69</v>
          </cell>
          <cell r="O5218" t="str">
            <v>02T25011304</v>
          </cell>
          <cell r="P5218" t="str">
            <v>99版</v>
          </cell>
          <cell r="Q5218" t="str">
            <v>已发货</v>
          </cell>
          <cell r="R5218">
            <v>45715</v>
          </cell>
        </row>
        <row r="5219">
          <cell r="C5219" t="str">
            <v>2501038-01</v>
          </cell>
          <cell r="D5219" t="str">
            <v>XPAY-FX-深蓝91</v>
          </cell>
          <cell r="E5219" t="str">
            <v>01.10.U528110</v>
          </cell>
          <cell r="F5219" t="str">
            <v>C3（已片中层）</v>
          </cell>
          <cell r="G5219" t="str">
            <v>/</v>
          </cell>
          <cell r="H5219">
            <v>200</v>
          </cell>
          <cell r="I5219">
            <v>10154.4</v>
          </cell>
          <cell r="J5219">
            <v>886</v>
          </cell>
          <cell r="K5219">
            <v>931</v>
          </cell>
          <cell r="L5219" t="str">
            <v>A级</v>
          </cell>
          <cell r="M5219" t="str">
            <v>CLF-250113</v>
          </cell>
          <cell r="N5219" t="str">
            <v>2.2*1.8*0.68</v>
          </cell>
          <cell r="O5219" t="str">
            <v>02T25011305</v>
          </cell>
          <cell r="P5219" t="str">
            <v>99版</v>
          </cell>
          <cell r="Q5219" t="str">
            <v>已发货</v>
          </cell>
          <cell r="R5219">
            <v>45715</v>
          </cell>
        </row>
        <row r="5220">
          <cell r="C5220" t="str">
            <v>2501038-01</v>
          </cell>
          <cell r="D5220" t="str">
            <v>XPAY-FX-深蓝91</v>
          </cell>
          <cell r="E5220" t="str">
            <v>01.10.U528110</v>
          </cell>
          <cell r="F5220" t="str">
            <v>C3（已片中层）</v>
          </cell>
          <cell r="G5220" t="str">
            <v>/</v>
          </cell>
          <cell r="H5220">
            <v>2</v>
          </cell>
          <cell r="I5220">
            <v>88.6</v>
          </cell>
          <cell r="L5220" t="str">
            <v>折扣</v>
          </cell>
          <cell r="M5220" t="str">
            <v>CLF-250113</v>
          </cell>
          <cell r="O5220" t="str">
            <v>02T25011305</v>
          </cell>
          <cell r="P5220" t="str">
            <v>99版</v>
          </cell>
          <cell r="Q5220" t="str">
            <v>已发货</v>
          </cell>
          <cell r="R5220">
            <v>45715</v>
          </cell>
        </row>
        <row r="5221">
          <cell r="C5221" t="str">
            <v>2501038-01</v>
          </cell>
          <cell r="D5221" t="str">
            <v>XPAY-FX-深蓝91</v>
          </cell>
          <cell r="E5221" t="str">
            <v>01.10.U528110</v>
          </cell>
          <cell r="F5221" t="str">
            <v>C3（已片中层）</v>
          </cell>
          <cell r="G5221" t="str">
            <v>/</v>
          </cell>
          <cell r="H5221">
            <v>195</v>
          </cell>
          <cell r="I5221">
            <v>10099.799999999999</v>
          </cell>
          <cell r="J5221">
            <v>867</v>
          </cell>
          <cell r="K5221">
            <v>912</v>
          </cell>
          <cell r="L5221" t="str">
            <v>A级</v>
          </cell>
          <cell r="M5221" t="str">
            <v>CLF-250113</v>
          </cell>
          <cell r="N5221" t="str">
            <v>2.2*1.8*0.7</v>
          </cell>
          <cell r="O5221" t="str">
            <v>02T25011306</v>
          </cell>
          <cell r="P5221" t="str">
            <v>99版</v>
          </cell>
          <cell r="Q5221" t="str">
            <v>已发货</v>
          </cell>
          <cell r="R5221">
            <v>45714</v>
          </cell>
        </row>
        <row r="5222">
          <cell r="C5222" t="str">
            <v>2501038-01</v>
          </cell>
          <cell r="D5222" t="str">
            <v>XPAY-FX-深蓝91</v>
          </cell>
          <cell r="E5222" t="str">
            <v>01.10.U528110</v>
          </cell>
          <cell r="F5222" t="str">
            <v>C3（已片中层）</v>
          </cell>
          <cell r="G5222" t="str">
            <v>/</v>
          </cell>
          <cell r="H5222">
            <v>66</v>
          </cell>
          <cell r="I5222">
            <v>3484.2</v>
          </cell>
          <cell r="J5222">
            <v>408.5</v>
          </cell>
          <cell r="K5222">
            <v>453.5</v>
          </cell>
          <cell r="L5222" t="str">
            <v>A级</v>
          </cell>
          <cell r="M5222" t="str">
            <v>CLF-250113</v>
          </cell>
          <cell r="N5222" t="str">
            <v>2.2*1.8*0.42</v>
          </cell>
          <cell r="O5222" t="str">
            <v>02T25011307</v>
          </cell>
          <cell r="P5222" t="str">
            <v>99版</v>
          </cell>
          <cell r="Q5222" t="str">
            <v>已发货</v>
          </cell>
          <cell r="R5222">
            <v>45714</v>
          </cell>
        </row>
        <row r="5223">
          <cell r="C5223" t="str">
            <v>2501038-01</v>
          </cell>
          <cell r="D5223" t="str">
            <v>XPAY-FX-深蓝91</v>
          </cell>
          <cell r="E5223" t="str">
            <v>01.10.U528110</v>
          </cell>
          <cell r="F5223" t="str">
            <v>C3（已片中层）</v>
          </cell>
          <cell r="G5223" t="str">
            <v>/</v>
          </cell>
          <cell r="H5223">
            <v>33</v>
          </cell>
          <cell r="I5223">
            <v>1299.2</v>
          </cell>
          <cell r="L5223" t="str">
            <v>A级小皮</v>
          </cell>
          <cell r="M5223" t="str">
            <v>CLF-250113</v>
          </cell>
          <cell r="O5223" t="str">
            <v>02T25011307</v>
          </cell>
          <cell r="P5223" t="str">
            <v>99版</v>
          </cell>
          <cell r="Q5223" t="str">
            <v>已发货</v>
          </cell>
          <cell r="R5223">
            <v>45714</v>
          </cell>
        </row>
        <row r="5224">
          <cell r="C5224" t="str">
            <v>2501040-01</v>
          </cell>
          <cell r="D5224" t="str">
            <v>UXCY-ET-蓝283</v>
          </cell>
          <cell r="E5224" t="str">
            <v>01.10.U741049</v>
          </cell>
          <cell r="F5224" t="str">
            <v>明诺华中层TR1（已片）</v>
          </cell>
          <cell r="G5224" t="str">
            <v>/</v>
          </cell>
          <cell r="H5224">
            <v>175</v>
          </cell>
          <cell r="I5224">
            <v>10032.6</v>
          </cell>
          <cell r="J5224">
            <v>1052</v>
          </cell>
          <cell r="K5224">
            <v>1097</v>
          </cell>
          <cell r="L5224" t="str">
            <v>A级</v>
          </cell>
          <cell r="M5224" t="str">
            <v>CLF-250113</v>
          </cell>
          <cell r="N5224" t="str">
            <v>2.2*1.8*0.75</v>
          </cell>
          <cell r="O5224" t="str">
            <v>02T25011308</v>
          </cell>
          <cell r="P5224" t="str">
            <v>99版</v>
          </cell>
          <cell r="Q5224" t="str">
            <v>已发货</v>
          </cell>
          <cell r="R5224">
            <v>45714</v>
          </cell>
        </row>
        <row r="5225">
          <cell r="C5225" t="str">
            <v>2501040-01</v>
          </cell>
          <cell r="D5225" t="str">
            <v>UXCY-ET-蓝283</v>
          </cell>
          <cell r="E5225" t="str">
            <v>01.10.U741049</v>
          </cell>
          <cell r="F5225" t="str">
            <v>明诺华中层TR1（已片）</v>
          </cell>
          <cell r="G5225" t="str">
            <v>/</v>
          </cell>
          <cell r="H5225">
            <v>165</v>
          </cell>
          <cell r="I5225">
            <v>9473.9</v>
          </cell>
          <cell r="J5225">
            <v>1016</v>
          </cell>
          <cell r="K5225">
            <v>1061</v>
          </cell>
          <cell r="L5225" t="str">
            <v>A级</v>
          </cell>
          <cell r="M5225" t="str">
            <v>CLF-250113</v>
          </cell>
          <cell r="N5225" t="str">
            <v>2.2*1.8*0.73</v>
          </cell>
          <cell r="O5225" t="str">
            <v>02T25011309</v>
          </cell>
          <cell r="P5225" t="str">
            <v>99版</v>
          </cell>
          <cell r="Q5225" t="str">
            <v>已发货</v>
          </cell>
          <cell r="R5225">
            <v>45714</v>
          </cell>
        </row>
        <row r="5226">
          <cell r="C5226" t="str">
            <v>2501040-01</v>
          </cell>
          <cell r="D5226" t="str">
            <v>UXCY-ET-蓝283</v>
          </cell>
          <cell r="E5226" t="str">
            <v>01.10.U741049</v>
          </cell>
          <cell r="F5226" t="str">
            <v>明诺华中层TR1（已片）</v>
          </cell>
          <cell r="G5226" t="str">
            <v>/</v>
          </cell>
          <cell r="H5226">
            <v>2</v>
          </cell>
          <cell r="I5226">
            <v>81.400000000000006</v>
          </cell>
          <cell r="L5226" t="str">
            <v>A级小皮</v>
          </cell>
          <cell r="M5226" t="str">
            <v>CLF-250113</v>
          </cell>
          <cell r="O5226" t="str">
            <v>02T25011309</v>
          </cell>
          <cell r="P5226" t="str">
            <v>99版</v>
          </cell>
          <cell r="Q5226" t="str">
            <v>已发货</v>
          </cell>
          <cell r="R5226">
            <v>45714</v>
          </cell>
        </row>
        <row r="5227">
          <cell r="C5227" t="str">
            <v>2501040-01</v>
          </cell>
          <cell r="D5227" t="str">
            <v>UXCY-ET-蓝283</v>
          </cell>
          <cell r="E5227" t="str">
            <v>01.10.U741049</v>
          </cell>
          <cell r="F5227" t="str">
            <v>明诺华中层TR1（已片）</v>
          </cell>
          <cell r="G5227" t="str">
            <v>/</v>
          </cell>
          <cell r="H5227">
            <v>3</v>
          </cell>
          <cell r="I5227">
            <v>173.9</v>
          </cell>
          <cell r="L5227" t="str">
            <v>折扣</v>
          </cell>
          <cell r="M5227" t="str">
            <v>CLF-250113</v>
          </cell>
          <cell r="O5227" t="str">
            <v>02T25011309</v>
          </cell>
          <cell r="P5227" t="str">
            <v>99版</v>
          </cell>
          <cell r="Q5227" t="str">
            <v>已发货</v>
          </cell>
          <cell r="R5227">
            <v>45714</v>
          </cell>
        </row>
        <row r="5228">
          <cell r="C5228" t="str">
            <v>2501052-01</v>
          </cell>
          <cell r="D5228" t="str">
            <v>XPAY-FX-浅棕108</v>
          </cell>
          <cell r="E5228" t="str">
            <v>01.10.U528062</v>
          </cell>
          <cell r="F5228" t="str">
            <v>C3（已片中层）</v>
          </cell>
          <cell r="G5228" t="str">
            <v>/</v>
          </cell>
          <cell r="H5228">
            <v>98</v>
          </cell>
          <cell r="I5228">
            <v>5060.3999999999996</v>
          </cell>
          <cell r="J5228">
            <v>419.5</v>
          </cell>
          <cell r="K5228">
            <v>464.5</v>
          </cell>
          <cell r="L5228" t="str">
            <v>A级</v>
          </cell>
          <cell r="M5228" t="str">
            <v>CLF-250113</v>
          </cell>
          <cell r="N5228" t="str">
            <v>2.2*1.8*0.43</v>
          </cell>
          <cell r="O5228" t="str">
            <v>02T25011310</v>
          </cell>
          <cell r="P5228" t="str">
            <v>99版</v>
          </cell>
          <cell r="Q5228" t="str">
            <v>已发货</v>
          </cell>
          <cell r="R5228">
            <v>45709</v>
          </cell>
        </row>
        <row r="5229">
          <cell r="C5229" t="str">
            <v>2501052-01</v>
          </cell>
          <cell r="D5229" t="str">
            <v>XPAY-FX-浅棕108</v>
          </cell>
          <cell r="E5229" t="str">
            <v>01.10.U528062</v>
          </cell>
          <cell r="F5229" t="str">
            <v>C3（已片中层）</v>
          </cell>
          <cell r="G5229" t="str">
            <v>/</v>
          </cell>
          <cell r="H5229">
            <v>98</v>
          </cell>
          <cell r="I5229">
            <v>5031.2</v>
          </cell>
          <cell r="J5229">
            <v>418.5</v>
          </cell>
          <cell r="K5229">
            <v>463.5</v>
          </cell>
          <cell r="L5229" t="str">
            <v>A级</v>
          </cell>
          <cell r="M5229" t="str">
            <v>CLF-250113</v>
          </cell>
          <cell r="N5229" t="str">
            <v>2.2*1.8*0.43</v>
          </cell>
          <cell r="O5229" t="str">
            <v>02T25011311</v>
          </cell>
          <cell r="P5229" t="str">
            <v>99版</v>
          </cell>
          <cell r="Q5229" t="str">
            <v>已发货</v>
          </cell>
          <cell r="R5229">
            <v>45709</v>
          </cell>
        </row>
        <row r="5230">
          <cell r="C5230" t="str">
            <v>2501052-01</v>
          </cell>
          <cell r="D5230" t="str">
            <v>XPAY-FX-浅棕108</v>
          </cell>
          <cell r="E5230" t="str">
            <v>01.10.U528062</v>
          </cell>
          <cell r="F5230" t="str">
            <v>C3（已片中层）</v>
          </cell>
          <cell r="G5230" t="str">
            <v>/</v>
          </cell>
          <cell r="H5230">
            <v>97</v>
          </cell>
          <cell r="I5230">
            <v>5017.8</v>
          </cell>
          <cell r="J5230">
            <v>414</v>
          </cell>
          <cell r="K5230">
            <v>459</v>
          </cell>
          <cell r="L5230" t="str">
            <v>A级</v>
          </cell>
          <cell r="M5230" t="str">
            <v>CLF-250113</v>
          </cell>
          <cell r="N5230" t="str">
            <v>2.2*1.8*0.43</v>
          </cell>
          <cell r="O5230" t="str">
            <v>02T25011312</v>
          </cell>
          <cell r="P5230" t="str">
            <v>99版</v>
          </cell>
          <cell r="Q5230" t="str">
            <v>已发货</v>
          </cell>
          <cell r="R5230">
            <v>45709</v>
          </cell>
        </row>
        <row r="5231">
          <cell r="C5231" t="str">
            <v>2501052-01</v>
          </cell>
          <cell r="D5231" t="str">
            <v>XPAY-FX-浅棕108</v>
          </cell>
          <cell r="E5231" t="str">
            <v>01.10.U528062</v>
          </cell>
          <cell r="F5231" t="str">
            <v>C3（已片中层）</v>
          </cell>
          <cell r="G5231" t="str">
            <v>/</v>
          </cell>
          <cell r="H5231">
            <v>97</v>
          </cell>
          <cell r="I5231">
            <v>5012.7</v>
          </cell>
          <cell r="J5231">
            <v>409</v>
          </cell>
          <cell r="K5231">
            <v>454</v>
          </cell>
          <cell r="L5231" t="str">
            <v>A级</v>
          </cell>
          <cell r="M5231" t="str">
            <v>CLF-250113</v>
          </cell>
          <cell r="N5231" t="str">
            <v>2.2*1.8*0.43</v>
          </cell>
          <cell r="O5231" t="str">
            <v>02T25011313</v>
          </cell>
          <cell r="P5231" t="str">
            <v>99版</v>
          </cell>
          <cell r="Q5231" t="str">
            <v>已发货</v>
          </cell>
          <cell r="R5231">
            <v>45709</v>
          </cell>
        </row>
        <row r="5232">
          <cell r="C5232" t="str">
            <v>2501052-01</v>
          </cell>
          <cell r="D5232" t="str">
            <v>XPAY-FX-浅棕108</v>
          </cell>
          <cell r="E5232" t="str">
            <v>01.10.U528062</v>
          </cell>
          <cell r="F5232" t="str">
            <v>C3（已片中层）</v>
          </cell>
          <cell r="G5232" t="str">
            <v>/</v>
          </cell>
          <cell r="H5232">
            <v>200</v>
          </cell>
          <cell r="I5232">
            <v>10311</v>
          </cell>
          <cell r="J5232">
            <v>852.5</v>
          </cell>
          <cell r="K5232">
            <v>897.5</v>
          </cell>
          <cell r="L5232" t="str">
            <v>A级</v>
          </cell>
          <cell r="M5232" t="str">
            <v>CLF-250113</v>
          </cell>
          <cell r="N5232" t="str">
            <v>2.2*1.8*0.67</v>
          </cell>
          <cell r="O5232" t="str">
            <v>02T25011314</v>
          </cell>
          <cell r="P5232" t="str">
            <v>99版</v>
          </cell>
          <cell r="Q5232" t="str">
            <v>已发货</v>
          </cell>
          <cell r="R5232">
            <v>45709</v>
          </cell>
        </row>
        <row r="5233">
          <cell r="C5233" t="str">
            <v>2501052-01</v>
          </cell>
          <cell r="D5233" t="str">
            <v>XPAY-FX-浅棕108</v>
          </cell>
          <cell r="E5233" t="str">
            <v>01.10.U528062</v>
          </cell>
          <cell r="F5233" t="str">
            <v>C3（已片中层）</v>
          </cell>
          <cell r="G5233" t="str">
            <v>/</v>
          </cell>
          <cell r="H5233">
            <v>195</v>
          </cell>
          <cell r="I5233">
            <v>10048.799999999999</v>
          </cell>
          <cell r="J5233">
            <v>796</v>
          </cell>
          <cell r="K5233">
            <v>841</v>
          </cell>
          <cell r="L5233" t="str">
            <v>A级</v>
          </cell>
          <cell r="M5233" t="str">
            <v>CLF-250113</v>
          </cell>
          <cell r="N5233" t="str">
            <v>2.2*1.8*0.63</v>
          </cell>
          <cell r="O5233" t="str">
            <v>02T25011315</v>
          </cell>
          <cell r="P5233" t="str">
            <v>99版</v>
          </cell>
          <cell r="Q5233" t="str">
            <v>已发货</v>
          </cell>
          <cell r="R5233">
            <v>45709</v>
          </cell>
        </row>
        <row r="5234">
          <cell r="C5234" t="str">
            <v>2501052-01</v>
          </cell>
          <cell r="D5234" t="str">
            <v>XPAY-FX-浅棕108</v>
          </cell>
          <cell r="E5234" t="str">
            <v>Light Brown 108</v>
          </cell>
          <cell r="F5234" t="str">
            <v>C3（已片中层）</v>
          </cell>
          <cell r="G5234" t="str">
            <v>/</v>
          </cell>
          <cell r="H5234">
            <v>10</v>
          </cell>
          <cell r="I5234">
            <v>516.5</v>
          </cell>
          <cell r="J5234">
            <v>45</v>
          </cell>
          <cell r="K5234">
            <v>46</v>
          </cell>
          <cell r="L5234" t="str">
            <v>A级</v>
          </cell>
          <cell r="M5234" t="str">
            <v>/</v>
          </cell>
          <cell r="N5234" t="str">
            <v>2.3*0.2*0.3</v>
          </cell>
          <cell r="O5234" t="str">
            <v>TD1</v>
          </cell>
          <cell r="P5234" t="str">
            <v>97版</v>
          </cell>
          <cell r="Q5234" t="str">
            <v>已发货</v>
          </cell>
          <cell r="R5234">
            <v>45672</v>
          </cell>
        </row>
        <row r="5235">
          <cell r="C5235" t="str">
            <v>2501052-01</v>
          </cell>
          <cell r="D5235" t="str">
            <v>XPAY-FX-浅棕108</v>
          </cell>
          <cell r="E5235" t="str">
            <v>Light Brown 108</v>
          </cell>
          <cell r="F5235" t="str">
            <v>C3（已片中层）</v>
          </cell>
          <cell r="G5235" t="str">
            <v>/</v>
          </cell>
          <cell r="H5235">
            <v>7</v>
          </cell>
          <cell r="I5235">
            <v>342.2</v>
          </cell>
          <cell r="J5235">
            <v>31.5</v>
          </cell>
          <cell r="K5235">
            <v>32.5</v>
          </cell>
          <cell r="L5235" t="str">
            <v>A级</v>
          </cell>
          <cell r="M5235" t="str">
            <v>/</v>
          </cell>
          <cell r="N5235" t="str">
            <v>2.3*0.2*0.3</v>
          </cell>
          <cell r="O5235" t="str">
            <v>TD2</v>
          </cell>
          <cell r="P5235" t="str">
            <v>97版</v>
          </cell>
          <cell r="Q5235" t="str">
            <v>已发货</v>
          </cell>
          <cell r="R5235">
            <v>45672</v>
          </cell>
        </row>
        <row r="5236">
          <cell r="C5236" t="str">
            <v>2412094-01</v>
          </cell>
          <cell r="D5236" t="str">
            <v>XPAY-FX-深蓝45</v>
          </cell>
          <cell r="E5236" t="str">
            <v>Navy 45</v>
          </cell>
          <cell r="F5236" t="str">
            <v>C2（已片中层）</v>
          </cell>
          <cell r="G5236" t="str">
            <v>/</v>
          </cell>
          <cell r="H5236">
            <v>3</v>
          </cell>
          <cell r="I5236">
            <v>151.6</v>
          </cell>
          <cell r="J5236">
            <v>40</v>
          </cell>
          <cell r="K5236">
            <v>41</v>
          </cell>
          <cell r="L5236" t="str">
            <v>A级</v>
          </cell>
          <cell r="M5236" t="str">
            <v>/</v>
          </cell>
          <cell r="N5236" t="str">
            <v>2.3*0.2*0.3</v>
          </cell>
          <cell r="O5236" t="str">
            <v>TD3</v>
          </cell>
          <cell r="P5236" t="str">
            <v>97版</v>
          </cell>
          <cell r="Q5236" t="str">
            <v>已发货</v>
          </cell>
          <cell r="R5236">
            <v>45672</v>
          </cell>
        </row>
        <row r="5237">
          <cell r="C5237" t="str">
            <v>2501024-01</v>
          </cell>
          <cell r="D5237" t="str">
            <v>XPSY-FT-灰710</v>
          </cell>
          <cell r="E5237" t="str">
            <v>Grey 710</v>
          </cell>
          <cell r="F5237" t="str">
            <v>DLTR4</v>
          </cell>
          <cell r="G5237" t="str">
            <v>/</v>
          </cell>
          <cell r="H5237">
            <v>3</v>
          </cell>
          <cell r="I5237">
            <v>156</v>
          </cell>
          <cell r="L5237" t="str">
            <v>A级</v>
          </cell>
          <cell r="M5237" t="str">
            <v>/</v>
          </cell>
          <cell r="O5237" t="str">
            <v>TD3</v>
          </cell>
          <cell r="P5237" t="str">
            <v>97版</v>
          </cell>
          <cell r="Q5237" t="str">
            <v>已发货</v>
          </cell>
          <cell r="R5237">
            <v>45672</v>
          </cell>
        </row>
        <row r="5238">
          <cell r="C5238" t="str">
            <v>2501043-01</v>
          </cell>
          <cell r="D5238" t="str">
            <v>XDSS-EB-橄榄118</v>
          </cell>
          <cell r="E5238" t="str">
            <v>01.10.W061058</v>
          </cell>
          <cell r="F5238" t="str">
            <v>水牛皮S3（干胚）</v>
          </cell>
          <cell r="G5238" t="str">
            <v>/</v>
          </cell>
          <cell r="H5238">
            <v>144</v>
          </cell>
          <cell r="I5238">
            <v>5274.5</v>
          </cell>
          <cell r="J5238">
            <v>363.5</v>
          </cell>
          <cell r="K5238">
            <v>408.5</v>
          </cell>
          <cell r="L5238" t="str">
            <v>A级</v>
          </cell>
          <cell r="M5238" t="str">
            <v>CLF-250113</v>
          </cell>
          <cell r="N5238" t="str">
            <v>2.2*1.8*0.63</v>
          </cell>
          <cell r="O5238" t="str">
            <v>02T25011401</v>
          </cell>
          <cell r="P5238" t="str">
            <v>98版</v>
          </cell>
          <cell r="Q5238" t="str">
            <v>已发货</v>
          </cell>
          <cell r="R5238">
            <v>45674</v>
          </cell>
        </row>
        <row r="5239">
          <cell r="C5239" t="str">
            <v>2501043-01</v>
          </cell>
          <cell r="D5239" t="str">
            <v>XDSS-EB-橄榄118</v>
          </cell>
          <cell r="E5239" t="str">
            <v>01.10.W061058</v>
          </cell>
          <cell r="F5239" t="str">
            <v>水牛皮S3（干胚）</v>
          </cell>
          <cell r="G5239" t="str">
            <v>/</v>
          </cell>
          <cell r="H5239">
            <v>7</v>
          </cell>
          <cell r="I5239">
            <v>204.9</v>
          </cell>
          <cell r="L5239" t="str">
            <v>A级小皮</v>
          </cell>
          <cell r="M5239" t="str">
            <v>CLF-250113</v>
          </cell>
          <cell r="O5239" t="str">
            <v>02T25011401</v>
          </cell>
          <cell r="P5239" t="str">
            <v>98版</v>
          </cell>
          <cell r="Q5239" t="str">
            <v>已发货</v>
          </cell>
          <cell r="R5239">
            <v>45674</v>
          </cell>
        </row>
        <row r="5240">
          <cell r="C5240" t="str">
            <v>2501029-01</v>
          </cell>
          <cell r="D5240" t="str">
            <v>XPSY-FB-深棕751</v>
          </cell>
          <cell r="E5240">
            <v>140478</v>
          </cell>
          <cell r="F5240" t="str">
            <v>水牛皮S3（干胚）</v>
          </cell>
          <cell r="G5240" t="str">
            <v>PT22257</v>
          </cell>
          <cell r="H5240">
            <v>162</v>
          </cell>
          <cell r="I5240">
            <v>6101.7</v>
          </cell>
          <cell r="J5240">
            <v>466</v>
          </cell>
          <cell r="K5240">
            <v>511</v>
          </cell>
          <cell r="L5240" t="str">
            <v>A级</v>
          </cell>
          <cell r="M5240" t="str">
            <v>/</v>
          </cell>
          <cell r="N5240" t="str">
            <v>2.2*1.8*0.63</v>
          </cell>
          <cell r="O5240" t="str">
            <v>02T25011402</v>
          </cell>
          <cell r="P5240" t="str">
            <v>99版</v>
          </cell>
          <cell r="Q5240" t="str">
            <v>已发货</v>
          </cell>
          <cell r="R5240">
            <v>45723</v>
          </cell>
        </row>
        <row r="5241">
          <cell r="C5241" t="str">
            <v>2501029-01</v>
          </cell>
          <cell r="D5241" t="str">
            <v>XPSY-FB-深棕751</v>
          </cell>
          <cell r="E5241">
            <v>140478</v>
          </cell>
          <cell r="F5241" t="str">
            <v>水牛皮S3（干胚）</v>
          </cell>
          <cell r="G5241" t="str">
            <v>PT22257</v>
          </cell>
          <cell r="H5241">
            <v>26</v>
          </cell>
          <cell r="I5241">
            <v>899.4</v>
          </cell>
          <cell r="L5241" t="str">
            <v>折扣</v>
          </cell>
          <cell r="M5241" t="str">
            <v>/</v>
          </cell>
          <cell r="O5241" t="str">
            <v>02T25011402</v>
          </cell>
          <cell r="P5241" t="str">
            <v>99版</v>
          </cell>
          <cell r="Q5241" t="str">
            <v>已发货</v>
          </cell>
          <cell r="R5241">
            <v>45723</v>
          </cell>
        </row>
        <row r="5242">
          <cell r="C5242" t="str">
            <v>2501032-01</v>
          </cell>
          <cell r="D5242" t="str">
            <v>UDAY-ET-浅灰172</v>
          </cell>
          <cell r="E5242" t="str">
            <v>01.10.W783023</v>
          </cell>
          <cell r="F5242" t="str">
            <v>明诺华中层TR1（已片）</v>
          </cell>
          <cell r="G5242" t="str">
            <v>/</v>
          </cell>
          <cell r="H5242">
            <v>99</v>
          </cell>
          <cell r="I5242">
            <v>5944</v>
          </cell>
          <cell r="J5242">
            <v>581</v>
          </cell>
          <cell r="K5242">
            <v>626</v>
          </cell>
          <cell r="L5242" t="str">
            <v>A级</v>
          </cell>
          <cell r="M5242" t="str">
            <v>CLF-250114</v>
          </cell>
          <cell r="N5242" t="str">
            <v>2.2*1.8*0.63</v>
          </cell>
          <cell r="O5242" t="str">
            <v>02T25011403</v>
          </cell>
          <cell r="P5242" t="str">
            <v>99版</v>
          </cell>
          <cell r="Q5242" t="str">
            <v>已发货</v>
          </cell>
          <cell r="R5242">
            <v>45719</v>
          </cell>
        </row>
        <row r="5243">
          <cell r="C5243" t="str">
            <v>2501032-01</v>
          </cell>
          <cell r="D5243" t="str">
            <v>UDAY-ET-浅灰172</v>
          </cell>
          <cell r="E5243" t="str">
            <v>01.10.W783023</v>
          </cell>
          <cell r="F5243" t="str">
            <v>明诺华中层TR1（已片）</v>
          </cell>
          <cell r="G5243" t="str">
            <v>/</v>
          </cell>
          <cell r="H5243">
            <v>1</v>
          </cell>
          <cell r="I5243">
            <v>38.6</v>
          </cell>
          <cell r="L5243" t="str">
            <v>A级小皮</v>
          </cell>
          <cell r="M5243" t="str">
            <v>CLF-250114</v>
          </cell>
          <cell r="O5243" t="str">
            <v>02T25011403</v>
          </cell>
          <cell r="P5243" t="str">
            <v>99版</v>
          </cell>
          <cell r="Q5243" t="str">
            <v>已发货</v>
          </cell>
          <cell r="R5243">
            <v>45719</v>
          </cell>
        </row>
        <row r="5244">
          <cell r="C5244" t="str">
            <v>2501034-01</v>
          </cell>
          <cell r="D5244" t="str">
            <v>XZSY-ES-深烟灰196</v>
          </cell>
          <cell r="E5244" t="str">
            <v>01.10.W782040</v>
          </cell>
          <cell r="F5244" t="str">
            <v>明诺华中层TR1（已片）</v>
          </cell>
          <cell r="G5244" t="str">
            <v>/</v>
          </cell>
          <cell r="H5244">
            <v>85</v>
          </cell>
          <cell r="I5244">
            <v>4613.8</v>
          </cell>
          <cell r="J5244">
            <v>473</v>
          </cell>
          <cell r="K5244">
            <v>518</v>
          </cell>
          <cell r="L5244" t="str">
            <v>A级</v>
          </cell>
          <cell r="M5244" t="str">
            <v>CLF-250114</v>
          </cell>
          <cell r="N5244" t="str">
            <v>2.2*1.8*0.63</v>
          </cell>
          <cell r="O5244" t="str">
            <v>02T25011404</v>
          </cell>
          <cell r="P5244" t="str">
            <v>99版</v>
          </cell>
          <cell r="Q5244" t="str">
            <v>已发货</v>
          </cell>
          <cell r="R5244">
            <v>45674</v>
          </cell>
        </row>
        <row r="5245">
          <cell r="C5245" t="str">
            <v>2501034-01</v>
          </cell>
          <cell r="D5245" t="str">
            <v>XZSY-ES-深烟灰196</v>
          </cell>
          <cell r="E5245" t="str">
            <v>01.10.W782040</v>
          </cell>
          <cell r="F5245" t="str">
            <v>明诺华中层TR1（已片）</v>
          </cell>
          <cell r="G5245" t="str">
            <v>/</v>
          </cell>
          <cell r="H5245">
            <v>4</v>
          </cell>
          <cell r="I5245">
            <v>155.1</v>
          </cell>
          <cell r="L5245" t="str">
            <v>A级小皮</v>
          </cell>
          <cell r="M5245" t="str">
            <v>CLF-250114</v>
          </cell>
          <cell r="O5245" t="str">
            <v>02T25011404</v>
          </cell>
          <cell r="P5245" t="str">
            <v>99版</v>
          </cell>
          <cell r="Q5245" t="str">
            <v>已发货</v>
          </cell>
          <cell r="R5245">
            <v>45674</v>
          </cell>
        </row>
        <row r="5246">
          <cell r="C5246" t="str">
            <v>2501031-01</v>
          </cell>
          <cell r="D5246" t="str">
            <v>UDAY-ET-棕456</v>
          </cell>
          <cell r="E5246" t="str">
            <v>01.10.W783032</v>
          </cell>
          <cell r="F5246" t="str">
            <v>明诺华中层TR1（已片）</v>
          </cell>
          <cell r="G5246" t="str">
            <v>/</v>
          </cell>
          <cell r="H5246">
            <v>135</v>
          </cell>
          <cell r="I5246">
            <v>7902.1</v>
          </cell>
          <cell r="J5246">
            <v>804</v>
          </cell>
          <cell r="K5246">
            <v>849</v>
          </cell>
          <cell r="L5246" t="str">
            <v>A级</v>
          </cell>
          <cell r="M5246" t="str">
            <v>CLF-250114</v>
          </cell>
          <cell r="N5246" t="str">
            <v>2.2*1.8*0.63</v>
          </cell>
          <cell r="O5246" t="str">
            <v>02T25011405</v>
          </cell>
          <cell r="P5246" t="str">
            <v>99版</v>
          </cell>
          <cell r="Q5246" t="str">
            <v>已发货</v>
          </cell>
          <cell r="R5246">
            <v>45709</v>
          </cell>
        </row>
        <row r="5247">
          <cell r="C5247" t="str">
            <v>2501052-01</v>
          </cell>
          <cell r="D5247" t="str">
            <v>XPAY-FX-浅棕108</v>
          </cell>
          <cell r="E5247" t="str">
            <v>01.10.U528062</v>
          </cell>
          <cell r="F5247" t="str">
            <v>C3（已片中层）</v>
          </cell>
          <cell r="G5247" t="str">
            <v>/</v>
          </cell>
          <cell r="H5247">
            <v>195</v>
          </cell>
          <cell r="I5247">
            <v>10071</v>
          </cell>
          <cell r="J5247">
            <v>833.5</v>
          </cell>
          <cell r="K5247">
            <v>878.5</v>
          </cell>
          <cell r="L5247" t="str">
            <v>A级</v>
          </cell>
          <cell r="M5247" t="str">
            <v>CLF-250113</v>
          </cell>
          <cell r="N5247" t="str">
            <v>2.2*1.8*0.63</v>
          </cell>
          <cell r="O5247" t="str">
            <v>01T25011401</v>
          </cell>
          <cell r="P5247" t="str">
            <v>99版</v>
          </cell>
          <cell r="Q5247" t="str">
            <v>已发货</v>
          </cell>
          <cell r="R5247">
            <v>45723</v>
          </cell>
        </row>
        <row r="5248">
          <cell r="C5248" t="str">
            <v>2501052-01</v>
          </cell>
          <cell r="D5248" t="str">
            <v>XPAY-FX-浅棕108</v>
          </cell>
          <cell r="E5248" t="str">
            <v>01.10.U528062</v>
          </cell>
          <cell r="F5248" t="str">
            <v>C3（已片中层）</v>
          </cell>
          <cell r="G5248" t="str">
            <v>/</v>
          </cell>
          <cell r="H5248">
            <v>181</v>
          </cell>
          <cell r="I5248">
            <v>9313.2999999999993</v>
          </cell>
          <cell r="J5248">
            <v>842</v>
          </cell>
          <cell r="K5248">
            <v>887</v>
          </cell>
          <cell r="L5248" t="str">
            <v>A级</v>
          </cell>
          <cell r="M5248" t="str">
            <v>CLF-250113</v>
          </cell>
          <cell r="N5248" t="str">
            <v>2.2*1.8*0.63</v>
          </cell>
          <cell r="O5248" t="str">
            <v>01T25011402</v>
          </cell>
          <cell r="P5248" t="str">
            <v>99版</v>
          </cell>
          <cell r="Q5248" t="str">
            <v>已发货</v>
          </cell>
          <cell r="R5248">
            <v>45723</v>
          </cell>
        </row>
        <row r="5249">
          <cell r="C5249" t="str">
            <v>2501052-01</v>
          </cell>
          <cell r="D5249" t="str">
            <v>XPAY-FX-浅棕108</v>
          </cell>
          <cell r="E5249" t="str">
            <v>01.10.U528062</v>
          </cell>
          <cell r="F5249" t="str">
            <v>C3（已片中层）</v>
          </cell>
          <cell r="G5249" t="str">
            <v>/</v>
          </cell>
          <cell r="H5249">
            <v>20</v>
          </cell>
          <cell r="I5249">
            <v>795.6</v>
          </cell>
          <cell r="L5249" t="str">
            <v>A级小皮</v>
          </cell>
          <cell r="M5249" t="str">
            <v>CLF-250113</v>
          </cell>
          <cell r="O5249" t="str">
            <v>01T25011402</v>
          </cell>
          <cell r="P5249" t="str">
            <v>99版</v>
          </cell>
          <cell r="Q5249" t="str">
            <v>已发货</v>
          </cell>
          <cell r="R5249">
            <v>45723</v>
          </cell>
        </row>
        <row r="5250">
          <cell r="C5250" t="str">
            <v>2501052-01</v>
          </cell>
          <cell r="D5250" t="str">
            <v>XPAY-FX-浅棕108</v>
          </cell>
          <cell r="E5250" t="str">
            <v>01.10.U528062</v>
          </cell>
          <cell r="F5250" t="str">
            <v>C3（已片中层）</v>
          </cell>
          <cell r="G5250" t="str">
            <v>/</v>
          </cell>
          <cell r="H5250">
            <v>180</v>
          </cell>
          <cell r="I5250">
            <v>9268.5</v>
          </cell>
          <cell r="J5250">
            <v>843.5</v>
          </cell>
          <cell r="K5250">
            <v>888.5</v>
          </cell>
          <cell r="L5250" t="str">
            <v>A级</v>
          </cell>
          <cell r="M5250" t="str">
            <v>CLF-250113</v>
          </cell>
          <cell r="N5250" t="str">
            <v>2.2*1.8*0.63</v>
          </cell>
          <cell r="O5250" t="str">
            <v>01T25011403</v>
          </cell>
          <cell r="P5250" t="str">
            <v>99版</v>
          </cell>
          <cell r="Q5250" t="str">
            <v>已发货</v>
          </cell>
          <cell r="R5250">
            <v>45723</v>
          </cell>
        </row>
        <row r="5251">
          <cell r="C5251" t="str">
            <v>2501052-01</v>
          </cell>
          <cell r="D5251" t="str">
            <v>XPAY-FX-浅棕108</v>
          </cell>
          <cell r="E5251" t="str">
            <v>01.10.U528062</v>
          </cell>
          <cell r="F5251" t="str">
            <v>C3（已片中层）</v>
          </cell>
          <cell r="G5251" t="str">
            <v>/</v>
          </cell>
          <cell r="H5251">
            <v>20</v>
          </cell>
          <cell r="I5251">
            <v>791.7</v>
          </cell>
          <cell r="L5251" t="str">
            <v>A级小皮</v>
          </cell>
          <cell r="M5251" t="str">
            <v>CLF-250113</v>
          </cell>
          <cell r="O5251" t="str">
            <v>01T25011403</v>
          </cell>
          <cell r="P5251" t="str">
            <v>99版</v>
          </cell>
          <cell r="Q5251" t="str">
            <v>已发货</v>
          </cell>
          <cell r="R5251">
            <v>45723</v>
          </cell>
        </row>
        <row r="5252">
          <cell r="C5252" t="str">
            <v>2501052-01</v>
          </cell>
          <cell r="D5252" t="str">
            <v>XPAY-FX-浅棕108</v>
          </cell>
          <cell r="E5252" t="str">
            <v>01.10.U528062</v>
          </cell>
          <cell r="F5252" t="str">
            <v>C3（已片中层）</v>
          </cell>
          <cell r="G5252" t="str">
            <v>/</v>
          </cell>
          <cell r="H5252">
            <v>185</v>
          </cell>
          <cell r="I5252">
            <v>9527.4</v>
          </cell>
          <cell r="J5252">
            <v>863.5</v>
          </cell>
          <cell r="K5252">
            <v>908.5</v>
          </cell>
          <cell r="L5252" t="str">
            <v>A级</v>
          </cell>
          <cell r="M5252" t="str">
            <v>CLF-250113</v>
          </cell>
          <cell r="N5252" t="str">
            <v>2.2*1.8*0.63</v>
          </cell>
          <cell r="O5252" t="str">
            <v>01T25011404</v>
          </cell>
          <cell r="P5252" t="str">
            <v>99版</v>
          </cell>
          <cell r="Q5252" t="str">
            <v>已发货</v>
          </cell>
          <cell r="R5252">
            <v>45723</v>
          </cell>
        </row>
        <row r="5253">
          <cell r="C5253" t="str">
            <v>2501052-01</v>
          </cell>
          <cell r="D5253" t="str">
            <v>XPAY-FX-浅棕108</v>
          </cell>
          <cell r="E5253" t="str">
            <v>01.10.U528062</v>
          </cell>
          <cell r="F5253" t="str">
            <v>C3（已片中层）</v>
          </cell>
          <cell r="G5253" t="str">
            <v>/</v>
          </cell>
          <cell r="H5253">
            <v>20</v>
          </cell>
          <cell r="I5253">
            <v>795.5</v>
          </cell>
          <cell r="L5253" t="str">
            <v>A级小皮</v>
          </cell>
          <cell r="M5253" t="str">
            <v>CLF-250113</v>
          </cell>
          <cell r="O5253" t="str">
            <v>01T25011404</v>
          </cell>
          <cell r="P5253" t="str">
            <v>99版</v>
          </cell>
          <cell r="Q5253" t="str">
            <v>已发货</v>
          </cell>
          <cell r="R5253">
            <v>45723</v>
          </cell>
        </row>
        <row r="5254">
          <cell r="C5254" t="str">
            <v>2501052-01</v>
          </cell>
          <cell r="D5254" t="str">
            <v>XPAY-FX-浅棕108</v>
          </cell>
          <cell r="E5254" t="str">
            <v>01.10.U528062</v>
          </cell>
          <cell r="F5254" t="str">
            <v>C3（已片中层）</v>
          </cell>
          <cell r="G5254" t="str">
            <v>/</v>
          </cell>
          <cell r="H5254">
            <v>160</v>
          </cell>
          <cell r="I5254">
            <v>8328.5</v>
          </cell>
          <cell r="J5254">
            <v>835</v>
          </cell>
          <cell r="K5254">
            <v>880</v>
          </cell>
          <cell r="L5254" t="str">
            <v>A级</v>
          </cell>
          <cell r="M5254" t="str">
            <v>CLF-250113</v>
          </cell>
          <cell r="N5254" t="str">
            <v>2.2*1.8*0.63</v>
          </cell>
          <cell r="O5254" t="str">
            <v>01T25011405</v>
          </cell>
          <cell r="P5254" t="str">
            <v>99版</v>
          </cell>
          <cell r="Q5254" t="str">
            <v>已发货</v>
          </cell>
          <cell r="R5254">
            <v>45723</v>
          </cell>
        </row>
        <row r="5255">
          <cell r="C5255" t="str">
            <v>2501052-01</v>
          </cell>
          <cell r="D5255" t="str">
            <v>XPAY-FX-浅棕108</v>
          </cell>
          <cell r="E5255" t="str">
            <v>01.10.U528062</v>
          </cell>
          <cell r="F5255" t="str">
            <v>C3（已片中层）</v>
          </cell>
          <cell r="G5255" t="str">
            <v>/</v>
          </cell>
          <cell r="H5255">
            <v>45</v>
          </cell>
          <cell r="I5255">
            <v>1774.6</v>
          </cell>
          <cell r="L5255" t="str">
            <v>A级小皮</v>
          </cell>
          <cell r="M5255" t="str">
            <v>CLF-250113</v>
          </cell>
          <cell r="O5255" t="str">
            <v>01T25011405</v>
          </cell>
          <cell r="P5255" t="str">
            <v>99版</v>
          </cell>
          <cell r="Q5255" t="str">
            <v>已发货</v>
          </cell>
          <cell r="R5255">
            <v>45723</v>
          </cell>
        </row>
        <row r="5256">
          <cell r="C5256" t="str">
            <v>2501052-01</v>
          </cell>
          <cell r="D5256" t="str">
            <v>XPAY-FX-浅棕108</v>
          </cell>
          <cell r="E5256" t="str">
            <v>01.10.U528062</v>
          </cell>
          <cell r="F5256" t="str">
            <v>C3（已片中层）</v>
          </cell>
          <cell r="G5256" t="str">
            <v>/</v>
          </cell>
          <cell r="H5256">
            <v>200</v>
          </cell>
          <cell r="I5256">
            <v>10155.700000000001</v>
          </cell>
          <cell r="J5256">
            <v>849</v>
          </cell>
          <cell r="K5256">
            <v>894</v>
          </cell>
          <cell r="L5256" t="str">
            <v>A级</v>
          </cell>
          <cell r="M5256" t="str">
            <v>CLF-250113</v>
          </cell>
          <cell r="N5256" t="str">
            <v>2.2*1.8*0.63</v>
          </cell>
          <cell r="O5256" t="str">
            <v>01T25011406</v>
          </cell>
          <cell r="P5256" t="str">
            <v>99版</v>
          </cell>
          <cell r="Q5256" t="str">
            <v>已发货</v>
          </cell>
          <cell r="R5256">
            <v>45723</v>
          </cell>
        </row>
        <row r="5257">
          <cell r="C5257" t="str">
            <v>2501052-01</v>
          </cell>
          <cell r="D5257" t="str">
            <v>XPAY-FX-浅棕108</v>
          </cell>
          <cell r="E5257" t="str">
            <v>01.10.U528062</v>
          </cell>
          <cell r="F5257" t="str">
            <v>C3（已片中层）</v>
          </cell>
          <cell r="G5257" t="str">
            <v>/</v>
          </cell>
          <cell r="H5257">
            <v>185</v>
          </cell>
          <cell r="I5257">
            <v>9567.7000000000007</v>
          </cell>
          <cell r="J5257">
            <v>836</v>
          </cell>
          <cell r="K5257">
            <v>881</v>
          </cell>
          <cell r="L5257" t="str">
            <v>A级</v>
          </cell>
          <cell r="M5257" t="str">
            <v>CLF-250113</v>
          </cell>
          <cell r="N5257" t="str">
            <v>2.2*1.8*0.63</v>
          </cell>
          <cell r="O5257" t="str">
            <v>01T25011407</v>
          </cell>
          <cell r="P5257" t="str">
            <v>99版</v>
          </cell>
          <cell r="Q5257" t="str">
            <v>已发货</v>
          </cell>
          <cell r="R5257">
            <v>45723</v>
          </cell>
        </row>
        <row r="5258">
          <cell r="C5258" t="str">
            <v>2501052-01</v>
          </cell>
          <cell r="D5258" t="str">
            <v>XPAY-FX-浅棕108</v>
          </cell>
          <cell r="E5258" t="str">
            <v>01.10.U528062</v>
          </cell>
          <cell r="F5258" t="str">
            <v>C3（已片中层）</v>
          </cell>
          <cell r="G5258" t="str">
            <v>/</v>
          </cell>
          <cell r="H5258">
            <v>10</v>
          </cell>
          <cell r="I5258">
            <v>489.8</v>
          </cell>
          <cell r="L5258" t="str">
            <v>折扣</v>
          </cell>
          <cell r="M5258" t="str">
            <v>CLF-250113</v>
          </cell>
          <cell r="O5258" t="str">
            <v>01T25011407</v>
          </cell>
          <cell r="P5258" t="str">
            <v>99版</v>
          </cell>
          <cell r="Q5258" t="str">
            <v>已发货</v>
          </cell>
          <cell r="R5258">
            <v>45723</v>
          </cell>
        </row>
        <row r="5259">
          <cell r="C5259" t="str">
            <v>2501052-01</v>
          </cell>
          <cell r="D5259" t="str">
            <v>XPAY-FX-浅棕108</v>
          </cell>
          <cell r="E5259" t="str">
            <v>01.10.U528062</v>
          </cell>
          <cell r="F5259" t="str">
            <v>C3（已片中层）</v>
          </cell>
          <cell r="G5259" t="str">
            <v>/</v>
          </cell>
          <cell r="H5259">
            <v>102</v>
          </cell>
          <cell r="I5259">
            <v>5160.1000000000004</v>
          </cell>
          <cell r="J5259">
            <v>511.5</v>
          </cell>
          <cell r="K5259">
            <v>556.5</v>
          </cell>
          <cell r="L5259" t="str">
            <v>A级</v>
          </cell>
          <cell r="M5259" t="str">
            <v>CLF-250113</v>
          </cell>
          <cell r="N5259" t="str">
            <v>2.2*1.8*0.63</v>
          </cell>
          <cell r="O5259" t="str">
            <v>01T25011408</v>
          </cell>
          <cell r="P5259" t="str">
            <v>99版</v>
          </cell>
          <cell r="Q5259" t="str">
            <v>已发货</v>
          </cell>
          <cell r="R5259">
            <v>45723</v>
          </cell>
        </row>
        <row r="5260">
          <cell r="C5260" t="str">
            <v>2501052-01</v>
          </cell>
          <cell r="D5260" t="str">
            <v>XPAY-FX-浅棕108</v>
          </cell>
          <cell r="E5260" t="str">
            <v>01.10.U528062</v>
          </cell>
          <cell r="F5260" t="str">
            <v>C3（已片中层）</v>
          </cell>
          <cell r="G5260" t="str">
            <v>/</v>
          </cell>
          <cell r="H5260">
            <v>26</v>
          </cell>
          <cell r="I5260">
            <v>1028.0999999999999</v>
          </cell>
          <cell r="L5260" t="str">
            <v>A级小皮</v>
          </cell>
          <cell r="M5260" t="str">
            <v>CLF-250113</v>
          </cell>
          <cell r="O5260" t="str">
            <v>01T25011408</v>
          </cell>
          <cell r="P5260" t="str">
            <v>99版</v>
          </cell>
          <cell r="Q5260" t="str">
            <v>已发货</v>
          </cell>
          <cell r="R5260">
            <v>45723</v>
          </cell>
        </row>
        <row r="5261">
          <cell r="C5261" t="str">
            <v>2501036-01</v>
          </cell>
          <cell r="D5261" t="str">
            <v>XZSY-ES-灰白278</v>
          </cell>
          <cell r="E5261" t="str">
            <v>01.10.W782033</v>
          </cell>
          <cell r="F5261" t="str">
            <v>明诺华中层TR1（已片）</v>
          </cell>
          <cell r="G5261" t="str">
            <v>/</v>
          </cell>
          <cell r="H5261">
            <v>150</v>
          </cell>
          <cell r="I5261">
            <v>7992.9</v>
          </cell>
          <cell r="J5261">
            <v>862.5</v>
          </cell>
          <cell r="K5261">
            <v>907.5</v>
          </cell>
          <cell r="L5261" t="str">
            <v>A级</v>
          </cell>
          <cell r="M5261" t="str">
            <v>CLF-250114</v>
          </cell>
          <cell r="N5261" t="str">
            <v>2.2*1.8*0.63</v>
          </cell>
          <cell r="O5261" t="str">
            <v>01T25011409</v>
          </cell>
          <cell r="P5261" t="str">
            <v>99版</v>
          </cell>
          <cell r="Q5261" t="str">
            <v>已发货</v>
          </cell>
          <cell r="R5261">
            <v>45715</v>
          </cell>
        </row>
        <row r="5262">
          <cell r="C5262" t="str">
            <v>2501036-01</v>
          </cell>
          <cell r="D5262" t="str">
            <v>XZSY-ES-灰白278</v>
          </cell>
          <cell r="E5262" t="str">
            <v>01.10.W782033</v>
          </cell>
          <cell r="F5262" t="str">
            <v>明诺华中层TR1（已片）</v>
          </cell>
          <cell r="G5262" t="str">
            <v>/</v>
          </cell>
          <cell r="H5262">
            <v>2</v>
          </cell>
          <cell r="I5262">
            <v>80.5</v>
          </cell>
          <cell r="L5262" t="str">
            <v>A级小皮</v>
          </cell>
          <cell r="M5262" t="str">
            <v>CLF-250114</v>
          </cell>
          <cell r="O5262" t="str">
            <v>01T25011409</v>
          </cell>
          <cell r="P5262" t="str">
            <v>99版</v>
          </cell>
          <cell r="Q5262" t="str">
            <v>已发货</v>
          </cell>
          <cell r="R5262">
            <v>45715</v>
          </cell>
        </row>
        <row r="5263">
          <cell r="C5263" t="str">
            <v>2501053-01</v>
          </cell>
          <cell r="D5263" t="str">
            <v>XPDY-FX-浅灰145</v>
          </cell>
          <cell r="E5263" t="str">
            <v>01.10.U756043</v>
          </cell>
          <cell r="F5263" t="str">
            <v>C3（已片中层）</v>
          </cell>
          <cell r="G5263" t="str">
            <v>/</v>
          </cell>
          <cell r="H5263">
            <v>200</v>
          </cell>
          <cell r="I5263">
            <v>10236.1</v>
          </cell>
          <cell r="J5263">
            <v>797.5</v>
          </cell>
          <cell r="K5263">
            <v>842.5</v>
          </cell>
          <cell r="L5263" t="str">
            <v>A级</v>
          </cell>
          <cell r="M5263" t="str">
            <v>CLF-250114</v>
          </cell>
          <cell r="N5263" t="str">
            <v>2.2*1.8*0.63</v>
          </cell>
          <cell r="O5263" t="str">
            <v>01T25011410</v>
          </cell>
          <cell r="P5263" t="str">
            <v>99版</v>
          </cell>
          <cell r="Q5263" t="str">
            <v>已发货</v>
          </cell>
          <cell r="R5263">
            <v>45714</v>
          </cell>
        </row>
        <row r="5264">
          <cell r="C5264" t="str">
            <v>2501053-01</v>
          </cell>
          <cell r="D5264" t="str">
            <v>XPDY-FX-浅灰145</v>
          </cell>
          <cell r="E5264" t="str">
            <v>01.10.U756043</v>
          </cell>
          <cell r="F5264" t="str">
            <v>C3（已片中层）</v>
          </cell>
          <cell r="G5264" t="str">
            <v>/</v>
          </cell>
          <cell r="H5264">
            <v>200</v>
          </cell>
          <cell r="I5264">
            <v>10240.6</v>
          </cell>
          <cell r="J5264">
            <v>804.5</v>
          </cell>
          <cell r="K5264">
            <v>849.5</v>
          </cell>
          <cell r="L5264" t="str">
            <v>A级</v>
          </cell>
          <cell r="M5264" t="str">
            <v>CLF-250114</v>
          </cell>
          <cell r="N5264" t="str">
            <v>2.2*1.8*0.63</v>
          </cell>
          <cell r="O5264" t="str">
            <v>01T25011411</v>
          </cell>
          <cell r="P5264" t="str">
            <v>99版</v>
          </cell>
          <cell r="Q5264" t="str">
            <v>已发货</v>
          </cell>
          <cell r="R5264">
            <v>45714</v>
          </cell>
        </row>
        <row r="5265">
          <cell r="C5265" t="str">
            <v>2501053-01</v>
          </cell>
          <cell r="D5265" t="str">
            <v>XPDY-FX-浅灰145</v>
          </cell>
          <cell r="E5265" t="str">
            <v>01.10.U756043</v>
          </cell>
          <cell r="F5265" t="str">
            <v>C3（已片中层）</v>
          </cell>
          <cell r="G5265" t="str">
            <v>/</v>
          </cell>
          <cell r="H5265">
            <v>195</v>
          </cell>
          <cell r="I5265">
            <v>10099.1</v>
          </cell>
          <cell r="J5265">
            <v>784.5</v>
          </cell>
          <cell r="K5265">
            <v>829.5</v>
          </cell>
          <cell r="L5265" t="str">
            <v>A级</v>
          </cell>
          <cell r="M5265" t="str">
            <v>CLF-250114</v>
          </cell>
          <cell r="N5265" t="str">
            <v>2.2*1.8*0.63</v>
          </cell>
          <cell r="O5265" t="str">
            <v>01T25011412</v>
          </cell>
          <cell r="P5265" t="str">
            <v>99版</v>
          </cell>
          <cell r="Q5265" t="str">
            <v>已发货</v>
          </cell>
          <cell r="R5265">
            <v>45714</v>
          </cell>
        </row>
        <row r="5266">
          <cell r="C5266" t="str">
            <v>2501031-01</v>
          </cell>
          <cell r="D5266" t="str">
            <v>UDAY-ET-棕456</v>
          </cell>
          <cell r="E5266" t="str">
            <v>01.10.W783032</v>
          </cell>
          <cell r="F5266" t="str">
            <v>明诺华中层TR1（已片）</v>
          </cell>
          <cell r="G5266" t="str">
            <v>/</v>
          </cell>
          <cell r="H5266">
            <v>163</v>
          </cell>
          <cell r="I5266">
            <v>9624.9</v>
          </cell>
          <cell r="J5266">
            <v>990.5</v>
          </cell>
          <cell r="K5266">
            <v>1035.5</v>
          </cell>
          <cell r="L5266" t="str">
            <v>A级</v>
          </cell>
          <cell r="M5266" t="str">
            <v>CLF-250114</v>
          </cell>
          <cell r="N5266" t="str">
            <v>2.2*1.8*0.7</v>
          </cell>
          <cell r="O5266" t="str">
            <v>01T25011501</v>
          </cell>
          <cell r="P5266" t="str">
            <v>99版</v>
          </cell>
          <cell r="Q5266" t="str">
            <v>已发货</v>
          </cell>
          <cell r="R5266">
            <v>45709</v>
          </cell>
        </row>
        <row r="5267">
          <cell r="C5267" t="str">
            <v>2501031-01</v>
          </cell>
          <cell r="D5267" t="str">
            <v>UDAY-ET-棕456</v>
          </cell>
          <cell r="E5267" t="str">
            <v>01.10.W783032</v>
          </cell>
          <cell r="F5267" t="str">
            <v>明诺华中层TR1（已片）</v>
          </cell>
          <cell r="G5267" t="str">
            <v>/</v>
          </cell>
          <cell r="H5267">
            <v>2</v>
          </cell>
          <cell r="I5267">
            <v>80.599999999999994</v>
          </cell>
          <cell r="L5267" t="str">
            <v>A级小皮</v>
          </cell>
          <cell r="M5267" t="str">
            <v>CLF-250114</v>
          </cell>
          <cell r="O5267" t="str">
            <v>01T25011501</v>
          </cell>
          <cell r="P5267" t="str">
            <v>99版</v>
          </cell>
          <cell r="Q5267" t="str">
            <v>已发货</v>
          </cell>
          <cell r="R5267">
            <v>45709</v>
          </cell>
        </row>
        <row r="5268">
          <cell r="C5268" t="str">
            <v>2501031-01</v>
          </cell>
          <cell r="D5268" t="str">
            <v>UDAY-ET-棕456</v>
          </cell>
          <cell r="E5268" t="str">
            <v>01.10.W783032</v>
          </cell>
          <cell r="F5268" t="str">
            <v>明诺华中层TR1（已片）</v>
          </cell>
          <cell r="G5268" t="str">
            <v>/</v>
          </cell>
          <cell r="H5268">
            <v>1</v>
          </cell>
          <cell r="I5268">
            <v>61.8</v>
          </cell>
          <cell r="L5268" t="str">
            <v>折扣</v>
          </cell>
          <cell r="M5268" t="str">
            <v>CLF-250114</v>
          </cell>
          <cell r="O5268" t="str">
            <v>01T25011501</v>
          </cell>
          <cell r="P5268" t="str">
            <v>99版</v>
          </cell>
          <cell r="Q5268" t="str">
            <v>已发货</v>
          </cell>
          <cell r="R5268">
            <v>45709</v>
          </cell>
        </row>
        <row r="5269">
          <cell r="C5269" t="str">
            <v>2501010-01</v>
          </cell>
          <cell r="D5269" t="str">
            <v>XPAY-FT-棕409</v>
          </cell>
          <cell r="E5269" t="str">
            <v>NMP-029J</v>
          </cell>
          <cell r="F5269" t="str">
            <v>DLTR4</v>
          </cell>
          <cell r="G5269" t="str">
            <v>/</v>
          </cell>
          <cell r="H5269">
            <v>182</v>
          </cell>
          <cell r="I5269">
            <v>8613.4</v>
          </cell>
          <cell r="J5269">
            <v>681.5</v>
          </cell>
          <cell r="K5269">
            <v>726.5</v>
          </cell>
          <cell r="L5269" t="str">
            <v>A级</v>
          </cell>
          <cell r="M5269" t="str">
            <v>/</v>
          </cell>
          <cell r="N5269" t="str">
            <v>2.2*1.8*0.57</v>
          </cell>
          <cell r="O5269" t="str">
            <v>01T25011502</v>
          </cell>
          <cell r="P5269" t="str">
            <v>97版</v>
          </cell>
          <cell r="Q5269" t="str">
            <v>已发货</v>
          </cell>
          <cell r="R5269">
            <v>45723</v>
          </cell>
        </row>
        <row r="5270">
          <cell r="C5270" t="str">
            <v>2501010-01</v>
          </cell>
          <cell r="D5270" t="str">
            <v>XPAY-FT-棕409</v>
          </cell>
          <cell r="E5270" t="str">
            <v>NMP-029J</v>
          </cell>
          <cell r="F5270" t="str">
            <v>DLTR4</v>
          </cell>
          <cell r="G5270" t="str">
            <v>/</v>
          </cell>
          <cell r="H5270">
            <v>14</v>
          </cell>
          <cell r="I5270">
            <v>629.29999999999995</v>
          </cell>
          <cell r="L5270" t="str">
            <v>折扣</v>
          </cell>
          <cell r="M5270" t="str">
            <v>/</v>
          </cell>
          <cell r="O5270" t="str">
            <v>01T25011502</v>
          </cell>
          <cell r="P5270" t="str">
            <v>97版</v>
          </cell>
          <cell r="Q5270" t="str">
            <v>已发货</v>
          </cell>
          <cell r="R5270">
            <v>45723</v>
          </cell>
        </row>
        <row r="5271">
          <cell r="C5271" t="str">
            <v>2501053-01</v>
          </cell>
          <cell r="D5271" t="str">
            <v>XPDY-FX-浅灰145</v>
          </cell>
          <cell r="E5271" t="str">
            <v>01.10.U756043</v>
          </cell>
          <cell r="F5271" t="str">
            <v>C3（已片中层）</v>
          </cell>
          <cell r="G5271" t="str">
            <v>/</v>
          </cell>
          <cell r="H5271">
            <v>90</v>
          </cell>
          <cell r="I5271">
            <v>4698.8</v>
          </cell>
          <cell r="J5271">
            <v>389</v>
          </cell>
          <cell r="K5271">
            <v>434</v>
          </cell>
          <cell r="L5271" t="str">
            <v>A级</v>
          </cell>
          <cell r="M5271" t="str">
            <v>CLF-250114</v>
          </cell>
          <cell r="N5271" t="str">
            <v>2.2*1.8*0.44</v>
          </cell>
          <cell r="O5271" t="str">
            <v>01T25011503</v>
          </cell>
          <cell r="P5271" t="str">
            <v>99版</v>
          </cell>
          <cell r="Q5271" t="str">
            <v>已发货</v>
          </cell>
          <cell r="R5271">
            <v>45714</v>
          </cell>
        </row>
        <row r="5272">
          <cell r="C5272" t="str">
            <v>2501053-01</v>
          </cell>
          <cell r="D5272" t="str">
            <v>XPDY-FX-浅灰145</v>
          </cell>
          <cell r="E5272" t="str">
            <v>01.10.U756043</v>
          </cell>
          <cell r="F5272" t="str">
            <v>C3（已片中层）</v>
          </cell>
          <cell r="G5272" t="str">
            <v>/</v>
          </cell>
          <cell r="H5272">
            <v>8</v>
          </cell>
          <cell r="I5272">
            <v>317.8</v>
          </cell>
          <cell r="L5272" t="str">
            <v>A级小皮</v>
          </cell>
          <cell r="M5272" t="str">
            <v>CLF-250114</v>
          </cell>
          <cell r="O5272" t="str">
            <v>01T25011503</v>
          </cell>
          <cell r="P5272" t="str">
            <v>99版</v>
          </cell>
          <cell r="Q5272" t="str">
            <v>已发货</v>
          </cell>
          <cell r="R5272">
            <v>45714</v>
          </cell>
        </row>
        <row r="5273">
          <cell r="C5273" t="str">
            <v>2501053-01</v>
          </cell>
          <cell r="D5273" t="str">
            <v>XPDY-FX-浅灰145</v>
          </cell>
          <cell r="E5273" t="str">
            <v>01.10.U756043</v>
          </cell>
          <cell r="F5273" t="str">
            <v>C3（已片中层）</v>
          </cell>
          <cell r="G5273" t="str">
            <v>/</v>
          </cell>
          <cell r="H5273">
            <v>98</v>
          </cell>
          <cell r="I5273">
            <v>5023.2</v>
          </cell>
          <cell r="J5273">
            <v>390.5</v>
          </cell>
          <cell r="K5273">
            <v>435.5</v>
          </cell>
          <cell r="L5273" t="str">
            <v>A级</v>
          </cell>
          <cell r="M5273" t="str">
            <v>CLF-250114</v>
          </cell>
          <cell r="N5273" t="str">
            <v>2.2*1.8*0.48</v>
          </cell>
          <cell r="O5273" t="str">
            <v>01T25011504</v>
          </cell>
          <cell r="P5273" t="str">
            <v>99版</v>
          </cell>
          <cell r="Q5273" t="str">
            <v>已发货</v>
          </cell>
          <cell r="R5273">
            <v>45714</v>
          </cell>
        </row>
        <row r="5274">
          <cell r="C5274" t="str">
            <v>2501053-01</v>
          </cell>
          <cell r="D5274" t="str">
            <v>XPDY-FX-浅灰145</v>
          </cell>
          <cell r="E5274" t="str">
            <v>01.10.U756043</v>
          </cell>
          <cell r="F5274" t="str">
            <v>C3（已片中层）</v>
          </cell>
          <cell r="G5274" t="str">
            <v>/</v>
          </cell>
          <cell r="H5274">
            <v>99</v>
          </cell>
          <cell r="I5274">
            <v>5017</v>
          </cell>
          <cell r="J5274">
            <v>389</v>
          </cell>
          <cell r="K5274">
            <v>434</v>
          </cell>
          <cell r="L5274" t="str">
            <v>A级</v>
          </cell>
          <cell r="M5274" t="str">
            <v>CLF-250114</v>
          </cell>
          <cell r="N5274" t="str">
            <v>2.2*1.8*0.43</v>
          </cell>
          <cell r="O5274" t="str">
            <v>01T25011505</v>
          </cell>
          <cell r="P5274" t="str">
            <v>99版</v>
          </cell>
          <cell r="Q5274" t="str">
            <v>已发货</v>
          </cell>
          <cell r="R5274">
            <v>45714</v>
          </cell>
        </row>
        <row r="5275">
          <cell r="C5275" t="str">
            <v>2501053-01</v>
          </cell>
          <cell r="D5275" t="str">
            <v>XPDY-FX-浅灰145</v>
          </cell>
          <cell r="E5275" t="str">
            <v>01.10.U756043</v>
          </cell>
          <cell r="F5275" t="str">
            <v>C3（已片中层）</v>
          </cell>
          <cell r="G5275" t="str">
            <v>/</v>
          </cell>
          <cell r="H5275">
            <v>92</v>
          </cell>
          <cell r="I5275">
            <v>4828.3999999999996</v>
          </cell>
          <cell r="J5275">
            <v>388</v>
          </cell>
          <cell r="K5275">
            <v>433</v>
          </cell>
          <cell r="L5275" t="str">
            <v>A级</v>
          </cell>
          <cell r="M5275" t="str">
            <v>CLF-250114</v>
          </cell>
          <cell r="N5275" t="str">
            <v>2.2*1.8*0.44</v>
          </cell>
          <cell r="O5275" t="str">
            <v>01T25011506</v>
          </cell>
          <cell r="P5275" t="str">
            <v>99版</v>
          </cell>
          <cell r="Q5275" t="str">
            <v>已发货</v>
          </cell>
          <cell r="R5275">
            <v>45714</v>
          </cell>
        </row>
        <row r="5276">
          <cell r="C5276" t="str">
            <v>2501053-01</v>
          </cell>
          <cell r="D5276" t="str">
            <v>XPDY-FX-浅灰145</v>
          </cell>
          <cell r="E5276" t="str">
            <v>01.10.U756043</v>
          </cell>
          <cell r="F5276" t="str">
            <v>C3（已片中层）</v>
          </cell>
          <cell r="G5276" t="str">
            <v>/</v>
          </cell>
          <cell r="H5276">
            <v>3</v>
          </cell>
          <cell r="I5276">
            <v>135</v>
          </cell>
          <cell r="L5276" t="str">
            <v>折扣</v>
          </cell>
          <cell r="M5276" t="str">
            <v>CLF-250114</v>
          </cell>
          <cell r="O5276" t="str">
            <v>01T25011506</v>
          </cell>
          <cell r="P5276" t="str">
            <v>99版</v>
          </cell>
          <cell r="Q5276" t="str">
            <v>已发货</v>
          </cell>
          <cell r="R5276">
            <v>45714</v>
          </cell>
        </row>
        <row r="5277">
          <cell r="C5277" t="str">
            <v>2501053-01</v>
          </cell>
          <cell r="D5277" t="str">
            <v>XPDY-FX-浅灰145</v>
          </cell>
          <cell r="E5277" t="str">
            <v>01.10.U756043</v>
          </cell>
          <cell r="F5277" t="str">
            <v>C3（已片中层）</v>
          </cell>
          <cell r="G5277" t="str">
            <v>/</v>
          </cell>
          <cell r="H5277">
            <v>85</v>
          </cell>
          <cell r="I5277">
            <v>4341.8</v>
          </cell>
          <cell r="J5277">
            <v>405</v>
          </cell>
          <cell r="K5277">
            <v>450</v>
          </cell>
          <cell r="L5277" t="str">
            <v>A级</v>
          </cell>
          <cell r="M5277" t="str">
            <v>CLF-250114</v>
          </cell>
          <cell r="N5277" t="str">
            <v>2.2*1.8*0.44</v>
          </cell>
          <cell r="O5277" t="str">
            <v>01T25011507</v>
          </cell>
          <cell r="P5277" t="str">
            <v>99版</v>
          </cell>
          <cell r="Q5277" t="str">
            <v>已发货</v>
          </cell>
          <cell r="R5277">
            <v>45714</v>
          </cell>
        </row>
        <row r="5278">
          <cell r="C5278" t="str">
            <v>2501053-01</v>
          </cell>
          <cell r="D5278" t="str">
            <v>XPDY-FX-浅灰145</v>
          </cell>
          <cell r="E5278" t="str">
            <v>01.10.U756043</v>
          </cell>
          <cell r="F5278" t="str">
            <v>C3（已片中层）</v>
          </cell>
          <cell r="G5278" t="str">
            <v>/</v>
          </cell>
          <cell r="H5278">
            <v>24</v>
          </cell>
          <cell r="I5278">
            <v>956.8</v>
          </cell>
          <cell r="L5278" t="str">
            <v>A级小皮</v>
          </cell>
          <cell r="M5278" t="str">
            <v>CLF-250114</v>
          </cell>
          <cell r="O5278" t="str">
            <v>01T25011507</v>
          </cell>
          <cell r="P5278" t="str">
            <v>99版</v>
          </cell>
          <cell r="Q5278" t="str">
            <v>已发货</v>
          </cell>
          <cell r="R5278">
            <v>45714</v>
          </cell>
        </row>
        <row r="5279">
          <cell r="C5279" t="str">
            <v>2501052-01</v>
          </cell>
          <cell r="D5279" t="str">
            <v>XPAY-FX-浅棕108</v>
          </cell>
          <cell r="E5279" t="str">
            <v>01.10.U528062</v>
          </cell>
          <cell r="F5279" t="str">
            <v>C3（已片中层）</v>
          </cell>
          <cell r="G5279" t="str">
            <v>/</v>
          </cell>
          <cell r="H5279">
            <v>123</v>
          </cell>
          <cell r="I5279">
            <v>6326.3</v>
          </cell>
          <cell r="J5279">
            <v>550.5</v>
          </cell>
          <cell r="K5279">
            <v>595.5</v>
          </cell>
          <cell r="L5279" t="str">
            <v>A级</v>
          </cell>
          <cell r="M5279" t="str">
            <v>CLF-250113</v>
          </cell>
          <cell r="N5279" t="str">
            <v>2.2*1.8*0.47</v>
          </cell>
          <cell r="O5279" t="str">
            <v>01T25011508</v>
          </cell>
          <cell r="P5279" t="str">
            <v>99版</v>
          </cell>
          <cell r="Q5279" t="str">
            <v>已发货</v>
          </cell>
          <cell r="R5279">
            <v>45723</v>
          </cell>
        </row>
        <row r="5280">
          <cell r="C5280" t="str">
            <v>2501052-01</v>
          </cell>
          <cell r="D5280" t="str">
            <v>XPAY-FX-浅棕108</v>
          </cell>
          <cell r="E5280" t="str">
            <v>01.10.U528062</v>
          </cell>
          <cell r="F5280" t="str">
            <v>C3（已片中层）</v>
          </cell>
          <cell r="G5280" t="str">
            <v>/</v>
          </cell>
          <cell r="H5280">
            <v>6</v>
          </cell>
          <cell r="I5280">
            <v>242.8</v>
          </cell>
          <cell r="L5280" t="str">
            <v>A级小皮</v>
          </cell>
          <cell r="M5280" t="str">
            <v>CLF-250113</v>
          </cell>
          <cell r="O5280" t="str">
            <v>01T25011508</v>
          </cell>
          <cell r="P5280" t="str">
            <v>99版</v>
          </cell>
          <cell r="Q5280" t="str">
            <v>已发货</v>
          </cell>
          <cell r="R5280">
            <v>45723</v>
          </cell>
        </row>
        <row r="5281">
          <cell r="C5281" t="str">
            <v>2501046-01</v>
          </cell>
          <cell r="D5281" t="str">
            <v>XPSY-FT-马鞍104</v>
          </cell>
          <cell r="E5281" t="str">
            <v>科纳马鞍棕色</v>
          </cell>
          <cell r="F5281" t="str">
            <v>WPSTR4</v>
          </cell>
          <cell r="G5281" t="str">
            <v>/</v>
          </cell>
          <cell r="H5281">
            <v>185</v>
          </cell>
          <cell r="I5281">
            <v>10010.9</v>
          </cell>
          <cell r="J5281">
            <v>851.5</v>
          </cell>
          <cell r="K5281">
            <v>896.5</v>
          </cell>
          <cell r="L5281" t="str">
            <v>B级</v>
          </cell>
          <cell r="M5281" t="str">
            <v>/</v>
          </cell>
          <cell r="N5281" t="str">
            <v>2.2*1.8*0.67</v>
          </cell>
          <cell r="O5281" t="str">
            <v>02T25011508</v>
          </cell>
          <cell r="P5281" t="str">
            <v>99版</v>
          </cell>
          <cell r="Q5281" t="str">
            <v>已发货</v>
          </cell>
          <cell r="R5281">
            <v>45679</v>
          </cell>
        </row>
        <row r="5282">
          <cell r="C5282" t="str">
            <v>2501046-01</v>
          </cell>
          <cell r="D5282" t="str">
            <v>XPSY-FT-马鞍104</v>
          </cell>
          <cell r="E5282" t="str">
            <v>科纳马鞍棕色</v>
          </cell>
          <cell r="F5282" t="str">
            <v>WPSTR4</v>
          </cell>
          <cell r="G5282" t="str">
            <v>/</v>
          </cell>
          <cell r="H5282">
            <v>185</v>
          </cell>
          <cell r="I5282">
            <v>10024.6</v>
          </cell>
          <cell r="J5282">
            <v>848</v>
          </cell>
          <cell r="K5282">
            <v>893</v>
          </cell>
          <cell r="L5282" t="str">
            <v>B级</v>
          </cell>
          <cell r="M5282" t="str">
            <v>/</v>
          </cell>
          <cell r="N5282" t="str">
            <v>2.2*1.8*0.63</v>
          </cell>
          <cell r="O5282" t="str">
            <v>02T25011509</v>
          </cell>
          <cell r="P5282" t="str">
            <v>99版</v>
          </cell>
          <cell r="Q5282" t="str">
            <v>已发货</v>
          </cell>
          <cell r="R5282">
            <v>45679</v>
          </cell>
        </row>
        <row r="5283">
          <cell r="C5283" t="str">
            <v>2501046-01</v>
          </cell>
          <cell r="D5283" t="str">
            <v>XPSY-FT-马鞍104</v>
          </cell>
          <cell r="E5283" t="str">
            <v>科纳马鞍棕色</v>
          </cell>
          <cell r="F5283" t="str">
            <v>WPSTR4</v>
          </cell>
          <cell r="G5283" t="str">
            <v>/</v>
          </cell>
          <cell r="H5283">
            <v>149</v>
          </cell>
          <cell r="I5283">
            <v>8046.4</v>
          </cell>
          <cell r="J5283">
            <v>860.5</v>
          </cell>
          <cell r="K5283">
            <v>905.5</v>
          </cell>
          <cell r="L5283" t="str">
            <v>B级</v>
          </cell>
          <cell r="M5283" t="str">
            <v>/</v>
          </cell>
          <cell r="N5283" t="str">
            <v>2.2*1.8*0.66</v>
          </cell>
          <cell r="O5283" t="str">
            <v>02T25011510</v>
          </cell>
          <cell r="P5283" t="str">
            <v>99版</v>
          </cell>
          <cell r="Q5283" t="str">
            <v>已发货</v>
          </cell>
          <cell r="R5283">
            <v>45679</v>
          </cell>
        </row>
        <row r="5284">
          <cell r="C5284" t="str">
            <v>2501046-01</v>
          </cell>
          <cell r="D5284" t="str">
            <v>XPSY-FT-马鞍104</v>
          </cell>
          <cell r="E5284" t="str">
            <v>科纳马鞍棕色</v>
          </cell>
          <cell r="F5284" t="str">
            <v>WPSTR4</v>
          </cell>
          <cell r="G5284" t="str">
            <v>/</v>
          </cell>
          <cell r="H5284">
            <v>40</v>
          </cell>
          <cell r="I5284">
            <v>2096.1999999999998</v>
          </cell>
          <cell r="L5284" t="str">
            <v>C级</v>
          </cell>
          <cell r="M5284" t="str">
            <v>/</v>
          </cell>
          <cell r="O5284" t="str">
            <v>02T25011510</v>
          </cell>
          <cell r="P5284" t="str">
            <v>99版</v>
          </cell>
          <cell r="Q5284" t="str">
            <v>已发货</v>
          </cell>
          <cell r="R5284">
            <v>45679</v>
          </cell>
        </row>
        <row r="5285">
          <cell r="C5285" t="str">
            <v>2501046-01</v>
          </cell>
          <cell r="D5285" t="str">
            <v>XPSY-FT-马鞍104</v>
          </cell>
          <cell r="E5285" t="str">
            <v>科纳马鞍棕色</v>
          </cell>
          <cell r="F5285" t="str">
            <v>WPSTR4</v>
          </cell>
          <cell r="G5285" t="str">
            <v>/</v>
          </cell>
          <cell r="H5285">
            <v>197</v>
          </cell>
          <cell r="I5285">
            <v>9505.9</v>
          </cell>
          <cell r="J5285">
            <v>898.5</v>
          </cell>
          <cell r="K5285">
            <v>943.5</v>
          </cell>
          <cell r="L5285" t="str">
            <v>C级</v>
          </cell>
          <cell r="M5285" t="str">
            <v>/</v>
          </cell>
          <cell r="N5285" t="str">
            <v>2.2*1.8*0.68</v>
          </cell>
          <cell r="O5285" t="str">
            <v>02T25011601</v>
          </cell>
          <cell r="P5285" t="str">
            <v>99版</v>
          </cell>
          <cell r="Q5285" t="str">
            <v>已发货</v>
          </cell>
          <cell r="R5285">
            <v>45679</v>
          </cell>
        </row>
        <row r="5286">
          <cell r="C5286" t="str">
            <v>2501046-01</v>
          </cell>
          <cell r="D5286" t="str">
            <v>XPSY-FT-马鞍104</v>
          </cell>
          <cell r="E5286" t="str">
            <v>科纳马鞍棕色</v>
          </cell>
          <cell r="F5286" t="str">
            <v>WPSTR4</v>
          </cell>
          <cell r="G5286" t="str">
            <v>/</v>
          </cell>
          <cell r="H5286">
            <v>2</v>
          </cell>
          <cell r="I5286">
            <v>74.099999999999994</v>
          </cell>
          <cell r="L5286" t="str">
            <v>C级小皮</v>
          </cell>
          <cell r="M5286" t="str">
            <v>/</v>
          </cell>
          <cell r="O5286" t="str">
            <v>02T25011601</v>
          </cell>
          <cell r="P5286" t="str">
            <v>99版</v>
          </cell>
          <cell r="Q5286" t="str">
            <v>已发货</v>
          </cell>
          <cell r="R5286">
            <v>45679</v>
          </cell>
        </row>
        <row r="5287">
          <cell r="C5287" t="str">
            <v>2501046-01</v>
          </cell>
          <cell r="D5287" t="str">
            <v>XPSY-FT-马鞍104</v>
          </cell>
          <cell r="E5287" t="str">
            <v>科纳马鞍棕色</v>
          </cell>
          <cell r="F5287" t="str">
            <v>WPSTR4</v>
          </cell>
          <cell r="G5287" t="str">
            <v>/</v>
          </cell>
          <cell r="H5287">
            <v>19</v>
          </cell>
          <cell r="I5287">
            <v>936</v>
          </cell>
          <cell r="L5287" t="str">
            <v>D级</v>
          </cell>
          <cell r="M5287" t="str">
            <v>/</v>
          </cell>
          <cell r="O5287" t="str">
            <v>02T25011601</v>
          </cell>
          <cell r="P5287" t="str">
            <v>99版</v>
          </cell>
          <cell r="Q5287" t="str">
            <v>已发货</v>
          </cell>
          <cell r="R5287">
            <v>45679</v>
          </cell>
        </row>
        <row r="5288">
          <cell r="C5288" t="str">
            <v>2501053-01</v>
          </cell>
          <cell r="D5288" t="str">
            <v>XPDY-FX-浅灰145</v>
          </cell>
          <cell r="E5288" t="str">
            <v>01.10.U756043</v>
          </cell>
          <cell r="F5288" t="str">
            <v>C3（已片中层）</v>
          </cell>
          <cell r="G5288" t="str">
            <v>/</v>
          </cell>
          <cell r="H5288">
            <v>124</v>
          </cell>
          <cell r="I5288">
            <v>6374</v>
          </cell>
          <cell r="J5288">
            <v>511</v>
          </cell>
          <cell r="K5288">
            <v>556</v>
          </cell>
          <cell r="L5288" t="str">
            <v>A级</v>
          </cell>
          <cell r="M5288" t="str">
            <v>CLF-250114</v>
          </cell>
          <cell r="N5288" t="str">
            <v>2.2*1.8*0.47</v>
          </cell>
          <cell r="O5288" t="str">
            <v>02T25011604</v>
          </cell>
          <cell r="P5288" t="str">
            <v>99版</v>
          </cell>
          <cell r="Q5288" t="str">
            <v>已发货</v>
          </cell>
          <cell r="R5288">
            <v>45714</v>
          </cell>
        </row>
        <row r="5289">
          <cell r="C5289" t="str">
            <v>2501053-01</v>
          </cell>
          <cell r="D5289" t="str">
            <v>XPDY-FX-浅灰145</v>
          </cell>
          <cell r="E5289" t="str">
            <v>01.10.U756043</v>
          </cell>
          <cell r="F5289" t="str">
            <v>C3（已片中层）</v>
          </cell>
          <cell r="G5289" t="str">
            <v>/</v>
          </cell>
          <cell r="H5289">
            <v>6</v>
          </cell>
          <cell r="I5289">
            <v>237.9</v>
          </cell>
          <cell r="L5289" t="str">
            <v>A级小皮</v>
          </cell>
          <cell r="M5289" t="str">
            <v>CLF-250114</v>
          </cell>
          <cell r="O5289" t="str">
            <v>02T25011604</v>
          </cell>
          <cell r="P5289" t="str">
            <v>99版</v>
          </cell>
          <cell r="Q5289" t="str">
            <v>已发货</v>
          </cell>
          <cell r="R5289">
            <v>45714</v>
          </cell>
        </row>
        <row r="5290">
          <cell r="C5290" t="str">
            <v>2501057-01</v>
          </cell>
          <cell r="D5290" t="str">
            <v>EPAF-蘑菇05</v>
          </cell>
          <cell r="E5290" t="str">
            <v>01.11.S528103</v>
          </cell>
          <cell r="F5290" t="str">
            <v>水牛皮S3（干胚）</v>
          </cell>
          <cell r="G5290" t="str">
            <v>/</v>
          </cell>
          <cell r="H5290">
            <v>305</v>
          </cell>
          <cell r="I5290">
            <v>11101.1</v>
          </cell>
          <cell r="J5290">
            <v>780.5</v>
          </cell>
          <cell r="K5290">
            <v>825.5</v>
          </cell>
          <cell r="L5290" t="str">
            <v>A级</v>
          </cell>
          <cell r="M5290" t="str">
            <v>CLF-241024</v>
          </cell>
          <cell r="N5290" t="str">
            <v>2.2*1.8*0.7</v>
          </cell>
          <cell r="O5290" t="str">
            <v>02T25011605</v>
          </cell>
          <cell r="P5290" t="str">
            <v>97.5版</v>
          </cell>
          <cell r="Q5290" t="str">
            <v>已发货</v>
          </cell>
          <cell r="R5290">
            <v>45743</v>
          </cell>
        </row>
        <row r="5291">
          <cell r="C5291" t="str">
            <v>2501057-01</v>
          </cell>
          <cell r="D5291" t="str">
            <v>EPAF-蘑菇05</v>
          </cell>
          <cell r="E5291" t="str">
            <v>01.11.S528103</v>
          </cell>
          <cell r="F5291" t="str">
            <v>水牛皮S3（干胚）</v>
          </cell>
          <cell r="G5291" t="str">
            <v>/</v>
          </cell>
          <cell r="H5291">
            <v>284</v>
          </cell>
          <cell r="I5291">
            <v>10122.200000000001</v>
          </cell>
          <cell r="J5291">
            <v>704</v>
          </cell>
          <cell r="K5291">
            <v>749</v>
          </cell>
          <cell r="L5291" t="str">
            <v>A级</v>
          </cell>
          <cell r="M5291" t="str">
            <v>CLF-241024</v>
          </cell>
          <cell r="N5291" t="str">
            <v>2.2*1.8*0.6</v>
          </cell>
          <cell r="O5291" t="str">
            <v>02T25011606</v>
          </cell>
          <cell r="P5291" t="str">
            <v>97.5版</v>
          </cell>
          <cell r="Q5291" t="str">
            <v>已发货</v>
          </cell>
          <cell r="R5291">
            <v>45743</v>
          </cell>
        </row>
        <row r="5292">
          <cell r="C5292" t="str">
            <v>2501057-01</v>
          </cell>
          <cell r="D5292" t="str">
            <v>EPAF-蘑菇05</v>
          </cell>
          <cell r="E5292" t="str">
            <v>01.11.S528103</v>
          </cell>
          <cell r="F5292" t="str">
            <v>水牛皮S3（干胚）</v>
          </cell>
          <cell r="G5292" t="str">
            <v>/</v>
          </cell>
          <cell r="H5292">
            <v>216</v>
          </cell>
          <cell r="I5292">
            <v>7827.1</v>
          </cell>
          <cell r="J5292">
            <v>556</v>
          </cell>
          <cell r="K5292">
            <v>601</v>
          </cell>
          <cell r="L5292" t="str">
            <v>A级</v>
          </cell>
          <cell r="M5292" t="str">
            <v>CLF-241024</v>
          </cell>
          <cell r="N5292" t="str">
            <v>2.2*1.8*0.55</v>
          </cell>
          <cell r="O5292" t="str">
            <v>02T25011607</v>
          </cell>
          <cell r="P5292" t="str">
            <v>97.5版</v>
          </cell>
          <cell r="Q5292" t="str">
            <v>已发货</v>
          </cell>
          <cell r="R5292">
            <v>45743</v>
          </cell>
        </row>
        <row r="5293">
          <cell r="C5293" t="str">
            <v>2501049-01</v>
          </cell>
          <cell r="D5293" t="str">
            <v>XPDY-FT-灰670</v>
          </cell>
          <cell r="E5293" t="str">
            <v>Nick Dove(灰色)</v>
          </cell>
          <cell r="F5293" t="str">
            <v>WPSTR2</v>
          </cell>
          <cell r="G5293" t="str">
            <v>/</v>
          </cell>
          <cell r="H5293">
            <v>190</v>
          </cell>
          <cell r="I5293">
            <v>10138.299999999999</v>
          </cell>
          <cell r="J5293">
            <v>741.5</v>
          </cell>
          <cell r="K5293">
            <v>786.5</v>
          </cell>
          <cell r="L5293" t="str">
            <v>A级</v>
          </cell>
          <cell r="M5293" t="str">
            <v>/</v>
          </cell>
          <cell r="N5293" t="str">
            <v>2.2*1.8*0.67</v>
          </cell>
          <cell r="O5293" t="str">
            <v>02T25011608</v>
          </cell>
          <cell r="P5293" t="str">
            <v>97版</v>
          </cell>
          <cell r="Q5293" t="str">
            <v>已发货</v>
          </cell>
          <cell r="R5293">
            <v>45719</v>
          </cell>
        </row>
        <row r="5294">
          <cell r="C5294" t="str">
            <v>2501021-01</v>
          </cell>
          <cell r="D5294" t="str">
            <v>XPAY-FX-蘑菇05</v>
          </cell>
          <cell r="E5294" t="str">
            <v>01.10.U528103</v>
          </cell>
          <cell r="F5294" t="str">
            <v>C3（已片中层）</v>
          </cell>
          <cell r="G5294" t="str">
            <v>/</v>
          </cell>
          <cell r="H5294">
            <v>210</v>
          </cell>
          <cell r="I5294">
            <v>11051.8</v>
          </cell>
          <cell r="J5294">
            <v>930.5</v>
          </cell>
          <cell r="K5294">
            <v>975.5</v>
          </cell>
          <cell r="L5294" t="str">
            <v>A级</v>
          </cell>
          <cell r="M5294" t="str">
            <v>CLF-241024</v>
          </cell>
          <cell r="N5294" t="str">
            <v>2.2*1.8*0.65</v>
          </cell>
          <cell r="O5294" t="str">
            <v>01T25011603</v>
          </cell>
          <cell r="P5294" t="str">
            <v>99版</v>
          </cell>
          <cell r="Q5294" t="str">
            <v>已发货</v>
          </cell>
          <cell r="R5294">
            <v>45677</v>
          </cell>
        </row>
        <row r="5295">
          <cell r="C5295" t="str">
            <v>2501021-01</v>
          </cell>
          <cell r="D5295" t="str">
            <v>XPAY-FX-蘑菇05</v>
          </cell>
          <cell r="E5295" t="str">
            <v>01.10.U528103</v>
          </cell>
          <cell r="F5295" t="str">
            <v>C3（已片中层）</v>
          </cell>
          <cell r="G5295" t="str">
            <v>/</v>
          </cell>
          <cell r="H5295">
            <v>215</v>
          </cell>
          <cell r="I5295">
            <v>11091.2</v>
          </cell>
          <cell r="J5295">
            <v>927.5</v>
          </cell>
          <cell r="K5295">
            <v>972.5</v>
          </cell>
          <cell r="L5295" t="str">
            <v>A级</v>
          </cell>
          <cell r="M5295" t="str">
            <v>CLF-241024</v>
          </cell>
          <cell r="N5295" t="str">
            <v>2.2*1.8*0.72</v>
          </cell>
          <cell r="O5295" t="str">
            <v>01T25011604</v>
          </cell>
          <cell r="P5295" t="str">
            <v>99版</v>
          </cell>
          <cell r="Q5295" t="str">
            <v>已发货</v>
          </cell>
          <cell r="R5295">
            <v>45677</v>
          </cell>
        </row>
        <row r="5296">
          <cell r="C5296" t="str">
            <v>2501021-01</v>
          </cell>
          <cell r="D5296" t="str">
            <v>XPAY-FX-蘑菇05</v>
          </cell>
          <cell r="E5296" t="str">
            <v>01.10.U528103</v>
          </cell>
          <cell r="F5296" t="str">
            <v>C3（已片中层）</v>
          </cell>
          <cell r="G5296" t="str">
            <v>/</v>
          </cell>
          <cell r="H5296">
            <v>210</v>
          </cell>
          <cell r="I5296">
            <v>10989.8</v>
          </cell>
          <cell r="J5296">
            <v>915.5</v>
          </cell>
          <cell r="K5296">
            <v>960.5</v>
          </cell>
          <cell r="L5296" t="str">
            <v>A级</v>
          </cell>
          <cell r="M5296" t="str">
            <v>CLF-241024</v>
          </cell>
          <cell r="N5296" t="str">
            <v>2.2*1.8*0.69</v>
          </cell>
          <cell r="O5296" t="str">
            <v>01T25011605</v>
          </cell>
          <cell r="P5296" t="str">
            <v>99版</v>
          </cell>
          <cell r="Q5296" t="str">
            <v>已发货</v>
          </cell>
          <cell r="R5296">
            <v>45677</v>
          </cell>
        </row>
        <row r="5297">
          <cell r="C5297" t="str">
            <v>2501021-01</v>
          </cell>
          <cell r="D5297" t="str">
            <v>XPAY-FX-蘑菇05</v>
          </cell>
          <cell r="E5297" t="str">
            <v>01.10.U528103</v>
          </cell>
          <cell r="F5297" t="str">
            <v>C3（已片中层）</v>
          </cell>
          <cell r="G5297" t="str">
            <v>/</v>
          </cell>
          <cell r="H5297">
            <v>195</v>
          </cell>
          <cell r="I5297">
            <v>10236.700000000001</v>
          </cell>
          <cell r="J5297">
            <v>919.5</v>
          </cell>
          <cell r="K5297">
            <v>964.5</v>
          </cell>
          <cell r="L5297" t="str">
            <v>A级</v>
          </cell>
          <cell r="M5297" t="str">
            <v>CLF-241024</v>
          </cell>
          <cell r="N5297" t="str">
            <v>2.2*1.8*0.7</v>
          </cell>
          <cell r="O5297" t="str">
            <v>01T25011606</v>
          </cell>
          <cell r="P5297" t="str">
            <v>99版</v>
          </cell>
          <cell r="Q5297" t="str">
            <v>已发货</v>
          </cell>
          <cell r="R5297">
            <v>45677</v>
          </cell>
        </row>
        <row r="5298">
          <cell r="C5298" t="str">
            <v>2501021-01</v>
          </cell>
          <cell r="D5298" t="str">
            <v>XPAY-FX-蘑菇05</v>
          </cell>
          <cell r="E5298" t="str">
            <v>01.10.U528103</v>
          </cell>
          <cell r="F5298" t="str">
            <v>C3（已片中层）</v>
          </cell>
          <cell r="G5298" t="str">
            <v>/</v>
          </cell>
          <cell r="H5298">
            <v>20</v>
          </cell>
          <cell r="I5298">
            <v>789.4</v>
          </cell>
          <cell r="L5298" t="str">
            <v>A级小皮</v>
          </cell>
          <cell r="M5298" t="str">
            <v>CLF-241024</v>
          </cell>
          <cell r="O5298" t="str">
            <v>01T25011606</v>
          </cell>
          <cell r="P5298" t="str">
            <v>99版</v>
          </cell>
          <cell r="Q5298" t="str">
            <v>已发货</v>
          </cell>
          <cell r="R5298">
            <v>45677</v>
          </cell>
        </row>
        <row r="5299">
          <cell r="C5299" t="str">
            <v>2501021-01</v>
          </cell>
          <cell r="D5299" t="str">
            <v>XPAY-FX-蘑菇05</v>
          </cell>
          <cell r="E5299" t="str">
            <v>01.10.U528103</v>
          </cell>
          <cell r="F5299" t="str">
            <v>C3（已片中层）</v>
          </cell>
          <cell r="G5299" t="str">
            <v>/</v>
          </cell>
          <cell r="H5299">
            <v>232</v>
          </cell>
          <cell r="I5299">
            <v>12052.5</v>
          </cell>
          <cell r="J5299">
            <v>1028.5</v>
          </cell>
          <cell r="K5299">
            <v>1073.5</v>
          </cell>
          <cell r="L5299" t="str">
            <v>A级</v>
          </cell>
          <cell r="M5299" t="str">
            <v>CLF-241024</v>
          </cell>
          <cell r="N5299" t="str">
            <v>2.2*1.8*0.75</v>
          </cell>
          <cell r="O5299" t="str">
            <v>01T25011607</v>
          </cell>
          <cell r="P5299" t="str">
            <v>99版</v>
          </cell>
          <cell r="Q5299" t="str">
            <v>已发货</v>
          </cell>
          <cell r="R5299">
            <v>45677</v>
          </cell>
        </row>
        <row r="5300">
          <cell r="C5300" t="str">
            <v>2501021-01</v>
          </cell>
          <cell r="D5300" t="str">
            <v>XPAY-FX-蘑菇05</v>
          </cell>
          <cell r="E5300" t="str">
            <v>01.10.U528103</v>
          </cell>
          <cell r="F5300" t="str">
            <v>C3（已片中层）</v>
          </cell>
          <cell r="G5300" t="str">
            <v>/</v>
          </cell>
          <cell r="H5300">
            <v>6</v>
          </cell>
          <cell r="I5300">
            <v>241</v>
          </cell>
          <cell r="L5300" t="str">
            <v>A级小皮</v>
          </cell>
          <cell r="M5300" t="str">
            <v>CLF-241024</v>
          </cell>
          <cell r="O5300" t="str">
            <v>01T25011607</v>
          </cell>
          <cell r="P5300" t="str">
            <v>99版</v>
          </cell>
          <cell r="Q5300" t="str">
            <v>已发货</v>
          </cell>
          <cell r="R5300">
            <v>45677</v>
          </cell>
        </row>
        <row r="5301">
          <cell r="C5301" t="str">
            <v>2501049-01</v>
          </cell>
          <cell r="D5301" t="str">
            <v>XPDY-FT-灰670</v>
          </cell>
          <cell r="E5301" t="str">
            <v>Nick Dove(灰色)</v>
          </cell>
          <cell r="F5301" t="str">
            <v>WPSTR2</v>
          </cell>
          <cell r="G5301" t="str">
            <v>/</v>
          </cell>
          <cell r="H5301">
            <v>185</v>
          </cell>
          <cell r="I5301">
            <v>10219.5</v>
          </cell>
          <cell r="J5301">
            <v>744.5</v>
          </cell>
          <cell r="K5301">
            <v>789.5</v>
          </cell>
          <cell r="L5301" t="str">
            <v>A级</v>
          </cell>
          <cell r="M5301" t="str">
            <v>/</v>
          </cell>
          <cell r="N5301" t="str">
            <v>2.2*1.8*0.63</v>
          </cell>
          <cell r="O5301" t="str">
            <v>01T25011701</v>
          </cell>
          <cell r="P5301" t="str">
            <v>97版</v>
          </cell>
          <cell r="Q5301" t="str">
            <v>已发货</v>
          </cell>
          <cell r="R5301">
            <v>45719</v>
          </cell>
        </row>
        <row r="5302">
          <cell r="C5302" t="str">
            <v>2501049-01</v>
          </cell>
          <cell r="D5302" t="str">
            <v>XPDY-FT-灰670</v>
          </cell>
          <cell r="E5302" t="str">
            <v>Nick Dove(灰色)</v>
          </cell>
          <cell r="F5302" t="str">
            <v>WPSTR2</v>
          </cell>
          <cell r="G5302" t="str">
            <v>/</v>
          </cell>
          <cell r="H5302">
            <v>190</v>
          </cell>
          <cell r="I5302">
            <v>10169.4</v>
          </cell>
          <cell r="J5302">
            <v>742</v>
          </cell>
          <cell r="K5302">
            <v>787</v>
          </cell>
          <cell r="L5302" t="str">
            <v>A级</v>
          </cell>
          <cell r="M5302" t="str">
            <v>/</v>
          </cell>
          <cell r="N5302" t="str">
            <v>2.2*1.8*0.6</v>
          </cell>
          <cell r="O5302" t="str">
            <v>01T25011702</v>
          </cell>
          <cell r="P5302" t="str">
            <v>97版</v>
          </cell>
          <cell r="Q5302" t="str">
            <v>已发货</v>
          </cell>
          <cell r="R5302">
            <v>45719</v>
          </cell>
        </row>
        <row r="5303">
          <cell r="C5303" t="str">
            <v>2501049-01</v>
          </cell>
          <cell r="D5303" t="str">
            <v>XPDY-FT-灰670</v>
          </cell>
          <cell r="E5303" t="str">
            <v>Nick Dove(灰色)</v>
          </cell>
          <cell r="F5303" t="str">
            <v>WPSTR2</v>
          </cell>
          <cell r="G5303" t="str">
            <v>/</v>
          </cell>
          <cell r="H5303">
            <v>185</v>
          </cell>
          <cell r="I5303">
            <v>10133.799999999999</v>
          </cell>
          <cell r="J5303">
            <v>752</v>
          </cell>
          <cell r="K5303">
            <v>797</v>
          </cell>
          <cell r="L5303" t="str">
            <v>A级</v>
          </cell>
          <cell r="M5303" t="str">
            <v>/</v>
          </cell>
          <cell r="N5303" t="str">
            <v>2.2*1.8*0.62</v>
          </cell>
          <cell r="O5303" t="str">
            <v>01T25011703</v>
          </cell>
          <cell r="P5303" t="str">
            <v>97版</v>
          </cell>
          <cell r="Q5303" t="str">
            <v>已发货</v>
          </cell>
          <cell r="R5303">
            <v>45719</v>
          </cell>
        </row>
        <row r="5304">
          <cell r="C5304" t="str">
            <v>2501049-01</v>
          </cell>
          <cell r="D5304" t="str">
            <v>XPDY-FT-灰670</v>
          </cell>
          <cell r="E5304" t="str">
            <v>Nick Dove(灰色)</v>
          </cell>
          <cell r="F5304" t="str">
            <v>WPSTR2</v>
          </cell>
          <cell r="G5304" t="str">
            <v>/</v>
          </cell>
          <cell r="H5304">
            <v>185</v>
          </cell>
          <cell r="I5304">
            <v>10034.799999999999</v>
          </cell>
          <cell r="J5304">
            <v>727</v>
          </cell>
          <cell r="K5304">
            <v>772</v>
          </cell>
          <cell r="L5304" t="str">
            <v>A级</v>
          </cell>
          <cell r="M5304" t="str">
            <v>/</v>
          </cell>
          <cell r="N5304" t="str">
            <v>2.2*1.8*0.61</v>
          </cell>
          <cell r="O5304" t="str">
            <v>01T25011704</v>
          </cell>
          <cell r="P5304" t="str">
            <v>97版</v>
          </cell>
          <cell r="Q5304" t="str">
            <v>已发货</v>
          </cell>
          <cell r="R5304">
            <v>45719</v>
          </cell>
        </row>
        <row r="5305">
          <cell r="C5305" t="str">
            <v>2501049-01</v>
          </cell>
          <cell r="D5305" t="str">
            <v>XPDY-FT-灰670</v>
          </cell>
          <cell r="E5305" t="str">
            <v>Nick Dove(灰色)</v>
          </cell>
          <cell r="F5305" t="str">
            <v>WPSTR2</v>
          </cell>
          <cell r="G5305" t="str">
            <v>/</v>
          </cell>
          <cell r="H5305">
            <v>186</v>
          </cell>
          <cell r="I5305">
            <v>10176.799999999999</v>
          </cell>
          <cell r="J5305">
            <v>751.5</v>
          </cell>
          <cell r="K5305">
            <v>796.5</v>
          </cell>
          <cell r="L5305" t="str">
            <v>A级</v>
          </cell>
          <cell r="M5305" t="str">
            <v>/</v>
          </cell>
          <cell r="N5305" t="str">
            <v>2.2*1.8*0.62</v>
          </cell>
          <cell r="O5305" t="str">
            <v>01T25011705</v>
          </cell>
          <cell r="P5305" t="str">
            <v>97版</v>
          </cell>
          <cell r="Q5305" t="str">
            <v>已发货</v>
          </cell>
          <cell r="R5305">
            <v>45719</v>
          </cell>
        </row>
        <row r="5306">
          <cell r="C5306" t="str">
            <v>2501049-01</v>
          </cell>
          <cell r="D5306" t="str">
            <v>XPDY-FT-灰670</v>
          </cell>
          <cell r="E5306" t="str">
            <v>Nick Dove(灰色)</v>
          </cell>
          <cell r="F5306" t="str">
            <v>WPSTR2</v>
          </cell>
          <cell r="G5306" t="str">
            <v>/</v>
          </cell>
          <cell r="H5306">
            <v>185</v>
          </cell>
          <cell r="I5306">
            <v>10014.299999999999</v>
          </cell>
          <cell r="J5306">
            <v>735.5</v>
          </cell>
          <cell r="K5306">
            <v>780.5</v>
          </cell>
          <cell r="L5306" t="str">
            <v>A级</v>
          </cell>
          <cell r="M5306" t="str">
            <v>/</v>
          </cell>
          <cell r="N5306" t="str">
            <v>2.2*1.8*0.62</v>
          </cell>
          <cell r="O5306" t="str">
            <v>01T25011706</v>
          </cell>
          <cell r="P5306" t="str">
            <v>97版</v>
          </cell>
          <cell r="Q5306" t="str">
            <v>已发货</v>
          </cell>
          <cell r="R5306">
            <v>45719</v>
          </cell>
        </row>
        <row r="5307">
          <cell r="C5307" t="str">
            <v>2501049-01</v>
          </cell>
          <cell r="D5307" t="str">
            <v>XPDY-FT-灰670</v>
          </cell>
          <cell r="E5307" t="str">
            <v>Nick Dove(灰色)</v>
          </cell>
          <cell r="F5307" t="str">
            <v>WPSTR2</v>
          </cell>
          <cell r="G5307" t="str">
            <v>/</v>
          </cell>
          <cell r="H5307">
            <v>180</v>
          </cell>
          <cell r="I5307">
            <v>10006.1</v>
          </cell>
          <cell r="J5307">
            <v>734.5</v>
          </cell>
          <cell r="K5307">
            <v>779.5</v>
          </cell>
          <cell r="L5307" t="str">
            <v>A级</v>
          </cell>
          <cell r="M5307" t="str">
            <v>/</v>
          </cell>
          <cell r="N5307" t="str">
            <v>2.2*1.8*0.62</v>
          </cell>
          <cell r="O5307" t="str">
            <v>01T25011707</v>
          </cell>
          <cell r="P5307" t="str">
            <v>97版</v>
          </cell>
          <cell r="Q5307" t="str">
            <v>已发货</v>
          </cell>
          <cell r="R5307">
            <v>45719</v>
          </cell>
        </row>
        <row r="5308">
          <cell r="C5308" t="str">
            <v>2501049-01</v>
          </cell>
          <cell r="D5308" t="str">
            <v>XPDY-FT-灰670</v>
          </cell>
          <cell r="E5308" t="str">
            <v>Nick Dove(灰色)</v>
          </cell>
          <cell r="F5308" t="str">
            <v>WPSTR2</v>
          </cell>
          <cell r="G5308" t="str">
            <v>/</v>
          </cell>
          <cell r="H5308">
            <v>185</v>
          </cell>
          <cell r="I5308">
            <v>10035.200000000001</v>
          </cell>
          <cell r="J5308">
            <v>729</v>
          </cell>
          <cell r="K5308">
            <v>774</v>
          </cell>
          <cell r="L5308" t="str">
            <v>A级</v>
          </cell>
          <cell r="M5308" t="str">
            <v>/</v>
          </cell>
          <cell r="N5308" t="str">
            <v>2.2*1.8*0.6</v>
          </cell>
          <cell r="O5308" t="str">
            <v>01T25011708</v>
          </cell>
          <cell r="P5308" t="str">
            <v>97版</v>
          </cell>
          <cell r="Q5308" t="str">
            <v>已发货</v>
          </cell>
          <cell r="R5308">
            <v>45719</v>
          </cell>
        </row>
        <row r="5309">
          <cell r="C5309" t="str">
            <v>2501015-01</v>
          </cell>
          <cell r="D5309" t="str">
            <v>XPAY-FX-灰659</v>
          </cell>
          <cell r="E5309" t="str">
            <v>Nest灰618</v>
          </cell>
          <cell r="F5309" t="str">
            <v>C4（已片中层）</v>
          </cell>
          <cell r="G5309" t="str">
            <v>/</v>
          </cell>
          <cell r="H5309">
            <v>180</v>
          </cell>
          <cell r="I5309">
            <v>9332.2000000000007</v>
          </cell>
          <cell r="J5309">
            <v>785</v>
          </cell>
          <cell r="K5309">
            <v>830</v>
          </cell>
          <cell r="L5309" t="str">
            <v>A级</v>
          </cell>
          <cell r="M5309" t="str">
            <v>/</v>
          </cell>
          <cell r="N5309" t="str">
            <v>2.2*1.8*0.54</v>
          </cell>
          <cell r="O5309" t="str">
            <v>02T25011701</v>
          </cell>
          <cell r="P5309" t="str">
            <v>97版</v>
          </cell>
          <cell r="Q5309" t="str">
            <v>已发货</v>
          </cell>
          <cell r="R5309">
            <v>45698</v>
          </cell>
        </row>
        <row r="5310">
          <cell r="C5310" t="str">
            <v>2501015-01</v>
          </cell>
          <cell r="D5310" t="str">
            <v>XPAY-FX-灰659</v>
          </cell>
          <cell r="E5310" t="str">
            <v>Nest灰618</v>
          </cell>
          <cell r="F5310" t="str">
            <v>C4（已片中层）</v>
          </cell>
          <cell r="G5310" t="str">
            <v>/</v>
          </cell>
          <cell r="H5310">
            <v>106</v>
          </cell>
          <cell r="I5310">
            <v>5550.3</v>
          </cell>
          <cell r="J5310">
            <v>463</v>
          </cell>
          <cell r="K5310">
            <v>508</v>
          </cell>
          <cell r="L5310" t="str">
            <v>A级</v>
          </cell>
          <cell r="M5310" t="str">
            <v>/</v>
          </cell>
          <cell r="N5310" t="str">
            <v>2.2*1.8*0.44</v>
          </cell>
          <cell r="O5310" t="str">
            <v>02T25011702</v>
          </cell>
          <cell r="P5310" t="str">
            <v>97版</v>
          </cell>
          <cell r="Q5310" t="str">
            <v>已发货</v>
          </cell>
          <cell r="R5310">
            <v>45698</v>
          </cell>
        </row>
        <row r="5311">
          <cell r="C5311" t="str">
            <v>2501059-01</v>
          </cell>
          <cell r="D5311" t="str">
            <v>XPDY-EX-白164</v>
          </cell>
          <cell r="E5311" t="str">
            <v>01.10.U756081</v>
          </cell>
          <cell r="F5311" t="str">
            <v>C3（已片中层）</v>
          </cell>
          <cell r="G5311" t="str">
            <v>/</v>
          </cell>
          <cell r="H5311">
            <v>171</v>
          </cell>
          <cell r="I5311">
            <v>8804.6</v>
          </cell>
          <cell r="J5311">
            <v>714.5</v>
          </cell>
          <cell r="K5311">
            <v>759.5</v>
          </cell>
          <cell r="L5311" t="str">
            <v>A级</v>
          </cell>
          <cell r="M5311" t="str">
            <v>CLF-250117</v>
          </cell>
          <cell r="N5311" t="str">
            <v>2.2*1.8*0.62</v>
          </cell>
          <cell r="O5311" t="str">
            <v>02T25011703</v>
          </cell>
          <cell r="P5311" t="str">
            <v>99版</v>
          </cell>
        </row>
        <row r="5312">
          <cell r="C5312" t="str">
            <v>2501059-01</v>
          </cell>
          <cell r="D5312" t="str">
            <v>XPDY-EX-白164</v>
          </cell>
          <cell r="E5312" t="str">
            <v>01.10.U756081</v>
          </cell>
          <cell r="F5312" t="str">
            <v>C3（已片中层）</v>
          </cell>
          <cell r="G5312" t="str">
            <v>/</v>
          </cell>
          <cell r="H5312">
            <v>4</v>
          </cell>
          <cell r="I5312">
            <v>157.19999999999999</v>
          </cell>
          <cell r="L5312" t="str">
            <v>A级小皮</v>
          </cell>
          <cell r="M5312" t="str">
            <v>CLF-250117</v>
          </cell>
          <cell r="O5312" t="str">
            <v>02T25011703</v>
          </cell>
          <cell r="P5312" t="str">
            <v>99版</v>
          </cell>
        </row>
        <row r="5313">
          <cell r="C5313" t="str">
            <v>2501017-01</v>
          </cell>
          <cell r="D5313" t="str">
            <v>XPAY-FX-米白331</v>
          </cell>
          <cell r="E5313" t="str">
            <v>IVORY</v>
          </cell>
          <cell r="F5313" t="str">
            <v>C4（已片中层）</v>
          </cell>
          <cell r="G5313" t="str">
            <v>/</v>
          </cell>
          <cell r="H5313">
            <v>226</v>
          </cell>
          <cell r="I5313">
            <v>11651.4</v>
          </cell>
          <cell r="J5313">
            <v>909.5</v>
          </cell>
          <cell r="K5313">
            <v>954.5</v>
          </cell>
          <cell r="L5313" t="str">
            <v>A级</v>
          </cell>
          <cell r="M5313" t="str">
            <v>/</v>
          </cell>
          <cell r="N5313" t="str">
            <v>2.2*1.8*0.64</v>
          </cell>
          <cell r="O5313" t="str">
            <v>02T25011704</v>
          </cell>
          <cell r="P5313" t="str">
            <v>97版</v>
          </cell>
          <cell r="Q5313" t="str">
            <v>已发货</v>
          </cell>
          <cell r="R5313">
            <v>45698</v>
          </cell>
        </row>
        <row r="5314">
          <cell r="C5314" t="str">
            <v>2501016-01</v>
          </cell>
          <cell r="D5314" t="str">
            <v>XPAY-FX-深蓝85</v>
          </cell>
          <cell r="E5314" t="str">
            <v>Nest深蓝</v>
          </cell>
          <cell r="F5314" t="str">
            <v>C4（已片中层）</v>
          </cell>
          <cell r="G5314" t="str">
            <v>/</v>
          </cell>
          <cell r="H5314">
            <v>222</v>
          </cell>
          <cell r="I5314">
            <v>11717.2</v>
          </cell>
          <cell r="J5314">
            <v>950</v>
          </cell>
          <cell r="K5314">
            <v>995</v>
          </cell>
          <cell r="L5314" t="str">
            <v>A级</v>
          </cell>
          <cell r="M5314" t="str">
            <v>/</v>
          </cell>
          <cell r="N5314" t="str">
            <v>2.2*1.8*0.7</v>
          </cell>
          <cell r="O5314" t="str">
            <v>02T25011705</v>
          </cell>
          <cell r="P5314" t="str">
            <v>97版</v>
          </cell>
          <cell r="Q5314" t="str">
            <v>已发货</v>
          </cell>
          <cell r="R5314">
            <v>45698</v>
          </cell>
        </row>
        <row r="5315">
          <cell r="C5315" t="str">
            <v>2501035-01</v>
          </cell>
          <cell r="D5315" t="str">
            <v>XZSY-ES-浅棕125</v>
          </cell>
          <cell r="E5315" t="str">
            <v>01.10.W782011</v>
          </cell>
          <cell r="F5315" t="str">
            <v>明诺华中层TR1（已片）</v>
          </cell>
          <cell r="G5315" t="str">
            <v>/</v>
          </cell>
          <cell r="H5315">
            <v>78</v>
          </cell>
          <cell r="I5315">
            <v>4389.5</v>
          </cell>
          <cell r="J5315">
            <v>479.5</v>
          </cell>
          <cell r="K5315">
            <v>524.5</v>
          </cell>
          <cell r="L5315" t="str">
            <v>A级</v>
          </cell>
          <cell r="M5315" t="str">
            <v>CLF-250117</v>
          </cell>
          <cell r="N5315" t="str">
            <v>2.2*1.8*0.46</v>
          </cell>
          <cell r="O5315" t="str">
            <v>02T25011706</v>
          </cell>
          <cell r="P5315" t="str">
            <v>99版</v>
          </cell>
          <cell r="Q5315" t="str">
            <v>已发货</v>
          </cell>
          <cell r="R5315">
            <v>45735</v>
          </cell>
        </row>
        <row r="5316">
          <cell r="C5316" t="str">
            <v>2501035-01</v>
          </cell>
          <cell r="D5316" t="str">
            <v>XZSY-ES-浅棕125</v>
          </cell>
          <cell r="E5316" t="str">
            <v>01.10.W782011</v>
          </cell>
          <cell r="F5316" t="str">
            <v>明诺华中层TR1（已片）</v>
          </cell>
          <cell r="G5316" t="str">
            <v>/</v>
          </cell>
          <cell r="H5316">
            <v>5</v>
          </cell>
          <cell r="I5316">
            <v>201.7</v>
          </cell>
          <cell r="L5316" t="str">
            <v>A级小皮</v>
          </cell>
          <cell r="M5316" t="str">
            <v>CLF-250117</v>
          </cell>
          <cell r="O5316" t="str">
            <v>02T25011706</v>
          </cell>
          <cell r="P5316" t="str">
            <v>99版</v>
          </cell>
          <cell r="Q5316" t="str">
            <v>已发货</v>
          </cell>
          <cell r="R5316">
            <v>45735</v>
          </cell>
        </row>
        <row r="5317">
          <cell r="C5317" t="str">
            <v>2501060-01</v>
          </cell>
          <cell r="D5317" t="str">
            <v>XPDY-FX-米灰56</v>
          </cell>
          <cell r="E5317" t="str">
            <v>01.10.U756051</v>
          </cell>
          <cell r="F5317" t="str">
            <v>C3（已片中层）</v>
          </cell>
          <cell r="G5317" t="str">
            <v>/</v>
          </cell>
          <cell r="H5317">
            <v>116</v>
          </cell>
          <cell r="I5317">
            <v>6083</v>
          </cell>
          <cell r="J5317">
            <v>500.5</v>
          </cell>
          <cell r="K5317">
            <v>545.5</v>
          </cell>
          <cell r="L5317" t="str">
            <v>A级</v>
          </cell>
          <cell r="M5317" t="str">
            <v>CLF-250118</v>
          </cell>
          <cell r="N5317" t="str">
            <v>2.2*1.8*0.51</v>
          </cell>
          <cell r="O5317" t="str">
            <v>02T25011801</v>
          </cell>
          <cell r="P5317" t="str">
            <v>99版</v>
          </cell>
          <cell r="Q5317" t="str">
            <v>已发货</v>
          </cell>
          <cell r="R5317">
            <v>45709</v>
          </cell>
        </row>
        <row r="5318">
          <cell r="C5318" t="str">
            <v>2501060-01</v>
          </cell>
          <cell r="D5318" t="str">
            <v>XPDY-FX-米灰56</v>
          </cell>
          <cell r="E5318" t="str">
            <v>01.10.U756051</v>
          </cell>
          <cell r="F5318" t="str">
            <v>C3（已片中层）</v>
          </cell>
          <cell r="G5318" t="str">
            <v>/</v>
          </cell>
          <cell r="H5318">
            <v>4</v>
          </cell>
          <cell r="I5318">
            <v>164.9</v>
          </cell>
          <cell r="L5318" t="str">
            <v>A级小皮</v>
          </cell>
          <cell r="M5318" t="str">
            <v>CLF-250118</v>
          </cell>
          <cell r="O5318" t="str">
            <v>02T25011801</v>
          </cell>
          <cell r="P5318" t="str">
            <v>99版</v>
          </cell>
          <cell r="Q5318" t="str">
            <v>已发货</v>
          </cell>
          <cell r="R5318">
            <v>45709</v>
          </cell>
        </row>
        <row r="5319">
          <cell r="C5319" t="str">
            <v>2501045-01</v>
          </cell>
          <cell r="D5319" t="str">
            <v>XZSY-FB-蓝299</v>
          </cell>
          <cell r="E5319">
            <v>140491</v>
          </cell>
          <cell r="F5319" t="str">
            <v>水牛皮S3（干胚）</v>
          </cell>
          <cell r="G5319" t="str">
            <v>PT22848</v>
          </cell>
          <cell r="H5319">
            <v>270</v>
          </cell>
          <cell r="I5319">
            <v>10179.4</v>
          </cell>
          <cell r="J5319">
            <v>668.5</v>
          </cell>
          <cell r="K5319">
            <v>713.5</v>
          </cell>
          <cell r="L5319" t="str">
            <v>A级</v>
          </cell>
          <cell r="M5319" t="str">
            <v>/</v>
          </cell>
          <cell r="N5319" t="str">
            <v>2.2*1.8*0.63</v>
          </cell>
          <cell r="O5319" t="str">
            <v>02T25011802</v>
          </cell>
          <cell r="P5319" t="str">
            <v>99版</v>
          </cell>
          <cell r="Q5319" t="str">
            <v>已发货</v>
          </cell>
          <cell r="R5319">
            <v>45794</v>
          </cell>
        </row>
        <row r="5320">
          <cell r="C5320" t="str">
            <v>2501045-01</v>
          </cell>
          <cell r="D5320" t="str">
            <v>XZSY-FB-蓝299</v>
          </cell>
          <cell r="E5320">
            <v>140491</v>
          </cell>
          <cell r="F5320" t="str">
            <v>水牛皮S3（干胚）</v>
          </cell>
          <cell r="G5320" t="str">
            <v>PT22846</v>
          </cell>
          <cell r="H5320">
            <v>265</v>
          </cell>
          <cell r="I5320">
            <v>9971.2999999999993</v>
          </cell>
          <cell r="J5320">
            <v>662.5</v>
          </cell>
          <cell r="K5320">
            <v>707.5</v>
          </cell>
          <cell r="L5320" t="str">
            <v>A级</v>
          </cell>
          <cell r="M5320" t="str">
            <v>/</v>
          </cell>
          <cell r="N5320" t="str">
            <v>2.2*1.8*0.58</v>
          </cell>
          <cell r="O5320" t="str">
            <v>02T25011803</v>
          </cell>
          <cell r="P5320" t="str">
            <v>99版</v>
          </cell>
          <cell r="Q5320" t="str">
            <v>已发货</v>
          </cell>
          <cell r="R5320">
            <v>45785</v>
          </cell>
        </row>
        <row r="5321">
          <cell r="C5321" t="str">
            <v>2501045-01</v>
          </cell>
          <cell r="D5321" t="str">
            <v>XZSY-FB-蓝299</v>
          </cell>
          <cell r="E5321">
            <v>140491</v>
          </cell>
          <cell r="F5321" t="str">
            <v>水牛皮S3（干胚）</v>
          </cell>
          <cell r="G5321" t="str">
            <v>PT22848</v>
          </cell>
          <cell r="H5321">
            <v>140</v>
          </cell>
          <cell r="I5321">
            <v>5360.4</v>
          </cell>
          <cell r="J5321">
            <v>351</v>
          </cell>
          <cell r="K5321">
            <v>396</v>
          </cell>
          <cell r="L5321" t="str">
            <v>A级</v>
          </cell>
          <cell r="M5321" t="str">
            <v>/</v>
          </cell>
          <cell r="N5321" t="str">
            <v>2.2*1.8*0.44</v>
          </cell>
          <cell r="O5321" t="str">
            <v>02T25011804</v>
          </cell>
          <cell r="P5321" t="str">
            <v>99版</v>
          </cell>
          <cell r="Q5321" t="str">
            <v>已发货</v>
          </cell>
          <cell r="R5321">
            <v>45794</v>
          </cell>
        </row>
        <row r="5322">
          <cell r="C5322" t="str">
            <v>2501045-01</v>
          </cell>
          <cell r="D5322" t="str">
            <v>XZSY-FB-蓝299</v>
          </cell>
          <cell r="E5322">
            <v>140491</v>
          </cell>
          <cell r="F5322" t="str">
            <v>水牛皮S3（干胚）</v>
          </cell>
          <cell r="G5322" t="str">
            <v>PT22846</v>
          </cell>
          <cell r="H5322">
            <v>265</v>
          </cell>
          <cell r="I5322">
            <v>10028.5</v>
          </cell>
          <cell r="J5322">
            <v>666</v>
          </cell>
          <cell r="K5322">
            <v>711</v>
          </cell>
          <cell r="L5322" t="str">
            <v>A级</v>
          </cell>
          <cell r="M5322" t="str">
            <v>/</v>
          </cell>
          <cell r="N5322" t="str">
            <v>2.2*1.8*0.62</v>
          </cell>
          <cell r="O5322" t="str">
            <v>02T25011805</v>
          </cell>
          <cell r="P5322" t="str">
            <v>99版</v>
          </cell>
          <cell r="Q5322" t="str">
            <v>已发货</v>
          </cell>
          <cell r="R5322">
            <v>45785</v>
          </cell>
        </row>
        <row r="5323">
          <cell r="C5323" t="str">
            <v>2501045-01</v>
          </cell>
          <cell r="D5323" t="str">
            <v>XZSY-FB-蓝299</v>
          </cell>
          <cell r="E5323">
            <v>140491</v>
          </cell>
          <cell r="F5323" t="str">
            <v>水牛皮S3（干胚）</v>
          </cell>
          <cell r="G5323" t="str">
            <v>PT22846</v>
          </cell>
          <cell r="H5323">
            <v>231</v>
          </cell>
          <cell r="I5323">
            <v>8809.1</v>
          </cell>
          <cell r="J5323">
            <v>631</v>
          </cell>
          <cell r="K5323">
            <v>676</v>
          </cell>
          <cell r="L5323" t="str">
            <v>A级</v>
          </cell>
          <cell r="M5323" t="str">
            <v>/</v>
          </cell>
          <cell r="N5323" t="str">
            <v>2.2*1.8*0.61</v>
          </cell>
          <cell r="O5323" t="str">
            <v>02T25011806</v>
          </cell>
          <cell r="P5323" t="str">
            <v>99版</v>
          </cell>
          <cell r="Q5323" t="str">
            <v>已发货</v>
          </cell>
          <cell r="R5323">
            <v>45785</v>
          </cell>
        </row>
        <row r="5324">
          <cell r="C5324" t="str">
            <v>2501045-01</v>
          </cell>
          <cell r="D5324" t="str">
            <v>XZSY-FB-蓝299</v>
          </cell>
          <cell r="E5324">
            <v>140491</v>
          </cell>
          <cell r="F5324" t="str">
            <v>水牛皮S3（干胚）</v>
          </cell>
          <cell r="G5324" t="str">
            <v>PT22846</v>
          </cell>
          <cell r="H5324">
            <v>20</v>
          </cell>
          <cell r="I5324">
            <v>756.6</v>
          </cell>
          <cell r="L5324" t="str">
            <v>折扣</v>
          </cell>
          <cell r="M5324" t="str">
            <v>/</v>
          </cell>
          <cell r="O5324" t="str">
            <v>02T25011806</v>
          </cell>
          <cell r="P5324" t="str">
            <v>99版</v>
          </cell>
          <cell r="Q5324" t="str">
            <v>已发货</v>
          </cell>
          <cell r="R5324">
            <v>45785</v>
          </cell>
        </row>
        <row r="5325">
          <cell r="C5325" t="str">
            <v>2501050-01</v>
          </cell>
          <cell r="D5325" t="str">
            <v>UDAY-ET-灰721</v>
          </cell>
          <cell r="E5325" t="str">
            <v>01.10.W783049</v>
          </cell>
          <cell r="F5325" t="str">
            <v>明诺华中层TR1（已片）</v>
          </cell>
          <cell r="G5325" t="str">
            <v>/</v>
          </cell>
          <cell r="H5325">
            <v>163</v>
          </cell>
          <cell r="I5325">
            <v>9263.5</v>
          </cell>
          <cell r="J5325">
            <v>945</v>
          </cell>
          <cell r="K5325">
            <v>990</v>
          </cell>
          <cell r="L5325" t="str">
            <v>A级</v>
          </cell>
          <cell r="M5325" t="str">
            <v>CLF-250118</v>
          </cell>
          <cell r="N5325" t="str">
            <v>2.2*1.8*0.7</v>
          </cell>
          <cell r="O5325" t="str">
            <v>02T25011807</v>
          </cell>
          <cell r="P5325" t="str">
            <v>99版</v>
          </cell>
        </row>
        <row r="5326">
          <cell r="C5326" t="str">
            <v>2501050-01</v>
          </cell>
          <cell r="D5326" t="str">
            <v>UDAY-ET-灰721</v>
          </cell>
          <cell r="E5326" t="str">
            <v>01.10.W783049</v>
          </cell>
          <cell r="F5326" t="str">
            <v>明诺华中层TR1（已片）</v>
          </cell>
          <cell r="G5326" t="str">
            <v>/</v>
          </cell>
          <cell r="H5326">
            <v>3</v>
          </cell>
          <cell r="I5326">
            <v>112.5</v>
          </cell>
          <cell r="L5326" t="str">
            <v>A级小皮</v>
          </cell>
          <cell r="M5326" t="str">
            <v>CLF-250118</v>
          </cell>
          <cell r="O5326" t="str">
            <v>02T25011807</v>
          </cell>
          <cell r="P5326" t="str">
            <v>99版</v>
          </cell>
        </row>
        <row r="5327">
          <cell r="C5327" t="str">
            <v>2501030-01</v>
          </cell>
          <cell r="D5327" t="str">
            <v>XZGY-FH-深棕756</v>
          </cell>
          <cell r="E5327" t="str">
            <v>01.10.U347032-K</v>
          </cell>
          <cell r="F5327" t="str">
            <v>WPSTR4</v>
          </cell>
          <cell r="G5327" t="str">
            <v>/</v>
          </cell>
          <cell r="H5327">
            <v>149</v>
          </cell>
          <cell r="I5327">
            <v>7586.3</v>
          </cell>
          <cell r="J5327">
            <v>872.5</v>
          </cell>
          <cell r="K5327">
            <v>917.5</v>
          </cell>
          <cell r="L5327" t="str">
            <v>A级</v>
          </cell>
          <cell r="M5327" t="str">
            <v>CLF-250118</v>
          </cell>
          <cell r="N5327" t="str">
            <v>2.2*1.8*0.56</v>
          </cell>
          <cell r="O5327" t="str">
            <v>02T25011808</v>
          </cell>
          <cell r="P5327" t="str">
            <v>99版</v>
          </cell>
          <cell r="Q5327" t="str">
            <v>已发货</v>
          </cell>
          <cell r="R5327">
            <v>45715</v>
          </cell>
        </row>
        <row r="5328">
          <cell r="C5328" t="str">
            <v>2501030-01</v>
          </cell>
          <cell r="D5328" t="str">
            <v>XZGY-FH-深棕756</v>
          </cell>
          <cell r="E5328" t="str">
            <v>01.10.U347032-K</v>
          </cell>
          <cell r="F5328" t="str">
            <v>WPSTR4</v>
          </cell>
          <cell r="G5328" t="str">
            <v>/</v>
          </cell>
          <cell r="H5328">
            <v>47</v>
          </cell>
          <cell r="I5328">
            <v>1785.5</v>
          </cell>
          <cell r="L5328" t="str">
            <v>A级小皮</v>
          </cell>
          <cell r="M5328" t="str">
            <v>CLF-250118</v>
          </cell>
          <cell r="O5328" t="str">
            <v>02T25011808</v>
          </cell>
          <cell r="P5328" t="str">
            <v>99版</v>
          </cell>
          <cell r="Q5328" t="str">
            <v>已发货</v>
          </cell>
          <cell r="R5328">
            <v>45715</v>
          </cell>
        </row>
        <row r="5329">
          <cell r="C5329" t="str">
            <v>2501049-01</v>
          </cell>
          <cell r="D5329" t="str">
            <v>XPDY-FT-灰670</v>
          </cell>
          <cell r="E5329" t="str">
            <v>Nick Dove(灰色)</v>
          </cell>
          <cell r="F5329" t="str">
            <v>WPSTR2</v>
          </cell>
          <cell r="G5329" t="str">
            <v>/</v>
          </cell>
          <cell r="H5329">
            <v>185</v>
          </cell>
          <cell r="I5329">
            <v>10000.700000000001</v>
          </cell>
          <cell r="J5329">
            <v>724.5</v>
          </cell>
          <cell r="K5329">
            <v>769.5</v>
          </cell>
          <cell r="L5329" t="str">
            <v>A级</v>
          </cell>
          <cell r="M5329" t="str">
            <v>/</v>
          </cell>
          <cell r="N5329" t="str">
            <v>2.2*1.8*0.62</v>
          </cell>
          <cell r="O5329" t="str">
            <v>01T25011801</v>
          </cell>
          <cell r="P5329" t="str">
            <v>97版</v>
          </cell>
          <cell r="Q5329" t="str">
            <v>已发货</v>
          </cell>
          <cell r="R5329">
            <v>45719</v>
          </cell>
        </row>
        <row r="5330">
          <cell r="C5330" t="str">
            <v>2501049-01</v>
          </cell>
          <cell r="D5330" t="str">
            <v>XPDY-FT-灰670</v>
          </cell>
          <cell r="E5330" t="str">
            <v>Nick Dove(灰色)</v>
          </cell>
          <cell r="F5330" t="str">
            <v>WPSTR2</v>
          </cell>
          <cell r="G5330" t="str">
            <v>/</v>
          </cell>
          <cell r="H5330">
            <v>131</v>
          </cell>
          <cell r="I5330">
            <v>7221.1</v>
          </cell>
          <cell r="J5330">
            <v>718.5</v>
          </cell>
          <cell r="K5330">
            <v>763.5</v>
          </cell>
          <cell r="L5330" t="str">
            <v>A级</v>
          </cell>
          <cell r="M5330" t="str">
            <v>/</v>
          </cell>
          <cell r="N5330" t="str">
            <v>2.2*1.8*0.63</v>
          </cell>
          <cell r="O5330" t="str">
            <v>01T25011802</v>
          </cell>
          <cell r="P5330" t="str">
            <v>97版</v>
          </cell>
          <cell r="Q5330" t="str">
            <v>已发货</v>
          </cell>
          <cell r="R5330">
            <v>45719</v>
          </cell>
        </row>
        <row r="5331">
          <cell r="C5331" t="str">
            <v>2501049-01</v>
          </cell>
          <cell r="D5331" t="str">
            <v>XPDY-FT-灰670</v>
          </cell>
          <cell r="E5331" t="str">
            <v>Nick Dove(灰色)</v>
          </cell>
          <cell r="F5331" t="str">
            <v>WPSTR2</v>
          </cell>
          <cell r="G5331" t="str">
            <v>/</v>
          </cell>
          <cell r="H5331">
            <v>51</v>
          </cell>
          <cell r="I5331">
            <v>2616.9</v>
          </cell>
          <cell r="L5331" t="str">
            <v>等外</v>
          </cell>
          <cell r="M5331" t="str">
            <v>/</v>
          </cell>
          <cell r="O5331" t="str">
            <v>01T25011802</v>
          </cell>
          <cell r="P5331" t="str">
            <v>97版</v>
          </cell>
          <cell r="Q5331" t="str">
            <v>已发货</v>
          </cell>
          <cell r="R5331">
            <v>45719</v>
          </cell>
        </row>
        <row r="5332">
          <cell r="C5332" t="str">
            <v>2501027-01</v>
          </cell>
          <cell r="D5332" t="str">
            <v>UDAY-ES-黄棕410</v>
          </cell>
          <cell r="E5332" t="str">
            <v>SJ0B-317</v>
          </cell>
          <cell r="F5332" t="str">
            <v>明诺华中层TR3（已片）</v>
          </cell>
          <cell r="G5332" t="str">
            <v>/</v>
          </cell>
          <cell r="H5332">
            <v>190</v>
          </cell>
          <cell r="I5332">
            <v>10099.5</v>
          </cell>
          <cell r="J5332">
            <v>747.5</v>
          </cell>
          <cell r="K5332">
            <v>792.5</v>
          </cell>
          <cell r="L5332" t="str">
            <v>A级</v>
          </cell>
          <cell r="M5332" t="str">
            <v>/</v>
          </cell>
          <cell r="N5332" t="str">
            <v>2.2*1.8*0.63</v>
          </cell>
          <cell r="O5332" t="str">
            <v>01T25011803</v>
          </cell>
          <cell r="P5332" t="str">
            <v>97版</v>
          </cell>
          <cell r="Q5332" t="str">
            <v>已发货</v>
          </cell>
          <cell r="R5332">
            <v>45700</v>
          </cell>
        </row>
        <row r="5333">
          <cell r="C5333" t="str">
            <v>2501027-01</v>
          </cell>
          <cell r="D5333" t="str">
            <v>UDAY-ES-黄棕410</v>
          </cell>
          <cell r="E5333" t="str">
            <v>SJ0B-317</v>
          </cell>
          <cell r="F5333" t="str">
            <v>明诺华中层TR3（已片）</v>
          </cell>
          <cell r="G5333" t="str">
            <v>/</v>
          </cell>
          <cell r="H5333">
            <v>190</v>
          </cell>
          <cell r="I5333">
            <v>10027.700000000001</v>
          </cell>
          <cell r="J5333">
            <v>748</v>
          </cell>
          <cell r="K5333">
            <v>793</v>
          </cell>
          <cell r="L5333" t="str">
            <v>A级</v>
          </cell>
          <cell r="M5333" t="str">
            <v>/</v>
          </cell>
          <cell r="N5333" t="str">
            <v>2.2*1.8*0.67</v>
          </cell>
          <cell r="O5333" t="str">
            <v>01T25011804</v>
          </cell>
          <cell r="P5333" t="str">
            <v>97版</v>
          </cell>
          <cell r="Q5333" t="str">
            <v>已发货</v>
          </cell>
          <cell r="R5333">
            <v>45700</v>
          </cell>
        </row>
        <row r="5334">
          <cell r="C5334" t="str">
            <v>2501027-01</v>
          </cell>
          <cell r="D5334" t="str">
            <v>UDAY-ES-黄棕410</v>
          </cell>
          <cell r="E5334" t="str">
            <v>SJ0B-317</v>
          </cell>
          <cell r="F5334" t="str">
            <v>明诺华中层TR3（已片）</v>
          </cell>
          <cell r="G5334" t="str">
            <v>/</v>
          </cell>
          <cell r="H5334">
            <v>190</v>
          </cell>
          <cell r="I5334">
            <v>10002.1</v>
          </cell>
          <cell r="J5334">
            <v>742.5</v>
          </cell>
          <cell r="K5334">
            <v>787.5</v>
          </cell>
          <cell r="L5334" t="str">
            <v>A级</v>
          </cell>
          <cell r="M5334" t="str">
            <v>/</v>
          </cell>
          <cell r="N5334" t="str">
            <v>2.2*1.8*0.64</v>
          </cell>
          <cell r="O5334" t="str">
            <v>01T25011805</v>
          </cell>
          <cell r="P5334" t="str">
            <v>97版</v>
          </cell>
          <cell r="Q5334" t="str">
            <v>已发货</v>
          </cell>
          <cell r="R5334">
            <v>45700</v>
          </cell>
        </row>
        <row r="5335">
          <cell r="C5335" t="str">
            <v>2501027-01</v>
          </cell>
          <cell r="D5335" t="str">
            <v>UDAY-ES-黄棕410</v>
          </cell>
          <cell r="E5335" t="str">
            <v>SJ0B-317</v>
          </cell>
          <cell r="F5335" t="str">
            <v>明诺华中层TR3（已片）</v>
          </cell>
          <cell r="G5335" t="str">
            <v>/</v>
          </cell>
          <cell r="H5335">
            <v>195</v>
          </cell>
          <cell r="I5335">
            <v>10173</v>
          </cell>
          <cell r="J5335">
            <v>751</v>
          </cell>
          <cell r="K5335">
            <v>796</v>
          </cell>
          <cell r="L5335" t="str">
            <v>A级</v>
          </cell>
          <cell r="M5335" t="str">
            <v>/</v>
          </cell>
          <cell r="N5335" t="str">
            <v>2.2*1.8*0.64</v>
          </cell>
          <cell r="O5335" t="str">
            <v>01T25011806</v>
          </cell>
          <cell r="P5335" t="str">
            <v>97版</v>
          </cell>
          <cell r="Q5335" t="str">
            <v>已发货</v>
          </cell>
          <cell r="R5335">
            <v>45700</v>
          </cell>
        </row>
        <row r="5336">
          <cell r="C5336" t="str">
            <v>2501027-01</v>
          </cell>
          <cell r="D5336" t="str">
            <v>UDAY-ES-黄棕410</v>
          </cell>
          <cell r="E5336" t="str">
            <v>SJ0B-317</v>
          </cell>
          <cell r="F5336" t="str">
            <v>明诺华中层TR3（已片）</v>
          </cell>
          <cell r="G5336" t="str">
            <v>/</v>
          </cell>
          <cell r="H5336">
            <v>195</v>
          </cell>
          <cell r="I5336">
            <v>10207.1</v>
          </cell>
          <cell r="J5336">
            <v>758</v>
          </cell>
          <cell r="K5336">
            <v>803</v>
          </cell>
          <cell r="L5336" t="str">
            <v>A级</v>
          </cell>
          <cell r="M5336" t="str">
            <v>/</v>
          </cell>
          <cell r="N5336" t="str">
            <v>2.2*1.8*0.65</v>
          </cell>
          <cell r="O5336" t="str">
            <v>01T25011807</v>
          </cell>
          <cell r="P5336" t="str">
            <v>97版</v>
          </cell>
          <cell r="Q5336" t="str">
            <v>已发货</v>
          </cell>
          <cell r="R5336">
            <v>45700</v>
          </cell>
        </row>
        <row r="5337">
          <cell r="C5337" t="str">
            <v>2501027-01</v>
          </cell>
          <cell r="D5337" t="str">
            <v>UDAY-ES-黄棕410</v>
          </cell>
          <cell r="E5337" t="str">
            <v>SJ0B-317</v>
          </cell>
          <cell r="F5337" t="str">
            <v>明诺华中层TR3（已片）</v>
          </cell>
          <cell r="G5337" t="str">
            <v>/</v>
          </cell>
          <cell r="H5337">
            <v>195</v>
          </cell>
          <cell r="I5337">
            <v>10177.700000000001</v>
          </cell>
          <cell r="J5337">
            <v>752.5</v>
          </cell>
          <cell r="K5337">
            <v>797.5</v>
          </cell>
          <cell r="L5337" t="str">
            <v>A级</v>
          </cell>
          <cell r="M5337" t="str">
            <v>/</v>
          </cell>
          <cell r="N5337" t="str">
            <v>2.2*1.8*0.62</v>
          </cell>
          <cell r="O5337" t="str">
            <v>01T25011808</v>
          </cell>
          <cell r="P5337" t="str">
            <v>97版</v>
          </cell>
          <cell r="Q5337" t="str">
            <v>已发货</v>
          </cell>
          <cell r="R5337">
            <v>45700</v>
          </cell>
        </row>
        <row r="5338">
          <cell r="C5338" t="str">
            <v>2501027-01</v>
          </cell>
          <cell r="D5338" t="str">
            <v>UDAY-ES-黄棕410</v>
          </cell>
          <cell r="E5338" t="str">
            <v>SJ0B-317</v>
          </cell>
          <cell r="F5338" t="str">
            <v>明诺华中层TR3（已片）</v>
          </cell>
          <cell r="G5338" t="str">
            <v>/</v>
          </cell>
          <cell r="H5338">
            <v>213</v>
          </cell>
          <cell r="I5338">
            <v>11594.9</v>
          </cell>
          <cell r="J5338">
            <v>902.5</v>
          </cell>
          <cell r="K5338">
            <v>947.5</v>
          </cell>
          <cell r="L5338" t="str">
            <v>A级</v>
          </cell>
          <cell r="M5338" t="str">
            <v>/</v>
          </cell>
          <cell r="N5338" t="str">
            <v>2.2*1.8*0.7</v>
          </cell>
          <cell r="O5338" t="str">
            <v>01T25011809</v>
          </cell>
          <cell r="P5338" t="str">
            <v>97版</v>
          </cell>
          <cell r="Q5338" t="str">
            <v>已发货</v>
          </cell>
          <cell r="R5338">
            <v>45700</v>
          </cell>
        </row>
        <row r="5339">
          <cell r="C5339" t="str">
            <v>2501027-01</v>
          </cell>
          <cell r="D5339" t="str">
            <v>UDAY-ES-黄棕410</v>
          </cell>
          <cell r="E5339" t="str">
            <v>SJ0B-317</v>
          </cell>
          <cell r="F5339" t="str">
            <v>明诺华中层TR3（已片）</v>
          </cell>
          <cell r="G5339" t="str">
            <v>/</v>
          </cell>
          <cell r="H5339">
            <v>11</v>
          </cell>
          <cell r="I5339">
            <v>576.70000000000005</v>
          </cell>
          <cell r="L5339" t="str">
            <v>折扣</v>
          </cell>
          <cell r="M5339" t="str">
            <v>/</v>
          </cell>
          <cell r="O5339" t="str">
            <v>01T25011809</v>
          </cell>
          <cell r="P5339" t="str">
            <v>97版</v>
          </cell>
          <cell r="Q5339" t="str">
            <v>已发货</v>
          </cell>
          <cell r="R5339">
            <v>45700</v>
          </cell>
        </row>
        <row r="5340">
          <cell r="C5340" t="str">
            <v>2501058-01</v>
          </cell>
          <cell r="D5340" t="str">
            <v>EPDF-白164</v>
          </cell>
          <cell r="E5340" t="str">
            <v>01.11.S756081</v>
          </cell>
          <cell r="F5340" t="str">
            <v>DL二层</v>
          </cell>
          <cell r="G5340" t="str">
            <v>/</v>
          </cell>
          <cell r="H5340">
            <v>236</v>
          </cell>
          <cell r="I5340">
            <v>9614.7999999999993</v>
          </cell>
          <cell r="J5340">
            <v>868.5</v>
          </cell>
          <cell r="K5340">
            <v>913.5</v>
          </cell>
          <cell r="L5340" t="str">
            <v>A级</v>
          </cell>
          <cell r="M5340" t="str">
            <v>CLF-250117</v>
          </cell>
          <cell r="N5340" t="str">
            <v>2.2*1.8*0.6</v>
          </cell>
          <cell r="O5340" t="str">
            <v>01T25011901</v>
          </cell>
          <cell r="P5340" t="str">
            <v>97.5版</v>
          </cell>
        </row>
        <row r="5341">
          <cell r="C5341" t="str">
            <v>2501058-01</v>
          </cell>
          <cell r="D5341" t="str">
            <v>EPDF-白164</v>
          </cell>
          <cell r="E5341" t="str">
            <v>01.11.S756081</v>
          </cell>
          <cell r="F5341" t="str">
            <v>DL二层</v>
          </cell>
          <cell r="G5341" t="str">
            <v>/</v>
          </cell>
          <cell r="H5341">
            <v>1</v>
          </cell>
          <cell r="I5341">
            <v>19.7</v>
          </cell>
          <cell r="L5341" t="str">
            <v>A级小皮</v>
          </cell>
          <cell r="M5341" t="str">
            <v>CLF-250117</v>
          </cell>
          <cell r="O5341" t="str">
            <v>01T25011901</v>
          </cell>
          <cell r="P5341" t="str">
            <v>97.5版</v>
          </cell>
        </row>
        <row r="5342">
          <cell r="C5342" t="str">
            <v>2501085-01</v>
          </cell>
          <cell r="D5342" t="str">
            <v>XZDY-EX-浅灰188</v>
          </cell>
          <cell r="E5342" t="str">
            <v>4055#</v>
          </cell>
          <cell r="F5342" t="str">
            <v>C3（已片中层）</v>
          </cell>
          <cell r="G5342" t="str">
            <v>/</v>
          </cell>
          <cell r="H5342">
            <v>140</v>
          </cell>
          <cell r="I5342">
            <v>6966.6</v>
          </cell>
          <cell r="J5342">
            <v>582</v>
          </cell>
          <cell r="K5342">
            <v>607</v>
          </cell>
          <cell r="L5342" t="str">
            <v>A级</v>
          </cell>
          <cell r="M5342" t="str">
            <v>/</v>
          </cell>
          <cell r="N5342" t="str">
            <v>2.2*1.1*0.82</v>
          </cell>
          <cell r="O5342" t="str">
            <v>01T25011902</v>
          </cell>
          <cell r="P5342" t="str">
            <v>98.3版</v>
          </cell>
          <cell r="Q5342" t="str">
            <v>已发货</v>
          </cell>
          <cell r="R5342">
            <v>45698</v>
          </cell>
        </row>
        <row r="5343">
          <cell r="C5343" t="str">
            <v>2501085-01</v>
          </cell>
          <cell r="D5343" t="str">
            <v>XZDY-EX-浅灰188</v>
          </cell>
          <cell r="E5343" t="str">
            <v>4055#</v>
          </cell>
          <cell r="F5343" t="str">
            <v>C3（已片中层）</v>
          </cell>
          <cell r="G5343" t="str">
            <v>/</v>
          </cell>
          <cell r="H5343">
            <v>130</v>
          </cell>
          <cell r="I5343">
            <v>6437.2</v>
          </cell>
          <cell r="J5343">
            <v>558.5</v>
          </cell>
          <cell r="K5343">
            <v>583.5</v>
          </cell>
          <cell r="L5343" t="str">
            <v>A级</v>
          </cell>
          <cell r="M5343" t="str">
            <v>/</v>
          </cell>
          <cell r="N5343" t="str">
            <v>2.2*1.1*0.83</v>
          </cell>
          <cell r="O5343" t="str">
            <v>01T25011903</v>
          </cell>
          <cell r="P5343" t="str">
            <v>98.3版</v>
          </cell>
          <cell r="Q5343" t="str">
            <v>已发货</v>
          </cell>
          <cell r="R5343">
            <v>45698</v>
          </cell>
        </row>
        <row r="5344">
          <cell r="C5344" t="str">
            <v>2501085-01</v>
          </cell>
          <cell r="D5344" t="str">
            <v>XZDY-EX-浅灰188</v>
          </cell>
          <cell r="E5344" t="str">
            <v>4055#</v>
          </cell>
          <cell r="F5344" t="str">
            <v>C3（已片中层）</v>
          </cell>
          <cell r="G5344" t="str">
            <v>/</v>
          </cell>
          <cell r="H5344">
            <v>7</v>
          </cell>
          <cell r="I5344">
            <v>335.8</v>
          </cell>
          <cell r="L5344" t="str">
            <v>折扣</v>
          </cell>
          <cell r="M5344" t="str">
            <v>/</v>
          </cell>
          <cell r="O5344" t="str">
            <v>01T25011903</v>
          </cell>
          <cell r="P5344" t="str">
            <v>98.3版</v>
          </cell>
          <cell r="Q5344" t="str">
            <v>已发货</v>
          </cell>
          <cell r="R5344">
            <v>45698</v>
          </cell>
        </row>
        <row r="5345">
          <cell r="C5345" t="str">
            <v>2501085-01</v>
          </cell>
          <cell r="D5345" t="str">
            <v>XZDY-EX-浅灰188</v>
          </cell>
          <cell r="E5345" t="str">
            <v>4055#</v>
          </cell>
          <cell r="F5345" t="str">
            <v>C3（已片中层）</v>
          </cell>
          <cell r="G5345" t="str">
            <v>/</v>
          </cell>
          <cell r="H5345">
            <v>140</v>
          </cell>
          <cell r="I5345">
            <v>7041.5</v>
          </cell>
          <cell r="J5345">
            <v>594.5</v>
          </cell>
          <cell r="K5345">
            <v>619.5</v>
          </cell>
          <cell r="L5345" t="str">
            <v>A级</v>
          </cell>
          <cell r="M5345" t="str">
            <v>/</v>
          </cell>
          <cell r="N5345" t="str">
            <v>2.2*1.1*0.77</v>
          </cell>
          <cell r="O5345" t="str">
            <v>02T25011901</v>
          </cell>
          <cell r="P5345" t="str">
            <v>98.3版</v>
          </cell>
          <cell r="Q5345" t="str">
            <v>已发货</v>
          </cell>
          <cell r="R5345">
            <v>45698</v>
          </cell>
        </row>
        <row r="5346">
          <cell r="C5346" t="str">
            <v>2501085-01</v>
          </cell>
          <cell r="D5346" t="str">
            <v>XZDY-EX-浅灰188</v>
          </cell>
          <cell r="E5346" t="str">
            <v>4055#</v>
          </cell>
          <cell r="F5346" t="str">
            <v>C3（已片中层）</v>
          </cell>
          <cell r="G5346" t="str">
            <v>/</v>
          </cell>
          <cell r="H5346">
            <v>140</v>
          </cell>
          <cell r="I5346">
            <v>7074.5</v>
          </cell>
          <cell r="J5346">
            <v>582.5</v>
          </cell>
          <cell r="K5346">
            <v>607.5</v>
          </cell>
          <cell r="L5346" t="str">
            <v>A级</v>
          </cell>
          <cell r="M5346" t="str">
            <v>/</v>
          </cell>
          <cell r="N5346" t="str">
            <v>2.2*1.1*0.82</v>
          </cell>
          <cell r="O5346" t="str">
            <v>02T25011902</v>
          </cell>
          <cell r="P5346" t="str">
            <v>98.3版</v>
          </cell>
          <cell r="Q5346" t="str">
            <v>已发货</v>
          </cell>
          <cell r="R5346">
            <v>45698</v>
          </cell>
        </row>
        <row r="5347">
          <cell r="C5347" t="str">
            <v>2501085-01</v>
          </cell>
          <cell r="D5347" t="str">
            <v>XZDY-EX-浅灰188</v>
          </cell>
          <cell r="E5347" t="str">
            <v>4055#</v>
          </cell>
          <cell r="F5347" t="str">
            <v>C3（已片中层）</v>
          </cell>
          <cell r="G5347" t="str">
            <v>/</v>
          </cell>
          <cell r="H5347">
            <v>140</v>
          </cell>
          <cell r="I5347">
            <v>7040.7</v>
          </cell>
          <cell r="J5347">
            <v>590</v>
          </cell>
          <cell r="K5347">
            <v>615</v>
          </cell>
          <cell r="L5347" t="str">
            <v>A级</v>
          </cell>
          <cell r="M5347" t="str">
            <v>/</v>
          </cell>
          <cell r="N5347" t="str">
            <v>2.2*1.1*0.82</v>
          </cell>
          <cell r="O5347" t="str">
            <v>02T25011903</v>
          </cell>
          <cell r="P5347" t="str">
            <v>98.3版</v>
          </cell>
          <cell r="Q5347" t="str">
            <v>已发货</v>
          </cell>
          <cell r="R5347">
            <v>45698</v>
          </cell>
        </row>
        <row r="5348">
          <cell r="C5348" t="str">
            <v>2501085-01</v>
          </cell>
          <cell r="D5348" t="str">
            <v>XZDY-EX-浅灰188</v>
          </cell>
          <cell r="E5348" t="str">
            <v>4055#</v>
          </cell>
          <cell r="F5348" t="str">
            <v>C3（已片中层）</v>
          </cell>
          <cell r="G5348" t="str">
            <v>/</v>
          </cell>
          <cell r="H5348">
            <v>140</v>
          </cell>
          <cell r="I5348">
            <v>7031.2</v>
          </cell>
          <cell r="J5348">
            <v>588</v>
          </cell>
          <cell r="K5348">
            <v>613</v>
          </cell>
          <cell r="L5348" t="str">
            <v>A级</v>
          </cell>
          <cell r="M5348" t="str">
            <v>/</v>
          </cell>
          <cell r="N5348" t="str">
            <v>2.2*1.1*0.82</v>
          </cell>
          <cell r="O5348" t="str">
            <v>02T25011904</v>
          </cell>
          <cell r="P5348" t="str">
            <v>98.3版</v>
          </cell>
          <cell r="Q5348" t="str">
            <v>已发货</v>
          </cell>
          <cell r="R5348">
            <v>45698</v>
          </cell>
        </row>
        <row r="5349">
          <cell r="C5349" t="str">
            <v>2501085-01</v>
          </cell>
          <cell r="D5349" t="str">
            <v>XZDY-EX-浅灰188</v>
          </cell>
          <cell r="E5349" t="str">
            <v>4055#</v>
          </cell>
          <cell r="F5349" t="str">
            <v>C3（已片中层）</v>
          </cell>
          <cell r="G5349" t="str">
            <v>/</v>
          </cell>
          <cell r="H5349">
            <v>140</v>
          </cell>
          <cell r="I5349">
            <v>7061.5</v>
          </cell>
          <cell r="J5349">
            <v>589.5</v>
          </cell>
          <cell r="K5349">
            <v>614.5</v>
          </cell>
          <cell r="L5349" t="str">
            <v>A级</v>
          </cell>
          <cell r="M5349" t="str">
            <v>/</v>
          </cell>
          <cell r="N5349" t="str">
            <v>2.2*1.1*0.82</v>
          </cell>
          <cell r="O5349" t="str">
            <v>02T25011905</v>
          </cell>
          <cell r="P5349" t="str">
            <v>98.3版</v>
          </cell>
          <cell r="Q5349" t="str">
            <v>已发货</v>
          </cell>
          <cell r="R5349">
            <v>45698</v>
          </cell>
        </row>
        <row r="5350">
          <cell r="C5350" t="str">
            <v>2501085-01</v>
          </cell>
          <cell r="D5350" t="str">
            <v>XZDY-EX-浅灰188</v>
          </cell>
          <cell r="E5350" t="str">
            <v>4055#</v>
          </cell>
          <cell r="F5350" t="str">
            <v>C3（已片中层）</v>
          </cell>
          <cell r="G5350" t="str">
            <v>/</v>
          </cell>
          <cell r="H5350">
            <v>140</v>
          </cell>
          <cell r="I5350">
            <v>7087.4</v>
          </cell>
          <cell r="J5350">
            <v>596.5</v>
          </cell>
          <cell r="K5350">
            <v>621.5</v>
          </cell>
          <cell r="L5350" t="str">
            <v>A级</v>
          </cell>
          <cell r="M5350" t="str">
            <v>/</v>
          </cell>
          <cell r="N5350" t="str">
            <v>2.2*1.1*0.85</v>
          </cell>
          <cell r="O5350" t="str">
            <v>02T25011906</v>
          </cell>
          <cell r="P5350" t="str">
            <v>98.3版</v>
          </cell>
          <cell r="Q5350" t="str">
            <v>已发货</v>
          </cell>
          <cell r="R5350">
            <v>45698</v>
          </cell>
        </row>
        <row r="5351">
          <cell r="C5351" t="str">
            <v>2501085-01</v>
          </cell>
          <cell r="D5351" t="str">
            <v>XZDY-EX-浅灰188</v>
          </cell>
          <cell r="E5351" t="str">
            <v>4055#</v>
          </cell>
          <cell r="F5351" t="str">
            <v>C3（已片中层）</v>
          </cell>
          <cell r="G5351" t="str">
            <v>/</v>
          </cell>
          <cell r="H5351">
            <v>140</v>
          </cell>
          <cell r="I5351">
            <v>7017.4</v>
          </cell>
          <cell r="J5351">
            <v>593</v>
          </cell>
          <cell r="K5351">
            <v>618</v>
          </cell>
          <cell r="L5351" t="str">
            <v>A级</v>
          </cell>
          <cell r="M5351" t="str">
            <v>/</v>
          </cell>
          <cell r="N5351" t="str">
            <v>2.2*1.1*0.84</v>
          </cell>
          <cell r="O5351" t="str">
            <v>02T25011907</v>
          </cell>
          <cell r="P5351" t="str">
            <v>98.3版</v>
          </cell>
          <cell r="Q5351" t="str">
            <v>已发货</v>
          </cell>
          <cell r="R5351">
            <v>45698</v>
          </cell>
        </row>
        <row r="5352">
          <cell r="C5352" t="str">
            <v>2501085-01</v>
          </cell>
          <cell r="D5352" t="str">
            <v>XZDY-EX-浅灰188</v>
          </cell>
          <cell r="E5352" t="str">
            <v>4055#</v>
          </cell>
          <cell r="F5352" t="str">
            <v>C3（已片中层）</v>
          </cell>
          <cell r="G5352" t="str">
            <v>/</v>
          </cell>
          <cell r="H5352">
            <v>115</v>
          </cell>
          <cell r="I5352">
            <v>5827.1</v>
          </cell>
          <cell r="J5352">
            <v>549.5</v>
          </cell>
          <cell r="K5352">
            <v>574.5</v>
          </cell>
          <cell r="L5352" t="str">
            <v>A级</v>
          </cell>
          <cell r="M5352" t="str">
            <v>/</v>
          </cell>
          <cell r="N5352" t="str">
            <v>2.2*1.1*0.83</v>
          </cell>
          <cell r="O5352" t="str">
            <v>02T25011908</v>
          </cell>
          <cell r="P5352" t="str">
            <v>98.3版</v>
          </cell>
          <cell r="Q5352" t="str">
            <v>已发货</v>
          </cell>
          <cell r="R5352">
            <v>45698</v>
          </cell>
        </row>
        <row r="5353">
          <cell r="C5353" t="str">
            <v>2501085-01</v>
          </cell>
          <cell r="D5353" t="str">
            <v>XZDY-EX-浅灰188</v>
          </cell>
          <cell r="E5353" t="str">
            <v>4055#</v>
          </cell>
          <cell r="F5353" t="str">
            <v>C3（已片中层）</v>
          </cell>
          <cell r="G5353" t="str">
            <v>/</v>
          </cell>
          <cell r="H5353">
            <v>19</v>
          </cell>
          <cell r="I5353">
            <v>692</v>
          </cell>
          <cell r="L5353" t="str">
            <v>A级小皮</v>
          </cell>
          <cell r="M5353" t="str">
            <v>/</v>
          </cell>
          <cell r="O5353" t="str">
            <v>02T25011908</v>
          </cell>
          <cell r="P5353" t="str">
            <v>98.3版</v>
          </cell>
          <cell r="Q5353" t="str">
            <v>已发货</v>
          </cell>
          <cell r="R5353">
            <v>45698</v>
          </cell>
        </row>
        <row r="5354">
          <cell r="C5354" t="str">
            <v>2501085-01</v>
          </cell>
          <cell r="D5354" t="str">
            <v>XZDY-EX-浅灰188</v>
          </cell>
          <cell r="E5354" t="str">
            <v>4055#</v>
          </cell>
          <cell r="F5354" t="str">
            <v>C3（已片中层）</v>
          </cell>
          <cell r="G5354" t="str">
            <v>/</v>
          </cell>
          <cell r="H5354">
            <v>140</v>
          </cell>
          <cell r="I5354">
            <v>7109</v>
          </cell>
          <cell r="J5354">
            <v>600.5</v>
          </cell>
          <cell r="K5354">
            <v>625.5</v>
          </cell>
          <cell r="L5354" t="str">
            <v>A级</v>
          </cell>
          <cell r="M5354" t="str">
            <v>/</v>
          </cell>
          <cell r="N5354" t="str">
            <v>2.2*1.1*0.85</v>
          </cell>
          <cell r="O5354" t="str">
            <v>02T25012001</v>
          </cell>
          <cell r="P5354" t="str">
            <v>98.3版</v>
          </cell>
          <cell r="Q5354" t="str">
            <v>已发货</v>
          </cell>
          <cell r="R5354">
            <v>45698</v>
          </cell>
        </row>
        <row r="5355">
          <cell r="C5355" t="str">
            <v>2501085-01</v>
          </cell>
          <cell r="D5355" t="str">
            <v>XZDY-EX-浅灰188</v>
          </cell>
          <cell r="E5355" t="str">
            <v>4055#</v>
          </cell>
          <cell r="F5355" t="str">
            <v>C3（已片中层）</v>
          </cell>
          <cell r="G5355" t="str">
            <v>/</v>
          </cell>
          <cell r="H5355">
            <v>140</v>
          </cell>
          <cell r="I5355">
            <v>7133.6</v>
          </cell>
          <cell r="J5355">
            <v>603</v>
          </cell>
          <cell r="K5355">
            <v>628</v>
          </cell>
          <cell r="L5355" t="str">
            <v>A级</v>
          </cell>
          <cell r="M5355" t="str">
            <v>/</v>
          </cell>
          <cell r="N5355" t="str">
            <v>2.2*1.1*0.85</v>
          </cell>
          <cell r="O5355" t="str">
            <v>02T25012002</v>
          </cell>
          <cell r="P5355" t="str">
            <v>98.3版</v>
          </cell>
          <cell r="Q5355" t="str">
            <v>已发货</v>
          </cell>
          <cell r="R5355">
            <v>45698</v>
          </cell>
        </row>
        <row r="5356">
          <cell r="C5356" t="str">
            <v>2501085-01</v>
          </cell>
          <cell r="D5356" t="str">
            <v>XZDY-EX-浅灰188</v>
          </cell>
          <cell r="E5356" t="str">
            <v>4055#</v>
          </cell>
          <cell r="F5356" t="str">
            <v>C3（已片中层）</v>
          </cell>
          <cell r="G5356" t="str">
            <v>/</v>
          </cell>
          <cell r="H5356">
            <v>140</v>
          </cell>
          <cell r="I5356">
            <v>7119</v>
          </cell>
          <cell r="J5356">
            <v>602</v>
          </cell>
          <cell r="K5356">
            <v>627</v>
          </cell>
          <cell r="L5356" t="str">
            <v>A级</v>
          </cell>
          <cell r="M5356" t="str">
            <v>/</v>
          </cell>
          <cell r="N5356" t="str">
            <v>2.2*1.1*0.86</v>
          </cell>
          <cell r="O5356" t="str">
            <v>01T25012001</v>
          </cell>
          <cell r="P5356" t="str">
            <v>98.3版</v>
          </cell>
          <cell r="Q5356" t="str">
            <v>已发货</v>
          </cell>
          <cell r="R5356">
            <v>45698</v>
          </cell>
        </row>
        <row r="5357">
          <cell r="C5357" t="str">
            <v>2501085-01</v>
          </cell>
          <cell r="D5357" t="str">
            <v>XZDY-EX-浅灰188</v>
          </cell>
          <cell r="E5357" t="str">
            <v>4055#</v>
          </cell>
          <cell r="F5357" t="str">
            <v>C3（已片中层）</v>
          </cell>
          <cell r="G5357" t="str">
            <v>/</v>
          </cell>
          <cell r="H5357">
            <v>176</v>
          </cell>
          <cell r="I5357">
            <v>8706.2000000000007</v>
          </cell>
          <cell r="J5357">
            <v>770</v>
          </cell>
          <cell r="K5357">
            <v>795</v>
          </cell>
          <cell r="L5357" t="str">
            <v>A级</v>
          </cell>
          <cell r="M5357" t="str">
            <v>/</v>
          </cell>
          <cell r="N5357" t="str">
            <v>2.2*1.1*0.88</v>
          </cell>
          <cell r="O5357" t="str">
            <v>01T25012002</v>
          </cell>
          <cell r="P5357" t="str">
            <v>98.3版</v>
          </cell>
          <cell r="Q5357" t="str">
            <v>已发货</v>
          </cell>
          <cell r="R5357">
            <v>45698</v>
          </cell>
        </row>
        <row r="5358">
          <cell r="C5358" t="str">
            <v>2501085-01</v>
          </cell>
          <cell r="D5358" t="str">
            <v>XZDY-EX-浅灰188</v>
          </cell>
          <cell r="E5358" t="str">
            <v>4055#</v>
          </cell>
          <cell r="F5358" t="str">
            <v>C3（已片中层）</v>
          </cell>
          <cell r="G5358" t="str">
            <v>/</v>
          </cell>
          <cell r="H5358">
            <v>4</v>
          </cell>
          <cell r="I5358">
            <v>147.80000000000001</v>
          </cell>
          <cell r="L5358" t="str">
            <v>A级</v>
          </cell>
          <cell r="M5358" t="str">
            <v>/</v>
          </cell>
          <cell r="O5358" t="str">
            <v>01T25012002</v>
          </cell>
          <cell r="P5358" t="str">
            <v>98.3版</v>
          </cell>
          <cell r="Q5358" t="str">
            <v>已发货</v>
          </cell>
          <cell r="R5358">
            <v>45698</v>
          </cell>
        </row>
        <row r="5359">
          <cell r="C5359" t="str">
            <v>2501051-01</v>
          </cell>
          <cell r="D5359" t="str">
            <v>XPAY-FX-浅棕108</v>
          </cell>
          <cell r="E5359" t="str">
            <v>01.10.U528062</v>
          </cell>
          <cell r="F5359" t="str">
            <v>C3（已片中层）</v>
          </cell>
          <cell r="G5359" t="str">
            <v>/</v>
          </cell>
          <cell r="H5359">
            <v>98</v>
          </cell>
          <cell r="I5359">
            <v>5009.1000000000004</v>
          </cell>
          <cell r="J5359">
            <v>413.5</v>
          </cell>
          <cell r="K5359">
            <v>458.5</v>
          </cell>
          <cell r="L5359" t="str">
            <v>A级</v>
          </cell>
          <cell r="M5359" t="str">
            <v>CLF-250120</v>
          </cell>
          <cell r="N5359" t="str">
            <v>2.2*1.8*0.46</v>
          </cell>
          <cell r="O5359" t="str">
            <v>01T25012003</v>
          </cell>
          <cell r="P5359" t="str">
            <v>99版</v>
          </cell>
          <cell r="Q5359" t="str">
            <v>已发货</v>
          </cell>
          <cell r="R5359">
            <v>45729</v>
          </cell>
        </row>
        <row r="5360">
          <cell r="C5360" t="str">
            <v>2501051-01</v>
          </cell>
          <cell r="D5360" t="str">
            <v>XPAY-FX-浅棕108</v>
          </cell>
          <cell r="E5360" t="str">
            <v>01.10.U528062</v>
          </cell>
          <cell r="F5360" t="str">
            <v>C3（已片中层）</v>
          </cell>
          <cell r="G5360" t="str">
            <v>/</v>
          </cell>
          <cell r="H5360">
            <v>101</v>
          </cell>
          <cell r="I5360">
            <v>5049.2</v>
          </cell>
          <cell r="J5360">
            <v>415.5</v>
          </cell>
          <cell r="K5360">
            <v>460.5</v>
          </cell>
          <cell r="L5360" t="str">
            <v>A级</v>
          </cell>
          <cell r="M5360" t="str">
            <v>CLF-250120</v>
          </cell>
          <cell r="N5360" t="str">
            <v>2.2*1.8*0.44</v>
          </cell>
          <cell r="O5360" t="str">
            <v>01T25012004</v>
          </cell>
          <cell r="P5360" t="str">
            <v>99版</v>
          </cell>
          <cell r="Q5360" t="str">
            <v>已发货</v>
          </cell>
          <cell r="R5360">
            <v>45729</v>
          </cell>
        </row>
        <row r="5361">
          <cell r="C5361" t="str">
            <v>2501051-01</v>
          </cell>
          <cell r="D5361" t="str">
            <v>XPAY-FX-浅棕108</v>
          </cell>
          <cell r="E5361" t="str">
            <v>01.10.U528062</v>
          </cell>
          <cell r="F5361" t="str">
            <v>C3（已片中层）</v>
          </cell>
          <cell r="G5361" t="str">
            <v>/</v>
          </cell>
          <cell r="H5361">
            <v>99</v>
          </cell>
          <cell r="I5361">
            <v>5008.8</v>
          </cell>
          <cell r="J5361">
            <v>415</v>
          </cell>
          <cell r="K5361">
            <v>460</v>
          </cell>
          <cell r="L5361" t="str">
            <v>A级</v>
          </cell>
          <cell r="M5361" t="str">
            <v>CLF-250120</v>
          </cell>
          <cell r="N5361" t="str">
            <v>2.2*1.8*0.42</v>
          </cell>
          <cell r="O5361" t="str">
            <v>01T25012005</v>
          </cell>
          <cell r="P5361" t="str">
            <v>99版</v>
          </cell>
          <cell r="Q5361" t="str">
            <v>已发货</v>
          </cell>
          <cell r="R5361">
            <v>45729</v>
          </cell>
        </row>
        <row r="5362">
          <cell r="C5362" t="str">
            <v>2501051-01</v>
          </cell>
          <cell r="D5362" t="str">
            <v>XPAY-FX-浅棕108</v>
          </cell>
          <cell r="E5362" t="str">
            <v>01.10.U528062</v>
          </cell>
          <cell r="F5362" t="str">
            <v>C3（已片中层）</v>
          </cell>
          <cell r="G5362" t="str">
            <v>/</v>
          </cell>
          <cell r="H5362">
            <v>98</v>
          </cell>
          <cell r="I5362">
            <v>5026.8999999999996</v>
          </cell>
          <cell r="J5362">
            <v>419</v>
          </cell>
          <cell r="K5362">
            <v>464</v>
          </cell>
          <cell r="L5362" t="str">
            <v>A级</v>
          </cell>
          <cell r="M5362" t="str">
            <v>CLF-250120</v>
          </cell>
          <cell r="N5362" t="str">
            <v>2.2*1.8*0.4</v>
          </cell>
          <cell r="O5362" t="str">
            <v>01T25012006</v>
          </cell>
          <cell r="P5362" t="str">
            <v>99版</v>
          </cell>
          <cell r="Q5362" t="str">
            <v>已发货</v>
          </cell>
          <cell r="R5362">
            <v>45729</v>
          </cell>
        </row>
        <row r="5363">
          <cell r="C5363" t="str">
            <v>2501051-01</v>
          </cell>
          <cell r="D5363" t="str">
            <v>XPAY-FX-浅棕108</v>
          </cell>
          <cell r="E5363" t="str">
            <v>01.10.U528062</v>
          </cell>
          <cell r="F5363" t="str">
            <v>C3（已片中层）</v>
          </cell>
          <cell r="G5363" t="str">
            <v>/</v>
          </cell>
          <cell r="H5363">
            <v>200</v>
          </cell>
          <cell r="I5363">
            <v>10099.799999999999</v>
          </cell>
          <cell r="J5363">
            <v>843.5</v>
          </cell>
          <cell r="K5363">
            <v>888.5</v>
          </cell>
          <cell r="L5363" t="str">
            <v>A级</v>
          </cell>
          <cell r="M5363" t="str">
            <v>CLF-250120</v>
          </cell>
          <cell r="N5363" t="str">
            <v>2.2*1.8*0.63</v>
          </cell>
          <cell r="O5363" t="str">
            <v>01T25012007</v>
          </cell>
          <cell r="P5363" t="str">
            <v>99版</v>
          </cell>
          <cell r="Q5363" t="str">
            <v>已发货</v>
          </cell>
          <cell r="R5363">
            <v>45729</v>
          </cell>
        </row>
        <row r="5364">
          <cell r="C5364" t="str">
            <v>2501051-01</v>
          </cell>
          <cell r="D5364" t="str">
            <v>XPAY-FX-浅棕108</v>
          </cell>
          <cell r="E5364" t="str">
            <v>01.10.U528062</v>
          </cell>
          <cell r="F5364" t="str">
            <v>C3（已片中层）</v>
          </cell>
          <cell r="G5364" t="str">
            <v>/</v>
          </cell>
          <cell r="H5364">
            <v>200</v>
          </cell>
          <cell r="I5364">
            <v>10034.6</v>
          </cell>
          <cell r="J5364">
            <v>838.5</v>
          </cell>
          <cell r="K5364">
            <v>883.5</v>
          </cell>
          <cell r="L5364" t="str">
            <v>A级</v>
          </cell>
          <cell r="M5364" t="str">
            <v>CLF-250120</v>
          </cell>
          <cell r="N5364" t="str">
            <v>2.2*1.8*0.65</v>
          </cell>
          <cell r="O5364" t="str">
            <v>01T25012008</v>
          </cell>
          <cell r="P5364" t="str">
            <v>99版</v>
          </cell>
          <cell r="Q5364" t="str">
            <v>已发货</v>
          </cell>
          <cell r="R5364">
            <v>45729</v>
          </cell>
        </row>
        <row r="5365">
          <cell r="C5365" t="str">
            <v>2501051-01</v>
          </cell>
          <cell r="D5365" t="str">
            <v>XPAY-FX-浅棕108</v>
          </cell>
          <cell r="E5365" t="str">
            <v>01.10.U528062</v>
          </cell>
          <cell r="F5365" t="str">
            <v>C3（已片中层）</v>
          </cell>
          <cell r="G5365" t="str">
            <v>/</v>
          </cell>
          <cell r="H5365">
            <v>180</v>
          </cell>
          <cell r="I5365">
            <v>9194</v>
          </cell>
          <cell r="J5365">
            <v>853</v>
          </cell>
          <cell r="K5365">
            <v>898</v>
          </cell>
          <cell r="L5365" t="str">
            <v>A级</v>
          </cell>
          <cell r="M5365" t="str">
            <v>CLF-250120</v>
          </cell>
          <cell r="N5365" t="str">
            <v>2.2*1.8*0.63</v>
          </cell>
          <cell r="O5365" t="str">
            <v>01T25012009</v>
          </cell>
          <cell r="P5365" t="str">
            <v>99版</v>
          </cell>
          <cell r="Q5365" t="str">
            <v>已发货</v>
          </cell>
          <cell r="R5365">
            <v>45729</v>
          </cell>
        </row>
        <row r="5366">
          <cell r="C5366" t="str">
            <v>2501051-01</v>
          </cell>
          <cell r="D5366" t="str">
            <v>XPAY-FX-浅棕108</v>
          </cell>
          <cell r="E5366" t="str">
            <v>01.10.U528062</v>
          </cell>
          <cell r="F5366" t="str">
            <v>C3（已片中层）</v>
          </cell>
          <cell r="G5366" t="str">
            <v>/</v>
          </cell>
          <cell r="H5366">
            <v>25</v>
          </cell>
          <cell r="I5366">
            <v>991.2</v>
          </cell>
          <cell r="L5366" t="str">
            <v>A级小皮</v>
          </cell>
          <cell r="M5366" t="str">
            <v>CLF-250120</v>
          </cell>
          <cell r="O5366" t="str">
            <v>01T25012009</v>
          </cell>
          <cell r="P5366" t="str">
            <v>99版</v>
          </cell>
          <cell r="Q5366" t="str">
            <v>已发货</v>
          </cell>
          <cell r="R5366">
            <v>45729</v>
          </cell>
        </row>
        <row r="5367">
          <cell r="C5367" t="str">
            <v>2501051-01</v>
          </cell>
          <cell r="D5367" t="str">
            <v>XPAY-FX-浅棕108</v>
          </cell>
          <cell r="E5367" t="str">
            <v>01.10.U528062</v>
          </cell>
          <cell r="F5367" t="str">
            <v>C3（已片中层）</v>
          </cell>
          <cell r="G5367" t="str">
            <v>/</v>
          </cell>
          <cell r="H5367">
            <v>180</v>
          </cell>
          <cell r="I5367">
            <v>9108.2000000000007</v>
          </cell>
          <cell r="J5367">
            <v>839</v>
          </cell>
          <cell r="K5367">
            <v>884</v>
          </cell>
          <cell r="L5367" t="str">
            <v>A级</v>
          </cell>
          <cell r="M5367" t="str">
            <v>CLF-250120</v>
          </cell>
          <cell r="N5367" t="str">
            <v>2.2*1.8*0.68</v>
          </cell>
          <cell r="O5367" t="str">
            <v>01T25012010</v>
          </cell>
          <cell r="P5367" t="str">
            <v>99版</v>
          </cell>
          <cell r="Q5367" t="str">
            <v>已发货</v>
          </cell>
          <cell r="R5367">
            <v>45729</v>
          </cell>
        </row>
        <row r="5368">
          <cell r="C5368" t="str">
            <v>2501051-01</v>
          </cell>
          <cell r="D5368" t="str">
            <v>XPAY-FX-浅棕108</v>
          </cell>
          <cell r="E5368" t="str">
            <v>01.10.U528062</v>
          </cell>
          <cell r="F5368" t="str">
            <v>C3（已片中层）</v>
          </cell>
          <cell r="G5368" t="str">
            <v>/</v>
          </cell>
          <cell r="H5368">
            <v>23</v>
          </cell>
          <cell r="I5368">
            <v>907.3</v>
          </cell>
          <cell r="L5368" t="str">
            <v>A级小皮</v>
          </cell>
          <cell r="M5368" t="str">
            <v>CLF-250120</v>
          </cell>
          <cell r="O5368" t="str">
            <v>01T25012010</v>
          </cell>
          <cell r="P5368" t="str">
            <v>99版</v>
          </cell>
          <cell r="Q5368" t="str">
            <v>已发货</v>
          </cell>
          <cell r="R5368">
            <v>45729</v>
          </cell>
        </row>
        <row r="5369">
          <cell r="C5369" t="str">
            <v>2501051-01</v>
          </cell>
          <cell r="D5369" t="str">
            <v>XPAY-FX-浅棕108</v>
          </cell>
          <cell r="E5369" t="str">
            <v>01.10.U528062</v>
          </cell>
          <cell r="F5369" t="str">
            <v>C3（已片中层）</v>
          </cell>
          <cell r="G5369" t="str">
            <v>/</v>
          </cell>
          <cell r="H5369">
            <v>200</v>
          </cell>
          <cell r="I5369">
            <v>10018.200000000001</v>
          </cell>
          <cell r="J5369">
            <v>830</v>
          </cell>
          <cell r="K5369">
            <v>875</v>
          </cell>
          <cell r="L5369" t="str">
            <v>A级</v>
          </cell>
          <cell r="M5369" t="str">
            <v>CLF-250120</v>
          </cell>
          <cell r="N5369" t="str">
            <v>2.2*1.8*0.67</v>
          </cell>
          <cell r="O5369" t="str">
            <v>01T25012011</v>
          </cell>
          <cell r="P5369" t="str">
            <v>99版</v>
          </cell>
          <cell r="Q5369" t="str">
            <v>已发货</v>
          </cell>
          <cell r="R5369">
            <v>45727</v>
          </cell>
        </row>
        <row r="5370">
          <cell r="C5370" t="str">
            <v>2501084-01</v>
          </cell>
          <cell r="D5370" t="str">
            <v>XZDY-EX-浅灰188</v>
          </cell>
          <cell r="E5370" t="str">
            <v>4055#</v>
          </cell>
          <cell r="F5370" t="str">
            <v>C3（已片中层）</v>
          </cell>
          <cell r="G5370" t="str">
            <v>/</v>
          </cell>
          <cell r="H5370">
            <v>132</v>
          </cell>
          <cell r="I5370">
            <v>6617.1</v>
          </cell>
          <cell r="J5370">
            <v>537.5</v>
          </cell>
          <cell r="K5370">
            <v>582.5</v>
          </cell>
          <cell r="L5370" t="str">
            <v>A级</v>
          </cell>
          <cell r="M5370" t="str">
            <v>/</v>
          </cell>
          <cell r="N5370" t="str">
            <v>2.2*1.1*0.8</v>
          </cell>
          <cell r="O5370" t="str">
            <v>02T25012003</v>
          </cell>
          <cell r="P5370" t="str">
            <v>98.3版</v>
          </cell>
          <cell r="Q5370" t="str">
            <v>已发货</v>
          </cell>
          <cell r="R5370">
            <v>45698</v>
          </cell>
        </row>
        <row r="5371">
          <cell r="C5371" t="str">
            <v>2501084-01</v>
          </cell>
          <cell r="D5371" t="str">
            <v>XZDY-EX-浅灰188</v>
          </cell>
          <cell r="E5371" t="str">
            <v>4055#</v>
          </cell>
          <cell r="F5371" t="str">
            <v>C3（已片中层）</v>
          </cell>
          <cell r="G5371" t="str">
            <v>/</v>
          </cell>
          <cell r="H5371">
            <v>1</v>
          </cell>
          <cell r="I5371">
            <v>36.6</v>
          </cell>
          <cell r="L5371" t="str">
            <v>A级小皮</v>
          </cell>
          <cell r="M5371" t="str">
            <v>/</v>
          </cell>
          <cell r="O5371" t="str">
            <v>02T25012003</v>
          </cell>
          <cell r="P5371" t="str">
            <v>98.3版</v>
          </cell>
          <cell r="Q5371" t="str">
            <v>已发货</v>
          </cell>
          <cell r="R5371">
            <v>45698</v>
          </cell>
        </row>
        <row r="5372">
          <cell r="C5372" t="str">
            <v>2501084-01</v>
          </cell>
          <cell r="D5372" t="str">
            <v>XZDY-EX-浅灰188</v>
          </cell>
          <cell r="E5372" t="str">
            <v>4055#</v>
          </cell>
          <cell r="F5372" t="str">
            <v>C3（已片中层）</v>
          </cell>
          <cell r="G5372" t="str">
            <v>/</v>
          </cell>
          <cell r="H5372">
            <v>145</v>
          </cell>
          <cell r="I5372">
            <v>7195.4</v>
          </cell>
          <cell r="J5372">
            <v>573</v>
          </cell>
          <cell r="K5372">
            <v>618</v>
          </cell>
          <cell r="L5372" t="str">
            <v>A级</v>
          </cell>
          <cell r="M5372" t="str">
            <v>/</v>
          </cell>
          <cell r="N5372" t="str">
            <v>2.2*1.1*0.87</v>
          </cell>
          <cell r="O5372" t="str">
            <v>02T25012004</v>
          </cell>
          <cell r="P5372" t="str">
            <v>98.3版</v>
          </cell>
          <cell r="Q5372" t="str">
            <v>已发货</v>
          </cell>
          <cell r="R5372">
            <v>45698</v>
          </cell>
        </row>
        <row r="5373">
          <cell r="C5373" t="str">
            <v>2501084-01</v>
          </cell>
          <cell r="D5373" t="str">
            <v>XZDY-EX-浅灰188</v>
          </cell>
          <cell r="E5373" t="str">
            <v>4055#</v>
          </cell>
          <cell r="F5373" t="str">
            <v>C3（已片中层）</v>
          </cell>
          <cell r="G5373" t="str">
            <v>/</v>
          </cell>
          <cell r="H5373">
            <v>145</v>
          </cell>
          <cell r="I5373">
            <v>7234.9</v>
          </cell>
          <cell r="J5373">
            <v>582</v>
          </cell>
          <cell r="K5373">
            <v>627</v>
          </cell>
          <cell r="L5373" t="str">
            <v>A级</v>
          </cell>
          <cell r="M5373" t="str">
            <v>/</v>
          </cell>
          <cell r="N5373" t="str">
            <v>2.2*1.1*0.78</v>
          </cell>
          <cell r="O5373" t="str">
            <v>02T25012005</v>
          </cell>
          <cell r="P5373" t="str">
            <v>98.3版</v>
          </cell>
          <cell r="Q5373" t="str">
            <v>已发货</v>
          </cell>
          <cell r="R5373">
            <v>45698</v>
          </cell>
        </row>
        <row r="5374">
          <cell r="C5374" t="str">
            <v>2501042-01</v>
          </cell>
          <cell r="D5374" t="str">
            <v>XPDY-FX-白151</v>
          </cell>
          <cell r="E5374" t="str">
            <v>索伦骨白色</v>
          </cell>
          <cell r="F5374" t="str">
            <v>C2（已片中层）</v>
          </cell>
          <cell r="G5374" t="str">
            <v>/</v>
          </cell>
          <cell r="H5374">
            <v>143</v>
          </cell>
          <cell r="I5374">
            <v>7518.5</v>
          </cell>
          <cell r="J5374">
            <v>738</v>
          </cell>
          <cell r="K5374">
            <v>783</v>
          </cell>
          <cell r="L5374" t="str">
            <v>B级</v>
          </cell>
          <cell r="M5374" t="str">
            <v>/</v>
          </cell>
          <cell r="N5374" t="str">
            <v>2.2*1.8*0.63</v>
          </cell>
          <cell r="O5374" t="str">
            <v>02T25012101</v>
          </cell>
          <cell r="P5374" t="str">
            <v>99版</v>
          </cell>
          <cell r="Q5374" t="str">
            <v>已发货</v>
          </cell>
          <cell r="R5374">
            <v>45679</v>
          </cell>
        </row>
        <row r="5375">
          <cell r="C5375" t="str">
            <v>2501042-01</v>
          </cell>
          <cell r="D5375" t="str">
            <v>XPDY-FX-白151</v>
          </cell>
          <cell r="E5375" t="str">
            <v>索伦骨白色</v>
          </cell>
          <cell r="F5375" t="str">
            <v>C2（已片中层）</v>
          </cell>
          <cell r="G5375" t="str">
            <v>/</v>
          </cell>
          <cell r="H5375">
            <v>50</v>
          </cell>
          <cell r="I5375">
            <v>2537.5</v>
          </cell>
          <cell r="L5375" t="str">
            <v>C级</v>
          </cell>
          <cell r="M5375" t="str">
            <v>/</v>
          </cell>
          <cell r="O5375" t="str">
            <v>02T25012101</v>
          </cell>
          <cell r="P5375" t="str">
            <v>99版</v>
          </cell>
          <cell r="Q5375" t="str">
            <v>已发货</v>
          </cell>
          <cell r="R5375">
            <v>45679</v>
          </cell>
        </row>
        <row r="5376">
          <cell r="C5376" t="str">
            <v>2501042-01</v>
          </cell>
          <cell r="D5376" t="str">
            <v>XPDY-FX-白151</v>
          </cell>
          <cell r="E5376" t="str">
            <v>索伦骨白色</v>
          </cell>
          <cell r="F5376" t="str">
            <v>C2（已片中层）</v>
          </cell>
          <cell r="G5376" t="str">
            <v>/</v>
          </cell>
          <cell r="H5376">
            <v>200</v>
          </cell>
          <cell r="I5376">
            <v>10151.700000000001</v>
          </cell>
          <cell r="J5376">
            <v>744</v>
          </cell>
          <cell r="K5376">
            <v>789</v>
          </cell>
          <cell r="L5376" t="str">
            <v>C级</v>
          </cell>
          <cell r="M5376" t="str">
            <v>/</v>
          </cell>
          <cell r="N5376" t="str">
            <v>2.2*1.8*0.64</v>
          </cell>
          <cell r="O5376" t="str">
            <v>02T25012102</v>
          </cell>
          <cell r="P5376" t="str">
            <v>99版</v>
          </cell>
          <cell r="Q5376" t="str">
            <v>已发货</v>
          </cell>
          <cell r="R5376">
            <v>45679</v>
          </cell>
        </row>
        <row r="5377">
          <cell r="C5377" t="str">
            <v>2501042-01</v>
          </cell>
          <cell r="D5377" t="str">
            <v>XPDY-FX-白151</v>
          </cell>
          <cell r="E5377" t="str">
            <v>索伦骨白色</v>
          </cell>
          <cell r="F5377" t="str">
            <v>C2（已片中层）</v>
          </cell>
          <cell r="G5377" t="str">
            <v>/</v>
          </cell>
          <cell r="H5377">
            <v>80</v>
          </cell>
          <cell r="I5377">
            <v>4071.4</v>
          </cell>
          <cell r="J5377">
            <v>789.5</v>
          </cell>
          <cell r="K5377">
            <v>834.5</v>
          </cell>
          <cell r="L5377" t="str">
            <v>C级</v>
          </cell>
          <cell r="M5377" t="str">
            <v>/</v>
          </cell>
          <cell r="N5377" t="str">
            <v>2.2*1.8*0.64</v>
          </cell>
          <cell r="O5377" t="str">
            <v>02T25012103</v>
          </cell>
          <cell r="P5377" t="str">
            <v>99版</v>
          </cell>
          <cell r="Q5377" t="str">
            <v>已发货</v>
          </cell>
          <cell r="R5377">
            <v>45679</v>
          </cell>
        </row>
        <row r="5378">
          <cell r="C5378" t="str">
            <v>2501042-01</v>
          </cell>
          <cell r="D5378" t="str">
            <v>XPDY-FX-白151</v>
          </cell>
          <cell r="E5378" t="str">
            <v>索伦骨白色</v>
          </cell>
          <cell r="F5378" t="str">
            <v>C2（已片中层）</v>
          </cell>
          <cell r="G5378" t="str">
            <v>/</v>
          </cell>
          <cell r="H5378">
            <v>110</v>
          </cell>
          <cell r="I5378">
            <v>5835.7</v>
          </cell>
          <cell r="L5378" t="str">
            <v>B级</v>
          </cell>
          <cell r="M5378" t="str">
            <v>/</v>
          </cell>
          <cell r="O5378" t="str">
            <v>02T25012103</v>
          </cell>
          <cell r="P5378" t="str">
            <v>99版</v>
          </cell>
          <cell r="Q5378" t="str">
            <v>已发货</v>
          </cell>
          <cell r="R5378">
            <v>45679</v>
          </cell>
        </row>
        <row r="5379">
          <cell r="C5379" t="str">
            <v>2501042-01</v>
          </cell>
          <cell r="D5379" t="str">
            <v>XPDY-FX-白151</v>
          </cell>
          <cell r="E5379" t="str">
            <v>索伦骨白色</v>
          </cell>
          <cell r="F5379" t="str">
            <v>C2（已片中层）</v>
          </cell>
          <cell r="G5379" t="str">
            <v>/</v>
          </cell>
          <cell r="H5379">
            <v>1</v>
          </cell>
          <cell r="I5379">
            <v>38.700000000000003</v>
          </cell>
          <cell r="L5379" t="str">
            <v>B级小皮</v>
          </cell>
          <cell r="M5379" t="str">
            <v>/</v>
          </cell>
          <cell r="O5379" t="str">
            <v>02T25012103</v>
          </cell>
          <cell r="P5379" t="str">
            <v>99版</v>
          </cell>
          <cell r="Q5379" t="str">
            <v>已发货</v>
          </cell>
          <cell r="R5379">
            <v>45679</v>
          </cell>
        </row>
        <row r="5380">
          <cell r="C5380" t="str">
            <v>2501042-01</v>
          </cell>
          <cell r="D5380" t="str">
            <v>XPDY-FX-白151</v>
          </cell>
          <cell r="E5380" t="str">
            <v>索伦骨白色</v>
          </cell>
          <cell r="F5380" t="str">
            <v>C2（已片中层）</v>
          </cell>
          <cell r="G5380" t="str">
            <v>/</v>
          </cell>
          <cell r="H5380">
            <v>13</v>
          </cell>
          <cell r="I5380">
            <v>613.70000000000005</v>
          </cell>
          <cell r="L5380" t="str">
            <v>D级</v>
          </cell>
          <cell r="M5380" t="str">
            <v>/</v>
          </cell>
          <cell r="O5380" t="str">
            <v>02T25012103</v>
          </cell>
          <cell r="P5380" t="str">
            <v>99版</v>
          </cell>
          <cell r="Q5380" t="str">
            <v>已发货</v>
          </cell>
          <cell r="R5380">
            <v>45679</v>
          </cell>
        </row>
        <row r="5381">
          <cell r="C5381" t="str">
            <v>2501042-01</v>
          </cell>
          <cell r="D5381" t="str">
            <v>XPDY-FX-白151</v>
          </cell>
          <cell r="E5381" t="str">
            <v>索伦骨白色</v>
          </cell>
          <cell r="F5381" t="str">
            <v>C2（已片中层）</v>
          </cell>
          <cell r="G5381" t="str">
            <v>/</v>
          </cell>
          <cell r="H5381">
            <v>2</v>
          </cell>
          <cell r="I5381">
            <v>79</v>
          </cell>
          <cell r="L5381" t="str">
            <v>D级小皮</v>
          </cell>
          <cell r="M5381" t="str">
            <v>/</v>
          </cell>
          <cell r="O5381" t="str">
            <v>02T25012103</v>
          </cell>
          <cell r="P5381" t="str">
            <v>99版</v>
          </cell>
          <cell r="Q5381" t="str">
            <v>已发货</v>
          </cell>
          <cell r="R5381">
            <v>45679</v>
          </cell>
        </row>
        <row r="5382">
          <cell r="C5382" t="str">
            <v>2501042-01</v>
          </cell>
          <cell r="D5382" t="str">
            <v>XPDY-FX-白151</v>
          </cell>
          <cell r="E5382" t="str">
            <v>索伦骨白色</v>
          </cell>
          <cell r="F5382" t="str">
            <v>C2（已片中层）</v>
          </cell>
          <cell r="G5382" t="str">
            <v>/</v>
          </cell>
          <cell r="H5382">
            <v>6</v>
          </cell>
          <cell r="I5382">
            <v>227.2</v>
          </cell>
          <cell r="L5382" t="str">
            <v>C级小皮</v>
          </cell>
          <cell r="M5382" t="str">
            <v>/</v>
          </cell>
          <cell r="O5382" t="str">
            <v>02T25012103</v>
          </cell>
          <cell r="P5382" t="str">
            <v>99版</v>
          </cell>
          <cell r="Q5382" t="str">
            <v>已发货</v>
          </cell>
          <cell r="R5382">
            <v>45679</v>
          </cell>
        </row>
        <row r="5383">
          <cell r="C5383" t="str">
            <v>2501051-01</v>
          </cell>
          <cell r="D5383" t="str">
            <v>XPAY-FX-浅棕108</v>
          </cell>
          <cell r="E5383" t="str">
            <v>01.10.U528062</v>
          </cell>
          <cell r="F5383" t="str">
            <v>C3（已片中层）</v>
          </cell>
          <cell r="G5383" t="str">
            <v>/</v>
          </cell>
          <cell r="H5383">
            <v>190</v>
          </cell>
          <cell r="I5383">
            <v>9755.4</v>
          </cell>
          <cell r="J5383">
            <v>844</v>
          </cell>
          <cell r="K5383">
            <v>889</v>
          </cell>
          <cell r="L5383" t="str">
            <v>A级</v>
          </cell>
          <cell r="M5383" t="str">
            <v>CLF-250120</v>
          </cell>
          <cell r="N5383" t="str">
            <v>2.2*1.8*0.67</v>
          </cell>
          <cell r="O5383" t="str">
            <v>02T25012104</v>
          </cell>
          <cell r="P5383" t="str">
            <v>99版</v>
          </cell>
          <cell r="Q5383" t="str">
            <v>已发货</v>
          </cell>
          <cell r="R5383">
            <v>45727</v>
          </cell>
        </row>
        <row r="5384">
          <cell r="C5384" t="str">
            <v>2501051-01</v>
          </cell>
          <cell r="D5384" t="str">
            <v>XPAY-FX-浅棕108</v>
          </cell>
          <cell r="E5384" t="str">
            <v>01.10.U528062</v>
          </cell>
          <cell r="F5384" t="str">
            <v>C3（已片中层）</v>
          </cell>
          <cell r="G5384" t="str">
            <v>/</v>
          </cell>
          <cell r="H5384">
            <v>6</v>
          </cell>
          <cell r="I5384">
            <v>292.7</v>
          </cell>
          <cell r="L5384" t="str">
            <v>折扣</v>
          </cell>
          <cell r="M5384" t="str">
            <v>CLF-250120</v>
          </cell>
          <cell r="O5384" t="str">
            <v>02T25012104</v>
          </cell>
          <cell r="P5384" t="str">
            <v>99版</v>
          </cell>
          <cell r="Q5384" t="str">
            <v>已发货</v>
          </cell>
          <cell r="R5384">
            <v>45727</v>
          </cell>
        </row>
        <row r="5385">
          <cell r="C5385" t="str">
            <v>2501051-01</v>
          </cell>
          <cell r="D5385" t="str">
            <v>XPAY-FX-浅棕108</v>
          </cell>
          <cell r="E5385" t="str">
            <v>01.10.U528062</v>
          </cell>
          <cell r="F5385" t="str">
            <v>C3（已片中层）</v>
          </cell>
          <cell r="G5385" t="str">
            <v>/</v>
          </cell>
          <cell r="H5385">
            <v>205</v>
          </cell>
          <cell r="I5385">
            <v>10236.6</v>
          </cell>
          <cell r="J5385">
            <v>846.5</v>
          </cell>
          <cell r="K5385">
            <v>891.5</v>
          </cell>
          <cell r="L5385" t="str">
            <v>A级</v>
          </cell>
          <cell r="M5385" t="str">
            <v>CLF-250120</v>
          </cell>
          <cell r="N5385" t="str">
            <v>2.2*1.8*0.67</v>
          </cell>
          <cell r="O5385" t="str">
            <v>02T25012105</v>
          </cell>
          <cell r="P5385" t="str">
            <v>99版</v>
          </cell>
          <cell r="Q5385" t="str">
            <v>已发货</v>
          </cell>
          <cell r="R5385">
            <v>45727</v>
          </cell>
        </row>
        <row r="5386">
          <cell r="C5386" t="str">
            <v>2501051-01</v>
          </cell>
          <cell r="D5386" t="str">
            <v>XPAY-FX-浅棕108</v>
          </cell>
          <cell r="E5386" t="str">
            <v>01.10.U528062</v>
          </cell>
          <cell r="F5386" t="str">
            <v>C3（已片中层）</v>
          </cell>
          <cell r="G5386" t="str">
            <v>/</v>
          </cell>
          <cell r="H5386">
            <v>180</v>
          </cell>
          <cell r="I5386">
            <v>9070.2999999999993</v>
          </cell>
          <cell r="J5386">
            <v>834</v>
          </cell>
          <cell r="K5386">
            <v>879</v>
          </cell>
          <cell r="L5386" t="str">
            <v>A级</v>
          </cell>
          <cell r="M5386" t="str">
            <v>CLF-250120</v>
          </cell>
          <cell r="N5386" t="str">
            <v>2.2*1.8*0.67</v>
          </cell>
          <cell r="O5386" t="str">
            <v>02T25012106</v>
          </cell>
          <cell r="P5386" t="str">
            <v>99版</v>
          </cell>
          <cell r="Q5386" t="str">
            <v>已发货</v>
          </cell>
          <cell r="R5386">
            <v>45727</v>
          </cell>
        </row>
        <row r="5387">
          <cell r="C5387" t="str">
            <v>2501051-01</v>
          </cell>
          <cell r="D5387" t="str">
            <v>XPAY-FX-浅棕108</v>
          </cell>
          <cell r="E5387" t="str">
            <v>01.10.U528062</v>
          </cell>
          <cell r="F5387" t="str">
            <v>C3（已片中层）</v>
          </cell>
          <cell r="G5387" t="str">
            <v>/</v>
          </cell>
          <cell r="H5387">
            <v>25</v>
          </cell>
          <cell r="I5387">
            <v>984.9</v>
          </cell>
          <cell r="L5387" t="str">
            <v>A级小皮</v>
          </cell>
          <cell r="M5387" t="str">
            <v>CLF-250120</v>
          </cell>
          <cell r="O5387" t="str">
            <v>02T25012106</v>
          </cell>
          <cell r="P5387" t="str">
            <v>99版</v>
          </cell>
          <cell r="Q5387" t="str">
            <v>已发货</v>
          </cell>
          <cell r="R5387">
            <v>45727</v>
          </cell>
        </row>
        <row r="5388">
          <cell r="C5388" t="str">
            <v>2501051-01</v>
          </cell>
          <cell r="D5388" t="str">
            <v>XPAY-FX-浅棕108</v>
          </cell>
          <cell r="E5388" t="str">
            <v>01.10.U528062</v>
          </cell>
          <cell r="F5388" t="str">
            <v>C3（已片中层）</v>
          </cell>
          <cell r="G5388" t="str">
            <v>/</v>
          </cell>
          <cell r="H5388">
            <v>178</v>
          </cell>
          <cell r="I5388">
            <v>9006.7999999999993</v>
          </cell>
          <cell r="J5388">
            <v>886</v>
          </cell>
          <cell r="K5388">
            <v>931</v>
          </cell>
          <cell r="L5388" t="str">
            <v>A级</v>
          </cell>
          <cell r="M5388" t="str">
            <v>CLF-250120</v>
          </cell>
          <cell r="N5388" t="str">
            <v>2.2*1.8*0.62</v>
          </cell>
          <cell r="O5388" t="str">
            <v>02T25012107</v>
          </cell>
          <cell r="P5388" t="str">
            <v>99版</v>
          </cell>
          <cell r="Q5388" t="str">
            <v>已发货</v>
          </cell>
          <cell r="R5388">
            <v>45727</v>
          </cell>
        </row>
        <row r="5389">
          <cell r="C5389" t="str">
            <v>2501051-01</v>
          </cell>
          <cell r="D5389" t="str">
            <v>XPAY-FX-浅棕108</v>
          </cell>
          <cell r="E5389" t="str">
            <v>01.10.U528062</v>
          </cell>
          <cell r="F5389" t="str">
            <v>C3（已片中层）</v>
          </cell>
          <cell r="G5389" t="str">
            <v>/</v>
          </cell>
          <cell r="H5389">
            <v>41</v>
          </cell>
          <cell r="I5389">
            <v>1616.1</v>
          </cell>
          <cell r="L5389" t="str">
            <v>A级小皮</v>
          </cell>
          <cell r="M5389" t="str">
            <v>CLF-250120</v>
          </cell>
          <cell r="O5389" t="str">
            <v>02T25012107</v>
          </cell>
          <cell r="P5389" t="str">
            <v>99版</v>
          </cell>
          <cell r="Q5389" t="str">
            <v>已发货</v>
          </cell>
          <cell r="R5389">
            <v>45727</v>
          </cell>
        </row>
        <row r="5390">
          <cell r="C5390" t="str">
            <v>2501084-01</v>
          </cell>
          <cell r="D5390" t="str">
            <v>XZDY-EX-浅灰188</v>
          </cell>
          <cell r="E5390" t="str">
            <v>4055#</v>
          </cell>
          <cell r="F5390" t="str">
            <v>C3（已片中层）</v>
          </cell>
          <cell r="G5390" t="str">
            <v>/</v>
          </cell>
          <cell r="H5390">
            <v>140</v>
          </cell>
          <cell r="I5390">
            <v>7037.4</v>
          </cell>
          <cell r="J5390">
            <v>576.5</v>
          </cell>
          <cell r="K5390">
            <v>621.5</v>
          </cell>
          <cell r="L5390" t="str">
            <v>A级</v>
          </cell>
          <cell r="M5390" t="str">
            <v>/</v>
          </cell>
          <cell r="N5390" t="str">
            <v>2.2*1.1*0.79</v>
          </cell>
          <cell r="O5390" t="str">
            <v>01T25012101</v>
          </cell>
          <cell r="P5390" t="str">
            <v>98.3版</v>
          </cell>
          <cell r="Q5390" t="str">
            <v>已发货</v>
          </cell>
          <cell r="R5390">
            <v>45698</v>
          </cell>
        </row>
        <row r="5391">
          <cell r="C5391" t="str">
            <v>2501084-01</v>
          </cell>
          <cell r="D5391" t="str">
            <v>XZDY-EX-浅灰188</v>
          </cell>
          <cell r="E5391" t="str">
            <v>4055#</v>
          </cell>
          <cell r="F5391" t="str">
            <v>C3（已片中层）</v>
          </cell>
          <cell r="G5391" t="str">
            <v>/</v>
          </cell>
          <cell r="H5391">
            <v>3</v>
          </cell>
          <cell r="I5391">
            <v>133.4</v>
          </cell>
          <cell r="L5391" t="str">
            <v>折扣</v>
          </cell>
          <cell r="M5391" t="str">
            <v>/</v>
          </cell>
          <cell r="O5391" t="str">
            <v>01T25012101</v>
          </cell>
          <cell r="P5391" t="str">
            <v>98.3版</v>
          </cell>
          <cell r="Q5391" t="str">
            <v>已发货</v>
          </cell>
          <cell r="R5391">
            <v>45698</v>
          </cell>
        </row>
        <row r="5392">
          <cell r="C5392" t="str">
            <v>2501084-01</v>
          </cell>
          <cell r="D5392" t="str">
            <v>XZDY-EX-浅灰188</v>
          </cell>
          <cell r="E5392" t="str">
            <v>4055#</v>
          </cell>
          <cell r="F5392" t="str">
            <v>C3（已片中层）</v>
          </cell>
          <cell r="G5392" t="str">
            <v>/</v>
          </cell>
          <cell r="H5392">
            <v>140</v>
          </cell>
          <cell r="I5392">
            <v>7130.4</v>
          </cell>
          <cell r="J5392">
            <v>582.5</v>
          </cell>
          <cell r="K5392">
            <v>627.5</v>
          </cell>
          <cell r="L5392" t="str">
            <v>A级</v>
          </cell>
          <cell r="M5392" t="str">
            <v>/</v>
          </cell>
          <cell r="N5392" t="str">
            <v>2.2*1.1*0.83</v>
          </cell>
          <cell r="O5392" t="str">
            <v>01T25012102</v>
          </cell>
          <cell r="P5392" t="str">
            <v>98.3版</v>
          </cell>
          <cell r="Q5392" t="str">
            <v>已发货</v>
          </cell>
          <cell r="R5392">
            <v>45698</v>
          </cell>
        </row>
        <row r="5393">
          <cell r="C5393" t="str">
            <v>2501084-01</v>
          </cell>
          <cell r="D5393" t="str">
            <v>XZDY-EX-浅灰188</v>
          </cell>
          <cell r="E5393" t="str">
            <v>4055#</v>
          </cell>
          <cell r="F5393" t="str">
            <v>C3（已片中层）</v>
          </cell>
          <cell r="G5393" t="str">
            <v>/</v>
          </cell>
          <cell r="H5393">
            <v>140</v>
          </cell>
          <cell r="I5393">
            <v>7081.9</v>
          </cell>
          <cell r="J5393">
            <v>583.5</v>
          </cell>
          <cell r="K5393">
            <v>628.5</v>
          </cell>
          <cell r="L5393" t="str">
            <v>A级</v>
          </cell>
          <cell r="M5393" t="str">
            <v>/</v>
          </cell>
          <cell r="N5393" t="str">
            <v>2.2*1.1*0.82</v>
          </cell>
          <cell r="O5393" t="str">
            <v>01T25012103</v>
          </cell>
          <cell r="P5393" t="str">
            <v>98.3版</v>
          </cell>
          <cell r="Q5393" t="str">
            <v>已发货</v>
          </cell>
          <cell r="R5393">
            <v>45698</v>
          </cell>
        </row>
        <row r="5394">
          <cell r="C5394" t="str">
            <v>2501084-01</v>
          </cell>
          <cell r="D5394" t="str">
            <v>XZDY-EX-浅灰188</v>
          </cell>
          <cell r="E5394" t="str">
            <v>4055#</v>
          </cell>
          <cell r="F5394" t="str">
            <v>C3（已片中层）</v>
          </cell>
          <cell r="G5394" t="str">
            <v>/</v>
          </cell>
          <cell r="H5394">
            <v>166</v>
          </cell>
          <cell r="I5394">
            <v>8159.4</v>
          </cell>
          <cell r="J5394">
            <v>676</v>
          </cell>
          <cell r="K5394">
            <v>721</v>
          </cell>
          <cell r="L5394" t="str">
            <v>A级</v>
          </cell>
          <cell r="M5394" t="str">
            <v>/</v>
          </cell>
          <cell r="N5394" t="str">
            <v>2.2*1.1*0.92</v>
          </cell>
          <cell r="O5394" t="str">
            <v>01T25012104</v>
          </cell>
          <cell r="P5394" t="str">
            <v>98.3版</v>
          </cell>
          <cell r="Q5394" t="str">
            <v>已发货</v>
          </cell>
          <cell r="R5394">
            <v>45698</v>
          </cell>
        </row>
        <row r="5395">
          <cell r="C5395" t="str">
            <v>2501084-01</v>
          </cell>
          <cell r="D5395" t="str">
            <v>XZDY-EX-浅灰188</v>
          </cell>
          <cell r="E5395" t="str">
            <v>4055#</v>
          </cell>
          <cell r="F5395" t="str">
            <v>C3（已片中层）</v>
          </cell>
          <cell r="G5395" t="str">
            <v>/</v>
          </cell>
          <cell r="H5395">
            <v>5</v>
          </cell>
          <cell r="I5395">
            <v>182.1</v>
          </cell>
          <cell r="L5395" t="str">
            <v>A级小皮</v>
          </cell>
          <cell r="M5395" t="str">
            <v>/</v>
          </cell>
          <cell r="O5395" t="str">
            <v>01T25012104</v>
          </cell>
          <cell r="P5395" t="str">
            <v>98.3版</v>
          </cell>
          <cell r="Q5395" t="str">
            <v>已发货</v>
          </cell>
          <cell r="R5395">
            <v>45698</v>
          </cell>
        </row>
        <row r="5396">
          <cell r="C5396" t="str">
            <v>2501055-01</v>
          </cell>
          <cell r="D5396" t="str">
            <v>EPAF-浅棕108二层</v>
          </cell>
          <cell r="E5396" t="str">
            <v>01.11.S528062</v>
          </cell>
          <cell r="F5396" t="str">
            <v>DL二层</v>
          </cell>
          <cell r="G5396" t="str">
            <v>/</v>
          </cell>
          <cell r="H5396">
            <v>263</v>
          </cell>
          <cell r="I5396">
            <v>11083.6</v>
          </cell>
          <cell r="J5396">
            <v>1025.5</v>
          </cell>
          <cell r="K5396">
            <v>1070.5</v>
          </cell>
          <cell r="L5396" t="str">
            <v>A级</v>
          </cell>
          <cell r="M5396" t="str">
            <v>CLF-250103</v>
          </cell>
          <cell r="N5396" t="str">
            <v>2.2*1.8*0.62</v>
          </cell>
          <cell r="O5396" t="str">
            <v>01T25012105</v>
          </cell>
          <cell r="P5396" t="str">
            <v>97.5版</v>
          </cell>
          <cell r="Q5396" t="str">
            <v>已发货</v>
          </cell>
          <cell r="R5396">
            <v>45729</v>
          </cell>
        </row>
        <row r="5397">
          <cell r="C5397" t="str">
            <v>2501055-01</v>
          </cell>
          <cell r="D5397" t="str">
            <v>EPAF-浅棕108二层</v>
          </cell>
          <cell r="E5397" t="str">
            <v>01.11.S528062</v>
          </cell>
          <cell r="F5397" t="str">
            <v>DL二层</v>
          </cell>
          <cell r="G5397" t="str">
            <v>/</v>
          </cell>
          <cell r="H5397">
            <v>1</v>
          </cell>
          <cell r="I5397">
            <v>23.5</v>
          </cell>
          <cell r="L5397" t="str">
            <v>A级小皮</v>
          </cell>
          <cell r="M5397" t="str">
            <v>CLF-250103</v>
          </cell>
          <cell r="O5397" t="str">
            <v>01T25012105</v>
          </cell>
          <cell r="P5397" t="str">
            <v>97.5版</v>
          </cell>
          <cell r="Q5397" t="str">
            <v>已发货</v>
          </cell>
          <cell r="R5397">
            <v>45729</v>
          </cell>
        </row>
        <row r="5398">
          <cell r="C5398" t="str">
            <v>2501012-01</v>
          </cell>
          <cell r="D5398" t="str">
            <v>XPAY-FX-黄棕423</v>
          </cell>
          <cell r="E5398" t="str">
            <v>赛威黄色</v>
          </cell>
          <cell r="F5398" t="str">
            <v>C2（已片中层）</v>
          </cell>
          <cell r="G5398" t="str">
            <v>/</v>
          </cell>
          <cell r="H5398">
            <v>190</v>
          </cell>
          <cell r="I5398">
            <v>9935.9</v>
          </cell>
          <cell r="J5398">
            <v>811.5</v>
          </cell>
          <cell r="K5398">
            <v>856.5</v>
          </cell>
          <cell r="L5398" t="str">
            <v>B级</v>
          </cell>
          <cell r="M5398" t="str">
            <v>/</v>
          </cell>
          <cell r="N5398" t="str">
            <v>2.2*1.8*0.67</v>
          </cell>
          <cell r="O5398" t="str">
            <v>01T25012106</v>
          </cell>
          <cell r="P5398" t="str">
            <v>99版</v>
          </cell>
          <cell r="Q5398" t="str">
            <v>已发货</v>
          </cell>
          <cell r="R5398">
            <v>45702</v>
          </cell>
        </row>
        <row r="5399">
          <cell r="C5399" t="str">
            <v>2501012-01</v>
          </cell>
          <cell r="D5399" t="str">
            <v>XPAY-FX-黄棕423</v>
          </cell>
          <cell r="E5399" t="str">
            <v>赛威黄色</v>
          </cell>
          <cell r="F5399" t="str">
            <v>C2（已片中层）</v>
          </cell>
          <cell r="G5399" t="str">
            <v>/</v>
          </cell>
          <cell r="H5399">
            <v>131</v>
          </cell>
          <cell r="I5399">
            <v>6764.4</v>
          </cell>
          <cell r="J5399">
            <v>822.5</v>
          </cell>
          <cell r="K5399">
            <v>867.5</v>
          </cell>
          <cell r="L5399" t="str">
            <v>B级</v>
          </cell>
          <cell r="M5399" t="str">
            <v>/</v>
          </cell>
          <cell r="N5399" t="str">
            <v>2.2*1.8*0.7</v>
          </cell>
          <cell r="O5399" t="str">
            <v>01T25012107</v>
          </cell>
          <cell r="P5399" t="str">
            <v>99版</v>
          </cell>
          <cell r="Q5399" t="str">
            <v>已发货</v>
          </cell>
          <cell r="R5399">
            <v>45702</v>
          </cell>
        </row>
        <row r="5400">
          <cell r="C5400" t="str">
            <v>2501012-01</v>
          </cell>
          <cell r="D5400" t="str">
            <v>XPAY-FX-黄棕423</v>
          </cell>
          <cell r="E5400" t="str">
            <v>赛威黄色</v>
          </cell>
          <cell r="F5400" t="str">
            <v>C2（已片中层）</v>
          </cell>
          <cell r="G5400" t="str">
            <v>/</v>
          </cell>
          <cell r="H5400">
            <v>65</v>
          </cell>
          <cell r="I5400">
            <v>3334.2</v>
          </cell>
          <cell r="L5400" t="str">
            <v>C级</v>
          </cell>
          <cell r="M5400" t="str">
            <v>/</v>
          </cell>
          <cell r="O5400" t="str">
            <v>01T25012107</v>
          </cell>
          <cell r="P5400" t="str">
            <v>99版</v>
          </cell>
          <cell r="Q5400" t="str">
            <v>已发货</v>
          </cell>
          <cell r="R5400">
            <v>45702</v>
          </cell>
        </row>
        <row r="5401">
          <cell r="C5401" t="str">
            <v>2412094-01</v>
          </cell>
          <cell r="D5401" t="str">
            <v>XPAY-FX-深蓝45</v>
          </cell>
          <cell r="E5401" t="str">
            <v>L577</v>
          </cell>
          <cell r="F5401" t="str">
            <v>C2（已片中层）</v>
          </cell>
          <cell r="G5401" t="str">
            <v>/</v>
          </cell>
          <cell r="H5401">
            <v>3</v>
          </cell>
          <cell r="I5401">
            <v>154.5</v>
          </cell>
          <cell r="J5401">
            <v>18</v>
          </cell>
          <cell r="L5401" t="str">
            <v>评审</v>
          </cell>
          <cell r="M5401" t="str">
            <v>/</v>
          </cell>
          <cell r="P5401" t="str">
            <v>99版</v>
          </cell>
          <cell r="Q5401" t="str">
            <v>返工出库</v>
          </cell>
          <cell r="R5401">
            <v>45702</v>
          </cell>
        </row>
        <row r="5402">
          <cell r="C5402" t="str">
            <v>2501042-01</v>
          </cell>
          <cell r="D5402" t="str">
            <v>XPDY-FX-白151</v>
          </cell>
          <cell r="E5402" t="str">
            <v>索伦骨白色</v>
          </cell>
          <cell r="F5402" t="str">
            <v>C2（已片中层）</v>
          </cell>
          <cell r="G5402" t="str">
            <v>/</v>
          </cell>
          <cell r="H5402">
            <v>1</v>
          </cell>
          <cell r="I5402">
            <v>37.5</v>
          </cell>
          <cell r="J5402">
            <v>5</v>
          </cell>
          <cell r="L5402" t="str">
            <v>签样</v>
          </cell>
          <cell r="M5402" t="str">
            <v>/</v>
          </cell>
          <cell r="P5402" t="str">
            <v>99版</v>
          </cell>
          <cell r="Q5402" t="str">
            <v>已发货</v>
          </cell>
          <cell r="R5402">
            <v>45696</v>
          </cell>
        </row>
        <row r="5403">
          <cell r="C5403" t="str">
            <v>2501073-01</v>
          </cell>
          <cell r="D5403" t="str">
            <v>XPDY-FX-浅灰145</v>
          </cell>
          <cell r="E5403" t="str">
            <v>01.10.U756043</v>
          </cell>
          <cell r="F5403" t="str">
            <v>C3（已片中层）</v>
          </cell>
          <cell r="G5403" t="str">
            <v>/</v>
          </cell>
          <cell r="H5403">
            <v>99</v>
          </cell>
          <cell r="I5403">
            <v>5023.3</v>
          </cell>
          <cell r="J5403">
            <v>397.5</v>
          </cell>
          <cell r="K5403">
            <v>442.5</v>
          </cell>
          <cell r="L5403" t="str">
            <v>A级</v>
          </cell>
          <cell r="M5403" t="str">
            <v>CLF-250122</v>
          </cell>
          <cell r="N5403" t="str">
            <v>2.2*1.8*0.44</v>
          </cell>
          <cell r="O5403" t="str">
            <v>01T25012203</v>
          </cell>
          <cell r="P5403" t="str">
            <v>99版</v>
          </cell>
          <cell r="Q5403" t="str">
            <v>已发货</v>
          </cell>
          <cell r="R5403">
            <v>45735</v>
          </cell>
        </row>
        <row r="5404">
          <cell r="C5404" t="str">
            <v>2501073-01</v>
          </cell>
          <cell r="D5404" t="str">
            <v>XPDY-FX-浅灰145</v>
          </cell>
          <cell r="E5404" t="str">
            <v>01.10.U756043</v>
          </cell>
          <cell r="F5404" t="str">
            <v>C3（已片中层）</v>
          </cell>
          <cell r="G5404" t="str">
            <v>/</v>
          </cell>
          <cell r="H5404">
            <v>100</v>
          </cell>
          <cell r="I5404">
            <v>5053.7</v>
          </cell>
          <cell r="J5404">
            <v>405</v>
          </cell>
          <cell r="K5404">
            <v>450</v>
          </cell>
          <cell r="L5404" t="str">
            <v>A级</v>
          </cell>
          <cell r="M5404" t="str">
            <v>CLF-250122</v>
          </cell>
          <cell r="N5404" t="str">
            <v>2.2*1.8*0.45</v>
          </cell>
          <cell r="O5404" t="str">
            <v>01T25012204</v>
          </cell>
          <cell r="P5404" t="str">
            <v>99版</v>
          </cell>
          <cell r="Q5404" t="str">
            <v>已发货</v>
          </cell>
          <cell r="R5404">
            <v>45735</v>
          </cell>
        </row>
        <row r="5405">
          <cell r="C5405" t="str">
            <v>2501073-01</v>
          </cell>
          <cell r="D5405" t="str">
            <v>XPDY-FX-浅灰145</v>
          </cell>
          <cell r="E5405" t="str">
            <v>01.10.U756043</v>
          </cell>
          <cell r="F5405" t="str">
            <v>C3（已片中层）</v>
          </cell>
          <cell r="G5405" t="str">
            <v>/</v>
          </cell>
          <cell r="H5405">
            <v>99</v>
          </cell>
          <cell r="I5405">
            <v>5031.3</v>
          </cell>
          <cell r="J5405">
            <v>399.5</v>
          </cell>
          <cell r="K5405">
            <v>444.5</v>
          </cell>
          <cell r="L5405" t="str">
            <v>A级</v>
          </cell>
          <cell r="M5405" t="str">
            <v>CLF-250122</v>
          </cell>
          <cell r="N5405" t="str">
            <v>2.2*1.8*0.44</v>
          </cell>
          <cell r="O5405" t="str">
            <v>01T25012205</v>
          </cell>
          <cell r="P5405" t="str">
            <v>99版</v>
          </cell>
          <cell r="Q5405" t="str">
            <v>已发货</v>
          </cell>
          <cell r="R5405">
            <v>45735</v>
          </cell>
        </row>
        <row r="5406">
          <cell r="C5406" t="str">
            <v>2501073-01</v>
          </cell>
          <cell r="D5406" t="str">
            <v>XPDY-FX-浅灰145</v>
          </cell>
          <cell r="E5406" t="str">
            <v>01.10.U756043</v>
          </cell>
          <cell r="F5406" t="str">
            <v>C3（已片中层）</v>
          </cell>
          <cell r="G5406" t="str">
            <v>/</v>
          </cell>
          <cell r="H5406">
            <v>98</v>
          </cell>
          <cell r="I5406">
            <v>5031.5</v>
          </cell>
          <cell r="J5406">
            <v>401.5</v>
          </cell>
          <cell r="K5406">
            <v>446.5</v>
          </cell>
          <cell r="L5406" t="str">
            <v>A级</v>
          </cell>
          <cell r="M5406" t="str">
            <v>CLF-250122</v>
          </cell>
          <cell r="N5406" t="str">
            <v>2.2*1.8*0.44</v>
          </cell>
          <cell r="O5406" t="str">
            <v>01T25012206</v>
          </cell>
          <cell r="P5406" t="str">
            <v>99版</v>
          </cell>
          <cell r="Q5406" t="str">
            <v>已发货</v>
          </cell>
          <cell r="R5406">
            <v>45735</v>
          </cell>
        </row>
        <row r="5407">
          <cell r="C5407" t="str">
            <v>2501073-01</v>
          </cell>
          <cell r="D5407" t="str">
            <v>XPDY-FX-浅灰145</v>
          </cell>
          <cell r="E5407" t="str">
            <v>01.10.U756043</v>
          </cell>
          <cell r="F5407" t="str">
            <v>C3（已片中层）</v>
          </cell>
          <cell r="G5407" t="str">
            <v>/</v>
          </cell>
          <cell r="H5407">
            <v>161</v>
          </cell>
          <cell r="I5407">
            <v>8246.7999999999993</v>
          </cell>
          <cell r="J5407">
            <v>766.5</v>
          </cell>
          <cell r="K5407">
            <v>811.5</v>
          </cell>
          <cell r="L5407" t="str">
            <v>A级</v>
          </cell>
          <cell r="M5407" t="str">
            <v>CLF-250122</v>
          </cell>
          <cell r="N5407" t="str">
            <v>2.2*1.8*0.62</v>
          </cell>
          <cell r="O5407" t="str">
            <v>01T25012207</v>
          </cell>
          <cell r="P5407" t="str">
            <v>99版</v>
          </cell>
          <cell r="Q5407" t="str">
            <v>已发货</v>
          </cell>
          <cell r="R5407">
            <v>45735</v>
          </cell>
        </row>
        <row r="5408">
          <cell r="C5408" t="str">
            <v>2501073-01</v>
          </cell>
          <cell r="D5408" t="str">
            <v>XPDY-FX-浅灰145</v>
          </cell>
          <cell r="E5408" t="str">
            <v>01.10.U756043</v>
          </cell>
          <cell r="F5408" t="str">
            <v>C3（已片中层）</v>
          </cell>
          <cell r="G5408" t="str">
            <v>/</v>
          </cell>
          <cell r="H5408">
            <v>33</v>
          </cell>
          <cell r="I5408">
            <v>1310.5999999999999</v>
          </cell>
          <cell r="L5408" t="str">
            <v>A级小皮</v>
          </cell>
          <cell r="M5408" t="str">
            <v>CLF-250122</v>
          </cell>
          <cell r="O5408" t="str">
            <v>01T25012207</v>
          </cell>
          <cell r="P5408" t="str">
            <v>99版</v>
          </cell>
          <cell r="Q5408" t="str">
            <v>已发货</v>
          </cell>
          <cell r="R5408">
            <v>45735</v>
          </cell>
        </row>
        <row r="5409">
          <cell r="C5409" t="str">
            <v>2501073-01</v>
          </cell>
          <cell r="D5409" t="str">
            <v>XPDY-FX-浅灰145</v>
          </cell>
          <cell r="E5409" t="str">
            <v>01.10.U756043</v>
          </cell>
          <cell r="F5409" t="str">
            <v>C3（已片中层）</v>
          </cell>
          <cell r="G5409" t="str">
            <v>/</v>
          </cell>
          <cell r="H5409">
            <v>195</v>
          </cell>
          <cell r="I5409">
            <v>10111.799999999999</v>
          </cell>
          <cell r="J5409">
            <v>840</v>
          </cell>
          <cell r="K5409">
            <v>885</v>
          </cell>
          <cell r="L5409" t="str">
            <v>A级</v>
          </cell>
          <cell r="M5409" t="str">
            <v>CLF-250122</v>
          </cell>
          <cell r="N5409" t="str">
            <v>2.2*1.8*0.64</v>
          </cell>
          <cell r="O5409" t="str">
            <v>01T25012208</v>
          </cell>
          <cell r="P5409" t="str">
            <v>99版</v>
          </cell>
          <cell r="Q5409" t="str">
            <v>已发货</v>
          </cell>
          <cell r="R5409">
            <v>45735</v>
          </cell>
        </row>
        <row r="5410">
          <cell r="C5410" t="str">
            <v>2501073-01</v>
          </cell>
          <cell r="D5410" t="str">
            <v>XPDY-FX-浅灰145</v>
          </cell>
          <cell r="E5410" t="str">
            <v>01.10.U756043</v>
          </cell>
          <cell r="F5410" t="str">
            <v>C3（已片中层）</v>
          </cell>
          <cell r="G5410" t="str">
            <v>/</v>
          </cell>
          <cell r="H5410">
            <v>9</v>
          </cell>
          <cell r="I5410">
            <v>349.8</v>
          </cell>
          <cell r="L5410" t="str">
            <v>A级小皮</v>
          </cell>
          <cell r="M5410" t="str">
            <v>CLF-250122</v>
          </cell>
          <cell r="O5410" t="str">
            <v>01T25012208</v>
          </cell>
          <cell r="P5410" t="str">
            <v>99版</v>
          </cell>
          <cell r="Q5410" t="str">
            <v>已发货</v>
          </cell>
          <cell r="R5410">
            <v>45735</v>
          </cell>
        </row>
        <row r="5411">
          <cell r="C5411" t="str">
            <v>2501012-01</v>
          </cell>
          <cell r="D5411" t="str">
            <v>XPAY-FX-黄棕423</v>
          </cell>
          <cell r="E5411" t="str">
            <v>赛威黄色</v>
          </cell>
          <cell r="F5411" t="str">
            <v>C2（已片中层）</v>
          </cell>
          <cell r="G5411" t="str">
            <v>/</v>
          </cell>
          <cell r="H5411">
            <v>223</v>
          </cell>
          <cell r="I5411">
            <v>11319</v>
          </cell>
          <cell r="J5411">
            <v>996</v>
          </cell>
          <cell r="K5411">
            <v>1041</v>
          </cell>
          <cell r="L5411" t="str">
            <v>C级</v>
          </cell>
          <cell r="M5411" t="str">
            <v>/</v>
          </cell>
          <cell r="N5411" t="str">
            <v>2.2*1.8*0.69</v>
          </cell>
          <cell r="O5411" t="str">
            <v>02T25012201</v>
          </cell>
          <cell r="P5411" t="str">
            <v>99版</v>
          </cell>
          <cell r="Q5411" t="str">
            <v>已发货</v>
          </cell>
          <cell r="R5411">
            <v>45702</v>
          </cell>
        </row>
        <row r="5412">
          <cell r="C5412" t="str">
            <v>2501012-01</v>
          </cell>
          <cell r="D5412" t="str">
            <v>XPAY-FX-黄棕423</v>
          </cell>
          <cell r="E5412" t="str">
            <v>赛威黄色</v>
          </cell>
          <cell r="F5412" t="str">
            <v>C2（已片中层）</v>
          </cell>
          <cell r="G5412" t="str">
            <v>/</v>
          </cell>
          <cell r="H5412">
            <v>16</v>
          </cell>
          <cell r="I5412">
            <v>781.2</v>
          </cell>
          <cell r="L5412" t="str">
            <v>D级</v>
          </cell>
          <cell r="M5412" t="str">
            <v>/</v>
          </cell>
          <cell r="O5412" t="str">
            <v>02T25012201</v>
          </cell>
          <cell r="P5412" t="str">
            <v>99版</v>
          </cell>
          <cell r="Q5412" t="str">
            <v>已发货</v>
          </cell>
          <cell r="R5412">
            <v>45702</v>
          </cell>
        </row>
        <row r="5413">
          <cell r="C5413" t="str">
            <v>2501012-01</v>
          </cell>
          <cell r="D5413" t="str">
            <v>XPAY-FX-黄棕423</v>
          </cell>
          <cell r="E5413" t="str">
            <v>赛威黄色</v>
          </cell>
          <cell r="F5413" t="str">
            <v>C2（已片中层）</v>
          </cell>
          <cell r="G5413" t="str">
            <v>/</v>
          </cell>
          <cell r="H5413">
            <v>4</v>
          </cell>
          <cell r="I5413">
            <v>150.4</v>
          </cell>
          <cell r="L5413" t="str">
            <v>C级小皮</v>
          </cell>
          <cell r="M5413" t="str">
            <v>/</v>
          </cell>
          <cell r="O5413" t="str">
            <v>02T25012201</v>
          </cell>
          <cell r="P5413" t="str">
            <v>99版</v>
          </cell>
          <cell r="Q5413" t="str">
            <v>已发货</v>
          </cell>
          <cell r="R5413">
            <v>45702</v>
          </cell>
        </row>
        <row r="5414">
          <cell r="C5414" t="str">
            <v>2501024-01</v>
          </cell>
          <cell r="D5414" t="str">
            <v>XPSY-FT-灰710</v>
          </cell>
          <cell r="E5414" t="str">
            <v>科纳灰色</v>
          </cell>
          <cell r="F5414" t="str">
            <v>WPSTR4</v>
          </cell>
          <cell r="G5414" t="str">
            <v>/</v>
          </cell>
          <cell r="H5414">
            <v>185</v>
          </cell>
          <cell r="I5414">
            <v>9696</v>
          </cell>
          <cell r="J5414">
            <v>837</v>
          </cell>
          <cell r="K5414">
            <v>882</v>
          </cell>
          <cell r="L5414" t="str">
            <v>B级</v>
          </cell>
          <cell r="M5414" t="str">
            <v>/</v>
          </cell>
          <cell r="N5414" t="str">
            <v>2.2*1.8*0.66</v>
          </cell>
          <cell r="O5414" t="str">
            <v>02T25012202</v>
          </cell>
          <cell r="P5414" t="str">
            <v>99版</v>
          </cell>
          <cell r="Q5414" t="str">
            <v>已发货</v>
          </cell>
          <cell r="R5414">
            <v>45748</v>
          </cell>
        </row>
        <row r="5415">
          <cell r="C5415" t="str">
            <v>2501024-01</v>
          </cell>
          <cell r="D5415" t="str">
            <v>XPSY-FT-灰710</v>
          </cell>
          <cell r="E5415" t="str">
            <v>科纳灰色</v>
          </cell>
          <cell r="F5415" t="str">
            <v>WPSTR4</v>
          </cell>
          <cell r="G5415" t="str">
            <v>/</v>
          </cell>
          <cell r="H5415">
            <v>1</v>
          </cell>
          <cell r="I5415">
            <v>37.5</v>
          </cell>
          <cell r="L5415" t="str">
            <v>B级小皮</v>
          </cell>
          <cell r="M5415" t="str">
            <v>/</v>
          </cell>
          <cell r="O5415" t="str">
            <v>02T25012202</v>
          </cell>
          <cell r="P5415" t="str">
            <v>99版</v>
          </cell>
          <cell r="Q5415" t="str">
            <v>已发货</v>
          </cell>
          <cell r="R5415">
            <v>45748</v>
          </cell>
        </row>
        <row r="5416">
          <cell r="C5416" t="str">
            <v>2501024-01</v>
          </cell>
          <cell r="D5416" t="str">
            <v>XPSY-FT-灰710</v>
          </cell>
          <cell r="E5416" t="str">
            <v>科纳灰色</v>
          </cell>
          <cell r="F5416" t="str">
            <v>WPSTR4</v>
          </cell>
          <cell r="G5416" t="str">
            <v>/</v>
          </cell>
          <cell r="H5416">
            <v>121</v>
          </cell>
          <cell r="I5416">
            <v>6206.2</v>
          </cell>
          <cell r="J5416">
            <v>881</v>
          </cell>
          <cell r="K5416">
            <v>926</v>
          </cell>
          <cell r="L5416" t="str">
            <v>B级</v>
          </cell>
          <cell r="M5416" t="str">
            <v>/</v>
          </cell>
          <cell r="N5416" t="str">
            <v>2.2*1.8*0.69</v>
          </cell>
          <cell r="O5416" t="str">
            <v>02T25012203</v>
          </cell>
          <cell r="P5416" t="str">
            <v>99版</v>
          </cell>
          <cell r="Q5416" t="str">
            <v>已发货</v>
          </cell>
          <cell r="R5416">
            <v>45748</v>
          </cell>
        </row>
        <row r="5417">
          <cell r="C5417" t="str">
            <v>2501024-01</v>
          </cell>
          <cell r="D5417" t="str">
            <v>XPSY-FT-灰710</v>
          </cell>
          <cell r="E5417" t="str">
            <v>科纳灰色</v>
          </cell>
          <cell r="F5417" t="str">
            <v>WPSTR4</v>
          </cell>
          <cell r="G5417" t="str">
            <v>/</v>
          </cell>
          <cell r="H5417">
            <v>80</v>
          </cell>
          <cell r="I5417">
            <v>3960.9</v>
          </cell>
          <cell r="L5417" t="str">
            <v>C级</v>
          </cell>
          <cell r="M5417" t="str">
            <v>/</v>
          </cell>
          <cell r="O5417" t="str">
            <v>02T25012203</v>
          </cell>
          <cell r="P5417" t="str">
            <v>99版</v>
          </cell>
          <cell r="Q5417" t="str">
            <v>已发货</v>
          </cell>
          <cell r="R5417">
            <v>45748</v>
          </cell>
        </row>
        <row r="5418">
          <cell r="C5418" t="str">
            <v>2501024-01</v>
          </cell>
          <cell r="D5418" t="str">
            <v>XPSY-FT-灰710</v>
          </cell>
          <cell r="E5418" t="str">
            <v>科纳灰色</v>
          </cell>
          <cell r="F5418" t="str">
            <v>WPSTR4</v>
          </cell>
          <cell r="G5418" t="str">
            <v>/</v>
          </cell>
          <cell r="H5418">
            <v>3</v>
          </cell>
          <cell r="I5418">
            <v>107.9</v>
          </cell>
          <cell r="L5418" t="str">
            <v>C级小皮</v>
          </cell>
          <cell r="M5418" t="str">
            <v>/</v>
          </cell>
          <cell r="O5418" t="str">
            <v>02T25012203</v>
          </cell>
          <cell r="P5418" t="str">
            <v>99版</v>
          </cell>
          <cell r="Q5418" t="str">
            <v>已发货</v>
          </cell>
          <cell r="R5418">
            <v>45748</v>
          </cell>
        </row>
        <row r="5419">
          <cell r="C5419" t="str">
            <v>2501024-01</v>
          </cell>
          <cell r="D5419" t="str">
            <v>XPSY-FT-灰710</v>
          </cell>
          <cell r="E5419" t="str">
            <v>科纳灰色</v>
          </cell>
          <cell r="F5419" t="str">
            <v>WPSTR4</v>
          </cell>
          <cell r="G5419" t="str">
            <v>/</v>
          </cell>
          <cell r="H5419">
            <v>189</v>
          </cell>
          <cell r="I5419">
            <v>8974.7000000000007</v>
          </cell>
          <cell r="J5419">
            <v>858</v>
          </cell>
          <cell r="K5419">
            <v>903</v>
          </cell>
          <cell r="L5419" t="str">
            <v>C级</v>
          </cell>
          <cell r="M5419" t="str">
            <v>/</v>
          </cell>
          <cell r="N5419" t="str">
            <v>2.2*1.8*0.67</v>
          </cell>
          <cell r="O5419" t="str">
            <v>02T25012204</v>
          </cell>
          <cell r="P5419" t="str">
            <v>99版</v>
          </cell>
          <cell r="Q5419" t="str">
            <v>已发货</v>
          </cell>
          <cell r="R5419">
            <v>45748</v>
          </cell>
        </row>
        <row r="5420">
          <cell r="C5420" t="str">
            <v>2501024-01</v>
          </cell>
          <cell r="D5420" t="str">
            <v>XPSY-FT-灰710</v>
          </cell>
          <cell r="E5420" t="str">
            <v>科纳灰色</v>
          </cell>
          <cell r="F5420" t="str">
            <v>WPSTR4</v>
          </cell>
          <cell r="G5420" t="str">
            <v>/</v>
          </cell>
          <cell r="H5420">
            <v>20</v>
          </cell>
          <cell r="I5420">
            <v>913.2</v>
          </cell>
          <cell r="L5420" t="str">
            <v>D级</v>
          </cell>
          <cell r="M5420" t="str">
            <v>/</v>
          </cell>
          <cell r="O5420" t="str">
            <v>02T25012204</v>
          </cell>
          <cell r="P5420" t="str">
            <v>99版</v>
          </cell>
          <cell r="Q5420" t="str">
            <v>已发货</v>
          </cell>
          <cell r="R5420">
            <v>45748</v>
          </cell>
        </row>
        <row r="5421">
          <cell r="C5421" t="str">
            <v>2501024-01</v>
          </cell>
          <cell r="D5421" t="str">
            <v>XPSY-FT-灰710</v>
          </cell>
          <cell r="E5421" t="str">
            <v>科纳灰色</v>
          </cell>
          <cell r="F5421" t="str">
            <v>WPSTR4</v>
          </cell>
          <cell r="G5421" t="str">
            <v>/</v>
          </cell>
          <cell r="H5421">
            <v>2</v>
          </cell>
          <cell r="I5421">
            <v>74.5</v>
          </cell>
          <cell r="L5421" t="str">
            <v>C级小皮</v>
          </cell>
          <cell r="M5421" t="str">
            <v>/</v>
          </cell>
          <cell r="O5421" t="str">
            <v>02T25012204</v>
          </cell>
          <cell r="P5421" t="str">
            <v>99版</v>
          </cell>
          <cell r="Q5421" t="str">
            <v>已发货</v>
          </cell>
          <cell r="R5421">
            <v>45748</v>
          </cell>
        </row>
        <row r="5422">
          <cell r="C5422" t="str">
            <v>2501024-01</v>
          </cell>
          <cell r="D5422" t="str">
            <v>XPSY-FT-灰710</v>
          </cell>
          <cell r="E5422" t="str">
            <v>科纳灰色</v>
          </cell>
          <cell r="F5422" t="str">
            <v>WPSTR4</v>
          </cell>
          <cell r="G5422" t="str">
            <v>/</v>
          </cell>
          <cell r="H5422">
            <v>190</v>
          </cell>
          <cell r="I5422">
            <v>10109</v>
          </cell>
          <cell r="J5422">
            <v>872</v>
          </cell>
          <cell r="K5422">
            <v>917</v>
          </cell>
          <cell r="L5422" t="str">
            <v>B级</v>
          </cell>
          <cell r="M5422" t="str">
            <v>/</v>
          </cell>
          <cell r="N5422" t="str">
            <v>2.2*1.8*0.67</v>
          </cell>
          <cell r="O5422" t="str">
            <v>02T25012205</v>
          </cell>
          <cell r="P5422" t="str">
            <v>99版</v>
          </cell>
          <cell r="Q5422" t="str">
            <v>已发货</v>
          </cell>
          <cell r="R5422">
            <v>45748</v>
          </cell>
        </row>
        <row r="5423">
          <cell r="C5423" t="str">
            <v>2501024-01</v>
          </cell>
          <cell r="D5423" t="str">
            <v>XPSY-FT-灰710</v>
          </cell>
          <cell r="E5423" t="str">
            <v>科纳灰色</v>
          </cell>
          <cell r="F5423" t="str">
            <v>WPSTR4</v>
          </cell>
          <cell r="G5423" t="str">
            <v>/</v>
          </cell>
          <cell r="H5423">
            <v>200</v>
          </cell>
          <cell r="I5423">
            <v>10183.799999999999</v>
          </cell>
          <cell r="J5423">
            <v>877</v>
          </cell>
          <cell r="K5423">
            <v>922</v>
          </cell>
          <cell r="L5423" t="str">
            <v>B级</v>
          </cell>
          <cell r="M5423" t="str">
            <v>/</v>
          </cell>
          <cell r="N5423" t="str">
            <v>2.2*1.8*0.69</v>
          </cell>
          <cell r="O5423" t="str">
            <v>02T25012206</v>
          </cell>
          <cell r="P5423" t="str">
            <v>99版</v>
          </cell>
          <cell r="Q5423" t="str">
            <v>已发货</v>
          </cell>
          <cell r="R5423">
            <v>45748</v>
          </cell>
        </row>
        <row r="5424">
          <cell r="C5424" t="str">
            <v>2501024-01</v>
          </cell>
          <cell r="D5424" t="str">
            <v>XPSY-FT-灰710</v>
          </cell>
          <cell r="E5424" t="str">
            <v>科纳灰色</v>
          </cell>
          <cell r="F5424" t="str">
            <v>WPSTR4</v>
          </cell>
          <cell r="G5424" t="str">
            <v>/</v>
          </cell>
          <cell r="H5424">
            <v>156</v>
          </cell>
          <cell r="I5424">
            <v>7904.4</v>
          </cell>
          <cell r="J5424">
            <v>882</v>
          </cell>
          <cell r="K5424">
            <v>927</v>
          </cell>
          <cell r="L5424" t="str">
            <v>B级</v>
          </cell>
          <cell r="M5424" t="str">
            <v>/</v>
          </cell>
          <cell r="N5424" t="str">
            <v>2.2*1.8*0.65</v>
          </cell>
          <cell r="O5424" t="str">
            <v>02T25012301</v>
          </cell>
          <cell r="P5424" t="str">
            <v>99版</v>
          </cell>
          <cell r="Q5424" t="str">
            <v>已发货</v>
          </cell>
          <cell r="R5424">
            <v>45748</v>
          </cell>
        </row>
        <row r="5425">
          <cell r="C5425" t="str">
            <v>2501024-01</v>
          </cell>
          <cell r="D5425" t="str">
            <v>XPSY-FT-灰710</v>
          </cell>
          <cell r="E5425" t="str">
            <v>科纳灰色</v>
          </cell>
          <cell r="F5425" t="str">
            <v>WPSTR4</v>
          </cell>
          <cell r="G5425" t="str">
            <v>/</v>
          </cell>
          <cell r="H5425">
            <v>45</v>
          </cell>
          <cell r="I5425">
            <v>2208.6</v>
          </cell>
          <cell r="L5425" t="str">
            <v>C级</v>
          </cell>
          <cell r="M5425" t="str">
            <v>/</v>
          </cell>
          <cell r="O5425" t="str">
            <v>02T25012301</v>
          </cell>
          <cell r="P5425" t="str">
            <v>99版</v>
          </cell>
          <cell r="Q5425" t="str">
            <v>已发货</v>
          </cell>
          <cell r="R5425">
            <v>45748</v>
          </cell>
        </row>
        <row r="5426">
          <cell r="C5426" t="str">
            <v>2501086-01</v>
          </cell>
          <cell r="D5426" t="str">
            <v>XZDY-EX-浅灰188</v>
          </cell>
          <cell r="E5426" t="str">
            <v>4055#</v>
          </cell>
          <cell r="F5426" t="str">
            <v>C3（已片中层）</v>
          </cell>
          <cell r="G5426" t="str">
            <v>/</v>
          </cell>
          <cell r="H5426">
            <v>240</v>
          </cell>
          <cell r="I5426">
            <v>12324.2</v>
          </cell>
          <cell r="J5426">
            <v>956</v>
          </cell>
          <cell r="K5426">
            <v>1001</v>
          </cell>
          <cell r="L5426" t="str">
            <v>A级</v>
          </cell>
          <cell r="M5426" t="str">
            <v>/</v>
          </cell>
          <cell r="N5426" t="str">
            <v>2.2*1.8*0.75</v>
          </cell>
          <cell r="O5426" t="str">
            <v>02T25012303</v>
          </cell>
          <cell r="P5426" t="str">
            <v>98.3版</v>
          </cell>
          <cell r="Q5426" t="str">
            <v>已发货</v>
          </cell>
          <cell r="R5426">
            <v>45712</v>
          </cell>
        </row>
        <row r="5427">
          <cell r="C5427" t="str">
            <v>2501086-01</v>
          </cell>
          <cell r="D5427" t="str">
            <v>XZDY-EX-浅灰188</v>
          </cell>
          <cell r="E5427" t="str">
            <v>4055#</v>
          </cell>
          <cell r="F5427" t="str">
            <v>C3（已片中层）</v>
          </cell>
          <cell r="G5427" t="str">
            <v>/</v>
          </cell>
          <cell r="H5427">
            <v>245</v>
          </cell>
          <cell r="I5427">
            <v>12531</v>
          </cell>
          <cell r="J5427">
            <v>1029</v>
          </cell>
          <cell r="K5427">
            <v>1074</v>
          </cell>
          <cell r="L5427" t="str">
            <v>A级</v>
          </cell>
          <cell r="M5427" t="str">
            <v>/</v>
          </cell>
          <cell r="N5427" t="str">
            <v>2.2*1.8*0.75</v>
          </cell>
          <cell r="O5427" t="str">
            <v>01T25012301</v>
          </cell>
          <cell r="P5427" t="str">
            <v>98.3版</v>
          </cell>
          <cell r="Q5427" t="str">
            <v>已发货</v>
          </cell>
          <cell r="R5427">
            <v>45712</v>
          </cell>
        </row>
        <row r="5428">
          <cell r="C5428" t="str">
            <v>2501086-01</v>
          </cell>
          <cell r="D5428" t="str">
            <v>XZDY-EX-浅灰188</v>
          </cell>
          <cell r="E5428" t="str">
            <v>4055#</v>
          </cell>
          <cell r="F5428" t="str">
            <v>C3（已片中层）</v>
          </cell>
          <cell r="G5428" t="str">
            <v>/</v>
          </cell>
          <cell r="H5428">
            <v>250</v>
          </cell>
          <cell r="I5428">
            <v>12728.5</v>
          </cell>
          <cell r="J5428">
            <v>1044</v>
          </cell>
          <cell r="K5428">
            <v>1089</v>
          </cell>
          <cell r="L5428" t="str">
            <v>A级</v>
          </cell>
          <cell r="M5428" t="str">
            <v>/</v>
          </cell>
          <cell r="N5428" t="str">
            <v>2.2*1.8*0.75</v>
          </cell>
          <cell r="O5428" t="str">
            <v>01T25012302</v>
          </cell>
          <cell r="P5428" t="str">
            <v>98.3版</v>
          </cell>
          <cell r="Q5428" t="str">
            <v>已发货</v>
          </cell>
          <cell r="R5428">
            <v>45712</v>
          </cell>
        </row>
        <row r="5429">
          <cell r="C5429" t="str">
            <v>2501086-01</v>
          </cell>
          <cell r="D5429" t="str">
            <v>XZDY-EX-浅灰188</v>
          </cell>
          <cell r="E5429" t="str">
            <v>4055#</v>
          </cell>
          <cell r="F5429" t="str">
            <v>C3（已片中层）</v>
          </cell>
          <cell r="G5429" t="str">
            <v>/</v>
          </cell>
          <cell r="H5429">
            <v>250</v>
          </cell>
          <cell r="I5429">
            <v>12699</v>
          </cell>
          <cell r="J5429">
            <v>1045</v>
          </cell>
          <cell r="K5429">
            <v>1090</v>
          </cell>
          <cell r="L5429" t="str">
            <v>A级</v>
          </cell>
          <cell r="M5429" t="str">
            <v>/</v>
          </cell>
          <cell r="N5429" t="str">
            <v>2.2*1.8*0.76</v>
          </cell>
          <cell r="O5429" t="str">
            <v>01T25012303</v>
          </cell>
          <cell r="P5429" t="str">
            <v>98.3版</v>
          </cell>
          <cell r="Q5429" t="str">
            <v>已发货</v>
          </cell>
          <cell r="R5429">
            <v>45712</v>
          </cell>
        </row>
        <row r="5430">
          <cell r="C5430" t="str">
            <v>2501073-01</v>
          </cell>
          <cell r="D5430" t="str">
            <v>XPDY-FX-浅灰145</v>
          </cell>
          <cell r="E5430" t="str">
            <v>01.10.U756043</v>
          </cell>
          <cell r="F5430" t="str">
            <v>C3（已片中层）</v>
          </cell>
          <cell r="G5430" t="str">
            <v>/</v>
          </cell>
          <cell r="H5430">
            <v>200</v>
          </cell>
          <cell r="I5430">
            <v>10217.299999999999</v>
          </cell>
          <cell r="J5430">
            <v>823.5</v>
          </cell>
          <cell r="K5430">
            <v>868.5</v>
          </cell>
          <cell r="L5430" t="str">
            <v>A级</v>
          </cell>
          <cell r="M5430" t="str">
            <v>CLF-250122</v>
          </cell>
          <cell r="N5430" t="str">
            <v>2.2*1.8*0.7</v>
          </cell>
          <cell r="O5430" t="str">
            <v>01T25012304</v>
          </cell>
          <cell r="P5430" t="str">
            <v>99版</v>
          </cell>
          <cell r="Q5430" t="str">
            <v>已发货</v>
          </cell>
          <cell r="R5430">
            <v>45735</v>
          </cell>
        </row>
        <row r="5431">
          <cell r="C5431" t="str">
            <v>2501073-01</v>
          </cell>
          <cell r="D5431" t="str">
            <v>XPDY-FX-浅灰145</v>
          </cell>
          <cell r="E5431" t="str">
            <v>01.10.U756043</v>
          </cell>
          <cell r="F5431" t="str">
            <v>C3（已片中层）</v>
          </cell>
          <cell r="G5431" t="str">
            <v>/</v>
          </cell>
          <cell r="H5431">
            <v>172</v>
          </cell>
          <cell r="I5431">
            <v>8959.6</v>
          </cell>
          <cell r="J5431">
            <v>822.5</v>
          </cell>
          <cell r="K5431">
            <v>867.5</v>
          </cell>
          <cell r="L5431" t="str">
            <v>A级</v>
          </cell>
          <cell r="M5431" t="str">
            <v>CLF-250122</v>
          </cell>
          <cell r="N5431" t="str">
            <v>2.2*1.8*0.74</v>
          </cell>
          <cell r="O5431" t="str">
            <v>01T25012305</v>
          </cell>
          <cell r="P5431" t="str">
            <v>99版</v>
          </cell>
          <cell r="Q5431" t="str">
            <v>已发货</v>
          </cell>
          <cell r="R5431">
            <v>45735</v>
          </cell>
        </row>
        <row r="5432">
          <cell r="C5432" t="str">
            <v>2501073-01</v>
          </cell>
          <cell r="D5432" t="str">
            <v>XPDY-FX-浅灰145</v>
          </cell>
          <cell r="E5432" t="str">
            <v>01.10.U756043</v>
          </cell>
          <cell r="F5432" t="str">
            <v>C3（已片中层）</v>
          </cell>
          <cell r="G5432" t="str">
            <v>/</v>
          </cell>
          <cell r="H5432">
            <v>19</v>
          </cell>
          <cell r="I5432">
            <v>767.5</v>
          </cell>
          <cell r="L5432" t="str">
            <v>A级小皮</v>
          </cell>
          <cell r="M5432" t="str">
            <v>CLF-250122</v>
          </cell>
          <cell r="O5432" t="str">
            <v>01T25012305</v>
          </cell>
          <cell r="P5432" t="str">
            <v>99版</v>
          </cell>
          <cell r="Q5432" t="str">
            <v>已发货</v>
          </cell>
          <cell r="R5432">
            <v>45735</v>
          </cell>
        </row>
        <row r="5433">
          <cell r="C5433" t="str">
            <v>2501073-01</v>
          </cell>
          <cell r="D5433" t="str">
            <v>XPDY-FX-浅灰145</v>
          </cell>
          <cell r="E5433" t="str">
            <v>01.10.U756043</v>
          </cell>
          <cell r="F5433" t="str">
            <v>C3（已片中层）</v>
          </cell>
          <cell r="G5433" t="str">
            <v>/</v>
          </cell>
          <cell r="H5433">
            <v>10</v>
          </cell>
          <cell r="I5433">
            <v>472.1</v>
          </cell>
          <cell r="L5433" t="str">
            <v>折扣</v>
          </cell>
          <cell r="M5433" t="str">
            <v>CLF-250122</v>
          </cell>
          <cell r="O5433" t="str">
            <v>01T25012305</v>
          </cell>
          <cell r="P5433" t="str">
            <v>99版</v>
          </cell>
          <cell r="Q5433" t="str">
            <v>已发货</v>
          </cell>
          <cell r="R5433">
            <v>45735</v>
          </cell>
        </row>
        <row r="5434">
          <cell r="C5434" t="str">
            <v>2501080-01</v>
          </cell>
          <cell r="D5434" t="str">
            <v>UXCY-ET-深蓝81</v>
          </cell>
          <cell r="E5434" t="str">
            <v>美福蓝莓色</v>
          </cell>
          <cell r="F5434" t="str">
            <v>C3（已片中层）</v>
          </cell>
          <cell r="G5434" t="str">
            <v>/</v>
          </cell>
          <cell r="H5434">
            <v>36</v>
          </cell>
          <cell r="I5434">
            <v>2114.9</v>
          </cell>
          <cell r="J5434">
            <v>619.5</v>
          </cell>
          <cell r="K5434">
            <v>664.5</v>
          </cell>
          <cell r="L5434" t="str">
            <v>B级</v>
          </cell>
          <cell r="M5434" t="str">
            <v>/</v>
          </cell>
          <cell r="N5434" t="str">
            <v>2.2*1.8*0.54</v>
          </cell>
          <cell r="O5434" t="str">
            <v>01T25012306</v>
          </cell>
          <cell r="P5434" t="str">
            <v>99版</v>
          </cell>
          <cell r="Q5434" t="str">
            <v>已发货</v>
          </cell>
          <cell r="R5434">
            <v>45702</v>
          </cell>
        </row>
        <row r="5435">
          <cell r="C5435" t="str">
            <v>2501080-01</v>
          </cell>
          <cell r="D5435" t="str">
            <v>UXCY-ET-深蓝81</v>
          </cell>
          <cell r="E5435" t="str">
            <v>美福蓝莓色</v>
          </cell>
          <cell r="F5435" t="str">
            <v>C3（已片中层）</v>
          </cell>
          <cell r="G5435" t="str">
            <v>/</v>
          </cell>
          <cell r="H5435">
            <v>63</v>
          </cell>
          <cell r="I5435">
            <v>3599.5</v>
          </cell>
          <cell r="L5435" t="str">
            <v>C级</v>
          </cell>
          <cell r="M5435" t="str">
            <v>/</v>
          </cell>
          <cell r="O5435" t="str">
            <v>01T25012306</v>
          </cell>
          <cell r="P5435" t="str">
            <v>99版</v>
          </cell>
          <cell r="Q5435" t="str">
            <v>已发货</v>
          </cell>
          <cell r="R5435">
            <v>45702</v>
          </cell>
        </row>
        <row r="5436">
          <cell r="C5436" t="str">
            <v>2501080-01</v>
          </cell>
          <cell r="D5436" t="str">
            <v>UXCY-ET-深蓝81</v>
          </cell>
          <cell r="E5436" t="str">
            <v>美福蓝莓色</v>
          </cell>
          <cell r="F5436" t="str">
            <v>C3（已片中层）</v>
          </cell>
          <cell r="G5436" t="str">
            <v>/</v>
          </cell>
          <cell r="H5436">
            <v>1</v>
          </cell>
          <cell r="I5436">
            <v>42.3</v>
          </cell>
          <cell r="L5436" t="str">
            <v>C级小皮</v>
          </cell>
          <cell r="M5436" t="str">
            <v>/</v>
          </cell>
          <cell r="O5436" t="str">
            <v>01T25012306</v>
          </cell>
          <cell r="P5436" t="str">
            <v>99版</v>
          </cell>
          <cell r="Q5436" t="str">
            <v>已发货</v>
          </cell>
          <cell r="R5436">
            <v>45702</v>
          </cell>
        </row>
        <row r="5437">
          <cell r="C5437" t="str">
            <v>2501080-01</v>
          </cell>
          <cell r="D5437" t="str">
            <v>UXCY-ET-深蓝81</v>
          </cell>
          <cell r="E5437" t="str">
            <v>美福蓝莓色</v>
          </cell>
          <cell r="F5437" t="str">
            <v>C3（已片中层）</v>
          </cell>
          <cell r="G5437" t="str">
            <v>/</v>
          </cell>
          <cell r="H5437">
            <v>4</v>
          </cell>
          <cell r="I5437">
            <v>236.4</v>
          </cell>
          <cell r="L5437" t="str">
            <v>D级</v>
          </cell>
          <cell r="M5437" t="str">
            <v>/</v>
          </cell>
          <cell r="O5437" t="str">
            <v>01T25012306</v>
          </cell>
          <cell r="P5437" t="str">
            <v>99版</v>
          </cell>
          <cell r="Q5437" t="str">
            <v>已发货</v>
          </cell>
          <cell r="R5437">
            <v>45702</v>
          </cell>
        </row>
        <row r="5438">
          <cell r="C5438" t="str">
            <v>2501080-01</v>
          </cell>
          <cell r="D5438" t="str">
            <v>UXCY-ET-深蓝81</v>
          </cell>
          <cell r="E5438" t="str">
            <v>美福蓝莓色</v>
          </cell>
          <cell r="F5438" t="str">
            <v>C3（已片中层）</v>
          </cell>
          <cell r="G5438" t="str">
            <v>/</v>
          </cell>
          <cell r="H5438">
            <v>1</v>
          </cell>
          <cell r="I5438">
            <v>43.2</v>
          </cell>
          <cell r="L5438" t="str">
            <v>D级小皮</v>
          </cell>
          <cell r="M5438" t="str">
            <v>/</v>
          </cell>
          <cell r="O5438" t="str">
            <v>01T25012306</v>
          </cell>
          <cell r="P5438" t="str">
            <v>99版</v>
          </cell>
          <cell r="Q5438" t="str">
            <v>已发货</v>
          </cell>
          <cell r="R5438">
            <v>45702</v>
          </cell>
        </row>
        <row r="5439">
          <cell r="C5439" t="str">
            <v>2503020-01</v>
          </cell>
          <cell r="D5439" t="str">
            <v>XZGY-FH-黄棕398</v>
          </cell>
          <cell r="E5439" t="str">
            <v>01.10.U347022-K</v>
          </cell>
          <cell r="F5439" t="str">
            <v>AGTTR4（已片）</v>
          </cell>
          <cell r="G5439" t="str">
            <v>/</v>
          </cell>
          <cell r="H5439">
            <v>97</v>
          </cell>
          <cell r="I5439">
            <v>5431</v>
          </cell>
          <cell r="J5439">
            <v>497.5</v>
          </cell>
          <cell r="K5439">
            <v>542.5</v>
          </cell>
          <cell r="L5439" t="str">
            <v>A级</v>
          </cell>
          <cell r="M5439" t="str">
            <v>CLF-250123</v>
          </cell>
          <cell r="N5439" t="str">
            <v>2.2*1.8*0.51</v>
          </cell>
          <cell r="O5439" t="str">
            <v>01T25012307</v>
          </cell>
          <cell r="P5439" t="str">
            <v>99版</v>
          </cell>
          <cell r="Q5439" t="str">
            <v>已发货</v>
          </cell>
          <cell r="R5439">
            <v>45750</v>
          </cell>
        </row>
        <row r="5440">
          <cell r="C5440" t="str">
            <v>2501086-01</v>
          </cell>
          <cell r="D5440" t="str">
            <v>XZDY-EX-浅灰188</v>
          </cell>
          <cell r="E5440" t="str">
            <v>4055#</v>
          </cell>
          <cell r="F5440" t="str">
            <v>C3（已片中层）</v>
          </cell>
          <cell r="G5440" t="str">
            <v>/</v>
          </cell>
          <cell r="H5440">
            <v>245</v>
          </cell>
          <cell r="I5440">
            <v>12611.4</v>
          </cell>
          <cell r="J5440">
            <v>1048</v>
          </cell>
          <cell r="K5440">
            <v>1093</v>
          </cell>
          <cell r="L5440" t="str">
            <v>A级</v>
          </cell>
          <cell r="M5440" t="str">
            <v>/</v>
          </cell>
          <cell r="N5440" t="str">
            <v>2.2*1.8*0.78</v>
          </cell>
          <cell r="O5440" t="str">
            <v>01T25012308</v>
          </cell>
          <cell r="P5440" t="str">
            <v>98.3版</v>
          </cell>
          <cell r="Q5440" t="str">
            <v>已发货</v>
          </cell>
          <cell r="R5440">
            <v>45712</v>
          </cell>
        </row>
        <row r="5441">
          <cell r="C5441" t="str">
            <v>2501086-01</v>
          </cell>
          <cell r="D5441" t="str">
            <v>XZDY-EX-浅灰188</v>
          </cell>
          <cell r="E5441" t="str">
            <v>4055#</v>
          </cell>
          <cell r="F5441" t="str">
            <v>C3（已片中层）</v>
          </cell>
          <cell r="G5441" t="str">
            <v>/</v>
          </cell>
          <cell r="H5441">
            <v>235</v>
          </cell>
          <cell r="I5441">
            <v>12167.5</v>
          </cell>
          <cell r="J5441">
            <v>996.5</v>
          </cell>
          <cell r="K5441">
            <v>1041.5</v>
          </cell>
          <cell r="L5441" t="str">
            <v>A级</v>
          </cell>
          <cell r="M5441" t="str">
            <v>/</v>
          </cell>
          <cell r="N5441" t="str">
            <v>2.2*1.8*0.79</v>
          </cell>
          <cell r="O5441" t="str">
            <v>01T25012309</v>
          </cell>
          <cell r="P5441" t="str">
            <v>98.3版</v>
          </cell>
          <cell r="Q5441" t="str">
            <v>已发货</v>
          </cell>
          <cell r="R5441">
            <v>45712</v>
          </cell>
        </row>
        <row r="5442">
          <cell r="C5442" t="str">
            <v>2502007-01</v>
          </cell>
          <cell r="D5442" t="str">
            <v>XPDY-FT-灰670</v>
          </cell>
          <cell r="E5442" t="str">
            <v>Nick Dove(灰色)</v>
          </cell>
          <cell r="F5442" t="str">
            <v>WPSTR2</v>
          </cell>
          <cell r="G5442" t="str">
            <v>/</v>
          </cell>
          <cell r="H5442">
            <v>210</v>
          </cell>
          <cell r="I5442">
            <v>11063</v>
          </cell>
          <cell r="J5442">
            <v>806</v>
          </cell>
          <cell r="K5442">
            <v>851</v>
          </cell>
          <cell r="L5442" t="str">
            <v>A级</v>
          </cell>
          <cell r="M5442" t="str">
            <v>/</v>
          </cell>
          <cell r="N5442" t="str">
            <v>2.2*1.8*0.67</v>
          </cell>
          <cell r="O5442" t="str">
            <v>01T25012310</v>
          </cell>
          <cell r="P5442" t="str">
            <v>97版</v>
          </cell>
          <cell r="Q5442" t="str">
            <v>已发货</v>
          </cell>
          <cell r="R5442">
            <v>45699</v>
          </cell>
        </row>
        <row r="5443">
          <cell r="C5443" t="str">
            <v>2502007-01</v>
          </cell>
          <cell r="D5443" t="str">
            <v>XPDY-FT-灰670</v>
          </cell>
          <cell r="E5443" t="str">
            <v>Nick Dove(灰色)</v>
          </cell>
          <cell r="F5443" t="str">
            <v>WPSTR2</v>
          </cell>
          <cell r="G5443" t="str">
            <v>/</v>
          </cell>
          <cell r="H5443">
            <v>220</v>
          </cell>
          <cell r="I5443">
            <v>11014.2</v>
          </cell>
          <cell r="J5443">
            <v>816.5</v>
          </cell>
          <cell r="K5443">
            <v>861.5</v>
          </cell>
          <cell r="L5443" t="str">
            <v>A级</v>
          </cell>
          <cell r="M5443" t="str">
            <v>/</v>
          </cell>
          <cell r="N5443" t="str">
            <v>2.2*1.8*0.69</v>
          </cell>
          <cell r="O5443" t="str">
            <v>01T25012401</v>
          </cell>
          <cell r="P5443" t="str">
            <v>97版</v>
          </cell>
          <cell r="Q5443" t="str">
            <v>已发货</v>
          </cell>
          <cell r="R5443">
            <v>45699</v>
          </cell>
        </row>
        <row r="5444">
          <cell r="C5444" t="str">
            <v>2502007-01</v>
          </cell>
          <cell r="D5444" t="str">
            <v>XPDY-FT-灰670</v>
          </cell>
          <cell r="E5444" t="str">
            <v>Nick Dove(灰色)</v>
          </cell>
          <cell r="F5444" t="str">
            <v>WPSTR2</v>
          </cell>
          <cell r="G5444" t="str">
            <v>/</v>
          </cell>
          <cell r="H5444">
            <v>205</v>
          </cell>
          <cell r="I5444">
            <v>10257.6</v>
          </cell>
          <cell r="J5444">
            <v>765.5</v>
          </cell>
          <cell r="K5444">
            <v>810.5</v>
          </cell>
          <cell r="L5444" t="str">
            <v>A级</v>
          </cell>
          <cell r="M5444" t="str">
            <v>/</v>
          </cell>
          <cell r="N5444" t="str">
            <v>2.2*1.8*0.64</v>
          </cell>
          <cell r="O5444" t="str">
            <v>01T25012402</v>
          </cell>
          <cell r="P5444" t="str">
            <v>97版</v>
          </cell>
          <cell r="Q5444" t="str">
            <v>已发货</v>
          </cell>
          <cell r="R5444">
            <v>45699</v>
          </cell>
        </row>
        <row r="5445">
          <cell r="C5445" t="str">
            <v>2502007-01</v>
          </cell>
          <cell r="D5445" t="str">
            <v>XPDY-FT-灰670</v>
          </cell>
          <cell r="E5445" t="str">
            <v>Nick Dove(灰色)</v>
          </cell>
          <cell r="F5445" t="str">
            <v>WPSTR2</v>
          </cell>
          <cell r="G5445" t="str">
            <v>/</v>
          </cell>
          <cell r="H5445">
            <v>205</v>
          </cell>
          <cell r="I5445">
            <v>10233.4</v>
          </cell>
          <cell r="J5445">
            <v>771</v>
          </cell>
          <cell r="K5445">
            <v>816</v>
          </cell>
          <cell r="L5445" t="str">
            <v>A级</v>
          </cell>
          <cell r="M5445" t="str">
            <v>/</v>
          </cell>
          <cell r="N5445" t="str">
            <v>2.2*1.8*0.64</v>
          </cell>
          <cell r="O5445" t="str">
            <v>01T25012403</v>
          </cell>
          <cell r="P5445" t="str">
            <v>97版</v>
          </cell>
          <cell r="Q5445" t="str">
            <v>已发货</v>
          </cell>
          <cell r="R5445">
            <v>45699</v>
          </cell>
        </row>
        <row r="5446">
          <cell r="C5446" t="str">
            <v>2502007-01</v>
          </cell>
          <cell r="D5446" t="str">
            <v>XPDY-FT-灰670</v>
          </cell>
          <cell r="E5446" t="str">
            <v>Nick Dove(灰色)</v>
          </cell>
          <cell r="F5446" t="str">
            <v>WPSTR2</v>
          </cell>
          <cell r="G5446" t="str">
            <v>/</v>
          </cell>
          <cell r="H5446">
            <v>205</v>
          </cell>
          <cell r="I5446">
            <v>10165.9</v>
          </cell>
          <cell r="J5446">
            <v>758</v>
          </cell>
          <cell r="K5446">
            <v>803</v>
          </cell>
          <cell r="L5446" t="str">
            <v>A级</v>
          </cell>
          <cell r="M5446" t="str">
            <v>/</v>
          </cell>
          <cell r="N5446" t="str">
            <v>2.2*1.8*0.6</v>
          </cell>
          <cell r="O5446" t="str">
            <v>01T25012404</v>
          </cell>
          <cell r="P5446" t="str">
            <v>97版</v>
          </cell>
          <cell r="Q5446" t="str">
            <v>已发货</v>
          </cell>
          <cell r="R5446">
            <v>45699</v>
          </cell>
        </row>
        <row r="5447">
          <cell r="C5447" t="str">
            <v>2502007-01</v>
          </cell>
          <cell r="D5447" t="str">
            <v>XPDY-FT-灰670</v>
          </cell>
          <cell r="E5447" t="str">
            <v>Nick Dove(灰色)</v>
          </cell>
          <cell r="F5447" t="str">
            <v>WPSTR2</v>
          </cell>
          <cell r="G5447" t="str">
            <v>/</v>
          </cell>
          <cell r="H5447">
            <v>145</v>
          </cell>
          <cell r="I5447">
            <v>7368.4</v>
          </cell>
          <cell r="J5447">
            <v>611</v>
          </cell>
          <cell r="K5447">
            <v>656</v>
          </cell>
          <cell r="L5447" t="str">
            <v>A级</v>
          </cell>
          <cell r="M5447" t="str">
            <v>/</v>
          </cell>
          <cell r="N5447" t="str">
            <v>2.2*1.8*0.57</v>
          </cell>
          <cell r="O5447" t="str">
            <v>01T25012405</v>
          </cell>
          <cell r="P5447" t="str">
            <v>97版</v>
          </cell>
          <cell r="Q5447" t="str">
            <v>已发货</v>
          </cell>
          <cell r="R5447">
            <v>45699</v>
          </cell>
        </row>
        <row r="5448">
          <cell r="C5448" t="str">
            <v>2502007-01</v>
          </cell>
          <cell r="D5448" t="str">
            <v>XPDY-FT-灰670</v>
          </cell>
          <cell r="E5448" t="str">
            <v>Nick Dove(灰色)</v>
          </cell>
          <cell r="F5448" t="str">
            <v>WPSTR2</v>
          </cell>
          <cell r="G5448" t="str">
            <v>/</v>
          </cell>
          <cell r="H5448">
            <v>19</v>
          </cell>
          <cell r="I5448">
            <v>859.9</v>
          </cell>
          <cell r="L5448" t="str">
            <v>等外</v>
          </cell>
          <cell r="M5448" t="str">
            <v>/</v>
          </cell>
          <cell r="O5448" t="str">
            <v>01T25012405</v>
          </cell>
          <cell r="P5448" t="str">
            <v>97版</v>
          </cell>
          <cell r="Q5448" t="str">
            <v>已发货</v>
          </cell>
          <cell r="R5448">
            <v>45699</v>
          </cell>
        </row>
        <row r="5449">
          <cell r="C5449" t="str">
            <v>2410044-02</v>
          </cell>
          <cell r="D5449" t="str">
            <v>EPAF-蘑菇05</v>
          </cell>
          <cell r="E5449" t="str">
            <v>01.11.S528103</v>
          </cell>
          <cell r="F5449" t="str">
            <v>水牛皮S3（干胚）</v>
          </cell>
          <cell r="G5449" t="str">
            <v>/</v>
          </cell>
          <cell r="H5449">
            <v>325</v>
          </cell>
          <cell r="I5449">
            <v>12024.5</v>
          </cell>
          <cell r="J5449">
            <v>945.5</v>
          </cell>
          <cell r="K5449">
            <v>990.5</v>
          </cell>
          <cell r="L5449" t="str">
            <v>A级</v>
          </cell>
          <cell r="M5449" t="str">
            <v>CLF-241023</v>
          </cell>
          <cell r="N5449" t="str">
            <v>2.2*1.8*0.67</v>
          </cell>
          <cell r="O5449" t="str">
            <v>01T25012406</v>
          </cell>
          <cell r="P5449" t="str">
            <v>97.5版</v>
          </cell>
          <cell r="Q5449" t="str">
            <v>已发货</v>
          </cell>
          <cell r="R5449">
            <v>45735</v>
          </cell>
        </row>
        <row r="5450">
          <cell r="C5450" t="str">
            <v>2501086-01</v>
          </cell>
          <cell r="D5450" t="str">
            <v>XZDY-EX-浅灰188</v>
          </cell>
          <cell r="E5450" t="str">
            <v>4055#</v>
          </cell>
          <cell r="F5450" t="str">
            <v>C3（已片中层）</v>
          </cell>
          <cell r="G5450" t="str">
            <v>/</v>
          </cell>
          <cell r="H5450">
            <v>265</v>
          </cell>
          <cell r="I5450">
            <v>13446.4</v>
          </cell>
          <cell r="J5450">
            <v>1167</v>
          </cell>
          <cell r="K5450">
            <v>1212</v>
          </cell>
          <cell r="L5450" t="str">
            <v>A级</v>
          </cell>
          <cell r="M5450" t="str">
            <v>/</v>
          </cell>
          <cell r="N5450" t="str">
            <v>2.2*1.8*0.78</v>
          </cell>
          <cell r="O5450" t="str">
            <v>02T25012401</v>
          </cell>
          <cell r="P5450" t="str">
            <v>98.3版</v>
          </cell>
          <cell r="Q5450" t="str">
            <v>已发货</v>
          </cell>
          <cell r="R5450">
            <v>45712</v>
          </cell>
        </row>
        <row r="5451">
          <cell r="C5451" t="str">
            <v>2501086-01</v>
          </cell>
          <cell r="D5451" t="str">
            <v>XZDY-EX-浅灰188</v>
          </cell>
          <cell r="E5451" t="str">
            <v>4055#</v>
          </cell>
          <cell r="F5451" t="str">
            <v>C3（已片中层）</v>
          </cell>
          <cell r="G5451" t="str">
            <v>/</v>
          </cell>
          <cell r="H5451">
            <v>7</v>
          </cell>
          <cell r="I5451">
            <v>256.60000000000002</v>
          </cell>
          <cell r="L5451" t="str">
            <v>A级小皮</v>
          </cell>
          <cell r="M5451" t="str">
            <v>/</v>
          </cell>
          <cell r="O5451" t="str">
            <v>02T25012401</v>
          </cell>
          <cell r="P5451" t="str">
            <v>98.3版</v>
          </cell>
          <cell r="Q5451" t="str">
            <v>已发货</v>
          </cell>
          <cell r="R5451">
            <v>45712</v>
          </cell>
        </row>
        <row r="5452">
          <cell r="C5452" t="str">
            <v>2501086-01</v>
          </cell>
          <cell r="D5452" t="str">
            <v>XZDY-EX-浅灰188</v>
          </cell>
          <cell r="E5452" t="str">
            <v>4055#</v>
          </cell>
          <cell r="F5452" t="str">
            <v>C3（已片中层）</v>
          </cell>
          <cell r="G5452" t="str">
            <v>/</v>
          </cell>
          <cell r="H5452">
            <v>8</v>
          </cell>
          <cell r="I5452">
            <v>369.1</v>
          </cell>
          <cell r="L5452" t="str">
            <v>折扣</v>
          </cell>
          <cell r="M5452" t="str">
            <v>/</v>
          </cell>
          <cell r="O5452" t="str">
            <v>02T25012401</v>
          </cell>
          <cell r="P5452" t="str">
            <v>98.3版</v>
          </cell>
          <cell r="Q5452" t="str">
            <v>已发货</v>
          </cell>
          <cell r="R5452">
            <v>45712</v>
          </cell>
        </row>
        <row r="5453">
          <cell r="C5453" t="str">
            <v>2501061-01</v>
          </cell>
          <cell r="D5453" t="str">
            <v>XPAY-FH-马鞍84</v>
          </cell>
          <cell r="E5453" t="str">
            <v>WALNUT M2895-X</v>
          </cell>
          <cell r="F5453" t="str">
            <v>WPSTR2</v>
          </cell>
          <cell r="G5453" t="str">
            <v>/</v>
          </cell>
          <cell r="H5453">
            <v>100</v>
          </cell>
          <cell r="I5453">
            <v>5470.9</v>
          </cell>
          <cell r="J5453">
            <v>499</v>
          </cell>
          <cell r="K5453">
            <v>544</v>
          </cell>
          <cell r="L5453" t="str">
            <v>A级</v>
          </cell>
          <cell r="M5453" t="str">
            <v>/</v>
          </cell>
          <cell r="N5453" t="str">
            <v>2.2*1.8*0.47</v>
          </cell>
          <cell r="O5453" t="str">
            <v>02T25012402</v>
          </cell>
          <cell r="P5453" t="str">
            <v>97版</v>
          </cell>
          <cell r="Q5453" t="str">
            <v>已发货</v>
          </cell>
          <cell r="R5453">
            <v>45695</v>
          </cell>
        </row>
        <row r="5454">
          <cell r="C5454" t="str">
            <v>2502023-01</v>
          </cell>
          <cell r="D5454" t="str">
            <v>XDSS-EB-浅蓝103</v>
          </cell>
          <cell r="E5454" t="str">
            <v>01.10.W061060</v>
          </cell>
          <cell r="F5454" t="str">
            <v>水牛皮S3（干胚）</v>
          </cell>
          <cell r="G5454" t="str">
            <v>/</v>
          </cell>
          <cell r="H5454">
            <v>330</v>
          </cell>
          <cell r="I5454">
            <v>12010.5</v>
          </cell>
          <cell r="J5454">
            <v>840</v>
          </cell>
          <cell r="K5454">
            <v>885</v>
          </cell>
          <cell r="L5454" t="str">
            <v>A级</v>
          </cell>
          <cell r="M5454" t="str">
            <v>CLF-250125</v>
          </cell>
          <cell r="N5454" t="str">
            <v>2.2*1.8*0.47</v>
          </cell>
          <cell r="O5454" t="str">
            <v>02T25012501</v>
          </cell>
          <cell r="P5454" t="str">
            <v>98版</v>
          </cell>
          <cell r="Q5454" t="str">
            <v>已发货</v>
          </cell>
          <cell r="R5454">
            <v>45714</v>
          </cell>
        </row>
        <row r="5455">
          <cell r="C5455" t="str">
            <v>2502023-01</v>
          </cell>
          <cell r="D5455" t="str">
            <v>XDSS-EB-浅蓝103</v>
          </cell>
          <cell r="E5455" t="str">
            <v>01.10.W061060</v>
          </cell>
          <cell r="F5455" t="str">
            <v>水牛皮S3（干胚）</v>
          </cell>
          <cell r="G5455" t="str">
            <v>/</v>
          </cell>
          <cell r="H5455">
            <v>315</v>
          </cell>
          <cell r="I5455">
            <v>11640.9</v>
          </cell>
          <cell r="J5455">
            <v>815</v>
          </cell>
          <cell r="K5455">
            <v>860</v>
          </cell>
          <cell r="L5455" t="str">
            <v>A级</v>
          </cell>
          <cell r="M5455" t="str">
            <v>CLF-250125</v>
          </cell>
          <cell r="N5455" t="str">
            <v>2.2*1.8*0.47</v>
          </cell>
          <cell r="O5455" t="str">
            <v>02T25012502</v>
          </cell>
          <cell r="P5455" t="str">
            <v>98版</v>
          </cell>
          <cell r="Q5455" t="str">
            <v>已发货</v>
          </cell>
          <cell r="R5455">
            <v>45714</v>
          </cell>
        </row>
        <row r="5456">
          <cell r="C5456" t="str">
            <v>2502023-01</v>
          </cell>
          <cell r="D5456" t="str">
            <v>XDSS-EB-浅蓝103</v>
          </cell>
          <cell r="E5456" t="str">
            <v>01.10.W061060</v>
          </cell>
          <cell r="F5456" t="str">
            <v>水牛皮S3（干胚）</v>
          </cell>
          <cell r="G5456" t="str">
            <v>/</v>
          </cell>
          <cell r="H5456">
            <v>300</v>
          </cell>
          <cell r="I5456">
            <v>10959.9</v>
          </cell>
          <cell r="J5456">
            <v>791</v>
          </cell>
          <cell r="K5456">
            <v>836</v>
          </cell>
          <cell r="L5456" t="str">
            <v>A级</v>
          </cell>
          <cell r="M5456" t="str">
            <v>CLF-250125</v>
          </cell>
          <cell r="N5456" t="str">
            <v>2.2*1.8*0.47</v>
          </cell>
          <cell r="O5456" t="str">
            <v>02T25012503</v>
          </cell>
          <cell r="P5456" t="str">
            <v>98版</v>
          </cell>
        </row>
        <row r="5457">
          <cell r="C5457" t="str">
            <v>2502023-01</v>
          </cell>
          <cell r="D5457" t="str">
            <v>XDSS-EB-浅蓝103</v>
          </cell>
          <cell r="E5457" t="str">
            <v>01.10.W061060</v>
          </cell>
          <cell r="F5457" t="str">
            <v>水牛皮S3（干胚）</v>
          </cell>
          <cell r="G5457" t="str">
            <v>/</v>
          </cell>
          <cell r="H5457">
            <v>7</v>
          </cell>
          <cell r="I5457">
            <v>224</v>
          </cell>
          <cell r="L5457" t="str">
            <v>折扣</v>
          </cell>
          <cell r="M5457" t="str">
            <v>CLF-250125</v>
          </cell>
          <cell r="O5457" t="str">
            <v>02T25012503</v>
          </cell>
          <cell r="P5457" t="str">
            <v>98版</v>
          </cell>
        </row>
        <row r="5458">
          <cell r="C5458" t="str">
            <v>2502023-01</v>
          </cell>
          <cell r="D5458" t="str">
            <v>XDSS-EB-浅蓝103</v>
          </cell>
          <cell r="E5458" t="str">
            <v>01.10.W061060</v>
          </cell>
          <cell r="F5458" t="str">
            <v>水牛皮S3（干胚）</v>
          </cell>
          <cell r="G5458" t="str">
            <v>/</v>
          </cell>
          <cell r="H5458">
            <v>254</v>
          </cell>
          <cell r="I5458">
            <v>9194.6</v>
          </cell>
          <cell r="J5458">
            <v>730.5</v>
          </cell>
          <cell r="K5458">
            <v>775.5</v>
          </cell>
          <cell r="L5458" t="str">
            <v>A级</v>
          </cell>
          <cell r="M5458" t="str">
            <v>CLF-250125</v>
          </cell>
          <cell r="N5458" t="str">
            <v>2.2*1.8*0.47</v>
          </cell>
          <cell r="O5458" t="str">
            <v>02T25012504</v>
          </cell>
          <cell r="P5458" t="str">
            <v>98版</v>
          </cell>
        </row>
        <row r="5459">
          <cell r="C5459" t="str">
            <v>2502023-01</v>
          </cell>
          <cell r="D5459" t="str">
            <v>XDSS-EB-浅蓝103</v>
          </cell>
          <cell r="E5459" t="str">
            <v>01.10.W061060</v>
          </cell>
          <cell r="F5459" t="str">
            <v>水牛皮S3（干胚）</v>
          </cell>
          <cell r="G5459" t="str">
            <v>/</v>
          </cell>
          <cell r="H5459">
            <v>42</v>
          </cell>
          <cell r="I5459">
            <v>1205</v>
          </cell>
          <cell r="L5459" t="str">
            <v>A级小皮</v>
          </cell>
          <cell r="M5459" t="str">
            <v>CLF-250125</v>
          </cell>
          <cell r="O5459" t="str">
            <v>02T25012504</v>
          </cell>
          <cell r="P5459" t="str">
            <v>98版</v>
          </cell>
        </row>
        <row r="5460">
          <cell r="C5460" t="str">
            <v>2410044-02</v>
          </cell>
          <cell r="D5460" t="str">
            <v>EPAF-蘑菇05</v>
          </cell>
          <cell r="E5460" t="str">
            <v>01.11.S528103</v>
          </cell>
          <cell r="F5460" t="str">
            <v>水牛皮S3（干胚）</v>
          </cell>
          <cell r="G5460" t="str">
            <v>/</v>
          </cell>
          <cell r="H5460">
            <v>305</v>
          </cell>
          <cell r="I5460">
            <v>10898.8</v>
          </cell>
          <cell r="J5460">
            <v>835.5</v>
          </cell>
          <cell r="K5460">
            <v>880.5</v>
          </cell>
          <cell r="L5460" t="str">
            <v>A级</v>
          </cell>
          <cell r="M5460" t="str">
            <v>CLF-241023</v>
          </cell>
          <cell r="N5460" t="str">
            <v>2.2*1.8*0.63</v>
          </cell>
          <cell r="O5460" t="str">
            <v>02T25012505</v>
          </cell>
          <cell r="P5460" t="str">
            <v>97.5版</v>
          </cell>
          <cell r="Q5460" t="str">
            <v>已发货</v>
          </cell>
          <cell r="R5460">
            <v>45735</v>
          </cell>
        </row>
        <row r="5461">
          <cell r="C5461" t="str">
            <v>2410044-02</v>
          </cell>
          <cell r="D5461" t="str">
            <v>EPAF-蘑菇05</v>
          </cell>
          <cell r="E5461" t="str">
            <v>01.11.S528103</v>
          </cell>
          <cell r="F5461" t="str">
            <v>水牛皮S3（干胚）</v>
          </cell>
          <cell r="G5461" t="str">
            <v>/</v>
          </cell>
          <cell r="H5461">
            <v>163</v>
          </cell>
          <cell r="I5461">
            <v>6423.1</v>
          </cell>
          <cell r="J5461">
            <v>526</v>
          </cell>
          <cell r="K5461">
            <v>571</v>
          </cell>
          <cell r="L5461" t="str">
            <v>A级</v>
          </cell>
          <cell r="M5461" t="str">
            <v>CLF-241023</v>
          </cell>
          <cell r="N5461" t="str">
            <v>2.2*1.8*0.46</v>
          </cell>
          <cell r="O5461" t="str">
            <v>02T25012506</v>
          </cell>
          <cell r="P5461" t="str">
            <v>97.5版</v>
          </cell>
          <cell r="Q5461" t="str">
            <v>已发货</v>
          </cell>
          <cell r="R5461">
            <v>45735</v>
          </cell>
        </row>
        <row r="5462">
          <cell r="C5462" t="str">
            <v>2410044-02</v>
          </cell>
          <cell r="D5462" t="str">
            <v>EPAF-蘑菇05</v>
          </cell>
          <cell r="E5462" t="str">
            <v>01.11.S528103</v>
          </cell>
          <cell r="F5462" t="str">
            <v>水牛皮S3（干胚）</v>
          </cell>
          <cell r="G5462" t="str">
            <v>/</v>
          </cell>
          <cell r="H5462">
            <v>1</v>
          </cell>
          <cell r="I5462">
            <v>22.6</v>
          </cell>
          <cell r="L5462" t="str">
            <v>A级小皮</v>
          </cell>
          <cell r="M5462" t="str">
            <v>CLF-241023</v>
          </cell>
          <cell r="O5462" t="str">
            <v>02T25012506</v>
          </cell>
          <cell r="P5462" t="str">
            <v>97.5版</v>
          </cell>
          <cell r="Q5462" t="str">
            <v>已发货</v>
          </cell>
          <cell r="R5462">
            <v>45735</v>
          </cell>
        </row>
        <row r="5463">
          <cell r="C5463" t="str">
            <v>2502018-01</v>
          </cell>
          <cell r="D5463" t="str">
            <v>XZDY-EX-浅灰188</v>
          </cell>
          <cell r="E5463" t="str">
            <v>4055#</v>
          </cell>
          <cell r="F5463" t="str">
            <v>C3（已片中层）</v>
          </cell>
          <cell r="G5463" t="str">
            <v>/</v>
          </cell>
          <cell r="H5463">
            <v>235</v>
          </cell>
          <cell r="I5463">
            <v>12226.4</v>
          </cell>
          <cell r="J5463">
            <v>1016.5</v>
          </cell>
          <cell r="K5463">
            <v>1061.5</v>
          </cell>
          <cell r="L5463" t="str">
            <v>A级</v>
          </cell>
          <cell r="M5463" t="str">
            <v>/</v>
          </cell>
          <cell r="N5463" t="str">
            <v>2.2*1.8*0.78</v>
          </cell>
          <cell r="O5463" t="str">
            <v>02T25012701</v>
          </cell>
          <cell r="P5463" t="str">
            <v>98.3版</v>
          </cell>
          <cell r="Q5463" t="str">
            <v>已发货</v>
          </cell>
          <cell r="R5463">
            <v>45727</v>
          </cell>
        </row>
        <row r="5464">
          <cell r="C5464" t="str">
            <v>2412079-01</v>
          </cell>
          <cell r="D5464" t="str">
            <v>UXSW-AH-白172</v>
          </cell>
          <cell r="E5464" t="str">
            <v>白</v>
          </cell>
          <cell r="F5464" t="str">
            <v>明诺华中层TR1（已片）</v>
          </cell>
          <cell r="G5464" t="str">
            <v>/</v>
          </cell>
          <cell r="H5464">
            <v>271</v>
          </cell>
          <cell r="I5464">
            <v>19848.8</v>
          </cell>
          <cell r="J5464">
            <v>1590.5</v>
          </cell>
          <cell r="K5464">
            <v>1635.5</v>
          </cell>
          <cell r="L5464" t="str">
            <v>干胚</v>
          </cell>
          <cell r="M5464" t="str">
            <v>/</v>
          </cell>
          <cell r="N5464" t="str">
            <v>2.2*1.8*0.98</v>
          </cell>
          <cell r="O5464" t="str">
            <v>02T25012801</v>
          </cell>
          <cell r="P5464" t="str">
            <v>85版</v>
          </cell>
        </row>
        <row r="5465">
          <cell r="C5465" t="str">
            <v>2502018-01</v>
          </cell>
          <cell r="D5465" t="str">
            <v>XZDY-EX-浅灰188</v>
          </cell>
          <cell r="E5465" t="str">
            <v>4055#</v>
          </cell>
          <cell r="F5465" t="str">
            <v>C3（已片中层）</v>
          </cell>
          <cell r="G5465" t="str">
            <v>/</v>
          </cell>
          <cell r="H5465">
            <v>230</v>
          </cell>
          <cell r="I5465">
            <v>12045.4</v>
          </cell>
          <cell r="J5465">
            <v>1006.5</v>
          </cell>
          <cell r="K5465">
            <v>1051.5</v>
          </cell>
          <cell r="L5465" t="str">
            <v>A级</v>
          </cell>
          <cell r="M5465" t="str">
            <v>/</v>
          </cell>
          <cell r="N5465" t="str">
            <v>2.2*1.8*0.75</v>
          </cell>
          <cell r="O5465" t="str">
            <v>02T25012802</v>
          </cell>
          <cell r="P5465" t="str">
            <v>98.3版</v>
          </cell>
          <cell r="Q5465" t="str">
            <v>已发货</v>
          </cell>
          <cell r="R5465">
            <v>45727</v>
          </cell>
        </row>
        <row r="5466">
          <cell r="C5466" t="str">
            <v>2502018-01</v>
          </cell>
          <cell r="D5466" t="str">
            <v>XZDY-EX-浅灰188</v>
          </cell>
          <cell r="E5466" t="str">
            <v>4055#</v>
          </cell>
          <cell r="F5466" t="str">
            <v>C3（已片中层）</v>
          </cell>
          <cell r="G5466" t="str">
            <v>/</v>
          </cell>
          <cell r="H5466">
            <v>235</v>
          </cell>
          <cell r="I5466">
            <v>12154.2</v>
          </cell>
          <cell r="J5466">
            <v>1006.5</v>
          </cell>
          <cell r="K5466">
            <v>1051.5</v>
          </cell>
          <cell r="L5466" t="str">
            <v>A级</v>
          </cell>
          <cell r="M5466" t="str">
            <v>/</v>
          </cell>
          <cell r="N5466" t="str">
            <v>2.2*1.8*0.75</v>
          </cell>
          <cell r="O5466" t="str">
            <v>02T25012803</v>
          </cell>
          <cell r="P5466" t="str">
            <v>98.3版</v>
          </cell>
          <cell r="Q5466" t="str">
            <v>已发货</v>
          </cell>
          <cell r="R5466">
            <v>45727</v>
          </cell>
        </row>
        <row r="5467">
          <cell r="C5467" t="str">
            <v>2502018-01</v>
          </cell>
          <cell r="D5467" t="str">
            <v>XZDY-EX-浅灰188</v>
          </cell>
          <cell r="E5467" t="str">
            <v>4055#</v>
          </cell>
          <cell r="F5467" t="str">
            <v>C3（已片中层）</v>
          </cell>
          <cell r="G5467" t="str">
            <v>/</v>
          </cell>
          <cell r="H5467">
            <v>244</v>
          </cell>
          <cell r="I5467">
            <v>12538.6</v>
          </cell>
          <cell r="J5467">
            <v>1045</v>
          </cell>
          <cell r="K5467">
            <v>1090</v>
          </cell>
          <cell r="L5467" t="str">
            <v>A级</v>
          </cell>
          <cell r="M5467" t="str">
            <v>/</v>
          </cell>
          <cell r="N5467" t="str">
            <v>2.2*1.8*0.8</v>
          </cell>
          <cell r="O5467" t="str">
            <v>02T25012804</v>
          </cell>
          <cell r="P5467" t="str">
            <v>98.3版</v>
          </cell>
          <cell r="Q5467" t="str">
            <v>已发货</v>
          </cell>
          <cell r="R5467">
            <v>45727</v>
          </cell>
        </row>
        <row r="5468">
          <cell r="C5468" t="str">
            <v>2502018-01</v>
          </cell>
          <cell r="D5468" t="str">
            <v>XZDY-EX-浅灰188</v>
          </cell>
          <cell r="E5468" t="str">
            <v>4055#</v>
          </cell>
          <cell r="F5468" t="str">
            <v>C3（已片中层）</v>
          </cell>
          <cell r="G5468" t="str">
            <v>/</v>
          </cell>
          <cell r="H5468">
            <v>1</v>
          </cell>
          <cell r="I5468">
            <v>36.5</v>
          </cell>
          <cell r="L5468" t="str">
            <v>A级小皮</v>
          </cell>
          <cell r="M5468" t="str">
            <v>/</v>
          </cell>
          <cell r="O5468" t="str">
            <v>02T25012804</v>
          </cell>
          <cell r="P5468" t="str">
            <v>98.3版</v>
          </cell>
          <cell r="Q5468" t="str">
            <v>已发货</v>
          </cell>
          <cell r="R5468">
            <v>45727</v>
          </cell>
        </row>
        <row r="5469">
          <cell r="C5469" t="str">
            <v>2502018-01</v>
          </cell>
          <cell r="D5469" t="str">
            <v>XZDY-EX-浅灰188</v>
          </cell>
          <cell r="E5469" t="str">
            <v>4055#</v>
          </cell>
          <cell r="F5469" t="str">
            <v>C3（已片中层）</v>
          </cell>
          <cell r="G5469" t="str">
            <v>/</v>
          </cell>
          <cell r="H5469">
            <v>194</v>
          </cell>
          <cell r="I5469">
            <v>9979.7999999999993</v>
          </cell>
          <cell r="J5469">
            <v>828.5</v>
          </cell>
          <cell r="K5469">
            <v>873.5</v>
          </cell>
          <cell r="L5469" t="str">
            <v>A级</v>
          </cell>
          <cell r="M5469" t="str">
            <v>/</v>
          </cell>
          <cell r="N5469" t="str">
            <v>2.2*1.8*0.65</v>
          </cell>
          <cell r="O5469" t="str">
            <v>02T25012805</v>
          </cell>
          <cell r="P5469" t="str">
            <v>98.3版</v>
          </cell>
          <cell r="Q5469" t="str">
            <v>已发货</v>
          </cell>
          <cell r="R5469">
            <v>45727</v>
          </cell>
        </row>
        <row r="5470">
          <cell r="C5470" t="str">
            <v>2502018-01</v>
          </cell>
          <cell r="D5470" t="str">
            <v>XZDY-EX-浅灰188</v>
          </cell>
          <cell r="E5470" t="str">
            <v>4055#</v>
          </cell>
          <cell r="F5470" t="str">
            <v>C3（已片中层）</v>
          </cell>
          <cell r="G5470" t="str">
            <v>/</v>
          </cell>
          <cell r="H5470">
            <v>1</v>
          </cell>
          <cell r="I5470">
            <v>34.9</v>
          </cell>
          <cell r="L5470" t="str">
            <v>A级小皮</v>
          </cell>
          <cell r="M5470" t="str">
            <v>/</v>
          </cell>
          <cell r="O5470" t="str">
            <v>02T25012805</v>
          </cell>
          <cell r="P5470" t="str">
            <v>98.3版</v>
          </cell>
          <cell r="Q5470" t="str">
            <v>已发货</v>
          </cell>
          <cell r="R5470">
            <v>45727</v>
          </cell>
        </row>
        <row r="5471">
          <cell r="C5471" t="str">
            <v>2501076-01</v>
          </cell>
          <cell r="D5471" t="str">
            <v>XPDY-FX-灰白159</v>
          </cell>
          <cell r="E5471" t="str">
            <v>01.10.L2926</v>
          </cell>
          <cell r="F5471" t="str">
            <v>C2（已片中层）</v>
          </cell>
          <cell r="G5471" t="str">
            <v>/</v>
          </cell>
          <cell r="H5471">
            <v>100</v>
          </cell>
          <cell r="I5471">
            <v>4980.8999999999996</v>
          </cell>
          <cell r="J5471">
            <v>386.5</v>
          </cell>
          <cell r="K5471">
            <v>431.5</v>
          </cell>
          <cell r="L5471" t="str">
            <v>A级</v>
          </cell>
          <cell r="M5471" t="str">
            <v>CLF-250128</v>
          </cell>
          <cell r="N5471" t="str">
            <v>2.2*1.8*0.43</v>
          </cell>
          <cell r="O5471" t="str">
            <v>02T25012806</v>
          </cell>
          <cell r="P5471" t="str">
            <v>99版</v>
          </cell>
          <cell r="Q5471" t="str">
            <v>已发货</v>
          </cell>
          <cell r="R5471">
            <v>45729</v>
          </cell>
        </row>
        <row r="5472">
          <cell r="C5472" t="str">
            <v>2501076-01</v>
          </cell>
          <cell r="D5472" t="str">
            <v>XPDY-FX-灰白159</v>
          </cell>
          <cell r="E5472" t="str">
            <v>01.10.L2926</v>
          </cell>
          <cell r="F5472" t="str">
            <v>C2（已片中层）</v>
          </cell>
          <cell r="G5472" t="str">
            <v>/</v>
          </cell>
          <cell r="H5472">
            <v>80</v>
          </cell>
          <cell r="I5472">
            <v>3908.3</v>
          </cell>
          <cell r="J5472">
            <v>387</v>
          </cell>
          <cell r="K5472">
            <v>432</v>
          </cell>
          <cell r="L5472" t="str">
            <v>A级</v>
          </cell>
          <cell r="M5472" t="str">
            <v>CLF-250128</v>
          </cell>
          <cell r="N5472" t="str">
            <v>2.2*1.8*0.41</v>
          </cell>
          <cell r="O5472" t="str">
            <v>02T25013001</v>
          </cell>
          <cell r="P5472" t="str">
            <v>99版</v>
          </cell>
          <cell r="Q5472" t="str">
            <v>已发货</v>
          </cell>
          <cell r="R5472">
            <v>45729</v>
          </cell>
        </row>
        <row r="5473">
          <cell r="C5473" t="str">
            <v>2501076-01</v>
          </cell>
          <cell r="D5473" t="str">
            <v>XPDY-FX-灰白159</v>
          </cell>
          <cell r="E5473" t="str">
            <v>01.10.L2926</v>
          </cell>
          <cell r="F5473" t="str">
            <v>C2（已片中层）</v>
          </cell>
          <cell r="G5473" t="str">
            <v>/</v>
          </cell>
          <cell r="H5473">
            <v>28</v>
          </cell>
          <cell r="I5473">
            <v>1095.4000000000001</v>
          </cell>
          <cell r="L5473" t="str">
            <v>A级小皮</v>
          </cell>
          <cell r="M5473" t="str">
            <v>CLF-250128</v>
          </cell>
          <cell r="O5473" t="str">
            <v>02T25013001</v>
          </cell>
          <cell r="P5473" t="str">
            <v>99版</v>
          </cell>
          <cell r="Q5473" t="str">
            <v>已发货</v>
          </cell>
          <cell r="R5473">
            <v>45729</v>
          </cell>
        </row>
        <row r="5474">
          <cell r="C5474" t="str">
            <v>2501076-01</v>
          </cell>
          <cell r="D5474" t="str">
            <v>XPDY-FX-灰白159</v>
          </cell>
          <cell r="E5474" t="str">
            <v>01.10.L2926</v>
          </cell>
          <cell r="F5474" t="str">
            <v>C2（已片中层）</v>
          </cell>
          <cell r="G5474" t="str">
            <v>/</v>
          </cell>
          <cell r="H5474">
            <v>97</v>
          </cell>
          <cell r="I5474">
            <v>4906.5</v>
          </cell>
          <cell r="J5474">
            <v>392.5</v>
          </cell>
          <cell r="K5474">
            <v>437.5</v>
          </cell>
          <cell r="L5474" t="str">
            <v>A级</v>
          </cell>
          <cell r="M5474" t="str">
            <v>CLF-250128</v>
          </cell>
          <cell r="N5474" t="str">
            <v>2.2*1.8*0.41</v>
          </cell>
          <cell r="O5474" t="str">
            <v>02T25013002</v>
          </cell>
          <cell r="P5474" t="str">
            <v>99版</v>
          </cell>
          <cell r="Q5474" t="str">
            <v>已发货</v>
          </cell>
          <cell r="R5474">
            <v>45729</v>
          </cell>
        </row>
        <row r="5475">
          <cell r="C5475" t="str">
            <v>2501076-01</v>
          </cell>
          <cell r="D5475" t="str">
            <v>XPDY-FX-灰白159</v>
          </cell>
          <cell r="E5475" t="str">
            <v>01.10.L2926</v>
          </cell>
          <cell r="F5475" t="str">
            <v>C2（已片中层）</v>
          </cell>
          <cell r="G5475" t="str">
            <v>/</v>
          </cell>
          <cell r="H5475">
            <v>3</v>
          </cell>
          <cell r="I5475">
            <v>115.2</v>
          </cell>
          <cell r="L5475" t="str">
            <v>折扣</v>
          </cell>
          <cell r="M5475" t="str">
            <v>CLF-250128</v>
          </cell>
          <cell r="O5475" t="str">
            <v>02T25013002</v>
          </cell>
          <cell r="P5475" t="str">
            <v>99版</v>
          </cell>
          <cell r="Q5475" t="str">
            <v>已发货</v>
          </cell>
          <cell r="R5475">
            <v>45729</v>
          </cell>
        </row>
        <row r="5476">
          <cell r="C5476" t="str">
            <v>2501076-01</v>
          </cell>
          <cell r="D5476" t="str">
            <v>XPDY-FX-灰白159</v>
          </cell>
          <cell r="E5476" t="str">
            <v>01.10.L2926</v>
          </cell>
          <cell r="F5476" t="str">
            <v>C2（已片中层）</v>
          </cell>
          <cell r="G5476" t="str">
            <v>/</v>
          </cell>
          <cell r="H5476">
            <v>53</v>
          </cell>
          <cell r="I5476">
            <v>2667.5</v>
          </cell>
          <cell r="J5476">
            <v>392</v>
          </cell>
          <cell r="K5476">
            <v>437</v>
          </cell>
          <cell r="L5476" t="str">
            <v>A级</v>
          </cell>
          <cell r="M5476" t="str">
            <v>CLF-250128</v>
          </cell>
          <cell r="N5476" t="str">
            <v>2.2*1.8*0.44</v>
          </cell>
          <cell r="O5476" t="str">
            <v>02T25013003</v>
          </cell>
          <cell r="P5476" t="str">
            <v>99版</v>
          </cell>
          <cell r="Q5476" t="str">
            <v>已发货</v>
          </cell>
          <cell r="R5476">
            <v>45729</v>
          </cell>
        </row>
        <row r="5477">
          <cell r="C5477" t="str">
            <v>2501076-01</v>
          </cell>
          <cell r="D5477" t="str">
            <v>XPDY-FX-灰白159</v>
          </cell>
          <cell r="E5477" t="str">
            <v>01.10.L2926</v>
          </cell>
          <cell r="F5477" t="str">
            <v>C2（已片中层）</v>
          </cell>
          <cell r="G5477" t="str">
            <v>/</v>
          </cell>
          <cell r="H5477">
            <v>62</v>
          </cell>
          <cell r="I5477">
            <v>2399.3000000000002</v>
          </cell>
          <cell r="L5477" t="str">
            <v>A级小皮</v>
          </cell>
          <cell r="M5477" t="str">
            <v>CLF-250128</v>
          </cell>
          <cell r="O5477" t="str">
            <v>02T25013003</v>
          </cell>
          <cell r="P5477" t="str">
            <v>99版</v>
          </cell>
          <cell r="Q5477" t="str">
            <v>已发货</v>
          </cell>
          <cell r="R5477">
            <v>45729</v>
          </cell>
        </row>
        <row r="5478">
          <cell r="C5478" t="str">
            <v>2501075-01</v>
          </cell>
          <cell r="D5478" t="str">
            <v>XPAY-FX-浅棕108</v>
          </cell>
          <cell r="E5478" t="str">
            <v>01.10.U528062</v>
          </cell>
          <cell r="F5478" t="str">
            <v>C2（已片中层）</v>
          </cell>
          <cell r="G5478" t="str">
            <v>/</v>
          </cell>
          <cell r="H5478">
            <v>99</v>
          </cell>
          <cell r="I5478">
            <v>5001</v>
          </cell>
          <cell r="J5478">
            <v>423</v>
          </cell>
          <cell r="K5478">
            <v>468</v>
          </cell>
          <cell r="L5478" t="str">
            <v>A级</v>
          </cell>
          <cell r="M5478" t="str">
            <v>CLF-250130</v>
          </cell>
          <cell r="N5478" t="str">
            <v>2.2*1.8*0.41</v>
          </cell>
          <cell r="O5478" t="str">
            <v>02T25013004</v>
          </cell>
          <cell r="P5478" t="str">
            <v>99版</v>
          </cell>
          <cell r="Q5478" t="str">
            <v>已发货</v>
          </cell>
          <cell r="R5478">
            <v>45700</v>
          </cell>
        </row>
        <row r="5479">
          <cell r="C5479" t="str">
            <v>2501075-01</v>
          </cell>
          <cell r="D5479" t="str">
            <v>XPAY-FX-浅棕108</v>
          </cell>
          <cell r="E5479" t="str">
            <v>01.10.U528062</v>
          </cell>
          <cell r="F5479" t="str">
            <v>C2（已片中层）</v>
          </cell>
          <cell r="G5479" t="str">
            <v>/</v>
          </cell>
          <cell r="H5479">
            <v>97</v>
          </cell>
          <cell r="I5479">
            <v>5045.2</v>
          </cell>
          <cell r="J5479">
            <v>423</v>
          </cell>
          <cell r="K5479">
            <v>468</v>
          </cell>
          <cell r="L5479" t="str">
            <v>A级</v>
          </cell>
          <cell r="M5479" t="str">
            <v>CLF-250130</v>
          </cell>
          <cell r="N5479" t="str">
            <v>2.2*1.8*0.41</v>
          </cell>
          <cell r="O5479" t="str">
            <v>02T25013005</v>
          </cell>
          <cell r="P5479" t="str">
            <v>99版</v>
          </cell>
          <cell r="Q5479" t="str">
            <v>已发货</v>
          </cell>
          <cell r="R5479">
            <v>45700</v>
          </cell>
        </row>
        <row r="5480">
          <cell r="C5480" t="str">
            <v>2501075-01</v>
          </cell>
          <cell r="D5480" t="str">
            <v>XPAY-FX-浅棕108</v>
          </cell>
          <cell r="E5480" t="str">
            <v>01.10.U528062</v>
          </cell>
          <cell r="F5480" t="str">
            <v>C2（已片中层）</v>
          </cell>
          <cell r="G5480" t="str">
            <v>/</v>
          </cell>
          <cell r="H5480">
            <v>99</v>
          </cell>
          <cell r="I5480">
            <v>5021</v>
          </cell>
          <cell r="J5480">
            <v>420</v>
          </cell>
          <cell r="K5480">
            <v>465</v>
          </cell>
          <cell r="L5480" t="str">
            <v>A级</v>
          </cell>
          <cell r="M5480" t="str">
            <v>CLF-250130</v>
          </cell>
          <cell r="N5480" t="str">
            <v>2.2*1.8*0.41</v>
          </cell>
          <cell r="O5480" t="str">
            <v>02T25013006</v>
          </cell>
          <cell r="P5480" t="str">
            <v>99版</v>
          </cell>
          <cell r="Q5480" t="str">
            <v>已发货</v>
          </cell>
          <cell r="R5480">
            <v>45700</v>
          </cell>
        </row>
        <row r="5481">
          <cell r="C5481" t="str">
            <v>2501075-01</v>
          </cell>
          <cell r="D5481" t="str">
            <v>XPAY-FX-浅棕108</v>
          </cell>
          <cell r="E5481" t="str">
            <v>01.10.U528062</v>
          </cell>
          <cell r="F5481" t="str">
            <v>C2（已片中层）</v>
          </cell>
          <cell r="G5481" t="str">
            <v>/</v>
          </cell>
          <cell r="H5481">
            <v>99</v>
          </cell>
          <cell r="I5481">
            <v>5006.8</v>
          </cell>
          <cell r="J5481">
            <v>420</v>
          </cell>
          <cell r="K5481">
            <v>465</v>
          </cell>
          <cell r="L5481" t="str">
            <v>A级</v>
          </cell>
          <cell r="M5481" t="str">
            <v>CLF-250130</v>
          </cell>
          <cell r="N5481" t="str">
            <v>2.2*1.8*0.41</v>
          </cell>
          <cell r="O5481" t="str">
            <v>02T25013007</v>
          </cell>
          <cell r="P5481" t="str">
            <v>99版</v>
          </cell>
          <cell r="Q5481" t="str">
            <v>已发货</v>
          </cell>
          <cell r="R5481">
            <v>45700</v>
          </cell>
        </row>
        <row r="5482">
          <cell r="C5482" t="str">
            <v>2501075-01</v>
          </cell>
          <cell r="D5482" t="str">
            <v>XPAY-FX-浅棕108</v>
          </cell>
          <cell r="E5482" t="str">
            <v>01.10.U528062</v>
          </cell>
          <cell r="F5482" t="str">
            <v>C2（已片中层）</v>
          </cell>
          <cell r="G5482" t="str">
            <v>/</v>
          </cell>
          <cell r="H5482">
            <v>180</v>
          </cell>
          <cell r="I5482">
            <v>9097.6</v>
          </cell>
          <cell r="J5482">
            <v>852.5</v>
          </cell>
          <cell r="K5482">
            <v>897.5</v>
          </cell>
          <cell r="L5482" t="str">
            <v>A级</v>
          </cell>
          <cell r="M5482" t="str">
            <v>CLF-250130</v>
          </cell>
          <cell r="N5482" t="str">
            <v>2.2*1.8*0.65</v>
          </cell>
          <cell r="O5482" t="str">
            <v>02T25013008</v>
          </cell>
          <cell r="P5482" t="str">
            <v>99版</v>
          </cell>
          <cell r="Q5482" t="str">
            <v>已发货</v>
          </cell>
          <cell r="R5482">
            <v>45700</v>
          </cell>
        </row>
        <row r="5483">
          <cell r="C5483" t="str">
            <v>2501075-01</v>
          </cell>
          <cell r="D5483" t="str">
            <v>XPAY-FX-浅棕108</v>
          </cell>
          <cell r="E5483" t="str">
            <v>01.10.U528062</v>
          </cell>
          <cell r="F5483" t="str">
            <v>C2（已片中层）</v>
          </cell>
          <cell r="G5483" t="str">
            <v>/</v>
          </cell>
          <cell r="H5483">
            <v>25</v>
          </cell>
          <cell r="I5483">
            <v>972.8</v>
          </cell>
          <cell r="L5483" t="str">
            <v>A级小皮</v>
          </cell>
          <cell r="M5483" t="str">
            <v>CLF-250130</v>
          </cell>
          <cell r="O5483" t="str">
            <v>02T25013008</v>
          </cell>
          <cell r="P5483" t="str">
            <v>99版</v>
          </cell>
          <cell r="Q5483" t="str">
            <v>已发货</v>
          </cell>
          <cell r="R5483">
            <v>45700</v>
          </cell>
        </row>
        <row r="5484">
          <cell r="C5484" t="str">
            <v>2501075-01</v>
          </cell>
          <cell r="D5484" t="str">
            <v>XPAY-FX-浅棕108</v>
          </cell>
          <cell r="E5484" t="str">
            <v>01.10.U528062</v>
          </cell>
          <cell r="F5484" t="str">
            <v>C2（已片中层）</v>
          </cell>
          <cell r="G5484" t="str">
            <v>/</v>
          </cell>
          <cell r="H5484">
            <v>180</v>
          </cell>
          <cell r="I5484">
            <v>9165.7999999999993</v>
          </cell>
          <cell r="J5484">
            <v>853.5</v>
          </cell>
          <cell r="K5484">
            <v>898.5</v>
          </cell>
          <cell r="L5484" t="str">
            <v>A级</v>
          </cell>
          <cell r="M5484" t="str">
            <v>CLF-250130</v>
          </cell>
          <cell r="N5484" t="str">
            <v>2.2*1.8*0.66</v>
          </cell>
          <cell r="O5484" t="str">
            <v>02T25013009</v>
          </cell>
          <cell r="P5484" t="str">
            <v>99版</v>
          </cell>
          <cell r="Q5484" t="str">
            <v>已发货</v>
          </cell>
          <cell r="R5484">
            <v>45700</v>
          </cell>
        </row>
        <row r="5485">
          <cell r="C5485" t="str">
            <v>2501075-01</v>
          </cell>
          <cell r="D5485" t="str">
            <v>XPAY-FX-浅棕108</v>
          </cell>
          <cell r="E5485" t="str">
            <v>01.10.U528062</v>
          </cell>
          <cell r="F5485" t="str">
            <v>C2（已片中层）</v>
          </cell>
          <cell r="G5485" t="str">
            <v>/</v>
          </cell>
          <cell r="H5485">
            <v>25</v>
          </cell>
          <cell r="I5485">
            <v>984.1</v>
          </cell>
          <cell r="L5485" t="str">
            <v>A级小皮</v>
          </cell>
          <cell r="M5485" t="str">
            <v>CLF-250130</v>
          </cell>
          <cell r="O5485" t="str">
            <v>02T25013009</v>
          </cell>
          <cell r="P5485" t="str">
            <v>99版</v>
          </cell>
          <cell r="Q5485" t="str">
            <v>已发货</v>
          </cell>
          <cell r="R5485">
            <v>45700</v>
          </cell>
        </row>
        <row r="5486">
          <cell r="C5486" t="str">
            <v>2501075-01</v>
          </cell>
          <cell r="D5486" t="str">
            <v>XPAY-FX-浅棕108</v>
          </cell>
          <cell r="E5486" t="str">
            <v>01.10.U528062</v>
          </cell>
          <cell r="F5486" t="str">
            <v>C2（已片中层）</v>
          </cell>
          <cell r="G5486" t="str">
            <v>/</v>
          </cell>
          <cell r="H5486">
            <v>175</v>
          </cell>
          <cell r="I5486">
            <v>8999.4</v>
          </cell>
          <cell r="J5486">
            <v>814</v>
          </cell>
          <cell r="K5486">
            <v>859</v>
          </cell>
          <cell r="L5486" t="str">
            <v>A级</v>
          </cell>
          <cell r="M5486" t="str">
            <v>CLF-250130</v>
          </cell>
          <cell r="N5486" t="str">
            <v>2.2*1.8*0.61</v>
          </cell>
          <cell r="O5486" t="str">
            <v>02T25013010</v>
          </cell>
          <cell r="P5486" t="str">
            <v>99版</v>
          </cell>
          <cell r="Q5486" t="str">
            <v>已发货</v>
          </cell>
          <cell r="R5486">
            <v>45700</v>
          </cell>
        </row>
        <row r="5487">
          <cell r="C5487" t="str">
            <v>2501075-01</v>
          </cell>
          <cell r="D5487" t="str">
            <v>XPAY-FX-浅棕108</v>
          </cell>
          <cell r="E5487" t="str">
            <v>01.10.U528062</v>
          </cell>
          <cell r="F5487" t="str">
            <v>C2（已片中层）</v>
          </cell>
          <cell r="G5487" t="str">
            <v>/</v>
          </cell>
          <cell r="H5487">
            <v>15</v>
          </cell>
          <cell r="I5487">
            <v>602</v>
          </cell>
          <cell r="L5487" t="str">
            <v>A级小皮</v>
          </cell>
          <cell r="M5487" t="str">
            <v>CLF-250130</v>
          </cell>
          <cell r="O5487" t="str">
            <v>02T25013010</v>
          </cell>
          <cell r="P5487" t="str">
            <v>99版</v>
          </cell>
          <cell r="Q5487" t="str">
            <v>已发货</v>
          </cell>
          <cell r="R5487">
            <v>45700</v>
          </cell>
        </row>
        <row r="5488">
          <cell r="C5488" t="str">
            <v>2501075-01</v>
          </cell>
          <cell r="D5488" t="str">
            <v>XPAY-FX-浅棕108</v>
          </cell>
          <cell r="E5488" t="str">
            <v>01.10.U528062</v>
          </cell>
          <cell r="F5488" t="str">
            <v>C2（已片中层）</v>
          </cell>
          <cell r="G5488" t="str">
            <v>/</v>
          </cell>
          <cell r="H5488">
            <v>200</v>
          </cell>
          <cell r="I5488">
            <v>10114</v>
          </cell>
          <cell r="J5488">
            <v>852</v>
          </cell>
          <cell r="K5488">
            <v>897</v>
          </cell>
          <cell r="L5488" t="str">
            <v>A级</v>
          </cell>
          <cell r="M5488" t="str">
            <v>CLF-250130</v>
          </cell>
          <cell r="N5488" t="str">
            <v>2.2*1.8*0.65</v>
          </cell>
          <cell r="O5488" t="str">
            <v>02T25013011</v>
          </cell>
          <cell r="P5488" t="str">
            <v>99版</v>
          </cell>
          <cell r="Q5488" t="str">
            <v>已发货</v>
          </cell>
          <cell r="R5488">
            <v>45700</v>
          </cell>
        </row>
        <row r="5489">
          <cell r="C5489" t="str">
            <v>2501075-01</v>
          </cell>
          <cell r="D5489" t="str">
            <v>XPAY-FX-浅棕108</v>
          </cell>
          <cell r="E5489" t="str">
            <v>01.10.U528062</v>
          </cell>
          <cell r="F5489" t="str">
            <v>C2（已片中层）</v>
          </cell>
          <cell r="G5489" t="str">
            <v>/</v>
          </cell>
          <cell r="H5489">
            <v>180</v>
          </cell>
          <cell r="I5489">
            <v>9260.1</v>
          </cell>
          <cell r="J5489">
            <v>879.5</v>
          </cell>
          <cell r="K5489">
            <v>924.5</v>
          </cell>
          <cell r="L5489" t="str">
            <v>A级</v>
          </cell>
          <cell r="M5489" t="str">
            <v>CLF-250130</v>
          </cell>
          <cell r="N5489" t="str">
            <v>2.2*1.8*0.7</v>
          </cell>
          <cell r="O5489" t="str">
            <v>02T25013101</v>
          </cell>
          <cell r="P5489" t="str">
            <v>99版</v>
          </cell>
          <cell r="Q5489" t="str">
            <v>已发货</v>
          </cell>
          <cell r="R5489">
            <v>45700</v>
          </cell>
        </row>
        <row r="5490">
          <cell r="C5490" t="str">
            <v>2501075-01</v>
          </cell>
          <cell r="D5490" t="str">
            <v>XPAY-FX-浅棕108</v>
          </cell>
          <cell r="E5490" t="str">
            <v>01.10.U528062</v>
          </cell>
          <cell r="F5490" t="str">
            <v>C2（已片中层）</v>
          </cell>
          <cell r="G5490" t="str">
            <v>/</v>
          </cell>
          <cell r="H5490">
            <v>27</v>
          </cell>
          <cell r="I5490">
            <v>1080.8</v>
          </cell>
          <cell r="L5490" t="str">
            <v>A级小皮</v>
          </cell>
          <cell r="M5490" t="str">
            <v>CLF-250130</v>
          </cell>
          <cell r="O5490" t="str">
            <v>02T25013101</v>
          </cell>
          <cell r="P5490" t="str">
            <v>99版</v>
          </cell>
          <cell r="Q5490" t="str">
            <v>已发货</v>
          </cell>
          <cell r="R5490">
            <v>45700</v>
          </cell>
        </row>
        <row r="5491">
          <cell r="C5491" t="str">
            <v>2501075-01</v>
          </cell>
          <cell r="D5491" t="str">
            <v>XPAY-FX-浅棕108</v>
          </cell>
          <cell r="E5491" t="str">
            <v>01.10.U528062</v>
          </cell>
          <cell r="F5491" t="str">
            <v>C2（已片中层）</v>
          </cell>
          <cell r="G5491" t="str">
            <v>/</v>
          </cell>
          <cell r="H5491">
            <v>206</v>
          </cell>
          <cell r="I5491">
            <v>10697.7</v>
          </cell>
          <cell r="J5491">
            <v>984.5</v>
          </cell>
          <cell r="K5491">
            <v>1029.5</v>
          </cell>
          <cell r="L5491" t="str">
            <v>A级</v>
          </cell>
          <cell r="M5491" t="str">
            <v>CLF-250130</v>
          </cell>
          <cell r="N5491" t="str">
            <v>2.2*1.8*0.75</v>
          </cell>
          <cell r="O5491" t="str">
            <v>02T25013102</v>
          </cell>
          <cell r="P5491" t="str">
            <v>99版</v>
          </cell>
          <cell r="Q5491" t="str">
            <v>已发货</v>
          </cell>
          <cell r="R5491">
            <v>45700</v>
          </cell>
        </row>
        <row r="5492">
          <cell r="C5492" t="str">
            <v>2501075-01</v>
          </cell>
          <cell r="D5492" t="str">
            <v>XPAY-FX-浅棕108</v>
          </cell>
          <cell r="E5492" t="str">
            <v>01.10.U528062</v>
          </cell>
          <cell r="F5492" t="str">
            <v>C2（已片中层）</v>
          </cell>
          <cell r="G5492" t="str">
            <v>/</v>
          </cell>
          <cell r="H5492">
            <v>10</v>
          </cell>
          <cell r="I5492">
            <v>395.5</v>
          </cell>
          <cell r="L5492" t="str">
            <v>A级小皮</v>
          </cell>
          <cell r="M5492" t="str">
            <v>CLF-250130</v>
          </cell>
          <cell r="O5492" t="str">
            <v>02T25013102</v>
          </cell>
          <cell r="P5492" t="str">
            <v>99版</v>
          </cell>
          <cell r="Q5492" t="str">
            <v>已发货</v>
          </cell>
          <cell r="R5492">
            <v>45700</v>
          </cell>
        </row>
        <row r="5493">
          <cell r="C5493" t="str">
            <v>2501075-01</v>
          </cell>
          <cell r="D5493" t="str">
            <v>XPAY-FX-浅棕108</v>
          </cell>
          <cell r="E5493" t="str">
            <v>01.10.U528062</v>
          </cell>
          <cell r="F5493" t="str">
            <v>C2（已片中层）</v>
          </cell>
          <cell r="G5493" t="str">
            <v>/</v>
          </cell>
          <cell r="H5493">
            <v>10</v>
          </cell>
          <cell r="I5493">
            <v>476.1</v>
          </cell>
          <cell r="L5493" t="str">
            <v>折扣</v>
          </cell>
          <cell r="M5493" t="str">
            <v>CLF-250130</v>
          </cell>
          <cell r="O5493" t="str">
            <v>02T25013102</v>
          </cell>
          <cell r="P5493" t="str">
            <v>99版</v>
          </cell>
          <cell r="Q5493" t="str">
            <v>已发货</v>
          </cell>
          <cell r="R5493">
            <v>45700</v>
          </cell>
        </row>
        <row r="5494">
          <cell r="C5494" t="str">
            <v>2502018-01</v>
          </cell>
          <cell r="D5494" t="str">
            <v>XZDY-EX-浅灰188</v>
          </cell>
          <cell r="E5494" t="str">
            <v>4055#</v>
          </cell>
          <cell r="F5494" t="str">
            <v>C3（已片中层）</v>
          </cell>
          <cell r="G5494" t="str">
            <v>/</v>
          </cell>
          <cell r="H5494">
            <v>235</v>
          </cell>
          <cell r="I5494">
            <v>11971.6</v>
          </cell>
          <cell r="J5494">
            <v>999.5</v>
          </cell>
          <cell r="K5494">
            <v>1044.5</v>
          </cell>
          <cell r="L5494" t="str">
            <v>A级</v>
          </cell>
          <cell r="M5494" t="str">
            <v>/</v>
          </cell>
          <cell r="N5494" t="str">
            <v>2.2*1.8*0.75</v>
          </cell>
          <cell r="O5494" t="str">
            <v>02T25013103</v>
          </cell>
          <cell r="P5494" t="str">
            <v>98.3版</v>
          </cell>
          <cell r="Q5494" t="str">
            <v>已发货</v>
          </cell>
          <cell r="R5494">
            <v>45727</v>
          </cell>
        </row>
        <row r="5495">
          <cell r="C5495" t="str">
            <v>2502018-01</v>
          </cell>
          <cell r="D5495" t="str">
            <v>XZDY-EX-浅灰188</v>
          </cell>
          <cell r="E5495" t="str">
            <v>4055#</v>
          </cell>
          <cell r="F5495" t="str">
            <v>C3（已片中层）</v>
          </cell>
          <cell r="G5495" t="str">
            <v>/</v>
          </cell>
          <cell r="H5495">
            <v>235</v>
          </cell>
          <cell r="I5495">
            <v>12020</v>
          </cell>
          <cell r="J5495">
            <v>1007.5</v>
          </cell>
          <cell r="K5495">
            <v>1052.5</v>
          </cell>
          <cell r="L5495" t="str">
            <v>A级</v>
          </cell>
          <cell r="M5495" t="str">
            <v>/</v>
          </cell>
          <cell r="N5495" t="str">
            <v>2.2*1.8*0.75</v>
          </cell>
          <cell r="O5495" t="str">
            <v>02T25013104</v>
          </cell>
          <cell r="P5495" t="str">
            <v>98.3版</v>
          </cell>
          <cell r="Q5495" t="str">
            <v>已发货</v>
          </cell>
          <cell r="R5495">
            <v>45727</v>
          </cell>
        </row>
        <row r="5496">
          <cell r="C5496" t="str">
            <v>2502018-01</v>
          </cell>
          <cell r="D5496" t="str">
            <v>XZDY-EX-浅灰188</v>
          </cell>
          <cell r="E5496" t="str">
            <v>4055#</v>
          </cell>
          <cell r="F5496" t="str">
            <v>C3（已片中层）</v>
          </cell>
          <cell r="G5496" t="str">
            <v>/</v>
          </cell>
          <cell r="H5496">
            <v>235</v>
          </cell>
          <cell r="I5496">
            <v>12055</v>
          </cell>
          <cell r="J5496">
            <v>1036.5</v>
          </cell>
          <cell r="K5496">
            <v>1081.5</v>
          </cell>
          <cell r="L5496" t="str">
            <v>A级</v>
          </cell>
          <cell r="M5496" t="str">
            <v>/</v>
          </cell>
          <cell r="N5496" t="str">
            <v>2.2*1.8*0.76</v>
          </cell>
          <cell r="O5496" t="str">
            <v>02T25013105</v>
          </cell>
          <cell r="P5496" t="str">
            <v>98.3版</v>
          </cell>
          <cell r="Q5496" t="str">
            <v>已发货</v>
          </cell>
          <cell r="R5496">
            <v>45727</v>
          </cell>
        </row>
        <row r="5497">
          <cell r="C5497" t="str">
            <v>2502018-01</v>
          </cell>
          <cell r="D5497" t="str">
            <v>XZDY-EX-浅灰188</v>
          </cell>
          <cell r="E5497" t="str">
            <v>4055#</v>
          </cell>
          <cell r="F5497" t="str">
            <v>C3（已片中层）</v>
          </cell>
          <cell r="G5497" t="str">
            <v>/</v>
          </cell>
          <cell r="H5497">
            <v>8</v>
          </cell>
          <cell r="I5497">
            <v>355.5</v>
          </cell>
          <cell r="L5497" t="str">
            <v>折扣</v>
          </cell>
          <cell r="M5497" t="str">
            <v>/</v>
          </cell>
          <cell r="O5497" t="str">
            <v>02T25013105</v>
          </cell>
          <cell r="P5497" t="str">
            <v>98.3版</v>
          </cell>
          <cell r="Q5497" t="str">
            <v>已发货</v>
          </cell>
          <cell r="R5497">
            <v>45727</v>
          </cell>
        </row>
        <row r="5498">
          <cell r="C5498" t="str">
            <v>2502018-01</v>
          </cell>
          <cell r="D5498" t="str">
            <v>XZDY-EX-浅灰188</v>
          </cell>
          <cell r="E5498" t="str">
            <v>4055#</v>
          </cell>
          <cell r="F5498" t="str">
            <v>C3（已片中层）</v>
          </cell>
          <cell r="G5498" t="str">
            <v>/</v>
          </cell>
          <cell r="H5498">
            <v>149</v>
          </cell>
          <cell r="I5498">
            <v>7759.9</v>
          </cell>
          <cell r="J5498">
            <v>656.5</v>
          </cell>
          <cell r="K5498">
            <v>701.5</v>
          </cell>
          <cell r="L5498" t="str">
            <v>A级</v>
          </cell>
          <cell r="M5498" t="str">
            <v>/</v>
          </cell>
          <cell r="N5498" t="str">
            <v>2.2*1.8*0.62</v>
          </cell>
          <cell r="O5498" t="str">
            <v>02T25013106</v>
          </cell>
          <cell r="P5498" t="str">
            <v>98.3版</v>
          </cell>
          <cell r="Q5498" t="str">
            <v>已发货</v>
          </cell>
          <cell r="R5498">
            <v>45727</v>
          </cell>
        </row>
        <row r="5499">
          <cell r="C5499" t="str">
            <v>2502018-01</v>
          </cell>
          <cell r="D5499" t="str">
            <v>XZDY-EX-浅灰188</v>
          </cell>
          <cell r="E5499" t="str">
            <v>4055#</v>
          </cell>
          <cell r="F5499" t="str">
            <v>C3（已片中层）</v>
          </cell>
          <cell r="G5499" t="str">
            <v>/</v>
          </cell>
          <cell r="H5499">
            <v>3</v>
          </cell>
          <cell r="I5499">
            <v>110.3</v>
          </cell>
          <cell r="L5499" t="str">
            <v>A级小皮</v>
          </cell>
          <cell r="M5499" t="str">
            <v>/</v>
          </cell>
          <cell r="O5499" t="str">
            <v>02T25013106</v>
          </cell>
          <cell r="P5499" t="str">
            <v>98.3版</v>
          </cell>
          <cell r="Q5499" t="str">
            <v>已发货</v>
          </cell>
          <cell r="R5499">
            <v>45727</v>
          </cell>
        </row>
        <row r="5500">
          <cell r="C5500" t="str">
            <v>2502020-01</v>
          </cell>
          <cell r="D5500" t="str">
            <v>XDSS-EB-深蓝89</v>
          </cell>
          <cell r="E5500" t="str">
            <v>01.10.W061070</v>
          </cell>
          <cell r="F5500" t="str">
            <v>水牛皮S3（干胚）</v>
          </cell>
          <cell r="G5500" t="str">
            <v>/</v>
          </cell>
          <cell r="H5500">
            <v>145</v>
          </cell>
          <cell r="I5500">
            <v>5331.5</v>
          </cell>
          <cell r="J5500">
            <v>375.5</v>
          </cell>
          <cell r="K5500">
            <v>420.5</v>
          </cell>
          <cell r="L5500" t="str">
            <v>A级</v>
          </cell>
          <cell r="M5500" t="str">
            <v>CLF-250131</v>
          </cell>
          <cell r="N5500" t="str">
            <v>2.2*1.8*0.4</v>
          </cell>
          <cell r="O5500" t="str">
            <v>02T25013107</v>
          </cell>
          <cell r="P5500" t="str">
            <v>98版</v>
          </cell>
          <cell r="Q5500" t="str">
            <v>已发货</v>
          </cell>
          <cell r="R5500">
            <v>45735</v>
          </cell>
        </row>
        <row r="5501">
          <cell r="C5501" t="str">
            <v>2502020-01</v>
          </cell>
          <cell r="D5501" t="str">
            <v>XDSS-EB-深蓝89</v>
          </cell>
          <cell r="E5501" t="str">
            <v>01.10.W061070</v>
          </cell>
          <cell r="F5501" t="str">
            <v>水牛皮S3（干胚）</v>
          </cell>
          <cell r="G5501" t="str">
            <v>/</v>
          </cell>
          <cell r="H5501">
            <v>3</v>
          </cell>
          <cell r="I5501">
            <v>84.2</v>
          </cell>
          <cell r="L5501" t="str">
            <v>A级小皮</v>
          </cell>
          <cell r="M5501" t="str">
            <v>CLF-250131</v>
          </cell>
          <cell r="O5501" t="str">
            <v>02T25013107</v>
          </cell>
          <cell r="P5501" t="str">
            <v>98版</v>
          </cell>
          <cell r="Q5501" t="str">
            <v>已发货</v>
          </cell>
          <cell r="R5501">
            <v>45735</v>
          </cell>
        </row>
        <row r="5502">
          <cell r="C5502" t="str">
            <v>2501025-01</v>
          </cell>
          <cell r="D5502" t="str">
            <v>XPSY-FT-灰710</v>
          </cell>
          <cell r="E5502" t="str">
            <v>科纳灰色</v>
          </cell>
          <cell r="F5502" t="str">
            <v>WPSTR4</v>
          </cell>
          <cell r="G5502" t="str">
            <v>/</v>
          </cell>
          <cell r="H5502">
            <v>183</v>
          </cell>
          <cell r="I5502">
            <v>9649.1</v>
          </cell>
          <cell r="J5502">
            <v>808.5</v>
          </cell>
          <cell r="K5502">
            <v>853.5</v>
          </cell>
          <cell r="L5502" t="str">
            <v>B级</v>
          </cell>
          <cell r="M5502" t="str">
            <v>/</v>
          </cell>
          <cell r="N5502" t="str">
            <v>2.2*1.8*0.6</v>
          </cell>
          <cell r="O5502" t="str">
            <v>01T25020403</v>
          </cell>
          <cell r="P5502" t="str">
            <v>99版</v>
          </cell>
          <cell r="Q5502" t="str">
            <v>已发货</v>
          </cell>
          <cell r="R5502">
            <v>45790</v>
          </cell>
        </row>
        <row r="5503">
          <cell r="C5503" t="str">
            <v>2501025-01</v>
          </cell>
          <cell r="D5503" t="str">
            <v>XPSY-FT-灰710</v>
          </cell>
          <cell r="E5503" t="str">
            <v>科纳灰色</v>
          </cell>
          <cell r="F5503" t="str">
            <v>WPSTR4</v>
          </cell>
          <cell r="G5503" t="str">
            <v>/</v>
          </cell>
          <cell r="H5503">
            <v>190</v>
          </cell>
          <cell r="I5503">
            <v>10184.9</v>
          </cell>
          <cell r="J5503">
            <v>869</v>
          </cell>
          <cell r="K5503">
            <v>914</v>
          </cell>
          <cell r="L5503" t="str">
            <v>B级</v>
          </cell>
          <cell r="M5503" t="str">
            <v>/</v>
          </cell>
          <cell r="N5503" t="str">
            <v>2.2*1.8*0.66</v>
          </cell>
          <cell r="O5503" t="str">
            <v>01T25020404</v>
          </cell>
          <cell r="P5503" t="str">
            <v>99版</v>
          </cell>
          <cell r="Q5503" t="str">
            <v>已发货</v>
          </cell>
          <cell r="R5503">
            <v>45790</v>
          </cell>
        </row>
        <row r="5504">
          <cell r="C5504" t="str">
            <v>2501025-01</v>
          </cell>
          <cell r="D5504" t="str">
            <v>XPSY-FT-灰710</v>
          </cell>
          <cell r="E5504" t="str">
            <v>科纳灰色</v>
          </cell>
          <cell r="F5504" t="str">
            <v>WPSTR4</v>
          </cell>
          <cell r="G5504" t="str">
            <v>/</v>
          </cell>
          <cell r="H5504">
            <v>190</v>
          </cell>
          <cell r="I5504">
            <v>10207.6</v>
          </cell>
          <cell r="J5504">
            <v>866.5</v>
          </cell>
          <cell r="K5504">
            <v>911.5</v>
          </cell>
          <cell r="L5504" t="str">
            <v>B级</v>
          </cell>
          <cell r="M5504" t="str">
            <v>/</v>
          </cell>
          <cell r="N5504" t="str">
            <v>2.2*1.8*0.66</v>
          </cell>
          <cell r="O5504" t="str">
            <v>02T25020501</v>
          </cell>
          <cell r="P5504" t="str">
            <v>99版</v>
          </cell>
          <cell r="Q5504" t="str">
            <v>已发货</v>
          </cell>
          <cell r="R5504">
            <v>45790</v>
          </cell>
        </row>
        <row r="5505">
          <cell r="C5505" t="str">
            <v>2501025-01</v>
          </cell>
          <cell r="D5505" t="str">
            <v>XPSY-FT-灰710</v>
          </cell>
          <cell r="E5505" t="str">
            <v>科纳灰色</v>
          </cell>
          <cell r="F5505" t="str">
            <v>WPSTR4</v>
          </cell>
          <cell r="G5505" t="str">
            <v>/</v>
          </cell>
          <cell r="H5505">
            <v>210</v>
          </cell>
          <cell r="I5505">
            <v>10188.6</v>
          </cell>
          <cell r="J5505">
            <v>878.5</v>
          </cell>
          <cell r="K5505">
            <v>923.5</v>
          </cell>
          <cell r="L5505" t="str">
            <v>C级</v>
          </cell>
          <cell r="M5505" t="str">
            <v>/</v>
          </cell>
          <cell r="N5505" t="str">
            <v>2.2*1.8*0.66</v>
          </cell>
          <cell r="O5505" t="str">
            <v>02T25020502</v>
          </cell>
          <cell r="P5505" t="str">
            <v>99版</v>
          </cell>
          <cell r="Q5505" t="str">
            <v>已发货</v>
          </cell>
          <cell r="R5505">
            <v>45790</v>
          </cell>
        </row>
        <row r="5506">
          <cell r="C5506" t="str">
            <v>2501025-01</v>
          </cell>
          <cell r="D5506" t="str">
            <v>XPSY-FT-灰710</v>
          </cell>
          <cell r="E5506" t="str">
            <v>科纳灰色</v>
          </cell>
          <cell r="F5506" t="str">
            <v>WPSTR4</v>
          </cell>
          <cell r="G5506" t="str">
            <v>/</v>
          </cell>
          <cell r="H5506">
            <v>190</v>
          </cell>
          <cell r="I5506">
            <v>10208.299999999999</v>
          </cell>
          <cell r="J5506">
            <v>872</v>
          </cell>
          <cell r="K5506">
            <v>917</v>
          </cell>
          <cell r="L5506" t="str">
            <v>B级</v>
          </cell>
          <cell r="M5506" t="str">
            <v>/</v>
          </cell>
          <cell r="N5506" t="str">
            <v>2.2*1.8*0.66</v>
          </cell>
          <cell r="O5506" t="str">
            <v>02T25020503</v>
          </cell>
          <cell r="P5506" t="str">
            <v>99版</v>
          </cell>
          <cell r="Q5506" t="str">
            <v>已发货</v>
          </cell>
          <cell r="R5506">
            <v>45790</v>
          </cell>
        </row>
        <row r="5507">
          <cell r="C5507" t="str">
            <v>2501025-01</v>
          </cell>
          <cell r="D5507" t="str">
            <v>XPSY-FT-灰710</v>
          </cell>
          <cell r="E5507" t="str">
            <v>科纳灰色</v>
          </cell>
          <cell r="F5507" t="str">
            <v>WPSTR4</v>
          </cell>
          <cell r="G5507" t="str">
            <v>/</v>
          </cell>
          <cell r="H5507">
            <v>126</v>
          </cell>
          <cell r="I5507">
            <v>6074.3</v>
          </cell>
          <cell r="J5507">
            <v>883</v>
          </cell>
          <cell r="K5507">
            <v>928</v>
          </cell>
          <cell r="L5507" t="str">
            <v>C级</v>
          </cell>
          <cell r="M5507" t="str">
            <v>/</v>
          </cell>
          <cell r="N5507" t="str">
            <v>2.2*1.8*0.66</v>
          </cell>
          <cell r="O5507" t="str">
            <v>02T25020504</v>
          </cell>
          <cell r="P5507" t="str">
            <v>99版</v>
          </cell>
          <cell r="Q5507" t="str">
            <v>已发货</v>
          </cell>
          <cell r="R5507">
            <v>45790</v>
          </cell>
        </row>
        <row r="5508">
          <cell r="C5508" t="str">
            <v>2501025-01</v>
          </cell>
          <cell r="D5508" t="str">
            <v>XPSY-FT-灰710</v>
          </cell>
          <cell r="E5508" t="str">
            <v>科纳灰色</v>
          </cell>
          <cell r="F5508" t="str">
            <v>WPSTR4</v>
          </cell>
          <cell r="G5508" t="str">
            <v>/</v>
          </cell>
          <cell r="H5508">
            <v>79</v>
          </cell>
          <cell r="I5508">
            <v>4205.1000000000004</v>
          </cell>
          <cell r="L5508" t="str">
            <v>B级</v>
          </cell>
          <cell r="M5508" t="str">
            <v>/</v>
          </cell>
          <cell r="O5508" t="str">
            <v>02T25020504</v>
          </cell>
          <cell r="P5508" t="str">
            <v>99版</v>
          </cell>
          <cell r="Q5508" t="str">
            <v>已发货</v>
          </cell>
          <cell r="R5508">
            <v>45790</v>
          </cell>
        </row>
        <row r="5509">
          <cell r="C5509" t="str">
            <v>2501025-01</v>
          </cell>
          <cell r="D5509" t="str">
            <v>XPSY-FT-灰710</v>
          </cell>
          <cell r="E5509" t="str">
            <v>科纳灰色</v>
          </cell>
          <cell r="F5509" t="str">
            <v>WPSTR4</v>
          </cell>
          <cell r="G5509" t="str">
            <v>/</v>
          </cell>
          <cell r="H5509">
            <v>110</v>
          </cell>
          <cell r="I5509">
            <v>5861.6</v>
          </cell>
          <cell r="J5509">
            <v>952.5</v>
          </cell>
          <cell r="K5509">
            <v>997.5</v>
          </cell>
          <cell r="L5509" t="str">
            <v>B级</v>
          </cell>
          <cell r="M5509" t="str">
            <v>/</v>
          </cell>
          <cell r="N5509" t="str">
            <v>2.2*1.8*0.66</v>
          </cell>
          <cell r="O5509" t="str">
            <v>02T25020505</v>
          </cell>
          <cell r="P5509" t="str">
            <v>99版</v>
          </cell>
          <cell r="Q5509" t="str">
            <v>已发货</v>
          </cell>
          <cell r="R5509">
            <v>45790</v>
          </cell>
        </row>
        <row r="5510">
          <cell r="C5510" t="str">
            <v>2501025-01</v>
          </cell>
          <cell r="D5510" t="str">
            <v>XPSY-FT-灰710</v>
          </cell>
          <cell r="E5510" t="str">
            <v>科纳灰色</v>
          </cell>
          <cell r="F5510" t="str">
            <v>WPSTR4</v>
          </cell>
          <cell r="G5510" t="str">
            <v>/</v>
          </cell>
          <cell r="H5510">
            <v>105</v>
          </cell>
          <cell r="I5510">
            <v>5113.1000000000004</v>
          </cell>
          <cell r="L5510" t="str">
            <v>D级</v>
          </cell>
          <cell r="M5510" t="str">
            <v>/</v>
          </cell>
          <cell r="O5510" t="str">
            <v>02T25020505</v>
          </cell>
          <cell r="P5510" t="str">
            <v>99版</v>
          </cell>
          <cell r="Q5510" t="str">
            <v>已发货</v>
          </cell>
          <cell r="R5510">
            <v>45790</v>
          </cell>
        </row>
        <row r="5511">
          <cell r="C5511" t="str">
            <v>2501025-01</v>
          </cell>
          <cell r="D5511" t="str">
            <v>XPSY-FT-灰710</v>
          </cell>
          <cell r="E5511" t="str">
            <v>科纳灰色</v>
          </cell>
          <cell r="F5511" t="str">
            <v>WPSTR4</v>
          </cell>
          <cell r="G5511" t="str">
            <v>/</v>
          </cell>
          <cell r="H5511">
            <v>4</v>
          </cell>
          <cell r="I5511">
            <v>143.30000000000001</v>
          </cell>
          <cell r="L5511" t="str">
            <v>D级小皮</v>
          </cell>
          <cell r="M5511" t="str">
            <v>/</v>
          </cell>
          <cell r="O5511" t="str">
            <v>02T25020505</v>
          </cell>
          <cell r="P5511" t="str">
            <v>99版</v>
          </cell>
          <cell r="Q5511" t="str">
            <v>已发货</v>
          </cell>
          <cell r="R5511">
            <v>45790</v>
          </cell>
        </row>
        <row r="5512">
          <cell r="C5512" t="str">
            <v>2501025-01</v>
          </cell>
          <cell r="D5512" t="str">
            <v>XPSY-FT-灰710</v>
          </cell>
          <cell r="E5512" t="str">
            <v>科纳灰色</v>
          </cell>
          <cell r="F5512" t="str">
            <v>WPSTR4</v>
          </cell>
          <cell r="G5512" t="str">
            <v>/</v>
          </cell>
          <cell r="H5512">
            <v>160</v>
          </cell>
          <cell r="I5512">
            <v>7821</v>
          </cell>
          <cell r="J5512">
            <v>681.5</v>
          </cell>
          <cell r="K5512">
            <v>726.5</v>
          </cell>
          <cell r="L5512" t="str">
            <v>C级</v>
          </cell>
          <cell r="M5512" t="str">
            <v>/</v>
          </cell>
          <cell r="N5512" t="str">
            <v>2.2*1.8*0.66</v>
          </cell>
          <cell r="O5512" t="str">
            <v>02T25020506</v>
          </cell>
          <cell r="P5512" t="str">
            <v>99版</v>
          </cell>
          <cell r="Q5512" t="str">
            <v>已发货</v>
          </cell>
          <cell r="R5512">
            <v>45790</v>
          </cell>
        </row>
        <row r="5513">
          <cell r="C5513" t="str">
            <v>2501025-01</v>
          </cell>
          <cell r="D5513" t="str">
            <v>XPSY-FT-灰710</v>
          </cell>
          <cell r="E5513" t="str">
            <v>科纳灰色</v>
          </cell>
          <cell r="F5513" t="str">
            <v>WPSTR4</v>
          </cell>
          <cell r="G5513" t="str">
            <v>/</v>
          </cell>
          <cell r="H5513">
            <v>3</v>
          </cell>
          <cell r="I5513">
            <v>110.1</v>
          </cell>
          <cell r="L5513" t="str">
            <v>C级小皮</v>
          </cell>
          <cell r="M5513" t="str">
            <v>/</v>
          </cell>
          <cell r="O5513" t="str">
            <v>02T25020506</v>
          </cell>
          <cell r="P5513" t="str">
            <v>99版</v>
          </cell>
          <cell r="Q5513" t="str">
            <v>已发货</v>
          </cell>
          <cell r="R5513">
            <v>45790</v>
          </cell>
        </row>
        <row r="5514">
          <cell r="C5514" t="str">
            <v>2501078-01</v>
          </cell>
          <cell r="D5514" t="str">
            <v>XPSY-FT-深灰11</v>
          </cell>
          <cell r="E5514" t="str">
            <v>科纳深灰色</v>
          </cell>
          <cell r="F5514" t="str">
            <v>SMXTR4</v>
          </cell>
          <cell r="G5514" t="str">
            <v>/</v>
          </cell>
          <cell r="H5514">
            <v>185</v>
          </cell>
          <cell r="I5514">
            <v>10196.4</v>
          </cell>
          <cell r="J5514">
            <v>856</v>
          </cell>
          <cell r="K5514">
            <v>901</v>
          </cell>
          <cell r="L5514" t="str">
            <v>B级</v>
          </cell>
          <cell r="M5514" t="str">
            <v>/</v>
          </cell>
          <cell r="N5514" t="str">
            <v>2.2*1.8*0.66</v>
          </cell>
          <cell r="O5514" t="str">
            <v>02T25020508</v>
          </cell>
          <cell r="P5514" t="str">
            <v>99版</v>
          </cell>
          <cell r="Q5514" t="str">
            <v>已发货</v>
          </cell>
          <cell r="R5514">
            <v>45702</v>
          </cell>
        </row>
        <row r="5515">
          <cell r="C5515" t="str">
            <v>2501078-01</v>
          </cell>
          <cell r="D5515" t="str">
            <v>XPSY-FT-深灰11</v>
          </cell>
          <cell r="E5515" t="str">
            <v>科纳深灰色</v>
          </cell>
          <cell r="F5515" t="str">
            <v>SMXTR4</v>
          </cell>
          <cell r="G5515" t="str">
            <v>/</v>
          </cell>
          <cell r="H5515">
            <v>185</v>
          </cell>
          <cell r="I5515">
            <v>10180.9</v>
          </cell>
          <cell r="J5515">
            <v>857</v>
          </cell>
          <cell r="K5515">
            <v>902</v>
          </cell>
          <cell r="L5515" t="str">
            <v>B级</v>
          </cell>
          <cell r="M5515" t="str">
            <v>/</v>
          </cell>
          <cell r="N5515" t="str">
            <v>2.2*1.8*0.66</v>
          </cell>
          <cell r="O5515" t="str">
            <v>02T25020509</v>
          </cell>
          <cell r="P5515" t="str">
            <v>99版</v>
          </cell>
          <cell r="Q5515" t="str">
            <v>已发货</v>
          </cell>
          <cell r="R5515">
            <v>45702</v>
          </cell>
        </row>
        <row r="5516">
          <cell r="C5516" t="str">
            <v>2501078-01</v>
          </cell>
          <cell r="D5516" t="str">
            <v>XPSY-FT-深灰11</v>
          </cell>
          <cell r="E5516" t="str">
            <v>科纳深灰色</v>
          </cell>
          <cell r="F5516" t="str">
            <v>SMXTR4</v>
          </cell>
          <cell r="G5516" t="str">
            <v>/</v>
          </cell>
          <cell r="H5516">
            <v>200</v>
          </cell>
          <cell r="I5516">
            <v>10707.3</v>
          </cell>
          <cell r="J5516">
            <v>898.5</v>
          </cell>
          <cell r="K5516">
            <v>943.5</v>
          </cell>
          <cell r="L5516" t="str">
            <v>B级</v>
          </cell>
          <cell r="M5516" t="str">
            <v>/</v>
          </cell>
          <cell r="N5516" t="str">
            <v>2.2*1.8*0.7</v>
          </cell>
          <cell r="O5516" t="str">
            <v>02T25020601</v>
          </cell>
          <cell r="P5516" t="str">
            <v>99版</v>
          </cell>
          <cell r="Q5516" t="str">
            <v>已发货</v>
          </cell>
          <cell r="R5516">
            <v>45702</v>
          </cell>
        </row>
        <row r="5517">
          <cell r="C5517" t="str">
            <v>2501078-01</v>
          </cell>
          <cell r="D5517" t="str">
            <v>XPSY-FT-深灰11</v>
          </cell>
          <cell r="E5517" t="str">
            <v>科纳深灰色</v>
          </cell>
          <cell r="F5517" t="str">
            <v>SMXTR4</v>
          </cell>
          <cell r="G5517" t="str">
            <v>/</v>
          </cell>
          <cell r="H5517">
            <v>195</v>
          </cell>
          <cell r="I5517">
            <v>10192.799999999999</v>
          </cell>
          <cell r="J5517">
            <v>858</v>
          </cell>
          <cell r="K5517">
            <v>903</v>
          </cell>
          <cell r="L5517" t="str">
            <v>C级</v>
          </cell>
          <cell r="M5517" t="str">
            <v>/</v>
          </cell>
          <cell r="N5517" t="str">
            <v>2.2*1.8*0.7</v>
          </cell>
          <cell r="O5517" t="str">
            <v>02T25020602</v>
          </cell>
          <cell r="P5517" t="str">
            <v>99版</v>
          </cell>
          <cell r="Q5517" t="str">
            <v>已发货</v>
          </cell>
          <cell r="R5517">
            <v>45702</v>
          </cell>
        </row>
        <row r="5518">
          <cell r="C5518" t="str">
            <v>2501078-01</v>
          </cell>
          <cell r="D5518" t="str">
            <v>XPSY-FT-深灰11</v>
          </cell>
          <cell r="E5518" t="str">
            <v>科纳深灰色</v>
          </cell>
          <cell r="F5518" t="str">
            <v>SMXTR4</v>
          </cell>
          <cell r="G5518" t="str">
            <v>/</v>
          </cell>
          <cell r="H5518">
            <v>82</v>
          </cell>
          <cell r="I5518">
            <v>4235.8999999999996</v>
          </cell>
          <cell r="J5518">
            <v>669.5</v>
          </cell>
          <cell r="K5518">
            <v>714.5</v>
          </cell>
          <cell r="L5518" t="str">
            <v>C级</v>
          </cell>
          <cell r="M5518" t="str">
            <v>/</v>
          </cell>
          <cell r="N5518" t="str">
            <v>2.2*1.8*0.55</v>
          </cell>
          <cell r="O5518" t="str">
            <v>02T25020603</v>
          </cell>
          <cell r="P5518" t="str">
            <v>99版</v>
          </cell>
          <cell r="Q5518" t="str">
            <v>已发货</v>
          </cell>
          <cell r="R5518">
            <v>45702</v>
          </cell>
        </row>
        <row r="5519">
          <cell r="C5519" t="str">
            <v>2501078-01</v>
          </cell>
          <cell r="D5519" t="str">
            <v>XPSY-FT-深灰11</v>
          </cell>
          <cell r="E5519" t="str">
            <v>科纳深灰色</v>
          </cell>
          <cell r="F5519" t="str">
            <v>SMXTR4</v>
          </cell>
          <cell r="G5519" t="str">
            <v>/</v>
          </cell>
          <cell r="H5519">
            <v>75</v>
          </cell>
          <cell r="I5519">
            <v>3676.5</v>
          </cell>
          <cell r="L5519" t="str">
            <v>D级</v>
          </cell>
          <cell r="M5519" t="str">
            <v>/</v>
          </cell>
          <cell r="O5519" t="str">
            <v>02T25020603</v>
          </cell>
          <cell r="P5519" t="str">
            <v>99版</v>
          </cell>
          <cell r="Q5519" t="str">
            <v>已发货</v>
          </cell>
          <cell r="R5519">
            <v>45702</v>
          </cell>
        </row>
        <row r="5520">
          <cell r="C5520" t="str">
            <v>2501070-01</v>
          </cell>
          <cell r="D5520" t="str">
            <v>XPSY-FT-黑715</v>
          </cell>
          <cell r="E5520" t="str">
            <v>科纳暗黑色</v>
          </cell>
          <cell r="F5520" t="str">
            <v>WPSTR4</v>
          </cell>
          <cell r="G5520" t="str">
            <v>/</v>
          </cell>
          <cell r="H5520">
            <v>200</v>
          </cell>
          <cell r="I5520">
            <v>10130.9</v>
          </cell>
          <cell r="J5520">
            <v>896.5</v>
          </cell>
          <cell r="K5520">
            <v>941.5</v>
          </cell>
          <cell r="L5520" t="str">
            <v>B级</v>
          </cell>
          <cell r="M5520" t="str">
            <v>/</v>
          </cell>
          <cell r="N5520" t="str">
            <v>2.2*1.8*0.7</v>
          </cell>
          <cell r="O5520" t="str">
            <v>02T25020604</v>
          </cell>
          <cell r="P5520" t="str">
            <v>99版</v>
          </cell>
          <cell r="Q5520" t="str">
            <v>已发货</v>
          </cell>
          <cell r="R5520">
            <v>45702</v>
          </cell>
        </row>
        <row r="5521">
          <cell r="C5521" t="str">
            <v>2501070-01</v>
          </cell>
          <cell r="D5521" t="str">
            <v>XPSY-FT-黑715</v>
          </cell>
          <cell r="E5521" t="str">
            <v>科纳暗黑色</v>
          </cell>
          <cell r="F5521" t="str">
            <v>WPSTR4</v>
          </cell>
          <cell r="G5521" t="str">
            <v>/</v>
          </cell>
          <cell r="H5521">
            <v>173</v>
          </cell>
          <cell r="I5521">
            <v>9191</v>
          </cell>
          <cell r="J5521">
            <v>808</v>
          </cell>
          <cell r="K5521">
            <v>853</v>
          </cell>
          <cell r="L5521" t="str">
            <v>B级</v>
          </cell>
          <cell r="M5521" t="str">
            <v>/</v>
          </cell>
          <cell r="N5521" t="str">
            <v>2.2*1.8*0.63</v>
          </cell>
          <cell r="O5521" t="str">
            <v>02T25020605</v>
          </cell>
          <cell r="P5521" t="str">
            <v>99版</v>
          </cell>
          <cell r="Q5521" t="str">
            <v>已发货</v>
          </cell>
          <cell r="R5521">
            <v>45702</v>
          </cell>
        </row>
        <row r="5522">
          <cell r="C5522" t="str">
            <v>2501070-01</v>
          </cell>
          <cell r="D5522" t="str">
            <v>XPSY-FT-黑715</v>
          </cell>
          <cell r="E5522" t="str">
            <v>科纳暗黑色</v>
          </cell>
          <cell r="F5522" t="str">
            <v>WPSTR4</v>
          </cell>
          <cell r="G5522" t="str">
            <v>/</v>
          </cell>
          <cell r="H5522">
            <v>210</v>
          </cell>
          <cell r="I5522">
            <v>10096.299999999999</v>
          </cell>
          <cell r="J5522">
            <v>895.5</v>
          </cell>
          <cell r="K5522">
            <v>940.5</v>
          </cell>
          <cell r="L5522" t="str">
            <v>C级</v>
          </cell>
          <cell r="M5522" t="str">
            <v>/</v>
          </cell>
          <cell r="N5522" t="str">
            <v>2.2*1.8*0.71</v>
          </cell>
          <cell r="O5522" t="str">
            <v>02T25020606</v>
          </cell>
          <cell r="P5522" t="str">
            <v>99版</v>
          </cell>
          <cell r="Q5522" t="str">
            <v>已发货</v>
          </cell>
          <cell r="R5522">
            <v>45702</v>
          </cell>
        </row>
        <row r="5523">
          <cell r="C5523" t="str">
            <v>2501070-01</v>
          </cell>
          <cell r="D5523" t="str">
            <v>XPSY-FT-黑715</v>
          </cell>
          <cell r="E5523" t="str">
            <v>科纳暗黑色</v>
          </cell>
          <cell r="F5523" t="str">
            <v>WPSTR4</v>
          </cell>
          <cell r="G5523" t="str">
            <v>/</v>
          </cell>
          <cell r="H5523">
            <v>86</v>
          </cell>
          <cell r="I5523">
            <v>4123.8999999999996</v>
          </cell>
          <cell r="J5523">
            <v>1044</v>
          </cell>
          <cell r="K5523">
            <v>1089</v>
          </cell>
          <cell r="L5523" t="str">
            <v>C级</v>
          </cell>
          <cell r="M5523" t="str">
            <v>/</v>
          </cell>
          <cell r="N5523" t="str">
            <v>2.2*1.8*0.73</v>
          </cell>
          <cell r="O5523" t="str">
            <v>02T25020607</v>
          </cell>
          <cell r="P5523" t="str">
            <v>99版</v>
          </cell>
          <cell r="Q5523" t="str">
            <v>已发货</v>
          </cell>
          <cell r="R5523">
            <v>45702</v>
          </cell>
        </row>
        <row r="5524">
          <cell r="C5524" t="str">
            <v>2501070-01</v>
          </cell>
          <cell r="D5524" t="str">
            <v>XPSY-FT-黑715</v>
          </cell>
          <cell r="E5524" t="str">
            <v>科纳暗黑色</v>
          </cell>
          <cell r="F5524" t="str">
            <v>WPSTR4</v>
          </cell>
          <cell r="G5524" t="str">
            <v>/</v>
          </cell>
          <cell r="H5524">
            <v>76</v>
          </cell>
          <cell r="I5524">
            <v>3468.1</v>
          </cell>
          <cell r="L5524" t="str">
            <v>D级</v>
          </cell>
          <cell r="M5524" t="str">
            <v>/</v>
          </cell>
          <cell r="O5524" t="str">
            <v>02T25020607</v>
          </cell>
          <cell r="P5524" t="str">
            <v>99版</v>
          </cell>
          <cell r="Q5524" t="str">
            <v>已发货</v>
          </cell>
          <cell r="R5524">
            <v>45702</v>
          </cell>
        </row>
        <row r="5525">
          <cell r="C5525" t="str">
            <v>2501070-01</v>
          </cell>
          <cell r="D5525" t="str">
            <v>XPSY-FT-黑715</v>
          </cell>
          <cell r="E5525" t="str">
            <v>科纳暗黑色</v>
          </cell>
          <cell r="F5525" t="str">
            <v>WPSTR4</v>
          </cell>
          <cell r="G5525" t="str">
            <v>/</v>
          </cell>
          <cell r="H5525">
            <v>66</v>
          </cell>
          <cell r="I5525">
            <v>3438.1</v>
          </cell>
          <cell r="L5525" t="str">
            <v>B级</v>
          </cell>
          <cell r="M5525" t="str">
            <v>/</v>
          </cell>
          <cell r="O5525" t="str">
            <v>02T25020607</v>
          </cell>
          <cell r="P5525" t="str">
            <v>99版</v>
          </cell>
          <cell r="Q5525" t="str">
            <v>已发货</v>
          </cell>
          <cell r="R5525">
            <v>45702</v>
          </cell>
        </row>
        <row r="5526">
          <cell r="C5526" t="str">
            <v>2501070-01</v>
          </cell>
          <cell r="D5526" t="str">
            <v>XPSY-FT-黑715</v>
          </cell>
          <cell r="E5526" t="str">
            <v>科纳暗黑色</v>
          </cell>
          <cell r="F5526" t="str">
            <v>WPSTR4</v>
          </cell>
          <cell r="G5526" t="str">
            <v>/</v>
          </cell>
          <cell r="H5526">
            <v>4</v>
          </cell>
          <cell r="I5526">
            <v>143</v>
          </cell>
          <cell r="L5526" t="str">
            <v>D级小皮</v>
          </cell>
          <cell r="M5526" t="str">
            <v>/</v>
          </cell>
          <cell r="O5526" t="str">
            <v>02T25020607</v>
          </cell>
          <cell r="P5526" t="str">
            <v>99版</v>
          </cell>
          <cell r="Q5526" t="str">
            <v>已发货</v>
          </cell>
          <cell r="R5526">
            <v>45702</v>
          </cell>
        </row>
        <row r="5527">
          <cell r="C5527" t="str">
            <v>2501070-01</v>
          </cell>
          <cell r="D5527" t="str">
            <v>XPSY-FT-黑715</v>
          </cell>
          <cell r="E5527" t="str">
            <v>科纳暗黑色</v>
          </cell>
          <cell r="F5527" t="str">
            <v>WPSTR4</v>
          </cell>
          <cell r="G5527" t="str">
            <v>/</v>
          </cell>
          <cell r="H5527">
            <v>7</v>
          </cell>
          <cell r="I5527">
            <v>254.9</v>
          </cell>
          <cell r="L5527" t="str">
            <v>C级小皮</v>
          </cell>
          <cell r="M5527" t="str">
            <v>/</v>
          </cell>
          <cell r="O5527" t="str">
            <v>02T25020607</v>
          </cell>
          <cell r="P5527" t="str">
            <v>99版</v>
          </cell>
          <cell r="Q5527" t="str">
            <v>已发货</v>
          </cell>
          <cell r="R5527">
            <v>45702</v>
          </cell>
        </row>
        <row r="5528">
          <cell r="C5528" t="str">
            <v>2501067-01</v>
          </cell>
          <cell r="D5528" t="str">
            <v>XPAY-FX-巧克力49</v>
          </cell>
          <cell r="E5528" t="str">
            <v>L579</v>
          </cell>
          <cell r="F5528" t="str">
            <v>C2（已片中层）</v>
          </cell>
          <cell r="G5528" t="str">
            <v>/</v>
          </cell>
          <cell r="H5528">
            <v>205</v>
          </cell>
          <cell r="I5528">
            <v>10175.700000000001</v>
          </cell>
          <cell r="J5528">
            <v>799.5</v>
          </cell>
          <cell r="K5528">
            <v>844.5</v>
          </cell>
          <cell r="L5528" t="str">
            <v>B级</v>
          </cell>
          <cell r="M5528" t="str">
            <v>/</v>
          </cell>
          <cell r="N5528" t="str">
            <v>2.2*1.8*0.6</v>
          </cell>
          <cell r="O5528" t="str">
            <v>02T25020608</v>
          </cell>
          <cell r="P5528" t="str">
            <v>99版</v>
          </cell>
          <cell r="Q5528" t="str">
            <v>已发货</v>
          </cell>
          <cell r="R5528">
            <v>45698</v>
          </cell>
        </row>
        <row r="5529">
          <cell r="C5529" t="str">
            <v>2501067-01</v>
          </cell>
          <cell r="D5529" t="str">
            <v>XPAY-FX-巧克力49</v>
          </cell>
          <cell r="E5529" t="str">
            <v>L579</v>
          </cell>
          <cell r="F5529" t="str">
            <v>C2（已片中层）</v>
          </cell>
          <cell r="G5529" t="str">
            <v>/</v>
          </cell>
          <cell r="H5529">
            <v>105</v>
          </cell>
          <cell r="I5529">
            <v>5199.1000000000004</v>
          </cell>
          <cell r="J5529">
            <v>802.5</v>
          </cell>
          <cell r="K5529">
            <v>847.5</v>
          </cell>
          <cell r="L5529" t="str">
            <v>B级</v>
          </cell>
          <cell r="M5529" t="str">
            <v>/</v>
          </cell>
          <cell r="N5529" t="str">
            <v>2.2*1.8*0.62</v>
          </cell>
          <cell r="O5529" t="str">
            <v>02T25020609</v>
          </cell>
          <cell r="P5529" t="str">
            <v>99版</v>
          </cell>
          <cell r="Q5529" t="str">
            <v>已发货</v>
          </cell>
          <cell r="R5529">
            <v>45698</v>
          </cell>
        </row>
        <row r="5530">
          <cell r="C5530" t="str">
            <v>2501067-01</v>
          </cell>
          <cell r="D5530" t="str">
            <v>XPAY-FX-巧克力49</v>
          </cell>
          <cell r="E5530" t="str">
            <v>L579</v>
          </cell>
          <cell r="F5530" t="str">
            <v>C2（已片中层）</v>
          </cell>
          <cell r="G5530" t="str">
            <v>/</v>
          </cell>
          <cell r="H5530">
            <v>100</v>
          </cell>
          <cell r="I5530">
            <v>4990.8999999999996</v>
          </cell>
          <cell r="L5530" t="str">
            <v>C级</v>
          </cell>
          <cell r="M5530" t="str">
            <v>/</v>
          </cell>
          <cell r="O5530" t="str">
            <v>02T25020609</v>
          </cell>
          <cell r="P5530" t="str">
            <v>99版</v>
          </cell>
          <cell r="Q5530" t="str">
            <v>已发货</v>
          </cell>
          <cell r="R5530">
            <v>45698</v>
          </cell>
        </row>
        <row r="5531">
          <cell r="C5531" t="str">
            <v>2501067-01</v>
          </cell>
          <cell r="D5531" t="str">
            <v>XPAY-FX-巧克力49</v>
          </cell>
          <cell r="E5531" t="str">
            <v>L579</v>
          </cell>
          <cell r="F5531" t="str">
            <v>C2（已片中层）</v>
          </cell>
          <cell r="G5531" t="str">
            <v>/</v>
          </cell>
          <cell r="H5531">
            <v>205</v>
          </cell>
          <cell r="I5531">
            <v>10055.200000000001</v>
          </cell>
          <cell r="J5531">
            <v>782</v>
          </cell>
          <cell r="K5531">
            <v>827</v>
          </cell>
          <cell r="L5531" t="str">
            <v>C级</v>
          </cell>
          <cell r="M5531" t="str">
            <v>/</v>
          </cell>
          <cell r="N5531" t="str">
            <v>2.2*1.8*0.62</v>
          </cell>
          <cell r="O5531" t="str">
            <v>02T25020610</v>
          </cell>
          <cell r="P5531" t="str">
            <v>99版</v>
          </cell>
          <cell r="Q5531" t="str">
            <v>已发货</v>
          </cell>
          <cell r="R5531">
            <v>45698</v>
          </cell>
        </row>
        <row r="5532">
          <cell r="C5532" t="str">
            <v>2501067-01</v>
          </cell>
          <cell r="D5532" t="str">
            <v>XPAY-FX-巧克力49</v>
          </cell>
          <cell r="E5532" t="str">
            <v>L579</v>
          </cell>
          <cell r="F5532" t="str">
            <v>C2（已片中层）</v>
          </cell>
          <cell r="G5532" t="str">
            <v>/</v>
          </cell>
          <cell r="H5532">
            <v>141</v>
          </cell>
          <cell r="I5532">
            <v>7008.2</v>
          </cell>
          <cell r="J5532">
            <v>790</v>
          </cell>
          <cell r="K5532">
            <v>835</v>
          </cell>
          <cell r="L5532" t="str">
            <v>C级</v>
          </cell>
          <cell r="M5532" t="str">
            <v>/</v>
          </cell>
          <cell r="N5532" t="str">
            <v>2.2*1.8*0.65</v>
          </cell>
          <cell r="O5532" t="str">
            <v>02T25020701</v>
          </cell>
          <cell r="P5532" t="str">
            <v>99版</v>
          </cell>
          <cell r="Q5532" t="str">
            <v>已发货</v>
          </cell>
          <cell r="R5532">
            <v>45698</v>
          </cell>
        </row>
        <row r="5533">
          <cell r="C5533" t="str">
            <v>2501067-01</v>
          </cell>
          <cell r="D5533" t="str">
            <v>XPAY-FX-巧克力49</v>
          </cell>
          <cell r="E5533" t="str">
            <v>L579</v>
          </cell>
          <cell r="F5533" t="str">
            <v>C2（已片中层）</v>
          </cell>
          <cell r="G5533" t="str">
            <v>/</v>
          </cell>
          <cell r="H5533">
            <v>37</v>
          </cell>
          <cell r="I5533">
            <v>1803.2</v>
          </cell>
          <cell r="L5533" t="str">
            <v>D级</v>
          </cell>
          <cell r="M5533" t="str">
            <v>/</v>
          </cell>
          <cell r="O5533" t="str">
            <v>02T25020701</v>
          </cell>
          <cell r="P5533" t="str">
            <v>99版</v>
          </cell>
          <cell r="Q5533" t="str">
            <v>已发货</v>
          </cell>
          <cell r="R5533">
            <v>45698</v>
          </cell>
        </row>
        <row r="5534">
          <cell r="C5534" t="str">
            <v>2501067-01</v>
          </cell>
          <cell r="D5534" t="str">
            <v>XPAY-FX-巧克力49</v>
          </cell>
          <cell r="E5534" t="str">
            <v>L579</v>
          </cell>
          <cell r="F5534" t="str">
            <v>C2（已片中层）</v>
          </cell>
          <cell r="G5534" t="str">
            <v>/</v>
          </cell>
          <cell r="H5534">
            <v>2</v>
          </cell>
          <cell r="I5534">
            <v>74.599999999999994</v>
          </cell>
          <cell r="L5534" t="str">
            <v>D级小皮</v>
          </cell>
          <cell r="M5534" t="str">
            <v>/</v>
          </cell>
          <cell r="O5534" t="str">
            <v>02T25020701</v>
          </cell>
          <cell r="P5534" t="str">
            <v>99版</v>
          </cell>
          <cell r="Q5534" t="str">
            <v>已发货</v>
          </cell>
          <cell r="R5534">
            <v>45698</v>
          </cell>
        </row>
        <row r="5535">
          <cell r="C5535" t="str">
            <v>2501067-01</v>
          </cell>
          <cell r="D5535" t="str">
            <v>XPAY-FX-巧克力49</v>
          </cell>
          <cell r="E5535" t="str">
            <v>L579</v>
          </cell>
          <cell r="F5535" t="str">
            <v>C2（已片中层）</v>
          </cell>
          <cell r="G5535" t="str">
            <v>/</v>
          </cell>
          <cell r="H5535">
            <v>10</v>
          </cell>
          <cell r="I5535">
            <v>373</v>
          </cell>
          <cell r="L5535" t="str">
            <v>C级小皮</v>
          </cell>
          <cell r="M5535" t="str">
            <v>/</v>
          </cell>
          <cell r="O5535" t="str">
            <v>02T25020701</v>
          </cell>
          <cell r="P5535" t="str">
            <v>99版</v>
          </cell>
          <cell r="Q5535" t="str">
            <v>已发货</v>
          </cell>
          <cell r="R5535">
            <v>45698</v>
          </cell>
        </row>
        <row r="5536">
          <cell r="C5536" t="str">
            <v>2501067-01</v>
          </cell>
          <cell r="D5536" t="str">
            <v>XPAY-FX-巧克力49</v>
          </cell>
          <cell r="E5536" t="str">
            <v>L579</v>
          </cell>
          <cell r="F5536" t="str">
            <v>C2（已片中层）</v>
          </cell>
          <cell r="G5536" t="str">
            <v>/</v>
          </cell>
          <cell r="H5536">
            <v>2</v>
          </cell>
          <cell r="I5536">
            <v>73.7</v>
          </cell>
          <cell r="L5536" t="str">
            <v>B级小皮</v>
          </cell>
          <cell r="M5536" t="str">
            <v>/</v>
          </cell>
          <cell r="O5536" t="str">
            <v>02T25020701</v>
          </cell>
          <cell r="P5536" t="str">
            <v>99版</v>
          </cell>
          <cell r="Q5536" t="str">
            <v>已发货</v>
          </cell>
          <cell r="R5536">
            <v>45698</v>
          </cell>
        </row>
        <row r="5537">
          <cell r="C5537" t="str">
            <v>2501067-01</v>
          </cell>
          <cell r="D5537" t="str">
            <v>XPAY-FX-巧克力49</v>
          </cell>
          <cell r="E5537" t="str">
            <v>L579</v>
          </cell>
          <cell r="F5537" t="str">
            <v>C2（已片中层）</v>
          </cell>
          <cell r="G5537" t="str">
            <v>/</v>
          </cell>
          <cell r="H5537">
            <v>15</v>
          </cell>
          <cell r="I5537">
            <v>750.4</v>
          </cell>
          <cell r="L5537" t="str">
            <v>等外</v>
          </cell>
          <cell r="M5537" t="str">
            <v>/</v>
          </cell>
          <cell r="O5537" t="str">
            <v>02T25020701</v>
          </cell>
          <cell r="P5537" t="str">
            <v>99版</v>
          </cell>
          <cell r="Q5537" t="str">
            <v>已发货</v>
          </cell>
          <cell r="R5537">
            <v>45698</v>
          </cell>
        </row>
        <row r="5538">
          <cell r="C5538" t="str">
            <v>2501070-01</v>
          </cell>
          <cell r="D5538" t="str">
            <v>XPSY-FT-黑715</v>
          </cell>
          <cell r="E5538" t="str">
            <v>科纳暗黑色</v>
          </cell>
          <cell r="F5538" t="str">
            <v>WPSTR4</v>
          </cell>
          <cell r="G5538" t="str">
            <v>/</v>
          </cell>
          <cell r="H5538">
            <v>200</v>
          </cell>
          <cell r="I5538">
            <v>10055.4</v>
          </cell>
          <cell r="J5538">
            <v>885.5</v>
          </cell>
          <cell r="K5538">
            <v>930.5</v>
          </cell>
          <cell r="L5538" t="str">
            <v>B级</v>
          </cell>
          <cell r="M5538" t="str">
            <v>/</v>
          </cell>
          <cell r="N5538" t="str">
            <v>2.2*1.8*0.72</v>
          </cell>
          <cell r="O5538" t="str">
            <v>02T25021109</v>
          </cell>
          <cell r="P5538" t="str">
            <v>99版</v>
          </cell>
          <cell r="Q5538" t="str">
            <v>已发货</v>
          </cell>
          <cell r="R5538">
            <v>45723</v>
          </cell>
        </row>
        <row r="5539">
          <cell r="C5539" t="str">
            <v>2501070-01</v>
          </cell>
          <cell r="D5539" t="str">
            <v>XPSY-FT-黑715</v>
          </cell>
          <cell r="E5539" t="str">
            <v>科纳暗黑色</v>
          </cell>
          <cell r="F5539" t="str">
            <v>WPSTR4</v>
          </cell>
          <cell r="G5539" t="str">
            <v>/</v>
          </cell>
          <cell r="H5539">
            <v>178</v>
          </cell>
          <cell r="I5539">
            <v>9139.6</v>
          </cell>
          <cell r="J5539">
            <v>894.5</v>
          </cell>
          <cell r="K5539">
            <v>939.5</v>
          </cell>
          <cell r="L5539" t="str">
            <v>B级</v>
          </cell>
          <cell r="M5539" t="str">
            <v>/</v>
          </cell>
          <cell r="N5539" t="str">
            <v>2.2*1.8*0.7</v>
          </cell>
          <cell r="O5539" t="str">
            <v>02T25021110</v>
          </cell>
          <cell r="P5539" t="str">
            <v>99版</v>
          </cell>
          <cell r="Q5539" t="str">
            <v>已发货</v>
          </cell>
          <cell r="R5539">
            <v>45723</v>
          </cell>
        </row>
        <row r="5540">
          <cell r="C5540" t="str">
            <v>2501070-01</v>
          </cell>
          <cell r="D5540" t="str">
            <v>XPSY-FT-黑715</v>
          </cell>
          <cell r="E5540" t="str">
            <v>科纳暗黑色</v>
          </cell>
          <cell r="F5540" t="str">
            <v>WPSTR4</v>
          </cell>
          <cell r="G5540" t="str">
            <v>/</v>
          </cell>
          <cell r="H5540">
            <v>20</v>
          </cell>
          <cell r="I5540">
            <v>927.6</v>
          </cell>
          <cell r="L5540" t="str">
            <v>C级</v>
          </cell>
          <cell r="M5540" t="str">
            <v>/</v>
          </cell>
          <cell r="O5540" t="str">
            <v>02T25021110</v>
          </cell>
          <cell r="P5540" t="str">
            <v>99版</v>
          </cell>
          <cell r="Q5540" t="str">
            <v>已发货</v>
          </cell>
          <cell r="R5540">
            <v>45723</v>
          </cell>
        </row>
        <row r="5541">
          <cell r="C5541" t="str">
            <v>2501070-01</v>
          </cell>
          <cell r="D5541" t="str">
            <v>XPSY-FT-黑715</v>
          </cell>
          <cell r="E5541" t="str">
            <v>科纳暗黑色</v>
          </cell>
          <cell r="F5541" t="str">
            <v>WPSTR4</v>
          </cell>
          <cell r="G5541" t="str">
            <v>/</v>
          </cell>
          <cell r="H5541">
            <v>2</v>
          </cell>
          <cell r="I5541">
            <v>71.599999999999994</v>
          </cell>
          <cell r="L5541" t="str">
            <v>B级小皮</v>
          </cell>
          <cell r="M5541" t="str">
            <v>/</v>
          </cell>
          <cell r="O5541" t="str">
            <v>02T25021110</v>
          </cell>
          <cell r="P5541" t="str">
            <v>99版</v>
          </cell>
          <cell r="Q5541" t="str">
            <v>已发货</v>
          </cell>
          <cell r="R5541">
            <v>45723</v>
          </cell>
        </row>
        <row r="5542">
          <cell r="C5542" t="str">
            <v>2501070-01</v>
          </cell>
          <cell r="D5542" t="str">
            <v>XPSY-FT-黑715</v>
          </cell>
          <cell r="E5542" t="str">
            <v>科纳暗黑色</v>
          </cell>
          <cell r="F5542" t="str">
            <v>WPSTR4</v>
          </cell>
          <cell r="G5542" t="str">
            <v>/</v>
          </cell>
          <cell r="H5542">
            <v>217</v>
          </cell>
          <cell r="I5542">
            <v>10149.4</v>
          </cell>
          <cell r="J5542">
            <v>901</v>
          </cell>
          <cell r="K5542">
            <v>946</v>
          </cell>
          <cell r="L5542" t="str">
            <v>C级</v>
          </cell>
          <cell r="M5542" t="str">
            <v>/</v>
          </cell>
          <cell r="N5542" t="str">
            <v>2.2*1.8*0.64</v>
          </cell>
          <cell r="O5542" t="str">
            <v>02T25021201</v>
          </cell>
          <cell r="P5542" t="str">
            <v>99版</v>
          </cell>
          <cell r="Q5542" t="str">
            <v>已发货</v>
          </cell>
          <cell r="R5542">
            <v>45723</v>
          </cell>
        </row>
        <row r="5543">
          <cell r="C5543" t="str">
            <v>2501070-01</v>
          </cell>
          <cell r="D5543" t="str">
            <v>XPSY-FT-黑715</v>
          </cell>
          <cell r="E5543" t="str">
            <v>科纳暗黑色</v>
          </cell>
          <cell r="F5543" t="str">
            <v>WPSTR4</v>
          </cell>
          <cell r="G5543" t="str">
            <v>/</v>
          </cell>
          <cell r="H5543">
            <v>51</v>
          </cell>
          <cell r="I5543">
            <v>2254</v>
          </cell>
          <cell r="J5543">
            <v>231</v>
          </cell>
          <cell r="K5543">
            <v>276</v>
          </cell>
          <cell r="L5543" t="str">
            <v>D级</v>
          </cell>
          <cell r="M5543" t="str">
            <v>/</v>
          </cell>
          <cell r="N5543" t="str">
            <v>2.2*1.8*0.33</v>
          </cell>
          <cell r="O5543" t="str">
            <v>02T25021202</v>
          </cell>
          <cell r="P5543" t="str">
            <v>99版</v>
          </cell>
          <cell r="Q5543" t="str">
            <v>已发货</v>
          </cell>
          <cell r="R5543">
            <v>45723</v>
          </cell>
        </row>
        <row r="5544">
          <cell r="C5544" t="str">
            <v>2501070-01</v>
          </cell>
          <cell r="D5544" t="str">
            <v>XPSY-FT-黑715</v>
          </cell>
          <cell r="E5544" t="str">
            <v>科纳暗黑色</v>
          </cell>
          <cell r="F5544" t="str">
            <v>WPSTR4</v>
          </cell>
          <cell r="G5544" t="str">
            <v>/</v>
          </cell>
          <cell r="H5544">
            <v>2</v>
          </cell>
          <cell r="I5544">
            <v>71.400000000000006</v>
          </cell>
          <cell r="L5544" t="str">
            <v>D级小皮</v>
          </cell>
          <cell r="M5544" t="str">
            <v>/</v>
          </cell>
          <cell r="O5544" t="str">
            <v>02T25021202</v>
          </cell>
          <cell r="P5544" t="str">
            <v>99版</v>
          </cell>
          <cell r="Q5544" t="str">
            <v>已发货</v>
          </cell>
          <cell r="R5544">
            <v>45723</v>
          </cell>
        </row>
        <row r="5545">
          <cell r="C5545" t="str">
            <v>2501070-01</v>
          </cell>
          <cell r="D5545" t="str">
            <v>XPSY-FT-黑715</v>
          </cell>
          <cell r="E5545" t="str">
            <v>科纳暗黑色</v>
          </cell>
          <cell r="F5545" t="str">
            <v>WPSTR4</v>
          </cell>
          <cell r="G5545" t="str">
            <v>/</v>
          </cell>
          <cell r="H5545">
            <v>7</v>
          </cell>
          <cell r="I5545">
            <v>255.6</v>
          </cell>
          <cell r="L5545" t="str">
            <v>C级小皮</v>
          </cell>
          <cell r="M5545" t="str">
            <v>/</v>
          </cell>
          <cell r="O5545" t="str">
            <v>02T25021202</v>
          </cell>
          <cell r="P5545" t="str">
            <v>99版</v>
          </cell>
          <cell r="Q5545" t="str">
            <v>已发货</v>
          </cell>
          <cell r="R5545">
            <v>45723</v>
          </cell>
        </row>
        <row r="5546">
          <cell r="C5546" t="str">
            <v>2412094-01</v>
          </cell>
          <cell r="D5546" t="str">
            <v>XPAY-FX-深蓝45</v>
          </cell>
          <cell r="E5546" t="str">
            <v>L577</v>
          </cell>
          <cell r="F5546" t="str">
            <v>C2（已片中层）</v>
          </cell>
          <cell r="G5546" t="str">
            <v>/</v>
          </cell>
          <cell r="H5546">
            <v>195</v>
          </cell>
          <cell r="I5546">
            <v>10021.9</v>
          </cell>
          <cell r="J5546">
            <v>794</v>
          </cell>
          <cell r="K5546">
            <v>839</v>
          </cell>
          <cell r="L5546" t="str">
            <v>B级</v>
          </cell>
          <cell r="M5546" t="str">
            <v>/</v>
          </cell>
          <cell r="N5546" t="str">
            <v>2.2*1.8*0.61</v>
          </cell>
          <cell r="O5546" t="str">
            <v>02T25021203</v>
          </cell>
          <cell r="P5546" t="str">
            <v>99版</v>
          </cell>
          <cell r="Q5546" t="str">
            <v>已发货</v>
          </cell>
          <cell r="R5546">
            <v>45709</v>
          </cell>
        </row>
        <row r="5547">
          <cell r="C5547" t="str">
            <v>2412094-01</v>
          </cell>
          <cell r="D5547" t="str">
            <v>XPAY-FX-深蓝45</v>
          </cell>
          <cell r="E5547" t="str">
            <v>L577</v>
          </cell>
          <cell r="F5547" t="str">
            <v>C2（已片中层）</v>
          </cell>
          <cell r="G5547" t="str">
            <v>/</v>
          </cell>
          <cell r="H5547">
            <v>65</v>
          </cell>
          <cell r="I5547">
            <v>3352.9</v>
          </cell>
          <cell r="J5547">
            <v>783.5</v>
          </cell>
          <cell r="K5547">
            <v>828.5</v>
          </cell>
          <cell r="L5547" t="str">
            <v>B级</v>
          </cell>
          <cell r="M5547" t="str">
            <v>/</v>
          </cell>
          <cell r="N5547" t="str">
            <v>2.2*1.8*0.65</v>
          </cell>
          <cell r="O5547" t="str">
            <v>02T25021204</v>
          </cell>
          <cell r="P5547" t="str">
            <v>99版</v>
          </cell>
          <cell r="Q5547" t="str">
            <v>已发货</v>
          </cell>
          <cell r="R5547">
            <v>45709</v>
          </cell>
        </row>
        <row r="5548">
          <cell r="C5548" t="str">
            <v>2412094-01</v>
          </cell>
          <cell r="D5548" t="str">
            <v>XPAY-FX-深蓝45</v>
          </cell>
          <cell r="E5548" t="str">
            <v>L577</v>
          </cell>
          <cell r="F5548" t="str">
            <v>C2（已片中层）</v>
          </cell>
          <cell r="G5548" t="str">
            <v>/</v>
          </cell>
          <cell r="H5548">
            <v>135</v>
          </cell>
          <cell r="I5548">
            <v>6631.8</v>
          </cell>
          <cell r="L5548" t="str">
            <v>C级</v>
          </cell>
          <cell r="M5548" t="str">
            <v>/</v>
          </cell>
          <cell r="O5548" t="str">
            <v>02T25021204</v>
          </cell>
          <cell r="P5548" t="str">
            <v>99版</v>
          </cell>
          <cell r="Q5548" t="str">
            <v>已发货</v>
          </cell>
          <cell r="R5548">
            <v>45709</v>
          </cell>
        </row>
        <row r="5549">
          <cell r="C5549" t="str">
            <v>2412094-01</v>
          </cell>
          <cell r="D5549" t="str">
            <v>XPAY-FX-深蓝45</v>
          </cell>
          <cell r="E5549" t="str">
            <v>L577</v>
          </cell>
          <cell r="F5549" t="str">
            <v>C2（已片中层）</v>
          </cell>
          <cell r="G5549" t="str">
            <v>/</v>
          </cell>
          <cell r="H5549">
            <v>205</v>
          </cell>
          <cell r="I5549">
            <v>10244.799999999999</v>
          </cell>
          <cell r="J5549">
            <v>808</v>
          </cell>
          <cell r="K5549">
            <v>853</v>
          </cell>
          <cell r="L5549" t="str">
            <v>C级</v>
          </cell>
          <cell r="M5549" t="str">
            <v>/</v>
          </cell>
          <cell r="N5549" t="str">
            <v>2.2*1.8*0.64</v>
          </cell>
          <cell r="O5549" t="str">
            <v>02T25021205</v>
          </cell>
          <cell r="P5549" t="str">
            <v>99版</v>
          </cell>
          <cell r="Q5549" t="str">
            <v>已发货</v>
          </cell>
          <cell r="R5549">
            <v>45709</v>
          </cell>
        </row>
        <row r="5550">
          <cell r="C5550" t="str">
            <v>2412094-01</v>
          </cell>
          <cell r="D5550" t="str">
            <v>XPAY-FX-深蓝45</v>
          </cell>
          <cell r="E5550" t="str">
            <v>L577</v>
          </cell>
          <cell r="F5550" t="str">
            <v>C2（已片中层）</v>
          </cell>
          <cell r="G5550" t="str">
            <v>/</v>
          </cell>
          <cell r="H5550">
            <v>200</v>
          </cell>
          <cell r="I5550">
            <v>10121.299999999999</v>
          </cell>
          <cell r="J5550">
            <v>801.5</v>
          </cell>
          <cell r="K5550">
            <v>846.5</v>
          </cell>
          <cell r="L5550" t="str">
            <v>C级</v>
          </cell>
          <cell r="M5550" t="str">
            <v>/</v>
          </cell>
          <cell r="N5550" t="str">
            <v>2.2*1.8*0.68</v>
          </cell>
          <cell r="O5550" t="str">
            <v>02T25021206</v>
          </cell>
          <cell r="P5550" t="str">
            <v>99版</v>
          </cell>
          <cell r="Q5550" t="str">
            <v>已发货</v>
          </cell>
          <cell r="R5550">
            <v>45709</v>
          </cell>
        </row>
        <row r="5551">
          <cell r="C5551" t="str">
            <v>2412094-01</v>
          </cell>
          <cell r="D5551" t="str">
            <v>XPAY-FX-深蓝45</v>
          </cell>
          <cell r="E5551" t="str">
            <v>L577</v>
          </cell>
          <cell r="F5551" t="str">
            <v>C2（已片中层）</v>
          </cell>
          <cell r="G5551" t="str">
            <v>/</v>
          </cell>
          <cell r="H5551">
            <v>200</v>
          </cell>
          <cell r="I5551">
            <v>10001.5</v>
          </cell>
          <cell r="J5551">
            <v>793</v>
          </cell>
          <cell r="K5551">
            <v>838</v>
          </cell>
          <cell r="L5551" t="str">
            <v>C级</v>
          </cell>
          <cell r="M5551" t="str">
            <v>/</v>
          </cell>
          <cell r="N5551" t="str">
            <v>2.2*1.8*0.66</v>
          </cell>
          <cell r="O5551" t="str">
            <v>02T25021207</v>
          </cell>
          <cell r="P5551" t="str">
            <v>99版</v>
          </cell>
          <cell r="Q5551" t="str">
            <v>已发货</v>
          </cell>
          <cell r="R5551">
            <v>45709</v>
          </cell>
        </row>
        <row r="5552">
          <cell r="C5552" t="str">
            <v>2412094-01</v>
          </cell>
          <cell r="D5552" t="str">
            <v>XPAY-FX-深蓝45</v>
          </cell>
          <cell r="E5552" t="str">
            <v>L577</v>
          </cell>
          <cell r="F5552" t="str">
            <v>C2（已片中层）</v>
          </cell>
          <cell r="G5552" t="str">
            <v>/</v>
          </cell>
          <cell r="H5552">
            <v>205</v>
          </cell>
          <cell r="I5552">
            <v>10232.6</v>
          </cell>
          <cell r="J5552">
            <v>804.5</v>
          </cell>
          <cell r="K5552">
            <v>849.5</v>
          </cell>
          <cell r="L5552" t="str">
            <v>C级</v>
          </cell>
          <cell r="M5552" t="str">
            <v>/</v>
          </cell>
          <cell r="N5552" t="str">
            <v>2.2*1.8*0.65</v>
          </cell>
          <cell r="O5552" t="str">
            <v>02T25021208</v>
          </cell>
          <cell r="P5552" t="str">
            <v>99版</v>
          </cell>
          <cell r="Q5552" t="str">
            <v>已发货</v>
          </cell>
          <cell r="R5552">
            <v>45709</v>
          </cell>
        </row>
        <row r="5553">
          <cell r="C5553" t="str">
            <v>2412094-01</v>
          </cell>
          <cell r="D5553" t="str">
            <v>XPAY-FX-深蓝45</v>
          </cell>
          <cell r="E5553" t="str">
            <v>L577</v>
          </cell>
          <cell r="F5553" t="str">
            <v>C2（已片中层）</v>
          </cell>
          <cell r="G5553" t="str">
            <v>/</v>
          </cell>
          <cell r="H5553">
            <v>62</v>
          </cell>
          <cell r="I5553">
            <v>3028.9</v>
          </cell>
          <cell r="J5553">
            <v>732.5</v>
          </cell>
          <cell r="K5553">
            <v>777.5</v>
          </cell>
          <cell r="L5553" t="str">
            <v>C级</v>
          </cell>
          <cell r="M5553" t="str">
            <v>/</v>
          </cell>
          <cell r="N5553" t="str">
            <v>2.2*1.8*0.67</v>
          </cell>
          <cell r="O5553" t="str">
            <v>02T25021209</v>
          </cell>
          <cell r="P5553" t="str">
            <v>99版</v>
          </cell>
          <cell r="Q5553" t="str">
            <v>已发货</v>
          </cell>
          <cell r="R5553">
            <v>45709</v>
          </cell>
        </row>
        <row r="5554">
          <cell r="C5554" t="str">
            <v>2412094-01</v>
          </cell>
          <cell r="D5554" t="str">
            <v>XPAY-FX-深蓝45</v>
          </cell>
          <cell r="E5554" t="str">
            <v>L577</v>
          </cell>
          <cell r="F5554" t="str">
            <v>C2（已片中层）</v>
          </cell>
          <cell r="G5554" t="str">
            <v>/</v>
          </cell>
          <cell r="H5554">
            <v>31</v>
          </cell>
          <cell r="I5554">
            <v>1617.8</v>
          </cell>
          <cell r="L5554" t="str">
            <v>B级</v>
          </cell>
          <cell r="M5554" t="str">
            <v>/</v>
          </cell>
          <cell r="O5554" t="str">
            <v>02T25021209</v>
          </cell>
          <cell r="P5554" t="str">
            <v>99版</v>
          </cell>
          <cell r="Q5554" t="str">
            <v>已发货</v>
          </cell>
          <cell r="R5554">
            <v>45709</v>
          </cell>
        </row>
        <row r="5555">
          <cell r="C5555" t="str">
            <v>2412094-01</v>
          </cell>
          <cell r="D5555" t="str">
            <v>XPAY-FX-深蓝45</v>
          </cell>
          <cell r="E5555" t="str">
            <v>L577</v>
          </cell>
          <cell r="F5555" t="str">
            <v>C2（已片中层）</v>
          </cell>
          <cell r="G5555" t="str">
            <v>/</v>
          </cell>
          <cell r="H5555">
            <v>14</v>
          </cell>
          <cell r="I5555">
            <v>700.2</v>
          </cell>
          <cell r="L5555" t="str">
            <v>D级</v>
          </cell>
          <cell r="M5555" t="str">
            <v>/</v>
          </cell>
          <cell r="O5555" t="str">
            <v>02T25021209</v>
          </cell>
          <cell r="P5555" t="str">
            <v>99版</v>
          </cell>
          <cell r="Q5555" t="str">
            <v>已发货</v>
          </cell>
          <cell r="R5555">
            <v>45709</v>
          </cell>
        </row>
        <row r="5556">
          <cell r="C5556" t="str">
            <v>2412094-01</v>
          </cell>
          <cell r="D5556" t="str">
            <v>XPAY-FX-深蓝45</v>
          </cell>
          <cell r="E5556" t="str">
            <v>L577</v>
          </cell>
          <cell r="F5556" t="str">
            <v>C2（已片中层）</v>
          </cell>
          <cell r="G5556" t="str">
            <v>/</v>
          </cell>
          <cell r="H5556">
            <v>3</v>
          </cell>
          <cell r="I5556">
            <v>116.3</v>
          </cell>
          <cell r="L5556" t="str">
            <v>D级小皮</v>
          </cell>
          <cell r="M5556" t="str">
            <v>/</v>
          </cell>
          <cell r="O5556" t="str">
            <v>02T25021209</v>
          </cell>
          <cell r="P5556" t="str">
            <v>99版</v>
          </cell>
          <cell r="Q5556" t="str">
            <v>已发货</v>
          </cell>
          <cell r="R5556">
            <v>45709</v>
          </cell>
        </row>
        <row r="5557">
          <cell r="C5557" t="str">
            <v>2412094-01</v>
          </cell>
          <cell r="D5557" t="str">
            <v>XPAY-FX-深蓝45</v>
          </cell>
          <cell r="E5557" t="str">
            <v>L577</v>
          </cell>
          <cell r="F5557" t="str">
            <v>C2（已片中层）</v>
          </cell>
          <cell r="G5557" t="str">
            <v>/</v>
          </cell>
          <cell r="H5557">
            <v>17</v>
          </cell>
          <cell r="I5557">
            <v>638.20000000000005</v>
          </cell>
          <cell r="L5557" t="str">
            <v>C级小皮</v>
          </cell>
          <cell r="M5557" t="str">
            <v>/</v>
          </cell>
          <cell r="O5557" t="str">
            <v>02T25021209</v>
          </cell>
          <cell r="P5557" t="str">
            <v>99版</v>
          </cell>
          <cell r="Q5557" t="str">
            <v>已发货</v>
          </cell>
          <cell r="R5557">
            <v>45709</v>
          </cell>
        </row>
        <row r="5558">
          <cell r="C5558" t="str">
            <v>2412094-01</v>
          </cell>
          <cell r="D5558" t="str">
            <v>XPAY-FX-深蓝45</v>
          </cell>
          <cell r="E5558" t="str">
            <v>L577</v>
          </cell>
          <cell r="F5558" t="str">
            <v>C2（已片中层）</v>
          </cell>
          <cell r="G5558" t="str">
            <v>/</v>
          </cell>
          <cell r="H5558">
            <v>64</v>
          </cell>
          <cell r="I5558">
            <v>3205.2</v>
          </cell>
          <cell r="L5558" t="str">
            <v>等外</v>
          </cell>
          <cell r="M5558" t="str">
            <v>/</v>
          </cell>
          <cell r="O5558" t="str">
            <v>02T25021209</v>
          </cell>
          <cell r="P5558" t="str">
            <v>99版</v>
          </cell>
          <cell r="Q5558" t="str">
            <v>已发货</v>
          </cell>
          <cell r="R5558">
            <v>45709</v>
          </cell>
        </row>
        <row r="5559">
          <cell r="C5559" t="str">
            <v>2412094-01</v>
          </cell>
          <cell r="D5559" t="str">
            <v>XPAY-FX-深蓝45</v>
          </cell>
          <cell r="E5559" t="str">
            <v>L577</v>
          </cell>
          <cell r="F5559" t="str">
            <v>C2（已片中层）</v>
          </cell>
          <cell r="G5559" t="str">
            <v>/</v>
          </cell>
          <cell r="H5559">
            <v>213</v>
          </cell>
          <cell r="I5559">
            <v>11005.2</v>
          </cell>
          <cell r="J5559">
            <v>869.5</v>
          </cell>
          <cell r="K5559">
            <v>914.5</v>
          </cell>
          <cell r="L5559" t="str">
            <v>B级</v>
          </cell>
          <cell r="M5559" t="str">
            <v>/</v>
          </cell>
          <cell r="N5559" t="str">
            <v>2.2*1.8*0.68</v>
          </cell>
          <cell r="O5559" t="str">
            <v>02T25021210</v>
          </cell>
          <cell r="P5559" t="str">
            <v>99版</v>
          </cell>
          <cell r="Q5559" t="str">
            <v>已发货</v>
          </cell>
          <cell r="R5559">
            <v>45709</v>
          </cell>
        </row>
        <row r="5560">
          <cell r="C5560" t="str">
            <v>2412094-01</v>
          </cell>
          <cell r="D5560" t="str">
            <v>XPAY-FX-深蓝45</v>
          </cell>
          <cell r="E5560" t="str">
            <v>L577</v>
          </cell>
          <cell r="F5560" t="str">
            <v>C2（已片中层）</v>
          </cell>
          <cell r="G5560" t="str">
            <v>/</v>
          </cell>
          <cell r="H5560">
            <v>2</v>
          </cell>
          <cell r="I5560">
            <v>78.8</v>
          </cell>
          <cell r="L5560" t="str">
            <v>B级小皮</v>
          </cell>
          <cell r="M5560" t="str">
            <v>/</v>
          </cell>
          <cell r="O5560" t="str">
            <v>02T25021210</v>
          </cell>
          <cell r="P5560" t="str">
            <v>99版</v>
          </cell>
          <cell r="Q5560" t="str">
            <v>已发货</v>
          </cell>
          <cell r="R5560">
            <v>45709</v>
          </cell>
        </row>
        <row r="5561">
          <cell r="C5561" t="str">
            <v>2412094-01</v>
          </cell>
          <cell r="D5561" t="str">
            <v>XPAY-FX-深蓝45</v>
          </cell>
          <cell r="E5561" t="str">
            <v>L577</v>
          </cell>
          <cell r="F5561" t="str">
            <v>C2（已片中层）</v>
          </cell>
          <cell r="G5561" t="str">
            <v>/</v>
          </cell>
          <cell r="H5561">
            <v>110</v>
          </cell>
          <cell r="I5561">
            <v>5251</v>
          </cell>
          <cell r="J5561">
            <v>428.5</v>
          </cell>
          <cell r="K5561">
            <v>473.5</v>
          </cell>
          <cell r="L5561" t="str">
            <v>D级</v>
          </cell>
          <cell r="M5561" t="str">
            <v>/</v>
          </cell>
          <cell r="N5561" t="str">
            <v>2.2*1.8*0.4</v>
          </cell>
          <cell r="O5561" t="str">
            <v>02T25021211</v>
          </cell>
          <cell r="P5561" t="str">
            <v>99版</v>
          </cell>
          <cell r="Q5561" t="str">
            <v>已发货</v>
          </cell>
          <cell r="R5561">
            <v>45709</v>
          </cell>
        </row>
        <row r="5562">
          <cell r="C5562" t="str">
            <v>2412094-01</v>
          </cell>
          <cell r="D5562" t="str">
            <v>XPAY-FX-深蓝45</v>
          </cell>
          <cell r="E5562" t="str">
            <v>L577</v>
          </cell>
          <cell r="F5562" t="str">
            <v>C2（已片中层）</v>
          </cell>
          <cell r="G5562" t="str">
            <v>/</v>
          </cell>
          <cell r="H5562">
            <v>7</v>
          </cell>
          <cell r="I5562">
            <v>251.9</v>
          </cell>
          <cell r="L5562" t="str">
            <v>D级小皮</v>
          </cell>
          <cell r="M5562" t="str">
            <v>/</v>
          </cell>
          <cell r="O5562" t="str">
            <v>02T25021211</v>
          </cell>
          <cell r="P5562" t="str">
            <v>99版</v>
          </cell>
          <cell r="Q5562" t="str">
            <v>已发货</v>
          </cell>
          <cell r="R5562">
            <v>45709</v>
          </cell>
        </row>
        <row r="5563">
          <cell r="C5563" t="str">
            <v>2501047-01</v>
          </cell>
          <cell r="D5563" t="str">
            <v>UXCY-ET-深蓝81</v>
          </cell>
          <cell r="E5563" t="str">
            <v>美福蓝莓色</v>
          </cell>
          <cell r="F5563" t="str">
            <v>明诺华中层TR1（已片）</v>
          </cell>
          <cell r="G5563" t="str">
            <v>/</v>
          </cell>
          <cell r="H5563">
            <v>114</v>
          </cell>
          <cell r="I5563">
            <v>6803.3</v>
          </cell>
          <cell r="J5563">
            <v>854</v>
          </cell>
          <cell r="K5563">
            <v>899</v>
          </cell>
          <cell r="L5563" t="str">
            <v>B级</v>
          </cell>
          <cell r="M5563" t="str">
            <v>/</v>
          </cell>
          <cell r="N5563" t="str">
            <v>2.2*1.8*0.62</v>
          </cell>
          <cell r="O5563" t="str">
            <v>01T25021306</v>
          </cell>
          <cell r="P5563" t="str">
            <v>99版</v>
          </cell>
          <cell r="Q5563" t="str">
            <v>已发货</v>
          </cell>
          <cell r="R5563">
            <v>45721</v>
          </cell>
        </row>
        <row r="5564">
          <cell r="C5564" t="str">
            <v>2501047-01</v>
          </cell>
          <cell r="D5564" t="str">
            <v>UXCY-ET-深蓝81</v>
          </cell>
          <cell r="E5564" t="str">
            <v>美福蓝莓色</v>
          </cell>
          <cell r="F5564" t="str">
            <v>明诺华中层TR1（已片）</v>
          </cell>
          <cell r="G5564" t="str">
            <v>/</v>
          </cell>
          <cell r="H5564">
            <v>28</v>
          </cell>
          <cell r="I5564">
            <v>1559.8</v>
          </cell>
          <cell r="L5564" t="str">
            <v>D级</v>
          </cell>
          <cell r="M5564" t="str">
            <v>/</v>
          </cell>
          <cell r="O5564" t="str">
            <v>01T25021306</v>
          </cell>
          <cell r="P5564" t="str">
            <v>99版</v>
          </cell>
          <cell r="Q5564" t="str">
            <v>已发货</v>
          </cell>
          <cell r="R5564">
            <v>45721</v>
          </cell>
        </row>
        <row r="5565">
          <cell r="C5565" t="str">
            <v>2501047-01</v>
          </cell>
          <cell r="D5565" t="str">
            <v>UXCY-ET-深蓝81</v>
          </cell>
          <cell r="E5565" t="str">
            <v>美福蓝莓色</v>
          </cell>
          <cell r="F5565" t="str">
            <v>明诺华中层TR1（已片）</v>
          </cell>
          <cell r="G5565" t="str">
            <v>/</v>
          </cell>
          <cell r="H5565">
            <v>191</v>
          </cell>
          <cell r="I5565">
            <v>11180</v>
          </cell>
          <cell r="J5565">
            <v>1151.5</v>
          </cell>
          <cell r="K5565">
            <v>1196.5</v>
          </cell>
          <cell r="L5565" t="str">
            <v>C级</v>
          </cell>
          <cell r="M5565" t="str">
            <v>/</v>
          </cell>
          <cell r="N5565" t="str">
            <v>2.2*1.8*0.77</v>
          </cell>
          <cell r="O5565" t="str">
            <v>01T25021307</v>
          </cell>
          <cell r="P5565" t="str">
            <v>99版</v>
          </cell>
          <cell r="Q5565" t="str">
            <v>已发货</v>
          </cell>
          <cell r="R5565">
            <v>45721</v>
          </cell>
        </row>
        <row r="5566">
          <cell r="C5566" t="str">
            <v>2501047-01</v>
          </cell>
          <cell r="D5566" t="str">
            <v>UXCY-ET-深蓝81</v>
          </cell>
          <cell r="E5566" t="str">
            <v>美福蓝莓色</v>
          </cell>
          <cell r="F5566" t="str">
            <v>明诺华中层TR1（已片）</v>
          </cell>
          <cell r="G5566" t="str">
            <v>/</v>
          </cell>
          <cell r="H5566">
            <v>2</v>
          </cell>
          <cell r="I5566">
            <v>84.6</v>
          </cell>
          <cell r="L5566" t="str">
            <v>C级小皮</v>
          </cell>
          <cell r="M5566" t="str">
            <v>/</v>
          </cell>
          <cell r="O5566" t="str">
            <v>01T25021307</v>
          </cell>
          <cell r="P5566" t="str">
            <v>99版</v>
          </cell>
          <cell r="Q5566" t="str">
            <v>已发货</v>
          </cell>
          <cell r="R5566">
            <v>45721</v>
          </cell>
        </row>
        <row r="5567">
          <cell r="C5567" t="str">
            <v>2502048-01</v>
          </cell>
          <cell r="D5567" t="str">
            <v>XZDY-EX-浅灰188</v>
          </cell>
          <cell r="E5567" t="str">
            <v>4055#</v>
          </cell>
          <cell r="F5567" t="str">
            <v>C3（已片中层）</v>
          </cell>
          <cell r="G5567" t="str">
            <v>/</v>
          </cell>
          <cell r="H5567">
            <v>230</v>
          </cell>
          <cell r="I5567">
            <v>12183.9</v>
          </cell>
          <cell r="J5567">
            <v>990</v>
          </cell>
          <cell r="K5567">
            <v>1030</v>
          </cell>
          <cell r="L5567" t="str">
            <v>A级</v>
          </cell>
          <cell r="M5567" t="str">
            <v>/</v>
          </cell>
          <cell r="N5567" t="str">
            <v>2.2*1.8*0.7</v>
          </cell>
          <cell r="O5567" t="str">
            <v>01T25021503</v>
          </cell>
          <cell r="P5567" t="str">
            <v>98.3版</v>
          </cell>
          <cell r="Q5567" t="str">
            <v>已发货</v>
          </cell>
          <cell r="R5567">
            <v>45727</v>
          </cell>
        </row>
        <row r="5568">
          <cell r="C5568" t="str">
            <v>2502048-01</v>
          </cell>
          <cell r="D5568" t="str">
            <v>XZDY-EX-浅灰188</v>
          </cell>
          <cell r="E5568" t="str">
            <v>4055#</v>
          </cell>
          <cell r="F5568" t="str">
            <v>C3（已片中层）</v>
          </cell>
          <cell r="G5568" t="str">
            <v>/</v>
          </cell>
          <cell r="H5568">
            <v>230</v>
          </cell>
          <cell r="I5568">
            <v>12070.5</v>
          </cell>
          <cell r="J5568">
            <v>1000.5</v>
          </cell>
          <cell r="K5568">
            <v>1040.5</v>
          </cell>
          <cell r="L5568" t="str">
            <v>A级</v>
          </cell>
          <cell r="M5568" t="str">
            <v>/</v>
          </cell>
          <cell r="N5568" t="str">
            <v>2.2*1.8*0.74</v>
          </cell>
          <cell r="O5568" t="str">
            <v>01T25021504</v>
          </cell>
          <cell r="P5568" t="str">
            <v>98.3版</v>
          </cell>
          <cell r="Q5568" t="str">
            <v>已发货</v>
          </cell>
          <cell r="R5568">
            <v>45727</v>
          </cell>
        </row>
        <row r="5569">
          <cell r="C5569" t="str">
            <v>2502048-01</v>
          </cell>
          <cell r="D5569" t="str">
            <v>XZDY-EX-浅灰188</v>
          </cell>
          <cell r="E5569" t="str">
            <v>4055#</v>
          </cell>
          <cell r="F5569" t="str">
            <v>C3（已片中层）</v>
          </cell>
          <cell r="G5569" t="str">
            <v>/</v>
          </cell>
          <cell r="H5569">
            <v>230</v>
          </cell>
          <cell r="I5569">
            <v>12227.9</v>
          </cell>
          <cell r="J5569">
            <v>1011</v>
          </cell>
          <cell r="K5569">
            <v>1051</v>
          </cell>
          <cell r="L5569" t="str">
            <v>A级</v>
          </cell>
          <cell r="M5569" t="str">
            <v>/</v>
          </cell>
          <cell r="N5569" t="str">
            <v>2.2*1.8*0.72</v>
          </cell>
          <cell r="O5569" t="str">
            <v>01T25021505</v>
          </cell>
          <cell r="P5569" t="str">
            <v>98.3版</v>
          </cell>
          <cell r="Q5569" t="str">
            <v>已发货</v>
          </cell>
          <cell r="R5569">
            <v>45727</v>
          </cell>
        </row>
        <row r="5570">
          <cell r="C5570" t="str">
            <v>2502048-01</v>
          </cell>
          <cell r="D5570" t="str">
            <v>XZDY-EX-浅灰188</v>
          </cell>
          <cell r="E5570" t="str">
            <v>4055#</v>
          </cell>
          <cell r="F5570" t="str">
            <v>C3（已片中层）</v>
          </cell>
          <cell r="G5570" t="str">
            <v>/</v>
          </cell>
          <cell r="H5570">
            <v>230</v>
          </cell>
          <cell r="I5570">
            <v>12070.5</v>
          </cell>
          <cell r="J5570">
            <v>999.5</v>
          </cell>
          <cell r="K5570">
            <v>1039.5</v>
          </cell>
          <cell r="L5570" t="str">
            <v>A级</v>
          </cell>
          <cell r="M5570" t="str">
            <v>/</v>
          </cell>
          <cell r="N5570" t="str">
            <v>2.2*1.8*0.74</v>
          </cell>
          <cell r="O5570" t="str">
            <v>01T25021506</v>
          </cell>
          <cell r="P5570" t="str">
            <v>98.3版</v>
          </cell>
          <cell r="Q5570" t="str">
            <v>已发货</v>
          </cell>
          <cell r="R5570">
            <v>45727</v>
          </cell>
        </row>
        <row r="5571">
          <cell r="C5571" t="str">
            <v>2502048-01</v>
          </cell>
          <cell r="D5571" t="str">
            <v>XZDY-EX-浅灰188</v>
          </cell>
          <cell r="E5571" t="str">
            <v>4055#</v>
          </cell>
          <cell r="F5571" t="str">
            <v>C3（已片中层）</v>
          </cell>
          <cell r="G5571" t="str">
            <v>/</v>
          </cell>
          <cell r="H5571">
            <v>235</v>
          </cell>
          <cell r="I5571">
            <v>12212.1</v>
          </cell>
          <cell r="J5571">
            <v>1009</v>
          </cell>
          <cell r="K5571">
            <v>1049</v>
          </cell>
          <cell r="L5571" t="str">
            <v>A级</v>
          </cell>
          <cell r="M5571" t="str">
            <v>/</v>
          </cell>
          <cell r="N5571" t="str">
            <v>2.2*1.8*0.71</v>
          </cell>
          <cell r="O5571" t="str">
            <v>01T25021507</v>
          </cell>
          <cell r="P5571" t="str">
            <v>98.3版</v>
          </cell>
          <cell r="Q5571" t="str">
            <v>已发货</v>
          </cell>
          <cell r="R5571">
            <v>45748</v>
          </cell>
        </row>
        <row r="5572">
          <cell r="C5572" t="str">
            <v>2501048-01</v>
          </cell>
          <cell r="D5572" t="str">
            <v>XPDY-FX-灰636</v>
          </cell>
          <cell r="E5572" t="str">
            <v>索伦灰色</v>
          </cell>
          <cell r="F5572" t="str">
            <v>C2（已片中层）</v>
          </cell>
          <cell r="G5572" t="str">
            <v>/</v>
          </cell>
          <cell r="H5572">
            <v>157</v>
          </cell>
          <cell r="I5572">
            <v>8184.5</v>
          </cell>
          <cell r="J5572">
            <v>784</v>
          </cell>
          <cell r="K5572">
            <v>829</v>
          </cell>
          <cell r="L5572" t="str">
            <v>B级</v>
          </cell>
          <cell r="M5572" t="str">
            <v>/</v>
          </cell>
          <cell r="N5572" t="str">
            <v>2.2*1.8*0.64</v>
          </cell>
          <cell r="O5572" t="str">
            <v>02T25021708</v>
          </cell>
          <cell r="P5572" t="str">
            <v>99版</v>
          </cell>
          <cell r="Q5572" t="str">
            <v>已发货</v>
          </cell>
          <cell r="R5572">
            <v>45714</v>
          </cell>
        </row>
        <row r="5573">
          <cell r="C5573" t="str">
            <v>2501048-01</v>
          </cell>
          <cell r="D5573" t="str">
            <v>XPDY-FX-灰636</v>
          </cell>
          <cell r="E5573" t="str">
            <v>索伦灰色</v>
          </cell>
          <cell r="F5573" t="str">
            <v>C2（已片中层）</v>
          </cell>
          <cell r="G5573" t="str">
            <v>/</v>
          </cell>
          <cell r="H5573">
            <v>40</v>
          </cell>
          <cell r="I5573">
            <v>1948.6</v>
          </cell>
          <cell r="L5573" t="str">
            <v>C级</v>
          </cell>
          <cell r="M5573" t="str">
            <v>/</v>
          </cell>
          <cell r="O5573" t="str">
            <v>02T25021708</v>
          </cell>
          <cell r="P5573" t="str">
            <v>99版</v>
          </cell>
          <cell r="Q5573" t="str">
            <v>已发货</v>
          </cell>
          <cell r="R5573">
            <v>45714</v>
          </cell>
        </row>
        <row r="5574">
          <cell r="C5574" t="str">
            <v>2501048-01</v>
          </cell>
          <cell r="D5574" t="str">
            <v>XPDY-FX-灰636</v>
          </cell>
          <cell r="E5574" t="str">
            <v>索伦灰色</v>
          </cell>
          <cell r="F5574" t="str">
            <v>C2（已片中层）</v>
          </cell>
          <cell r="G5574" t="str">
            <v>/</v>
          </cell>
          <cell r="H5574">
            <v>175</v>
          </cell>
          <cell r="I5574">
            <v>8834.1</v>
          </cell>
          <cell r="J5574">
            <v>777</v>
          </cell>
          <cell r="K5574">
            <v>822</v>
          </cell>
          <cell r="L5574" t="str">
            <v>C级</v>
          </cell>
          <cell r="M5574" t="str">
            <v>/</v>
          </cell>
          <cell r="N5574" t="str">
            <v>2.2*1.8*0.65</v>
          </cell>
          <cell r="O5574" t="str">
            <v>02T25021709</v>
          </cell>
          <cell r="P5574" t="str">
            <v>99版</v>
          </cell>
          <cell r="Q5574" t="str">
            <v>已发货</v>
          </cell>
          <cell r="R5574">
            <v>45714</v>
          </cell>
        </row>
        <row r="5575">
          <cell r="C5575" t="str">
            <v>2501048-01</v>
          </cell>
          <cell r="D5575" t="str">
            <v>XPDY-FX-灰636</v>
          </cell>
          <cell r="E5575" t="str">
            <v>索伦灰色</v>
          </cell>
          <cell r="F5575" t="str">
            <v>C2（已片中层）</v>
          </cell>
          <cell r="G5575" t="str">
            <v>/</v>
          </cell>
          <cell r="H5575">
            <v>18</v>
          </cell>
          <cell r="I5575">
            <v>877</v>
          </cell>
          <cell r="L5575" t="str">
            <v>D级</v>
          </cell>
          <cell r="M5575" t="str">
            <v>/</v>
          </cell>
          <cell r="O5575" t="str">
            <v>02T25021709</v>
          </cell>
          <cell r="P5575" t="str">
            <v>99版</v>
          </cell>
          <cell r="Q5575" t="str">
            <v>已发货</v>
          </cell>
          <cell r="R5575">
            <v>45714</v>
          </cell>
        </row>
        <row r="5576">
          <cell r="C5576" t="str">
            <v>2501048-01</v>
          </cell>
          <cell r="D5576" t="str">
            <v>XPDY-FX-灰636</v>
          </cell>
          <cell r="E5576" t="str">
            <v>索伦灰色</v>
          </cell>
          <cell r="F5576" t="str">
            <v>C2（已片中层）</v>
          </cell>
          <cell r="G5576" t="str">
            <v>/</v>
          </cell>
          <cell r="H5576">
            <v>5</v>
          </cell>
          <cell r="I5576">
            <v>247.7</v>
          </cell>
          <cell r="L5576" t="str">
            <v>等外</v>
          </cell>
          <cell r="M5576" t="str">
            <v>/</v>
          </cell>
          <cell r="O5576" t="str">
            <v>02T25021709</v>
          </cell>
          <cell r="P5576" t="str">
            <v>99版</v>
          </cell>
          <cell r="Q5576" t="str">
            <v>已发货</v>
          </cell>
          <cell r="R5576">
            <v>45714</v>
          </cell>
        </row>
        <row r="5577">
          <cell r="C5577" t="str">
            <v>2501048-01</v>
          </cell>
          <cell r="D5577" t="str">
            <v>XPDY-FX-灰636</v>
          </cell>
          <cell r="E5577" t="str">
            <v>索伦灰色</v>
          </cell>
          <cell r="F5577" t="str">
            <v>C2（已片中层）</v>
          </cell>
          <cell r="G5577" t="str">
            <v>/</v>
          </cell>
          <cell r="H5577">
            <v>2</v>
          </cell>
          <cell r="I5577">
            <v>77.3</v>
          </cell>
          <cell r="L5577" t="str">
            <v>D级小皮</v>
          </cell>
          <cell r="M5577" t="str">
            <v>/</v>
          </cell>
          <cell r="O5577" t="str">
            <v>02T25021709</v>
          </cell>
          <cell r="P5577" t="str">
            <v>99版</v>
          </cell>
          <cell r="Q5577" t="str">
            <v>已发货</v>
          </cell>
          <cell r="R5577">
            <v>45714</v>
          </cell>
        </row>
        <row r="5578">
          <cell r="C5578" t="str">
            <v>2501048-01</v>
          </cell>
          <cell r="D5578" t="str">
            <v>XPDY-FX-灰636</v>
          </cell>
          <cell r="E5578" t="str">
            <v>索伦灰色</v>
          </cell>
          <cell r="F5578" t="str">
            <v>C2（已片中层）</v>
          </cell>
          <cell r="G5578" t="str">
            <v>/</v>
          </cell>
          <cell r="H5578">
            <v>2</v>
          </cell>
          <cell r="I5578">
            <v>79.400000000000006</v>
          </cell>
          <cell r="L5578" t="str">
            <v>C级小皮</v>
          </cell>
          <cell r="M5578" t="str">
            <v>/</v>
          </cell>
          <cell r="O5578" t="str">
            <v>02T25021709</v>
          </cell>
          <cell r="P5578" t="str">
            <v>99版</v>
          </cell>
          <cell r="Q5578" t="str">
            <v>已发货</v>
          </cell>
          <cell r="R5578">
            <v>45714</v>
          </cell>
        </row>
        <row r="5579">
          <cell r="C5579" t="str">
            <v>2501048-01</v>
          </cell>
          <cell r="D5579" t="str">
            <v>XPDY-FX-灰636</v>
          </cell>
          <cell r="E5579" t="str">
            <v>索伦灰色</v>
          </cell>
          <cell r="F5579" t="str">
            <v>C2（已片中层）</v>
          </cell>
          <cell r="G5579" t="str">
            <v>/</v>
          </cell>
          <cell r="H5579">
            <v>1</v>
          </cell>
          <cell r="I5579">
            <v>43.3</v>
          </cell>
          <cell r="L5579" t="str">
            <v>签样</v>
          </cell>
          <cell r="M5579" t="str">
            <v>/</v>
          </cell>
          <cell r="P5579" t="str">
            <v>99版</v>
          </cell>
          <cell r="Q5579" t="str">
            <v>已发货</v>
          </cell>
          <cell r="R5579">
            <v>45706</v>
          </cell>
        </row>
        <row r="5580">
          <cell r="C5580" t="str">
            <v>2501066-01</v>
          </cell>
          <cell r="D5580" t="str">
            <v>XPAY-FX-咖啡110</v>
          </cell>
          <cell r="E5580" t="str">
            <v>索伦咖啡色</v>
          </cell>
          <cell r="F5580" t="str">
            <v>C2（已片中层）</v>
          </cell>
          <cell r="G5580" t="str">
            <v>/</v>
          </cell>
          <cell r="H5580">
            <v>171</v>
          </cell>
          <cell r="I5580">
            <v>8711.2999999999993</v>
          </cell>
          <cell r="J5580">
            <v>772</v>
          </cell>
          <cell r="K5580">
            <v>817</v>
          </cell>
          <cell r="L5580" t="str">
            <v>B级</v>
          </cell>
          <cell r="M5580" t="str">
            <v>/</v>
          </cell>
          <cell r="N5580" t="str">
            <v>2.2*1.8*0.66</v>
          </cell>
          <cell r="O5580" t="str">
            <v>02T25021710</v>
          </cell>
          <cell r="P5580" t="str">
            <v>99版</v>
          </cell>
          <cell r="Q5580" t="str">
            <v>已发货</v>
          </cell>
          <cell r="R5580">
            <v>45723</v>
          </cell>
        </row>
        <row r="5581">
          <cell r="C5581" t="str">
            <v>2501066-01</v>
          </cell>
          <cell r="D5581" t="str">
            <v>XPAY-FX-咖啡110</v>
          </cell>
          <cell r="E5581" t="str">
            <v>索伦咖啡色</v>
          </cell>
          <cell r="F5581" t="str">
            <v>C2（已片中层）</v>
          </cell>
          <cell r="G5581" t="str">
            <v>/</v>
          </cell>
          <cell r="H5581">
            <v>20</v>
          </cell>
          <cell r="I5581">
            <v>948.5</v>
          </cell>
          <cell r="L5581" t="str">
            <v>D级</v>
          </cell>
          <cell r="M5581" t="str">
            <v>/</v>
          </cell>
          <cell r="O5581" t="str">
            <v>02T25021710</v>
          </cell>
          <cell r="P5581" t="str">
            <v>99版</v>
          </cell>
          <cell r="Q5581" t="str">
            <v>已发货</v>
          </cell>
          <cell r="R5581">
            <v>45723</v>
          </cell>
        </row>
        <row r="5582">
          <cell r="C5582" t="str">
            <v>2501066-01</v>
          </cell>
          <cell r="D5582" t="str">
            <v>XPAY-FX-咖啡110</v>
          </cell>
          <cell r="E5582" t="str">
            <v>索伦咖啡色</v>
          </cell>
          <cell r="F5582" t="str">
            <v>C2（已片中层）</v>
          </cell>
          <cell r="G5582" t="str">
            <v>/</v>
          </cell>
          <cell r="H5582">
            <v>2</v>
          </cell>
          <cell r="I5582">
            <v>76.900000000000006</v>
          </cell>
          <cell r="L5582" t="str">
            <v>D级小皮</v>
          </cell>
          <cell r="M5582" t="str">
            <v>/</v>
          </cell>
          <cell r="O5582" t="str">
            <v>02T25021710</v>
          </cell>
          <cell r="P5582" t="str">
            <v>99版</v>
          </cell>
          <cell r="Q5582" t="str">
            <v>已发货</v>
          </cell>
          <cell r="R5582">
            <v>45723</v>
          </cell>
        </row>
        <row r="5583">
          <cell r="C5583" t="str">
            <v>2501066-01</v>
          </cell>
          <cell r="D5583" t="str">
            <v>XPAY-FX-咖啡110</v>
          </cell>
          <cell r="E5583" t="str">
            <v>索伦咖啡色</v>
          </cell>
          <cell r="F5583" t="str">
            <v>C2（已片中层）</v>
          </cell>
          <cell r="G5583" t="str">
            <v>/</v>
          </cell>
          <cell r="H5583">
            <v>1</v>
          </cell>
          <cell r="I5583">
            <v>35.9</v>
          </cell>
          <cell r="L5583" t="str">
            <v>B级小皮</v>
          </cell>
          <cell r="M5583" t="str">
            <v>/</v>
          </cell>
          <cell r="O5583" t="str">
            <v>02T25021710</v>
          </cell>
          <cell r="P5583" t="str">
            <v>99版</v>
          </cell>
          <cell r="Q5583" t="str">
            <v>已发货</v>
          </cell>
          <cell r="R5583">
            <v>45723</v>
          </cell>
        </row>
        <row r="5584">
          <cell r="C5584" t="str">
            <v>2501066-01</v>
          </cell>
          <cell r="D5584" t="str">
            <v>XPAY-FX-咖啡110</v>
          </cell>
          <cell r="E5584" t="str">
            <v>索伦咖啡色</v>
          </cell>
          <cell r="F5584" t="str">
            <v>C2（已片中层）</v>
          </cell>
          <cell r="G5584" t="str">
            <v>/</v>
          </cell>
          <cell r="H5584">
            <v>194</v>
          </cell>
          <cell r="I5584">
            <v>9529.2000000000007</v>
          </cell>
          <cell r="J5584">
            <v>821.5</v>
          </cell>
          <cell r="K5584">
            <v>866.5</v>
          </cell>
          <cell r="L5584" t="str">
            <v>C级</v>
          </cell>
          <cell r="M5584" t="str">
            <v>/</v>
          </cell>
          <cell r="N5584" t="str">
            <v>2.2*1.8*0.67</v>
          </cell>
          <cell r="O5584" t="str">
            <v>02T25021711</v>
          </cell>
          <cell r="P5584" t="str">
            <v>99版</v>
          </cell>
          <cell r="Q5584" t="str">
            <v>已发货</v>
          </cell>
          <cell r="R5584">
            <v>45723</v>
          </cell>
        </row>
        <row r="5585">
          <cell r="C5585" t="str">
            <v>2501066-01</v>
          </cell>
          <cell r="D5585" t="str">
            <v>XPAY-FX-咖啡110</v>
          </cell>
          <cell r="E5585" t="str">
            <v>索伦咖啡色</v>
          </cell>
          <cell r="F5585" t="str">
            <v>C2（已片中层）</v>
          </cell>
          <cell r="G5585" t="str">
            <v>/</v>
          </cell>
          <cell r="H5585">
            <v>11</v>
          </cell>
          <cell r="I5585">
            <v>414.7</v>
          </cell>
          <cell r="L5585" t="str">
            <v>C级小皮</v>
          </cell>
          <cell r="M5585" t="str">
            <v>/</v>
          </cell>
          <cell r="O5585" t="str">
            <v>02T25021711</v>
          </cell>
          <cell r="P5585" t="str">
            <v>99版</v>
          </cell>
          <cell r="Q5585" t="str">
            <v>已发货</v>
          </cell>
          <cell r="R5585">
            <v>45723</v>
          </cell>
        </row>
        <row r="5586">
          <cell r="C5586" t="str">
            <v>2501066-01</v>
          </cell>
          <cell r="D5586" t="str">
            <v>XPAY-FX-咖啡110</v>
          </cell>
          <cell r="E5586" t="str">
            <v>索伦咖啡色</v>
          </cell>
          <cell r="F5586" t="str">
            <v>C2（已片中层）</v>
          </cell>
          <cell r="G5586" t="str">
            <v>/</v>
          </cell>
          <cell r="H5586">
            <v>11</v>
          </cell>
          <cell r="I5586">
            <v>524.5</v>
          </cell>
          <cell r="L5586" t="str">
            <v>等外</v>
          </cell>
          <cell r="M5586" t="str">
            <v>/</v>
          </cell>
          <cell r="O5586" t="str">
            <v>02T25021711</v>
          </cell>
          <cell r="P5586" t="str">
            <v>99版</v>
          </cell>
          <cell r="Q5586" t="str">
            <v>已发货</v>
          </cell>
          <cell r="R5586">
            <v>45723</v>
          </cell>
        </row>
        <row r="5587">
          <cell r="C5587" t="str">
            <v>2501069-01</v>
          </cell>
          <cell r="D5587" t="str">
            <v>XPDY-FX-黑669</v>
          </cell>
          <cell r="E5587" t="str">
            <v>索伦暗黑色</v>
          </cell>
          <cell r="F5587" t="str">
            <v>C2（已片中层）</v>
          </cell>
          <cell r="G5587" t="str">
            <v>/</v>
          </cell>
          <cell r="H5587">
            <v>200</v>
          </cell>
          <cell r="I5587">
            <v>10120.5</v>
          </cell>
          <cell r="J5587">
            <v>798</v>
          </cell>
          <cell r="K5587">
            <v>843</v>
          </cell>
          <cell r="L5587" t="str">
            <v>C级</v>
          </cell>
          <cell r="M5587" t="str">
            <v>/</v>
          </cell>
          <cell r="N5587" t="str">
            <v>2.2*1.8*0.67</v>
          </cell>
          <cell r="O5587" t="str">
            <v>02T25021805</v>
          </cell>
          <cell r="P5587" t="str">
            <v>99版</v>
          </cell>
          <cell r="Q5587" t="str">
            <v>已发货</v>
          </cell>
          <cell r="R5587">
            <v>45714</v>
          </cell>
        </row>
        <row r="5588">
          <cell r="C5588" t="str">
            <v>2501069-01</v>
          </cell>
          <cell r="D5588" t="str">
            <v>XPDY-FX-黑669</v>
          </cell>
          <cell r="E5588" t="str">
            <v>索伦暗黑色</v>
          </cell>
          <cell r="F5588" t="str">
            <v>C2（已片中层）</v>
          </cell>
          <cell r="G5588" t="str">
            <v>/</v>
          </cell>
          <cell r="H5588">
            <v>181</v>
          </cell>
          <cell r="I5588">
            <v>8971</v>
          </cell>
          <cell r="J5588">
            <v>929</v>
          </cell>
          <cell r="K5588">
            <v>974</v>
          </cell>
          <cell r="L5588" t="str">
            <v>C级</v>
          </cell>
          <cell r="M5588" t="str">
            <v>/</v>
          </cell>
          <cell r="N5588" t="str">
            <v>2.2*1.8*0.73</v>
          </cell>
          <cell r="O5588" t="str">
            <v>02T25021806</v>
          </cell>
          <cell r="P5588" t="str">
            <v>99版</v>
          </cell>
          <cell r="Q5588" t="str">
            <v>已发货</v>
          </cell>
          <cell r="R5588">
            <v>45714</v>
          </cell>
        </row>
        <row r="5589">
          <cell r="C5589" t="str">
            <v>2501069-01</v>
          </cell>
          <cell r="D5589" t="str">
            <v>XPDY-FX-黑669</v>
          </cell>
          <cell r="E5589" t="str">
            <v>索伦暗黑色</v>
          </cell>
          <cell r="F5589" t="str">
            <v>C2（已片中层）</v>
          </cell>
          <cell r="G5589" t="str">
            <v>/</v>
          </cell>
          <cell r="H5589">
            <v>18</v>
          </cell>
          <cell r="I5589">
            <v>677.8</v>
          </cell>
          <cell r="L5589" t="str">
            <v>C级小皮</v>
          </cell>
          <cell r="M5589" t="str">
            <v>/</v>
          </cell>
          <cell r="O5589" t="str">
            <v>02T25021806</v>
          </cell>
          <cell r="P5589" t="str">
            <v>99版</v>
          </cell>
          <cell r="Q5589" t="str">
            <v>已发货</v>
          </cell>
          <cell r="R5589">
            <v>45714</v>
          </cell>
        </row>
        <row r="5590">
          <cell r="C5590" t="str">
            <v>2501069-01</v>
          </cell>
          <cell r="D5590" t="str">
            <v>XPDY-FX-黑669</v>
          </cell>
          <cell r="E5590" t="str">
            <v>索伦暗黑色</v>
          </cell>
          <cell r="F5590" t="str">
            <v>C2（已片中层）</v>
          </cell>
          <cell r="G5590" t="str">
            <v>/</v>
          </cell>
          <cell r="H5590">
            <v>42</v>
          </cell>
          <cell r="I5590">
            <v>2031.4</v>
          </cell>
          <cell r="L5590" t="str">
            <v>等外</v>
          </cell>
          <cell r="M5590" t="str">
            <v>/</v>
          </cell>
          <cell r="O5590" t="str">
            <v>02T25021806</v>
          </cell>
          <cell r="P5590" t="str">
            <v>99版</v>
          </cell>
          <cell r="Q5590" t="str">
            <v>已发货</v>
          </cell>
          <cell r="R5590">
            <v>45714</v>
          </cell>
        </row>
        <row r="5591">
          <cell r="C5591" t="str">
            <v>2501069-01</v>
          </cell>
          <cell r="D5591" t="str">
            <v>XPDY-FX-黑669</v>
          </cell>
          <cell r="E5591" t="str">
            <v>索伦暗黑色</v>
          </cell>
          <cell r="F5591" t="str">
            <v>C2（已片中层）</v>
          </cell>
          <cell r="G5591" t="str">
            <v>/</v>
          </cell>
          <cell r="H5591">
            <v>195</v>
          </cell>
          <cell r="I5591">
            <v>10113</v>
          </cell>
          <cell r="J5591">
            <v>804</v>
          </cell>
          <cell r="K5591">
            <v>849</v>
          </cell>
          <cell r="L5591" t="str">
            <v>B级</v>
          </cell>
          <cell r="M5591" t="str">
            <v>/</v>
          </cell>
          <cell r="N5591" t="str">
            <v>2.2*1.8*0.68</v>
          </cell>
          <cell r="O5591" t="str">
            <v>02T25021807</v>
          </cell>
          <cell r="P5591" t="str">
            <v>99版</v>
          </cell>
          <cell r="Q5591" t="str">
            <v>已发货</v>
          </cell>
          <cell r="R5591">
            <v>45714</v>
          </cell>
        </row>
        <row r="5592">
          <cell r="C5592" t="str">
            <v>2501069-01</v>
          </cell>
          <cell r="D5592" t="str">
            <v>XPDY-FX-黑669</v>
          </cell>
          <cell r="E5592" t="str">
            <v>索伦暗黑色</v>
          </cell>
          <cell r="F5592" t="str">
            <v>C2（已片中层）</v>
          </cell>
          <cell r="G5592" t="str">
            <v>/</v>
          </cell>
          <cell r="H5592">
            <v>137</v>
          </cell>
          <cell r="I5592">
            <v>7144.2</v>
          </cell>
          <cell r="J5592">
            <v>863</v>
          </cell>
          <cell r="K5592">
            <v>908</v>
          </cell>
          <cell r="L5592" t="str">
            <v>B级</v>
          </cell>
          <cell r="M5592" t="str">
            <v>/</v>
          </cell>
          <cell r="N5592" t="str">
            <v>2.2*1.8*0.74</v>
          </cell>
          <cell r="O5592" t="str">
            <v>02T25021808</v>
          </cell>
          <cell r="P5592" t="str">
            <v>99版</v>
          </cell>
          <cell r="Q5592" t="str">
            <v>已发货</v>
          </cell>
          <cell r="R5592">
            <v>45714</v>
          </cell>
        </row>
        <row r="5593">
          <cell r="C5593" t="str">
            <v>2501069-01</v>
          </cell>
          <cell r="D5593" t="str">
            <v>XPDY-FX-黑669</v>
          </cell>
          <cell r="E5593" t="str">
            <v>索伦暗黑色</v>
          </cell>
          <cell r="F5593" t="str">
            <v>C2（已片中层）</v>
          </cell>
          <cell r="G5593" t="str">
            <v>/</v>
          </cell>
          <cell r="H5593">
            <v>73</v>
          </cell>
          <cell r="I5593">
            <v>3500</v>
          </cell>
          <cell r="L5593" t="str">
            <v>D级</v>
          </cell>
          <cell r="M5593" t="str">
            <v>/</v>
          </cell>
          <cell r="O5593" t="str">
            <v>02T25021808</v>
          </cell>
          <cell r="P5593" t="str">
            <v>99版</v>
          </cell>
          <cell r="Q5593" t="str">
            <v>已发货</v>
          </cell>
          <cell r="R5593">
            <v>45714</v>
          </cell>
        </row>
        <row r="5594">
          <cell r="C5594" t="str">
            <v>2501069-01</v>
          </cell>
          <cell r="D5594" t="str">
            <v>XPDY-FX-黑669</v>
          </cell>
          <cell r="E5594" t="str">
            <v>索伦暗黑色</v>
          </cell>
          <cell r="F5594" t="str">
            <v>C2（已片中层）</v>
          </cell>
          <cell r="G5594" t="str">
            <v>/</v>
          </cell>
          <cell r="H5594">
            <v>4</v>
          </cell>
          <cell r="I5594">
            <v>144.19999999999999</v>
          </cell>
          <cell r="L5594" t="str">
            <v>D级小皮</v>
          </cell>
          <cell r="M5594" t="str">
            <v>/</v>
          </cell>
          <cell r="O5594" t="str">
            <v>02T25021808</v>
          </cell>
          <cell r="P5594" t="str">
            <v>99版</v>
          </cell>
          <cell r="Q5594" t="str">
            <v>已发货</v>
          </cell>
          <cell r="R5594">
            <v>45714</v>
          </cell>
        </row>
        <row r="5595">
          <cell r="C5595" t="str">
            <v>2501069-01</v>
          </cell>
          <cell r="D5595" t="str">
            <v>XPDY-FX-黑669</v>
          </cell>
          <cell r="E5595" t="str">
            <v>索伦暗黑色</v>
          </cell>
          <cell r="F5595" t="str">
            <v>C2（已片中层）</v>
          </cell>
          <cell r="G5595" t="str">
            <v>/</v>
          </cell>
          <cell r="H5595">
            <v>144</v>
          </cell>
          <cell r="I5595">
            <v>7471.1</v>
          </cell>
          <cell r="J5595">
            <v>813</v>
          </cell>
          <cell r="K5595">
            <v>858</v>
          </cell>
          <cell r="L5595" t="str">
            <v>B级</v>
          </cell>
          <cell r="M5595" t="str">
            <v>/</v>
          </cell>
          <cell r="N5595" t="str">
            <v>2.2*1.8*0.764</v>
          </cell>
          <cell r="O5595" t="str">
            <v>01T25021801</v>
          </cell>
          <cell r="P5595" t="str">
            <v>99版</v>
          </cell>
          <cell r="Q5595" t="str">
            <v>已发货</v>
          </cell>
          <cell r="R5595">
            <v>45714</v>
          </cell>
        </row>
        <row r="5596">
          <cell r="C5596" t="str">
            <v>2501069-01</v>
          </cell>
          <cell r="D5596" t="str">
            <v>XPDY-FX-黑669</v>
          </cell>
          <cell r="E5596" t="str">
            <v>索伦暗黑色</v>
          </cell>
          <cell r="F5596" t="str">
            <v>C2（已片中层）</v>
          </cell>
          <cell r="G5596" t="str">
            <v>/</v>
          </cell>
          <cell r="H5596">
            <v>55</v>
          </cell>
          <cell r="I5596">
            <v>2718.6</v>
          </cell>
          <cell r="L5596" t="str">
            <v>C级</v>
          </cell>
          <cell r="M5596" t="str">
            <v>/</v>
          </cell>
          <cell r="O5596" t="str">
            <v>01T25021801</v>
          </cell>
          <cell r="P5596" t="str">
            <v>99版</v>
          </cell>
          <cell r="Q5596" t="str">
            <v>已发货</v>
          </cell>
          <cell r="R5596">
            <v>45714</v>
          </cell>
        </row>
        <row r="5597">
          <cell r="C5597" t="str">
            <v>2501069-01</v>
          </cell>
          <cell r="D5597" t="str">
            <v>XPDY-FX-黑669</v>
          </cell>
          <cell r="E5597" t="str">
            <v>索伦暗黑色</v>
          </cell>
          <cell r="F5597" t="str">
            <v>C2（已片中层）</v>
          </cell>
          <cell r="G5597" t="str">
            <v>/</v>
          </cell>
          <cell r="H5597">
            <v>1</v>
          </cell>
          <cell r="I5597">
            <v>38.1</v>
          </cell>
          <cell r="L5597" t="str">
            <v>B级小皮</v>
          </cell>
          <cell r="M5597" t="str">
            <v>/</v>
          </cell>
          <cell r="O5597" t="str">
            <v>01T25021801</v>
          </cell>
          <cell r="P5597" t="str">
            <v>99版</v>
          </cell>
          <cell r="Q5597" t="str">
            <v>已发货</v>
          </cell>
          <cell r="R5597">
            <v>45714</v>
          </cell>
        </row>
        <row r="5598">
          <cell r="C5598" t="str">
            <v>2501069-01</v>
          </cell>
          <cell r="D5598" t="str">
            <v>XPDY-FX-黑669</v>
          </cell>
          <cell r="E5598" t="str">
            <v>索伦暗黑色</v>
          </cell>
          <cell r="F5598" t="str">
            <v>C2（已片中层）</v>
          </cell>
          <cell r="G5598" t="str">
            <v>/</v>
          </cell>
          <cell r="H5598">
            <v>205</v>
          </cell>
          <cell r="I5598">
            <v>10220.5</v>
          </cell>
          <cell r="J5598">
            <v>810.5</v>
          </cell>
          <cell r="K5598">
            <v>855.5</v>
          </cell>
          <cell r="L5598" t="str">
            <v>C级</v>
          </cell>
          <cell r="M5598" t="str">
            <v>/</v>
          </cell>
          <cell r="N5598" t="str">
            <v>2.2*1.8*0.64</v>
          </cell>
          <cell r="O5598" t="str">
            <v>01T25021802</v>
          </cell>
          <cell r="P5598" t="str">
            <v>99版</v>
          </cell>
          <cell r="Q5598" t="str">
            <v>已发货</v>
          </cell>
          <cell r="R5598">
            <v>45714</v>
          </cell>
        </row>
        <row r="5599">
          <cell r="C5599" t="str">
            <v>2502049-01</v>
          </cell>
          <cell r="D5599" t="str">
            <v>XZDY-EX-浅灰188</v>
          </cell>
          <cell r="E5599" t="str">
            <v>4055#</v>
          </cell>
          <cell r="F5599" t="str">
            <v>C3（已片中层）</v>
          </cell>
          <cell r="G5599" t="str">
            <v>/</v>
          </cell>
          <cell r="H5599">
            <v>230</v>
          </cell>
          <cell r="I5599">
            <v>12084.1</v>
          </cell>
          <cell r="J5599">
            <v>985.5</v>
          </cell>
          <cell r="K5599">
            <v>1030.5</v>
          </cell>
          <cell r="L5599" t="str">
            <v>A级</v>
          </cell>
          <cell r="M5599" t="str">
            <v>/</v>
          </cell>
          <cell r="N5599" t="str">
            <v>2.2*1.8*0.67</v>
          </cell>
          <cell r="O5599" t="str">
            <v>01T25021902</v>
          </cell>
          <cell r="P5599" t="str">
            <v>98.3版</v>
          </cell>
        </row>
        <row r="5600">
          <cell r="C5600" t="str">
            <v>2502049-01</v>
          </cell>
          <cell r="D5600" t="str">
            <v>XZDY-EX-浅灰188</v>
          </cell>
          <cell r="E5600" t="str">
            <v>4055#</v>
          </cell>
          <cell r="F5600" t="str">
            <v>C3（已片中层）</v>
          </cell>
          <cell r="G5600" t="str">
            <v>/</v>
          </cell>
          <cell r="H5600">
            <v>235</v>
          </cell>
          <cell r="I5600">
            <v>12147.7</v>
          </cell>
          <cell r="J5600">
            <v>996.5</v>
          </cell>
          <cell r="K5600">
            <v>1041.5</v>
          </cell>
          <cell r="L5600" t="str">
            <v>A级</v>
          </cell>
          <cell r="M5600" t="str">
            <v>/</v>
          </cell>
          <cell r="N5600" t="str">
            <v>2.2*1.8*0.73</v>
          </cell>
          <cell r="O5600" t="str">
            <v>01T25021903</v>
          </cell>
          <cell r="P5600" t="str">
            <v>98.3版</v>
          </cell>
        </row>
        <row r="5601">
          <cell r="C5601" t="str">
            <v>2502049-01</v>
          </cell>
          <cell r="D5601" t="str">
            <v>XZDY-EX-浅灰188</v>
          </cell>
          <cell r="E5601" t="str">
            <v>4055#</v>
          </cell>
          <cell r="F5601" t="str">
            <v>C3（已片中层）</v>
          </cell>
          <cell r="G5601" t="str">
            <v>/</v>
          </cell>
          <cell r="H5601">
            <v>235</v>
          </cell>
          <cell r="I5601">
            <v>12008.8</v>
          </cell>
          <cell r="J5601">
            <v>986.5</v>
          </cell>
          <cell r="K5601">
            <v>1031.5</v>
          </cell>
          <cell r="L5601" t="str">
            <v>A级</v>
          </cell>
          <cell r="M5601" t="str">
            <v>/</v>
          </cell>
          <cell r="N5601" t="str">
            <v>2.2*1.8*0.7</v>
          </cell>
          <cell r="O5601" t="str">
            <v>01T25021904</v>
          </cell>
          <cell r="P5601" t="str">
            <v>98.3版</v>
          </cell>
        </row>
        <row r="5602">
          <cell r="C5602" t="str">
            <v>2502049-01</v>
          </cell>
          <cell r="D5602" t="str">
            <v>XZDY-EX-浅灰188</v>
          </cell>
          <cell r="E5602" t="str">
            <v>4055#</v>
          </cell>
          <cell r="F5602" t="str">
            <v>C3（已片中层）</v>
          </cell>
          <cell r="G5602" t="str">
            <v>/</v>
          </cell>
          <cell r="H5602">
            <v>235</v>
          </cell>
          <cell r="I5602">
            <v>12095.9</v>
          </cell>
          <cell r="J5602">
            <v>996</v>
          </cell>
          <cell r="K5602">
            <v>1041</v>
          </cell>
          <cell r="L5602" t="str">
            <v>A级</v>
          </cell>
          <cell r="M5602" t="str">
            <v>/</v>
          </cell>
          <cell r="N5602" t="str">
            <v>2.2*1.8*0.74</v>
          </cell>
          <cell r="O5602" t="str">
            <v>01T25021905</v>
          </cell>
          <cell r="P5602" t="str">
            <v>98.3版</v>
          </cell>
        </row>
        <row r="5603">
          <cell r="C5603" t="str">
            <v>2502049-01</v>
          </cell>
          <cell r="D5603" t="str">
            <v>XZDY-EX-浅灰188</v>
          </cell>
          <cell r="E5603" t="str">
            <v>4055#</v>
          </cell>
          <cell r="F5603" t="str">
            <v>C3（已片中层）</v>
          </cell>
          <cell r="G5603" t="str">
            <v>/</v>
          </cell>
          <cell r="H5603">
            <v>235</v>
          </cell>
          <cell r="I5603">
            <v>12025.4</v>
          </cell>
          <cell r="J5603">
            <v>985</v>
          </cell>
          <cell r="K5603">
            <v>1030</v>
          </cell>
          <cell r="L5603" t="str">
            <v>A级</v>
          </cell>
          <cell r="M5603" t="str">
            <v>/</v>
          </cell>
          <cell r="N5603" t="str">
            <v>2.2*1.8*0.73</v>
          </cell>
          <cell r="O5603" t="str">
            <v>01T25021906</v>
          </cell>
          <cell r="P5603" t="str">
            <v>98.3版</v>
          </cell>
        </row>
        <row r="5604">
          <cell r="C5604" t="str">
            <v>2502027-01</v>
          </cell>
          <cell r="D5604" t="str">
            <v>XPSY-FT-马鞍104</v>
          </cell>
          <cell r="E5604" t="str">
            <v>科纳马鞍棕色</v>
          </cell>
          <cell r="F5604" t="str">
            <v>SMXTR4</v>
          </cell>
          <cell r="G5604" t="str">
            <v>/</v>
          </cell>
          <cell r="H5604">
            <v>140</v>
          </cell>
          <cell r="I5604">
            <v>7830.4</v>
          </cell>
          <cell r="J5604">
            <v>978.5</v>
          </cell>
          <cell r="K5604">
            <v>1023.5</v>
          </cell>
          <cell r="L5604" t="str">
            <v>B级</v>
          </cell>
          <cell r="M5604" t="str">
            <v>/</v>
          </cell>
          <cell r="N5604" t="str">
            <v>2.2*1.8*0.72</v>
          </cell>
          <cell r="O5604" t="str">
            <v>02T25021901</v>
          </cell>
          <cell r="P5604" t="str">
            <v>99版</v>
          </cell>
          <cell r="Q5604" t="str">
            <v>已发货</v>
          </cell>
          <cell r="R5604">
            <v>45723</v>
          </cell>
        </row>
        <row r="5605">
          <cell r="C5605" t="str">
            <v>2502027-01</v>
          </cell>
          <cell r="D5605" t="str">
            <v>XPSY-FT-马鞍104</v>
          </cell>
          <cell r="E5605" t="str">
            <v>科纳马鞍棕色</v>
          </cell>
          <cell r="F5605" t="str">
            <v>SMXTR4</v>
          </cell>
          <cell r="G5605" t="str">
            <v>/</v>
          </cell>
          <cell r="H5605">
            <v>62</v>
          </cell>
          <cell r="I5605">
            <v>3283.3</v>
          </cell>
          <cell r="L5605" t="str">
            <v>C级</v>
          </cell>
          <cell r="M5605" t="str">
            <v>/</v>
          </cell>
          <cell r="O5605" t="str">
            <v>02T25021901</v>
          </cell>
          <cell r="P5605" t="str">
            <v>99版</v>
          </cell>
          <cell r="Q5605" t="str">
            <v>已发货</v>
          </cell>
          <cell r="R5605">
            <v>45723</v>
          </cell>
        </row>
        <row r="5606">
          <cell r="C5606" t="str">
            <v>2502027-01</v>
          </cell>
          <cell r="D5606" t="str">
            <v>XPSY-FT-马鞍104</v>
          </cell>
          <cell r="E5606" t="str">
            <v>科纳马鞍棕色</v>
          </cell>
          <cell r="F5606" t="str">
            <v>SMXTR4</v>
          </cell>
          <cell r="G5606" t="str">
            <v>/</v>
          </cell>
          <cell r="H5606">
            <v>1</v>
          </cell>
          <cell r="I5606">
            <v>35.700000000000003</v>
          </cell>
          <cell r="L5606" t="str">
            <v>C级小皮</v>
          </cell>
          <cell r="M5606" t="str">
            <v>/</v>
          </cell>
          <cell r="O5606" t="str">
            <v>02T25021901</v>
          </cell>
          <cell r="P5606" t="str">
            <v>99版</v>
          </cell>
          <cell r="Q5606" t="str">
            <v>已发货</v>
          </cell>
          <cell r="R5606">
            <v>45723</v>
          </cell>
        </row>
        <row r="5607">
          <cell r="C5607" t="str">
            <v>2502027-01</v>
          </cell>
          <cell r="D5607" t="str">
            <v>XPSY-FT-马鞍104</v>
          </cell>
          <cell r="E5607" t="str">
            <v>科纳马鞍棕色</v>
          </cell>
          <cell r="F5607" t="str">
            <v>SMXTR4</v>
          </cell>
          <cell r="G5607" t="str">
            <v>/</v>
          </cell>
          <cell r="H5607">
            <v>10</v>
          </cell>
          <cell r="I5607">
            <v>571.70000000000005</v>
          </cell>
          <cell r="L5607" t="str">
            <v>D级</v>
          </cell>
          <cell r="M5607" t="str">
            <v>/</v>
          </cell>
          <cell r="O5607" t="str">
            <v>02T25021901</v>
          </cell>
          <cell r="P5607" t="str">
            <v>99版</v>
          </cell>
          <cell r="Q5607" t="str">
            <v>已发货</v>
          </cell>
          <cell r="R5607">
            <v>45723</v>
          </cell>
        </row>
        <row r="5608">
          <cell r="C5608" t="str">
            <v>2502015-01</v>
          </cell>
          <cell r="D5608" t="str">
            <v>XPSY-FB-蓝278</v>
          </cell>
          <cell r="E5608">
            <v>140489</v>
          </cell>
          <cell r="F5608" t="str">
            <v>水牛皮S3（干胚）</v>
          </cell>
          <cell r="G5608" t="str">
            <v>PT22Q92</v>
          </cell>
          <cell r="H5608">
            <v>360</v>
          </cell>
          <cell r="I5608">
            <v>13658.9</v>
          </cell>
          <cell r="J5608">
            <v>944.5</v>
          </cell>
          <cell r="K5608">
            <v>989.5</v>
          </cell>
          <cell r="L5608" t="str">
            <v>A级</v>
          </cell>
          <cell r="M5608" t="str">
            <v>/</v>
          </cell>
          <cell r="N5608" t="str">
            <v>2.2*1.8*0.71</v>
          </cell>
          <cell r="O5608" t="str">
            <v>02T25022001</v>
          </cell>
          <cell r="P5608" t="str">
            <v>99版</v>
          </cell>
          <cell r="Q5608" t="str">
            <v>已发货</v>
          </cell>
          <cell r="R5608">
            <v>45750</v>
          </cell>
        </row>
        <row r="5609">
          <cell r="C5609" t="str">
            <v>2502036-01</v>
          </cell>
          <cell r="D5609" t="str">
            <v>XZSY-FB-蓝299</v>
          </cell>
          <cell r="E5609">
            <v>140491</v>
          </cell>
          <cell r="F5609" t="str">
            <v>水牛皮S3（干胚）</v>
          </cell>
          <cell r="G5609" t="str">
            <v>PT22X35</v>
          </cell>
          <cell r="H5609">
            <v>330</v>
          </cell>
          <cell r="I5609">
            <v>12654.6</v>
          </cell>
          <cell r="J5609">
            <v>861</v>
          </cell>
          <cell r="K5609">
            <v>906</v>
          </cell>
          <cell r="L5609" t="str">
            <v>A级</v>
          </cell>
          <cell r="M5609" t="str">
            <v>/</v>
          </cell>
          <cell r="N5609" t="str">
            <v>2.2*1.8*0.7</v>
          </cell>
          <cell r="O5609" t="str">
            <v>02T25022002</v>
          </cell>
          <cell r="P5609" t="str">
            <v>99版</v>
          </cell>
          <cell r="Q5609" t="str">
            <v>已发货</v>
          </cell>
          <cell r="R5609">
            <v>45756</v>
          </cell>
        </row>
        <row r="5610">
          <cell r="C5610" t="str">
            <v>2502036-01</v>
          </cell>
          <cell r="D5610" t="str">
            <v>XZSY-FB-蓝299</v>
          </cell>
          <cell r="E5610">
            <v>140491</v>
          </cell>
          <cell r="F5610" t="str">
            <v>水牛皮S3（干胚）</v>
          </cell>
          <cell r="G5610" t="str">
            <v>PT22X36</v>
          </cell>
          <cell r="H5610">
            <v>335</v>
          </cell>
          <cell r="I5610">
            <v>12792.1</v>
          </cell>
          <cell r="J5610">
            <v>879</v>
          </cell>
          <cell r="K5610">
            <v>924</v>
          </cell>
          <cell r="L5610" t="str">
            <v>A级</v>
          </cell>
          <cell r="M5610" t="str">
            <v>/</v>
          </cell>
          <cell r="N5610" t="str">
            <v>2.2*1.8*0.67</v>
          </cell>
          <cell r="O5610" t="str">
            <v>02T25022003</v>
          </cell>
          <cell r="P5610" t="str">
            <v>99版</v>
          </cell>
          <cell r="Q5610" t="str">
            <v>已发货</v>
          </cell>
          <cell r="R5610">
            <v>45756</v>
          </cell>
        </row>
        <row r="5611">
          <cell r="C5611" t="str">
            <v>2502036-01</v>
          </cell>
          <cell r="D5611" t="str">
            <v>XZSY-FB-蓝299</v>
          </cell>
          <cell r="E5611">
            <v>140491</v>
          </cell>
          <cell r="F5611" t="str">
            <v>水牛皮S3（干胚）</v>
          </cell>
          <cell r="G5611" t="str">
            <v>PT22X36</v>
          </cell>
          <cell r="H5611">
            <v>297</v>
          </cell>
          <cell r="I5611">
            <v>11226.6</v>
          </cell>
          <cell r="J5611">
            <v>819.5</v>
          </cell>
          <cell r="K5611">
            <v>864.5</v>
          </cell>
          <cell r="L5611" t="str">
            <v>A级</v>
          </cell>
          <cell r="M5611" t="str">
            <v>/</v>
          </cell>
          <cell r="N5611" t="str">
            <v>2.2*1.8*0.65</v>
          </cell>
          <cell r="O5611" t="str">
            <v>02T25022004</v>
          </cell>
          <cell r="P5611" t="str">
            <v>99版</v>
          </cell>
          <cell r="Q5611" t="str">
            <v>已发货</v>
          </cell>
          <cell r="R5611">
            <v>45756</v>
          </cell>
        </row>
        <row r="5612">
          <cell r="C5612" t="str">
            <v>2502036-01</v>
          </cell>
          <cell r="D5612" t="str">
            <v>XZSY-FB-蓝299</v>
          </cell>
          <cell r="E5612">
            <v>140491</v>
          </cell>
          <cell r="F5612" t="str">
            <v>水牛皮S3（干胚）</v>
          </cell>
          <cell r="G5612" t="str">
            <v>PT22X36</v>
          </cell>
          <cell r="H5612">
            <v>20</v>
          </cell>
          <cell r="I5612">
            <v>722.3</v>
          </cell>
          <cell r="L5612" t="str">
            <v>折扣</v>
          </cell>
          <cell r="M5612" t="str">
            <v>/</v>
          </cell>
          <cell r="O5612" t="str">
            <v>02T25022004</v>
          </cell>
          <cell r="P5612" t="str">
            <v>99版</v>
          </cell>
          <cell r="Q5612" t="str">
            <v>已发货</v>
          </cell>
          <cell r="R5612">
            <v>45756</v>
          </cell>
        </row>
        <row r="5613">
          <cell r="C5613" t="str">
            <v>2502001-01</v>
          </cell>
          <cell r="D5613" t="str">
            <v>UDAY-ES-米灰61</v>
          </cell>
          <cell r="E5613" t="str">
            <v>NMP-400</v>
          </cell>
          <cell r="F5613" t="str">
            <v>WPSTR1</v>
          </cell>
          <cell r="G5613" t="str">
            <v>/</v>
          </cell>
          <cell r="H5613">
            <v>236</v>
          </cell>
          <cell r="I5613">
            <v>12474.1</v>
          </cell>
          <cell r="J5613">
            <v>961</v>
          </cell>
          <cell r="K5613">
            <v>1006</v>
          </cell>
          <cell r="L5613" t="str">
            <v>A级</v>
          </cell>
          <cell r="M5613" t="str">
            <v>/</v>
          </cell>
          <cell r="N5613" t="str">
            <v>2.2*1.8*0.7</v>
          </cell>
          <cell r="O5613" t="str">
            <v>02T25022005</v>
          </cell>
          <cell r="P5613" t="str">
            <v>97版</v>
          </cell>
          <cell r="Q5613" t="str">
            <v>已发货</v>
          </cell>
          <cell r="R5613">
            <v>45723</v>
          </cell>
        </row>
        <row r="5614">
          <cell r="C5614" t="str">
            <v>2502030-02</v>
          </cell>
          <cell r="D5614" t="str">
            <v>EPAF-深蓝45</v>
          </cell>
          <cell r="E5614" t="str">
            <v>索伦深蓝二层(L577-S)</v>
          </cell>
          <cell r="F5614" t="str">
            <v>DL二层</v>
          </cell>
          <cell r="G5614" t="str">
            <v>/</v>
          </cell>
          <cell r="H5614">
            <v>167</v>
          </cell>
          <cell r="I5614">
            <v>4985.8999999999996</v>
          </cell>
          <cell r="J5614">
            <v>465</v>
          </cell>
          <cell r="K5614">
            <v>510</v>
          </cell>
          <cell r="L5614" t="str">
            <v>A级</v>
          </cell>
          <cell r="M5614" t="str">
            <v>/</v>
          </cell>
          <cell r="N5614" t="str">
            <v>2.2*1.8*0.4</v>
          </cell>
          <cell r="O5614" t="str">
            <v>01T25022012</v>
          </cell>
          <cell r="P5614" t="str">
            <v>99版</v>
          </cell>
          <cell r="Q5614" t="str">
            <v>已发货</v>
          </cell>
          <cell r="R5614">
            <v>45729</v>
          </cell>
        </row>
        <row r="5615">
          <cell r="C5615" t="str">
            <v>2502039-01</v>
          </cell>
          <cell r="D5615" t="str">
            <v>XPDY-FX-米灰56</v>
          </cell>
          <cell r="E5615" t="str">
            <v>01.10.U756051</v>
          </cell>
          <cell r="F5615" t="str">
            <v>C3（已片中层）</v>
          </cell>
          <cell r="G5615" t="str">
            <v>/</v>
          </cell>
          <cell r="H5615">
            <v>113</v>
          </cell>
          <cell r="I5615">
            <v>5711.9</v>
          </cell>
          <cell r="J5615">
            <v>529</v>
          </cell>
          <cell r="K5615">
            <v>574</v>
          </cell>
          <cell r="L5615" t="str">
            <v>A级</v>
          </cell>
          <cell r="M5615" t="str">
            <v>CLF-250131</v>
          </cell>
          <cell r="N5615" t="str">
            <v>2.2*1.8*0.45</v>
          </cell>
          <cell r="O5615" t="str">
            <v>02T25020101</v>
          </cell>
          <cell r="P5615" t="str">
            <v>99版</v>
          </cell>
          <cell r="Q5615" t="str">
            <v>已发货</v>
          </cell>
          <cell r="R5615">
            <v>45735</v>
          </cell>
        </row>
        <row r="5616">
          <cell r="C5616" t="str">
            <v>2502039-01</v>
          </cell>
          <cell r="D5616" t="str">
            <v>XPDY-FX-米灰56</v>
          </cell>
          <cell r="E5616" t="str">
            <v>01.10.U756051</v>
          </cell>
          <cell r="F5616" t="str">
            <v>C3（已片中层）</v>
          </cell>
          <cell r="G5616" t="str">
            <v>/</v>
          </cell>
          <cell r="H5616">
            <v>16</v>
          </cell>
          <cell r="I5616">
            <v>643.1</v>
          </cell>
          <cell r="L5616" t="str">
            <v>A级小皮</v>
          </cell>
          <cell r="M5616" t="str">
            <v>CLF-250131</v>
          </cell>
          <cell r="O5616" t="str">
            <v>02T25020101</v>
          </cell>
          <cell r="P5616" t="str">
            <v>99版</v>
          </cell>
          <cell r="Q5616" t="str">
            <v>已发货</v>
          </cell>
          <cell r="R5616">
            <v>45735</v>
          </cell>
        </row>
        <row r="5617">
          <cell r="C5617" t="str">
            <v>2502045-01</v>
          </cell>
          <cell r="D5617" t="str">
            <v>XZDY-EX-灰744</v>
          </cell>
          <cell r="E5617" t="str">
            <v>4058#</v>
          </cell>
          <cell r="F5617" t="str">
            <v>C3（已片中层）</v>
          </cell>
          <cell r="G5617" t="str">
            <v>/</v>
          </cell>
          <cell r="H5617">
            <v>135</v>
          </cell>
          <cell r="I5617">
            <v>6769</v>
          </cell>
          <cell r="J5617">
            <v>572</v>
          </cell>
          <cell r="K5617">
            <v>617</v>
          </cell>
          <cell r="L5617" t="str">
            <v>A级</v>
          </cell>
          <cell r="M5617" t="str">
            <v>/</v>
          </cell>
          <cell r="N5617" t="str">
            <v>2.2*1.1*0.75</v>
          </cell>
          <cell r="O5617" t="str">
            <v>02T25020102</v>
          </cell>
          <cell r="P5617" t="str">
            <v>98.3版</v>
          </cell>
          <cell r="Q5617" t="str">
            <v>已发货</v>
          </cell>
          <cell r="R5617">
            <v>45712</v>
          </cell>
        </row>
        <row r="5618">
          <cell r="C5618" t="str">
            <v>2502045-01</v>
          </cell>
          <cell r="D5618" t="str">
            <v>XZDY-EX-灰744</v>
          </cell>
          <cell r="E5618" t="str">
            <v>4058#</v>
          </cell>
          <cell r="F5618" t="str">
            <v>C3（已片中层）</v>
          </cell>
          <cell r="G5618" t="str">
            <v>/</v>
          </cell>
          <cell r="H5618">
            <v>121</v>
          </cell>
          <cell r="I5618">
            <v>6391</v>
          </cell>
          <cell r="J5618">
            <v>538.5</v>
          </cell>
          <cell r="K5618">
            <v>583.5</v>
          </cell>
          <cell r="L5618" t="str">
            <v>A级</v>
          </cell>
          <cell r="M5618" t="str">
            <v>/</v>
          </cell>
          <cell r="N5618" t="str">
            <v>2.2*1.1*0.74</v>
          </cell>
          <cell r="O5618" t="str">
            <v>02T25020103</v>
          </cell>
          <cell r="P5618" t="str">
            <v>98.3版</v>
          </cell>
          <cell r="Q5618" t="str">
            <v>已发货</v>
          </cell>
          <cell r="R5618">
            <v>45712</v>
          </cell>
        </row>
        <row r="5619">
          <cell r="C5619" t="str">
            <v>2501083-01</v>
          </cell>
          <cell r="D5619" t="str">
            <v>UDAY-ES-黄棕410</v>
          </cell>
          <cell r="E5619" t="str">
            <v>SJ0B-317</v>
          </cell>
          <cell r="F5619" t="str">
            <v>明诺华中层TR3（已片）</v>
          </cell>
          <cell r="G5619" t="str">
            <v>/</v>
          </cell>
          <cell r="H5619">
            <v>185</v>
          </cell>
          <cell r="I5619">
            <v>10210.799999999999</v>
          </cell>
          <cell r="J5619">
            <v>773</v>
          </cell>
          <cell r="K5619">
            <v>818</v>
          </cell>
          <cell r="L5619" t="str">
            <v>A级</v>
          </cell>
          <cell r="M5619" t="str">
            <v>/</v>
          </cell>
          <cell r="N5619" t="str">
            <v>2.2*1.8*0.64</v>
          </cell>
          <cell r="O5619" t="str">
            <v>02T25020104</v>
          </cell>
          <cell r="P5619" t="str">
            <v>97版</v>
          </cell>
          <cell r="Q5619" t="str">
            <v>已发货</v>
          </cell>
          <cell r="R5619">
            <v>45734</v>
          </cell>
        </row>
        <row r="5620">
          <cell r="C5620" t="str">
            <v>2501083-01</v>
          </cell>
          <cell r="D5620" t="str">
            <v>UDAY-ES-黄棕410</v>
          </cell>
          <cell r="E5620" t="str">
            <v>SJ0B-317</v>
          </cell>
          <cell r="F5620" t="str">
            <v>明诺华中层TR3（已片）</v>
          </cell>
          <cell r="G5620" t="str">
            <v>/</v>
          </cell>
          <cell r="H5620">
            <v>180</v>
          </cell>
          <cell r="I5620">
            <v>10015.799999999999</v>
          </cell>
          <cell r="J5620">
            <v>755</v>
          </cell>
          <cell r="K5620">
            <v>800</v>
          </cell>
          <cell r="L5620" t="str">
            <v>A级</v>
          </cell>
          <cell r="M5620" t="str">
            <v>/</v>
          </cell>
          <cell r="N5620" t="str">
            <v>2.2*1.8*0.67</v>
          </cell>
          <cell r="O5620" t="str">
            <v>02T25020105</v>
          </cell>
          <cell r="P5620" t="str">
            <v>97版</v>
          </cell>
          <cell r="Q5620" t="str">
            <v>已发货</v>
          </cell>
          <cell r="R5620">
            <v>45734</v>
          </cell>
        </row>
        <row r="5621">
          <cell r="C5621" t="str">
            <v>2501083-01</v>
          </cell>
          <cell r="D5621" t="str">
            <v>UDAY-ES-黄棕410</v>
          </cell>
          <cell r="E5621" t="str">
            <v>SJ0B-317</v>
          </cell>
          <cell r="F5621" t="str">
            <v>明诺华中层TR3（已片）</v>
          </cell>
          <cell r="G5621" t="str">
            <v>/</v>
          </cell>
          <cell r="H5621">
            <v>185</v>
          </cell>
          <cell r="I5621">
            <v>10202.5</v>
          </cell>
          <cell r="J5621">
            <v>762.5</v>
          </cell>
          <cell r="K5621">
            <v>807.5</v>
          </cell>
          <cell r="L5621" t="str">
            <v>A级</v>
          </cell>
          <cell r="M5621" t="str">
            <v>/</v>
          </cell>
          <cell r="N5621" t="str">
            <v>2.2*1.8*0.65</v>
          </cell>
          <cell r="O5621" t="str">
            <v>02T25020106</v>
          </cell>
          <cell r="P5621" t="str">
            <v>97版</v>
          </cell>
          <cell r="Q5621" t="str">
            <v>已发货</v>
          </cell>
          <cell r="R5621">
            <v>45734</v>
          </cell>
        </row>
        <row r="5622">
          <cell r="C5622" t="str">
            <v>2501083-01</v>
          </cell>
          <cell r="D5622" t="str">
            <v>UDAY-ES-黄棕410</v>
          </cell>
          <cell r="E5622" t="str">
            <v>SJ0B-317</v>
          </cell>
          <cell r="F5622" t="str">
            <v>明诺华中层TR3（已片）</v>
          </cell>
          <cell r="G5622" t="str">
            <v>/</v>
          </cell>
          <cell r="H5622">
            <v>190</v>
          </cell>
          <cell r="I5622">
            <v>10156.4</v>
          </cell>
          <cell r="J5622">
            <v>767</v>
          </cell>
          <cell r="K5622">
            <v>812</v>
          </cell>
          <cell r="L5622" t="str">
            <v>A级</v>
          </cell>
          <cell r="M5622" t="str">
            <v>/</v>
          </cell>
          <cell r="N5622" t="str">
            <v>2.2*1.8*0.66</v>
          </cell>
          <cell r="O5622" t="str">
            <v>02T25020107</v>
          </cell>
          <cell r="P5622" t="str">
            <v>97版</v>
          </cell>
          <cell r="Q5622" t="str">
            <v>已发货</v>
          </cell>
          <cell r="R5622">
            <v>45734</v>
          </cell>
        </row>
        <row r="5623">
          <cell r="C5623" t="str">
            <v>2501083-01</v>
          </cell>
          <cell r="D5623" t="str">
            <v>UDAY-ES-黄棕410</v>
          </cell>
          <cell r="E5623" t="str">
            <v>SJ0B-317</v>
          </cell>
          <cell r="F5623" t="str">
            <v>明诺华中层TR3（已片）</v>
          </cell>
          <cell r="G5623" t="str">
            <v>/</v>
          </cell>
          <cell r="H5623">
            <v>190</v>
          </cell>
          <cell r="I5623">
            <v>10075.4</v>
          </cell>
          <cell r="J5623">
            <v>757</v>
          </cell>
          <cell r="K5623">
            <v>802</v>
          </cell>
          <cell r="L5623" t="str">
            <v>A级</v>
          </cell>
          <cell r="M5623" t="str">
            <v>/</v>
          </cell>
          <cell r="N5623" t="str">
            <v>2.2*1.8*0.66</v>
          </cell>
          <cell r="O5623" t="str">
            <v>02T25020108</v>
          </cell>
          <cell r="P5623" t="str">
            <v>97版</v>
          </cell>
          <cell r="Q5623" t="str">
            <v>已发货</v>
          </cell>
          <cell r="R5623">
            <v>45734</v>
          </cell>
        </row>
        <row r="5624">
          <cell r="C5624" t="str">
            <v>2501083-01</v>
          </cell>
          <cell r="D5624" t="str">
            <v>UDAY-ES-黄棕410</v>
          </cell>
          <cell r="E5624" t="str">
            <v>SJ0B-317</v>
          </cell>
          <cell r="F5624" t="str">
            <v>明诺华中层TR3（已片）</v>
          </cell>
          <cell r="G5624" t="str">
            <v>/</v>
          </cell>
          <cell r="H5624">
            <v>185</v>
          </cell>
          <cell r="I5624">
            <v>10059.4</v>
          </cell>
          <cell r="J5624">
            <v>765.5</v>
          </cell>
          <cell r="K5624">
            <v>810.5</v>
          </cell>
          <cell r="L5624" t="str">
            <v>A级</v>
          </cell>
          <cell r="M5624" t="str">
            <v>/</v>
          </cell>
          <cell r="N5624" t="str">
            <v>2.2*1.8*0.61</v>
          </cell>
          <cell r="O5624" t="str">
            <v>02T25020301</v>
          </cell>
          <cell r="P5624" t="str">
            <v>97版</v>
          </cell>
          <cell r="Q5624" t="str">
            <v>已发货</v>
          </cell>
          <cell r="R5624">
            <v>45734</v>
          </cell>
        </row>
        <row r="5625">
          <cell r="C5625" t="str">
            <v>2501083-01</v>
          </cell>
          <cell r="D5625" t="str">
            <v>UDAY-ES-黄棕410</v>
          </cell>
          <cell r="E5625" t="str">
            <v>SJ0B-317</v>
          </cell>
          <cell r="F5625" t="str">
            <v>明诺华中层TR3（已片）</v>
          </cell>
          <cell r="G5625" t="str">
            <v>/</v>
          </cell>
          <cell r="H5625">
            <v>171</v>
          </cell>
          <cell r="I5625">
            <v>9081.7000000000007</v>
          </cell>
          <cell r="J5625">
            <v>696.5</v>
          </cell>
          <cell r="K5625">
            <v>741.5</v>
          </cell>
          <cell r="L5625" t="str">
            <v>A级</v>
          </cell>
          <cell r="M5625" t="str">
            <v>/</v>
          </cell>
          <cell r="N5625" t="str">
            <v>2.2*1.8*0.6</v>
          </cell>
          <cell r="O5625" t="str">
            <v>02T25020302</v>
          </cell>
          <cell r="P5625" t="str">
            <v>97版</v>
          </cell>
          <cell r="Q5625" t="str">
            <v>已发货</v>
          </cell>
          <cell r="R5625">
            <v>45734</v>
          </cell>
        </row>
        <row r="5626">
          <cell r="C5626" t="str">
            <v>2501074-01</v>
          </cell>
          <cell r="D5626" t="str">
            <v>XPGY-FS-灰蓝71</v>
          </cell>
          <cell r="E5626" t="str">
            <v>01.10.U722233</v>
          </cell>
          <cell r="F5626" t="str">
            <v>DLTR1</v>
          </cell>
          <cell r="G5626" t="str">
            <v>/</v>
          </cell>
          <cell r="H5626">
            <v>87</v>
          </cell>
          <cell r="I5626">
            <v>5033.8</v>
          </cell>
          <cell r="J5626">
            <v>330</v>
          </cell>
          <cell r="K5626">
            <v>375</v>
          </cell>
          <cell r="L5626" t="str">
            <v>A级</v>
          </cell>
          <cell r="M5626" t="str">
            <v>CLF-250203</v>
          </cell>
          <cell r="N5626" t="str">
            <v>2.2*1.8*0.4</v>
          </cell>
          <cell r="O5626" t="str">
            <v>02T25020303</v>
          </cell>
          <cell r="P5626" t="str">
            <v>99版</v>
          </cell>
          <cell r="Q5626" t="str">
            <v>已发货</v>
          </cell>
          <cell r="R5626">
            <v>45735</v>
          </cell>
        </row>
        <row r="5627">
          <cell r="C5627" t="str">
            <v>2501074-01</v>
          </cell>
          <cell r="D5627" t="str">
            <v>XPGY-FS-灰蓝71</v>
          </cell>
          <cell r="E5627" t="str">
            <v>01.10.U722233</v>
          </cell>
          <cell r="F5627" t="str">
            <v>DLTR1</v>
          </cell>
          <cell r="G5627" t="str">
            <v>/</v>
          </cell>
          <cell r="H5627">
            <v>88</v>
          </cell>
          <cell r="I5627">
            <v>5041</v>
          </cell>
          <cell r="J5627">
            <v>331</v>
          </cell>
          <cell r="K5627">
            <v>376</v>
          </cell>
          <cell r="L5627" t="str">
            <v>A级</v>
          </cell>
          <cell r="M5627" t="str">
            <v>CLF-250203</v>
          </cell>
          <cell r="N5627" t="str">
            <v>2.2*1.8*0.4</v>
          </cell>
          <cell r="O5627" t="str">
            <v>02T25020304</v>
          </cell>
          <cell r="P5627" t="str">
            <v>99版</v>
          </cell>
          <cell r="Q5627" t="str">
            <v>已发货</v>
          </cell>
          <cell r="R5627">
            <v>45735</v>
          </cell>
        </row>
        <row r="5628">
          <cell r="C5628" t="str">
            <v>2501074-01</v>
          </cell>
          <cell r="D5628" t="str">
            <v>XPGY-FS-灰蓝71</v>
          </cell>
          <cell r="E5628" t="str">
            <v>01.10.U722233</v>
          </cell>
          <cell r="F5628" t="str">
            <v>DLTR1</v>
          </cell>
          <cell r="G5628" t="str">
            <v>/</v>
          </cell>
          <cell r="H5628">
            <v>175</v>
          </cell>
          <cell r="I5628">
            <v>10087.700000000001</v>
          </cell>
          <cell r="J5628">
            <v>659.5</v>
          </cell>
          <cell r="K5628">
            <v>704.5</v>
          </cell>
          <cell r="L5628" t="str">
            <v>A级</v>
          </cell>
          <cell r="M5628" t="str">
            <v>CLF-250203</v>
          </cell>
          <cell r="N5628" t="str">
            <v>2.2*1.8*0.6</v>
          </cell>
          <cell r="O5628" t="str">
            <v>02T25020305</v>
          </cell>
          <cell r="P5628" t="str">
            <v>99版</v>
          </cell>
          <cell r="Q5628" t="str">
            <v>已发货</v>
          </cell>
          <cell r="R5628">
            <v>45715</v>
          </cell>
        </row>
        <row r="5629">
          <cell r="C5629" t="str">
            <v>2501074-01</v>
          </cell>
          <cell r="D5629" t="str">
            <v>XPGY-FS-灰蓝71</v>
          </cell>
          <cell r="E5629" t="str">
            <v>01.10.U722233</v>
          </cell>
          <cell r="F5629" t="str">
            <v>DLTR1</v>
          </cell>
          <cell r="G5629" t="str">
            <v>/</v>
          </cell>
          <cell r="H5629">
            <v>158</v>
          </cell>
          <cell r="I5629">
            <v>8950.2000000000007</v>
          </cell>
          <cell r="J5629">
            <v>626.5</v>
          </cell>
          <cell r="K5629">
            <v>671.5</v>
          </cell>
          <cell r="L5629" t="str">
            <v>A级</v>
          </cell>
          <cell r="M5629" t="str">
            <v>CLF-250203</v>
          </cell>
          <cell r="N5629" t="str">
            <v>2.2*1.8*0.55</v>
          </cell>
          <cell r="O5629" t="str">
            <v>02T25020306</v>
          </cell>
          <cell r="P5629" t="str">
            <v>99版</v>
          </cell>
          <cell r="Q5629" t="str">
            <v>已发货</v>
          </cell>
          <cell r="R5629">
            <v>45735</v>
          </cell>
        </row>
        <row r="5630">
          <cell r="C5630" t="str">
            <v>2501074-01</v>
          </cell>
          <cell r="D5630" t="str">
            <v>XPGY-FS-灰蓝71</v>
          </cell>
          <cell r="E5630" t="str">
            <v>01.10.U722233</v>
          </cell>
          <cell r="F5630" t="str">
            <v>DLTR1</v>
          </cell>
          <cell r="G5630" t="str">
            <v>/</v>
          </cell>
          <cell r="H5630">
            <v>12</v>
          </cell>
          <cell r="I5630">
            <v>475</v>
          </cell>
          <cell r="L5630" t="str">
            <v>A级小皮</v>
          </cell>
          <cell r="M5630" t="str">
            <v>CLF-250203</v>
          </cell>
          <cell r="O5630" t="str">
            <v>02T25020306</v>
          </cell>
          <cell r="P5630" t="str">
            <v>99版</v>
          </cell>
          <cell r="Q5630" t="str">
            <v>已发货</v>
          </cell>
          <cell r="R5630">
            <v>45735</v>
          </cell>
        </row>
        <row r="5631">
          <cell r="C5631" t="str">
            <v>2501083-01</v>
          </cell>
          <cell r="D5631" t="str">
            <v>UDAY-ES-黄棕410</v>
          </cell>
          <cell r="E5631" t="str">
            <v>SJ0B-317</v>
          </cell>
          <cell r="F5631" t="str">
            <v>明诺华中层TR3（已片）</v>
          </cell>
          <cell r="G5631" t="str">
            <v>/</v>
          </cell>
          <cell r="H5631">
            <v>185</v>
          </cell>
          <cell r="I5631">
            <v>10064.4</v>
          </cell>
          <cell r="J5631">
            <v>769.5</v>
          </cell>
          <cell r="K5631">
            <v>814.5</v>
          </cell>
          <cell r="L5631" t="str">
            <v>A级</v>
          </cell>
          <cell r="M5631" t="str">
            <v>/</v>
          </cell>
          <cell r="N5631" t="str">
            <v>2.2*1.8*0.62</v>
          </cell>
          <cell r="O5631" t="str">
            <v>01T25020301</v>
          </cell>
          <cell r="P5631" t="str">
            <v>97版</v>
          </cell>
          <cell r="Q5631" t="str">
            <v>已发货</v>
          </cell>
          <cell r="R5631">
            <v>45734</v>
          </cell>
        </row>
        <row r="5632">
          <cell r="C5632" t="str">
            <v>2501083-01</v>
          </cell>
          <cell r="D5632" t="str">
            <v>UDAY-ES-黄棕410</v>
          </cell>
          <cell r="E5632" t="str">
            <v>SJ0B-317</v>
          </cell>
          <cell r="F5632" t="str">
            <v>明诺华中层TR3（已片）</v>
          </cell>
          <cell r="G5632" t="str">
            <v>/</v>
          </cell>
          <cell r="H5632">
            <v>2</v>
          </cell>
          <cell r="I5632">
            <v>123.6</v>
          </cell>
          <cell r="L5632" t="str">
            <v>折扣</v>
          </cell>
          <cell r="M5632" t="str">
            <v>/</v>
          </cell>
          <cell r="O5632" t="str">
            <v>01T25020301</v>
          </cell>
          <cell r="P5632" t="str">
            <v>97版</v>
          </cell>
          <cell r="Q5632" t="str">
            <v>已发货</v>
          </cell>
          <cell r="R5632">
            <v>45734</v>
          </cell>
        </row>
        <row r="5633">
          <cell r="C5633" t="str">
            <v>2501083-01</v>
          </cell>
          <cell r="D5633" t="str">
            <v>UDAY-ES-黄棕410</v>
          </cell>
          <cell r="E5633" t="str">
            <v>SJ0B-317</v>
          </cell>
          <cell r="F5633" t="str">
            <v>明诺华中层TR3（已片）</v>
          </cell>
          <cell r="G5633" t="str">
            <v>/</v>
          </cell>
          <cell r="H5633">
            <v>197</v>
          </cell>
          <cell r="I5633">
            <v>10535.6</v>
          </cell>
          <cell r="J5633">
            <v>795.5</v>
          </cell>
          <cell r="K5633">
            <v>840.5</v>
          </cell>
          <cell r="L5633" t="str">
            <v>A级</v>
          </cell>
          <cell r="M5633" t="str">
            <v>/</v>
          </cell>
          <cell r="N5633" t="str">
            <v>2.2*1.8*0.63</v>
          </cell>
          <cell r="O5633" t="str">
            <v>01T25020302</v>
          </cell>
          <cell r="P5633" t="str">
            <v>97版</v>
          </cell>
          <cell r="Q5633" t="str">
            <v>已发货</v>
          </cell>
          <cell r="R5633">
            <v>45734</v>
          </cell>
        </row>
        <row r="5634">
          <cell r="C5634" t="str">
            <v>2502009-01</v>
          </cell>
          <cell r="D5634" t="str">
            <v>UDAY-ES-米灰42</v>
          </cell>
          <cell r="E5634" t="str">
            <v>L40702-317</v>
          </cell>
          <cell r="F5634" t="str">
            <v>明诺华中层TR3（已片）</v>
          </cell>
          <cell r="G5634" t="str">
            <v>/</v>
          </cell>
          <cell r="H5634">
            <v>195</v>
          </cell>
          <cell r="I5634">
            <v>11006.3</v>
          </cell>
          <cell r="J5634">
            <v>800</v>
          </cell>
          <cell r="K5634">
            <v>845</v>
          </cell>
          <cell r="L5634" t="str">
            <v>A级</v>
          </cell>
          <cell r="M5634" t="str">
            <v>/</v>
          </cell>
          <cell r="N5634" t="str">
            <v>2.2*1.8*0.7</v>
          </cell>
          <cell r="O5634" t="str">
            <v>01T25020303</v>
          </cell>
          <cell r="P5634" t="str">
            <v>97版</v>
          </cell>
          <cell r="Q5634" t="str">
            <v>已发货</v>
          </cell>
          <cell r="R5634">
            <v>45700</v>
          </cell>
        </row>
        <row r="5635">
          <cell r="C5635" t="str">
            <v>2502009-01</v>
          </cell>
          <cell r="D5635" t="str">
            <v>UDAY-ES-米灰42</v>
          </cell>
          <cell r="E5635" t="str">
            <v>L40702-317</v>
          </cell>
          <cell r="F5635" t="str">
            <v>明诺华中层TR3（已片）</v>
          </cell>
          <cell r="G5635" t="str">
            <v>/</v>
          </cell>
          <cell r="H5635">
            <v>195</v>
          </cell>
          <cell r="I5635">
            <v>11193.1</v>
          </cell>
          <cell r="J5635">
            <v>813.5</v>
          </cell>
          <cell r="K5635">
            <v>858.5</v>
          </cell>
          <cell r="L5635" t="str">
            <v>A级</v>
          </cell>
          <cell r="M5635" t="str">
            <v>/</v>
          </cell>
          <cell r="N5635" t="str">
            <v>2.2*1.8*0.66</v>
          </cell>
          <cell r="O5635" t="str">
            <v>01T25020304</v>
          </cell>
          <cell r="P5635" t="str">
            <v>97版</v>
          </cell>
          <cell r="Q5635" t="str">
            <v>已发货</v>
          </cell>
          <cell r="R5635">
            <v>45700</v>
          </cell>
        </row>
        <row r="5636">
          <cell r="C5636" t="str">
            <v>2502009-01</v>
          </cell>
          <cell r="D5636" t="str">
            <v>UDAY-ES-米灰42</v>
          </cell>
          <cell r="E5636" t="str">
            <v>L40702-317</v>
          </cell>
          <cell r="F5636" t="str">
            <v>明诺华中层TR3（已片）</v>
          </cell>
          <cell r="G5636" t="str">
            <v>/</v>
          </cell>
          <cell r="H5636">
            <v>185</v>
          </cell>
          <cell r="I5636">
            <v>10618.5</v>
          </cell>
          <cell r="J5636">
            <v>769</v>
          </cell>
          <cell r="K5636">
            <v>814</v>
          </cell>
          <cell r="L5636" t="str">
            <v>A级</v>
          </cell>
          <cell r="M5636" t="str">
            <v>/</v>
          </cell>
          <cell r="N5636" t="str">
            <v>2.2*1.8*0.6</v>
          </cell>
          <cell r="O5636" t="str">
            <v>01T25020305</v>
          </cell>
          <cell r="P5636" t="str">
            <v>97版</v>
          </cell>
          <cell r="Q5636" t="str">
            <v>已发货</v>
          </cell>
          <cell r="R5636">
            <v>45700</v>
          </cell>
        </row>
        <row r="5637">
          <cell r="C5637" t="str">
            <v>2502009-01</v>
          </cell>
          <cell r="D5637" t="str">
            <v>UDAY-ES-米灰42</v>
          </cell>
          <cell r="E5637" t="str">
            <v>L40702-317</v>
          </cell>
          <cell r="F5637" t="str">
            <v>明诺华中层TR3（已片）</v>
          </cell>
          <cell r="G5637" t="str">
            <v>/</v>
          </cell>
          <cell r="H5637">
            <v>163</v>
          </cell>
          <cell r="I5637">
            <v>9311.4</v>
          </cell>
          <cell r="J5637">
            <v>712</v>
          </cell>
          <cell r="K5637">
            <v>757</v>
          </cell>
          <cell r="L5637" t="str">
            <v>A级</v>
          </cell>
          <cell r="M5637" t="str">
            <v>/</v>
          </cell>
          <cell r="N5637" t="str">
            <v>2.2*1.8*0.62</v>
          </cell>
          <cell r="O5637" t="str">
            <v>01T25020306</v>
          </cell>
          <cell r="P5637" t="str">
            <v>97版</v>
          </cell>
          <cell r="Q5637" t="str">
            <v>已发货</v>
          </cell>
          <cell r="R5637">
            <v>45700</v>
          </cell>
        </row>
        <row r="5638">
          <cell r="C5638" t="str">
            <v>2502009-01</v>
          </cell>
          <cell r="D5638" t="str">
            <v>UDAY-ES-米灰42</v>
          </cell>
          <cell r="E5638" t="str">
            <v>L40702-317</v>
          </cell>
          <cell r="F5638" t="str">
            <v>明诺华中层TR3（已片）</v>
          </cell>
          <cell r="G5638" t="str">
            <v>/</v>
          </cell>
          <cell r="H5638">
            <v>6</v>
          </cell>
          <cell r="I5638">
            <v>354.6</v>
          </cell>
          <cell r="L5638" t="str">
            <v>折扣</v>
          </cell>
          <cell r="M5638" t="str">
            <v>/</v>
          </cell>
          <cell r="O5638" t="str">
            <v>01T25020306</v>
          </cell>
          <cell r="P5638" t="str">
            <v>97版</v>
          </cell>
          <cell r="Q5638" t="str">
            <v>已发货</v>
          </cell>
          <cell r="R5638">
            <v>45700</v>
          </cell>
        </row>
        <row r="5639">
          <cell r="C5639" t="str">
            <v>2502040-01</v>
          </cell>
          <cell r="D5639" t="str">
            <v>XPAY-FX-深蓝91</v>
          </cell>
          <cell r="E5639" t="str">
            <v>01.10.U528110</v>
          </cell>
          <cell r="F5639" t="str">
            <v>C3（已片中层）</v>
          </cell>
          <cell r="G5639" t="str">
            <v>/</v>
          </cell>
          <cell r="H5639">
            <v>118</v>
          </cell>
          <cell r="I5639">
            <v>6044.5</v>
          </cell>
          <cell r="J5639">
            <v>529.5</v>
          </cell>
          <cell r="K5639">
            <v>574.5</v>
          </cell>
          <cell r="L5639" t="str">
            <v>A级</v>
          </cell>
          <cell r="M5639" t="str">
            <v>CLF-250203</v>
          </cell>
          <cell r="N5639" t="str">
            <v>2.2*1.8*0.44</v>
          </cell>
          <cell r="O5639" t="str">
            <v>01T25020307</v>
          </cell>
          <cell r="P5639" t="str">
            <v>99版</v>
          </cell>
          <cell r="Q5639" t="str">
            <v>已发货</v>
          </cell>
          <cell r="R5639">
            <v>45743</v>
          </cell>
        </row>
        <row r="5640">
          <cell r="C5640" t="str">
            <v>2502040-01</v>
          </cell>
          <cell r="D5640" t="str">
            <v>XPAY-FX-深蓝91</v>
          </cell>
          <cell r="E5640" t="str">
            <v>01.10.U528110</v>
          </cell>
          <cell r="F5640" t="str">
            <v>C3（已片中层）</v>
          </cell>
          <cell r="G5640" t="str">
            <v>/</v>
          </cell>
          <cell r="H5640">
            <v>6</v>
          </cell>
          <cell r="I5640">
            <v>238.1</v>
          </cell>
          <cell r="L5640" t="str">
            <v>A级小皮</v>
          </cell>
          <cell r="M5640" t="str">
            <v>CLF-250203</v>
          </cell>
          <cell r="O5640" t="str">
            <v>01T25020307</v>
          </cell>
          <cell r="P5640" t="str">
            <v>99版</v>
          </cell>
          <cell r="Q5640" t="str">
            <v>已发货</v>
          </cell>
          <cell r="R5640">
            <v>45743</v>
          </cell>
        </row>
        <row r="5641">
          <cell r="C5641" t="str">
            <v>2502040-01</v>
          </cell>
          <cell r="D5641" t="str">
            <v>XPAY-FX-深蓝91</v>
          </cell>
          <cell r="E5641" t="str">
            <v>01.10.U528110</v>
          </cell>
          <cell r="F5641" t="str">
            <v>C3（已片中层）</v>
          </cell>
          <cell r="G5641" t="str">
            <v>/</v>
          </cell>
          <cell r="H5641">
            <v>190</v>
          </cell>
          <cell r="I5641">
            <v>9952.9</v>
          </cell>
          <cell r="J5641">
            <v>845</v>
          </cell>
          <cell r="K5641">
            <v>890</v>
          </cell>
          <cell r="L5641" t="str">
            <v>A级</v>
          </cell>
          <cell r="M5641" t="str">
            <v>CLF-250203</v>
          </cell>
          <cell r="N5641" t="str">
            <v>2.2*1.8*0.65</v>
          </cell>
          <cell r="O5641" t="str">
            <v>01T25020401</v>
          </cell>
          <cell r="P5641" t="str">
            <v>99版</v>
          </cell>
          <cell r="Q5641" t="str">
            <v>已发货</v>
          </cell>
          <cell r="R5641">
            <v>45743</v>
          </cell>
        </row>
        <row r="5642">
          <cell r="C5642" t="str">
            <v>2502040-01</v>
          </cell>
          <cell r="D5642" t="str">
            <v>XPAY-FX-深蓝91</v>
          </cell>
          <cell r="E5642" t="str">
            <v>01.10.U528110</v>
          </cell>
          <cell r="F5642" t="str">
            <v>C3（已片中层）</v>
          </cell>
          <cell r="G5642" t="str">
            <v>/</v>
          </cell>
          <cell r="H5642">
            <v>157</v>
          </cell>
          <cell r="I5642">
            <v>8182.4</v>
          </cell>
          <cell r="J5642">
            <v>773</v>
          </cell>
          <cell r="K5642">
            <v>818</v>
          </cell>
          <cell r="L5642" t="str">
            <v>A级</v>
          </cell>
          <cell r="M5642" t="str">
            <v>CLF-250203</v>
          </cell>
          <cell r="N5642" t="str">
            <v>2.2*1.8*0.6</v>
          </cell>
          <cell r="O5642" t="str">
            <v>01T25020402</v>
          </cell>
          <cell r="P5642" t="str">
            <v>99版</v>
          </cell>
          <cell r="Q5642" t="str">
            <v>已发货</v>
          </cell>
          <cell r="R5642">
            <v>45743</v>
          </cell>
        </row>
        <row r="5643">
          <cell r="C5643" t="str">
            <v>2502040-01</v>
          </cell>
          <cell r="D5643" t="str">
            <v>XPAY-FX-深蓝91</v>
          </cell>
          <cell r="E5643" t="str">
            <v>01.10.U528110</v>
          </cell>
          <cell r="F5643" t="str">
            <v>C3（已片中层）</v>
          </cell>
          <cell r="G5643" t="str">
            <v>/</v>
          </cell>
          <cell r="H5643">
            <v>25</v>
          </cell>
          <cell r="I5643">
            <v>987.5</v>
          </cell>
          <cell r="L5643" t="str">
            <v>A级小皮</v>
          </cell>
          <cell r="M5643" t="str">
            <v>CLF-250203</v>
          </cell>
          <cell r="O5643" t="str">
            <v>01T25020402</v>
          </cell>
          <cell r="P5643" t="str">
            <v>99版</v>
          </cell>
          <cell r="Q5643" t="str">
            <v>已发货</v>
          </cell>
          <cell r="R5643">
            <v>45743</v>
          </cell>
        </row>
        <row r="5644">
          <cell r="C5644" t="str">
            <v>2502068-01</v>
          </cell>
          <cell r="D5644" t="str">
            <v>UXCY-ET-浅蓝121</v>
          </cell>
          <cell r="E5644" t="str">
            <v>NMP-231</v>
          </cell>
          <cell r="F5644" t="str">
            <v>明诺华中层TR1（已片）</v>
          </cell>
          <cell r="G5644" t="str">
            <v>/</v>
          </cell>
          <cell r="H5644">
            <v>6</v>
          </cell>
          <cell r="I5644">
            <v>297.39999999999998</v>
          </cell>
          <cell r="J5644">
            <v>32</v>
          </cell>
          <cell r="K5644">
            <v>33</v>
          </cell>
          <cell r="L5644" t="str">
            <v>A级</v>
          </cell>
          <cell r="M5644" t="str">
            <v>/</v>
          </cell>
          <cell r="N5644" t="str">
            <v>2.3*0.2*0.3</v>
          </cell>
          <cell r="O5644" t="str">
            <v>TD1</v>
          </cell>
          <cell r="P5644" t="str">
            <v>97版</v>
          </cell>
          <cell r="Q5644" t="str">
            <v>已发货</v>
          </cell>
          <cell r="R5644">
            <v>45698</v>
          </cell>
        </row>
        <row r="5645">
          <cell r="C5645" t="str">
            <v>2502013-01</v>
          </cell>
          <cell r="D5645" t="str">
            <v>XPDY-FT-灰670</v>
          </cell>
          <cell r="E5645" t="str">
            <v>Nick Dove(灰色)</v>
          </cell>
          <cell r="F5645" t="str">
            <v>WPSTR2</v>
          </cell>
          <cell r="G5645" t="str">
            <v>/</v>
          </cell>
          <cell r="H5645">
            <v>190</v>
          </cell>
          <cell r="I5645">
            <v>10409.700000000001</v>
          </cell>
          <cell r="J5645">
            <v>779.5</v>
          </cell>
          <cell r="K5645">
            <v>824.5</v>
          </cell>
          <cell r="L5645" t="str">
            <v>A级</v>
          </cell>
          <cell r="M5645" t="str">
            <v>/</v>
          </cell>
          <cell r="N5645" t="str">
            <v>2.2*1.8*0.55</v>
          </cell>
          <cell r="O5645" t="str">
            <v>01T25020501</v>
          </cell>
          <cell r="P5645" t="str">
            <v>97版</v>
          </cell>
          <cell r="Q5645" t="str">
            <v>已发货</v>
          </cell>
          <cell r="R5645">
            <v>45719</v>
          </cell>
        </row>
        <row r="5646">
          <cell r="C5646" t="str">
            <v>2502013-01</v>
          </cell>
          <cell r="D5646" t="str">
            <v>XPDY-FT-灰670</v>
          </cell>
          <cell r="E5646" t="str">
            <v>Nick Dove(灰色)</v>
          </cell>
          <cell r="F5646" t="str">
            <v>WPSTR2</v>
          </cell>
          <cell r="G5646" t="str">
            <v>/</v>
          </cell>
          <cell r="H5646">
            <v>195</v>
          </cell>
          <cell r="I5646">
            <v>10646.1</v>
          </cell>
          <cell r="J5646">
            <v>800.5</v>
          </cell>
          <cell r="K5646">
            <v>845.5</v>
          </cell>
          <cell r="L5646" t="str">
            <v>A级</v>
          </cell>
          <cell r="M5646" t="str">
            <v>/</v>
          </cell>
          <cell r="N5646" t="str">
            <v>2.2*1.8*0.6</v>
          </cell>
          <cell r="O5646" t="str">
            <v>01T25020502</v>
          </cell>
          <cell r="P5646" t="str">
            <v>97版</v>
          </cell>
          <cell r="Q5646" t="str">
            <v>已发货</v>
          </cell>
          <cell r="R5646">
            <v>45719</v>
          </cell>
        </row>
        <row r="5647">
          <cell r="C5647" t="str">
            <v>2502013-01</v>
          </cell>
          <cell r="D5647" t="str">
            <v>XPDY-FT-灰670</v>
          </cell>
          <cell r="E5647" t="str">
            <v>Nick Dove(灰色)</v>
          </cell>
          <cell r="F5647" t="str">
            <v>WPSTR2</v>
          </cell>
          <cell r="G5647" t="str">
            <v>/</v>
          </cell>
          <cell r="H5647">
            <v>190</v>
          </cell>
          <cell r="I5647">
            <v>10566.3</v>
          </cell>
          <cell r="J5647">
            <v>807.5</v>
          </cell>
          <cell r="K5647">
            <v>852.5</v>
          </cell>
          <cell r="L5647" t="str">
            <v>A级</v>
          </cell>
          <cell r="M5647" t="str">
            <v>/</v>
          </cell>
          <cell r="N5647" t="str">
            <v>2.2*1.8*0.66</v>
          </cell>
          <cell r="O5647" t="str">
            <v>01T25020503</v>
          </cell>
          <cell r="P5647" t="str">
            <v>97版</v>
          </cell>
          <cell r="Q5647" t="str">
            <v>已发货</v>
          </cell>
          <cell r="R5647">
            <v>45719</v>
          </cell>
        </row>
        <row r="5648">
          <cell r="C5648" t="str">
            <v>2502017-01</v>
          </cell>
          <cell r="D5648" t="str">
            <v>XPSY-FT-酒红312</v>
          </cell>
          <cell r="E5648" t="str">
            <v>科纳酒红色</v>
          </cell>
          <cell r="F5648" t="str">
            <v>SMXTR4</v>
          </cell>
          <cell r="G5648" t="str">
            <v>/</v>
          </cell>
          <cell r="H5648">
            <v>86</v>
          </cell>
          <cell r="I5648">
            <v>4656.3</v>
          </cell>
          <cell r="J5648">
            <v>763</v>
          </cell>
          <cell r="K5648">
            <v>808</v>
          </cell>
          <cell r="L5648" t="str">
            <v>B级</v>
          </cell>
          <cell r="M5648" t="str">
            <v>/</v>
          </cell>
          <cell r="N5648" t="str">
            <v>2.2*1.8*0.58</v>
          </cell>
          <cell r="O5648" t="str">
            <v>02T25020507-01</v>
          </cell>
          <cell r="P5648" t="str">
            <v>99版</v>
          </cell>
          <cell r="Q5648" t="str">
            <v>已发货</v>
          </cell>
          <cell r="R5648">
            <v>45698</v>
          </cell>
        </row>
        <row r="5649">
          <cell r="C5649" t="str">
            <v>2502017-01</v>
          </cell>
          <cell r="D5649" t="str">
            <v>XPSY-FT-酒红312</v>
          </cell>
          <cell r="E5649" t="str">
            <v>科纳酒红色</v>
          </cell>
          <cell r="F5649" t="str">
            <v>SMXTR4</v>
          </cell>
          <cell r="G5649" t="str">
            <v>/</v>
          </cell>
          <cell r="H5649">
            <v>73</v>
          </cell>
          <cell r="I5649">
            <v>3782.1</v>
          </cell>
          <cell r="L5649" t="str">
            <v>C级</v>
          </cell>
          <cell r="M5649" t="str">
            <v>/</v>
          </cell>
          <cell r="O5649" t="str">
            <v>02T25020507-01</v>
          </cell>
          <cell r="P5649" t="str">
            <v>99版</v>
          </cell>
          <cell r="Q5649" t="str">
            <v>已发货</v>
          </cell>
          <cell r="R5649">
            <v>45698</v>
          </cell>
        </row>
        <row r="5650">
          <cell r="C5650" t="str">
            <v>2502017-01</v>
          </cell>
          <cell r="D5650" t="str">
            <v>XPSY-FT-酒红312</v>
          </cell>
          <cell r="E5650" t="str">
            <v>科纳酒红色</v>
          </cell>
          <cell r="F5650" t="str">
            <v>SMXTR4</v>
          </cell>
          <cell r="G5650" t="str">
            <v>/</v>
          </cell>
          <cell r="H5650">
            <v>14</v>
          </cell>
          <cell r="I5650">
            <v>640.6</v>
          </cell>
          <cell r="L5650" t="str">
            <v>D级</v>
          </cell>
          <cell r="M5650" t="str">
            <v>/</v>
          </cell>
          <cell r="O5650" t="str">
            <v>02T25020507-01</v>
          </cell>
          <cell r="P5650" t="str">
            <v>99版</v>
          </cell>
          <cell r="Q5650" t="str">
            <v>已发货</v>
          </cell>
          <cell r="R5650">
            <v>45698</v>
          </cell>
        </row>
        <row r="5651">
          <cell r="C5651" t="str">
            <v>2502017-01</v>
          </cell>
          <cell r="D5651" t="str">
            <v>XPSY-FT-酒红312</v>
          </cell>
          <cell r="E5651" t="str">
            <v>科纳酒红色</v>
          </cell>
          <cell r="F5651" t="str">
            <v>SMXTR4</v>
          </cell>
          <cell r="G5651" t="str">
            <v>/</v>
          </cell>
          <cell r="H5651">
            <v>1</v>
          </cell>
          <cell r="I5651">
            <v>36.5</v>
          </cell>
          <cell r="J5651">
            <v>105</v>
          </cell>
          <cell r="K5651">
            <v>150</v>
          </cell>
          <cell r="L5651" t="str">
            <v>D级小皮</v>
          </cell>
          <cell r="M5651" t="str">
            <v>/</v>
          </cell>
          <cell r="N5651" t="str">
            <v>2.2*1.8*0.35</v>
          </cell>
          <cell r="O5651" t="str">
            <v>02T25020507-02</v>
          </cell>
          <cell r="P5651" t="str">
            <v>99版</v>
          </cell>
        </row>
        <row r="5652">
          <cell r="C5652" t="str">
            <v>2502017-01</v>
          </cell>
          <cell r="D5652" t="str">
            <v>XPSY-FT-酒红312</v>
          </cell>
          <cell r="E5652" t="str">
            <v>科纳酒红色</v>
          </cell>
          <cell r="F5652" t="str">
            <v>SMXTR4</v>
          </cell>
          <cell r="G5652" t="str">
            <v>/</v>
          </cell>
          <cell r="H5652">
            <v>13</v>
          </cell>
          <cell r="I5652">
            <v>646</v>
          </cell>
          <cell r="L5652" t="str">
            <v>C级</v>
          </cell>
          <cell r="M5652" t="str">
            <v>/</v>
          </cell>
          <cell r="O5652" t="str">
            <v>02T25020507-02</v>
          </cell>
          <cell r="P5652" t="str">
            <v>99版</v>
          </cell>
          <cell r="Q5652" t="str">
            <v>已发货</v>
          </cell>
          <cell r="R5652">
            <v>45737</v>
          </cell>
        </row>
        <row r="5653">
          <cell r="C5653" t="str">
            <v>2502017-01</v>
          </cell>
          <cell r="D5653" t="str">
            <v>XPSY-FT-酒红312</v>
          </cell>
          <cell r="E5653" t="str">
            <v>科纳酒红色</v>
          </cell>
          <cell r="F5653" t="str">
            <v>SMXTR4</v>
          </cell>
          <cell r="G5653" t="str">
            <v>/</v>
          </cell>
          <cell r="H5653">
            <v>10</v>
          </cell>
          <cell r="I5653">
            <v>492</v>
          </cell>
          <cell r="L5653" t="str">
            <v>D级</v>
          </cell>
          <cell r="M5653" t="str">
            <v>/</v>
          </cell>
          <cell r="O5653" t="str">
            <v>02T25020507-02</v>
          </cell>
          <cell r="P5653" t="str">
            <v>99版</v>
          </cell>
        </row>
        <row r="5654">
          <cell r="C5654" t="str">
            <v>2502013-01</v>
          </cell>
          <cell r="D5654" t="str">
            <v>XPDY-FT-灰670</v>
          </cell>
          <cell r="E5654" t="str">
            <v>Nick Dove(灰色)</v>
          </cell>
          <cell r="F5654" t="str">
            <v>WPSTR2</v>
          </cell>
          <cell r="G5654" t="str">
            <v>/</v>
          </cell>
          <cell r="H5654">
            <v>195</v>
          </cell>
          <cell r="I5654">
            <v>10610.4</v>
          </cell>
          <cell r="J5654">
            <v>798</v>
          </cell>
          <cell r="K5654">
            <v>843</v>
          </cell>
          <cell r="L5654" t="str">
            <v>A级</v>
          </cell>
          <cell r="M5654" t="str">
            <v>/</v>
          </cell>
          <cell r="N5654" t="str">
            <v>2.2*1.8*0.66</v>
          </cell>
          <cell r="O5654" t="str">
            <v>01T25020601</v>
          </cell>
          <cell r="P5654" t="str">
            <v>97版</v>
          </cell>
          <cell r="Q5654" t="str">
            <v>已发货</v>
          </cell>
          <cell r="R5654">
            <v>45719</v>
          </cell>
        </row>
        <row r="5655">
          <cell r="C5655" t="str">
            <v>2502013-01</v>
          </cell>
          <cell r="D5655" t="str">
            <v>XPDY-FT-灰670</v>
          </cell>
          <cell r="E5655" t="str">
            <v>Nick Dove(灰色)</v>
          </cell>
          <cell r="F5655" t="str">
            <v>WPSTR2</v>
          </cell>
          <cell r="G5655" t="str">
            <v>/</v>
          </cell>
          <cell r="H5655">
            <v>148</v>
          </cell>
          <cell r="I5655">
            <v>8230.1</v>
          </cell>
          <cell r="J5655">
            <v>625</v>
          </cell>
          <cell r="K5655">
            <v>670</v>
          </cell>
          <cell r="L5655" t="str">
            <v>A级</v>
          </cell>
          <cell r="M5655" t="str">
            <v>/</v>
          </cell>
          <cell r="N5655" t="str">
            <v>2.2*1.8*0.55</v>
          </cell>
          <cell r="O5655" t="str">
            <v>01T25020602</v>
          </cell>
          <cell r="P5655" t="str">
            <v>97版</v>
          </cell>
          <cell r="Q5655" t="str">
            <v>已发货</v>
          </cell>
          <cell r="R5655">
            <v>45719</v>
          </cell>
        </row>
        <row r="5656">
          <cell r="C5656" t="str">
            <v>2502013-01</v>
          </cell>
          <cell r="D5656" t="str">
            <v>XPDY-FT-灰670</v>
          </cell>
          <cell r="E5656" t="str">
            <v>Nick Dove(灰色)</v>
          </cell>
          <cell r="F5656" t="str">
            <v>WPSTR2</v>
          </cell>
          <cell r="G5656" t="str">
            <v>/</v>
          </cell>
          <cell r="H5656">
            <v>210</v>
          </cell>
          <cell r="I5656">
            <v>11174.6</v>
          </cell>
          <cell r="J5656">
            <v>836</v>
          </cell>
          <cell r="K5656">
            <v>881</v>
          </cell>
          <cell r="L5656" t="str">
            <v>A级</v>
          </cell>
          <cell r="M5656" t="str">
            <v>/</v>
          </cell>
          <cell r="N5656" t="str">
            <v>2.2*1.8*0.66</v>
          </cell>
          <cell r="O5656" t="str">
            <v>01T25020603</v>
          </cell>
          <cell r="P5656" t="str">
            <v>97版</v>
          </cell>
          <cell r="Q5656" t="str">
            <v>已发货</v>
          </cell>
          <cell r="R5656">
            <v>45719</v>
          </cell>
        </row>
        <row r="5657">
          <cell r="C5657" t="str">
            <v>2502013-01</v>
          </cell>
          <cell r="D5657" t="str">
            <v>XPDY-FT-灰670</v>
          </cell>
          <cell r="E5657" t="str">
            <v>Nick Dove(灰色)</v>
          </cell>
          <cell r="F5657" t="str">
            <v>WPSTR2</v>
          </cell>
          <cell r="G5657" t="str">
            <v>/</v>
          </cell>
          <cell r="H5657">
            <v>214</v>
          </cell>
          <cell r="I5657">
            <v>11378.1</v>
          </cell>
          <cell r="J5657">
            <v>851.5</v>
          </cell>
          <cell r="K5657">
            <v>896.5</v>
          </cell>
          <cell r="L5657" t="str">
            <v>A级</v>
          </cell>
          <cell r="M5657" t="str">
            <v>/</v>
          </cell>
          <cell r="N5657" t="str">
            <v>2.2*1.8*0.7</v>
          </cell>
          <cell r="O5657" t="str">
            <v>01T25020604</v>
          </cell>
          <cell r="P5657" t="str">
            <v>97版</v>
          </cell>
          <cell r="Q5657" t="str">
            <v>已发货</v>
          </cell>
          <cell r="R5657">
            <v>45719</v>
          </cell>
        </row>
        <row r="5658">
          <cell r="C5658" t="str">
            <v>2502013-01</v>
          </cell>
          <cell r="D5658" t="str">
            <v>XPDY-FT-灰670</v>
          </cell>
          <cell r="E5658" t="str">
            <v>Nick Dove(灰色)</v>
          </cell>
          <cell r="F5658" t="str">
            <v>WPSTR2</v>
          </cell>
          <cell r="G5658" t="str">
            <v>/</v>
          </cell>
          <cell r="H5658">
            <v>200</v>
          </cell>
          <cell r="I5658">
            <v>11071.7</v>
          </cell>
          <cell r="J5658">
            <v>825.5</v>
          </cell>
          <cell r="K5658">
            <v>870.5</v>
          </cell>
          <cell r="L5658" t="str">
            <v>A级</v>
          </cell>
          <cell r="M5658" t="str">
            <v>/</v>
          </cell>
          <cell r="N5658" t="str">
            <v>2.2*1.8*0.64</v>
          </cell>
          <cell r="O5658" t="str">
            <v>01T25020605</v>
          </cell>
          <cell r="P5658" t="str">
            <v>97版</v>
          </cell>
          <cell r="Q5658" t="str">
            <v>已发货</v>
          </cell>
          <cell r="R5658">
            <v>45719</v>
          </cell>
        </row>
        <row r="5659">
          <cell r="C5659" t="str">
            <v>2502013-01</v>
          </cell>
          <cell r="D5659" t="str">
            <v>XPDY-FT-灰670</v>
          </cell>
          <cell r="E5659" t="str">
            <v>Nick Dove(灰色)</v>
          </cell>
          <cell r="F5659" t="str">
            <v>WPSTR2</v>
          </cell>
          <cell r="G5659" t="str">
            <v>/</v>
          </cell>
          <cell r="H5659">
            <v>164</v>
          </cell>
          <cell r="I5659">
            <v>8931.7000000000007</v>
          </cell>
          <cell r="J5659">
            <v>673</v>
          </cell>
          <cell r="K5659">
            <v>718</v>
          </cell>
          <cell r="L5659" t="str">
            <v>A级</v>
          </cell>
          <cell r="M5659" t="str">
            <v>/</v>
          </cell>
          <cell r="N5659" t="str">
            <v>2.2*1.8*0.63</v>
          </cell>
          <cell r="O5659" t="str">
            <v>01T25020701</v>
          </cell>
          <cell r="P5659" t="str">
            <v>97版</v>
          </cell>
          <cell r="Q5659" t="str">
            <v>已发货</v>
          </cell>
          <cell r="R5659">
            <v>45719</v>
          </cell>
        </row>
        <row r="5660">
          <cell r="C5660" t="str">
            <v>2502006-01</v>
          </cell>
          <cell r="D5660" t="str">
            <v>XPSY-FT-马鞍104</v>
          </cell>
          <cell r="E5660" t="str">
            <v>科纳马鞍棕色</v>
          </cell>
          <cell r="F5660" t="str">
            <v>WPSTR4</v>
          </cell>
          <cell r="G5660" t="str">
            <v>/</v>
          </cell>
          <cell r="H5660">
            <v>185</v>
          </cell>
          <cell r="I5660">
            <v>9647.5</v>
          </cell>
          <cell r="J5660">
            <v>869</v>
          </cell>
          <cell r="K5660">
            <v>914</v>
          </cell>
          <cell r="L5660" t="str">
            <v>B级</v>
          </cell>
          <cell r="M5660" t="str">
            <v>/</v>
          </cell>
          <cell r="N5660" t="str">
            <v>2.2*1.8*0.68</v>
          </cell>
          <cell r="O5660" t="str">
            <v>01T25020702</v>
          </cell>
          <cell r="P5660" t="str">
            <v>99版</v>
          </cell>
          <cell r="Q5660" t="str">
            <v>已发货</v>
          </cell>
          <cell r="R5660">
            <v>45702</v>
          </cell>
        </row>
        <row r="5661">
          <cell r="C5661" t="str">
            <v>2502006-01</v>
          </cell>
          <cell r="D5661" t="str">
            <v>XPSY-FT-马鞍104</v>
          </cell>
          <cell r="E5661" t="str">
            <v>科纳马鞍棕色</v>
          </cell>
          <cell r="F5661" t="str">
            <v>WPSTR4</v>
          </cell>
          <cell r="G5661" t="str">
            <v>/</v>
          </cell>
          <cell r="H5661">
            <v>9</v>
          </cell>
          <cell r="I5661">
            <v>469.8</v>
          </cell>
          <cell r="L5661" t="str">
            <v>D级</v>
          </cell>
          <cell r="M5661" t="str">
            <v>/</v>
          </cell>
          <cell r="O5661" t="str">
            <v>01T25020702</v>
          </cell>
          <cell r="P5661" t="str">
            <v>99版</v>
          </cell>
          <cell r="Q5661" t="str">
            <v>已发货</v>
          </cell>
          <cell r="R5661">
            <v>45702</v>
          </cell>
        </row>
        <row r="5662">
          <cell r="C5662" t="str">
            <v>2502010-01</v>
          </cell>
          <cell r="D5662" t="str">
            <v>UDAY-ES-黄棕410</v>
          </cell>
          <cell r="E5662" t="str">
            <v>SJ0B-317</v>
          </cell>
          <cell r="F5662" t="str">
            <v>明诺华中层TR1（已片）</v>
          </cell>
          <cell r="G5662" t="str">
            <v>/</v>
          </cell>
          <cell r="H5662">
            <v>180</v>
          </cell>
          <cell r="I5662">
            <v>10027.700000000001</v>
          </cell>
          <cell r="J5662">
            <v>771</v>
          </cell>
          <cell r="K5662">
            <v>816</v>
          </cell>
          <cell r="L5662" t="str">
            <v>A级</v>
          </cell>
          <cell r="M5662" t="str">
            <v>/</v>
          </cell>
          <cell r="N5662" t="str">
            <v>2.2*1.8*0.6</v>
          </cell>
          <cell r="O5662" t="str">
            <v>01T25020703</v>
          </cell>
          <cell r="P5662" t="str">
            <v>97版</v>
          </cell>
          <cell r="Q5662" t="str">
            <v>已发货</v>
          </cell>
          <cell r="R5662">
            <v>45700</v>
          </cell>
        </row>
        <row r="5663">
          <cell r="C5663" t="str">
            <v>2502010-01</v>
          </cell>
          <cell r="D5663" t="str">
            <v>UDAY-ES-黄棕410</v>
          </cell>
          <cell r="E5663" t="str">
            <v>SJ0B-317</v>
          </cell>
          <cell r="F5663" t="str">
            <v>明诺华中层TR1（已片）</v>
          </cell>
          <cell r="G5663" t="str">
            <v>/</v>
          </cell>
          <cell r="H5663">
            <v>180</v>
          </cell>
          <cell r="I5663">
            <v>10080.200000000001</v>
          </cell>
          <cell r="J5663">
            <v>770</v>
          </cell>
          <cell r="K5663">
            <v>815</v>
          </cell>
          <cell r="L5663" t="str">
            <v>A级</v>
          </cell>
          <cell r="M5663" t="str">
            <v>/</v>
          </cell>
          <cell r="N5663" t="str">
            <v>2.2*1.8*0.66</v>
          </cell>
          <cell r="O5663" t="str">
            <v>01T25020704</v>
          </cell>
          <cell r="P5663" t="str">
            <v>97版</v>
          </cell>
          <cell r="Q5663" t="str">
            <v>已发货</v>
          </cell>
          <cell r="R5663">
            <v>45700</v>
          </cell>
        </row>
        <row r="5664">
          <cell r="C5664" t="str">
            <v>2502010-01</v>
          </cell>
          <cell r="D5664" t="str">
            <v>UDAY-ES-黄棕410</v>
          </cell>
          <cell r="E5664" t="str">
            <v>SJ0B-317</v>
          </cell>
          <cell r="F5664" t="str">
            <v>明诺华中层TR1（已片）</v>
          </cell>
          <cell r="G5664" t="str">
            <v>/</v>
          </cell>
          <cell r="H5664">
            <v>180</v>
          </cell>
          <cell r="I5664">
            <v>10232.700000000001</v>
          </cell>
          <cell r="J5664">
            <v>776</v>
          </cell>
          <cell r="K5664">
            <v>821</v>
          </cell>
          <cell r="L5664" t="str">
            <v>A级</v>
          </cell>
          <cell r="M5664" t="str">
            <v>/</v>
          </cell>
          <cell r="N5664" t="str">
            <v>2.2*1.8*0.65</v>
          </cell>
          <cell r="O5664" t="str">
            <v>01T25020705</v>
          </cell>
          <cell r="P5664" t="str">
            <v>97版</v>
          </cell>
          <cell r="Q5664" t="str">
            <v>已发货</v>
          </cell>
          <cell r="R5664">
            <v>45700</v>
          </cell>
        </row>
        <row r="5665">
          <cell r="C5665" t="str">
            <v>2502010-01</v>
          </cell>
          <cell r="D5665" t="str">
            <v>UDAY-ES-黄棕410</v>
          </cell>
          <cell r="E5665" t="str">
            <v>SJ0B-317</v>
          </cell>
          <cell r="F5665" t="str">
            <v>明诺华中层TR1（已片）</v>
          </cell>
          <cell r="G5665" t="str">
            <v>/</v>
          </cell>
          <cell r="H5665">
            <v>185</v>
          </cell>
          <cell r="I5665">
            <v>10266.6</v>
          </cell>
          <cell r="J5665">
            <v>784.5</v>
          </cell>
          <cell r="K5665">
            <v>829.5</v>
          </cell>
          <cell r="L5665" t="str">
            <v>A级</v>
          </cell>
          <cell r="M5665" t="str">
            <v>/</v>
          </cell>
          <cell r="N5665" t="str">
            <v>2.2*1.8*0.65</v>
          </cell>
          <cell r="O5665" t="str">
            <v>01T25020706</v>
          </cell>
          <cell r="P5665" t="str">
            <v>97版</v>
          </cell>
          <cell r="Q5665" t="str">
            <v>已发货</v>
          </cell>
          <cell r="R5665">
            <v>45700</v>
          </cell>
        </row>
        <row r="5666">
          <cell r="C5666" t="str">
            <v>2502010-01</v>
          </cell>
          <cell r="D5666" t="str">
            <v>UDAY-ES-黄棕410</v>
          </cell>
          <cell r="E5666" t="str">
            <v>SJ0B-317</v>
          </cell>
          <cell r="F5666" t="str">
            <v>明诺华中层TR1（已片）</v>
          </cell>
          <cell r="G5666" t="str">
            <v>/</v>
          </cell>
          <cell r="H5666">
            <v>185</v>
          </cell>
          <cell r="I5666">
            <v>10201.5</v>
          </cell>
          <cell r="J5666">
            <v>775.5</v>
          </cell>
          <cell r="K5666">
            <v>820.5</v>
          </cell>
          <cell r="L5666" t="str">
            <v>A级</v>
          </cell>
          <cell r="M5666" t="str">
            <v>/</v>
          </cell>
          <cell r="N5666" t="str">
            <v>2.2*1.8*0.68</v>
          </cell>
          <cell r="O5666" t="str">
            <v>01T25020707</v>
          </cell>
          <cell r="P5666" t="str">
            <v>97版</v>
          </cell>
          <cell r="Q5666" t="str">
            <v>已发货</v>
          </cell>
          <cell r="R5666">
            <v>45700</v>
          </cell>
        </row>
        <row r="5667">
          <cell r="C5667" t="str">
            <v>2502010-01</v>
          </cell>
          <cell r="D5667" t="str">
            <v>UDAY-ES-黄棕410</v>
          </cell>
          <cell r="E5667" t="str">
            <v>SJ0B-317</v>
          </cell>
          <cell r="F5667" t="str">
            <v>明诺华中层TR1（已片）</v>
          </cell>
          <cell r="G5667" t="str">
            <v>/</v>
          </cell>
          <cell r="H5667">
            <v>195</v>
          </cell>
          <cell r="I5667">
            <v>10974.9</v>
          </cell>
          <cell r="J5667">
            <v>838.5</v>
          </cell>
          <cell r="K5667">
            <v>883.5</v>
          </cell>
          <cell r="L5667" t="str">
            <v>A级</v>
          </cell>
          <cell r="M5667" t="str">
            <v>/</v>
          </cell>
          <cell r="N5667" t="str">
            <v>2.2*1.8*0.69</v>
          </cell>
          <cell r="O5667" t="str">
            <v>01T25020708</v>
          </cell>
          <cell r="P5667" t="str">
            <v>97版</v>
          </cell>
          <cell r="Q5667" t="str">
            <v>已发货</v>
          </cell>
          <cell r="R5667">
            <v>45700</v>
          </cell>
        </row>
        <row r="5668">
          <cell r="C5668" t="str">
            <v>2502006-01</v>
          </cell>
          <cell r="D5668" t="str">
            <v>XPSY-FT-马鞍104</v>
          </cell>
          <cell r="E5668" t="str">
            <v>科纳马鞍棕色</v>
          </cell>
          <cell r="F5668" t="str">
            <v>WPSTR4</v>
          </cell>
          <cell r="G5668" t="str">
            <v>/</v>
          </cell>
          <cell r="H5668">
            <v>92</v>
          </cell>
          <cell r="I5668">
            <v>5042.2</v>
          </cell>
          <cell r="J5668">
            <v>876.5</v>
          </cell>
          <cell r="K5668">
            <v>921.5</v>
          </cell>
          <cell r="L5668" t="str">
            <v>B级</v>
          </cell>
          <cell r="M5668" t="str">
            <v>/</v>
          </cell>
          <cell r="N5668" t="str">
            <v>2.2*1.8*0.67</v>
          </cell>
          <cell r="O5668" t="str">
            <v>02T25020702</v>
          </cell>
          <cell r="P5668" t="str">
            <v>99版</v>
          </cell>
          <cell r="Q5668" t="str">
            <v>已发货</v>
          </cell>
          <cell r="R5668">
            <v>45702</v>
          </cell>
        </row>
        <row r="5669">
          <cell r="C5669" t="str">
            <v>2502006-01</v>
          </cell>
          <cell r="D5669" t="str">
            <v>XPSY-FT-马鞍104</v>
          </cell>
          <cell r="E5669" t="str">
            <v>科纳马鞍棕色</v>
          </cell>
          <cell r="F5669" t="str">
            <v>WPSTR4</v>
          </cell>
          <cell r="G5669" t="str">
            <v>/</v>
          </cell>
          <cell r="H5669">
            <v>102</v>
          </cell>
          <cell r="I5669">
            <v>5181.3</v>
          </cell>
          <cell r="L5669" t="str">
            <v>C级</v>
          </cell>
          <cell r="M5669" t="str">
            <v>/</v>
          </cell>
          <cell r="O5669" t="str">
            <v>02T25020702</v>
          </cell>
          <cell r="P5669" t="str">
            <v>99版</v>
          </cell>
          <cell r="Q5669" t="str">
            <v>已发货</v>
          </cell>
          <cell r="R5669">
            <v>45702</v>
          </cell>
        </row>
        <row r="5670">
          <cell r="C5670" t="str">
            <v>2502013-01</v>
          </cell>
          <cell r="D5670" t="str">
            <v>XPDY-FT-灰670</v>
          </cell>
          <cell r="E5670" t="str">
            <v>Nick Dove(灰色)</v>
          </cell>
          <cell r="F5670" t="str">
            <v>WPSTR2</v>
          </cell>
          <cell r="G5670" t="str">
            <v>/</v>
          </cell>
          <cell r="H5670">
            <v>190</v>
          </cell>
          <cell r="I5670">
            <v>10675.2</v>
          </cell>
          <cell r="J5670">
            <v>799.5</v>
          </cell>
          <cell r="K5670">
            <v>844.5</v>
          </cell>
          <cell r="L5670" t="str">
            <v>A级</v>
          </cell>
          <cell r="M5670" t="str">
            <v>/</v>
          </cell>
          <cell r="N5670" t="str">
            <v>2.2*1.8*0.68</v>
          </cell>
          <cell r="O5670" t="str">
            <v>02T25020703</v>
          </cell>
          <cell r="P5670" t="str">
            <v>97版</v>
          </cell>
          <cell r="Q5670" t="str">
            <v>已发货</v>
          </cell>
          <cell r="R5670">
            <v>45719</v>
          </cell>
        </row>
        <row r="5671">
          <cell r="C5671" t="str">
            <v>2502013-01</v>
          </cell>
          <cell r="D5671" t="str">
            <v>XPDY-FT-灰670</v>
          </cell>
          <cell r="E5671" t="str">
            <v>Nick Dove(灰色)</v>
          </cell>
          <cell r="F5671" t="str">
            <v>WPSTR2</v>
          </cell>
          <cell r="G5671" t="str">
            <v>/</v>
          </cell>
          <cell r="H5671">
            <v>185</v>
          </cell>
          <cell r="I5671">
            <v>10264.9</v>
          </cell>
          <cell r="J5671">
            <v>767.5</v>
          </cell>
          <cell r="K5671">
            <v>812.5</v>
          </cell>
          <cell r="L5671" t="str">
            <v>A级</v>
          </cell>
          <cell r="M5671" t="str">
            <v>/</v>
          </cell>
          <cell r="N5671" t="str">
            <v>2.2*1.8*0.55</v>
          </cell>
          <cell r="O5671" t="str">
            <v>02T25020704</v>
          </cell>
          <cell r="P5671" t="str">
            <v>97版</v>
          </cell>
          <cell r="Q5671" t="str">
            <v>已发货</v>
          </cell>
          <cell r="R5671">
            <v>45719</v>
          </cell>
        </row>
        <row r="5672">
          <cell r="C5672" t="str">
            <v>2502013-01</v>
          </cell>
          <cell r="D5672" t="str">
            <v>XPDY-FT-灰670</v>
          </cell>
          <cell r="E5672" t="str">
            <v>Nick Dove(灰色)</v>
          </cell>
          <cell r="F5672" t="str">
            <v>WPSTR2</v>
          </cell>
          <cell r="G5672" t="str">
            <v>/</v>
          </cell>
          <cell r="H5672">
            <v>170</v>
          </cell>
          <cell r="I5672">
            <v>9519.7000000000007</v>
          </cell>
          <cell r="J5672">
            <v>715</v>
          </cell>
          <cell r="K5672">
            <v>760</v>
          </cell>
          <cell r="L5672" t="str">
            <v>A级</v>
          </cell>
          <cell r="M5672" t="str">
            <v>/</v>
          </cell>
          <cell r="N5672" t="str">
            <v>2.2*1.8*0.56</v>
          </cell>
          <cell r="O5672" t="str">
            <v>02T25020705</v>
          </cell>
          <cell r="P5672" t="str">
            <v>97版</v>
          </cell>
          <cell r="Q5672" t="str">
            <v>已发货</v>
          </cell>
          <cell r="R5672">
            <v>45719</v>
          </cell>
        </row>
        <row r="5673">
          <cell r="C5673" t="str">
            <v>2502010-01</v>
          </cell>
          <cell r="D5673" t="str">
            <v>UDAY-ES-黄棕410</v>
          </cell>
          <cell r="E5673" t="str">
            <v>SJ0B-317</v>
          </cell>
          <cell r="F5673" t="str">
            <v>明诺华中层TR1（已片）</v>
          </cell>
          <cell r="G5673" t="str">
            <v>/</v>
          </cell>
          <cell r="H5673">
            <v>180</v>
          </cell>
          <cell r="I5673">
            <v>10180.1</v>
          </cell>
          <cell r="J5673">
            <v>777</v>
          </cell>
          <cell r="K5673">
            <v>822</v>
          </cell>
          <cell r="L5673" t="str">
            <v>A级</v>
          </cell>
          <cell r="M5673" t="str">
            <v>/</v>
          </cell>
          <cell r="N5673" t="str">
            <v>2.2*1.8*0.67</v>
          </cell>
          <cell r="O5673" t="str">
            <v>02T25020706</v>
          </cell>
          <cell r="P5673" t="str">
            <v>97版</v>
          </cell>
          <cell r="Q5673" t="str">
            <v>已发货</v>
          </cell>
          <cell r="R5673">
            <v>45759</v>
          </cell>
        </row>
        <row r="5674">
          <cell r="C5674" t="str">
            <v>2502010-01</v>
          </cell>
          <cell r="D5674" t="str">
            <v>UDAY-ES-黄棕410</v>
          </cell>
          <cell r="E5674" t="str">
            <v>SJ0B-317</v>
          </cell>
          <cell r="F5674" t="str">
            <v>明诺华中层TR1（已片）</v>
          </cell>
          <cell r="G5674" t="str">
            <v>/</v>
          </cell>
          <cell r="H5674">
            <v>180</v>
          </cell>
          <cell r="I5674">
            <v>10070.5</v>
          </cell>
          <cell r="J5674">
            <v>768</v>
          </cell>
          <cell r="K5674">
            <v>813</v>
          </cell>
          <cell r="L5674" t="str">
            <v>A级</v>
          </cell>
          <cell r="M5674" t="str">
            <v>/</v>
          </cell>
          <cell r="N5674" t="str">
            <v>2.2*1.8*0.66</v>
          </cell>
          <cell r="O5674" t="str">
            <v>02T25020707</v>
          </cell>
          <cell r="P5674" t="str">
            <v>97版</v>
          </cell>
          <cell r="Q5674" t="str">
            <v>已发货</v>
          </cell>
          <cell r="R5674">
            <v>45759</v>
          </cell>
        </row>
        <row r="5675">
          <cell r="C5675" t="str">
            <v>2502010-01</v>
          </cell>
          <cell r="D5675" t="str">
            <v>UDAY-ES-黄棕410</v>
          </cell>
          <cell r="E5675" t="str">
            <v>SJ0B-317</v>
          </cell>
          <cell r="F5675" t="str">
            <v>明诺华中层TR1（已片）</v>
          </cell>
          <cell r="G5675" t="str">
            <v>/</v>
          </cell>
          <cell r="H5675">
            <v>175</v>
          </cell>
          <cell r="I5675">
            <v>10024.5</v>
          </cell>
          <cell r="J5675">
            <v>765</v>
          </cell>
          <cell r="K5675">
            <v>810</v>
          </cell>
          <cell r="L5675" t="str">
            <v>A级</v>
          </cell>
          <cell r="M5675" t="str">
            <v>/</v>
          </cell>
          <cell r="N5675" t="str">
            <v>2.2*1.8*0.68</v>
          </cell>
          <cell r="O5675" t="str">
            <v>02T25020708</v>
          </cell>
          <cell r="P5675" t="str">
            <v>97版</v>
          </cell>
          <cell r="Q5675" t="str">
            <v>已发货</v>
          </cell>
          <cell r="R5675">
            <v>45759</v>
          </cell>
        </row>
        <row r="5676">
          <cell r="C5676" t="str">
            <v>2502013-01</v>
          </cell>
          <cell r="D5676" t="str">
            <v>XPDY-FT-灰670</v>
          </cell>
          <cell r="E5676" t="str">
            <v>Nick Dove(灰色)</v>
          </cell>
          <cell r="F5676" t="str">
            <v>WPSTR2</v>
          </cell>
          <cell r="G5676" t="str">
            <v>/</v>
          </cell>
          <cell r="H5676">
            <v>135</v>
          </cell>
          <cell r="I5676">
            <v>7461.2</v>
          </cell>
          <cell r="J5676">
            <v>635</v>
          </cell>
          <cell r="K5676">
            <v>680</v>
          </cell>
          <cell r="L5676" t="str">
            <v>A级</v>
          </cell>
          <cell r="M5676" t="str">
            <v>/</v>
          </cell>
          <cell r="N5676" t="str">
            <v>2.2*1.8*0.6</v>
          </cell>
          <cell r="O5676" t="str">
            <v>02T25020709</v>
          </cell>
          <cell r="P5676" t="str">
            <v>97版</v>
          </cell>
          <cell r="Q5676" t="str">
            <v>已发货</v>
          </cell>
          <cell r="R5676">
            <v>45719</v>
          </cell>
        </row>
        <row r="5677">
          <cell r="C5677" t="str">
            <v>2502013-01</v>
          </cell>
          <cell r="D5677" t="str">
            <v>XPDY-FT-灰670</v>
          </cell>
          <cell r="E5677" t="str">
            <v>Nick Dove(灰色)</v>
          </cell>
          <cell r="F5677" t="str">
            <v>WPSTR2</v>
          </cell>
          <cell r="G5677" t="str">
            <v>/</v>
          </cell>
          <cell r="H5677">
            <v>20</v>
          </cell>
          <cell r="I5677">
            <v>959</v>
          </cell>
          <cell r="L5677" t="str">
            <v>等外</v>
          </cell>
          <cell r="M5677" t="str">
            <v>/</v>
          </cell>
          <cell r="O5677" t="str">
            <v>02T25020709</v>
          </cell>
          <cell r="P5677" t="str">
            <v>97版</v>
          </cell>
          <cell r="Q5677" t="str">
            <v>已发货</v>
          </cell>
          <cell r="R5677">
            <v>45719</v>
          </cell>
        </row>
        <row r="5678">
          <cell r="C5678" t="str">
            <v>2502011-01</v>
          </cell>
          <cell r="D5678" t="str">
            <v>UDAY-ES-黄棕410</v>
          </cell>
          <cell r="E5678" t="str">
            <v>SJ0B-317</v>
          </cell>
          <cell r="F5678" t="str">
            <v>WPSTR1</v>
          </cell>
          <cell r="G5678" t="str">
            <v>/</v>
          </cell>
          <cell r="H5678">
            <v>195</v>
          </cell>
          <cell r="I5678">
            <v>10193.5</v>
          </cell>
          <cell r="J5678">
            <v>748</v>
          </cell>
          <cell r="K5678">
            <v>793</v>
          </cell>
          <cell r="L5678" t="str">
            <v>A级</v>
          </cell>
          <cell r="M5678" t="str">
            <v>/</v>
          </cell>
          <cell r="N5678" t="str">
            <v>2.2*1.8*0.64</v>
          </cell>
          <cell r="O5678" t="str">
            <v>02T25020801</v>
          </cell>
          <cell r="P5678" t="str">
            <v>97版</v>
          </cell>
          <cell r="Q5678" t="str">
            <v>已发货</v>
          </cell>
          <cell r="R5678">
            <v>45734</v>
          </cell>
        </row>
        <row r="5679">
          <cell r="C5679" t="str">
            <v>2502011-01</v>
          </cell>
          <cell r="D5679" t="str">
            <v>UDAY-ES-黄棕410</v>
          </cell>
          <cell r="E5679" t="str">
            <v>SJ0B-317</v>
          </cell>
          <cell r="F5679" t="str">
            <v>WPSTR1</v>
          </cell>
          <cell r="G5679" t="str">
            <v>/</v>
          </cell>
          <cell r="H5679">
            <v>195</v>
          </cell>
          <cell r="I5679">
            <v>10023.200000000001</v>
          </cell>
          <cell r="J5679">
            <v>737.5</v>
          </cell>
          <cell r="K5679">
            <v>782.5</v>
          </cell>
          <cell r="L5679" t="str">
            <v>A级</v>
          </cell>
          <cell r="M5679" t="str">
            <v>/</v>
          </cell>
          <cell r="N5679" t="str">
            <v>2.2*1.8*0.63</v>
          </cell>
          <cell r="O5679" t="str">
            <v>02T25020802</v>
          </cell>
          <cell r="P5679" t="str">
            <v>97版</v>
          </cell>
          <cell r="Q5679" t="str">
            <v>已发货</v>
          </cell>
          <cell r="R5679">
            <v>45734</v>
          </cell>
        </row>
        <row r="5680">
          <cell r="C5680" t="str">
            <v>2502011-01</v>
          </cell>
          <cell r="D5680" t="str">
            <v>UDAY-ES-黄棕410</v>
          </cell>
          <cell r="E5680" t="str">
            <v>SJ0B-317</v>
          </cell>
          <cell r="F5680" t="str">
            <v>WPSTR1</v>
          </cell>
          <cell r="G5680" t="str">
            <v>/</v>
          </cell>
          <cell r="H5680">
            <v>190</v>
          </cell>
          <cell r="I5680">
            <v>9992.9</v>
          </cell>
          <cell r="J5680">
            <v>731.5</v>
          </cell>
          <cell r="K5680">
            <v>776.5</v>
          </cell>
          <cell r="L5680" t="str">
            <v>A级</v>
          </cell>
          <cell r="M5680" t="str">
            <v>/</v>
          </cell>
          <cell r="N5680" t="str">
            <v>2.2*1.8*0.63</v>
          </cell>
          <cell r="O5680" t="str">
            <v>02T25020803</v>
          </cell>
          <cell r="P5680" t="str">
            <v>97版</v>
          </cell>
          <cell r="Q5680" t="str">
            <v>已发货</v>
          </cell>
          <cell r="R5680">
            <v>45734</v>
          </cell>
        </row>
        <row r="5681">
          <cell r="C5681" t="str">
            <v>2502050-01</v>
          </cell>
          <cell r="D5681" t="str">
            <v>XZDY-EX-灰744</v>
          </cell>
          <cell r="E5681" t="str">
            <v>4058#</v>
          </cell>
          <cell r="F5681" t="str">
            <v>C3（已片中层）</v>
          </cell>
          <cell r="G5681" t="str">
            <v>/</v>
          </cell>
          <cell r="H5681">
            <v>165</v>
          </cell>
          <cell r="I5681">
            <v>8187.1</v>
          </cell>
          <cell r="J5681">
            <v>674</v>
          </cell>
          <cell r="K5681">
            <v>719</v>
          </cell>
          <cell r="L5681" t="str">
            <v>A级</v>
          </cell>
          <cell r="M5681" t="str">
            <v>/</v>
          </cell>
          <cell r="N5681" t="str">
            <v>2.2*1.1*0.9</v>
          </cell>
          <cell r="O5681" t="str">
            <v>02T25020804</v>
          </cell>
          <cell r="P5681" t="str">
            <v>98.3版</v>
          </cell>
          <cell r="Q5681" t="str">
            <v>已发货</v>
          </cell>
          <cell r="R5681">
            <v>45712</v>
          </cell>
        </row>
        <row r="5682">
          <cell r="C5682" t="str">
            <v>2502050-01</v>
          </cell>
          <cell r="D5682" t="str">
            <v>XZDY-EX-灰744</v>
          </cell>
          <cell r="E5682" t="str">
            <v>4058#</v>
          </cell>
          <cell r="F5682" t="str">
            <v>C3（已片中层）</v>
          </cell>
          <cell r="G5682" t="str">
            <v>/</v>
          </cell>
          <cell r="H5682">
            <v>192</v>
          </cell>
          <cell r="I5682">
            <v>9729.9</v>
          </cell>
          <cell r="J5682">
            <v>817</v>
          </cell>
          <cell r="K5682">
            <v>862</v>
          </cell>
          <cell r="L5682" t="str">
            <v>A级</v>
          </cell>
          <cell r="M5682" t="str">
            <v>/</v>
          </cell>
          <cell r="N5682" t="str">
            <v>2.2*1.1*0.9</v>
          </cell>
          <cell r="O5682" t="str">
            <v>02T25020805</v>
          </cell>
          <cell r="P5682" t="str">
            <v>98.3版</v>
          </cell>
          <cell r="Q5682" t="str">
            <v>已发货</v>
          </cell>
          <cell r="R5682">
            <v>45749</v>
          </cell>
        </row>
        <row r="5683">
          <cell r="C5683" t="str">
            <v>2502044-01</v>
          </cell>
          <cell r="D5683" t="str">
            <v>XPAY-FX-米白331</v>
          </cell>
          <cell r="E5683" t="str">
            <v>IVORY</v>
          </cell>
          <cell r="F5683" t="str">
            <v>C4（已片中层）</v>
          </cell>
          <cell r="G5683" t="str">
            <v>/</v>
          </cell>
          <cell r="H5683">
            <v>223</v>
          </cell>
          <cell r="I5683">
            <v>11323</v>
          </cell>
          <cell r="J5683">
            <v>898.5</v>
          </cell>
          <cell r="K5683">
            <v>943.5</v>
          </cell>
          <cell r="L5683" t="str">
            <v>A级</v>
          </cell>
          <cell r="M5683" t="str">
            <v>/</v>
          </cell>
          <cell r="N5683" t="str">
            <v>2.2*1.8*0.7</v>
          </cell>
          <cell r="O5683" t="str">
            <v>02T25020806</v>
          </cell>
          <cell r="P5683" t="str">
            <v>97版</v>
          </cell>
          <cell r="Q5683" t="str">
            <v>已发货</v>
          </cell>
          <cell r="R5683">
            <v>45709</v>
          </cell>
        </row>
        <row r="5684">
          <cell r="C5684" t="str">
            <v>2502010-01</v>
          </cell>
          <cell r="D5684" t="str">
            <v>UDAY-ES-黄棕410</v>
          </cell>
          <cell r="E5684" t="str">
            <v>SJ0B-317</v>
          </cell>
          <cell r="F5684" t="str">
            <v>明诺华中层TR1（已片）</v>
          </cell>
          <cell r="G5684" t="str">
            <v>/</v>
          </cell>
          <cell r="H5684">
            <v>69</v>
          </cell>
          <cell r="I5684">
            <v>3869.4</v>
          </cell>
          <cell r="J5684">
            <v>329</v>
          </cell>
          <cell r="K5684">
            <v>374</v>
          </cell>
          <cell r="L5684" t="str">
            <v>A级</v>
          </cell>
          <cell r="M5684" t="str">
            <v>/</v>
          </cell>
          <cell r="N5684" t="str">
            <v>2.2*1.8*0.4</v>
          </cell>
          <cell r="O5684" t="str">
            <v>01T25020801</v>
          </cell>
          <cell r="P5684" t="str">
            <v>97版</v>
          </cell>
          <cell r="Q5684" t="str">
            <v>已发货</v>
          </cell>
          <cell r="R5684">
            <v>45759</v>
          </cell>
        </row>
        <row r="5685">
          <cell r="C5685" t="str">
            <v>2502010-01</v>
          </cell>
          <cell r="D5685" t="str">
            <v>UDAY-ES-黄棕410</v>
          </cell>
          <cell r="E5685" t="str">
            <v>SJ0B-317</v>
          </cell>
          <cell r="F5685" t="str">
            <v>明诺华中层TR1（已片）</v>
          </cell>
          <cell r="G5685" t="str">
            <v>/</v>
          </cell>
          <cell r="H5685">
            <v>7</v>
          </cell>
          <cell r="I5685">
            <v>428</v>
          </cell>
          <cell r="L5685" t="str">
            <v>折扣</v>
          </cell>
          <cell r="M5685" t="str">
            <v>/</v>
          </cell>
          <cell r="O5685" t="str">
            <v>01T25020801</v>
          </cell>
          <cell r="P5685" t="str">
            <v>97版</v>
          </cell>
          <cell r="Q5685" t="str">
            <v>已发货</v>
          </cell>
          <cell r="R5685">
            <v>45759</v>
          </cell>
        </row>
        <row r="5686">
          <cell r="C5686" t="str">
            <v>2502011-01</v>
          </cell>
          <cell r="D5686" t="str">
            <v>UDAY-ES-黄棕410</v>
          </cell>
          <cell r="E5686" t="str">
            <v>SJ0B-317</v>
          </cell>
          <cell r="F5686" t="str">
            <v>WPSTR1</v>
          </cell>
          <cell r="G5686" t="str">
            <v>/</v>
          </cell>
          <cell r="H5686">
            <v>200</v>
          </cell>
          <cell r="I5686">
            <v>10213.1</v>
          </cell>
          <cell r="J5686">
            <v>746.5</v>
          </cell>
          <cell r="K5686">
            <v>791.5</v>
          </cell>
          <cell r="L5686" t="str">
            <v>A级</v>
          </cell>
          <cell r="M5686" t="str">
            <v>/</v>
          </cell>
          <cell r="N5686" t="str">
            <v>2.2*1.8*0.62</v>
          </cell>
          <cell r="O5686" t="str">
            <v>01T25020802</v>
          </cell>
          <cell r="P5686" t="str">
            <v>97版</v>
          </cell>
          <cell r="Q5686" t="str">
            <v>已发货</v>
          </cell>
          <cell r="R5686">
            <v>45734</v>
          </cell>
        </row>
        <row r="5687">
          <cell r="C5687" t="str">
            <v>2502011-01</v>
          </cell>
          <cell r="D5687" t="str">
            <v>UDAY-ES-黄棕410</v>
          </cell>
          <cell r="E5687" t="str">
            <v>SJ0B-317</v>
          </cell>
          <cell r="F5687" t="str">
            <v>WPSTR1</v>
          </cell>
          <cell r="G5687" t="str">
            <v>/</v>
          </cell>
          <cell r="H5687">
            <v>195</v>
          </cell>
          <cell r="I5687">
            <v>10196.4</v>
          </cell>
          <cell r="J5687">
            <v>745</v>
          </cell>
          <cell r="K5687">
            <v>790</v>
          </cell>
          <cell r="L5687" t="str">
            <v>A级</v>
          </cell>
          <cell r="M5687" t="str">
            <v>/</v>
          </cell>
          <cell r="N5687" t="str">
            <v>2.2*1.8*0.64</v>
          </cell>
          <cell r="O5687" t="str">
            <v>01T25020803</v>
          </cell>
          <cell r="P5687" t="str">
            <v>97版</v>
          </cell>
          <cell r="Q5687" t="str">
            <v>已发货</v>
          </cell>
          <cell r="R5687">
            <v>45734</v>
          </cell>
        </row>
        <row r="5688">
          <cell r="C5688" t="str">
            <v>2502011-01</v>
          </cell>
          <cell r="D5688" t="str">
            <v>UDAY-ES-黄棕410</v>
          </cell>
          <cell r="E5688" t="str">
            <v>SJ0B-317</v>
          </cell>
          <cell r="F5688" t="str">
            <v>WPSTR1</v>
          </cell>
          <cell r="G5688" t="str">
            <v>/</v>
          </cell>
          <cell r="H5688">
            <v>190</v>
          </cell>
          <cell r="I5688">
            <v>10037.299999999999</v>
          </cell>
          <cell r="J5688">
            <v>734</v>
          </cell>
          <cell r="K5688">
            <v>779</v>
          </cell>
          <cell r="L5688" t="str">
            <v>A级</v>
          </cell>
          <cell r="M5688" t="str">
            <v>/</v>
          </cell>
          <cell r="N5688" t="str">
            <v>2.2*1.8*0.61</v>
          </cell>
          <cell r="O5688" t="str">
            <v>01T25020804</v>
          </cell>
          <cell r="P5688" t="str">
            <v>97版</v>
          </cell>
          <cell r="Q5688" t="str">
            <v>已发货</v>
          </cell>
          <cell r="R5688">
            <v>45734</v>
          </cell>
        </row>
        <row r="5689">
          <cell r="C5689" t="str">
            <v>2502011-01</v>
          </cell>
          <cell r="D5689" t="str">
            <v>UDAY-ES-黄棕410</v>
          </cell>
          <cell r="E5689" t="str">
            <v>SJ0B-317</v>
          </cell>
          <cell r="F5689" t="str">
            <v>WPSTR1</v>
          </cell>
          <cell r="G5689" t="str">
            <v>/</v>
          </cell>
          <cell r="H5689">
            <v>190</v>
          </cell>
          <cell r="I5689">
            <v>10023.799999999999</v>
          </cell>
          <cell r="J5689">
            <v>735.5</v>
          </cell>
          <cell r="K5689">
            <v>780.5</v>
          </cell>
          <cell r="L5689" t="str">
            <v>A级</v>
          </cell>
          <cell r="M5689" t="str">
            <v>/</v>
          </cell>
          <cell r="N5689" t="str">
            <v>2.2*1.8*0.62</v>
          </cell>
          <cell r="O5689" t="str">
            <v>01T25020805</v>
          </cell>
          <cell r="P5689" t="str">
            <v>97版</v>
          </cell>
          <cell r="Q5689" t="str">
            <v>已发货</v>
          </cell>
          <cell r="R5689">
            <v>45734</v>
          </cell>
        </row>
        <row r="5690">
          <cell r="C5690" t="str">
            <v>2502011-01</v>
          </cell>
          <cell r="D5690" t="str">
            <v>UDAY-ES-黄棕410</v>
          </cell>
          <cell r="E5690" t="str">
            <v>SJ0B-317</v>
          </cell>
          <cell r="F5690" t="str">
            <v>WPSTR1</v>
          </cell>
          <cell r="G5690" t="str">
            <v>/</v>
          </cell>
          <cell r="H5690">
            <v>222</v>
          </cell>
          <cell r="I5690">
            <v>11482.5</v>
          </cell>
          <cell r="J5690">
            <v>985</v>
          </cell>
          <cell r="K5690">
            <v>1030</v>
          </cell>
          <cell r="L5690" t="str">
            <v>A级</v>
          </cell>
          <cell r="M5690" t="str">
            <v>/</v>
          </cell>
          <cell r="N5690" t="str">
            <v>2.2*1.8*0.75</v>
          </cell>
          <cell r="O5690" t="str">
            <v>01T25020806</v>
          </cell>
          <cell r="P5690" t="str">
            <v>97版</v>
          </cell>
          <cell r="Q5690" t="str">
            <v>已发货</v>
          </cell>
          <cell r="R5690">
            <v>45734</v>
          </cell>
        </row>
        <row r="5691">
          <cell r="C5691" t="str">
            <v>2502011-01</v>
          </cell>
          <cell r="D5691" t="str">
            <v>UDAY-ES-黄棕410</v>
          </cell>
          <cell r="E5691" t="str">
            <v>SJ0B-317</v>
          </cell>
          <cell r="F5691" t="str">
            <v>WPSTR1</v>
          </cell>
          <cell r="G5691" t="str">
            <v>/</v>
          </cell>
          <cell r="H5691">
            <v>38</v>
          </cell>
          <cell r="I5691">
            <v>1924.3</v>
          </cell>
          <cell r="L5691" t="str">
            <v>折扣</v>
          </cell>
          <cell r="M5691" t="str">
            <v>/</v>
          </cell>
          <cell r="O5691" t="str">
            <v>01T25020806</v>
          </cell>
          <cell r="P5691" t="str">
            <v>97版</v>
          </cell>
          <cell r="Q5691" t="str">
            <v>已发货</v>
          </cell>
          <cell r="R5691">
            <v>45734</v>
          </cell>
        </row>
        <row r="5692">
          <cell r="C5692" t="str">
            <v>2502012-01</v>
          </cell>
          <cell r="D5692" t="str">
            <v>UDAY-ES-黄棕410</v>
          </cell>
          <cell r="E5692" t="str">
            <v>SJ0B-317</v>
          </cell>
          <cell r="F5692" t="str">
            <v>WPSTR3</v>
          </cell>
          <cell r="G5692" t="str">
            <v>/</v>
          </cell>
          <cell r="H5692">
            <v>205</v>
          </cell>
          <cell r="I5692">
            <v>10065.5</v>
          </cell>
          <cell r="J5692">
            <v>737.5</v>
          </cell>
          <cell r="K5692">
            <v>782.5</v>
          </cell>
          <cell r="L5692" t="str">
            <v>A级</v>
          </cell>
          <cell r="M5692" t="str">
            <v>/</v>
          </cell>
          <cell r="N5692" t="str">
            <v>2.2*1.8*0.6</v>
          </cell>
          <cell r="O5692" t="str">
            <v>01T25020807</v>
          </cell>
          <cell r="P5692" t="str">
            <v>97版</v>
          </cell>
          <cell r="Q5692" t="str">
            <v>已发货</v>
          </cell>
          <cell r="R5692">
            <v>45734</v>
          </cell>
        </row>
        <row r="5693">
          <cell r="C5693" t="str">
            <v>2502012-01</v>
          </cell>
          <cell r="D5693" t="str">
            <v>UDAY-ES-黄棕410</v>
          </cell>
          <cell r="E5693" t="str">
            <v>SJ0B-317</v>
          </cell>
          <cell r="F5693" t="str">
            <v>WPSTR3</v>
          </cell>
          <cell r="G5693" t="str">
            <v>/</v>
          </cell>
          <cell r="H5693">
            <v>205</v>
          </cell>
          <cell r="I5693">
            <v>10171.9</v>
          </cell>
          <cell r="J5693">
            <v>741.5</v>
          </cell>
          <cell r="K5693">
            <v>786.5</v>
          </cell>
          <cell r="L5693" t="str">
            <v>A级</v>
          </cell>
          <cell r="M5693" t="str">
            <v>/</v>
          </cell>
          <cell r="N5693" t="str">
            <v>2.2*1.8*0.68</v>
          </cell>
          <cell r="O5693" t="str">
            <v>01T25020808</v>
          </cell>
          <cell r="P5693" t="str">
            <v>97版</v>
          </cell>
          <cell r="Q5693" t="str">
            <v>已发货</v>
          </cell>
          <cell r="R5693">
            <v>45734</v>
          </cell>
        </row>
        <row r="5694">
          <cell r="C5694" t="str">
            <v>2502012-01</v>
          </cell>
          <cell r="D5694" t="str">
            <v>UDAY-ES-黄棕410</v>
          </cell>
          <cell r="E5694" t="str">
            <v>SJ0B-317</v>
          </cell>
          <cell r="F5694" t="str">
            <v>WPSTR3</v>
          </cell>
          <cell r="G5694" t="str">
            <v>/</v>
          </cell>
          <cell r="H5694">
            <v>200</v>
          </cell>
          <cell r="I5694">
            <v>10170.1</v>
          </cell>
          <cell r="J5694">
            <v>751.5</v>
          </cell>
          <cell r="K5694">
            <v>796.5</v>
          </cell>
          <cell r="L5694" t="str">
            <v>A级</v>
          </cell>
          <cell r="M5694" t="str">
            <v>/</v>
          </cell>
          <cell r="N5694" t="str">
            <v>2.2*1.8*0.62</v>
          </cell>
          <cell r="O5694" t="str">
            <v>01T25021001</v>
          </cell>
          <cell r="P5694" t="str">
            <v>97版</v>
          </cell>
          <cell r="Q5694" t="str">
            <v>已发货</v>
          </cell>
          <cell r="R5694">
            <v>45734</v>
          </cell>
        </row>
        <row r="5695">
          <cell r="C5695" t="str">
            <v>2502012-01</v>
          </cell>
          <cell r="D5695" t="str">
            <v>UDAY-ES-黄棕410</v>
          </cell>
          <cell r="E5695" t="str">
            <v>SJ0B-317</v>
          </cell>
          <cell r="F5695" t="str">
            <v>WPSTR3</v>
          </cell>
          <cell r="G5695" t="str">
            <v>/</v>
          </cell>
          <cell r="H5695">
            <v>200</v>
          </cell>
          <cell r="I5695">
            <v>10198.6</v>
          </cell>
          <cell r="J5695">
            <v>753.5</v>
          </cell>
          <cell r="K5695">
            <v>798.5</v>
          </cell>
          <cell r="L5695" t="str">
            <v>A级</v>
          </cell>
          <cell r="M5695" t="str">
            <v>/</v>
          </cell>
          <cell r="N5695" t="str">
            <v>2.2*1.8*0.64</v>
          </cell>
          <cell r="O5695" t="str">
            <v>01T25021002</v>
          </cell>
          <cell r="P5695" t="str">
            <v>97版</v>
          </cell>
          <cell r="Q5695" t="str">
            <v>已发货</v>
          </cell>
          <cell r="R5695">
            <v>45734</v>
          </cell>
        </row>
        <row r="5696">
          <cell r="C5696" t="str">
            <v>2502012-01</v>
          </cell>
          <cell r="D5696" t="str">
            <v>UDAY-ES-黄棕410</v>
          </cell>
          <cell r="E5696" t="str">
            <v>SJ0B-317</v>
          </cell>
          <cell r="F5696" t="str">
            <v>WPSTR3</v>
          </cell>
          <cell r="G5696" t="str">
            <v>/</v>
          </cell>
          <cell r="H5696">
            <v>210</v>
          </cell>
          <cell r="I5696">
            <v>10173.9</v>
          </cell>
          <cell r="J5696">
            <v>748</v>
          </cell>
          <cell r="K5696">
            <v>793</v>
          </cell>
          <cell r="L5696" t="str">
            <v>A级</v>
          </cell>
          <cell r="M5696" t="str">
            <v>/</v>
          </cell>
          <cell r="N5696" t="str">
            <v>2.2*1.8*0.56</v>
          </cell>
          <cell r="O5696" t="str">
            <v>01T25021003</v>
          </cell>
          <cell r="P5696" t="str">
            <v>97版</v>
          </cell>
          <cell r="Q5696" t="str">
            <v>已发货</v>
          </cell>
          <cell r="R5696">
            <v>45734</v>
          </cell>
        </row>
        <row r="5697">
          <cell r="C5697" t="str">
            <v>2502012-01</v>
          </cell>
          <cell r="D5697" t="str">
            <v>UDAY-ES-黄棕410</v>
          </cell>
          <cell r="E5697" t="str">
            <v>SJ0B-317</v>
          </cell>
          <cell r="F5697" t="str">
            <v>WPSTR3</v>
          </cell>
          <cell r="G5697" t="str">
            <v>/</v>
          </cell>
          <cell r="H5697">
            <v>242</v>
          </cell>
          <cell r="I5697">
            <v>11709.5</v>
          </cell>
          <cell r="J5697">
            <v>914</v>
          </cell>
          <cell r="K5697">
            <v>959</v>
          </cell>
          <cell r="L5697" t="str">
            <v>A级</v>
          </cell>
          <cell r="M5697" t="str">
            <v>/</v>
          </cell>
          <cell r="N5697" t="str">
            <v>2.2*1.8*0.68</v>
          </cell>
          <cell r="O5697" t="str">
            <v>01T25021004</v>
          </cell>
          <cell r="P5697" t="str">
            <v>97版</v>
          </cell>
          <cell r="Q5697" t="str">
            <v>已发货</v>
          </cell>
          <cell r="R5697">
            <v>45734</v>
          </cell>
        </row>
        <row r="5698">
          <cell r="C5698" t="str">
            <v>2502012-01</v>
          </cell>
          <cell r="D5698" t="str">
            <v>UDAY-ES-黄棕410</v>
          </cell>
          <cell r="E5698" t="str">
            <v>SJ0B-317</v>
          </cell>
          <cell r="F5698" t="str">
            <v>WPSTR3</v>
          </cell>
          <cell r="G5698" t="str">
            <v>/</v>
          </cell>
          <cell r="H5698">
            <v>13</v>
          </cell>
          <cell r="I5698">
            <v>655.6</v>
          </cell>
          <cell r="L5698" t="str">
            <v>折扣</v>
          </cell>
          <cell r="M5698" t="str">
            <v>/</v>
          </cell>
          <cell r="O5698" t="str">
            <v>01T25021004</v>
          </cell>
          <cell r="P5698" t="str">
            <v>97版</v>
          </cell>
          <cell r="Q5698" t="str">
            <v>已发货</v>
          </cell>
          <cell r="R5698">
            <v>45734</v>
          </cell>
        </row>
        <row r="5699">
          <cell r="C5699" t="str">
            <v>2502047-01</v>
          </cell>
          <cell r="D5699" t="str">
            <v>XPDY-FT-灰白233</v>
          </cell>
          <cell r="E5699" t="str">
            <v>RB0604</v>
          </cell>
          <cell r="F5699" t="str">
            <v>WPSTR4</v>
          </cell>
          <cell r="G5699" t="str">
            <v>/</v>
          </cell>
          <cell r="H5699">
            <v>185</v>
          </cell>
          <cell r="I5699">
            <v>10157.799999999999</v>
          </cell>
          <cell r="J5699">
            <v>803.5</v>
          </cell>
          <cell r="K5699">
            <v>848.5</v>
          </cell>
          <cell r="L5699" t="str">
            <v>A级</v>
          </cell>
          <cell r="M5699" t="str">
            <v>/</v>
          </cell>
          <cell r="N5699" t="str">
            <v>2.2*1.8*0.63</v>
          </cell>
          <cell r="O5699" t="str">
            <v>01T25021005</v>
          </cell>
          <cell r="P5699" t="str">
            <v>97版</v>
          </cell>
        </row>
        <row r="5700">
          <cell r="C5700" t="str">
            <v>2502047-01</v>
          </cell>
          <cell r="D5700" t="str">
            <v>XPDY-FT-灰白233</v>
          </cell>
          <cell r="E5700" t="str">
            <v>RB0604</v>
          </cell>
          <cell r="F5700" t="str">
            <v>WPSTR4</v>
          </cell>
          <cell r="G5700" t="str">
            <v>/</v>
          </cell>
          <cell r="H5700">
            <v>185</v>
          </cell>
          <cell r="I5700">
            <v>10043.700000000001</v>
          </cell>
          <cell r="J5700">
            <v>799.5</v>
          </cell>
          <cell r="K5700">
            <v>844.5</v>
          </cell>
          <cell r="L5700" t="str">
            <v>A级</v>
          </cell>
          <cell r="M5700" t="str">
            <v>/</v>
          </cell>
          <cell r="N5700" t="str">
            <v>2.2*1.8*0.6</v>
          </cell>
          <cell r="O5700" t="str">
            <v>01T25021006</v>
          </cell>
          <cell r="P5700" t="str">
            <v>97版</v>
          </cell>
        </row>
        <row r="5701">
          <cell r="C5701" t="str">
            <v>2502047-01</v>
          </cell>
          <cell r="D5701" t="str">
            <v>XPDY-FT-灰白233</v>
          </cell>
          <cell r="E5701" t="str">
            <v>RB0604</v>
          </cell>
          <cell r="F5701" t="str">
            <v>WPSTR4</v>
          </cell>
          <cell r="G5701" t="str">
            <v>/</v>
          </cell>
          <cell r="H5701">
            <v>190</v>
          </cell>
          <cell r="I5701">
            <v>10214.799999999999</v>
          </cell>
          <cell r="J5701">
            <v>808</v>
          </cell>
          <cell r="K5701">
            <v>853</v>
          </cell>
          <cell r="L5701" t="str">
            <v>A级</v>
          </cell>
          <cell r="M5701" t="str">
            <v>/</v>
          </cell>
          <cell r="N5701" t="str">
            <v>2.2*1.8*0.64</v>
          </cell>
          <cell r="O5701" t="str">
            <v>01T25021007</v>
          </cell>
          <cell r="P5701" t="str">
            <v>97版</v>
          </cell>
        </row>
        <row r="5702">
          <cell r="C5702" t="str">
            <v>2502047-01</v>
          </cell>
          <cell r="D5702" t="str">
            <v>XPDY-FT-灰白233</v>
          </cell>
          <cell r="E5702" t="str">
            <v>RB0604</v>
          </cell>
          <cell r="F5702" t="str">
            <v>WPSTR4</v>
          </cell>
          <cell r="G5702" t="str">
            <v>/</v>
          </cell>
          <cell r="H5702">
            <v>180</v>
          </cell>
          <cell r="I5702">
            <v>10214.5</v>
          </cell>
          <cell r="J5702">
            <v>820</v>
          </cell>
          <cell r="K5702">
            <v>865</v>
          </cell>
          <cell r="L5702" t="str">
            <v>A级</v>
          </cell>
          <cell r="M5702" t="str">
            <v>/</v>
          </cell>
          <cell r="N5702" t="str">
            <v>2.2*1.8*0.68</v>
          </cell>
          <cell r="O5702" t="str">
            <v>01T25021008</v>
          </cell>
          <cell r="P5702" t="str">
            <v>97版</v>
          </cell>
        </row>
        <row r="5703">
          <cell r="C5703" t="str">
            <v>2502047-01</v>
          </cell>
          <cell r="D5703" t="str">
            <v>XPDY-FT-灰白233</v>
          </cell>
          <cell r="E5703" t="str">
            <v>RB0604</v>
          </cell>
          <cell r="F5703" t="str">
            <v>WPSTR4</v>
          </cell>
          <cell r="G5703" t="str">
            <v>/</v>
          </cell>
          <cell r="H5703">
            <v>4</v>
          </cell>
          <cell r="I5703">
            <v>203.6</v>
          </cell>
          <cell r="L5703" t="str">
            <v>折扣</v>
          </cell>
          <cell r="M5703" t="str">
            <v>/</v>
          </cell>
          <cell r="O5703" t="str">
            <v>01T25021008</v>
          </cell>
          <cell r="P5703" t="str">
            <v>97版</v>
          </cell>
        </row>
        <row r="5704">
          <cell r="C5704" t="str">
            <v>2502047-01</v>
          </cell>
          <cell r="D5704" t="str">
            <v>XPDY-FT-灰白233</v>
          </cell>
          <cell r="E5704" t="str">
            <v>RB0604</v>
          </cell>
          <cell r="F5704" t="str">
            <v>WPSTR4</v>
          </cell>
          <cell r="G5704" t="str">
            <v>/</v>
          </cell>
          <cell r="H5704">
            <v>167</v>
          </cell>
          <cell r="I5704">
            <v>9048.5</v>
          </cell>
          <cell r="J5704">
            <v>708</v>
          </cell>
          <cell r="K5704">
            <v>753</v>
          </cell>
          <cell r="L5704" t="str">
            <v>A级</v>
          </cell>
          <cell r="M5704" t="str">
            <v>/</v>
          </cell>
          <cell r="N5704" t="str">
            <v>2.2*1.8*0.62</v>
          </cell>
          <cell r="O5704" t="str">
            <v>01T25021009</v>
          </cell>
          <cell r="P5704" t="str">
            <v>97版</v>
          </cell>
        </row>
        <row r="5705">
          <cell r="C5705" t="str">
            <v>2502024-01</v>
          </cell>
          <cell r="D5705" t="str">
            <v>XPAY-FX-灰628</v>
          </cell>
          <cell r="E5705" t="str">
            <v>01.10.U528043</v>
          </cell>
          <cell r="F5705" t="str">
            <v>C3（已片中层）</v>
          </cell>
          <cell r="G5705" t="str">
            <v>/</v>
          </cell>
          <cell r="H5705">
            <v>190</v>
          </cell>
          <cell r="I5705">
            <v>9661.2000000000007</v>
          </cell>
          <cell r="J5705">
            <v>893</v>
          </cell>
          <cell r="K5705">
            <v>938</v>
          </cell>
          <cell r="L5705" t="str">
            <v>A级</v>
          </cell>
          <cell r="M5705" t="str">
            <v>CLF-250208</v>
          </cell>
          <cell r="N5705" t="str">
            <v>2.2*1.8*0.68</v>
          </cell>
          <cell r="O5705" t="str">
            <v>02T25021001</v>
          </cell>
          <cell r="P5705" t="str">
            <v>99版</v>
          </cell>
        </row>
        <row r="5706">
          <cell r="C5706" t="str">
            <v>2502024-01</v>
          </cell>
          <cell r="D5706" t="str">
            <v>XPAY-FX-灰628</v>
          </cell>
          <cell r="E5706" t="str">
            <v>01.10.U528043</v>
          </cell>
          <cell r="F5706" t="str">
            <v>C3（已片中层）</v>
          </cell>
          <cell r="G5706" t="str">
            <v>/</v>
          </cell>
          <cell r="H5706">
            <v>17</v>
          </cell>
          <cell r="I5706">
            <v>666.5</v>
          </cell>
          <cell r="L5706" t="str">
            <v>A级小皮</v>
          </cell>
          <cell r="M5706" t="str">
            <v>CLF-250208</v>
          </cell>
          <cell r="O5706" t="str">
            <v>02T25021001</v>
          </cell>
          <cell r="P5706" t="str">
            <v>99版</v>
          </cell>
        </row>
        <row r="5707">
          <cell r="C5707" t="str">
            <v>2502041-01</v>
          </cell>
          <cell r="D5707" t="str">
            <v>XZGY-FH-深棕756</v>
          </cell>
          <cell r="E5707" t="str">
            <v>01.10.U347032-K</v>
          </cell>
          <cell r="F5707" t="str">
            <v>SMXTR4</v>
          </cell>
          <cell r="G5707" t="str">
            <v>/</v>
          </cell>
          <cell r="H5707">
            <v>89</v>
          </cell>
          <cell r="I5707">
            <v>5169.1000000000004</v>
          </cell>
          <cell r="J5707">
            <v>507</v>
          </cell>
          <cell r="K5707">
            <v>552</v>
          </cell>
          <cell r="L5707" t="str">
            <v>A级</v>
          </cell>
          <cell r="M5707" t="str">
            <v>CLF-250210</v>
          </cell>
          <cell r="N5707" t="str">
            <v>2.2*1.8*0.47</v>
          </cell>
          <cell r="O5707" t="str">
            <v>02T25021002</v>
          </cell>
          <cell r="P5707" t="str">
            <v>99版</v>
          </cell>
          <cell r="Q5707" t="str">
            <v>已发货</v>
          </cell>
          <cell r="R5707">
            <v>45750</v>
          </cell>
        </row>
        <row r="5708">
          <cell r="C5708" t="str">
            <v>2502041-01</v>
          </cell>
          <cell r="D5708" t="str">
            <v>XZGY-FH-深棕756</v>
          </cell>
          <cell r="E5708" t="str">
            <v>01.10.U347032-K</v>
          </cell>
          <cell r="F5708" t="str">
            <v>SMXTR4</v>
          </cell>
          <cell r="G5708" t="str">
            <v>/</v>
          </cell>
          <cell r="H5708">
            <v>8</v>
          </cell>
          <cell r="I5708">
            <v>307.3</v>
          </cell>
          <cell r="L5708" t="str">
            <v>A级小皮</v>
          </cell>
          <cell r="M5708" t="str">
            <v>CLF-250210</v>
          </cell>
          <cell r="O5708" t="str">
            <v>02T25021002</v>
          </cell>
          <cell r="P5708" t="str">
            <v>99版</v>
          </cell>
          <cell r="Q5708" t="str">
            <v>已发货</v>
          </cell>
          <cell r="R5708">
            <v>45750</v>
          </cell>
        </row>
        <row r="5709">
          <cell r="C5709" t="str">
            <v>2501056-01</v>
          </cell>
          <cell r="D5709" t="str">
            <v>XPSY-FX-黄棕307</v>
          </cell>
          <cell r="E5709" t="str">
            <v>01.10.L2931</v>
          </cell>
          <cell r="F5709" t="str">
            <v>C2（已片中层）</v>
          </cell>
          <cell r="G5709" t="str">
            <v>/</v>
          </cell>
          <cell r="H5709">
            <v>95</v>
          </cell>
          <cell r="I5709">
            <v>5000.7</v>
          </cell>
          <cell r="J5709">
            <v>375.5</v>
          </cell>
          <cell r="K5709">
            <v>420.5</v>
          </cell>
          <cell r="L5709" t="str">
            <v>A级</v>
          </cell>
          <cell r="M5709" t="str">
            <v>CLF-250210</v>
          </cell>
          <cell r="N5709" t="str">
            <v>2.2*1.8*0.42</v>
          </cell>
          <cell r="O5709" t="str">
            <v>02T25021003</v>
          </cell>
          <cell r="P5709" t="str">
            <v>99版</v>
          </cell>
          <cell r="Q5709" t="str">
            <v>已发货</v>
          </cell>
          <cell r="R5709">
            <v>45769</v>
          </cell>
        </row>
        <row r="5710">
          <cell r="C5710" t="str">
            <v>2501056-01</v>
          </cell>
          <cell r="D5710" t="str">
            <v>XPSY-FX-黄棕307</v>
          </cell>
          <cell r="E5710" t="str">
            <v>01.10.L2931</v>
          </cell>
          <cell r="F5710" t="str">
            <v>C2（已片中层）</v>
          </cell>
          <cell r="G5710" t="str">
            <v>/</v>
          </cell>
          <cell r="H5710">
            <v>97</v>
          </cell>
          <cell r="I5710">
            <v>4999.2</v>
          </cell>
          <cell r="J5710">
            <v>403</v>
          </cell>
          <cell r="K5710">
            <v>448</v>
          </cell>
          <cell r="L5710" t="str">
            <v>A级</v>
          </cell>
          <cell r="M5710" t="str">
            <v>CLF-250210</v>
          </cell>
          <cell r="N5710" t="str">
            <v>2.2*1.8*0.42</v>
          </cell>
          <cell r="O5710" t="str">
            <v>02T25021004</v>
          </cell>
          <cell r="P5710" t="str">
            <v>99版</v>
          </cell>
          <cell r="Q5710" t="str">
            <v>已发货</v>
          </cell>
          <cell r="R5710">
            <v>45714</v>
          </cell>
        </row>
        <row r="5711">
          <cell r="C5711" t="str">
            <v>2501056-01</v>
          </cell>
          <cell r="D5711" t="str">
            <v>XPSY-FX-黄棕307</v>
          </cell>
          <cell r="E5711" t="str">
            <v>01.10.L2931</v>
          </cell>
          <cell r="F5711" t="str">
            <v>C2（已片中层）</v>
          </cell>
          <cell r="G5711" t="str">
            <v>/</v>
          </cell>
          <cell r="H5711">
            <v>8</v>
          </cell>
          <cell r="I5711">
            <v>325.10000000000002</v>
          </cell>
          <cell r="L5711" t="str">
            <v>A级小皮</v>
          </cell>
          <cell r="M5711" t="str">
            <v>CLF-250210</v>
          </cell>
          <cell r="O5711" t="str">
            <v>02T25021004</v>
          </cell>
          <cell r="P5711" t="str">
            <v>99版</v>
          </cell>
          <cell r="Q5711" t="str">
            <v>已发货</v>
          </cell>
          <cell r="R5711">
            <v>45714</v>
          </cell>
        </row>
        <row r="5712">
          <cell r="C5712" t="str">
            <v>2502043-01</v>
          </cell>
          <cell r="D5712" t="str">
            <v>XPAY-FX-黄棕438</v>
          </cell>
          <cell r="E5712" t="str">
            <v>01.10.U528122</v>
          </cell>
          <cell r="F5712" t="str">
            <v>C3（已片中层）</v>
          </cell>
          <cell r="G5712" t="str">
            <v>/</v>
          </cell>
          <cell r="H5712">
            <v>215</v>
          </cell>
          <cell r="I5712">
            <v>11130.2</v>
          </cell>
          <cell r="J5712">
            <v>930</v>
          </cell>
          <cell r="K5712">
            <v>975</v>
          </cell>
          <cell r="L5712" t="str">
            <v>A级</v>
          </cell>
          <cell r="M5712" t="str">
            <v>CLF-250210</v>
          </cell>
          <cell r="N5712" t="str">
            <v>2.2*1.8*0.75</v>
          </cell>
          <cell r="O5712" t="str">
            <v>02T25021005</v>
          </cell>
          <cell r="P5712" t="str">
            <v>99版</v>
          </cell>
          <cell r="Q5712" t="str">
            <v>已发货</v>
          </cell>
          <cell r="R5712">
            <v>45714</v>
          </cell>
        </row>
        <row r="5713">
          <cell r="C5713" t="str">
            <v>2502043-01</v>
          </cell>
          <cell r="D5713" t="str">
            <v>XPAY-FX-黄棕438</v>
          </cell>
          <cell r="E5713" t="str">
            <v>01.10.U528122</v>
          </cell>
          <cell r="F5713" t="str">
            <v>C3（已片中层）</v>
          </cell>
          <cell r="G5713" t="str">
            <v>/</v>
          </cell>
          <cell r="H5713">
            <v>215</v>
          </cell>
          <cell r="I5713">
            <v>11060.2</v>
          </cell>
          <cell r="J5713">
            <v>906</v>
          </cell>
          <cell r="K5713">
            <v>951</v>
          </cell>
          <cell r="L5713" t="str">
            <v>A级</v>
          </cell>
          <cell r="M5713" t="str">
            <v>CLF-250210</v>
          </cell>
          <cell r="N5713" t="str">
            <v>2.2*1.8*0.66</v>
          </cell>
          <cell r="O5713" t="str">
            <v>02T25021101</v>
          </cell>
          <cell r="P5713" t="str">
            <v>99版</v>
          </cell>
          <cell r="Q5713" t="str">
            <v>已发货</v>
          </cell>
          <cell r="R5713">
            <v>45714</v>
          </cell>
        </row>
        <row r="5714">
          <cell r="C5714" t="str">
            <v>2502043-01</v>
          </cell>
          <cell r="D5714" t="str">
            <v>XPAY-FX-黄棕438</v>
          </cell>
          <cell r="E5714" t="str">
            <v>01.10.U528122</v>
          </cell>
          <cell r="F5714" t="str">
            <v>C3（已片中层）</v>
          </cell>
          <cell r="G5714" t="str">
            <v>/</v>
          </cell>
          <cell r="H5714">
            <v>215</v>
          </cell>
          <cell r="I5714">
            <v>11164.4</v>
          </cell>
          <cell r="J5714">
            <v>921</v>
          </cell>
          <cell r="K5714">
            <v>966</v>
          </cell>
          <cell r="L5714" t="str">
            <v>A级</v>
          </cell>
          <cell r="M5714" t="str">
            <v>CLF-250210</v>
          </cell>
          <cell r="N5714" t="str">
            <v>2.2*1.8*0.68</v>
          </cell>
          <cell r="O5714" t="str">
            <v>02T25021102</v>
          </cell>
          <cell r="P5714" t="str">
            <v>99版</v>
          </cell>
          <cell r="Q5714" t="str">
            <v>已发货</v>
          </cell>
          <cell r="R5714">
            <v>45714</v>
          </cell>
        </row>
        <row r="5715">
          <cell r="C5715" t="str">
            <v>2502043-01</v>
          </cell>
          <cell r="D5715" t="str">
            <v>XPAY-FX-黄棕438</v>
          </cell>
          <cell r="E5715" t="str">
            <v>01.10.U528122</v>
          </cell>
          <cell r="F5715" t="str">
            <v>C3（已片中层）</v>
          </cell>
          <cell r="G5715" t="str">
            <v>/</v>
          </cell>
          <cell r="H5715">
            <v>210</v>
          </cell>
          <cell r="I5715">
            <v>10764.6</v>
          </cell>
          <cell r="J5715">
            <v>933.5</v>
          </cell>
          <cell r="K5715">
            <v>978.5</v>
          </cell>
          <cell r="L5715" t="str">
            <v>A级</v>
          </cell>
          <cell r="M5715" t="str">
            <v>CLF-250210</v>
          </cell>
          <cell r="N5715" t="str">
            <v>2.2*1.8*0.72</v>
          </cell>
          <cell r="O5715" t="str">
            <v>02T25021103</v>
          </cell>
          <cell r="P5715" t="str">
            <v>99版</v>
          </cell>
          <cell r="Q5715" t="str">
            <v>已发货</v>
          </cell>
          <cell r="R5715">
            <v>45714</v>
          </cell>
        </row>
        <row r="5716">
          <cell r="C5716" t="str">
            <v>2502043-01</v>
          </cell>
          <cell r="D5716" t="str">
            <v>XPAY-FX-黄棕438</v>
          </cell>
          <cell r="E5716" t="str">
            <v>01.10.U528122</v>
          </cell>
          <cell r="F5716" t="str">
            <v>C3（已片中层）</v>
          </cell>
          <cell r="G5716" t="str">
            <v>/</v>
          </cell>
          <cell r="H5716">
            <v>10</v>
          </cell>
          <cell r="I5716">
            <v>404</v>
          </cell>
          <cell r="L5716" t="str">
            <v>A级小皮</v>
          </cell>
          <cell r="M5716" t="str">
            <v>CLF-250210</v>
          </cell>
          <cell r="O5716" t="str">
            <v>02T25021103</v>
          </cell>
          <cell r="P5716" t="str">
            <v>99版</v>
          </cell>
          <cell r="Q5716" t="str">
            <v>已发货</v>
          </cell>
          <cell r="R5716">
            <v>45714</v>
          </cell>
        </row>
        <row r="5717">
          <cell r="C5717" t="str">
            <v>2502043-01</v>
          </cell>
          <cell r="D5717" t="str">
            <v>XPAY-FX-黄棕438</v>
          </cell>
          <cell r="E5717" t="str">
            <v>01.10.U528122</v>
          </cell>
          <cell r="F5717" t="str">
            <v>C3（已片中层）</v>
          </cell>
          <cell r="G5717" t="str">
            <v>/</v>
          </cell>
          <cell r="H5717">
            <v>200</v>
          </cell>
          <cell r="I5717">
            <v>10489.6</v>
          </cell>
          <cell r="J5717">
            <v>934.5</v>
          </cell>
          <cell r="K5717">
            <v>979.5</v>
          </cell>
          <cell r="L5717" t="str">
            <v>A级</v>
          </cell>
          <cell r="M5717" t="str">
            <v>CLF-250210</v>
          </cell>
          <cell r="N5717" t="str">
            <v>2.2*1.8*0.67</v>
          </cell>
          <cell r="O5717" t="str">
            <v>02T25021104</v>
          </cell>
          <cell r="P5717" t="str">
            <v>99版</v>
          </cell>
          <cell r="Q5717" t="str">
            <v>已发货</v>
          </cell>
          <cell r="R5717">
            <v>45714</v>
          </cell>
        </row>
        <row r="5718">
          <cell r="C5718" t="str">
            <v>2502043-01</v>
          </cell>
          <cell r="D5718" t="str">
            <v>XPAY-FX-黄棕438</v>
          </cell>
          <cell r="E5718" t="str">
            <v>01.10.U528122</v>
          </cell>
          <cell r="F5718" t="str">
            <v>C3（已片中层）</v>
          </cell>
          <cell r="G5718" t="str">
            <v>/</v>
          </cell>
          <cell r="H5718">
            <v>18</v>
          </cell>
          <cell r="I5718">
            <v>730.8</v>
          </cell>
          <cell r="L5718" t="str">
            <v>A级小皮</v>
          </cell>
          <cell r="M5718" t="str">
            <v>CLF-250210</v>
          </cell>
          <cell r="O5718" t="str">
            <v>02T25021104</v>
          </cell>
          <cell r="P5718" t="str">
            <v>99版</v>
          </cell>
          <cell r="Q5718" t="str">
            <v>已发货</v>
          </cell>
          <cell r="R5718">
            <v>45714</v>
          </cell>
        </row>
        <row r="5719">
          <cell r="C5719" t="str">
            <v>2502043-01</v>
          </cell>
          <cell r="D5719" t="str">
            <v>XPAY-FX-黄棕438</v>
          </cell>
          <cell r="E5719" t="str">
            <v>01.10.U528122</v>
          </cell>
          <cell r="F5719" t="str">
            <v>C3（已片中层）</v>
          </cell>
          <cell r="G5719" t="str">
            <v>/</v>
          </cell>
          <cell r="H5719">
            <v>215</v>
          </cell>
          <cell r="I5719">
            <v>11140.8</v>
          </cell>
          <cell r="J5719">
            <v>919.5</v>
          </cell>
          <cell r="K5719">
            <v>964.5</v>
          </cell>
          <cell r="L5719" t="str">
            <v>A级</v>
          </cell>
          <cell r="M5719" t="str">
            <v>CLF-250210</v>
          </cell>
          <cell r="N5719" t="str">
            <v>2.2*1.8*0.67</v>
          </cell>
          <cell r="O5719" t="str">
            <v>02T25021105</v>
          </cell>
          <cell r="P5719" t="str">
            <v>99版</v>
          </cell>
          <cell r="Q5719" t="str">
            <v>已发货</v>
          </cell>
          <cell r="R5719">
            <v>45714</v>
          </cell>
        </row>
        <row r="5720">
          <cell r="C5720" t="str">
            <v>2502043-01</v>
          </cell>
          <cell r="D5720" t="str">
            <v>XPAY-FX-黄棕438</v>
          </cell>
          <cell r="E5720" t="str">
            <v>01.10.U528122</v>
          </cell>
          <cell r="F5720" t="str">
            <v>C3（已片中层）</v>
          </cell>
          <cell r="G5720" t="str">
            <v>/</v>
          </cell>
          <cell r="H5720">
            <v>99</v>
          </cell>
          <cell r="I5720">
            <v>5191.8999999999996</v>
          </cell>
          <cell r="J5720">
            <v>426.5</v>
          </cell>
          <cell r="K5720">
            <v>471.5</v>
          </cell>
          <cell r="L5720" t="str">
            <v>A级</v>
          </cell>
          <cell r="M5720" t="str">
            <v>CLF-250210</v>
          </cell>
          <cell r="N5720" t="str">
            <v>2.2*1.8*0.45</v>
          </cell>
          <cell r="O5720" t="str">
            <v>02T25021106</v>
          </cell>
          <cell r="P5720" t="str">
            <v>99版</v>
          </cell>
          <cell r="Q5720" t="str">
            <v>已发货</v>
          </cell>
          <cell r="R5720">
            <v>45714</v>
          </cell>
        </row>
        <row r="5721">
          <cell r="C5721" t="str">
            <v>2502043-01</v>
          </cell>
          <cell r="D5721" t="str">
            <v>XPAY-FX-黄棕438</v>
          </cell>
          <cell r="E5721" t="str">
            <v>01.10.U528122</v>
          </cell>
          <cell r="F5721" t="str">
            <v>C3（已片中层）</v>
          </cell>
          <cell r="G5721" t="str">
            <v>/</v>
          </cell>
          <cell r="H5721">
            <v>97</v>
          </cell>
          <cell r="I5721">
            <v>5030.8999999999996</v>
          </cell>
          <cell r="J5721">
            <v>412</v>
          </cell>
          <cell r="K5721">
            <v>457</v>
          </cell>
          <cell r="L5721" t="str">
            <v>A级</v>
          </cell>
          <cell r="M5721" t="str">
            <v>CLF-250210</v>
          </cell>
          <cell r="N5721" t="str">
            <v>2.2*1.8*0.45</v>
          </cell>
          <cell r="O5721" t="str">
            <v>02T25021107</v>
          </cell>
          <cell r="P5721" t="str">
            <v>99版</v>
          </cell>
          <cell r="Q5721" t="str">
            <v>已发货</v>
          </cell>
          <cell r="R5721">
            <v>45714</v>
          </cell>
        </row>
        <row r="5722">
          <cell r="C5722" t="str">
            <v>2502043-01</v>
          </cell>
          <cell r="D5722" t="str">
            <v>XPAY-FX-黄棕438</v>
          </cell>
          <cell r="E5722" t="str">
            <v>01.10.U528122</v>
          </cell>
          <cell r="F5722" t="str">
            <v>C3（已片中层）</v>
          </cell>
          <cell r="G5722" t="str">
            <v>/</v>
          </cell>
          <cell r="H5722">
            <v>70</v>
          </cell>
          <cell r="I5722">
            <v>3557.8</v>
          </cell>
          <cell r="J5722">
            <v>336.5</v>
          </cell>
          <cell r="K5722">
            <v>381.5</v>
          </cell>
          <cell r="L5722" t="str">
            <v>A级</v>
          </cell>
          <cell r="M5722" t="str">
            <v>CLF-250210</v>
          </cell>
          <cell r="N5722" t="str">
            <v>2.2*1.8*0.40</v>
          </cell>
          <cell r="O5722" t="str">
            <v>02T25021108</v>
          </cell>
          <cell r="P5722" t="str">
            <v>99版</v>
          </cell>
          <cell r="Q5722" t="str">
            <v>已发货</v>
          </cell>
          <cell r="R5722">
            <v>45714</v>
          </cell>
        </row>
        <row r="5723">
          <cell r="C5723" t="str">
            <v>2502043-01</v>
          </cell>
          <cell r="D5723" t="str">
            <v>XPAY-FX-黄棕438</v>
          </cell>
          <cell r="E5723" t="str">
            <v>01.10.U528122</v>
          </cell>
          <cell r="F5723" t="str">
            <v>C3（已片中层）</v>
          </cell>
          <cell r="G5723" t="str">
            <v>/</v>
          </cell>
          <cell r="H5723">
            <v>12</v>
          </cell>
          <cell r="I5723">
            <v>486.1</v>
          </cell>
          <cell r="L5723" t="str">
            <v>A级小皮</v>
          </cell>
          <cell r="M5723" t="str">
            <v>CLF-250210</v>
          </cell>
          <cell r="O5723" t="str">
            <v>02T25021108</v>
          </cell>
          <cell r="P5723" t="str">
            <v>99版</v>
          </cell>
          <cell r="Q5723" t="str">
            <v>已发货</v>
          </cell>
          <cell r="R5723">
            <v>45714</v>
          </cell>
        </row>
        <row r="5724">
          <cell r="C5724" t="str">
            <v>2502025-01</v>
          </cell>
          <cell r="D5724" t="str">
            <v>XPDY-FT-灰670</v>
          </cell>
          <cell r="E5724" t="str">
            <v>Nick Dove(灰色)</v>
          </cell>
          <cell r="F5724" t="str">
            <v>WPSTR2</v>
          </cell>
          <cell r="G5724" t="str">
            <v>/</v>
          </cell>
          <cell r="H5724">
            <v>195</v>
          </cell>
          <cell r="I5724">
            <v>10188</v>
          </cell>
          <cell r="J5724">
            <v>756.5</v>
          </cell>
          <cell r="K5724">
            <v>801.5</v>
          </cell>
          <cell r="L5724" t="str">
            <v>A级</v>
          </cell>
          <cell r="M5724" t="str">
            <v>/</v>
          </cell>
          <cell r="N5724" t="str">
            <v>2.2*1.8*0.7</v>
          </cell>
          <cell r="O5724" t="str">
            <v>01T25021101</v>
          </cell>
          <cell r="P5724" t="str">
            <v>97版</v>
          </cell>
          <cell r="Q5724" t="str">
            <v>已发货</v>
          </cell>
          <cell r="R5724">
            <v>45737</v>
          </cell>
        </row>
        <row r="5725">
          <cell r="C5725" t="str">
            <v>2502003-01</v>
          </cell>
          <cell r="D5725" t="str">
            <v>XPSY-FB-奶白184</v>
          </cell>
          <cell r="E5725">
            <v>140488</v>
          </cell>
          <cell r="F5725" t="str">
            <v>水牛皮S3（干胚）</v>
          </cell>
          <cell r="G5725" t="str">
            <v>PT22F59</v>
          </cell>
          <cell r="H5725">
            <v>260</v>
          </cell>
          <cell r="I5725">
            <v>9595.5</v>
          </cell>
          <cell r="J5725">
            <v>687</v>
          </cell>
          <cell r="K5725">
            <v>732</v>
          </cell>
          <cell r="L5725" t="str">
            <v>A级</v>
          </cell>
          <cell r="M5725" t="str">
            <v>/</v>
          </cell>
          <cell r="N5725" t="str">
            <v>2.2*1.8*0.7</v>
          </cell>
          <cell r="O5725" t="str">
            <v>01T25021102</v>
          </cell>
          <cell r="P5725" t="str">
            <v>99版</v>
          </cell>
          <cell r="Q5725" t="str">
            <v>已发货</v>
          </cell>
          <cell r="R5725">
            <v>45737</v>
          </cell>
        </row>
        <row r="5726">
          <cell r="C5726" t="str">
            <v>2502003-01</v>
          </cell>
          <cell r="D5726" t="str">
            <v>XPSY-FB-奶白184</v>
          </cell>
          <cell r="E5726">
            <v>140488</v>
          </cell>
          <cell r="F5726" t="str">
            <v>水牛皮S3（干胚）</v>
          </cell>
          <cell r="G5726" t="str">
            <v>PT22856</v>
          </cell>
          <cell r="H5726">
            <v>207</v>
          </cell>
          <cell r="I5726">
            <v>7772.8</v>
          </cell>
          <cell r="J5726">
            <v>554.5</v>
          </cell>
          <cell r="K5726">
            <v>599.5</v>
          </cell>
          <cell r="L5726" t="str">
            <v>A级</v>
          </cell>
          <cell r="M5726" t="str">
            <v>/</v>
          </cell>
          <cell r="N5726" t="str">
            <v>2.2*1.8*0.56</v>
          </cell>
          <cell r="O5726" t="str">
            <v>01T25021201</v>
          </cell>
          <cell r="P5726" t="str">
            <v>99版</v>
          </cell>
          <cell r="Q5726" t="str">
            <v>已发货</v>
          </cell>
          <cell r="R5726">
            <v>45729</v>
          </cell>
        </row>
        <row r="5727">
          <cell r="C5727" t="str">
            <v>2502003-01</v>
          </cell>
          <cell r="D5727" t="str">
            <v>XPSY-FB-奶白184</v>
          </cell>
          <cell r="E5727">
            <v>140488</v>
          </cell>
          <cell r="F5727" t="str">
            <v>水牛皮S3（干胚）</v>
          </cell>
          <cell r="G5727" t="str">
            <v>PT22B49</v>
          </cell>
          <cell r="H5727">
            <v>287</v>
          </cell>
          <cell r="I5727">
            <v>10631.9</v>
          </cell>
          <cell r="J5727">
            <v>780</v>
          </cell>
          <cell r="K5727">
            <v>825</v>
          </cell>
          <cell r="L5727" t="str">
            <v>A级</v>
          </cell>
          <cell r="M5727" t="str">
            <v>/</v>
          </cell>
          <cell r="N5727" t="str">
            <v>2.2*1.8*0.64</v>
          </cell>
          <cell r="O5727" t="str">
            <v>01T25021202</v>
          </cell>
          <cell r="P5727" t="str">
            <v>99版</v>
          </cell>
          <cell r="Q5727" t="str">
            <v>已发货</v>
          </cell>
          <cell r="R5727">
            <v>45737</v>
          </cell>
        </row>
        <row r="5728">
          <cell r="C5728" t="str">
            <v>2502003-01</v>
          </cell>
          <cell r="D5728" t="str">
            <v>XPSY-FB-奶白184</v>
          </cell>
          <cell r="E5728">
            <v>140488</v>
          </cell>
          <cell r="F5728" t="str">
            <v>水牛皮S3（干胚）</v>
          </cell>
          <cell r="G5728" t="str">
            <v>PT22856</v>
          </cell>
          <cell r="H5728">
            <v>185</v>
          </cell>
          <cell r="I5728">
            <v>6832.7</v>
          </cell>
          <cell r="J5728">
            <v>498.5</v>
          </cell>
          <cell r="K5728">
            <v>543.5</v>
          </cell>
          <cell r="L5728" t="str">
            <v>A级</v>
          </cell>
          <cell r="M5728" t="str">
            <v>/</v>
          </cell>
          <cell r="N5728" t="str">
            <v>2.2*1.8*0.5</v>
          </cell>
          <cell r="O5728" t="str">
            <v>01T25021203</v>
          </cell>
          <cell r="P5728" t="str">
            <v>99版</v>
          </cell>
          <cell r="Q5728" t="str">
            <v>已发货</v>
          </cell>
          <cell r="R5728">
            <v>45729</v>
          </cell>
        </row>
        <row r="5729">
          <cell r="C5729" t="str">
            <v>2502003-01</v>
          </cell>
          <cell r="D5729" t="str">
            <v>XPSY-FB-奶白184</v>
          </cell>
          <cell r="E5729">
            <v>140488</v>
          </cell>
          <cell r="F5729" t="str">
            <v>水牛皮S3（干胚）</v>
          </cell>
          <cell r="G5729" t="str">
            <v>PT22856</v>
          </cell>
          <cell r="H5729">
            <v>1</v>
          </cell>
          <cell r="I5729">
            <v>30.9</v>
          </cell>
          <cell r="L5729" t="str">
            <v>折扣</v>
          </cell>
          <cell r="M5729" t="str">
            <v>/</v>
          </cell>
          <cell r="O5729" t="str">
            <v>01T25021203</v>
          </cell>
          <cell r="P5729" t="str">
            <v>99版</v>
          </cell>
          <cell r="Q5729" t="str">
            <v>已发货</v>
          </cell>
          <cell r="R5729">
            <v>45729</v>
          </cell>
        </row>
        <row r="5730">
          <cell r="C5730" t="str">
            <v>2502016-01</v>
          </cell>
          <cell r="D5730" t="str">
            <v>UDGY-ET-深棕803</v>
          </cell>
          <cell r="E5730">
            <v>140513</v>
          </cell>
          <cell r="F5730" t="str">
            <v>WPSTR1</v>
          </cell>
          <cell r="G5730" t="str">
            <v>PT22T40</v>
          </cell>
          <cell r="H5730">
            <v>205</v>
          </cell>
          <cell r="I5730">
            <v>10910.5</v>
          </cell>
          <cell r="J5730">
            <v>1025.5</v>
          </cell>
          <cell r="K5730">
            <v>1070.5</v>
          </cell>
          <cell r="L5730" t="str">
            <v>A级</v>
          </cell>
          <cell r="M5730" t="str">
            <v>/</v>
          </cell>
          <cell r="N5730" t="str">
            <v>2.2*1.8*0.74</v>
          </cell>
          <cell r="O5730" t="str">
            <v>01T25021204</v>
          </cell>
          <cell r="P5730" t="str">
            <v>99版</v>
          </cell>
        </row>
        <row r="5731">
          <cell r="C5731" t="str">
            <v>2501079-01</v>
          </cell>
          <cell r="D5731" t="str">
            <v>XPSY-FT-米104</v>
          </cell>
          <cell r="E5731" t="str">
            <v>科纳米色</v>
          </cell>
          <cell r="F5731" t="str">
            <v>DETR4</v>
          </cell>
          <cell r="G5731" t="str">
            <v>/</v>
          </cell>
          <cell r="H5731">
            <v>158</v>
          </cell>
          <cell r="I5731">
            <v>8427.7000000000007</v>
          </cell>
          <cell r="J5731">
            <v>951.5</v>
          </cell>
          <cell r="K5731">
            <v>996.5</v>
          </cell>
          <cell r="L5731" t="str">
            <v>B级</v>
          </cell>
          <cell r="M5731" t="str">
            <v>/</v>
          </cell>
          <cell r="N5731" t="str">
            <v>2.2*1.8*0.73</v>
          </cell>
          <cell r="O5731" t="str">
            <v>02T25021212</v>
          </cell>
          <cell r="P5731" t="str">
            <v>99版</v>
          </cell>
          <cell r="Q5731" t="str">
            <v>已发货</v>
          </cell>
          <cell r="R5731">
            <v>45714</v>
          </cell>
        </row>
        <row r="5732">
          <cell r="C5732" t="str">
            <v>2501079-01</v>
          </cell>
          <cell r="D5732" t="str">
            <v>XPSY-FT-米104</v>
          </cell>
          <cell r="E5732" t="str">
            <v>科纳米色</v>
          </cell>
          <cell r="F5732" t="str">
            <v>DETR4</v>
          </cell>
          <cell r="G5732" t="str">
            <v>/</v>
          </cell>
          <cell r="H5732">
            <v>43</v>
          </cell>
          <cell r="I5732">
            <v>2150</v>
          </cell>
          <cell r="L5732" t="str">
            <v>C级</v>
          </cell>
          <cell r="M5732" t="str">
            <v>/</v>
          </cell>
          <cell r="O5732" t="str">
            <v>02T25021212</v>
          </cell>
          <cell r="P5732" t="str">
            <v>99版</v>
          </cell>
          <cell r="Q5732" t="str">
            <v>已发货</v>
          </cell>
          <cell r="R5732">
            <v>45714</v>
          </cell>
        </row>
        <row r="5733">
          <cell r="C5733" t="str">
            <v>2501079-01</v>
          </cell>
          <cell r="D5733" t="str">
            <v>XPSY-FT-米104</v>
          </cell>
          <cell r="E5733" t="str">
            <v>科纳米色</v>
          </cell>
          <cell r="F5733" t="str">
            <v>DETR4</v>
          </cell>
          <cell r="G5733" t="str">
            <v>/</v>
          </cell>
          <cell r="H5733">
            <v>3</v>
          </cell>
          <cell r="I5733">
            <v>125.7</v>
          </cell>
          <cell r="L5733" t="str">
            <v>D级</v>
          </cell>
          <cell r="M5733" t="str">
            <v>/</v>
          </cell>
          <cell r="O5733" t="str">
            <v>02T25021212</v>
          </cell>
          <cell r="P5733" t="str">
            <v>99版</v>
          </cell>
          <cell r="Q5733" t="str">
            <v>已发货</v>
          </cell>
          <cell r="R5733">
            <v>45714</v>
          </cell>
        </row>
        <row r="5734">
          <cell r="C5734" t="str">
            <v>2501079-01</v>
          </cell>
          <cell r="D5734" t="str">
            <v>XPSY-FT-米104</v>
          </cell>
          <cell r="E5734" t="str">
            <v>科纳米色</v>
          </cell>
          <cell r="F5734" t="str">
            <v>DETR4</v>
          </cell>
          <cell r="G5734" t="str">
            <v>/</v>
          </cell>
          <cell r="H5734">
            <v>1</v>
          </cell>
          <cell r="I5734">
            <v>35.200000000000003</v>
          </cell>
          <cell r="L5734" t="str">
            <v>D级小皮</v>
          </cell>
          <cell r="M5734" t="str">
            <v>/</v>
          </cell>
          <cell r="O5734" t="str">
            <v>02T25021212</v>
          </cell>
          <cell r="P5734" t="str">
            <v>99版</v>
          </cell>
          <cell r="Q5734" t="str">
            <v>已发货</v>
          </cell>
          <cell r="R5734">
            <v>45714</v>
          </cell>
        </row>
        <row r="5735">
          <cell r="C5735" t="str">
            <v>2501079-01</v>
          </cell>
          <cell r="D5735" t="str">
            <v>XPSY-FT-米104</v>
          </cell>
          <cell r="E5735" t="str">
            <v>科纳米色</v>
          </cell>
          <cell r="F5735" t="str">
            <v>DETR4</v>
          </cell>
          <cell r="G5735" t="str">
            <v>/</v>
          </cell>
          <cell r="H5735">
            <v>3</v>
          </cell>
          <cell r="I5735">
            <v>102.4</v>
          </cell>
          <cell r="L5735" t="str">
            <v>C级小皮</v>
          </cell>
          <cell r="M5735" t="str">
            <v>/</v>
          </cell>
          <cell r="O5735" t="str">
            <v>02T25021212</v>
          </cell>
          <cell r="P5735" t="str">
            <v>99版</v>
          </cell>
          <cell r="Q5735" t="str">
            <v>已发货</v>
          </cell>
          <cell r="R5735">
            <v>45714</v>
          </cell>
        </row>
        <row r="5736">
          <cell r="C5736" t="str">
            <v>2502034-01</v>
          </cell>
          <cell r="D5736" t="str">
            <v>XPSY-FH-深棕750</v>
          </cell>
          <cell r="E5736">
            <v>140480</v>
          </cell>
          <cell r="F5736" t="str">
            <v>MCTR4</v>
          </cell>
          <cell r="G5736" t="str">
            <v>PT21T46</v>
          </cell>
          <cell r="H5736">
            <v>27</v>
          </cell>
          <cell r="I5736">
            <v>1381</v>
          </cell>
          <cell r="J5736">
            <v>109</v>
          </cell>
          <cell r="K5736">
            <v>154</v>
          </cell>
          <cell r="L5736" t="str">
            <v>A级</v>
          </cell>
          <cell r="M5736" t="str">
            <v>/</v>
          </cell>
          <cell r="N5736" t="str">
            <v>/</v>
          </cell>
          <cell r="O5736" t="str">
            <v>02T25011001</v>
          </cell>
          <cell r="P5736" t="str">
            <v>99版</v>
          </cell>
          <cell r="Q5736" t="str">
            <v>已发货</v>
          </cell>
          <cell r="R5736">
            <v>45702</v>
          </cell>
        </row>
        <row r="5737">
          <cell r="C5737" t="str">
            <v>2502016-01</v>
          </cell>
          <cell r="D5737" t="str">
            <v>UDGY-ET-深棕803</v>
          </cell>
          <cell r="E5737">
            <v>140513</v>
          </cell>
          <cell r="F5737" t="str">
            <v>WPSTR1</v>
          </cell>
          <cell r="G5737" t="str">
            <v>PT22T40</v>
          </cell>
          <cell r="H5737">
            <v>168</v>
          </cell>
          <cell r="I5737">
            <v>8972.2999999999993</v>
          </cell>
          <cell r="J5737">
            <v>852</v>
          </cell>
          <cell r="K5737">
            <v>897</v>
          </cell>
          <cell r="L5737" t="str">
            <v>A级</v>
          </cell>
          <cell r="M5737" t="str">
            <v>/</v>
          </cell>
          <cell r="N5737" t="str">
            <v>2.2*1.8*0.67</v>
          </cell>
          <cell r="O5737" t="str">
            <v>02T25021301</v>
          </cell>
          <cell r="P5737" t="str">
            <v>99版</v>
          </cell>
        </row>
        <row r="5738">
          <cell r="C5738" t="str">
            <v>2502025-01</v>
          </cell>
          <cell r="D5738" t="str">
            <v>XPDY-FT-灰670</v>
          </cell>
          <cell r="E5738" t="str">
            <v>Nick Dove(灰色)</v>
          </cell>
          <cell r="F5738" t="str">
            <v>WPSTR2</v>
          </cell>
          <cell r="G5738" t="str">
            <v>/</v>
          </cell>
          <cell r="H5738">
            <v>215</v>
          </cell>
          <cell r="I5738">
            <v>11169.2</v>
          </cell>
          <cell r="J5738">
            <v>842.5</v>
          </cell>
          <cell r="K5738">
            <v>887.5</v>
          </cell>
          <cell r="L5738" t="str">
            <v>A级</v>
          </cell>
          <cell r="M5738" t="str">
            <v>/</v>
          </cell>
          <cell r="N5738" t="str">
            <v>2.2*1.8*0.7</v>
          </cell>
          <cell r="O5738" t="str">
            <v>02T25021302</v>
          </cell>
          <cell r="P5738" t="str">
            <v>97版</v>
          </cell>
          <cell r="Q5738" t="str">
            <v>已发货</v>
          </cell>
          <cell r="R5738">
            <v>45737</v>
          </cell>
        </row>
        <row r="5739">
          <cell r="C5739" t="str">
            <v>2502016-01</v>
          </cell>
          <cell r="D5739" t="str">
            <v>UDGY-ET-深棕803</v>
          </cell>
          <cell r="E5739">
            <v>140513</v>
          </cell>
          <cell r="F5739" t="str">
            <v>WPSTR1</v>
          </cell>
          <cell r="G5739" t="str">
            <v>PT22T40</v>
          </cell>
          <cell r="H5739">
            <v>200</v>
          </cell>
          <cell r="I5739">
            <v>10506.6</v>
          </cell>
          <cell r="J5739">
            <v>1002.5</v>
          </cell>
          <cell r="K5739">
            <v>1047.5</v>
          </cell>
          <cell r="L5739" t="str">
            <v>A级</v>
          </cell>
          <cell r="M5739" t="str">
            <v>/</v>
          </cell>
          <cell r="N5739" t="str">
            <v>2.2*1.8*0.72</v>
          </cell>
          <cell r="O5739" t="str">
            <v>02T25021303</v>
          </cell>
          <cell r="P5739" t="str">
            <v>99版</v>
          </cell>
        </row>
        <row r="5740">
          <cell r="C5740" t="str">
            <v>2502016-01</v>
          </cell>
          <cell r="D5740" t="str">
            <v>UDGY-ET-深棕803</v>
          </cell>
          <cell r="E5740">
            <v>140513</v>
          </cell>
          <cell r="F5740" t="str">
            <v>WPSTR1</v>
          </cell>
          <cell r="G5740" t="str">
            <v>PT22T40</v>
          </cell>
          <cell r="H5740">
            <v>1</v>
          </cell>
          <cell r="I5740">
            <v>37.1</v>
          </cell>
          <cell r="L5740" t="str">
            <v>A级小皮</v>
          </cell>
          <cell r="M5740" t="str">
            <v>/</v>
          </cell>
          <cell r="O5740" t="str">
            <v>02T25021303</v>
          </cell>
          <cell r="P5740" t="str">
            <v>99版</v>
          </cell>
        </row>
        <row r="5741">
          <cell r="C5741" t="str">
            <v>2502004-01</v>
          </cell>
          <cell r="D5741" t="str">
            <v>XPSY-FB-深棕751</v>
          </cell>
          <cell r="E5741">
            <v>140478</v>
          </cell>
          <cell r="F5741" t="str">
            <v>水牛皮S3（干胚）</v>
          </cell>
          <cell r="G5741" t="str">
            <v>PT22850</v>
          </cell>
          <cell r="H5741">
            <v>305</v>
          </cell>
          <cell r="I5741">
            <v>11559.5</v>
          </cell>
          <cell r="J5741">
            <v>799</v>
          </cell>
          <cell r="K5741">
            <v>844</v>
          </cell>
          <cell r="L5741" t="str">
            <v>A级</v>
          </cell>
          <cell r="M5741" t="str">
            <v>/</v>
          </cell>
          <cell r="N5741" t="str">
            <v>2.2*1.8*0.7</v>
          </cell>
          <cell r="O5741" t="str">
            <v>02T25021304</v>
          </cell>
          <cell r="P5741" t="str">
            <v>99版</v>
          </cell>
          <cell r="Q5741" t="str">
            <v>已发货</v>
          </cell>
          <cell r="R5741">
            <v>45729</v>
          </cell>
        </row>
        <row r="5742">
          <cell r="C5742" t="str">
            <v>2502004-01</v>
          </cell>
          <cell r="D5742" t="str">
            <v>XPSY-FB-深棕751</v>
          </cell>
          <cell r="E5742">
            <v>140478</v>
          </cell>
          <cell r="F5742" t="str">
            <v>水牛皮S3（干胚）</v>
          </cell>
          <cell r="G5742" t="str">
            <v>PT22850</v>
          </cell>
          <cell r="H5742">
            <v>305</v>
          </cell>
          <cell r="I5742">
            <v>11555.3</v>
          </cell>
          <cell r="J5742">
            <v>789</v>
          </cell>
          <cell r="K5742">
            <v>834</v>
          </cell>
          <cell r="L5742" t="str">
            <v>A级</v>
          </cell>
          <cell r="M5742" t="str">
            <v>/</v>
          </cell>
          <cell r="N5742" t="str">
            <v>2.2*1.8*0.7</v>
          </cell>
          <cell r="O5742" t="str">
            <v>02T25021305</v>
          </cell>
          <cell r="P5742" t="str">
            <v>99版</v>
          </cell>
          <cell r="Q5742" t="str">
            <v>已发货</v>
          </cell>
          <cell r="R5742">
            <v>45729</v>
          </cell>
        </row>
        <row r="5743">
          <cell r="C5743" t="str">
            <v>2502004-01</v>
          </cell>
          <cell r="D5743" t="str">
            <v>XPSY-FB-深棕751</v>
          </cell>
          <cell r="E5743">
            <v>140478</v>
          </cell>
          <cell r="F5743" t="str">
            <v>水牛皮S3（干胚）</v>
          </cell>
          <cell r="G5743" t="str">
            <v>PT22850</v>
          </cell>
          <cell r="H5743">
            <v>300</v>
          </cell>
          <cell r="I5743">
            <v>11220.4</v>
          </cell>
          <cell r="J5743">
            <v>759.5</v>
          </cell>
          <cell r="K5743">
            <v>804.5</v>
          </cell>
          <cell r="L5743" t="str">
            <v>A级</v>
          </cell>
          <cell r="M5743" t="str">
            <v>/</v>
          </cell>
          <cell r="N5743" t="str">
            <v>2.2*1.8*0.62</v>
          </cell>
          <cell r="O5743" t="str">
            <v>02T25021306</v>
          </cell>
          <cell r="P5743" t="str">
            <v>99版</v>
          </cell>
          <cell r="Q5743" t="str">
            <v>已发货</v>
          </cell>
          <cell r="R5743">
            <v>45729</v>
          </cell>
        </row>
        <row r="5744">
          <cell r="C5744" t="str">
            <v>2502034-01</v>
          </cell>
          <cell r="D5744" t="str">
            <v>XPSY-FH-深棕750</v>
          </cell>
          <cell r="E5744">
            <v>140480</v>
          </cell>
          <cell r="F5744" t="str">
            <v>MCTR4</v>
          </cell>
          <cell r="G5744" t="str">
            <v>PT23412</v>
          </cell>
          <cell r="H5744">
            <v>61</v>
          </cell>
          <cell r="I5744">
            <v>3186.7</v>
          </cell>
          <cell r="J5744">
            <v>264.5</v>
          </cell>
          <cell r="K5744">
            <v>309.5</v>
          </cell>
          <cell r="L5744" t="str">
            <v>A级</v>
          </cell>
          <cell r="M5744" t="str">
            <v>/</v>
          </cell>
          <cell r="N5744" t="str">
            <v>2.2*1.8*0.32</v>
          </cell>
          <cell r="O5744" t="str">
            <v>01T25021301</v>
          </cell>
          <cell r="P5744" t="str">
            <v>99版</v>
          </cell>
          <cell r="Q5744" t="str">
            <v>已发货</v>
          </cell>
          <cell r="R5744">
            <v>45729</v>
          </cell>
        </row>
        <row r="5745">
          <cell r="C5745" t="str">
            <v>2502034-01</v>
          </cell>
          <cell r="D5745" t="str">
            <v>XPSY-FH-深棕750</v>
          </cell>
          <cell r="E5745">
            <v>140480</v>
          </cell>
          <cell r="F5745" t="str">
            <v>MCTR4</v>
          </cell>
          <cell r="G5745" t="str">
            <v>PT22X31</v>
          </cell>
          <cell r="H5745">
            <v>64</v>
          </cell>
          <cell r="I5745">
            <v>3372.4</v>
          </cell>
          <cell r="J5745">
            <v>289.5</v>
          </cell>
          <cell r="K5745">
            <v>334.5</v>
          </cell>
          <cell r="L5745" t="str">
            <v>A级</v>
          </cell>
          <cell r="M5745" t="str">
            <v>/</v>
          </cell>
          <cell r="N5745" t="str">
            <v>2.2*1.8*0.4</v>
          </cell>
          <cell r="O5745" t="str">
            <v>01T25021302</v>
          </cell>
          <cell r="P5745" t="str">
            <v>99版</v>
          </cell>
          <cell r="Q5745" t="str">
            <v>已发货</v>
          </cell>
          <cell r="R5745">
            <v>45729</v>
          </cell>
        </row>
        <row r="5746">
          <cell r="C5746" t="str">
            <v>2502034-01</v>
          </cell>
          <cell r="D5746" t="str">
            <v>XPSY-FH-深棕750</v>
          </cell>
          <cell r="E5746">
            <v>140480</v>
          </cell>
          <cell r="F5746" t="str">
            <v>MCTR4</v>
          </cell>
          <cell r="G5746" t="str">
            <v>PT22X31</v>
          </cell>
          <cell r="H5746">
            <v>2</v>
          </cell>
          <cell r="I5746">
            <v>111.8</v>
          </cell>
          <cell r="L5746" t="str">
            <v>折扣</v>
          </cell>
          <cell r="M5746" t="str">
            <v>/</v>
          </cell>
          <cell r="O5746" t="str">
            <v>01T25021302</v>
          </cell>
          <cell r="P5746" t="str">
            <v>99版</v>
          </cell>
          <cell r="Q5746" t="str">
            <v>已发货</v>
          </cell>
          <cell r="R5746">
            <v>45729</v>
          </cell>
        </row>
        <row r="5747">
          <cell r="C5747" t="str">
            <v>2502032-02</v>
          </cell>
          <cell r="D5747" t="str">
            <v>EPAF-黄棕423</v>
          </cell>
          <cell r="E5747" t="str">
            <v>赛威黄色二层</v>
          </cell>
          <cell r="F5747" t="str">
            <v>DL二层</v>
          </cell>
          <cell r="G5747" t="str">
            <v>/</v>
          </cell>
          <cell r="H5747">
            <v>180</v>
          </cell>
          <cell r="I5747">
            <v>5331.7</v>
          </cell>
          <cell r="J5747">
            <v>487</v>
          </cell>
          <cell r="K5747">
            <v>532</v>
          </cell>
          <cell r="L5747" t="str">
            <v>A级</v>
          </cell>
          <cell r="M5747" t="str">
            <v>/</v>
          </cell>
          <cell r="N5747" t="str">
            <v>2.2*1.8*0.4</v>
          </cell>
          <cell r="O5747" t="str">
            <v>01T25021303</v>
          </cell>
          <cell r="P5747" t="str">
            <v>99版</v>
          </cell>
        </row>
        <row r="5748">
          <cell r="C5748" t="str">
            <v>2501065-02</v>
          </cell>
          <cell r="D5748" t="str">
            <v>EPDF-灰白215</v>
          </cell>
          <cell r="E5748" t="str">
            <v>索伦米色二层-L580-S</v>
          </cell>
          <cell r="F5748" t="str">
            <v>DL二层</v>
          </cell>
          <cell r="G5748" t="str">
            <v>/</v>
          </cell>
          <cell r="H5748">
            <v>171</v>
          </cell>
          <cell r="I5748">
            <v>4910.8999999999996</v>
          </cell>
          <cell r="J5748">
            <v>462.5</v>
          </cell>
          <cell r="K5748">
            <v>507.5</v>
          </cell>
          <cell r="L5748" t="str">
            <v>A级</v>
          </cell>
          <cell r="M5748" t="str">
            <v>/</v>
          </cell>
          <cell r="N5748" t="str">
            <v>2.2*1.8*0.35</v>
          </cell>
          <cell r="O5748" t="str">
            <v>01T25021304</v>
          </cell>
          <cell r="P5748" t="str">
            <v>99版</v>
          </cell>
          <cell r="Q5748" t="str">
            <v>已发货</v>
          </cell>
          <cell r="R5748">
            <v>45729</v>
          </cell>
        </row>
        <row r="5749">
          <cell r="C5749" t="str">
            <v>2501064-02</v>
          </cell>
          <cell r="D5749" t="str">
            <v>EPAF-深蓝45</v>
          </cell>
          <cell r="E5749" t="str">
            <v>索伦深蓝二层(L577-S)</v>
          </cell>
          <cell r="F5749" t="str">
            <v>DL二层</v>
          </cell>
          <cell r="G5749" t="str">
            <v>/</v>
          </cell>
          <cell r="H5749">
            <v>190</v>
          </cell>
          <cell r="I5749">
            <v>5259.4</v>
          </cell>
          <cell r="J5749">
            <v>491.5</v>
          </cell>
          <cell r="K5749">
            <v>536.5</v>
          </cell>
          <cell r="L5749" t="str">
            <v>A级</v>
          </cell>
          <cell r="M5749" t="str">
            <v>/</v>
          </cell>
          <cell r="N5749" t="str">
            <v>2.2*1.8*0.36</v>
          </cell>
          <cell r="O5749" t="str">
            <v>01T25021305</v>
          </cell>
          <cell r="P5749" t="str">
            <v>99版</v>
          </cell>
          <cell r="Q5749" t="str">
            <v>已发货</v>
          </cell>
          <cell r="R5749">
            <v>45729</v>
          </cell>
        </row>
        <row r="5750">
          <cell r="C5750" t="str">
            <v>2502025-01</v>
          </cell>
          <cell r="D5750" t="str">
            <v>XPDY-FT-灰670</v>
          </cell>
          <cell r="E5750" t="str">
            <v>Nick Dove(灰色)</v>
          </cell>
          <cell r="F5750" t="str">
            <v>WPSTR2</v>
          </cell>
          <cell r="G5750" t="str">
            <v>/</v>
          </cell>
          <cell r="H5750">
            <v>190</v>
          </cell>
          <cell r="I5750">
            <v>10216.200000000001</v>
          </cell>
          <cell r="J5750">
            <v>761.5</v>
          </cell>
          <cell r="K5750">
            <v>806.5</v>
          </cell>
          <cell r="L5750" t="str">
            <v>A级</v>
          </cell>
          <cell r="M5750" t="str">
            <v>/</v>
          </cell>
          <cell r="N5750" t="str">
            <v>2.2*1.8*0.62</v>
          </cell>
          <cell r="O5750" t="str">
            <v>01T25021308</v>
          </cell>
          <cell r="P5750" t="str">
            <v>97版</v>
          </cell>
          <cell r="Q5750" t="str">
            <v>已发货</v>
          </cell>
          <cell r="R5750">
            <v>45737</v>
          </cell>
        </row>
        <row r="5751">
          <cell r="C5751" t="str">
            <v>2502025-01</v>
          </cell>
          <cell r="D5751" t="str">
            <v>XPDY-FT-灰670</v>
          </cell>
          <cell r="E5751" t="str">
            <v>Nick Dove(灰色)</v>
          </cell>
          <cell r="F5751" t="str">
            <v>WPSTR2</v>
          </cell>
          <cell r="G5751" t="str">
            <v>/</v>
          </cell>
          <cell r="H5751">
            <v>152</v>
          </cell>
          <cell r="I5751">
            <v>8286.4</v>
          </cell>
          <cell r="J5751">
            <v>612.5</v>
          </cell>
          <cell r="K5751">
            <v>657.5</v>
          </cell>
          <cell r="L5751" t="str">
            <v>A级</v>
          </cell>
          <cell r="M5751" t="str">
            <v>/</v>
          </cell>
          <cell r="N5751" t="str">
            <v>2.2*1.8*0.55</v>
          </cell>
          <cell r="O5751" t="str">
            <v>01T25021309</v>
          </cell>
          <cell r="P5751" t="str">
            <v>97版</v>
          </cell>
          <cell r="Q5751" t="str">
            <v>已发货</v>
          </cell>
          <cell r="R5751">
            <v>45737</v>
          </cell>
        </row>
        <row r="5752">
          <cell r="C5752" t="str">
            <v>2502025-01</v>
          </cell>
          <cell r="D5752" t="str">
            <v>XPDY-FT-灰670</v>
          </cell>
          <cell r="E5752" t="str">
            <v>Nick Dove(灰色)</v>
          </cell>
          <cell r="F5752" t="str">
            <v>WPSTR2</v>
          </cell>
          <cell r="G5752" t="str">
            <v>/</v>
          </cell>
          <cell r="H5752">
            <v>195</v>
          </cell>
          <cell r="I5752">
            <v>10079.9</v>
          </cell>
          <cell r="J5752">
            <v>758.5</v>
          </cell>
          <cell r="K5752">
            <v>803.5</v>
          </cell>
          <cell r="L5752" t="str">
            <v>A级</v>
          </cell>
          <cell r="M5752" t="str">
            <v>/</v>
          </cell>
          <cell r="N5752" t="str">
            <v>2.2*1.8*0.63</v>
          </cell>
          <cell r="O5752" t="str">
            <v>01T25021401</v>
          </cell>
          <cell r="P5752" t="str">
            <v>97版</v>
          </cell>
          <cell r="Q5752" t="str">
            <v>已发货</v>
          </cell>
          <cell r="R5752">
            <v>45737</v>
          </cell>
        </row>
        <row r="5753">
          <cell r="C5753" t="str">
            <v>2502025-01</v>
          </cell>
          <cell r="D5753" t="str">
            <v>XPDY-FT-灰670</v>
          </cell>
          <cell r="E5753" t="str">
            <v>Nick Dove(灰色)</v>
          </cell>
          <cell r="F5753" t="str">
            <v>WPSTR2</v>
          </cell>
          <cell r="G5753" t="str">
            <v>/</v>
          </cell>
          <cell r="H5753">
            <v>168</v>
          </cell>
          <cell r="I5753">
            <v>9007.1</v>
          </cell>
          <cell r="J5753">
            <v>675.5</v>
          </cell>
          <cell r="K5753">
            <v>720.5</v>
          </cell>
          <cell r="L5753" t="str">
            <v>A级</v>
          </cell>
          <cell r="M5753" t="str">
            <v>/</v>
          </cell>
          <cell r="N5753" t="str">
            <v>2.2*1.8*0.58</v>
          </cell>
          <cell r="O5753" t="str">
            <v>01T25021402</v>
          </cell>
          <cell r="P5753" t="str">
            <v>97版</v>
          </cell>
          <cell r="Q5753" t="str">
            <v>已发货</v>
          </cell>
          <cell r="R5753">
            <v>45737</v>
          </cell>
        </row>
        <row r="5754">
          <cell r="C5754" t="str">
            <v>2502069-01</v>
          </cell>
          <cell r="D5754" t="str">
            <v>CYX-红棕281</v>
          </cell>
          <cell r="E5754" t="str">
            <v>Tri-Tone Whiskey</v>
          </cell>
          <cell r="F5754" t="str">
            <v>D1（已片中层）</v>
          </cell>
          <cell r="G5754" t="str">
            <v>/</v>
          </cell>
          <cell r="H5754">
            <v>22</v>
          </cell>
          <cell r="I5754">
            <v>1366.2</v>
          </cell>
          <cell r="J5754">
            <v>110</v>
          </cell>
          <cell r="K5754">
            <v>112</v>
          </cell>
          <cell r="L5754" t="str">
            <v>A级</v>
          </cell>
          <cell r="M5754" t="str">
            <v>/</v>
          </cell>
          <cell r="N5754" t="str">
            <v>2.3*0.2*0.3</v>
          </cell>
          <cell r="O5754" t="str">
            <v>TD1</v>
          </cell>
          <cell r="P5754" t="str">
            <v>97版</v>
          </cell>
          <cell r="Q5754" t="str">
            <v>已发货</v>
          </cell>
          <cell r="R5754">
            <v>45800</v>
          </cell>
        </row>
        <row r="5755">
          <cell r="C5755" t="str">
            <v>2502025-01</v>
          </cell>
          <cell r="D5755" t="str">
            <v>XPDY-FT-灰670</v>
          </cell>
          <cell r="E5755" t="str">
            <v>Nick Dove(灰色)</v>
          </cell>
          <cell r="F5755" t="str">
            <v>WPSTR2</v>
          </cell>
          <cell r="G5755" t="str">
            <v>/</v>
          </cell>
          <cell r="H5755">
            <v>185</v>
          </cell>
          <cell r="I5755">
            <v>10047.4</v>
          </cell>
          <cell r="J5755">
            <v>752.5</v>
          </cell>
          <cell r="K5755">
            <v>797.5</v>
          </cell>
          <cell r="L5755" t="str">
            <v>A级</v>
          </cell>
          <cell r="M5755" t="str">
            <v>/</v>
          </cell>
          <cell r="N5755" t="str">
            <v>2.2*1.8*0.61</v>
          </cell>
          <cell r="O5755" t="str">
            <v>01T25021403</v>
          </cell>
          <cell r="P5755" t="str">
            <v>97版</v>
          </cell>
          <cell r="Q5755" t="str">
            <v>已发货</v>
          </cell>
          <cell r="R5755">
            <v>45737</v>
          </cell>
        </row>
        <row r="5756">
          <cell r="C5756" t="str">
            <v>2502025-01</v>
          </cell>
          <cell r="D5756" t="str">
            <v>XPDY-FT-灰670</v>
          </cell>
          <cell r="E5756" t="str">
            <v>Nick Dove(灰色)</v>
          </cell>
          <cell r="F5756" t="str">
            <v>WPSTR2</v>
          </cell>
          <cell r="G5756" t="str">
            <v>/</v>
          </cell>
          <cell r="H5756">
            <v>186</v>
          </cell>
          <cell r="I5756">
            <v>10291.299999999999</v>
          </cell>
          <cell r="J5756">
            <v>766.5</v>
          </cell>
          <cell r="K5756">
            <v>811.5</v>
          </cell>
          <cell r="L5756" t="str">
            <v>A级</v>
          </cell>
          <cell r="M5756" t="str">
            <v>/</v>
          </cell>
          <cell r="N5756" t="str">
            <v>2.2*1.8*0.62</v>
          </cell>
          <cell r="O5756" t="str">
            <v>01T25021404</v>
          </cell>
          <cell r="P5756" t="str">
            <v>97版</v>
          </cell>
          <cell r="Q5756" t="str">
            <v>已发货</v>
          </cell>
          <cell r="R5756">
            <v>45737</v>
          </cell>
        </row>
        <row r="5757">
          <cell r="C5757" t="str">
            <v>2502035-01</v>
          </cell>
          <cell r="D5757" t="str">
            <v>XPSY-FB-奶白184</v>
          </cell>
          <cell r="E5757">
            <v>140488</v>
          </cell>
          <cell r="F5757" t="str">
            <v>水牛皮S3（干胚）</v>
          </cell>
          <cell r="G5757" t="str">
            <v>PT22X28</v>
          </cell>
          <cell r="H5757">
            <v>330</v>
          </cell>
          <cell r="I5757">
            <v>12168.9</v>
          </cell>
          <cell r="J5757">
            <v>808.5</v>
          </cell>
          <cell r="K5757">
            <v>853.5</v>
          </cell>
          <cell r="L5757" t="str">
            <v>A级</v>
          </cell>
          <cell r="M5757" t="str">
            <v>/</v>
          </cell>
          <cell r="N5757" t="str">
            <v>2.2*1.8*0.66</v>
          </cell>
          <cell r="O5757" t="str">
            <v>01T25021405</v>
          </cell>
          <cell r="P5757" t="str">
            <v>99版</v>
          </cell>
          <cell r="Q5757" t="str">
            <v>已发货</v>
          </cell>
          <cell r="R5757">
            <v>45765</v>
          </cell>
        </row>
        <row r="5758">
          <cell r="C5758" t="str">
            <v>2502035-01</v>
          </cell>
          <cell r="D5758" t="str">
            <v>XPSY-FB-奶白184</v>
          </cell>
          <cell r="E5758">
            <v>140488</v>
          </cell>
          <cell r="F5758" t="str">
            <v>水牛皮S3（干胚）</v>
          </cell>
          <cell r="G5758" t="str">
            <v>PT22X33</v>
          </cell>
          <cell r="H5758">
            <v>171</v>
          </cell>
          <cell r="I5758">
            <v>6406.3</v>
          </cell>
          <cell r="J5758">
            <v>414.5</v>
          </cell>
          <cell r="K5758">
            <v>459.5</v>
          </cell>
          <cell r="L5758" t="str">
            <v>A级</v>
          </cell>
          <cell r="M5758" t="str">
            <v>/</v>
          </cell>
          <cell r="N5758" t="str">
            <v>2.2*1.8*0.48</v>
          </cell>
          <cell r="O5758" t="str">
            <v>01T25021406</v>
          </cell>
          <cell r="P5758" t="str">
            <v>99版</v>
          </cell>
          <cell r="Q5758" t="str">
            <v>已发货</v>
          </cell>
          <cell r="R5758">
            <v>45794</v>
          </cell>
        </row>
        <row r="5759">
          <cell r="C5759" t="str">
            <v>2502035-01</v>
          </cell>
          <cell r="D5759" t="str">
            <v>XPSY-FB-奶白184</v>
          </cell>
          <cell r="E5759">
            <v>140488</v>
          </cell>
          <cell r="F5759" t="str">
            <v>水牛皮S3（干胚）</v>
          </cell>
          <cell r="G5759" t="str">
            <v>PT22X33</v>
          </cell>
          <cell r="H5759">
            <v>2</v>
          </cell>
          <cell r="I5759">
            <v>44.4</v>
          </cell>
          <cell r="L5759" t="str">
            <v>A级小皮</v>
          </cell>
          <cell r="M5759" t="str">
            <v>/</v>
          </cell>
          <cell r="O5759" t="str">
            <v>01T25021406</v>
          </cell>
          <cell r="P5759" t="str">
            <v>99版</v>
          </cell>
          <cell r="Q5759" t="str">
            <v>已发货</v>
          </cell>
          <cell r="R5759">
            <v>45794</v>
          </cell>
        </row>
        <row r="5760">
          <cell r="C5760" t="str">
            <v>2502004-01</v>
          </cell>
          <cell r="D5760" t="str">
            <v>XPSY-FB-深棕751</v>
          </cell>
          <cell r="E5760">
            <v>140478</v>
          </cell>
          <cell r="F5760" t="str">
            <v>水牛皮S3（干胚）</v>
          </cell>
          <cell r="G5760" t="str">
            <v>PT22851</v>
          </cell>
          <cell r="H5760">
            <v>295</v>
          </cell>
          <cell r="I5760">
            <v>11324.7</v>
          </cell>
          <cell r="J5760">
            <v>782.5</v>
          </cell>
          <cell r="K5760">
            <v>827.5</v>
          </cell>
          <cell r="L5760" t="str">
            <v>A级</v>
          </cell>
          <cell r="M5760" t="str">
            <v>/</v>
          </cell>
          <cell r="N5760" t="str">
            <v>2.2*1.8*0.69</v>
          </cell>
          <cell r="O5760" t="str">
            <v>02T25021401</v>
          </cell>
          <cell r="P5760" t="str">
            <v>99版</v>
          </cell>
          <cell r="Q5760" t="str">
            <v>已发货</v>
          </cell>
          <cell r="R5760">
            <v>45729</v>
          </cell>
        </row>
        <row r="5761">
          <cell r="C5761" t="str">
            <v>2502008-01</v>
          </cell>
          <cell r="D5761" t="str">
            <v>XPSY-FB-深棕751</v>
          </cell>
          <cell r="E5761">
            <v>140478</v>
          </cell>
          <cell r="F5761" t="str">
            <v>水牛皮S3（干胚）</v>
          </cell>
          <cell r="G5761" t="str">
            <v>PT22L86</v>
          </cell>
          <cell r="H5761">
            <v>275</v>
          </cell>
          <cell r="I5761">
            <v>10165.200000000001</v>
          </cell>
          <cell r="J5761">
            <v>713</v>
          </cell>
          <cell r="K5761">
            <v>758</v>
          </cell>
          <cell r="L5761" t="str">
            <v>A级</v>
          </cell>
          <cell r="M5761" t="str">
            <v>/</v>
          </cell>
          <cell r="N5761" t="str">
            <v>2.2*1.8*0.56</v>
          </cell>
          <cell r="O5761" t="str">
            <v>02T25021402</v>
          </cell>
          <cell r="P5761" t="str">
            <v>99版</v>
          </cell>
          <cell r="Q5761" t="str">
            <v>已发货</v>
          </cell>
          <cell r="R5761">
            <v>45729</v>
          </cell>
        </row>
        <row r="5762">
          <cell r="C5762" t="str">
            <v>2502008-01</v>
          </cell>
          <cell r="D5762" t="str">
            <v>XPSY-FB-深棕751</v>
          </cell>
          <cell r="E5762">
            <v>140478</v>
          </cell>
          <cell r="F5762" t="str">
            <v>水牛皮S3（干胚）</v>
          </cell>
          <cell r="G5762" t="str">
            <v>PT22L86</v>
          </cell>
          <cell r="H5762">
            <v>270</v>
          </cell>
          <cell r="I5762">
            <v>10019.6</v>
          </cell>
          <cell r="J5762">
            <v>723</v>
          </cell>
          <cell r="K5762">
            <v>768</v>
          </cell>
          <cell r="L5762" t="str">
            <v>A级</v>
          </cell>
          <cell r="M5762" t="str">
            <v>/</v>
          </cell>
          <cell r="N5762" t="str">
            <v>2.2*1.8*0.59</v>
          </cell>
          <cell r="O5762" t="str">
            <v>02T25021403</v>
          </cell>
          <cell r="P5762" t="str">
            <v>99版</v>
          </cell>
          <cell r="Q5762" t="str">
            <v>已发货</v>
          </cell>
          <cell r="R5762">
            <v>45729</v>
          </cell>
        </row>
        <row r="5763">
          <cell r="C5763" t="str">
            <v>2502008-01</v>
          </cell>
          <cell r="D5763" t="str">
            <v>XPSY-FB-深棕751</v>
          </cell>
          <cell r="E5763">
            <v>140478</v>
          </cell>
          <cell r="F5763" t="str">
            <v>水牛皮S3（干胚）</v>
          </cell>
          <cell r="G5763" t="str">
            <v>PT22L86</v>
          </cell>
          <cell r="H5763">
            <v>270</v>
          </cell>
          <cell r="I5763">
            <v>10174.4</v>
          </cell>
          <cell r="J5763">
            <v>710</v>
          </cell>
          <cell r="K5763">
            <v>755</v>
          </cell>
          <cell r="L5763" t="str">
            <v>A级</v>
          </cell>
          <cell r="M5763" t="str">
            <v>/</v>
          </cell>
          <cell r="N5763" t="str">
            <v>2.2*1.8*0.58</v>
          </cell>
          <cell r="O5763" t="str">
            <v>02T25021404</v>
          </cell>
          <cell r="P5763" t="str">
            <v>99版</v>
          </cell>
          <cell r="Q5763" t="str">
            <v>已发货</v>
          </cell>
          <cell r="R5763">
            <v>45729</v>
          </cell>
        </row>
        <row r="5764">
          <cell r="C5764" t="str">
            <v>2502008-01</v>
          </cell>
          <cell r="D5764" t="str">
            <v>XPSY-FB-深棕751</v>
          </cell>
          <cell r="E5764">
            <v>140478</v>
          </cell>
          <cell r="F5764" t="str">
            <v>水牛皮S3（干胚）</v>
          </cell>
          <cell r="G5764" t="str">
            <v>PT22L86</v>
          </cell>
          <cell r="H5764">
            <v>225</v>
          </cell>
          <cell r="I5764">
            <v>8286.1</v>
          </cell>
          <cell r="J5764">
            <v>592</v>
          </cell>
          <cell r="K5764">
            <v>637</v>
          </cell>
          <cell r="L5764" t="str">
            <v>A级</v>
          </cell>
          <cell r="M5764" t="str">
            <v>/</v>
          </cell>
          <cell r="N5764" t="str">
            <v>2.2*1.8*0.52</v>
          </cell>
          <cell r="O5764" t="str">
            <v>02T25021405</v>
          </cell>
          <cell r="P5764" t="str">
            <v>99版</v>
          </cell>
          <cell r="Q5764" t="str">
            <v>已发货</v>
          </cell>
          <cell r="R5764">
            <v>45729</v>
          </cell>
        </row>
        <row r="5765">
          <cell r="C5765" t="str">
            <v>2502008-01</v>
          </cell>
          <cell r="D5765" t="str">
            <v>XPSY-FB-深棕751</v>
          </cell>
          <cell r="E5765">
            <v>140478</v>
          </cell>
          <cell r="F5765" t="str">
            <v>水牛皮S3（干胚）</v>
          </cell>
          <cell r="G5765" t="str">
            <v>PT22L86</v>
          </cell>
          <cell r="H5765">
            <v>4</v>
          </cell>
          <cell r="I5765">
            <v>136.1</v>
          </cell>
          <cell r="L5765" t="str">
            <v>折扣</v>
          </cell>
          <cell r="M5765" t="str">
            <v>/</v>
          </cell>
          <cell r="O5765" t="str">
            <v>02T25021405</v>
          </cell>
          <cell r="P5765" t="str">
            <v>99版</v>
          </cell>
          <cell r="Q5765" t="str">
            <v>已发货</v>
          </cell>
          <cell r="R5765">
            <v>45729</v>
          </cell>
        </row>
        <row r="5766">
          <cell r="C5766" t="str">
            <v>2502004-01</v>
          </cell>
          <cell r="D5766" t="str">
            <v>XPSY-FB-深棕751</v>
          </cell>
          <cell r="E5766">
            <v>140478</v>
          </cell>
          <cell r="F5766" t="str">
            <v>水牛皮S3（干胚）</v>
          </cell>
          <cell r="G5766" t="str">
            <v>PT22851</v>
          </cell>
          <cell r="H5766">
            <v>295</v>
          </cell>
          <cell r="I5766">
            <v>11393</v>
          </cell>
          <cell r="J5766">
            <v>768.5</v>
          </cell>
          <cell r="K5766">
            <v>813.5</v>
          </cell>
          <cell r="L5766" t="str">
            <v>A级</v>
          </cell>
          <cell r="M5766" t="str">
            <v>/</v>
          </cell>
          <cell r="N5766" t="str">
            <v>2.2*1.8*0.66</v>
          </cell>
          <cell r="O5766" t="str">
            <v>02T25021406</v>
          </cell>
          <cell r="P5766" t="str">
            <v>99版</v>
          </cell>
          <cell r="Q5766" t="str">
            <v>已发货</v>
          </cell>
          <cell r="R5766">
            <v>45729</v>
          </cell>
        </row>
        <row r="5767">
          <cell r="C5767" t="str">
            <v>2502004-01</v>
          </cell>
          <cell r="D5767" t="str">
            <v>XPSY-FB-深棕751</v>
          </cell>
          <cell r="E5767">
            <v>140478</v>
          </cell>
          <cell r="F5767" t="str">
            <v>水牛皮S3（干胚）</v>
          </cell>
          <cell r="G5767" t="str">
            <v>PT22851</v>
          </cell>
          <cell r="H5767">
            <v>290</v>
          </cell>
          <cell r="I5767">
            <v>11108.2</v>
          </cell>
          <cell r="J5767">
            <v>755</v>
          </cell>
          <cell r="K5767">
            <v>800</v>
          </cell>
          <cell r="L5767" t="str">
            <v>A级</v>
          </cell>
          <cell r="M5767" t="str">
            <v>/</v>
          </cell>
          <cell r="N5767" t="str">
            <v>2.2*1.8*0.65</v>
          </cell>
          <cell r="O5767" t="str">
            <v>02T25021501</v>
          </cell>
          <cell r="P5767" t="str">
            <v>99版</v>
          </cell>
          <cell r="Q5767" t="str">
            <v>已发货</v>
          </cell>
          <cell r="R5767">
            <v>45729</v>
          </cell>
        </row>
        <row r="5768">
          <cell r="C5768" t="str">
            <v>2502004-01</v>
          </cell>
          <cell r="D5768" t="str">
            <v>XPSY-FB-深棕751</v>
          </cell>
          <cell r="E5768">
            <v>140478</v>
          </cell>
          <cell r="F5768" t="str">
            <v>水牛皮S3（干胚）</v>
          </cell>
          <cell r="G5768" t="str">
            <v>PT22851</v>
          </cell>
          <cell r="H5768">
            <v>295</v>
          </cell>
          <cell r="I5768">
            <v>11197.1</v>
          </cell>
          <cell r="J5768">
            <v>768.5</v>
          </cell>
          <cell r="K5768">
            <v>813.5</v>
          </cell>
          <cell r="L5768" t="str">
            <v>A级</v>
          </cell>
          <cell r="M5768" t="str">
            <v>/</v>
          </cell>
          <cell r="N5768" t="str">
            <v>2.2*1.8*0.6</v>
          </cell>
          <cell r="O5768" t="str">
            <v>02T25021502</v>
          </cell>
          <cell r="P5768" t="str">
            <v>99版</v>
          </cell>
          <cell r="Q5768" t="str">
            <v>已发货</v>
          </cell>
          <cell r="R5768">
            <v>45729</v>
          </cell>
        </row>
        <row r="5769">
          <cell r="C5769" t="str">
            <v>2501081-01</v>
          </cell>
          <cell r="D5769" t="str">
            <v>XPSY-FB-蓝278</v>
          </cell>
          <cell r="E5769">
            <v>140489</v>
          </cell>
          <cell r="F5769" t="str">
            <v>水牛皮S3（干胚）</v>
          </cell>
          <cell r="G5769" t="str">
            <v>PT22L84</v>
          </cell>
          <cell r="H5769">
            <v>270</v>
          </cell>
          <cell r="I5769">
            <v>10079.1</v>
          </cell>
          <cell r="J5769">
            <v>707.5</v>
          </cell>
          <cell r="K5769">
            <v>752.5</v>
          </cell>
          <cell r="L5769" t="str">
            <v>A级</v>
          </cell>
          <cell r="M5769" t="str">
            <v>/</v>
          </cell>
          <cell r="N5769" t="str">
            <v>2.2*1.8*0.57</v>
          </cell>
          <cell r="O5769" t="str">
            <v>02T25021503</v>
          </cell>
          <cell r="P5769" t="str">
            <v>99版</v>
          </cell>
          <cell r="Q5769" t="str">
            <v>已发货</v>
          </cell>
          <cell r="R5769">
            <v>45743</v>
          </cell>
        </row>
        <row r="5770">
          <cell r="C5770" t="str">
            <v>2501081-01</v>
          </cell>
          <cell r="D5770" t="str">
            <v>XPSY-FB-蓝278</v>
          </cell>
          <cell r="E5770">
            <v>140489</v>
          </cell>
          <cell r="F5770" t="str">
            <v>水牛皮S3（干胚）</v>
          </cell>
          <cell r="G5770" t="str">
            <v>PT22L84</v>
          </cell>
          <cell r="H5770">
            <v>264</v>
          </cell>
          <cell r="I5770">
            <v>9750.1</v>
          </cell>
          <cell r="J5770">
            <v>675.5</v>
          </cell>
          <cell r="K5770">
            <v>720.5</v>
          </cell>
          <cell r="L5770" t="str">
            <v>A级</v>
          </cell>
          <cell r="M5770" t="str">
            <v>/</v>
          </cell>
          <cell r="N5770" t="str">
            <v>2.2*1.8*0.55</v>
          </cell>
          <cell r="O5770" t="str">
            <v>02T25021504</v>
          </cell>
          <cell r="P5770" t="str">
            <v>99版</v>
          </cell>
          <cell r="Q5770" t="str">
            <v>已发货</v>
          </cell>
          <cell r="R5770">
            <v>45743</v>
          </cell>
        </row>
        <row r="5771">
          <cell r="C5771" t="str">
            <v>2501081-01</v>
          </cell>
          <cell r="D5771" t="str">
            <v>XPSY-FB-蓝278</v>
          </cell>
          <cell r="E5771">
            <v>140489</v>
          </cell>
          <cell r="F5771" t="str">
            <v>水牛皮S3（干胚）</v>
          </cell>
          <cell r="G5771" t="str">
            <v>PT22L85</v>
          </cell>
          <cell r="H5771">
            <v>230</v>
          </cell>
          <cell r="I5771">
            <v>8440.9</v>
          </cell>
          <cell r="J5771">
            <v>599</v>
          </cell>
          <cell r="K5771">
            <v>644</v>
          </cell>
          <cell r="L5771" t="str">
            <v>A级</v>
          </cell>
          <cell r="M5771" t="str">
            <v>/</v>
          </cell>
          <cell r="N5771" t="str">
            <v>2.2*1.8*0.54</v>
          </cell>
          <cell r="O5771" t="str">
            <v>02T25021505</v>
          </cell>
          <cell r="P5771" t="str">
            <v>99版</v>
          </cell>
          <cell r="Q5771" t="str">
            <v>已发货</v>
          </cell>
          <cell r="R5771">
            <v>45750</v>
          </cell>
        </row>
        <row r="5772">
          <cell r="C5772" t="str">
            <v>2501081-01</v>
          </cell>
          <cell r="D5772" t="str">
            <v>XPSY-FB-蓝278</v>
          </cell>
          <cell r="E5772">
            <v>140489</v>
          </cell>
          <cell r="F5772" t="str">
            <v>水牛皮S3（干胚）</v>
          </cell>
          <cell r="G5772" t="str">
            <v>PT22L85</v>
          </cell>
          <cell r="H5772">
            <v>4</v>
          </cell>
          <cell r="I5772">
            <v>132.30000000000001</v>
          </cell>
          <cell r="L5772" t="str">
            <v>折扣</v>
          </cell>
          <cell r="M5772" t="str">
            <v>/</v>
          </cell>
          <cell r="O5772" t="str">
            <v>02T25021505</v>
          </cell>
          <cell r="P5772" t="str">
            <v>99版</v>
          </cell>
          <cell r="Q5772" t="str">
            <v>已发货</v>
          </cell>
          <cell r="R5772">
            <v>45750</v>
          </cell>
        </row>
        <row r="5773">
          <cell r="C5773" t="str">
            <v>2501081-01</v>
          </cell>
          <cell r="D5773" t="str">
            <v>XPSY-FB-蓝278</v>
          </cell>
          <cell r="E5773">
            <v>140489</v>
          </cell>
          <cell r="F5773" t="str">
            <v>水牛皮S3（干胚）</v>
          </cell>
          <cell r="G5773" t="str">
            <v>PT22L85</v>
          </cell>
          <cell r="H5773">
            <v>181</v>
          </cell>
          <cell r="I5773">
            <v>6761.5</v>
          </cell>
          <cell r="J5773">
            <v>467</v>
          </cell>
          <cell r="K5773">
            <v>512</v>
          </cell>
          <cell r="L5773" t="str">
            <v>A级</v>
          </cell>
          <cell r="M5773" t="str">
            <v>/</v>
          </cell>
          <cell r="N5773" t="str">
            <v>2.2*1.8*0.44</v>
          </cell>
          <cell r="O5773" t="str">
            <v>02T25021506</v>
          </cell>
          <cell r="P5773" t="str">
            <v>99版</v>
          </cell>
          <cell r="Q5773" t="str">
            <v>已发货</v>
          </cell>
          <cell r="R5773">
            <v>45750</v>
          </cell>
        </row>
        <row r="5774">
          <cell r="C5774" t="str">
            <v>2502025-01</v>
          </cell>
          <cell r="D5774" t="str">
            <v>XPDY-FT-灰670</v>
          </cell>
          <cell r="E5774" t="str">
            <v>Nick Dove(灰色)</v>
          </cell>
          <cell r="F5774" t="str">
            <v>WPSTR2</v>
          </cell>
          <cell r="G5774" t="str">
            <v>/</v>
          </cell>
          <cell r="H5774">
            <v>205</v>
          </cell>
          <cell r="I5774">
            <v>11135.8</v>
          </cell>
          <cell r="J5774">
            <v>831.5</v>
          </cell>
          <cell r="K5774">
            <v>871.5</v>
          </cell>
          <cell r="L5774" t="str">
            <v>A级</v>
          </cell>
          <cell r="M5774" t="str">
            <v>/</v>
          </cell>
          <cell r="N5774" t="str">
            <v>2.2*1.8*0.7</v>
          </cell>
          <cell r="O5774" t="str">
            <v>01T25021501</v>
          </cell>
          <cell r="P5774" t="str">
            <v>97版</v>
          </cell>
          <cell r="Q5774" t="str">
            <v>已发货</v>
          </cell>
          <cell r="R5774">
            <v>45737</v>
          </cell>
        </row>
        <row r="5775">
          <cell r="C5775" t="str">
            <v>2502025-01</v>
          </cell>
          <cell r="D5775" t="str">
            <v>XPDY-FT-灰670</v>
          </cell>
          <cell r="E5775" t="str">
            <v>Nick Dove(灰色)</v>
          </cell>
          <cell r="F5775" t="str">
            <v>WPSTR2</v>
          </cell>
          <cell r="G5775" t="str">
            <v>/</v>
          </cell>
          <cell r="H5775">
            <v>159</v>
          </cell>
          <cell r="I5775">
            <v>8584.6</v>
          </cell>
          <cell r="J5775">
            <v>800</v>
          </cell>
          <cell r="K5775">
            <v>840</v>
          </cell>
          <cell r="L5775" t="str">
            <v>A级</v>
          </cell>
          <cell r="M5775" t="str">
            <v>/</v>
          </cell>
          <cell r="N5775" t="str">
            <v>2.2*1.8*0.66</v>
          </cell>
          <cell r="O5775" t="str">
            <v>01T25021502</v>
          </cell>
          <cell r="P5775" t="str">
            <v>97版</v>
          </cell>
          <cell r="Q5775" t="str">
            <v>已发货</v>
          </cell>
          <cell r="R5775">
            <v>45737</v>
          </cell>
        </row>
        <row r="5776">
          <cell r="C5776" t="str">
            <v>2502025-01</v>
          </cell>
          <cell r="D5776" t="str">
            <v>XPDY-FT-灰670</v>
          </cell>
          <cell r="E5776" t="str">
            <v>Nick Dove(灰色)</v>
          </cell>
          <cell r="F5776" t="str">
            <v>WPSTR2</v>
          </cell>
          <cell r="G5776" t="str">
            <v>/</v>
          </cell>
          <cell r="H5776">
            <v>44</v>
          </cell>
          <cell r="I5776">
            <v>2115.9</v>
          </cell>
          <cell r="L5776" t="str">
            <v>等外</v>
          </cell>
          <cell r="M5776" t="str">
            <v>/</v>
          </cell>
          <cell r="O5776" t="str">
            <v>01T25021502</v>
          </cell>
          <cell r="P5776" t="str">
            <v>97版</v>
          </cell>
          <cell r="Q5776" t="str">
            <v>已发货</v>
          </cell>
          <cell r="R5776">
            <v>45737</v>
          </cell>
        </row>
        <row r="5777">
          <cell r="C5777" t="str">
            <v>2502016-01</v>
          </cell>
          <cell r="D5777" t="str">
            <v>UDGY-ET-深棕803</v>
          </cell>
          <cell r="E5777">
            <v>140513</v>
          </cell>
          <cell r="F5777" t="str">
            <v>WPSTR1</v>
          </cell>
          <cell r="G5777" t="str">
            <v>PT22T40</v>
          </cell>
          <cell r="H5777">
            <v>146</v>
          </cell>
          <cell r="I5777">
            <v>7936.5</v>
          </cell>
          <cell r="J5777">
            <v>774</v>
          </cell>
          <cell r="K5777">
            <v>814</v>
          </cell>
          <cell r="L5777" t="str">
            <v>A级</v>
          </cell>
          <cell r="M5777" t="str">
            <v>/</v>
          </cell>
          <cell r="N5777" t="str">
            <v>2.2*1.8*0.6</v>
          </cell>
          <cell r="O5777" t="str">
            <v>01T25021508</v>
          </cell>
          <cell r="P5777" t="str">
            <v>99版</v>
          </cell>
        </row>
        <row r="5778">
          <cell r="C5778" t="str">
            <v>2502016-01</v>
          </cell>
          <cell r="D5778" t="str">
            <v>UDGY-ET-深棕803</v>
          </cell>
          <cell r="E5778">
            <v>140513</v>
          </cell>
          <cell r="F5778" t="str">
            <v>WPSTR1</v>
          </cell>
          <cell r="G5778" t="str">
            <v>PT22T40</v>
          </cell>
          <cell r="H5778">
            <v>5</v>
          </cell>
          <cell r="I5778">
            <v>177</v>
          </cell>
          <cell r="L5778" t="str">
            <v>折扣</v>
          </cell>
          <cell r="M5778" t="str">
            <v>/</v>
          </cell>
          <cell r="O5778" t="str">
            <v>01T25021508</v>
          </cell>
          <cell r="P5778" t="str">
            <v>99版</v>
          </cell>
        </row>
        <row r="5779">
          <cell r="C5779" t="str">
            <v>2502035-01</v>
          </cell>
          <cell r="D5779" t="str">
            <v>XPSY-FB-奶白184</v>
          </cell>
          <cell r="E5779">
            <v>140488</v>
          </cell>
          <cell r="F5779" t="str">
            <v>水牛皮S3（干胚）</v>
          </cell>
          <cell r="G5779" t="str">
            <v>PT22X29</v>
          </cell>
          <cell r="H5779">
            <v>310</v>
          </cell>
          <cell r="I5779">
            <v>11702.5</v>
          </cell>
          <cell r="J5779">
            <v>760.5</v>
          </cell>
          <cell r="K5779">
            <v>805.5</v>
          </cell>
          <cell r="L5779" t="str">
            <v>A级</v>
          </cell>
          <cell r="M5779" t="str">
            <v>/</v>
          </cell>
          <cell r="N5779" t="str">
            <v>2.2*1.8*0.65</v>
          </cell>
          <cell r="O5779" t="str">
            <v>01T25021601</v>
          </cell>
          <cell r="P5779" t="str">
            <v>99版</v>
          </cell>
          <cell r="Q5779" t="str">
            <v>已发货</v>
          </cell>
          <cell r="R5779">
            <v>45794</v>
          </cell>
        </row>
        <row r="5780">
          <cell r="C5780" t="str">
            <v>2502035-01</v>
          </cell>
          <cell r="D5780" t="str">
            <v>XPSY-FB-奶白184</v>
          </cell>
          <cell r="E5780">
            <v>140488</v>
          </cell>
          <cell r="F5780" t="str">
            <v>水牛皮S3（干胚）</v>
          </cell>
          <cell r="G5780" t="str">
            <v>PT22X29</v>
          </cell>
          <cell r="H5780">
            <v>190</v>
          </cell>
          <cell r="I5780">
            <v>7025.8</v>
          </cell>
          <cell r="J5780">
            <v>471</v>
          </cell>
          <cell r="K5780">
            <v>516</v>
          </cell>
          <cell r="L5780" t="str">
            <v>A级</v>
          </cell>
          <cell r="M5780" t="str">
            <v>/</v>
          </cell>
          <cell r="N5780" t="str">
            <v>2.2*1.8*0.46</v>
          </cell>
          <cell r="O5780" t="str">
            <v>01T25021602</v>
          </cell>
          <cell r="P5780" t="str">
            <v>99版</v>
          </cell>
          <cell r="Q5780" t="str">
            <v>已发货</v>
          </cell>
          <cell r="R5780">
            <v>45794</v>
          </cell>
        </row>
        <row r="5781">
          <cell r="C5781" t="str">
            <v>2502035-01</v>
          </cell>
          <cell r="D5781" t="str">
            <v>XPSY-FB-奶白184</v>
          </cell>
          <cell r="E5781">
            <v>140488</v>
          </cell>
          <cell r="F5781" t="str">
            <v>水牛皮S3（干胚）</v>
          </cell>
          <cell r="G5781" t="str">
            <v>PT22X33</v>
          </cell>
          <cell r="H5781">
            <v>310</v>
          </cell>
          <cell r="I5781">
            <v>11418.9</v>
          </cell>
          <cell r="J5781">
            <v>755</v>
          </cell>
          <cell r="K5781">
            <v>800</v>
          </cell>
          <cell r="L5781" t="str">
            <v>A级</v>
          </cell>
          <cell r="M5781" t="str">
            <v>/</v>
          </cell>
          <cell r="N5781" t="str">
            <v>2.2*1.8*0.62</v>
          </cell>
          <cell r="O5781" t="str">
            <v>01T25021603</v>
          </cell>
          <cell r="P5781" t="str">
            <v>99版</v>
          </cell>
          <cell r="Q5781" t="str">
            <v>已发货</v>
          </cell>
          <cell r="R5781">
            <v>45794</v>
          </cell>
        </row>
        <row r="5782">
          <cell r="C5782" t="str">
            <v>2502048-01</v>
          </cell>
          <cell r="D5782" t="str">
            <v>XZDY-EX-浅灰188</v>
          </cell>
          <cell r="E5782" t="str">
            <v>4055#</v>
          </cell>
          <cell r="F5782" t="str">
            <v>C3（已片中层）</v>
          </cell>
          <cell r="G5782" t="str">
            <v>/</v>
          </cell>
          <cell r="H5782">
            <v>231</v>
          </cell>
          <cell r="I5782">
            <v>12084.5</v>
          </cell>
          <cell r="J5782">
            <v>990.5</v>
          </cell>
          <cell r="K5782">
            <v>1035.5</v>
          </cell>
          <cell r="L5782" t="str">
            <v>A级</v>
          </cell>
          <cell r="M5782" t="str">
            <v>/</v>
          </cell>
          <cell r="N5782" t="str">
            <v>2.2*1.8*0.72</v>
          </cell>
          <cell r="O5782" t="str">
            <v>01T25021604</v>
          </cell>
          <cell r="P5782" t="str">
            <v>98.3版</v>
          </cell>
          <cell r="Q5782" t="str">
            <v>已发货</v>
          </cell>
          <cell r="R5782">
            <v>45748</v>
          </cell>
        </row>
        <row r="5783">
          <cell r="C5783" t="str">
            <v>2502048-01</v>
          </cell>
          <cell r="D5783" t="str">
            <v>XZDY-EX-浅灰188</v>
          </cell>
          <cell r="E5783" t="str">
            <v>4055#</v>
          </cell>
          <cell r="F5783" t="str">
            <v>C3（已片中层）</v>
          </cell>
          <cell r="G5783" t="str">
            <v>/</v>
          </cell>
          <cell r="H5783">
            <v>230</v>
          </cell>
          <cell r="I5783">
            <v>12080.9</v>
          </cell>
          <cell r="J5783">
            <v>982</v>
          </cell>
          <cell r="K5783">
            <v>1027</v>
          </cell>
          <cell r="L5783" t="str">
            <v>A级</v>
          </cell>
          <cell r="M5783" t="str">
            <v>/</v>
          </cell>
          <cell r="N5783" t="str">
            <v>2.2*1.8*0.76</v>
          </cell>
          <cell r="O5783" t="str">
            <v>01T25021605</v>
          </cell>
          <cell r="P5783" t="str">
            <v>98.3版</v>
          </cell>
          <cell r="Q5783" t="str">
            <v>已发货</v>
          </cell>
          <cell r="R5783">
            <v>45748</v>
          </cell>
        </row>
        <row r="5784">
          <cell r="C5784" t="str">
            <v>2502035-01</v>
          </cell>
          <cell r="D5784" t="str">
            <v>XPSY-FB-奶白184</v>
          </cell>
          <cell r="E5784">
            <v>140488</v>
          </cell>
          <cell r="F5784" t="str">
            <v>水牛皮S3（干胚）</v>
          </cell>
          <cell r="G5784" t="str">
            <v>PT22X37</v>
          </cell>
          <cell r="H5784">
            <v>270</v>
          </cell>
          <cell r="I5784">
            <v>10074.700000000001</v>
          </cell>
          <cell r="J5784">
            <v>660.5</v>
          </cell>
          <cell r="K5784">
            <v>705.5</v>
          </cell>
          <cell r="L5784" t="str">
            <v>A级</v>
          </cell>
          <cell r="M5784" t="str">
            <v>/</v>
          </cell>
          <cell r="N5784" t="str">
            <v>2.2*1.8*0.6</v>
          </cell>
          <cell r="O5784" t="str">
            <v>01T25021606</v>
          </cell>
          <cell r="P5784" t="str">
            <v>99版</v>
          </cell>
          <cell r="Q5784" t="str">
            <v>已发货</v>
          </cell>
          <cell r="R5784">
            <v>45756</v>
          </cell>
        </row>
        <row r="5785">
          <cell r="C5785" t="str">
            <v>2502004-01</v>
          </cell>
          <cell r="D5785" t="str">
            <v>XPSY-FB-深棕751</v>
          </cell>
          <cell r="E5785">
            <v>140478</v>
          </cell>
          <cell r="F5785" t="str">
            <v>水牛皮S3（干胚）</v>
          </cell>
          <cell r="G5785" t="str">
            <v>PT22851</v>
          </cell>
          <cell r="H5785">
            <v>232</v>
          </cell>
          <cell r="I5785">
            <v>8922.5</v>
          </cell>
          <cell r="J5785">
            <v>659</v>
          </cell>
          <cell r="K5785">
            <v>704</v>
          </cell>
          <cell r="L5785" t="str">
            <v>A级</v>
          </cell>
          <cell r="M5785" t="str">
            <v>/</v>
          </cell>
          <cell r="N5785" t="str">
            <v>2.2*1.8*0.57</v>
          </cell>
          <cell r="O5785" t="str">
            <v>01T25021701</v>
          </cell>
          <cell r="P5785" t="str">
            <v>99版</v>
          </cell>
          <cell r="Q5785" t="str">
            <v>已发货</v>
          </cell>
          <cell r="R5785">
            <v>45729</v>
          </cell>
        </row>
        <row r="5786">
          <cell r="C5786" t="str">
            <v>2502004-01</v>
          </cell>
          <cell r="D5786" t="str">
            <v>XPSY-FB-深棕751</v>
          </cell>
          <cell r="E5786">
            <v>140478</v>
          </cell>
          <cell r="F5786" t="str">
            <v>水牛皮S3（干胚）</v>
          </cell>
          <cell r="G5786" t="str">
            <v>PT22851</v>
          </cell>
          <cell r="H5786">
            <v>16</v>
          </cell>
          <cell r="I5786">
            <v>597</v>
          </cell>
          <cell r="L5786" t="str">
            <v>折扣</v>
          </cell>
          <cell r="M5786" t="str">
            <v>/</v>
          </cell>
          <cell r="O5786" t="str">
            <v>01T25021701</v>
          </cell>
          <cell r="P5786" t="str">
            <v>99版</v>
          </cell>
          <cell r="Q5786" t="str">
            <v>已发货</v>
          </cell>
          <cell r="R5786">
            <v>45729</v>
          </cell>
        </row>
        <row r="5787">
          <cell r="C5787" t="str">
            <v>2502005-01</v>
          </cell>
          <cell r="D5787" t="str">
            <v>XPSY-FB-深棕751</v>
          </cell>
          <cell r="E5787">
            <v>140478</v>
          </cell>
          <cell r="F5787" t="str">
            <v>水牛皮S3（干胚）</v>
          </cell>
          <cell r="G5787" t="str">
            <v>PT22853</v>
          </cell>
          <cell r="H5787">
            <v>295</v>
          </cell>
          <cell r="I5787">
            <v>11086.6</v>
          </cell>
          <cell r="J5787">
            <v>748.5</v>
          </cell>
          <cell r="K5787">
            <v>793.5</v>
          </cell>
          <cell r="L5787" t="str">
            <v>A级</v>
          </cell>
          <cell r="M5787" t="str">
            <v>/</v>
          </cell>
          <cell r="N5787" t="str">
            <v>2.2*1.8*0.66</v>
          </cell>
          <cell r="O5787" t="str">
            <v>01T25021702</v>
          </cell>
          <cell r="P5787" t="str">
            <v>99版</v>
          </cell>
          <cell r="Q5787" t="str">
            <v>已发货</v>
          </cell>
          <cell r="R5787">
            <v>45737</v>
          </cell>
        </row>
        <row r="5788">
          <cell r="C5788" t="str">
            <v>2502005-01</v>
          </cell>
          <cell r="D5788" t="str">
            <v>XPSY-FB-深棕751</v>
          </cell>
          <cell r="E5788">
            <v>140478</v>
          </cell>
          <cell r="F5788" t="str">
            <v>水牛皮S3（干胚）</v>
          </cell>
          <cell r="G5788" t="str">
            <v>PT22853</v>
          </cell>
          <cell r="H5788">
            <v>295</v>
          </cell>
          <cell r="I5788">
            <v>11075.4</v>
          </cell>
          <cell r="J5788">
            <v>760</v>
          </cell>
          <cell r="K5788">
            <v>805</v>
          </cell>
          <cell r="L5788" t="str">
            <v>A级</v>
          </cell>
          <cell r="M5788" t="str">
            <v>/</v>
          </cell>
          <cell r="N5788" t="str">
            <v>2.2*1.8*0.63</v>
          </cell>
          <cell r="O5788" t="str">
            <v>01T25021703</v>
          </cell>
          <cell r="P5788" t="str">
            <v>99版</v>
          </cell>
          <cell r="Q5788" t="str">
            <v>已发货</v>
          </cell>
          <cell r="R5788">
            <v>45737</v>
          </cell>
        </row>
        <row r="5789">
          <cell r="C5789" t="str">
            <v>2502053-01</v>
          </cell>
          <cell r="D5789" t="str">
            <v>XZDF-FB-黑540</v>
          </cell>
          <cell r="E5789" t="str">
            <v>01.10.L2007-K</v>
          </cell>
          <cell r="F5789" t="str">
            <v>水牛皮S3（干胚）</v>
          </cell>
          <cell r="G5789" t="str">
            <v>/</v>
          </cell>
          <cell r="H5789">
            <v>312</v>
          </cell>
          <cell r="I5789">
            <v>11794.6</v>
          </cell>
          <cell r="J5789">
            <v>813.5</v>
          </cell>
          <cell r="K5789">
            <v>858.5</v>
          </cell>
          <cell r="L5789" t="str">
            <v>A级</v>
          </cell>
          <cell r="M5789" t="str">
            <v>CLF-250216</v>
          </cell>
          <cell r="N5789" t="str">
            <v>2.2*1.8*0.6</v>
          </cell>
          <cell r="O5789" t="str">
            <v>02T25021701</v>
          </cell>
          <cell r="P5789" t="str">
            <v>98版</v>
          </cell>
          <cell r="Q5789" t="str">
            <v>已发货</v>
          </cell>
          <cell r="R5789">
            <v>45727</v>
          </cell>
        </row>
        <row r="5790">
          <cell r="C5790" t="str">
            <v>2502053-01</v>
          </cell>
          <cell r="D5790" t="str">
            <v>XZDF-FB-黑540</v>
          </cell>
          <cell r="E5790" t="str">
            <v>01.10.L2007-K</v>
          </cell>
          <cell r="F5790" t="str">
            <v>水牛皮S3（干胚）</v>
          </cell>
          <cell r="G5790" t="str">
            <v>/</v>
          </cell>
          <cell r="H5790">
            <v>2</v>
          </cell>
          <cell r="I5790">
            <v>57.4</v>
          </cell>
          <cell r="L5790" t="str">
            <v>A级小皮</v>
          </cell>
          <cell r="M5790" t="str">
            <v>CLF-250216</v>
          </cell>
          <cell r="O5790" t="str">
            <v>02T25021701</v>
          </cell>
          <cell r="P5790" t="str">
            <v>98版</v>
          </cell>
          <cell r="Q5790" t="str">
            <v>已发货</v>
          </cell>
          <cell r="R5790">
            <v>45727</v>
          </cell>
        </row>
        <row r="5791">
          <cell r="C5791" t="str">
            <v>2502038-01</v>
          </cell>
          <cell r="D5791" t="str">
            <v>XZSY-ES-浅棕125</v>
          </cell>
          <cell r="E5791" t="str">
            <v>01.10.W782011</v>
          </cell>
          <cell r="F5791" t="str">
            <v>WPSTR1</v>
          </cell>
          <cell r="G5791" t="str">
            <v>/</v>
          </cell>
          <cell r="H5791">
            <v>3</v>
          </cell>
          <cell r="I5791">
            <v>170.9</v>
          </cell>
          <cell r="J5791">
            <v>15</v>
          </cell>
          <cell r="K5791">
            <v>45</v>
          </cell>
          <cell r="L5791" t="str">
            <v>A级</v>
          </cell>
          <cell r="M5791" t="str">
            <v>CLF-250217</v>
          </cell>
          <cell r="N5791" t="str">
            <v>2.2*1.8*0.3</v>
          </cell>
          <cell r="O5791" t="str">
            <v>02T25021702-01</v>
          </cell>
          <cell r="P5791" t="str">
            <v>99版</v>
          </cell>
        </row>
        <row r="5792">
          <cell r="C5792" t="str">
            <v>2502038-01</v>
          </cell>
          <cell r="D5792" t="str">
            <v>XZSY-ES-浅棕125</v>
          </cell>
          <cell r="E5792" t="str">
            <v>01.10.W782011</v>
          </cell>
          <cell r="F5792" t="str">
            <v>WPSTR1</v>
          </cell>
          <cell r="G5792" t="str">
            <v>/</v>
          </cell>
          <cell r="H5792">
            <v>146</v>
          </cell>
          <cell r="I5792">
            <v>8123.4</v>
          </cell>
          <cell r="J5792">
            <v>835.5</v>
          </cell>
          <cell r="K5792">
            <v>880.5</v>
          </cell>
          <cell r="L5792" t="str">
            <v>A级</v>
          </cell>
          <cell r="M5792" t="str">
            <v>CLF-250217</v>
          </cell>
          <cell r="N5792" t="str">
            <v>2.2*1.8*0.63</v>
          </cell>
          <cell r="O5792" t="str">
            <v>02T25021702-02</v>
          </cell>
          <cell r="P5792" t="str">
            <v>99版</v>
          </cell>
          <cell r="Q5792" t="str">
            <v>已发货</v>
          </cell>
          <cell r="R5792">
            <v>45790</v>
          </cell>
        </row>
        <row r="5793">
          <cell r="C5793" t="str">
            <v>2502038-01</v>
          </cell>
          <cell r="D5793" t="str">
            <v>XZSY-ES-浅棕125</v>
          </cell>
          <cell r="E5793" t="str">
            <v>01.10.W782011</v>
          </cell>
          <cell r="F5793" t="str">
            <v>WPSTR1</v>
          </cell>
          <cell r="G5793" t="str">
            <v>/</v>
          </cell>
          <cell r="H5793">
            <v>2</v>
          </cell>
          <cell r="I5793">
            <v>81.5</v>
          </cell>
          <cell r="L5793" t="str">
            <v>A级小皮</v>
          </cell>
          <cell r="M5793" t="str">
            <v>CLF-250217</v>
          </cell>
          <cell r="O5793" t="str">
            <v>02T25021702-02</v>
          </cell>
          <cell r="P5793" t="str">
            <v>99版</v>
          </cell>
          <cell r="Q5793" t="str">
            <v>已发货</v>
          </cell>
          <cell r="R5793">
            <v>45790</v>
          </cell>
        </row>
        <row r="5794">
          <cell r="C5794" t="str">
            <v>2502002-01</v>
          </cell>
          <cell r="D5794" t="str">
            <v>UDAY-ES-黄棕473</v>
          </cell>
          <cell r="E5794" t="str">
            <v>NMP-401</v>
          </cell>
          <cell r="F5794" t="str">
            <v>WPSTR1</v>
          </cell>
          <cell r="G5794" t="str">
            <v>/</v>
          </cell>
          <cell r="H5794">
            <v>195</v>
          </cell>
          <cell r="I5794">
            <v>10144.1</v>
          </cell>
          <cell r="J5794">
            <v>788.5</v>
          </cell>
          <cell r="K5794">
            <v>833.5</v>
          </cell>
          <cell r="L5794" t="str">
            <v>A级</v>
          </cell>
          <cell r="M5794" t="str">
            <v>/</v>
          </cell>
          <cell r="N5794" t="str">
            <v>2.2*1.8*0.67</v>
          </cell>
          <cell r="O5794" t="str">
            <v>02T25021703</v>
          </cell>
          <cell r="P5794" t="str">
            <v>97版</v>
          </cell>
          <cell r="Q5794" t="str">
            <v>已发货</v>
          </cell>
          <cell r="R5794">
            <v>45714</v>
          </cell>
        </row>
        <row r="5795">
          <cell r="C5795" t="str">
            <v>2502002-01</v>
          </cell>
          <cell r="D5795" t="str">
            <v>UDAY-ES-黄棕473</v>
          </cell>
          <cell r="E5795" t="str">
            <v>NMP-401</v>
          </cell>
          <cell r="F5795" t="str">
            <v>WPSTR1</v>
          </cell>
          <cell r="G5795" t="str">
            <v>/</v>
          </cell>
          <cell r="H5795">
            <v>195</v>
          </cell>
          <cell r="I5795">
            <v>10163.299999999999</v>
          </cell>
          <cell r="J5795">
            <v>808</v>
          </cell>
          <cell r="K5795">
            <v>853</v>
          </cell>
          <cell r="L5795" t="str">
            <v>A级</v>
          </cell>
          <cell r="M5795" t="str">
            <v>/</v>
          </cell>
          <cell r="N5795" t="str">
            <v>2.2*1.8*0.68</v>
          </cell>
          <cell r="O5795" t="str">
            <v>02T25021704</v>
          </cell>
          <cell r="P5795" t="str">
            <v>97版</v>
          </cell>
          <cell r="Q5795" t="str">
            <v>已发货</v>
          </cell>
          <cell r="R5795">
            <v>45714</v>
          </cell>
        </row>
        <row r="5796">
          <cell r="C5796" t="str">
            <v>2502002-01</v>
          </cell>
          <cell r="D5796" t="str">
            <v>UDAY-ES-黄棕473</v>
          </cell>
          <cell r="E5796" t="str">
            <v>NMP-401</v>
          </cell>
          <cell r="F5796" t="str">
            <v>WPSTR1</v>
          </cell>
          <cell r="G5796" t="str">
            <v>/</v>
          </cell>
          <cell r="H5796">
            <v>5</v>
          </cell>
          <cell r="I5796">
            <v>260.2</v>
          </cell>
          <cell r="L5796" t="str">
            <v>折扣</v>
          </cell>
          <cell r="M5796" t="str">
            <v>/</v>
          </cell>
          <cell r="O5796" t="str">
            <v>02T25021704</v>
          </cell>
          <cell r="P5796" t="str">
            <v>97版</v>
          </cell>
          <cell r="Q5796" t="str">
            <v>已发货</v>
          </cell>
          <cell r="R5796">
            <v>45714</v>
          </cell>
        </row>
        <row r="5797">
          <cell r="C5797" t="str">
            <v>2502002-01</v>
          </cell>
          <cell r="D5797" t="str">
            <v>UDAY-ES-黄棕473</v>
          </cell>
          <cell r="E5797" t="str">
            <v>NMP-401</v>
          </cell>
          <cell r="F5797" t="str">
            <v>WPSTR1</v>
          </cell>
          <cell r="G5797" t="str">
            <v>/</v>
          </cell>
          <cell r="H5797">
            <v>220</v>
          </cell>
          <cell r="I5797">
            <v>11799.5</v>
          </cell>
          <cell r="J5797">
            <v>921.5</v>
          </cell>
          <cell r="K5797">
            <v>966.5</v>
          </cell>
          <cell r="L5797" t="str">
            <v>A级</v>
          </cell>
          <cell r="M5797" t="str">
            <v>/</v>
          </cell>
          <cell r="N5797" t="str">
            <v>2.2*1.8*0.74</v>
          </cell>
          <cell r="O5797" t="str">
            <v>02T25021705</v>
          </cell>
          <cell r="P5797" t="str">
            <v>97版</v>
          </cell>
          <cell r="Q5797" t="str">
            <v>已发货</v>
          </cell>
          <cell r="R5797">
            <v>45714</v>
          </cell>
        </row>
        <row r="5798">
          <cell r="C5798" t="str">
            <v>2502048-01</v>
          </cell>
          <cell r="D5798" t="str">
            <v>XZDY-EX-浅灰188</v>
          </cell>
          <cell r="E5798" t="str">
            <v>4055#</v>
          </cell>
          <cell r="F5798" t="str">
            <v>C3（已片中层）</v>
          </cell>
          <cell r="G5798" t="str">
            <v>/</v>
          </cell>
          <cell r="H5798">
            <v>230</v>
          </cell>
          <cell r="I5798">
            <v>12068.7</v>
          </cell>
          <cell r="J5798">
            <v>983</v>
          </cell>
          <cell r="K5798">
            <v>1028</v>
          </cell>
          <cell r="L5798" t="str">
            <v>A级</v>
          </cell>
          <cell r="M5798" t="str">
            <v>/</v>
          </cell>
          <cell r="N5798" t="str">
            <v>2.2*1.8*0.7</v>
          </cell>
          <cell r="O5798" t="str">
            <v>02T25021706</v>
          </cell>
          <cell r="P5798" t="str">
            <v>98.3版</v>
          </cell>
          <cell r="Q5798" t="str">
            <v>已发货</v>
          </cell>
          <cell r="R5798">
            <v>45748</v>
          </cell>
        </row>
        <row r="5799">
          <cell r="C5799" t="str">
            <v>2502048-01</v>
          </cell>
          <cell r="D5799" t="str">
            <v>XZDY-EX-浅灰188</v>
          </cell>
          <cell r="E5799" t="str">
            <v>4055#</v>
          </cell>
          <cell r="F5799" t="str">
            <v>C3（已片中层）</v>
          </cell>
          <cell r="G5799" t="str">
            <v>/</v>
          </cell>
          <cell r="H5799">
            <v>157</v>
          </cell>
          <cell r="I5799">
            <v>8275.9</v>
          </cell>
          <cell r="J5799">
            <v>681</v>
          </cell>
          <cell r="K5799">
            <v>726</v>
          </cell>
          <cell r="L5799" t="str">
            <v>A级</v>
          </cell>
          <cell r="M5799" t="str">
            <v>/</v>
          </cell>
          <cell r="N5799" t="str">
            <v>2.2*1.8*0.54</v>
          </cell>
          <cell r="O5799" t="str">
            <v>02T25021707</v>
          </cell>
          <cell r="P5799" t="str">
            <v>98.3版</v>
          </cell>
          <cell r="Q5799" t="str">
            <v>已发货</v>
          </cell>
          <cell r="R5799">
            <v>45748</v>
          </cell>
        </row>
        <row r="5800">
          <cell r="C5800" t="str">
            <v>2502005-01</v>
          </cell>
          <cell r="D5800" t="str">
            <v>XPSY-FB-深棕751</v>
          </cell>
          <cell r="E5800">
            <v>140478</v>
          </cell>
          <cell r="F5800" t="str">
            <v>水牛皮S3（干胚）</v>
          </cell>
          <cell r="G5800" t="str">
            <v>PT22853</v>
          </cell>
          <cell r="H5800">
            <v>270</v>
          </cell>
          <cell r="I5800">
            <v>10250.4</v>
          </cell>
          <cell r="J5800">
            <v>695</v>
          </cell>
          <cell r="K5800">
            <v>740</v>
          </cell>
          <cell r="L5800" t="str">
            <v>A级</v>
          </cell>
          <cell r="M5800" t="str">
            <v>/</v>
          </cell>
          <cell r="N5800" t="str">
            <v>2.2*1.8*0.6</v>
          </cell>
          <cell r="O5800" t="str">
            <v>02T25021801</v>
          </cell>
          <cell r="P5800" t="str">
            <v>99版</v>
          </cell>
          <cell r="Q5800" t="str">
            <v>已发货</v>
          </cell>
          <cell r="R5800">
            <v>45737</v>
          </cell>
        </row>
        <row r="5801">
          <cell r="C5801" t="str">
            <v>2502005-01</v>
          </cell>
          <cell r="D5801" t="str">
            <v>XPSY-FB-深棕751</v>
          </cell>
          <cell r="E5801">
            <v>140478</v>
          </cell>
          <cell r="F5801" t="str">
            <v>水牛皮S3（干胚）</v>
          </cell>
          <cell r="G5801" t="str">
            <v>PT22853</v>
          </cell>
          <cell r="H5801">
            <v>265</v>
          </cell>
          <cell r="I5801">
            <v>10028.6</v>
          </cell>
          <cell r="J5801">
            <v>686</v>
          </cell>
          <cell r="K5801">
            <v>731</v>
          </cell>
          <cell r="L5801" t="str">
            <v>A级</v>
          </cell>
          <cell r="M5801" t="str">
            <v>/</v>
          </cell>
          <cell r="N5801" t="str">
            <v>2.2*1.8*0.6</v>
          </cell>
          <cell r="O5801" t="str">
            <v>02T25021802</v>
          </cell>
          <cell r="P5801" t="str">
            <v>99版</v>
          </cell>
          <cell r="Q5801" t="str">
            <v>已发货</v>
          </cell>
          <cell r="R5801">
            <v>45737</v>
          </cell>
        </row>
        <row r="5802">
          <cell r="C5802" t="str">
            <v>2502005-01</v>
          </cell>
          <cell r="D5802" t="str">
            <v>XPSY-FB-深棕751</v>
          </cell>
          <cell r="E5802">
            <v>140478</v>
          </cell>
          <cell r="F5802" t="str">
            <v>水牛皮S3（干胚）</v>
          </cell>
          <cell r="G5802" t="str">
            <v>PT22853</v>
          </cell>
          <cell r="H5802">
            <v>265</v>
          </cell>
          <cell r="I5802">
            <v>10086.6</v>
          </cell>
          <cell r="J5802">
            <v>692.5</v>
          </cell>
          <cell r="K5802">
            <v>737.5</v>
          </cell>
          <cell r="L5802" t="str">
            <v>A级</v>
          </cell>
          <cell r="M5802" t="str">
            <v>/</v>
          </cell>
          <cell r="N5802" t="str">
            <v>2.2*1.8*0.6</v>
          </cell>
          <cell r="O5802" t="str">
            <v>02T25021803</v>
          </cell>
          <cell r="P5802" t="str">
            <v>99版</v>
          </cell>
          <cell r="Q5802" t="str">
            <v>已发货</v>
          </cell>
          <cell r="R5802">
            <v>45737</v>
          </cell>
        </row>
        <row r="5803">
          <cell r="C5803" t="str">
            <v>2502005-01</v>
          </cell>
          <cell r="D5803" t="str">
            <v>XPSY-FB-深棕751</v>
          </cell>
          <cell r="E5803">
            <v>140478</v>
          </cell>
          <cell r="F5803" t="str">
            <v>水牛皮S3（干胚）</v>
          </cell>
          <cell r="G5803" t="str">
            <v>PT22853</v>
          </cell>
          <cell r="H5803">
            <v>238</v>
          </cell>
          <cell r="I5803">
            <v>9035.6</v>
          </cell>
          <cell r="J5803">
            <v>622.5</v>
          </cell>
          <cell r="K5803">
            <v>667.5</v>
          </cell>
          <cell r="L5803" t="str">
            <v>A级</v>
          </cell>
          <cell r="M5803" t="str">
            <v>/</v>
          </cell>
          <cell r="N5803" t="str">
            <v>2.2*1.8*0.5</v>
          </cell>
          <cell r="O5803" t="str">
            <v>02T25021804</v>
          </cell>
          <cell r="P5803" t="str">
            <v>99版</v>
          </cell>
          <cell r="Q5803" t="str">
            <v>已发货</v>
          </cell>
          <cell r="R5803">
            <v>45737</v>
          </cell>
        </row>
        <row r="5804">
          <cell r="C5804" t="str">
            <v>2502049-01</v>
          </cell>
          <cell r="D5804" t="str">
            <v>XZDY-EX-浅灰188</v>
          </cell>
          <cell r="E5804" t="str">
            <v>4055#</v>
          </cell>
          <cell r="F5804" t="str">
            <v>C3（已片中层）</v>
          </cell>
          <cell r="G5804" t="str">
            <v>/</v>
          </cell>
          <cell r="H5804">
            <v>235</v>
          </cell>
          <cell r="I5804">
            <v>12194.9</v>
          </cell>
          <cell r="J5804">
            <v>1001</v>
          </cell>
          <cell r="K5804">
            <v>1046</v>
          </cell>
          <cell r="L5804" t="str">
            <v>A级</v>
          </cell>
          <cell r="M5804" t="str">
            <v>/</v>
          </cell>
          <cell r="N5804" t="str">
            <v>2.2*1.8*0.75</v>
          </cell>
          <cell r="O5804" t="str">
            <v>01T25021803</v>
          </cell>
          <cell r="P5804" t="str">
            <v>98.3版</v>
          </cell>
        </row>
        <row r="5805">
          <cell r="C5805" t="str">
            <v>2502049-01</v>
          </cell>
          <cell r="D5805" t="str">
            <v>XZDY-EX-浅灰188</v>
          </cell>
          <cell r="E5805" t="str">
            <v>4055#</v>
          </cell>
          <cell r="F5805" t="str">
            <v>C3（已片中层）</v>
          </cell>
          <cell r="G5805" t="str">
            <v>/</v>
          </cell>
          <cell r="H5805">
            <v>235</v>
          </cell>
          <cell r="I5805">
            <v>12039</v>
          </cell>
          <cell r="J5805">
            <v>978.5</v>
          </cell>
          <cell r="K5805">
            <v>1023.5</v>
          </cell>
          <cell r="L5805" t="str">
            <v>A级</v>
          </cell>
          <cell r="M5805" t="str">
            <v>/</v>
          </cell>
          <cell r="N5805" t="str">
            <v>2.2*1.8*0.73</v>
          </cell>
          <cell r="O5805" t="str">
            <v>01T25021804</v>
          </cell>
          <cell r="P5805" t="str">
            <v>98.3版</v>
          </cell>
        </row>
        <row r="5806">
          <cell r="C5806" t="str">
            <v>2502049-01</v>
          </cell>
          <cell r="D5806" t="str">
            <v>XZDY-EX-浅灰188</v>
          </cell>
          <cell r="E5806" t="str">
            <v>4055#</v>
          </cell>
          <cell r="F5806" t="str">
            <v>C3（已片中层）</v>
          </cell>
          <cell r="G5806" t="str">
            <v>/</v>
          </cell>
          <cell r="H5806">
            <v>209</v>
          </cell>
          <cell r="I5806">
            <v>10897.2</v>
          </cell>
          <cell r="J5806">
            <v>887.5</v>
          </cell>
          <cell r="K5806">
            <v>932.5</v>
          </cell>
          <cell r="L5806" t="str">
            <v>A级</v>
          </cell>
          <cell r="M5806" t="str">
            <v>/</v>
          </cell>
          <cell r="N5806" t="str">
            <v>2.2*1.8*0.71</v>
          </cell>
          <cell r="O5806" t="str">
            <v>01T25021805</v>
          </cell>
          <cell r="P5806" t="str">
            <v>98.3版</v>
          </cell>
        </row>
        <row r="5807">
          <cell r="C5807" t="str">
            <v>2502049-01</v>
          </cell>
          <cell r="D5807" t="str">
            <v>XZDY-EX-浅灰188</v>
          </cell>
          <cell r="E5807" t="str">
            <v>4055#</v>
          </cell>
          <cell r="F5807" t="str">
            <v>C3（已片中层）</v>
          </cell>
          <cell r="G5807" t="str">
            <v>/</v>
          </cell>
          <cell r="H5807">
            <v>2</v>
          </cell>
          <cell r="I5807">
            <v>73.900000000000006</v>
          </cell>
          <cell r="L5807" t="str">
            <v>A级小皮</v>
          </cell>
          <cell r="M5807" t="str">
            <v>/</v>
          </cell>
          <cell r="O5807" t="str">
            <v>01T25021805</v>
          </cell>
          <cell r="P5807" t="str">
            <v>98.3版</v>
          </cell>
        </row>
        <row r="5808">
          <cell r="C5808" t="str">
            <v>2502035-01</v>
          </cell>
          <cell r="D5808" t="str">
            <v>XPSY-FB-奶白184</v>
          </cell>
          <cell r="E5808">
            <v>140488</v>
          </cell>
          <cell r="F5808" t="str">
            <v>水牛皮S3（干胚）</v>
          </cell>
          <cell r="G5808" t="str">
            <v>PT22X37</v>
          </cell>
          <cell r="H5808">
            <v>175</v>
          </cell>
          <cell r="I5808">
            <v>6745.7</v>
          </cell>
          <cell r="J5808">
            <v>447.5</v>
          </cell>
          <cell r="K5808">
            <v>492.5</v>
          </cell>
          <cell r="L5808" t="str">
            <v>A级</v>
          </cell>
          <cell r="M5808" t="str">
            <v>/</v>
          </cell>
          <cell r="N5808" t="str">
            <v>2.2*1.8*0.5</v>
          </cell>
          <cell r="O5808" t="str">
            <v>01T25021806</v>
          </cell>
          <cell r="P5808" t="str">
            <v>99版</v>
          </cell>
          <cell r="Q5808" t="str">
            <v>已发货</v>
          </cell>
          <cell r="R5808">
            <v>45756</v>
          </cell>
        </row>
        <row r="5809">
          <cell r="C5809" t="str">
            <v>2502035-01</v>
          </cell>
          <cell r="D5809" t="str">
            <v>XPSY-FB-奶白184</v>
          </cell>
          <cell r="E5809">
            <v>140488</v>
          </cell>
          <cell r="F5809" t="str">
            <v>水牛皮S3（干胚）</v>
          </cell>
          <cell r="G5809" t="str">
            <v>PT22X37</v>
          </cell>
          <cell r="H5809">
            <v>1</v>
          </cell>
          <cell r="I5809">
            <v>24</v>
          </cell>
          <cell r="L5809" t="str">
            <v>A级小皮</v>
          </cell>
          <cell r="M5809" t="str">
            <v>/</v>
          </cell>
          <cell r="O5809" t="str">
            <v>01T25021806</v>
          </cell>
          <cell r="P5809" t="str">
            <v>99版</v>
          </cell>
          <cell r="Q5809" t="str">
            <v>已发货</v>
          </cell>
          <cell r="R5809">
            <v>45756</v>
          </cell>
        </row>
        <row r="5810">
          <cell r="C5810" t="str">
            <v>2501077-01</v>
          </cell>
          <cell r="D5810" t="str">
            <v>XPSY-FT-烟草19</v>
          </cell>
          <cell r="E5810" t="str">
            <v>科纳烟草色</v>
          </cell>
          <cell r="F5810" t="str">
            <v>DLTR4</v>
          </cell>
          <cell r="G5810" t="str">
            <v>/</v>
          </cell>
          <cell r="H5810">
            <v>190</v>
          </cell>
          <cell r="I5810">
            <v>10050.200000000001</v>
          </cell>
          <cell r="J5810">
            <v>902.5</v>
          </cell>
          <cell r="K5810">
            <v>947.5</v>
          </cell>
          <cell r="L5810" t="str">
            <v>B级</v>
          </cell>
          <cell r="M5810" t="str">
            <v>/</v>
          </cell>
          <cell r="N5810" t="str">
            <v>2.2*1.8*0.68</v>
          </cell>
          <cell r="O5810" t="str">
            <v>01T25021807</v>
          </cell>
          <cell r="P5810" t="str">
            <v>99版</v>
          </cell>
          <cell r="Q5810" t="str">
            <v>已发货</v>
          </cell>
          <cell r="R5810">
            <v>45748</v>
          </cell>
        </row>
        <row r="5811">
          <cell r="C5811" t="str">
            <v>2501077-01</v>
          </cell>
          <cell r="D5811" t="str">
            <v>XPSY-FT-烟草19</v>
          </cell>
          <cell r="E5811" t="str">
            <v>科纳烟草色</v>
          </cell>
          <cell r="F5811" t="str">
            <v>DLTR4</v>
          </cell>
          <cell r="G5811" t="str">
            <v>/</v>
          </cell>
          <cell r="H5811">
            <v>34</v>
          </cell>
          <cell r="I5811">
            <v>1713.6</v>
          </cell>
          <cell r="J5811">
            <v>868.5</v>
          </cell>
          <cell r="K5811">
            <v>913.5</v>
          </cell>
          <cell r="L5811" t="str">
            <v>B级</v>
          </cell>
          <cell r="M5811" t="str">
            <v>/</v>
          </cell>
          <cell r="N5811" t="str">
            <v>2.2*1.8*0.65</v>
          </cell>
          <cell r="O5811" t="str">
            <v>01T25021808</v>
          </cell>
          <cell r="P5811" t="str">
            <v>99版</v>
          </cell>
          <cell r="Q5811" t="str">
            <v>已发货</v>
          </cell>
          <cell r="R5811">
            <v>45748</v>
          </cell>
        </row>
        <row r="5812">
          <cell r="C5812" t="str">
            <v>2501077-01</v>
          </cell>
          <cell r="D5812" t="str">
            <v>XPSY-FT-烟草19</v>
          </cell>
          <cell r="E5812" t="str">
            <v>科纳烟草色</v>
          </cell>
          <cell r="F5812" t="str">
            <v>DLTR4</v>
          </cell>
          <cell r="G5812" t="str">
            <v>/</v>
          </cell>
          <cell r="H5812">
            <v>120</v>
          </cell>
          <cell r="I5812">
            <v>5636.4</v>
          </cell>
          <cell r="L5812" t="str">
            <v>C级</v>
          </cell>
          <cell r="M5812" t="str">
            <v>/</v>
          </cell>
          <cell r="O5812" t="str">
            <v>01T25021808</v>
          </cell>
          <cell r="P5812" t="str">
            <v>99版</v>
          </cell>
          <cell r="Q5812" t="str">
            <v>已发货</v>
          </cell>
          <cell r="R5812">
            <v>45748</v>
          </cell>
        </row>
        <row r="5813">
          <cell r="C5813" t="str">
            <v>2501077-01</v>
          </cell>
          <cell r="D5813" t="str">
            <v>XPSY-FT-烟草19</v>
          </cell>
          <cell r="E5813" t="str">
            <v>科纳烟草色</v>
          </cell>
          <cell r="F5813" t="str">
            <v>DLTR4</v>
          </cell>
          <cell r="G5813" t="str">
            <v>/</v>
          </cell>
          <cell r="H5813">
            <v>8</v>
          </cell>
          <cell r="I5813">
            <v>293.89999999999998</v>
          </cell>
          <cell r="L5813" t="str">
            <v>C级小皮</v>
          </cell>
          <cell r="M5813" t="str">
            <v>/</v>
          </cell>
          <cell r="O5813" t="str">
            <v>01T25021808</v>
          </cell>
          <cell r="P5813" t="str">
            <v>99版</v>
          </cell>
          <cell r="Q5813" t="str">
            <v>已发货</v>
          </cell>
          <cell r="R5813">
            <v>45748</v>
          </cell>
        </row>
        <row r="5814">
          <cell r="C5814" t="str">
            <v>2501077-01</v>
          </cell>
          <cell r="D5814" t="str">
            <v>XPSY-FT-烟草19</v>
          </cell>
          <cell r="E5814" t="str">
            <v>科纳烟草色</v>
          </cell>
          <cell r="F5814" t="str">
            <v>DLTR4</v>
          </cell>
          <cell r="G5814" t="str">
            <v>/</v>
          </cell>
          <cell r="H5814">
            <v>36</v>
          </cell>
          <cell r="I5814">
            <v>1652.3</v>
          </cell>
          <cell r="L5814" t="str">
            <v>D级</v>
          </cell>
          <cell r="M5814" t="str">
            <v>/</v>
          </cell>
          <cell r="O5814" t="str">
            <v>01T25021808</v>
          </cell>
          <cell r="P5814" t="str">
            <v>99版</v>
          </cell>
          <cell r="Q5814" t="str">
            <v>已发货</v>
          </cell>
          <cell r="R5814">
            <v>45748</v>
          </cell>
        </row>
        <row r="5815">
          <cell r="C5815" t="str">
            <v>2501077-01</v>
          </cell>
          <cell r="D5815" t="str">
            <v>XPSY-FT-烟草19</v>
          </cell>
          <cell r="E5815" t="str">
            <v>科纳烟草色</v>
          </cell>
          <cell r="F5815" t="str">
            <v>DLTR4</v>
          </cell>
          <cell r="G5815" t="str">
            <v>/</v>
          </cell>
          <cell r="H5815">
            <v>5</v>
          </cell>
          <cell r="I5815">
            <v>177.9</v>
          </cell>
          <cell r="L5815" t="str">
            <v>D级小皮</v>
          </cell>
          <cell r="M5815" t="str">
            <v>/</v>
          </cell>
          <cell r="O5815" t="str">
            <v>01T25021808</v>
          </cell>
          <cell r="P5815" t="str">
            <v>99版</v>
          </cell>
          <cell r="Q5815" t="str">
            <v>已发货</v>
          </cell>
          <cell r="R5815">
            <v>45748</v>
          </cell>
        </row>
        <row r="5816">
          <cell r="C5816" t="str">
            <v>2501077-01</v>
          </cell>
          <cell r="D5816" t="str">
            <v>XPSY-FT-烟草19</v>
          </cell>
          <cell r="E5816" t="str">
            <v>科纳烟草色</v>
          </cell>
          <cell r="F5816" t="str">
            <v>DLTR4</v>
          </cell>
          <cell r="G5816" t="str">
            <v>/</v>
          </cell>
          <cell r="H5816">
            <v>5</v>
          </cell>
          <cell r="I5816">
            <v>185.2</v>
          </cell>
          <cell r="L5816" t="str">
            <v>B级小皮</v>
          </cell>
          <cell r="M5816" t="str">
            <v>/</v>
          </cell>
          <cell r="O5816" t="str">
            <v>01T25021808</v>
          </cell>
          <cell r="P5816" t="str">
            <v>99版</v>
          </cell>
          <cell r="Q5816" t="str">
            <v>已发货</v>
          </cell>
          <cell r="R5816">
            <v>45748</v>
          </cell>
        </row>
        <row r="5817">
          <cell r="C5817" t="str">
            <v>2502046-01</v>
          </cell>
          <cell r="D5817" t="str">
            <v>XPSY-FT-马鞍104</v>
          </cell>
          <cell r="E5817" t="str">
            <v>科纳马鞍棕色</v>
          </cell>
          <cell r="F5817" t="str">
            <v>SMXTR4</v>
          </cell>
          <cell r="G5817" t="str">
            <v>/</v>
          </cell>
          <cell r="H5817">
            <v>185</v>
          </cell>
          <cell r="I5817">
            <v>10169.1</v>
          </cell>
          <cell r="J5817">
            <v>850.5</v>
          </cell>
          <cell r="K5817">
            <v>895.5</v>
          </cell>
          <cell r="L5817" t="str">
            <v>B级</v>
          </cell>
          <cell r="M5817" t="str">
            <v>/</v>
          </cell>
          <cell r="N5817" t="str">
            <v>2.2*1.8*0.68</v>
          </cell>
          <cell r="O5817" t="str">
            <v>01T25021809</v>
          </cell>
          <cell r="P5817" t="str">
            <v>99版</v>
          </cell>
          <cell r="Q5817" t="str">
            <v>已发货</v>
          </cell>
          <cell r="R5817">
            <v>45721</v>
          </cell>
        </row>
        <row r="5818">
          <cell r="C5818" t="str">
            <v>2502046-01</v>
          </cell>
          <cell r="D5818" t="str">
            <v>XPSY-FT-马鞍104</v>
          </cell>
          <cell r="E5818" t="str">
            <v>科纳马鞍棕色</v>
          </cell>
          <cell r="F5818" t="str">
            <v>SMXTR4</v>
          </cell>
          <cell r="G5818" t="str">
            <v>/</v>
          </cell>
          <cell r="H5818">
            <v>185</v>
          </cell>
          <cell r="I5818">
            <v>10089.700000000001</v>
          </cell>
          <cell r="J5818">
            <v>848</v>
          </cell>
          <cell r="K5818">
            <v>893</v>
          </cell>
          <cell r="L5818" t="str">
            <v>B级</v>
          </cell>
          <cell r="M5818" t="str">
            <v>/</v>
          </cell>
          <cell r="N5818" t="str">
            <v>2.2*1.8*0.68</v>
          </cell>
          <cell r="O5818" t="str">
            <v>01T25021810</v>
          </cell>
          <cell r="P5818" t="str">
            <v>99版</v>
          </cell>
          <cell r="Q5818" t="str">
            <v>已发货</v>
          </cell>
          <cell r="R5818">
            <v>45721</v>
          </cell>
        </row>
        <row r="5819">
          <cell r="C5819" t="str">
            <v>2502046-01</v>
          </cell>
          <cell r="D5819" t="str">
            <v>XPSY-FT-马鞍104</v>
          </cell>
          <cell r="E5819" t="str">
            <v>科纳马鞍棕色</v>
          </cell>
          <cell r="F5819" t="str">
            <v>SMXTR4</v>
          </cell>
          <cell r="G5819" t="str">
            <v>/</v>
          </cell>
          <cell r="H5819">
            <v>164</v>
          </cell>
          <cell r="I5819">
            <v>8292.1</v>
          </cell>
          <cell r="J5819">
            <v>857.5</v>
          </cell>
          <cell r="K5819">
            <v>902.5</v>
          </cell>
          <cell r="L5819" t="str">
            <v>C级</v>
          </cell>
          <cell r="M5819" t="str">
            <v>/</v>
          </cell>
          <cell r="N5819" t="str">
            <v>2.2*1.8*0.73</v>
          </cell>
          <cell r="O5819" t="str">
            <v>01T25021811</v>
          </cell>
          <cell r="P5819" t="str">
            <v>99版</v>
          </cell>
          <cell r="Q5819" t="str">
            <v>已发货</v>
          </cell>
          <cell r="R5819">
            <v>45721</v>
          </cell>
        </row>
        <row r="5820">
          <cell r="C5820" t="str">
            <v>2502046-01</v>
          </cell>
          <cell r="D5820" t="str">
            <v>XPSY-FT-马鞍104</v>
          </cell>
          <cell r="E5820" t="str">
            <v>科纳马鞍棕色</v>
          </cell>
          <cell r="F5820" t="str">
            <v>SMXTR4</v>
          </cell>
          <cell r="G5820" t="str">
            <v>/</v>
          </cell>
          <cell r="H5820">
            <v>35</v>
          </cell>
          <cell r="I5820">
            <v>1722.9</v>
          </cell>
          <cell r="L5820" t="str">
            <v>D级</v>
          </cell>
          <cell r="M5820" t="str">
            <v>/</v>
          </cell>
          <cell r="O5820" t="str">
            <v>01T25021811</v>
          </cell>
          <cell r="P5820" t="str">
            <v>99版</v>
          </cell>
          <cell r="Q5820" t="str">
            <v>已发货</v>
          </cell>
          <cell r="R5820">
            <v>45721</v>
          </cell>
        </row>
        <row r="5821">
          <cell r="C5821" t="str">
            <v>2502046-01</v>
          </cell>
          <cell r="D5821" t="str">
            <v>XPSY-FT-马鞍104</v>
          </cell>
          <cell r="E5821" t="str">
            <v>科纳马鞍棕色</v>
          </cell>
          <cell r="F5821" t="str">
            <v>SMXTR4</v>
          </cell>
          <cell r="G5821" t="str">
            <v>/</v>
          </cell>
          <cell r="H5821">
            <v>1</v>
          </cell>
          <cell r="I5821">
            <v>37.200000000000003</v>
          </cell>
          <cell r="L5821" t="str">
            <v>D级小皮</v>
          </cell>
          <cell r="M5821" t="str">
            <v>/</v>
          </cell>
          <cell r="O5821" t="str">
            <v>01T25021811</v>
          </cell>
          <cell r="P5821" t="str">
            <v>99版</v>
          </cell>
          <cell r="Q5821" t="str">
            <v>已发货</v>
          </cell>
          <cell r="R5821">
            <v>45721</v>
          </cell>
        </row>
        <row r="5822">
          <cell r="C5822" t="str">
            <v>2502046-01</v>
          </cell>
          <cell r="D5822" t="str">
            <v>XPSY-FT-马鞍104</v>
          </cell>
          <cell r="E5822" t="str">
            <v>科纳马鞍棕色</v>
          </cell>
          <cell r="F5822" t="str">
            <v>SMXTR4</v>
          </cell>
          <cell r="G5822" t="str">
            <v>/</v>
          </cell>
          <cell r="H5822">
            <v>2</v>
          </cell>
          <cell r="I5822">
            <v>75.8</v>
          </cell>
          <cell r="L5822" t="str">
            <v>C级小皮</v>
          </cell>
          <cell r="M5822" t="str">
            <v>/</v>
          </cell>
          <cell r="O5822" t="str">
            <v>01T25021811</v>
          </cell>
          <cell r="P5822" t="str">
            <v>99版</v>
          </cell>
          <cell r="Q5822" t="str">
            <v>已发货</v>
          </cell>
          <cell r="R5822">
            <v>45721</v>
          </cell>
        </row>
        <row r="5823">
          <cell r="C5823" t="str">
            <v>2502005-01</v>
          </cell>
          <cell r="D5823" t="str">
            <v>XPSY-FB-深棕751</v>
          </cell>
          <cell r="E5823">
            <v>140478</v>
          </cell>
          <cell r="F5823" t="str">
            <v>水牛皮S3（干胚）</v>
          </cell>
          <cell r="G5823" t="str">
            <v>PT22853</v>
          </cell>
          <cell r="H5823">
            <v>312</v>
          </cell>
          <cell r="I5823">
            <v>11905.8</v>
          </cell>
          <cell r="J5823">
            <v>822.5</v>
          </cell>
          <cell r="K5823">
            <v>867.5</v>
          </cell>
          <cell r="L5823" t="str">
            <v>A级</v>
          </cell>
          <cell r="M5823" t="str">
            <v>/</v>
          </cell>
          <cell r="N5823" t="str">
            <v>2.2*1.8*0.66</v>
          </cell>
          <cell r="O5823" t="str">
            <v>01T25021901</v>
          </cell>
          <cell r="P5823" t="str">
            <v>99版</v>
          </cell>
          <cell r="Q5823" t="str">
            <v>已发货</v>
          </cell>
          <cell r="R5823">
            <v>45737</v>
          </cell>
        </row>
        <row r="5824">
          <cell r="C5824" t="str">
            <v>2501063-01</v>
          </cell>
          <cell r="D5824" t="str">
            <v>XPDY-FX-灰白215</v>
          </cell>
          <cell r="E5824" t="str">
            <v>L580</v>
          </cell>
          <cell r="F5824" t="str">
            <v>C2（已片中层）</v>
          </cell>
          <cell r="G5824" t="str">
            <v>/</v>
          </cell>
          <cell r="H5824">
            <v>200</v>
          </cell>
          <cell r="I5824">
            <v>10079.5</v>
          </cell>
          <cell r="J5824">
            <v>820.5</v>
          </cell>
          <cell r="K5824">
            <v>865.5</v>
          </cell>
          <cell r="L5824" t="str">
            <v>B级</v>
          </cell>
          <cell r="M5824" t="str">
            <v>/</v>
          </cell>
          <cell r="N5824" t="str">
            <v>2.2*1.8*0.65</v>
          </cell>
          <cell r="O5824" t="str">
            <v>02T25021902</v>
          </cell>
          <cell r="P5824" t="str">
            <v>99版</v>
          </cell>
          <cell r="Q5824" t="str">
            <v>已发货</v>
          </cell>
          <cell r="R5824">
            <v>45729</v>
          </cell>
        </row>
        <row r="5825">
          <cell r="C5825" t="str">
            <v>2501063-01</v>
          </cell>
          <cell r="D5825" t="str">
            <v>XPDY-FX-灰白215</v>
          </cell>
          <cell r="E5825" t="str">
            <v>L580</v>
          </cell>
          <cell r="F5825" t="str">
            <v>C2（已片中层）</v>
          </cell>
          <cell r="G5825" t="str">
            <v>/</v>
          </cell>
          <cell r="H5825">
            <v>3</v>
          </cell>
          <cell r="I5825">
            <v>115.4</v>
          </cell>
          <cell r="L5825" t="str">
            <v>B级小皮</v>
          </cell>
          <cell r="M5825" t="str">
            <v>/</v>
          </cell>
          <cell r="O5825" t="str">
            <v>02T25021902</v>
          </cell>
          <cell r="P5825" t="str">
            <v>99版</v>
          </cell>
          <cell r="Q5825" t="str">
            <v>已发货</v>
          </cell>
          <cell r="R5825">
            <v>45729</v>
          </cell>
        </row>
        <row r="5826">
          <cell r="C5826" t="str">
            <v>2501063-01</v>
          </cell>
          <cell r="D5826" t="str">
            <v>XPDY-FX-灰白215</v>
          </cell>
          <cell r="E5826" t="str">
            <v>L580</v>
          </cell>
          <cell r="F5826" t="str">
            <v>C2（已片中层）</v>
          </cell>
          <cell r="G5826" t="str">
            <v>/</v>
          </cell>
          <cell r="H5826">
            <v>194</v>
          </cell>
          <cell r="I5826">
            <v>9633</v>
          </cell>
          <cell r="J5826">
            <v>841.5</v>
          </cell>
          <cell r="K5826">
            <v>886.5</v>
          </cell>
          <cell r="L5826" t="str">
            <v>C级</v>
          </cell>
          <cell r="M5826" t="str">
            <v>/</v>
          </cell>
          <cell r="N5826" t="str">
            <v>2.2*1.8*0.65</v>
          </cell>
          <cell r="O5826" t="str">
            <v>02T25021903</v>
          </cell>
          <cell r="P5826" t="str">
            <v>99版</v>
          </cell>
          <cell r="Q5826" t="str">
            <v>已发货</v>
          </cell>
          <cell r="R5826">
            <v>45729</v>
          </cell>
        </row>
        <row r="5827">
          <cell r="C5827" t="str">
            <v>2501063-01</v>
          </cell>
          <cell r="D5827" t="str">
            <v>XPDY-FX-灰白215</v>
          </cell>
          <cell r="E5827" t="str">
            <v>L580</v>
          </cell>
          <cell r="F5827" t="str">
            <v>C2（已片中层）</v>
          </cell>
          <cell r="G5827" t="str">
            <v>/</v>
          </cell>
          <cell r="H5827">
            <v>2</v>
          </cell>
          <cell r="I5827">
            <v>77.2</v>
          </cell>
          <cell r="L5827" t="str">
            <v>C级小皮</v>
          </cell>
          <cell r="M5827" t="str">
            <v>/</v>
          </cell>
          <cell r="O5827" t="str">
            <v>02T25021903</v>
          </cell>
          <cell r="P5827" t="str">
            <v>99版</v>
          </cell>
          <cell r="Q5827" t="str">
            <v>已发货</v>
          </cell>
          <cell r="R5827">
            <v>45729</v>
          </cell>
        </row>
        <row r="5828">
          <cell r="C5828" t="str">
            <v>2501063-01</v>
          </cell>
          <cell r="D5828" t="str">
            <v>XPDY-FX-灰白215</v>
          </cell>
          <cell r="E5828" t="str">
            <v>L580</v>
          </cell>
          <cell r="F5828" t="str">
            <v>C2（已片中层）</v>
          </cell>
          <cell r="G5828" t="str">
            <v>/</v>
          </cell>
          <cell r="H5828">
            <v>14</v>
          </cell>
          <cell r="I5828">
            <v>712.5</v>
          </cell>
          <cell r="L5828" t="str">
            <v>D级</v>
          </cell>
          <cell r="M5828" t="str">
            <v>/</v>
          </cell>
          <cell r="O5828" t="str">
            <v>02T25021903</v>
          </cell>
          <cell r="P5828" t="str">
            <v>99版</v>
          </cell>
          <cell r="Q5828" t="str">
            <v>已发货</v>
          </cell>
          <cell r="R5828">
            <v>45729</v>
          </cell>
        </row>
        <row r="5829">
          <cell r="C5829" t="str">
            <v>2501072-01</v>
          </cell>
          <cell r="D5829" t="str">
            <v>XPDY-FX-白151</v>
          </cell>
          <cell r="E5829" t="str">
            <v>索伦骨白色</v>
          </cell>
          <cell r="F5829" t="str">
            <v>C2（已片中层）</v>
          </cell>
          <cell r="G5829" t="str">
            <v>/</v>
          </cell>
          <cell r="H5829">
            <v>216</v>
          </cell>
          <cell r="I5829">
            <v>10778.3</v>
          </cell>
          <cell r="J5829">
            <v>893.5</v>
          </cell>
          <cell r="K5829">
            <v>938.5</v>
          </cell>
          <cell r="L5829" t="str">
            <v>B级</v>
          </cell>
          <cell r="M5829" t="str">
            <v>/</v>
          </cell>
          <cell r="N5829" t="str">
            <v>2.2*1.8*0.64</v>
          </cell>
          <cell r="O5829" t="str">
            <v>02T25021904</v>
          </cell>
          <cell r="P5829" t="str">
            <v>99版</v>
          </cell>
          <cell r="Q5829" t="str">
            <v>已发货</v>
          </cell>
          <cell r="R5829">
            <v>45714</v>
          </cell>
        </row>
        <row r="5830">
          <cell r="C5830" t="str">
            <v>2501072-01</v>
          </cell>
          <cell r="D5830" t="str">
            <v>XPDY-FX-白151</v>
          </cell>
          <cell r="E5830" t="str">
            <v>索伦骨白色</v>
          </cell>
          <cell r="F5830" t="str">
            <v>C2（已片中层）</v>
          </cell>
          <cell r="G5830" t="str">
            <v>/</v>
          </cell>
          <cell r="H5830">
            <v>14</v>
          </cell>
          <cell r="I5830">
            <v>543.29999999999995</v>
          </cell>
          <cell r="L5830" t="str">
            <v>B级小皮</v>
          </cell>
          <cell r="M5830" t="str">
            <v>/</v>
          </cell>
          <cell r="O5830" t="str">
            <v>02T25021904</v>
          </cell>
          <cell r="P5830" t="str">
            <v>99版</v>
          </cell>
          <cell r="Q5830" t="str">
            <v>已发货</v>
          </cell>
          <cell r="R5830">
            <v>45714</v>
          </cell>
        </row>
        <row r="5831">
          <cell r="C5831" t="str">
            <v>2501072-01</v>
          </cell>
          <cell r="D5831" t="str">
            <v>XPDY-FX-白151</v>
          </cell>
          <cell r="E5831" t="str">
            <v>索伦骨白色</v>
          </cell>
          <cell r="F5831" t="str">
            <v>C2（已片中层）</v>
          </cell>
          <cell r="G5831" t="str">
            <v>/</v>
          </cell>
          <cell r="H5831">
            <v>162</v>
          </cell>
          <cell r="I5831">
            <v>7856.3</v>
          </cell>
          <cell r="J5831">
            <v>709</v>
          </cell>
          <cell r="K5831">
            <v>754</v>
          </cell>
          <cell r="L5831" t="str">
            <v>C级</v>
          </cell>
          <cell r="M5831" t="str">
            <v>/</v>
          </cell>
          <cell r="N5831" t="str">
            <v>2.2*1.8*0.64</v>
          </cell>
          <cell r="O5831" t="str">
            <v>02T25021905</v>
          </cell>
          <cell r="P5831" t="str">
            <v>99版</v>
          </cell>
          <cell r="Q5831" t="str">
            <v>已发货</v>
          </cell>
          <cell r="R5831">
            <v>45714</v>
          </cell>
        </row>
        <row r="5832">
          <cell r="C5832" t="str">
            <v>2501072-01</v>
          </cell>
          <cell r="D5832" t="str">
            <v>XPDY-FX-白151</v>
          </cell>
          <cell r="E5832" t="str">
            <v>索伦骨白色</v>
          </cell>
          <cell r="F5832" t="str">
            <v>C2（已片中层）</v>
          </cell>
          <cell r="G5832" t="str">
            <v>/</v>
          </cell>
          <cell r="H5832">
            <v>8</v>
          </cell>
          <cell r="I5832">
            <v>311.2</v>
          </cell>
          <cell r="L5832" t="str">
            <v>C级小皮</v>
          </cell>
          <cell r="M5832" t="str">
            <v>/</v>
          </cell>
          <cell r="O5832" t="str">
            <v>02T25021905</v>
          </cell>
          <cell r="P5832" t="str">
            <v>99版</v>
          </cell>
          <cell r="Q5832" t="str">
            <v>已发货</v>
          </cell>
          <cell r="R5832">
            <v>45714</v>
          </cell>
        </row>
        <row r="5833">
          <cell r="C5833" t="str">
            <v>2501072-01</v>
          </cell>
          <cell r="D5833" t="str">
            <v>XPDY-FX-白151</v>
          </cell>
          <cell r="E5833" t="str">
            <v>索伦骨白色</v>
          </cell>
          <cell r="F5833" t="str">
            <v>C2（已片中层）</v>
          </cell>
          <cell r="G5833" t="str">
            <v>/</v>
          </cell>
          <cell r="H5833">
            <v>16</v>
          </cell>
          <cell r="I5833">
            <v>796.5</v>
          </cell>
          <cell r="L5833" t="str">
            <v>D级</v>
          </cell>
          <cell r="M5833" t="str">
            <v>/</v>
          </cell>
          <cell r="O5833" t="str">
            <v>02T25021905</v>
          </cell>
          <cell r="P5833" t="str">
            <v>99版</v>
          </cell>
          <cell r="Q5833" t="str">
            <v>已发货</v>
          </cell>
          <cell r="R5833">
            <v>45714</v>
          </cell>
        </row>
        <row r="5834">
          <cell r="C5834" t="str">
            <v>2501072-01</v>
          </cell>
          <cell r="D5834" t="str">
            <v>XPDY-FX-白151</v>
          </cell>
          <cell r="E5834" t="str">
            <v>索伦骨白色</v>
          </cell>
          <cell r="F5834" t="str">
            <v>C2（已片中层）</v>
          </cell>
          <cell r="G5834" t="str">
            <v>/</v>
          </cell>
          <cell r="H5834">
            <v>2</v>
          </cell>
          <cell r="I5834">
            <v>77.5</v>
          </cell>
          <cell r="L5834" t="str">
            <v>D级小皮</v>
          </cell>
          <cell r="M5834" t="str">
            <v>/</v>
          </cell>
          <cell r="O5834" t="str">
            <v>02T25021905</v>
          </cell>
          <cell r="P5834" t="str">
            <v>99版</v>
          </cell>
          <cell r="Q5834" t="str">
            <v>已发货</v>
          </cell>
          <cell r="R5834">
            <v>45714</v>
          </cell>
        </row>
        <row r="5835">
          <cell r="C5835" t="str">
            <v>2502052-01</v>
          </cell>
          <cell r="D5835" t="str">
            <v>XPAY-FX-深蓝91</v>
          </cell>
          <cell r="E5835" t="str">
            <v>01.10.U528110</v>
          </cell>
          <cell r="F5835" t="str">
            <v>C2（已片中层）</v>
          </cell>
          <cell r="G5835" t="str">
            <v>/</v>
          </cell>
          <cell r="H5835">
            <v>200</v>
          </cell>
          <cell r="I5835">
            <v>10089.799999999999</v>
          </cell>
          <cell r="J5835">
            <v>848.5</v>
          </cell>
          <cell r="K5835">
            <v>893.5</v>
          </cell>
          <cell r="L5835" t="str">
            <v>A级</v>
          </cell>
          <cell r="M5835" t="str">
            <v>CLF-250219</v>
          </cell>
          <cell r="N5835" t="str">
            <v>2.2*1.8*0.66</v>
          </cell>
          <cell r="O5835" t="str">
            <v>02T25021906</v>
          </cell>
          <cell r="P5835" t="str">
            <v>99版</v>
          </cell>
          <cell r="Q5835" t="str">
            <v>已发货</v>
          </cell>
          <cell r="R5835">
            <v>45729</v>
          </cell>
        </row>
        <row r="5836">
          <cell r="C5836" t="str">
            <v>2502052-01</v>
          </cell>
          <cell r="D5836" t="str">
            <v>XPAY-FX-深蓝91</v>
          </cell>
          <cell r="E5836" t="str">
            <v>01.10.U528110</v>
          </cell>
          <cell r="F5836" t="str">
            <v>C2（已片中层）</v>
          </cell>
          <cell r="G5836" t="str">
            <v>/</v>
          </cell>
          <cell r="H5836">
            <v>200</v>
          </cell>
          <cell r="I5836">
            <v>10180.299999999999</v>
          </cell>
          <cell r="J5836">
            <v>857.5</v>
          </cell>
          <cell r="K5836">
            <v>902.5</v>
          </cell>
          <cell r="L5836" t="str">
            <v>A级</v>
          </cell>
          <cell r="M5836" t="str">
            <v>CLF-250219</v>
          </cell>
          <cell r="N5836" t="str">
            <v>2.2*1.8*0.68</v>
          </cell>
          <cell r="O5836" t="str">
            <v>02T25021907</v>
          </cell>
          <cell r="P5836" t="str">
            <v>99版</v>
          </cell>
          <cell r="Q5836" t="str">
            <v>已发货</v>
          </cell>
          <cell r="R5836">
            <v>45729</v>
          </cell>
        </row>
        <row r="5837">
          <cell r="C5837" t="str">
            <v>2502052-01</v>
          </cell>
          <cell r="D5837" t="str">
            <v>XPAY-FX-深蓝91</v>
          </cell>
          <cell r="E5837" t="str">
            <v>01.10.U528110</v>
          </cell>
          <cell r="F5837" t="str">
            <v>C2（已片中层）</v>
          </cell>
          <cell r="G5837" t="str">
            <v>/</v>
          </cell>
          <cell r="H5837">
            <v>183</v>
          </cell>
          <cell r="I5837">
            <v>9208.6</v>
          </cell>
          <cell r="J5837">
            <v>873</v>
          </cell>
          <cell r="K5837">
            <v>918</v>
          </cell>
          <cell r="L5837" t="str">
            <v>A级</v>
          </cell>
          <cell r="M5837" t="str">
            <v>CLF-250219</v>
          </cell>
          <cell r="N5837" t="str">
            <v>2.2*1.8*0.7</v>
          </cell>
          <cell r="O5837" t="str">
            <v>02T25021908</v>
          </cell>
          <cell r="P5837" t="str">
            <v>99版</v>
          </cell>
          <cell r="Q5837" t="str">
            <v>已发货</v>
          </cell>
          <cell r="R5837">
            <v>45729</v>
          </cell>
        </row>
        <row r="5838">
          <cell r="C5838" t="str">
            <v>2502052-01</v>
          </cell>
          <cell r="D5838" t="str">
            <v>XPAY-FX-深蓝91</v>
          </cell>
          <cell r="E5838" t="str">
            <v>01.10.U528110</v>
          </cell>
          <cell r="F5838" t="str">
            <v>C2（已片中层）</v>
          </cell>
          <cell r="G5838" t="str">
            <v>/</v>
          </cell>
          <cell r="H5838">
            <v>31</v>
          </cell>
          <cell r="I5838">
            <v>1213.5999999999999</v>
          </cell>
          <cell r="L5838" t="str">
            <v>A级小皮</v>
          </cell>
          <cell r="M5838" t="str">
            <v>CLF-250219</v>
          </cell>
          <cell r="O5838" t="str">
            <v>02T25021908</v>
          </cell>
          <cell r="P5838" t="str">
            <v>99版</v>
          </cell>
          <cell r="Q5838" t="str">
            <v>已发货</v>
          </cell>
          <cell r="R5838">
            <v>45729</v>
          </cell>
        </row>
        <row r="5839">
          <cell r="C5839" t="str">
            <v>2501062-01</v>
          </cell>
          <cell r="D5839" t="str">
            <v>XPAY-FX-深蓝45</v>
          </cell>
          <cell r="E5839" t="str">
            <v>L577</v>
          </cell>
          <cell r="F5839" t="str">
            <v>C2（已片中层）</v>
          </cell>
          <cell r="G5839" t="str">
            <v>/</v>
          </cell>
          <cell r="H5839">
            <v>195</v>
          </cell>
          <cell r="I5839">
            <v>10026.4</v>
          </cell>
          <cell r="J5839">
            <v>800.5</v>
          </cell>
          <cell r="K5839">
            <v>845.5</v>
          </cell>
          <cell r="L5839" t="str">
            <v>B级</v>
          </cell>
          <cell r="M5839" t="str">
            <v>/</v>
          </cell>
          <cell r="N5839" t="str">
            <v>2.2*1.8*0.7</v>
          </cell>
          <cell r="O5839" t="str">
            <v>02T25021909</v>
          </cell>
          <cell r="P5839" t="str">
            <v>99版</v>
          </cell>
          <cell r="Q5839" t="str">
            <v>已发货</v>
          </cell>
          <cell r="R5839">
            <v>45721</v>
          </cell>
        </row>
        <row r="5840">
          <cell r="C5840" t="str">
            <v>2501062-01</v>
          </cell>
          <cell r="D5840" t="str">
            <v>XPAY-FX-深蓝45</v>
          </cell>
          <cell r="E5840" t="str">
            <v>L577</v>
          </cell>
          <cell r="F5840" t="str">
            <v>C2（已片中层）</v>
          </cell>
          <cell r="G5840" t="str">
            <v>/</v>
          </cell>
          <cell r="H5840">
            <v>205</v>
          </cell>
          <cell r="I5840">
            <v>10223.1</v>
          </cell>
          <cell r="J5840">
            <v>818.5</v>
          </cell>
          <cell r="K5840">
            <v>863.5</v>
          </cell>
          <cell r="L5840" t="str">
            <v>B级</v>
          </cell>
          <cell r="M5840" t="str">
            <v>/</v>
          </cell>
          <cell r="N5840" t="str">
            <v>2.2*1.8*0.7</v>
          </cell>
          <cell r="O5840" t="str">
            <v>02T25021910</v>
          </cell>
          <cell r="P5840" t="str">
            <v>99版</v>
          </cell>
          <cell r="Q5840" t="str">
            <v>已发货</v>
          </cell>
          <cell r="R5840">
            <v>45721</v>
          </cell>
        </row>
        <row r="5841">
          <cell r="C5841" t="str">
            <v>2501062-01</v>
          </cell>
          <cell r="D5841" t="str">
            <v>XPAY-FX-深蓝45</v>
          </cell>
          <cell r="E5841" t="str">
            <v>L577</v>
          </cell>
          <cell r="F5841" t="str">
            <v>C2（已片中层）</v>
          </cell>
          <cell r="G5841" t="str">
            <v>/</v>
          </cell>
          <cell r="H5841">
            <v>205</v>
          </cell>
          <cell r="I5841">
            <v>10156</v>
          </cell>
          <cell r="J5841">
            <v>815</v>
          </cell>
          <cell r="K5841">
            <v>860</v>
          </cell>
          <cell r="L5841" t="str">
            <v>C级</v>
          </cell>
          <cell r="M5841" t="str">
            <v>/</v>
          </cell>
          <cell r="N5841" t="str">
            <v>2.2*1.8*0.7</v>
          </cell>
          <cell r="O5841" t="str">
            <v>02T25021911</v>
          </cell>
          <cell r="P5841" t="str">
            <v>99版</v>
          </cell>
          <cell r="Q5841" t="str">
            <v>已发货</v>
          </cell>
          <cell r="R5841">
            <v>45721</v>
          </cell>
        </row>
        <row r="5842">
          <cell r="C5842" t="str">
            <v>2502037-01</v>
          </cell>
          <cell r="D5842" t="str">
            <v>XZSY-FB-灰676</v>
          </cell>
          <cell r="E5842">
            <v>140496</v>
          </cell>
          <cell r="F5842" t="str">
            <v>水牛皮S3（干胚）</v>
          </cell>
          <cell r="G5842" t="str">
            <v>/</v>
          </cell>
          <cell r="H5842">
            <v>100</v>
          </cell>
          <cell r="I5842">
            <v>3681</v>
          </cell>
          <cell r="J5842">
            <v>354.5</v>
          </cell>
          <cell r="K5842">
            <v>399.5</v>
          </cell>
          <cell r="L5842" t="str">
            <v>A级</v>
          </cell>
          <cell r="M5842" t="str">
            <v>/</v>
          </cell>
          <cell r="N5842" t="str">
            <v>2.2*1.8*0.58</v>
          </cell>
          <cell r="O5842" t="str">
            <v>02T24120409</v>
          </cell>
          <cell r="P5842" t="str">
            <v>99版</v>
          </cell>
          <cell r="Q5842" t="str">
            <v>已发货</v>
          </cell>
          <cell r="R5842">
            <v>45709</v>
          </cell>
        </row>
        <row r="5843">
          <cell r="C5843" t="str">
            <v>2412094-01</v>
          </cell>
          <cell r="D5843" t="str">
            <v>XPAY-FX-深蓝45</v>
          </cell>
          <cell r="E5843" t="str">
            <v>L577</v>
          </cell>
          <cell r="F5843" t="str">
            <v>C2（已片中层）</v>
          </cell>
          <cell r="G5843" t="str">
            <v>/</v>
          </cell>
          <cell r="H5843">
            <v>2</v>
          </cell>
          <cell r="I5843">
            <v>96.7</v>
          </cell>
          <cell r="K5843">
            <v>8</v>
          </cell>
          <cell r="L5843" t="str">
            <v>样品</v>
          </cell>
          <cell r="M5843" t="str">
            <v>/</v>
          </cell>
          <cell r="P5843" t="str">
            <v>99版</v>
          </cell>
          <cell r="Q5843" t="str">
            <v>返工出库</v>
          </cell>
          <cell r="R5843">
            <v>45736</v>
          </cell>
        </row>
        <row r="5844">
          <cell r="C5844" t="str">
            <v>2412094-01</v>
          </cell>
          <cell r="D5844" t="str">
            <v>XPAY-FX-深蓝45</v>
          </cell>
          <cell r="E5844" t="str">
            <v>L577</v>
          </cell>
          <cell r="F5844" t="str">
            <v>C2（已片中层）</v>
          </cell>
          <cell r="G5844" t="str">
            <v>/</v>
          </cell>
          <cell r="H5844">
            <v>2</v>
          </cell>
          <cell r="I5844">
            <v>96.1</v>
          </cell>
          <cell r="K5844">
            <v>8</v>
          </cell>
          <cell r="L5844" t="str">
            <v>样品</v>
          </cell>
          <cell r="M5844" t="str">
            <v>/</v>
          </cell>
          <cell r="P5844" t="str">
            <v>99版</v>
          </cell>
          <cell r="Q5844" t="str">
            <v>返工出库</v>
          </cell>
          <cell r="R5844">
            <v>45736</v>
          </cell>
        </row>
        <row r="5845">
          <cell r="C5845" t="str">
            <v>2501062-01</v>
          </cell>
          <cell r="D5845" t="str">
            <v>XPAY-FX-深蓝45</v>
          </cell>
          <cell r="E5845" t="str">
            <v>L577</v>
          </cell>
          <cell r="F5845" t="str">
            <v>C2（已片中层）</v>
          </cell>
          <cell r="G5845" t="str">
            <v>/</v>
          </cell>
          <cell r="H5845">
            <v>171</v>
          </cell>
          <cell r="I5845">
            <v>8510.4</v>
          </cell>
          <cell r="J5845">
            <v>860.5</v>
          </cell>
          <cell r="K5845">
            <v>905.5</v>
          </cell>
          <cell r="L5845" t="str">
            <v>C级</v>
          </cell>
          <cell r="M5845" t="str">
            <v>/</v>
          </cell>
          <cell r="N5845" t="str">
            <v>2.2*1.8*0.68</v>
          </cell>
          <cell r="O5845" t="str">
            <v>01T25022001</v>
          </cell>
          <cell r="P5845" t="str">
            <v>99版</v>
          </cell>
          <cell r="Q5845" t="str">
            <v>已发货</v>
          </cell>
          <cell r="R5845">
            <v>45721</v>
          </cell>
        </row>
        <row r="5846">
          <cell r="C5846" t="str">
            <v>2501062-01</v>
          </cell>
          <cell r="D5846" t="str">
            <v>XPAY-FX-深蓝45</v>
          </cell>
          <cell r="E5846" t="str">
            <v>L577</v>
          </cell>
          <cell r="F5846" t="str">
            <v>C2（已片中层）</v>
          </cell>
          <cell r="G5846" t="str">
            <v>/</v>
          </cell>
          <cell r="H5846">
            <v>35</v>
          </cell>
          <cell r="I5846">
            <v>1769.3</v>
          </cell>
          <cell r="L5846" t="str">
            <v>B级</v>
          </cell>
          <cell r="M5846" t="str">
            <v>/</v>
          </cell>
          <cell r="O5846" t="str">
            <v>01T25022001</v>
          </cell>
          <cell r="P5846" t="str">
            <v>99版</v>
          </cell>
          <cell r="Q5846" t="str">
            <v>已发货</v>
          </cell>
          <cell r="R5846">
            <v>45721</v>
          </cell>
        </row>
        <row r="5847">
          <cell r="C5847" t="str">
            <v>2501062-01</v>
          </cell>
          <cell r="D5847" t="str">
            <v>XPAY-FX-深蓝45</v>
          </cell>
          <cell r="E5847" t="str">
            <v>L577</v>
          </cell>
          <cell r="F5847" t="str">
            <v>C2（已片中层）</v>
          </cell>
          <cell r="G5847" t="str">
            <v>/</v>
          </cell>
          <cell r="H5847">
            <v>13</v>
          </cell>
          <cell r="I5847">
            <v>500.1</v>
          </cell>
          <cell r="L5847" t="str">
            <v>C级小皮</v>
          </cell>
          <cell r="M5847" t="str">
            <v>/</v>
          </cell>
          <cell r="O5847" t="str">
            <v>01T25022001</v>
          </cell>
          <cell r="P5847" t="str">
            <v>99版</v>
          </cell>
          <cell r="Q5847" t="str">
            <v>已发货</v>
          </cell>
          <cell r="R5847">
            <v>45721</v>
          </cell>
        </row>
        <row r="5848">
          <cell r="C5848" t="str">
            <v>2501062-01</v>
          </cell>
          <cell r="D5848" t="str">
            <v>XPAY-FX-深蓝45</v>
          </cell>
          <cell r="E5848" t="str">
            <v>L577</v>
          </cell>
          <cell r="F5848" t="str">
            <v>C2（已片中层）</v>
          </cell>
          <cell r="G5848" t="str">
            <v>/</v>
          </cell>
          <cell r="H5848">
            <v>181</v>
          </cell>
          <cell r="I5848">
            <v>9363.7999999999993</v>
          </cell>
          <cell r="J5848">
            <v>749</v>
          </cell>
          <cell r="K5848">
            <v>794</v>
          </cell>
          <cell r="L5848" t="str">
            <v>B级</v>
          </cell>
          <cell r="M5848" t="str">
            <v>/</v>
          </cell>
          <cell r="N5848" t="str">
            <v>2.2*1.8*0.63</v>
          </cell>
          <cell r="O5848" t="str">
            <v>01T25022002</v>
          </cell>
          <cell r="P5848" t="str">
            <v>99版</v>
          </cell>
          <cell r="Q5848" t="str">
            <v>已发货</v>
          </cell>
          <cell r="R5848">
            <v>45721</v>
          </cell>
        </row>
        <row r="5849">
          <cell r="C5849" t="str">
            <v>2501062-01</v>
          </cell>
          <cell r="D5849" t="str">
            <v>XPAY-FX-深蓝45</v>
          </cell>
          <cell r="E5849" t="str">
            <v>L577</v>
          </cell>
          <cell r="F5849" t="str">
            <v>C2（已片中层）</v>
          </cell>
          <cell r="G5849" t="str">
            <v>/</v>
          </cell>
          <cell r="H5849">
            <v>105</v>
          </cell>
          <cell r="I5849">
            <v>5048.8</v>
          </cell>
          <cell r="J5849">
            <v>615.5</v>
          </cell>
          <cell r="K5849">
            <v>660.5</v>
          </cell>
          <cell r="L5849" t="str">
            <v>D级</v>
          </cell>
          <cell r="M5849" t="str">
            <v>/</v>
          </cell>
          <cell r="N5849" t="str">
            <v>2.2*1.8*0.51</v>
          </cell>
          <cell r="O5849" t="str">
            <v>01T25022003</v>
          </cell>
          <cell r="P5849" t="str">
            <v>99版</v>
          </cell>
          <cell r="Q5849" t="str">
            <v>已发货</v>
          </cell>
          <cell r="R5849">
            <v>45721</v>
          </cell>
        </row>
        <row r="5850">
          <cell r="C5850" t="str">
            <v>2501062-01</v>
          </cell>
          <cell r="D5850" t="str">
            <v>XPAY-FX-深蓝45</v>
          </cell>
          <cell r="E5850" t="str">
            <v>L577</v>
          </cell>
          <cell r="F5850" t="str">
            <v>C2（已片中层）</v>
          </cell>
          <cell r="G5850" t="str">
            <v>/</v>
          </cell>
          <cell r="H5850">
            <v>5</v>
          </cell>
          <cell r="I5850">
            <v>192.1</v>
          </cell>
          <cell r="L5850" t="str">
            <v>D级小皮</v>
          </cell>
          <cell r="M5850" t="str">
            <v>/</v>
          </cell>
          <cell r="O5850" t="str">
            <v>01T25022003</v>
          </cell>
          <cell r="P5850" t="str">
            <v>99版</v>
          </cell>
          <cell r="Q5850" t="str">
            <v>已发货</v>
          </cell>
          <cell r="R5850">
            <v>45721</v>
          </cell>
        </row>
        <row r="5851">
          <cell r="C5851" t="str">
            <v>2501062-01</v>
          </cell>
          <cell r="D5851" t="str">
            <v>XPAY-FX-深蓝45</v>
          </cell>
          <cell r="E5851" t="str">
            <v>L577</v>
          </cell>
          <cell r="F5851" t="str">
            <v>C2（已片中层）</v>
          </cell>
          <cell r="G5851" t="str">
            <v>/</v>
          </cell>
          <cell r="H5851">
            <v>51</v>
          </cell>
          <cell r="I5851">
            <v>2501.5</v>
          </cell>
          <cell r="L5851" t="str">
            <v>等外</v>
          </cell>
          <cell r="M5851" t="str">
            <v>/</v>
          </cell>
          <cell r="O5851" t="str">
            <v>01T25022003</v>
          </cell>
          <cell r="P5851" t="str">
            <v>99版</v>
          </cell>
          <cell r="Q5851" t="str">
            <v>已发货</v>
          </cell>
          <cell r="R5851">
            <v>45721</v>
          </cell>
        </row>
        <row r="5852">
          <cell r="C5852" t="str">
            <v>2502054-01</v>
          </cell>
          <cell r="D5852" t="str">
            <v>XZDS-FB-米黄269</v>
          </cell>
          <cell r="E5852" t="str">
            <v>01.10.L2010-K</v>
          </cell>
          <cell r="F5852" t="str">
            <v>水牛皮S3（干胚）</v>
          </cell>
          <cell r="G5852" t="str">
            <v>/</v>
          </cell>
          <cell r="H5852">
            <v>270</v>
          </cell>
          <cell r="I5852">
            <v>10067.9</v>
          </cell>
          <cell r="J5852">
            <v>715.5</v>
          </cell>
          <cell r="K5852">
            <v>760.5</v>
          </cell>
          <cell r="L5852" t="str">
            <v>A级</v>
          </cell>
          <cell r="M5852" t="str">
            <v>CLF-250220</v>
          </cell>
          <cell r="N5852" t="str">
            <v>2.2*1.8*0.54</v>
          </cell>
          <cell r="O5852" t="str">
            <v>01T25022004</v>
          </cell>
          <cell r="P5852" t="str">
            <v>98版</v>
          </cell>
          <cell r="Q5852" t="str">
            <v>已发货</v>
          </cell>
          <cell r="R5852">
            <v>45755</v>
          </cell>
        </row>
        <row r="5853">
          <cell r="C5853" t="str">
            <v>2502054-01</v>
          </cell>
          <cell r="D5853" t="str">
            <v>XZDS-FB-米黄269</v>
          </cell>
          <cell r="E5853" t="str">
            <v>01.10.L2010-K</v>
          </cell>
          <cell r="F5853" t="str">
            <v>水牛皮S3（干胚）</v>
          </cell>
          <cell r="G5853" t="str">
            <v>/</v>
          </cell>
          <cell r="H5853">
            <v>94</v>
          </cell>
          <cell r="I5853">
            <v>3516.4</v>
          </cell>
          <cell r="J5853">
            <v>270</v>
          </cell>
          <cell r="K5853">
            <v>315</v>
          </cell>
          <cell r="L5853" t="str">
            <v>A级</v>
          </cell>
          <cell r="M5853" t="str">
            <v>CLF-250220</v>
          </cell>
          <cell r="N5853" t="str">
            <v>2.2*1.8*0.36</v>
          </cell>
          <cell r="O5853" t="str">
            <v>01T25022005-02</v>
          </cell>
          <cell r="P5853" t="str">
            <v>98版</v>
          </cell>
          <cell r="Q5853" t="str">
            <v>已发货</v>
          </cell>
          <cell r="R5853">
            <v>45729</v>
          </cell>
        </row>
        <row r="5854">
          <cell r="C5854" t="str">
            <v>2502054-01</v>
          </cell>
          <cell r="D5854" t="str">
            <v>XZDS-FB-米黄269</v>
          </cell>
          <cell r="E5854" t="str">
            <v>01.10.L2010-K</v>
          </cell>
          <cell r="F5854" t="str">
            <v>水牛皮S3（干胚）</v>
          </cell>
          <cell r="G5854" t="str">
            <v>/</v>
          </cell>
          <cell r="H5854">
            <v>105</v>
          </cell>
          <cell r="I5854">
            <v>3874.4</v>
          </cell>
          <cell r="J5854">
            <v>272</v>
          </cell>
          <cell r="K5854">
            <v>317</v>
          </cell>
          <cell r="L5854" t="str">
            <v>A级</v>
          </cell>
          <cell r="M5854" t="str">
            <v>CLF-250220</v>
          </cell>
          <cell r="N5854" t="str">
            <v>2.2*1.8*0.4</v>
          </cell>
          <cell r="O5854" t="str">
            <v>01T25022005-01</v>
          </cell>
          <cell r="P5854" t="str">
            <v>98版</v>
          </cell>
          <cell r="Q5854" t="str">
            <v>已发货</v>
          </cell>
          <cell r="R5854">
            <v>45755</v>
          </cell>
        </row>
        <row r="5855">
          <cell r="C5855" t="str">
            <v>2502054-01</v>
          </cell>
          <cell r="D5855" t="str">
            <v>XZDS-FB-米黄269</v>
          </cell>
          <cell r="E5855" t="str">
            <v>01.10.L2010-K</v>
          </cell>
          <cell r="F5855" t="str">
            <v>水牛皮S3（干胚）</v>
          </cell>
          <cell r="G5855" t="str">
            <v>/</v>
          </cell>
          <cell r="H5855">
            <v>7</v>
          </cell>
          <cell r="I5855">
            <v>197.2</v>
          </cell>
          <cell r="L5855" t="str">
            <v>A级小皮</v>
          </cell>
          <cell r="M5855" t="str">
            <v>CLF-250220</v>
          </cell>
          <cell r="O5855" t="str">
            <v>01T25022005-01</v>
          </cell>
          <cell r="P5855" t="str">
            <v>98版</v>
          </cell>
          <cell r="Q5855" t="str">
            <v>已发货</v>
          </cell>
          <cell r="R5855">
            <v>45755</v>
          </cell>
        </row>
        <row r="5856">
          <cell r="C5856" t="str">
            <v>2502019-01</v>
          </cell>
          <cell r="D5856" t="str">
            <v>XPAY-FT-棕409</v>
          </cell>
          <cell r="E5856" t="str">
            <v>NMP-029J</v>
          </cell>
          <cell r="F5856" t="str">
            <v>SMXTR4</v>
          </cell>
          <cell r="G5856" t="str">
            <v>/</v>
          </cell>
          <cell r="H5856">
            <v>230</v>
          </cell>
          <cell r="I5856">
            <v>11781.6</v>
          </cell>
          <cell r="J5856">
            <v>843.5</v>
          </cell>
          <cell r="K5856">
            <v>888.5</v>
          </cell>
          <cell r="L5856" t="str">
            <v>A级</v>
          </cell>
          <cell r="M5856" t="str">
            <v>/</v>
          </cell>
          <cell r="N5856" t="str">
            <v>2.2*1.8*0.68</v>
          </cell>
          <cell r="O5856" t="str">
            <v>01T25022006</v>
          </cell>
          <cell r="P5856" t="str">
            <v>97版</v>
          </cell>
          <cell r="Q5856" t="str">
            <v>已发货</v>
          </cell>
          <cell r="R5856">
            <v>45769</v>
          </cell>
        </row>
        <row r="5857">
          <cell r="C5857" t="str">
            <v>2502019-01</v>
          </cell>
          <cell r="D5857" t="str">
            <v>XPAY-FT-棕409</v>
          </cell>
          <cell r="E5857" t="str">
            <v>NMP-029J</v>
          </cell>
          <cell r="F5857" t="str">
            <v>SMXTR4</v>
          </cell>
          <cell r="G5857" t="str">
            <v>/</v>
          </cell>
          <cell r="H5857">
            <v>195</v>
          </cell>
          <cell r="I5857">
            <v>10087.700000000001</v>
          </cell>
          <cell r="J5857">
            <v>725.5</v>
          </cell>
          <cell r="K5857">
            <v>770.5</v>
          </cell>
          <cell r="L5857" t="str">
            <v>A级</v>
          </cell>
          <cell r="M5857" t="str">
            <v>/</v>
          </cell>
          <cell r="N5857" t="str">
            <v>2.2*1.8*0.67</v>
          </cell>
          <cell r="O5857" t="str">
            <v>01T25022007</v>
          </cell>
          <cell r="P5857" t="str">
            <v>97版</v>
          </cell>
          <cell r="Q5857" t="str">
            <v>已发货</v>
          </cell>
          <cell r="R5857">
            <v>45769</v>
          </cell>
        </row>
        <row r="5858">
          <cell r="C5858" t="str">
            <v>2502019-01</v>
          </cell>
          <cell r="D5858" t="str">
            <v>XPAY-FT-棕409</v>
          </cell>
          <cell r="E5858" t="str">
            <v>NMP-029J</v>
          </cell>
          <cell r="F5858" t="str">
            <v>SMXTR4</v>
          </cell>
          <cell r="G5858" t="str">
            <v>/</v>
          </cell>
          <cell r="H5858">
            <v>195</v>
          </cell>
          <cell r="I5858">
            <v>10061.5</v>
          </cell>
          <cell r="J5858">
            <v>720.5</v>
          </cell>
          <cell r="K5858">
            <v>765.5</v>
          </cell>
          <cell r="L5858" t="str">
            <v>A级</v>
          </cell>
          <cell r="M5858" t="str">
            <v>/</v>
          </cell>
          <cell r="N5858" t="str">
            <v>2.2*1.8*0.62</v>
          </cell>
          <cell r="O5858" t="str">
            <v>01T25022008</v>
          </cell>
          <cell r="P5858" t="str">
            <v>97版</v>
          </cell>
          <cell r="Q5858" t="str">
            <v>已发货</v>
          </cell>
          <cell r="R5858">
            <v>45769</v>
          </cell>
        </row>
        <row r="5859">
          <cell r="C5859" t="str">
            <v>2502019-01</v>
          </cell>
          <cell r="D5859" t="str">
            <v>XPAY-FT-棕409</v>
          </cell>
          <cell r="E5859" t="str">
            <v>NMP-029J</v>
          </cell>
          <cell r="F5859" t="str">
            <v>SMXTR4</v>
          </cell>
          <cell r="G5859" t="str">
            <v>/</v>
          </cell>
          <cell r="H5859">
            <v>200</v>
          </cell>
          <cell r="I5859">
            <v>10242.299999999999</v>
          </cell>
          <cell r="J5859">
            <v>733</v>
          </cell>
          <cell r="K5859">
            <v>778</v>
          </cell>
          <cell r="L5859" t="str">
            <v>A级</v>
          </cell>
          <cell r="M5859" t="str">
            <v>/</v>
          </cell>
          <cell r="N5859" t="str">
            <v>2.2*1.8*0.63</v>
          </cell>
          <cell r="O5859" t="str">
            <v>01T25022009</v>
          </cell>
          <cell r="P5859" t="str">
            <v>97版</v>
          </cell>
          <cell r="Q5859" t="str">
            <v>已发货</v>
          </cell>
          <cell r="R5859">
            <v>45769</v>
          </cell>
        </row>
        <row r="5860">
          <cell r="C5860" t="str">
            <v>2502019-01</v>
          </cell>
          <cell r="D5860" t="str">
            <v>XPAY-FT-棕409</v>
          </cell>
          <cell r="E5860" t="str">
            <v>NMP-029J</v>
          </cell>
          <cell r="F5860" t="str">
            <v>SMXTR4</v>
          </cell>
          <cell r="G5860" t="str">
            <v>/</v>
          </cell>
          <cell r="H5860">
            <v>120</v>
          </cell>
          <cell r="I5860">
            <v>6229.9</v>
          </cell>
          <cell r="J5860">
            <v>459.5</v>
          </cell>
          <cell r="K5860">
            <v>504.5</v>
          </cell>
          <cell r="L5860" t="str">
            <v>A级</v>
          </cell>
          <cell r="M5860" t="str">
            <v>/</v>
          </cell>
          <cell r="N5860" t="str">
            <v>2.2*1.8*0.58</v>
          </cell>
          <cell r="O5860" t="str">
            <v>01T25022010</v>
          </cell>
          <cell r="P5860" t="str">
            <v>97版</v>
          </cell>
          <cell r="Q5860" t="str">
            <v>已发货</v>
          </cell>
          <cell r="R5860">
            <v>45769</v>
          </cell>
        </row>
        <row r="5861">
          <cell r="C5861" t="str">
            <v>2502019-01</v>
          </cell>
          <cell r="D5861" t="str">
            <v>XPAY-FT-棕409</v>
          </cell>
          <cell r="E5861" t="str">
            <v>NMP-029J</v>
          </cell>
          <cell r="F5861" t="str">
            <v>SMXTR4</v>
          </cell>
          <cell r="G5861" t="str">
            <v>/</v>
          </cell>
          <cell r="H5861">
            <v>4</v>
          </cell>
          <cell r="I5861">
            <v>202.2</v>
          </cell>
          <cell r="L5861" t="str">
            <v>折扣</v>
          </cell>
          <cell r="M5861" t="str">
            <v>/</v>
          </cell>
          <cell r="O5861" t="str">
            <v>01T25022010</v>
          </cell>
          <cell r="P5861" t="str">
            <v>97版</v>
          </cell>
          <cell r="Q5861" t="str">
            <v>已发货</v>
          </cell>
          <cell r="R5861">
            <v>45769</v>
          </cell>
        </row>
        <row r="5862">
          <cell r="C5862" t="str">
            <v>2502005-01</v>
          </cell>
          <cell r="D5862" t="str">
            <v>XPSY-FB-深棕751</v>
          </cell>
          <cell r="E5862">
            <v>140478</v>
          </cell>
          <cell r="F5862" t="str">
            <v>水牛皮S3（干胚）</v>
          </cell>
          <cell r="G5862" t="str">
            <v>PT22853</v>
          </cell>
          <cell r="H5862">
            <v>231</v>
          </cell>
          <cell r="I5862">
            <v>8685.7999999999993</v>
          </cell>
          <cell r="J5862">
            <v>620.5</v>
          </cell>
          <cell r="K5862">
            <v>665.5</v>
          </cell>
          <cell r="L5862" t="str">
            <v>A级</v>
          </cell>
          <cell r="M5862" t="str">
            <v>/</v>
          </cell>
          <cell r="N5862" t="str">
            <v>2.2*1.8*0.46</v>
          </cell>
          <cell r="O5862" t="str">
            <v>01T25022011</v>
          </cell>
          <cell r="P5862" t="str">
            <v>99版</v>
          </cell>
          <cell r="Q5862" t="str">
            <v>已发货</v>
          </cell>
          <cell r="R5862">
            <v>45737</v>
          </cell>
        </row>
        <row r="5863">
          <cell r="C5863" t="str">
            <v>2502005-01</v>
          </cell>
          <cell r="D5863" t="str">
            <v>XPSY-FB-深棕751</v>
          </cell>
          <cell r="E5863">
            <v>140478</v>
          </cell>
          <cell r="F5863" t="str">
            <v>水牛皮S3（干胚）</v>
          </cell>
          <cell r="G5863" t="str">
            <v>PT22853</v>
          </cell>
          <cell r="H5863">
            <v>12</v>
          </cell>
          <cell r="I5863">
            <v>416</v>
          </cell>
          <cell r="L5863" t="str">
            <v>折扣</v>
          </cell>
          <cell r="M5863" t="str">
            <v>/</v>
          </cell>
          <cell r="O5863" t="str">
            <v>01T25022011</v>
          </cell>
          <cell r="P5863" t="str">
            <v>99版</v>
          </cell>
          <cell r="Q5863" t="str">
            <v>已发货</v>
          </cell>
          <cell r="R5863">
            <v>45737</v>
          </cell>
        </row>
        <row r="5864">
          <cell r="C5864" t="str">
            <v>2501068-02</v>
          </cell>
          <cell r="D5864" t="str">
            <v>EPAF-巧克力49</v>
          </cell>
          <cell r="E5864" t="str">
            <v>索伦巧克力二层(L579-S)</v>
          </cell>
          <cell r="F5864" t="str">
            <v>DL二层</v>
          </cell>
          <cell r="G5864" t="str">
            <v>/</v>
          </cell>
          <cell r="H5864">
            <v>159</v>
          </cell>
          <cell r="I5864">
            <v>4667.8999999999996</v>
          </cell>
          <cell r="J5864">
            <v>443.5</v>
          </cell>
          <cell r="K5864">
            <v>488.5</v>
          </cell>
          <cell r="L5864" t="str">
            <v>A级</v>
          </cell>
          <cell r="M5864" t="str">
            <v>/</v>
          </cell>
          <cell r="N5864" t="str">
            <v>2.2*1.8*0.42</v>
          </cell>
          <cell r="O5864" t="str">
            <v>01T25022013</v>
          </cell>
          <cell r="P5864" t="str">
            <v>99版</v>
          </cell>
          <cell r="Q5864" t="str">
            <v>已发货</v>
          </cell>
          <cell r="R5864">
            <v>45714</v>
          </cell>
        </row>
        <row r="5865">
          <cell r="C5865" t="str">
            <v>2502001-01</v>
          </cell>
          <cell r="D5865" t="str">
            <v>UDAY-ES-米灰61</v>
          </cell>
          <cell r="E5865" t="str">
            <v>NMP-400</v>
          </cell>
          <cell r="F5865" t="str">
            <v>WPSTR1</v>
          </cell>
          <cell r="G5865" t="str">
            <v>/</v>
          </cell>
          <cell r="H5865">
            <v>236</v>
          </cell>
          <cell r="I5865">
            <v>12543.9</v>
          </cell>
          <cell r="J5865">
            <v>964</v>
          </cell>
          <cell r="K5865">
            <v>1009</v>
          </cell>
          <cell r="L5865" t="str">
            <v>A级</v>
          </cell>
          <cell r="M5865" t="str">
            <v>/</v>
          </cell>
          <cell r="N5865" t="str">
            <v>2.2*1.8*0.72</v>
          </cell>
          <cell r="O5865" t="str">
            <v>01T25022101</v>
          </cell>
          <cell r="P5865" t="str">
            <v>97版</v>
          </cell>
          <cell r="Q5865" t="str">
            <v>已发货</v>
          </cell>
          <cell r="R5865">
            <v>45723</v>
          </cell>
        </row>
        <row r="5866">
          <cell r="C5866" t="str">
            <v>2502049-01</v>
          </cell>
          <cell r="D5866" t="str">
            <v>XZDY-EX-浅灰188</v>
          </cell>
          <cell r="E5866" t="str">
            <v>4055#</v>
          </cell>
          <cell r="F5866" t="str">
            <v>C3（已片中层）</v>
          </cell>
          <cell r="G5866" t="str">
            <v>/</v>
          </cell>
          <cell r="H5866">
            <v>189</v>
          </cell>
          <cell r="I5866">
            <v>9666.5</v>
          </cell>
          <cell r="J5866">
            <v>791</v>
          </cell>
          <cell r="K5866">
            <v>836</v>
          </cell>
          <cell r="L5866" t="str">
            <v>A级</v>
          </cell>
          <cell r="M5866" t="str">
            <v>/</v>
          </cell>
          <cell r="N5866" t="str">
            <v>2.2*1.8*0.63</v>
          </cell>
          <cell r="O5866" t="str">
            <v>01T25022102</v>
          </cell>
          <cell r="P5866" t="str">
            <v>98.3版</v>
          </cell>
        </row>
        <row r="5867">
          <cell r="C5867" t="str">
            <v>2502049-01</v>
          </cell>
          <cell r="D5867" t="str">
            <v>XZDY-EX-浅灰188</v>
          </cell>
          <cell r="E5867" t="str">
            <v>4055#</v>
          </cell>
          <cell r="F5867" t="str">
            <v>C3（已片中层）</v>
          </cell>
          <cell r="G5867" t="str">
            <v>/</v>
          </cell>
          <cell r="H5867">
            <v>1</v>
          </cell>
          <cell r="I5867">
            <v>37.5</v>
          </cell>
          <cell r="L5867" t="str">
            <v>A级小皮</v>
          </cell>
          <cell r="M5867" t="str">
            <v>/</v>
          </cell>
          <cell r="O5867" t="str">
            <v>01T25022102</v>
          </cell>
          <cell r="P5867" t="str">
            <v>98.3版</v>
          </cell>
        </row>
        <row r="5868">
          <cell r="C5868" t="str">
            <v>2502026-01</v>
          </cell>
          <cell r="D5868" t="str">
            <v>XPDY-FT-灰670</v>
          </cell>
          <cell r="E5868" t="str">
            <v>Nick Dove(灰色)</v>
          </cell>
          <cell r="F5868" t="str">
            <v>WPSTR2</v>
          </cell>
          <cell r="G5868" t="str">
            <v>/</v>
          </cell>
          <cell r="H5868">
            <v>205</v>
          </cell>
          <cell r="I5868">
            <v>11190.9</v>
          </cell>
          <cell r="J5868">
            <v>837</v>
          </cell>
          <cell r="K5868">
            <v>882</v>
          </cell>
          <cell r="L5868" t="str">
            <v>A级</v>
          </cell>
          <cell r="M5868" t="str">
            <v>/</v>
          </cell>
          <cell r="N5868" t="str">
            <v>2.2*1.8*0.65</v>
          </cell>
          <cell r="O5868" t="str">
            <v>01T25022103</v>
          </cell>
          <cell r="P5868" t="str">
            <v>97版</v>
          </cell>
          <cell r="Q5868" t="str">
            <v>已发货</v>
          </cell>
          <cell r="R5868">
            <v>45748</v>
          </cell>
        </row>
        <row r="5869">
          <cell r="C5869" t="str">
            <v>2502026-01</v>
          </cell>
          <cell r="D5869" t="str">
            <v>XPDY-FT-灰670</v>
          </cell>
          <cell r="E5869" t="str">
            <v>Nick Dove(灰色)</v>
          </cell>
          <cell r="F5869" t="str">
            <v>WPSTR2</v>
          </cell>
          <cell r="G5869" t="str">
            <v>/</v>
          </cell>
          <cell r="H5869">
            <v>205</v>
          </cell>
          <cell r="I5869">
            <v>11262</v>
          </cell>
          <cell r="J5869">
            <v>845</v>
          </cell>
          <cell r="K5869">
            <v>890</v>
          </cell>
          <cell r="L5869" t="str">
            <v>A级</v>
          </cell>
          <cell r="M5869" t="str">
            <v>/</v>
          </cell>
          <cell r="N5869" t="str">
            <v>2.2*1.8*0.72</v>
          </cell>
          <cell r="O5869" t="str">
            <v>01T25022104</v>
          </cell>
          <cell r="P5869" t="str">
            <v>97版</v>
          </cell>
          <cell r="Q5869" t="str">
            <v>已发货</v>
          </cell>
          <cell r="R5869">
            <v>45748</v>
          </cell>
        </row>
        <row r="5870">
          <cell r="C5870" t="str">
            <v>2502033-01</v>
          </cell>
          <cell r="D5870" t="str">
            <v>XPSY-FB-深棕751</v>
          </cell>
          <cell r="E5870">
            <v>140478</v>
          </cell>
          <cell r="F5870" t="str">
            <v>水牛皮S3（干胚）</v>
          </cell>
          <cell r="G5870" t="str">
            <v>PT23087</v>
          </cell>
          <cell r="H5870">
            <v>275</v>
          </cell>
          <cell r="I5870">
            <v>10340.9</v>
          </cell>
          <cell r="J5870">
            <v>735</v>
          </cell>
          <cell r="K5870">
            <v>780</v>
          </cell>
          <cell r="L5870" t="str">
            <v>A级</v>
          </cell>
          <cell r="M5870" t="str">
            <v>/</v>
          </cell>
          <cell r="N5870" t="str">
            <v>2.2*1.8*0.59</v>
          </cell>
          <cell r="O5870" t="str">
            <v>01T25022105</v>
          </cell>
          <cell r="P5870" t="str">
            <v>99版</v>
          </cell>
          <cell r="Q5870" t="str">
            <v>已发货</v>
          </cell>
          <cell r="R5870">
            <v>45743</v>
          </cell>
        </row>
        <row r="5871">
          <cell r="C5871" t="str">
            <v>2502033-01</v>
          </cell>
          <cell r="D5871" t="str">
            <v>XPSY-FB-深棕751</v>
          </cell>
          <cell r="E5871">
            <v>140478</v>
          </cell>
          <cell r="F5871" t="str">
            <v>水牛皮S3（干胚）</v>
          </cell>
          <cell r="G5871" t="str">
            <v>PT23087</v>
          </cell>
          <cell r="H5871">
            <v>270</v>
          </cell>
          <cell r="I5871">
            <v>10093.299999999999</v>
          </cell>
          <cell r="J5871">
            <v>733</v>
          </cell>
          <cell r="K5871">
            <v>778</v>
          </cell>
          <cell r="L5871" t="str">
            <v>A级</v>
          </cell>
          <cell r="M5871" t="str">
            <v>/</v>
          </cell>
          <cell r="N5871" t="str">
            <v>2.2*1.8*0.6</v>
          </cell>
          <cell r="O5871" t="str">
            <v>01T25022106</v>
          </cell>
          <cell r="P5871" t="str">
            <v>99版</v>
          </cell>
          <cell r="Q5871" t="str">
            <v>已发货</v>
          </cell>
          <cell r="R5871">
            <v>45743</v>
          </cell>
        </row>
        <row r="5872">
          <cell r="C5872" t="str">
            <v>2502033-01</v>
          </cell>
          <cell r="D5872" t="str">
            <v>XPSY-FB-深棕751</v>
          </cell>
          <cell r="E5872">
            <v>140478</v>
          </cell>
          <cell r="F5872" t="str">
            <v>水牛皮S3（干胚）</v>
          </cell>
          <cell r="G5872" t="str">
            <v>PT23087</v>
          </cell>
          <cell r="H5872">
            <v>265</v>
          </cell>
          <cell r="I5872">
            <v>9849.7000000000007</v>
          </cell>
          <cell r="J5872">
            <v>725.8</v>
          </cell>
          <cell r="K5872">
            <v>770.8</v>
          </cell>
          <cell r="L5872" t="str">
            <v>A级</v>
          </cell>
          <cell r="M5872" t="str">
            <v>/</v>
          </cell>
          <cell r="N5872" t="str">
            <v>2.2*1.8*0.59</v>
          </cell>
          <cell r="O5872" t="str">
            <v>01T25022107</v>
          </cell>
          <cell r="P5872" t="str">
            <v>99版</v>
          </cell>
          <cell r="Q5872" t="str">
            <v>已发货</v>
          </cell>
          <cell r="R5872">
            <v>45743</v>
          </cell>
        </row>
        <row r="5873">
          <cell r="C5873" t="str">
            <v>2502055-01</v>
          </cell>
          <cell r="D5873" t="str">
            <v>UDGY-ET-深棕803</v>
          </cell>
          <cell r="E5873">
            <v>140513</v>
          </cell>
          <cell r="F5873" t="str">
            <v>WPSTR1</v>
          </cell>
          <cell r="G5873" t="str">
            <v>PT23410</v>
          </cell>
          <cell r="H5873">
            <v>190</v>
          </cell>
          <cell r="I5873">
            <v>10027</v>
          </cell>
          <cell r="J5873">
            <v>952.5</v>
          </cell>
          <cell r="K5873">
            <v>997.5</v>
          </cell>
          <cell r="L5873" t="str">
            <v>A级</v>
          </cell>
          <cell r="M5873" t="str">
            <v>/</v>
          </cell>
          <cell r="N5873" t="str">
            <v>2.2*1.8*0.7</v>
          </cell>
          <cell r="O5873" t="str">
            <v>02T25022101</v>
          </cell>
          <cell r="P5873" t="str">
            <v>99版</v>
          </cell>
        </row>
        <row r="5874">
          <cell r="C5874" t="str">
            <v>2502055-01</v>
          </cell>
          <cell r="D5874" t="str">
            <v>UDGY-ET-深棕803</v>
          </cell>
          <cell r="E5874">
            <v>140513</v>
          </cell>
          <cell r="F5874" t="str">
            <v>WPSTR1</v>
          </cell>
          <cell r="G5874" t="str">
            <v>PT23410</v>
          </cell>
          <cell r="H5874">
            <v>137</v>
          </cell>
          <cell r="I5874">
            <v>7310.6</v>
          </cell>
          <cell r="J5874">
            <v>698.5</v>
          </cell>
          <cell r="K5874">
            <v>743.5</v>
          </cell>
          <cell r="L5874" t="str">
            <v>A级</v>
          </cell>
          <cell r="M5874" t="str">
            <v>/</v>
          </cell>
          <cell r="N5874" t="str">
            <v>2.2*1.8*0.57</v>
          </cell>
          <cell r="O5874" t="str">
            <v>02T25022102</v>
          </cell>
          <cell r="P5874" t="str">
            <v>99版</v>
          </cell>
        </row>
        <row r="5875">
          <cell r="C5875" t="str">
            <v>2502055-01</v>
          </cell>
          <cell r="D5875" t="str">
            <v>UDGY-ET-深棕803</v>
          </cell>
          <cell r="E5875">
            <v>140513</v>
          </cell>
          <cell r="F5875" t="str">
            <v>WPSTR1</v>
          </cell>
          <cell r="G5875" t="str">
            <v>PT23409</v>
          </cell>
          <cell r="H5875">
            <v>200</v>
          </cell>
          <cell r="I5875">
            <v>10998.4</v>
          </cell>
          <cell r="J5875">
            <v>1051.5</v>
          </cell>
          <cell r="K5875">
            <v>1096.5</v>
          </cell>
          <cell r="L5875" t="str">
            <v>A级</v>
          </cell>
          <cell r="M5875" t="str">
            <v>/</v>
          </cell>
          <cell r="N5875" t="str">
            <v>2.2*1.8*0.75</v>
          </cell>
          <cell r="O5875" t="str">
            <v>02T25022103</v>
          </cell>
          <cell r="P5875" t="str">
            <v>99版</v>
          </cell>
        </row>
        <row r="5876">
          <cell r="C5876" t="str">
            <v>2502055-01</v>
          </cell>
          <cell r="D5876" t="str">
            <v>UDGY-ET-深棕803</v>
          </cell>
          <cell r="E5876">
            <v>140513</v>
          </cell>
          <cell r="F5876" t="str">
            <v>WPSTR1</v>
          </cell>
          <cell r="G5876" t="str">
            <v>PT23409</v>
          </cell>
          <cell r="H5876">
            <v>205</v>
          </cell>
          <cell r="I5876">
            <v>11257.1</v>
          </cell>
          <cell r="J5876">
            <v>1066</v>
          </cell>
          <cell r="K5876">
            <v>1111</v>
          </cell>
          <cell r="L5876" t="str">
            <v>A级</v>
          </cell>
          <cell r="M5876" t="str">
            <v>/</v>
          </cell>
          <cell r="N5876" t="str">
            <v>2.2*1.8*0.75</v>
          </cell>
          <cell r="O5876" t="str">
            <v>02T25022104</v>
          </cell>
          <cell r="P5876" t="str">
            <v>99版</v>
          </cell>
        </row>
        <row r="5877">
          <cell r="C5877" t="str">
            <v>2502055-01</v>
          </cell>
          <cell r="D5877" t="str">
            <v>UDGY-ET-深棕803</v>
          </cell>
          <cell r="E5877">
            <v>140513</v>
          </cell>
          <cell r="F5877" t="str">
            <v>WPSTR1</v>
          </cell>
          <cell r="G5877" t="str">
            <v>PT23409</v>
          </cell>
          <cell r="H5877">
            <v>172</v>
          </cell>
          <cell r="I5877">
            <v>9584.9</v>
          </cell>
          <cell r="J5877">
            <v>701.5</v>
          </cell>
          <cell r="K5877">
            <v>746.5</v>
          </cell>
          <cell r="L5877" t="str">
            <v>A级</v>
          </cell>
          <cell r="M5877" t="str">
            <v>/</v>
          </cell>
          <cell r="N5877" t="str">
            <v>2.2*1.8*0.67</v>
          </cell>
          <cell r="O5877" t="str">
            <v>02T25022105</v>
          </cell>
          <cell r="P5877" t="str">
            <v>99版</v>
          </cell>
        </row>
        <row r="5878">
          <cell r="C5878" t="str">
            <v>2502058-01</v>
          </cell>
          <cell r="D5878" t="str">
            <v>XPDY-FX-米灰56</v>
          </cell>
          <cell r="E5878" t="str">
            <v>01.10.U756051</v>
          </cell>
          <cell r="F5878" t="str">
            <v>C3（已片中层）</v>
          </cell>
          <cell r="G5878" t="str">
            <v>/</v>
          </cell>
          <cell r="H5878">
            <v>176</v>
          </cell>
          <cell r="I5878">
            <v>9301.4</v>
          </cell>
          <cell r="J5878">
            <v>745</v>
          </cell>
          <cell r="K5878">
            <v>790</v>
          </cell>
          <cell r="L5878" t="str">
            <v>A级</v>
          </cell>
          <cell r="M5878" t="str">
            <v>CLF-250221</v>
          </cell>
          <cell r="N5878" t="str">
            <v>2.2*1.8*0.61</v>
          </cell>
          <cell r="O5878" t="str">
            <v>02T25022106</v>
          </cell>
          <cell r="P5878" t="str">
            <v>99版</v>
          </cell>
          <cell r="Q5878" t="str">
            <v>已发货</v>
          </cell>
          <cell r="R5878">
            <v>45727</v>
          </cell>
        </row>
        <row r="5879">
          <cell r="C5879" t="str">
            <v>2502058-01</v>
          </cell>
          <cell r="D5879" t="str">
            <v>XPDY-FX-米灰56</v>
          </cell>
          <cell r="E5879" t="str">
            <v>01.10.U756051</v>
          </cell>
          <cell r="F5879" t="str">
            <v>C3（已片中层）</v>
          </cell>
          <cell r="G5879" t="str">
            <v>/</v>
          </cell>
          <cell r="H5879">
            <v>4</v>
          </cell>
          <cell r="I5879">
            <v>161.19999999999999</v>
          </cell>
          <cell r="L5879" t="str">
            <v>A级小皮</v>
          </cell>
          <cell r="M5879" t="str">
            <v>CLF-250221</v>
          </cell>
          <cell r="O5879" t="str">
            <v>02T25022106</v>
          </cell>
          <cell r="P5879" t="str">
            <v>99版</v>
          </cell>
          <cell r="Q5879" t="str">
            <v>已发货</v>
          </cell>
          <cell r="R5879">
            <v>45727</v>
          </cell>
        </row>
        <row r="5880">
          <cell r="C5880" t="str">
            <v>2503021-01</v>
          </cell>
          <cell r="D5880" t="str">
            <v>XPDY-FX-米灰56</v>
          </cell>
          <cell r="E5880" t="str">
            <v>01.10.U756051</v>
          </cell>
          <cell r="F5880" t="str">
            <v>C3（已片中层）</v>
          </cell>
          <cell r="G5880" t="str">
            <v>/</v>
          </cell>
          <cell r="H5880">
            <v>103</v>
          </cell>
          <cell r="I5880">
            <v>5244.8</v>
          </cell>
          <cell r="J5880">
            <v>416</v>
          </cell>
          <cell r="K5880">
            <v>461</v>
          </cell>
          <cell r="L5880" t="str">
            <v>A级</v>
          </cell>
          <cell r="M5880" t="str">
            <v>CLF-250221</v>
          </cell>
          <cell r="N5880" t="str">
            <v>2.2*1.8*0.48</v>
          </cell>
          <cell r="O5880" t="str">
            <v>02T25022107</v>
          </cell>
          <cell r="P5880" t="str">
            <v>99版</v>
          </cell>
          <cell r="Q5880" t="str">
            <v>已发货</v>
          </cell>
          <cell r="R5880">
            <v>45729</v>
          </cell>
        </row>
        <row r="5881">
          <cell r="C5881" t="str">
            <v>2503021-01</v>
          </cell>
          <cell r="D5881" t="str">
            <v>XPDY-FX-米灰56</v>
          </cell>
          <cell r="E5881" t="str">
            <v>01.10.U756051</v>
          </cell>
          <cell r="F5881" t="str">
            <v>C3（已片中层）</v>
          </cell>
          <cell r="G5881" t="str">
            <v>/</v>
          </cell>
          <cell r="H5881">
            <v>2</v>
          </cell>
          <cell r="I5881">
            <v>76.599999999999994</v>
          </cell>
          <cell r="L5881" t="str">
            <v>A级小皮</v>
          </cell>
          <cell r="M5881" t="str">
            <v>CLF-250221</v>
          </cell>
          <cell r="O5881" t="str">
            <v>02T25022107</v>
          </cell>
          <cell r="P5881" t="str">
            <v>99版</v>
          </cell>
          <cell r="Q5881" t="str">
            <v>已发货</v>
          </cell>
          <cell r="R5881">
            <v>45729</v>
          </cell>
        </row>
        <row r="5882">
          <cell r="C5882" t="str">
            <v>2503006-01</v>
          </cell>
          <cell r="D5882" t="str">
            <v>XPDY-EX-卡其108</v>
          </cell>
          <cell r="E5882" t="str">
            <v>01.10.U756033</v>
          </cell>
          <cell r="F5882" t="str">
            <v>C3（已片中层）</v>
          </cell>
          <cell r="G5882" t="str">
            <v>/</v>
          </cell>
          <cell r="H5882">
            <v>142</v>
          </cell>
          <cell r="I5882">
            <v>7438.8</v>
          </cell>
          <cell r="J5882">
            <v>612</v>
          </cell>
          <cell r="K5882">
            <v>657</v>
          </cell>
          <cell r="L5882" t="str">
            <v>A级</v>
          </cell>
          <cell r="M5882" t="str">
            <v>CLF-250221</v>
          </cell>
          <cell r="N5882" t="str">
            <v>2.2*1.8*0.52</v>
          </cell>
          <cell r="O5882" t="str">
            <v>02T25022108</v>
          </cell>
          <cell r="P5882" t="str">
            <v>99版</v>
          </cell>
        </row>
        <row r="5883">
          <cell r="C5883" t="str">
            <v>2503006-01</v>
          </cell>
          <cell r="D5883" t="str">
            <v>XPDY-EX-卡其108</v>
          </cell>
          <cell r="E5883" t="str">
            <v>01.10.U756033</v>
          </cell>
          <cell r="F5883" t="str">
            <v>C3（已片中层）</v>
          </cell>
          <cell r="G5883" t="str">
            <v>/</v>
          </cell>
          <cell r="H5883">
            <v>6</v>
          </cell>
          <cell r="I5883">
            <v>242.7</v>
          </cell>
          <cell r="L5883" t="str">
            <v>A级小皮</v>
          </cell>
          <cell r="M5883" t="str">
            <v>CLF-250221</v>
          </cell>
          <cell r="O5883" t="str">
            <v>02T25022108</v>
          </cell>
          <cell r="P5883" t="str">
            <v>99版</v>
          </cell>
        </row>
        <row r="5884">
          <cell r="C5884" t="str">
            <v>2503022-01</v>
          </cell>
          <cell r="D5884" t="str">
            <v>XPDY-FX-土黄216</v>
          </cell>
          <cell r="E5884" t="str">
            <v>01.10.U756022</v>
          </cell>
          <cell r="F5884" t="str">
            <v>C3（已片中层）</v>
          </cell>
          <cell r="G5884" t="str">
            <v>/</v>
          </cell>
          <cell r="H5884">
            <v>104</v>
          </cell>
          <cell r="I5884">
            <v>5406.1</v>
          </cell>
          <cell r="J5884">
            <v>443</v>
          </cell>
          <cell r="K5884">
            <v>488</v>
          </cell>
          <cell r="L5884" t="str">
            <v>A级</v>
          </cell>
          <cell r="M5884" t="str">
            <v>CLF-250221</v>
          </cell>
          <cell r="N5884" t="str">
            <v>2.2*1.8*0.46</v>
          </cell>
          <cell r="O5884" t="str">
            <v>02T25022109</v>
          </cell>
          <cell r="P5884" t="str">
            <v>99版</v>
          </cell>
        </row>
        <row r="5885">
          <cell r="C5885" t="str">
            <v>2503022-01</v>
          </cell>
          <cell r="D5885" t="str">
            <v>XPDY-FX-土黄216</v>
          </cell>
          <cell r="E5885" t="str">
            <v>01.10.U756022</v>
          </cell>
          <cell r="F5885" t="str">
            <v>C3（已片中层）</v>
          </cell>
          <cell r="G5885" t="str">
            <v>/</v>
          </cell>
          <cell r="H5885">
            <v>1</v>
          </cell>
          <cell r="I5885">
            <v>39.200000000000003</v>
          </cell>
          <cell r="L5885" t="str">
            <v>A级小皮</v>
          </cell>
          <cell r="M5885" t="str">
            <v>CLF-250221</v>
          </cell>
          <cell r="O5885" t="str">
            <v>02T25022109</v>
          </cell>
          <cell r="P5885" t="str">
            <v>99版</v>
          </cell>
        </row>
        <row r="5886">
          <cell r="C5886" t="str">
            <v>2502042-01</v>
          </cell>
          <cell r="D5886" t="str">
            <v>XPGY-FX-棕红119</v>
          </cell>
          <cell r="E5886" t="str">
            <v>01.10.U562032-K</v>
          </cell>
          <cell r="F5886" t="str">
            <v>C3（已片中层）</v>
          </cell>
          <cell r="G5886" t="str">
            <v>/</v>
          </cell>
          <cell r="H5886">
            <v>113</v>
          </cell>
          <cell r="I5886">
            <v>5631.8</v>
          </cell>
          <cell r="J5886">
            <v>568.5</v>
          </cell>
          <cell r="K5886">
            <v>613.5</v>
          </cell>
          <cell r="L5886" t="str">
            <v>A级</v>
          </cell>
          <cell r="M5886" t="str">
            <v>CLF-250221</v>
          </cell>
          <cell r="N5886" t="str">
            <v>2.2*1.8*0.53</v>
          </cell>
          <cell r="O5886" t="str">
            <v>02T25022110</v>
          </cell>
          <cell r="P5886" t="str">
            <v>99版</v>
          </cell>
          <cell r="Q5886" t="str">
            <v>已发货</v>
          </cell>
          <cell r="R5886">
            <v>45714</v>
          </cell>
        </row>
        <row r="5887">
          <cell r="C5887" t="str">
            <v>2502042-01</v>
          </cell>
          <cell r="D5887" t="str">
            <v>XPGY-FX-棕红119</v>
          </cell>
          <cell r="E5887" t="str">
            <v>01.10.U562032-K</v>
          </cell>
          <cell r="F5887" t="str">
            <v>C3（已片中层）</v>
          </cell>
          <cell r="G5887" t="str">
            <v>/</v>
          </cell>
          <cell r="H5887">
            <v>29</v>
          </cell>
          <cell r="I5887">
            <v>1154.8</v>
          </cell>
          <cell r="L5887" t="str">
            <v>A级小皮</v>
          </cell>
          <cell r="M5887" t="str">
            <v>CLF-250221</v>
          </cell>
          <cell r="O5887" t="str">
            <v>02T25022110</v>
          </cell>
          <cell r="P5887" t="str">
            <v>99版</v>
          </cell>
          <cell r="Q5887" t="str">
            <v>已发货</v>
          </cell>
          <cell r="R5887">
            <v>45714</v>
          </cell>
        </row>
        <row r="5888">
          <cell r="C5888" t="str">
            <v>2502056-01</v>
          </cell>
          <cell r="D5888" t="str">
            <v>XPDY-EX-白162</v>
          </cell>
          <cell r="E5888" t="str">
            <v>01.10.U756071</v>
          </cell>
          <cell r="F5888" t="str">
            <v>C3（已片中层）</v>
          </cell>
          <cell r="G5888" t="str">
            <v>/</v>
          </cell>
          <cell r="H5888">
            <v>27</v>
          </cell>
          <cell r="I5888">
            <v>1461</v>
          </cell>
          <cell r="J5888">
            <v>114</v>
          </cell>
          <cell r="K5888">
            <v>159</v>
          </cell>
          <cell r="L5888" t="str">
            <v>A级</v>
          </cell>
          <cell r="M5888" t="str">
            <v>CLF-250221</v>
          </cell>
          <cell r="N5888" t="str">
            <v>2.2*1.8*0.35</v>
          </cell>
          <cell r="O5888" t="str">
            <v>02T25022111-01</v>
          </cell>
          <cell r="P5888" t="str">
            <v>99版</v>
          </cell>
          <cell r="Q5888" t="str">
            <v>已发货</v>
          </cell>
          <cell r="R5888">
            <v>45790</v>
          </cell>
        </row>
        <row r="5889">
          <cell r="C5889" t="str">
            <v>2502056-01</v>
          </cell>
          <cell r="D5889" t="str">
            <v>XPDY-EX-白162</v>
          </cell>
          <cell r="E5889" t="str">
            <v>01.10.U756071</v>
          </cell>
          <cell r="F5889" t="str">
            <v>C3（已片中层）</v>
          </cell>
          <cell r="G5889" t="str">
            <v>/</v>
          </cell>
          <cell r="H5889">
            <v>185</v>
          </cell>
          <cell r="I5889">
            <v>9709</v>
          </cell>
          <cell r="J5889">
            <v>747</v>
          </cell>
          <cell r="K5889">
            <v>792</v>
          </cell>
          <cell r="L5889" t="str">
            <v>A级</v>
          </cell>
          <cell r="M5889" t="str">
            <v>CLF-250221</v>
          </cell>
          <cell r="N5889" t="str">
            <v>2.2*1.8*0.68</v>
          </cell>
          <cell r="O5889" t="str">
            <v>02T25022111-02</v>
          </cell>
          <cell r="P5889" t="str">
            <v>99版</v>
          </cell>
          <cell r="Q5889" t="str">
            <v>已发货</v>
          </cell>
          <cell r="R5889">
            <v>45769</v>
          </cell>
        </row>
        <row r="5890">
          <cell r="C5890" t="str">
            <v>2502056-01</v>
          </cell>
          <cell r="D5890" t="str">
            <v>XPDY-EX-白162</v>
          </cell>
          <cell r="E5890" t="str">
            <v>01.10.U756071</v>
          </cell>
          <cell r="F5890" t="str">
            <v>C3（已片中层）</v>
          </cell>
          <cell r="G5890" t="str">
            <v>/</v>
          </cell>
          <cell r="H5890">
            <v>4</v>
          </cell>
          <cell r="I5890">
            <v>162.6</v>
          </cell>
          <cell r="L5890" t="str">
            <v>A级小皮</v>
          </cell>
          <cell r="M5890" t="str">
            <v>CLF-250221</v>
          </cell>
          <cell r="O5890" t="str">
            <v>02T25022111-02</v>
          </cell>
          <cell r="P5890" t="str">
            <v>99版</v>
          </cell>
          <cell r="Q5890" t="str">
            <v>已发货</v>
          </cell>
          <cell r="R5890">
            <v>45769</v>
          </cell>
        </row>
        <row r="5891">
          <cell r="C5891" t="str">
            <v>2502022-01</v>
          </cell>
          <cell r="D5891" t="str">
            <v>XPDY-EX-白162</v>
          </cell>
          <cell r="E5891" t="str">
            <v>01.10.U756071</v>
          </cell>
          <cell r="F5891" t="str">
            <v>C3（已片中层）</v>
          </cell>
          <cell r="G5891" t="str">
            <v>/</v>
          </cell>
          <cell r="H5891">
            <v>135</v>
          </cell>
          <cell r="I5891">
            <v>7111.4</v>
          </cell>
          <cell r="J5891">
            <v>567</v>
          </cell>
          <cell r="K5891">
            <v>612</v>
          </cell>
          <cell r="L5891" t="str">
            <v>A级</v>
          </cell>
          <cell r="M5891" t="str">
            <v>CLF-250221</v>
          </cell>
          <cell r="N5891" t="str">
            <v>2.2*1.8*0.48</v>
          </cell>
          <cell r="O5891" t="str">
            <v>02T25022112</v>
          </cell>
          <cell r="P5891" t="str">
            <v>99版</v>
          </cell>
          <cell r="Q5891" t="str">
            <v>已发货</v>
          </cell>
          <cell r="R5891">
            <v>45790</v>
          </cell>
        </row>
        <row r="5892">
          <cell r="C5892" t="str">
            <v>2502022-01</v>
          </cell>
          <cell r="D5892" t="str">
            <v>XPDY-EX-白162</v>
          </cell>
          <cell r="E5892" t="str">
            <v>01.10.U756071</v>
          </cell>
          <cell r="F5892" t="str">
            <v>C3（已片中层）</v>
          </cell>
          <cell r="G5892" t="str">
            <v>/</v>
          </cell>
          <cell r="H5892">
            <v>109</v>
          </cell>
          <cell r="I5892">
            <v>5805.1</v>
          </cell>
          <cell r="J5892">
            <v>469.5</v>
          </cell>
          <cell r="K5892">
            <v>514.5</v>
          </cell>
          <cell r="L5892" t="str">
            <v>A级</v>
          </cell>
          <cell r="M5892" t="str">
            <v>CLF-250221</v>
          </cell>
          <cell r="N5892" t="str">
            <v>2.2*1.8*0.51</v>
          </cell>
          <cell r="O5892" t="str">
            <v>02T25022113</v>
          </cell>
          <cell r="P5892" t="str">
            <v>99版</v>
          </cell>
          <cell r="Q5892" t="str">
            <v>已发货</v>
          </cell>
          <cell r="R5892">
            <v>45790</v>
          </cell>
        </row>
        <row r="5893">
          <cell r="C5893" t="str">
            <v>2502022-01</v>
          </cell>
          <cell r="D5893" t="str">
            <v>XPDY-EX-白162</v>
          </cell>
          <cell r="E5893" t="str">
            <v>01.10.U756071</v>
          </cell>
          <cell r="F5893" t="str">
            <v>C3（已片中层）</v>
          </cell>
          <cell r="G5893" t="str">
            <v>/</v>
          </cell>
          <cell r="H5893">
            <v>3</v>
          </cell>
          <cell r="I5893">
            <v>121.1</v>
          </cell>
          <cell r="L5893" t="str">
            <v>A级小皮</v>
          </cell>
          <cell r="M5893" t="str">
            <v>CLF-250221</v>
          </cell>
          <cell r="O5893" t="str">
            <v>02T25022113</v>
          </cell>
          <cell r="P5893" t="str">
            <v>99版</v>
          </cell>
          <cell r="Q5893" t="str">
            <v>已发货</v>
          </cell>
          <cell r="R5893">
            <v>45790</v>
          </cell>
        </row>
        <row r="5894">
          <cell r="C5894" t="str">
            <v>2502033-01</v>
          </cell>
          <cell r="D5894" t="str">
            <v>XPSY-FB-深棕751</v>
          </cell>
          <cell r="E5894">
            <v>140478</v>
          </cell>
          <cell r="F5894" t="str">
            <v>水牛皮S3（干胚）</v>
          </cell>
          <cell r="G5894" t="str">
            <v>PT22X32</v>
          </cell>
          <cell r="H5894">
            <v>300</v>
          </cell>
          <cell r="I5894">
            <v>11001.8</v>
          </cell>
          <cell r="J5894">
            <v>799.5</v>
          </cell>
          <cell r="K5894">
            <v>844.5</v>
          </cell>
          <cell r="L5894" t="str">
            <v>A级</v>
          </cell>
          <cell r="M5894" t="str">
            <v>/</v>
          </cell>
          <cell r="N5894" t="str">
            <v>2.2*1.8*0.64</v>
          </cell>
          <cell r="O5894" t="str">
            <v>02T25022114</v>
          </cell>
          <cell r="P5894" t="str">
            <v>99版</v>
          </cell>
          <cell r="Q5894" t="str">
            <v>已发货</v>
          </cell>
          <cell r="R5894">
            <v>45743</v>
          </cell>
        </row>
        <row r="5895">
          <cell r="C5895" t="str">
            <v>2502026-01</v>
          </cell>
          <cell r="D5895" t="str">
            <v>XPDY-FT-灰670</v>
          </cell>
          <cell r="E5895" t="str">
            <v>Nick Dove(灰色)</v>
          </cell>
          <cell r="F5895" t="str">
            <v>WPSTR2</v>
          </cell>
          <cell r="G5895" t="str">
            <v>/</v>
          </cell>
          <cell r="H5895">
            <v>210</v>
          </cell>
          <cell r="I5895">
            <v>11172.5</v>
          </cell>
          <cell r="J5895">
            <v>844.5</v>
          </cell>
          <cell r="K5895">
            <v>889.5</v>
          </cell>
          <cell r="L5895" t="str">
            <v>A级</v>
          </cell>
          <cell r="M5895" t="str">
            <v>/</v>
          </cell>
          <cell r="N5895" t="str">
            <v>2.2*1.8*0.64</v>
          </cell>
          <cell r="O5895" t="str">
            <v>02T25022201</v>
          </cell>
          <cell r="P5895" t="str">
            <v>97版</v>
          </cell>
          <cell r="Q5895" t="str">
            <v>已发货</v>
          </cell>
          <cell r="R5895">
            <v>45748</v>
          </cell>
        </row>
        <row r="5896">
          <cell r="C5896" t="str">
            <v>2502026-01</v>
          </cell>
          <cell r="D5896" t="str">
            <v>XPDY-FT-灰670</v>
          </cell>
          <cell r="E5896" t="str">
            <v>Nick Dove(灰色)</v>
          </cell>
          <cell r="F5896" t="str">
            <v>WPSTR2</v>
          </cell>
          <cell r="G5896" t="str">
            <v>/</v>
          </cell>
          <cell r="H5896">
            <v>205</v>
          </cell>
          <cell r="I5896">
            <v>10987.7</v>
          </cell>
          <cell r="J5896">
            <v>836</v>
          </cell>
          <cell r="K5896">
            <v>881</v>
          </cell>
          <cell r="L5896" t="str">
            <v>A级</v>
          </cell>
          <cell r="M5896" t="str">
            <v>/</v>
          </cell>
          <cell r="N5896" t="str">
            <v>2.2*1.8*0.69</v>
          </cell>
          <cell r="O5896" t="str">
            <v>02T25022202</v>
          </cell>
          <cell r="P5896" t="str">
            <v>97版</v>
          </cell>
          <cell r="Q5896" t="str">
            <v>返工出库</v>
          </cell>
          <cell r="R5896">
            <v>45731</v>
          </cell>
        </row>
        <row r="5897">
          <cell r="C5897" t="str">
            <v>2502026-01</v>
          </cell>
          <cell r="D5897" t="str">
            <v>XPDY-FT-灰670</v>
          </cell>
          <cell r="E5897" t="str">
            <v>Nick Dove(灰色)</v>
          </cell>
          <cell r="F5897" t="str">
            <v>WPSTR2</v>
          </cell>
          <cell r="G5897" t="str">
            <v>/</v>
          </cell>
          <cell r="H5897">
            <v>210</v>
          </cell>
          <cell r="I5897">
            <v>11064.9</v>
          </cell>
          <cell r="J5897">
            <v>830</v>
          </cell>
          <cell r="K5897">
            <v>875</v>
          </cell>
          <cell r="L5897" t="str">
            <v>A级</v>
          </cell>
          <cell r="M5897" t="str">
            <v>/</v>
          </cell>
          <cell r="N5897" t="str">
            <v>2.2*1.8*0.7</v>
          </cell>
          <cell r="O5897" t="str">
            <v>02T25022203</v>
          </cell>
          <cell r="P5897" t="str">
            <v>97版</v>
          </cell>
          <cell r="Q5897" t="str">
            <v>已发货</v>
          </cell>
          <cell r="R5897">
            <v>45748</v>
          </cell>
        </row>
        <row r="5898">
          <cell r="C5898" t="str">
            <v>2502026-01</v>
          </cell>
          <cell r="D5898" t="str">
            <v>XPDY-FT-灰670</v>
          </cell>
          <cell r="E5898" t="str">
            <v>Nick Dove(灰色)</v>
          </cell>
          <cell r="F5898" t="str">
            <v>WPSTR2</v>
          </cell>
          <cell r="G5898" t="str">
            <v>/</v>
          </cell>
          <cell r="H5898">
            <v>205</v>
          </cell>
          <cell r="I5898">
            <v>11198.3</v>
          </cell>
          <cell r="J5898">
            <v>846.5</v>
          </cell>
          <cell r="K5898">
            <v>891.5</v>
          </cell>
          <cell r="L5898" t="str">
            <v>A级</v>
          </cell>
          <cell r="M5898" t="str">
            <v>/</v>
          </cell>
          <cell r="N5898" t="str">
            <v>2.2*1.8*0.73</v>
          </cell>
          <cell r="O5898" t="str">
            <v>02T25022204</v>
          </cell>
          <cell r="P5898" t="str">
            <v>97版</v>
          </cell>
          <cell r="Q5898" t="str">
            <v>已发货</v>
          </cell>
          <cell r="R5898">
            <v>45748</v>
          </cell>
        </row>
        <row r="5899">
          <cell r="C5899" t="str">
            <v>2502026-01</v>
          </cell>
          <cell r="D5899" t="str">
            <v>XPDY-FT-灰670</v>
          </cell>
          <cell r="E5899" t="str">
            <v>Nick Dove(灰色)</v>
          </cell>
          <cell r="F5899" t="str">
            <v>WPSTR2</v>
          </cell>
          <cell r="G5899" t="str">
            <v>/</v>
          </cell>
          <cell r="H5899">
            <v>205</v>
          </cell>
          <cell r="I5899">
            <v>11225.9</v>
          </cell>
          <cell r="J5899">
            <v>841</v>
          </cell>
          <cell r="K5899">
            <v>886</v>
          </cell>
          <cell r="L5899" t="str">
            <v>A级</v>
          </cell>
          <cell r="M5899" t="str">
            <v>/</v>
          </cell>
          <cell r="N5899" t="str">
            <v>2.2*1.8*0.68</v>
          </cell>
          <cell r="O5899" t="str">
            <v>02T25022205</v>
          </cell>
          <cell r="P5899" t="str">
            <v>97版</v>
          </cell>
          <cell r="Q5899" t="str">
            <v>已发货</v>
          </cell>
          <cell r="R5899">
            <v>45748</v>
          </cell>
        </row>
        <row r="5900">
          <cell r="C5900" t="str">
            <v>2502026-01</v>
          </cell>
          <cell r="D5900" t="str">
            <v>XPDY-FT-灰670</v>
          </cell>
          <cell r="E5900" t="str">
            <v>Nick Dove(灰色)</v>
          </cell>
          <cell r="F5900" t="str">
            <v>WPSTR2</v>
          </cell>
          <cell r="G5900" t="str">
            <v>/</v>
          </cell>
          <cell r="H5900">
            <v>200</v>
          </cell>
          <cell r="I5900">
            <v>11143.3</v>
          </cell>
          <cell r="J5900">
            <v>834.5</v>
          </cell>
          <cell r="K5900">
            <v>879.5</v>
          </cell>
          <cell r="L5900" t="str">
            <v>A级</v>
          </cell>
          <cell r="M5900" t="str">
            <v>/</v>
          </cell>
          <cell r="N5900" t="str">
            <v>2.2*1.8*0.6</v>
          </cell>
          <cell r="O5900" t="str">
            <v>02T25022206</v>
          </cell>
          <cell r="P5900" t="str">
            <v>97版</v>
          </cell>
          <cell r="Q5900" t="str">
            <v>已发货</v>
          </cell>
          <cell r="R5900">
            <v>45748</v>
          </cell>
        </row>
        <row r="5901">
          <cell r="C5901" t="str">
            <v>2502026-01</v>
          </cell>
          <cell r="D5901" t="str">
            <v>XPDY-FT-灰670</v>
          </cell>
          <cell r="E5901" t="str">
            <v>Nick Dove(灰色)</v>
          </cell>
          <cell r="F5901" t="str">
            <v>WPSTR2</v>
          </cell>
          <cell r="G5901" t="str">
            <v>/</v>
          </cell>
          <cell r="H5901">
            <v>176</v>
          </cell>
          <cell r="I5901">
            <v>9636.2000000000007</v>
          </cell>
          <cell r="J5901">
            <v>897</v>
          </cell>
          <cell r="K5901">
            <v>942</v>
          </cell>
          <cell r="L5901" t="str">
            <v>A级</v>
          </cell>
          <cell r="M5901" t="str">
            <v>/</v>
          </cell>
          <cell r="N5901" t="str">
            <v>2.2*1.8*0.73</v>
          </cell>
          <cell r="O5901" t="str">
            <v>02T25022207</v>
          </cell>
          <cell r="P5901" t="str">
            <v>97版</v>
          </cell>
          <cell r="Q5901" t="str">
            <v>已发货</v>
          </cell>
          <cell r="R5901">
            <v>45748</v>
          </cell>
        </row>
        <row r="5902">
          <cell r="C5902" t="str">
            <v>2502026-01</v>
          </cell>
          <cell r="D5902" t="str">
            <v>XPDY-FT-灰670</v>
          </cell>
          <cell r="E5902" t="str">
            <v>Nick Dove(灰色)</v>
          </cell>
          <cell r="F5902" t="str">
            <v>WPSTR2</v>
          </cell>
          <cell r="G5902" t="str">
            <v>/</v>
          </cell>
          <cell r="H5902">
            <v>49</v>
          </cell>
          <cell r="I5902">
            <v>2345.6999999999998</v>
          </cell>
          <cell r="L5902" t="str">
            <v>折扣</v>
          </cell>
          <cell r="M5902" t="str">
            <v>/</v>
          </cell>
          <cell r="O5902" t="str">
            <v>02T25022207</v>
          </cell>
          <cell r="P5902" t="str">
            <v>97版</v>
          </cell>
          <cell r="Q5902" t="str">
            <v>已发货</v>
          </cell>
          <cell r="R5902">
            <v>45748</v>
          </cell>
        </row>
        <row r="5903">
          <cell r="C5903" t="str">
            <v>2502055-01</v>
          </cell>
          <cell r="D5903" t="str">
            <v>UDGY-ET-深棕803</v>
          </cell>
          <cell r="E5903">
            <v>140513</v>
          </cell>
          <cell r="F5903" t="str">
            <v>WPSTR1</v>
          </cell>
          <cell r="G5903" t="str">
            <v>PT23411</v>
          </cell>
          <cell r="H5903">
            <v>205</v>
          </cell>
          <cell r="I5903">
            <v>11083.8</v>
          </cell>
          <cell r="J5903">
            <v>1063</v>
          </cell>
          <cell r="K5903">
            <v>1108</v>
          </cell>
          <cell r="L5903" t="str">
            <v>A级</v>
          </cell>
          <cell r="M5903" t="str">
            <v>/</v>
          </cell>
          <cell r="N5903" t="str">
            <v>2.2*1.8*0.74</v>
          </cell>
          <cell r="O5903" t="str">
            <v>01T25022201</v>
          </cell>
          <cell r="P5903" t="str">
            <v>99版</v>
          </cell>
        </row>
        <row r="5904">
          <cell r="C5904" t="str">
            <v>2502055-01</v>
          </cell>
          <cell r="D5904" t="str">
            <v>UDGY-ET-深棕803</v>
          </cell>
          <cell r="E5904">
            <v>140513</v>
          </cell>
          <cell r="F5904" t="str">
            <v>WPSTR1</v>
          </cell>
          <cell r="G5904" t="str">
            <v>PT23409</v>
          </cell>
          <cell r="H5904">
            <v>195</v>
          </cell>
          <cell r="I5904">
            <v>10990</v>
          </cell>
          <cell r="J5904">
            <v>1032</v>
          </cell>
          <cell r="K5904">
            <v>1077</v>
          </cell>
          <cell r="L5904" t="str">
            <v>A级</v>
          </cell>
          <cell r="M5904" t="str">
            <v>/</v>
          </cell>
          <cell r="N5904" t="str">
            <v>2.2*1.8*0.77</v>
          </cell>
          <cell r="O5904" t="str">
            <v>01T25022202</v>
          </cell>
          <cell r="P5904" t="str">
            <v>99版</v>
          </cell>
        </row>
        <row r="5905">
          <cell r="C5905" t="str">
            <v>2502055-01</v>
          </cell>
          <cell r="D5905" t="str">
            <v>UDGY-ET-深棕803</v>
          </cell>
          <cell r="E5905">
            <v>140513</v>
          </cell>
          <cell r="F5905" t="str">
            <v>WPSTR1</v>
          </cell>
          <cell r="G5905" t="str">
            <v>PT23409</v>
          </cell>
          <cell r="H5905">
            <v>185</v>
          </cell>
          <cell r="I5905">
            <v>10215.700000000001</v>
          </cell>
          <cell r="J5905">
            <v>978</v>
          </cell>
          <cell r="K5905">
            <v>1023</v>
          </cell>
          <cell r="L5905" t="str">
            <v>A级</v>
          </cell>
          <cell r="M5905" t="str">
            <v>/</v>
          </cell>
          <cell r="N5905" t="str">
            <v>2.2*1.8*0.75</v>
          </cell>
          <cell r="O5905" t="str">
            <v>01T25022203</v>
          </cell>
          <cell r="P5905" t="str">
            <v>99版</v>
          </cell>
        </row>
        <row r="5906">
          <cell r="C5906" t="str">
            <v>2502055-01</v>
          </cell>
          <cell r="D5906" t="str">
            <v>UDGY-ET-深棕803</v>
          </cell>
          <cell r="E5906">
            <v>140513</v>
          </cell>
          <cell r="F5906" t="str">
            <v>WPSTR1</v>
          </cell>
          <cell r="G5906" t="str">
            <v>PT23409</v>
          </cell>
          <cell r="H5906">
            <v>160</v>
          </cell>
          <cell r="I5906">
            <v>8911.9</v>
          </cell>
          <cell r="J5906">
            <v>851.5</v>
          </cell>
          <cell r="K5906">
            <v>896.5</v>
          </cell>
          <cell r="L5906" t="str">
            <v>A级</v>
          </cell>
          <cell r="M5906" t="str">
            <v>/</v>
          </cell>
          <cell r="N5906" t="str">
            <v>2.2*1.8*0.71</v>
          </cell>
          <cell r="O5906" t="str">
            <v>01T25022204</v>
          </cell>
          <cell r="P5906" t="str">
            <v>99版</v>
          </cell>
        </row>
        <row r="5907">
          <cell r="C5907" t="str">
            <v>2502055-01</v>
          </cell>
          <cell r="D5907" t="str">
            <v>UDGY-ET-深棕803</v>
          </cell>
          <cell r="E5907">
            <v>140513</v>
          </cell>
          <cell r="F5907" t="str">
            <v>WPSTR1</v>
          </cell>
          <cell r="G5907" t="str">
            <v>PT23409</v>
          </cell>
          <cell r="H5907">
            <v>1</v>
          </cell>
          <cell r="I5907">
            <v>36.9</v>
          </cell>
          <cell r="L5907" t="str">
            <v>A级小皮</v>
          </cell>
          <cell r="M5907" t="str">
            <v>/</v>
          </cell>
          <cell r="O5907" t="str">
            <v>01T25022204</v>
          </cell>
          <cell r="P5907" t="str">
            <v>99版</v>
          </cell>
        </row>
        <row r="5908">
          <cell r="C5908" t="str">
            <v>2502033-01</v>
          </cell>
          <cell r="D5908" t="str">
            <v>XPSY-FB-深棕751</v>
          </cell>
          <cell r="E5908">
            <v>140478</v>
          </cell>
          <cell r="F5908" t="str">
            <v>水牛皮S3（干胚）</v>
          </cell>
          <cell r="G5908" t="str">
            <v>PT22X32</v>
          </cell>
          <cell r="H5908">
            <v>311</v>
          </cell>
          <cell r="I5908">
            <v>11635</v>
          </cell>
          <cell r="J5908">
            <v>848.5</v>
          </cell>
          <cell r="K5908">
            <v>893.5</v>
          </cell>
          <cell r="L5908" t="str">
            <v>A级</v>
          </cell>
          <cell r="M5908" t="str">
            <v>/</v>
          </cell>
          <cell r="N5908" t="str">
            <v>2.2*1.8*0.65</v>
          </cell>
          <cell r="O5908" t="str">
            <v>01T25022205</v>
          </cell>
          <cell r="P5908" t="str">
            <v>99版</v>
          </cell>
          <cell r="Q5908" t="str">
            <v>已发货</v>
          </cell>
          <cell r="R5908">
            <v>45743</v>
          </cell>
        </row>
        <row r="5909">
          <cell r="C5909" t="str">
            <v>2502055-01</v>
          </cell>
          <cell r="D5909" t="str">
            <v>UDGY-ET-深棕803</v>
          </cell>
          <cell r="E5909">
            <v>140513</v>
          </cell>
          <cell r="F5909" t="str">
            <v>WPSTR1</v>
          </cell>
          <cell r="G5909" t="str">
            <v>PT23409</v>
          </cell>
          <cell r="H5909">
            <v>184</v>
          </cell>
          <cell r="I5909">
            <v>10003.299999999999</v>
          </cell>
          <cell r="J5909">
            <v>947</v>
          </cell>
          <cell r="K5909">
            <v>992</v>
          </cell>
          <cell r="L5909" t="str">
            <v>A级</v>
          </cell>
          <cell r="M5909" t="str">
            <v>/</v>
          </cell>
          <cell r="N5909" t="str">
            <v>2.2*1.8*0.73</v>
          </cell>
          <cell r="O5909" t="str">
            <v>01T25022206</v>
          </cell>
          <cell r="P5909" t="str">
            <v>99版</v>
          </cell>
        </row>
        <row r="5910">
          <cell r="C5910" t="str">
            <v>2502055-01</v>
          </cell>
          <cell r="D5910" t="str">
            <v>UDGY-ET-深棕803</v>
          </cell>
          <cell r="E5910">
            <v>140513</v>
          </cell>
          <cell r="F5910" t="str">
            <v>WPSTR1</v>
          </cell>
          <cell r="G5910" t="str">
            <v>PT23411</v>
          </cell>
          <cell r="H5910">
            <v>41</v>
          </cell>
          <cell r="I5910">
            <v>2166.4</v>
          </cell>
          <cell r="J5910">
            <v>275.5</v>
          </cell>
          <cell r="K5910">
            <v>320.5</v>
          </cell>
          <cell r="L5910" t="str">
            <v>A级</v>
          </cell>
          <cell r="M5910" t="str">
            <v>/</v>
          </cell>
          <cell r="N5910" t="str">
            <v>2.2*1.8*0.36</v>
          </cell>
          <cell r="O5910" t="str">
            <v>01T25022207</v>
          </cell>
          <cell r="P5910" t="str">
            <v>99版</v>
          </cell>
        </row>
        <row r="5911">
          <cell r="C5911" t="str">
            <v>2502055-01</v>
          </cell>
          <cell r="D5911" t="str">
            <v>UDGY-ET-深棕803</v>
          </cell>
          <cell r="E5911">
            <v>140513</v>
          </cell>
          <cell r="F5911" t="str">
            <v>WPSTR1</v>
          </cell>
          <cell r="G5911" t="str">
            <v>PT23411</v>
          </cell>
          <cell r="H5911">
            <v>1</v>
          </cell>
          <cell r="I5911">
            <v>37.200000000000003</v>
          </cell>
          <cell r="L5911" t="str">
            <v>A级小皮</v>
          </cell>
          <cell r="M5911" t="str">
            <v>/</v>
          </cell>
          <cell r="O5911" t="str">
            <v>01T25022207</v>
          </cell>
          <cell r="P5911" t="str">
            <v>99版</v>
          </cell>
        </row>
        <row r="5912">
          <cell r="C5912" t="str">
            <v>2502055-01</v>
          </cell>
          <cell r="D5912" t="str">
            <v>UDGY-ET-深棕803</v>
          </cell>
          <cell r="E5912">
            <v>140513</v>
          </cell>
          <cell r="F5912" t="str">
            <v>WPSTR1</v>
          </cell>
          <cell r="G5912" t="str">
            <v>PT23411</v>
          </cell>
          <cell r="H5912">
            <v>16</v>
          </cell>
          <cell r="I5912">
            <v>762.3</v>
          </cell>
          <cell r="L5912" t="str">
            <v>折扣</v>
          </cell>
          <cell r="M5912" t="str">
            <v>/</v>
          </cell>
          <cell r="O5912" t="str">
            <v>01T25022207</v>
          </cell>
          <cell r="P5912" t="str">
            <v>99版</v>
          </cell>
        </row>
        <row r="5913">
          <cell r="C5913" t="str">
            <v>2502033-01</v>
          </cell>
          <cell r="D5913" t="str">
            <v>XPSY-FB-深棕751</v>
          </cell>
          <cell r="E5913">
            <v>140478</v>
          </cell>
          <cell r="F5913" t="str">
            <v>水牛皮S3（干胚）</v>
          </cell>
          <cell r="G5913" t="str">
            <v>PT22X32</v>
          </cell>
          <cell r="H5913">
            <v>298</v>
          </cell>
          <cell r="I5913">
            <v>11003.8</v>
          </cell>
          <cell r="J5913">
            <v>781.5</v>
          </cell>
          <cell r="K5913">
            <v>826.5</v>
          </cell>
          <cell r="L5913" t="str">
            <v>A级</v>
          </cell>
          <cell r="M5913" t="str">
            <v>/</v>
          </cell>
          <cell r="N5913" t="str">
            <v>2.2*1.8*0.63</v>
          </cell>
          <cell r="O5913" t="str">
            <v>01T25022208</v>
          </cell>
          <cell r="P5913" t="str">
            <v>99版</v>
          </cell>
          <cell r="Q5913" t="str">
            <v>已发货</v>
          </cell>
          <cell r="R5913">
            <v>45743</v>
          </cell>
        </row>
        <row r="5914">
          <cell r="C5914" t="str">
            <v>2502033-01</v>
          </cell>
          <cell r="D5914" t="str">
            <v>XPSY-FB-深棕751</v>
          </cell>
          <cell r="E5914">
            <v>140478</v>
          </cell>
          <cell r="F5914" t="str">
            <v>水牛皮S3（干胚）</v>
          </cell>
          <cell r="G5914" t="str">
            <v>PT22X32</v>
          </cell>
          <cell r="H5914">
            <v>270</v>
          </cell>
          <cell r="I5914">
            <v>10124.1</v>
          </cell>
          <cell r="J5914">
            <v>733.5</v>
          </cell>
          <cell r="K5914">
            <v>778.5</v>
          </cell>
          <cell r="L5914" t="str">
            <v>A级</v>
          </cell>
          <cell r="M5914" t="str">
            <v>/</v>
          </cell>
          <cell r="N5914" t="str">
            <v>2.2*1.8*0.62</v>
          </cell>
          <cell r="O5914" t="str">
            <v>01T25022209</v>
          </cell>
          <cell r="P5914" t="str">
            <v>99版</v>
          </cell>
          <cell r="Q5914" t="str">
            <v>已发货</v>
          </cell>
          <cell r="R5914">
            <v>45743</v>
          </cell>
        </row>
        <row r="5915">
          <cell r="C5915" t="str">
            <v>2502033-01</v>
          </cell>
          <cell r="D5915" t="str">
            <v>XPSY-FB-深棕751</v>
          </cell>
          <cell r="E5915">
            <v>140478</v>
          </cell>
          <cell r="F5915" t="str">
            <v>水牛皮S3（干胚）</v>
          </cell>
          <cell r="G5915" t="str">
            <v>PT22X32</v>
          </cell>
          <cell r="H5915">
            <v>295</v>
          </cell>
          <cell r="I5915">
            <v>11030.9</v>
          </cell>
          <cell r="J5915">
            <v>789</v>
          </cell>
          <cell r="K5915">
            <v>834</v>
          </cell>
          <cell r="L5915" t="str">
            <v>A级</v>
          </cell>
          <cell r="M5915" t="str">
            <v>/</v>
          </cell>
          <cell r="N5915" t="str">
            <v>2.2*1.8*0.68</v>
          </cell>
          <cell r="O5915" t="str">
            <v>01T25022301</v>
          </cell>
          <cell r="P5915" t="str">
            <v>99版</v>
          </cell>
          <cell r="Q5915" t="str">
            <v>已发货</v>
          </cell>
          <cell r="R5915">
            <v>45743</v>
          </cell>
        </row>
        <row r="5916">
          <cell r="C5916" t="str">
            <v>2502014-01</v>
          </cell>
          <cell r="D5916" t="str">
            <v>XPSY-FB-深棕751</v>
          </cell>
          <cell r="E5916">
            <v>140478</v>
          </cell>
          <cell r="F5916" t="str">
            <v>水牛皮S3（干胚）</v>
          </cell>
          <cell r="G5916" t="str">
            <v>PT22Q91</v>
          </cell>
          <cell r="H5916">
            <v>325</v>
          </cell>
          <cell r="I5916">
            <v>12014.4</v>
          </cell>
          <cell r="J5916">
            <v>876.5</v>
          </cell>
          <cell r="K5916">
            <v>921.5</v>
          </cell>
          <cell r="L5916" t="str">
            <v>A级</v>
          </cell>
          <cell r="M5916" t="str">
            <v>/</v>
          </cell>
          <cell r="N5916" t="str">
            <v>2.2*1.8*0.7</v>
          </cell>
          <cell r="O5916" t="str">
            <v>01T25022302</v>
          </cell>
          <cell r="P5916" t="str">
            <v>99版</v>
          </cell>
          <cell r="Q5916" t="str">
            <v>已发货</v>
          </cell>
          <cell r="R5916">
            <v>45750</v>
          </cell>
        </row>
        <row r="5917">
          <cell r="C5917" t="str">
            <v>2502014-01</v>
          </cell>
          <cell r="D5917" t="str">
            <v>XPSY-FB-深棕751</v>
          </cell>
          <cell r="E5917">
            <v>140478</v>
          </cell>
          <cell r="F5917" t="str">
            <v>水牛皮S3（干胚）</v>
          </cell>
          <cell r="G5917" t="str">
            <v>PT22Q91</v>
          </cell>
          <cell r="H5917">
            <v>320</v>
          </cell>
          <cell r="I5917">
            <v>11950.2</v>
          </cell>
          <cell r="J5917">
            <v>866</v>
          </cell>
          <cell r="K5917">
            <v>911</v>
          </cell>
          <cell r="L5917" t="str">
            <v>A级</v>
          </cell>
          <cell r="M5917" t="str">
            <v>/</v>
          </cell>
          <cell r="N5917" t="str">
            <v>2.2*1.8*0.7</v>
          </cell>
          <cell r="O5917" t="str">
            <v>01T25022303</v>
          </cell>
          <cell r="P5917" t="str">
            <v>99版</v>
          </cell>
          <cell r="Q5917" t="str">
            <v>已发货</v>
          </cell>
          <cell r="R5917">
            <v>45750</v>
          </cell>
        </row>
        <row r="5918">
          <cell r="C5918" t="str">
            <v>2502014-01</v>
          </cell>
          <cell r="D5918" t="str">
            <v>XPSY-FB-深棕751</v>
          </cell>
          <cell r="E5918">
            <v>140478</v>
          </cell>
          <cell r="F5918" t="str">
            <v>水牛皮S3（干胚）</v>
          </cell>
          <cell r="G5918" t="str">
            <v>PT22Q91</v>
          </cell>
          <cell r="H5918">
            <v>295</v>
          </cell>
          <cell r="I5918">
            <v>10922.1</v>
          </cell>
          <cell r="J5918">
            <v>773.5</v>
          </cell>
          <cell r="K5918">
            <v>818.5</v>
          </cell>
          <cell r="L5918" t="str">
            <v>A级</v>
          </cell>
          <cell r="M5918" t="str">
            <v>/</v>
          </cell>
          <cell r="N5918" t="str">
            <v>2.2*1.8*0.69</v>
          </cell>
          <cell r="O5918" t="str">
            <v>01T25022304</v>
          </cell>
          <cell r="P5918" t="str">
            <v>99版</v>
          </cell>
          <cell r="Q5918" t="str">
            <v>已发货</v>
          </cell>
          <cell r="R5918">
            <v>45750</v>
          </cell>
        </row>
        <row r="5919">
          <cell r="C5919" t="str">
            <v>2503008-01</v>
          </cell>
          <cell r="D5919" t="str">
            <v>XPDY-FT-灰670</v>
          </cell>
          <cell r="E5919" t="str">
            <v>Nick Dove(灰色)</v>
          </cell>
          <cell r="F5919" t="str">
            <v>WPSTR2</v>
          </cell>
          <cell r="G5919" t="str">
            <v>/</v>
          </cell>
          <cell r="H5919">
            <v>185</v>
          </cell>
          <cell r="I5919">
            <v>10063.1</v>
          </cell>
          <cell r="J5919">
            <v>742</v>
          </cell>
          <cell r="K5919">
            <v>787</v>
          </cell>
          <cell r="L5919" t="str">
            <v>A级</v>
          </cell>
          <cell r="M5919" t="str">
            <v>/</v>
          </cell>
          <cell r="N5919" t="str">
            <v>2.2*1.8*0.56</v>
          </cell>
          <cell r="O5919" t="str">
            <v>01T25022305</v>
          </cell>
          <cell r="P5919" t="str">
            <v>97版</v>
          </cell>
          <cell r="Q5919" t="str">
            <v>已发货</v>
          </cell>
          <cell r="R5919">
            <v>45765</v>
          </cell>
        </row>
        <row r="5920">
          <cell r="C5920" t="str">
            <v>2503008-01</v>
          </cell>
          <cell r="D5920" t="str">
            <v>XPDY-FT-灰670</v>
          </cell>
          <cell r="E5920" t="str">
            <v>Nick Dove(灰色)</v>
          </cell>
          <cell r="F5920" t="str">
            <v>WPSTR2</v>
          </cell>
          <cell r="G5920" t="str">
            <v>/</v>
          </cell>
          <cell r="H5920">
            <v>180</v>
          </cell>
          <cell r="I5920">
            <v>10134.5</v>
          </cell>
          <cell r="J5920">
            <v>741.5</v>
          </cell>
          <cell r="K5920">
            <v>786.5</v>
          </cell>
          <cell r="L5920" t="str">
            <v>A级</v>
          </cell>
          <cell r="M5920" t="str">
            <v>/</v>
          </cell>
          <cell r="N5920" t="str">
            <v>2.2*1.8*0.6</v>
          </cell>
          <cell r="O5920" t="str">
            <v>01T25022306</v>
          </cell>
          <cell r="P5920" t="str">
            <v>97版</v>
          </cell>
          <cell r="Q5920" t="str">
            <v>已发货</v>
          </cell>
          <cell r="R5920">
            <v>45765</v>
          </cell>
        </row>
        <row r="5921">
          <cell r="C5921" t="str">
            <v>2503008-01</v>
          </cell>
          <cell r="D5921" t="str">
            <v>XPDY-FT-灰670</v>
          </cell>
          <cell r="E5921" t="str">
            <v>Nick Dove(灰色)</v>
          </cell>
          <cell r="F5921" t="str">
            <v>WPSTR2</v>
          </cell>
          <cell r="G5921" t="str">
            <v>/</v>
          </cell>
          <cell r="H5921">
            <v>165</v>
          </cell>
          <cell r="I5921">
            <v>9063.4</v>
          </cell>
          <cell r="J5921">
            <v>679</v>
          </cell>
          <cell r="K5921">
            <v>724</v>
          </cell>
          <cell r="L5921" t="str">
            <v>A级</v>
          </cell>
          <cell r="M5921" t="str">
            <v>/</v>
          </cell>
          <cell r="N5921" t="str">
            <v>2.2*1.8*0.56</v>
          </cell>
          <cell r="O5921" t="str">
            <v>01T25022307</v>
          </cell>
          <cell r="P5921" t="str">
            <v>97版</v>
          </cell>
          <cell r="Q5921" t="str">
            <v>已发货</v>
          </cell>
          <cell r="R5921">
            <v>45765</v>
          </cell>
        </row>
        <row r="5922">
          <cell r="C5922" t="str">
            <v>2502051-01</v>
          </cell>
          <cell r="D5922" t="str">
            <v>XZAY-EX-深棕796</v>
          </cell>
          <cell r="E5922" t="str">
            <v>01.10.U567029</v>
          </cell>
          <cell r="F5922" t="str">
            <v>C3（已片中层）</v>
          </cell>
          <cell r="G5922" t="str">
            <v>/</v>
          </cell>
          <cell r="H5922">
            <v>142</v>
          </cell>
          <cell r="I5922">
            <v>7401.3</v>
          </cell>
          <cell r="J5922">
            <v>629.5</v>
          </cell>
          <cell r="K5922">
            <v>674.5</v>
          </cell>
          <cell r="L5922" t="str">
            <v>A级</v>
          </cell>
          <cell r="M5922" t="str">
            <v>CLF-250224</v>
          </cell>
          <cell r="N5922" t="str">
            <v>2.2*1.8*0.45</v>
          </cell>
          <cell r="O5922" t="str">
            <v>02T25022401</v>
          </cell>
          <cell r="P5922" t="str">
            <v>99版</v>
          </cell>
          <cell r="Q5922" t="str">
            <v>已发货</v>
          </cell>
          <cell r="R5922">
            <v>45727</v>
          </cell>
        </row>
        <row r="5923">
          <cell r="C5923" t="str">
            <v>2502051-01</v>
          </cell>
          <cell r="D5923" t="str">
            <v>XZAY-EX-深棕796</v>
          </cell>
          <cell r="E5923" t="str">
            <v>01.10.U567029</v>
          </cell>
          <cell r="F5923" t="str">
            <v>C3（已片中层）</v>
          </cell>
          <cell r="G5923" t="str">
            <v>/</v>
          </cell>
          <cell r="H5923">
            <v>1</v>
          </cell>
          <cell r="I5923">
            <v>40.5</v>
          </cell>
          <cell r="L5923" t="str">
            <v>A级小皮</v>
          </cell>
          <cell r="M5923" t="str">
            <v>CLF-250224</v>
          </cell>
          <cell r="O5923" t="str">
            <v>02T25022401</v>
          </cell>
          <cell r="P5923" t="str">
            <v>99版</v>
          </cell>
          <cell r="Q5923" t="str">
            <v>已发货</v>
          </cell>
          <cell r="R5923">
            <v>45727</v>
          </cell>
        </row>
        <row r="5924">
          <cell r="C5924" t="str">
            <v>2503008-01</v>
          </cell>
          <cell r="D5924" t="str">
            <v>XPDY-FT-灰670</v>
          </cell>
          <cell r="E5924" t="str">
            <v>Nick Dove(灰色)</v>
          </cell>
          <cell r="F5924" t="str">
            <v>WPSTR2</v>
          </cell>
          <cell r="G5924" t="str">
            <v>/</v>
          </cell>
          <cell r="H5924">
            <v>205</v>
          </cell>
          <cell r="I5924">
            <v>11093.5</v>
          </cell>
          <cell r="J5924">
            <v>818.5</v>
          </cell>
          <cell r="K5924">
            <v>863.5</v>
          </cell>
          <cell r="L5924" t="str">
            <v>A级</v>
          </cell>
          <cell r="M5924" t="str">
            <v>/</v>
          </cell>
          <cell r="N5924" t="str">
            <v>2.2*1.8*0.66</v>
          </cell>
          <cell r="O5924" t="str">
            <v>02T25022402</v>
          </cell>
          <cell r="P5924" t="str">
            <v>97版</v>
          </cell>
          <cell r="Q5924" t="str">
            <v>已发货</v>
          </cell>
          <cell r="R5924">
            <v>45765</v>
          </cell>
        </row>
        <row r="5925">
          <cell r="C5925" t="str">
            <v>2502033-01</v>
          </cell>
          <cell r="D5925" t="str">
            <v>XPSY-FB-深棕751</v>
          </cell>
          <cell r="E5925">
            <v>140478</v>
          </cell>
          <cell r="F5925" t="str">
            <v>水牛皮S3（干胚）</v>
          </cell>
          <cell r="G5925" t="str">
            <v>PT22X32</v>
          </cell>
          <cell r="H5925">
            <v>312</v>
          </cell>
          <cell r="I5925">
            <v>11753.6</v>
          </cell>
          <cell r="J5925">
            <v>851</v>
          </cell>
          <cell r="K5925">
            <v>896</v>
          </cell>
          <cell r="L5925" t="str">
            <v>A级</v>
          </cell>
          <cell r="M5925" t="str">
            <v>/</v>
          </cell>
          <cell r="N5925" t="str">
            <v>2.2*1.8*0.73</v>
          </cell>
          <cell r="O5925" t="str">
            <v>02T25022403</v>
          </cell>
          <cell r="P5925" t="str">
            <v>99版</v>
          </cell>
          <cell r="Q5925" t="str">
            <v>已发货</v>
          </cell>
          <cell r="R5925">
            <v>45743</v>
          </cell>
        </row>
        <row r="5926">
          <cell r="C5926" t="str">
            <v>2503009-01</v>
          </cell>
          <cell r="D5926" t="str">
            <v>XPAY-FX-深蓝91</v>
          </cell>
          <cell r="E5926" t="str">
            <v>01.10.U528110</v>
          </cell>
          <cell r="F5926" t="str">
            <v>C3（已片中层）</v>
          </cell>
          <cell r="G5926" t="str">
            <v>/</v>
          </cell>
          <cell r="H5926">
            <v>97</v>
          </cell>
          <cell r="I5926">
            <v>5048.7</v>
          </cell>
          <cell r="J5926">
            <v>410.5</v>
          </cell>
          <cell r="K5926">
            <v>455.5</v>
          </cell>
          <cell r="L5926" t="str">
            <v>A级</v>
          </cell>
          <cell r="M5926" t="str">
            <v>CLF-250224</v>
          </cell>
          <cell r="N5926" t="str">
            <v>2.2*1.8*0.45</v>
          </cell>
          <cell r="O5926" t="str">
            <v>02T25022404</v>
          </cell>
          <cell r="P5926" t="str">
            <v>99版</v>
          </cell>
        </row>
        <row r="5927">
          <cell r="C5927" t="str">
            <v>2503009-01</v>
          </cell>
          <cell r="D5927" t="str">
            <v>XPAY-FX-深蓝91</v>
          </cell>
          <cell r="E5927" t="str">
            <v>01.10.U528110</v>
          </cell>
          <cell r="F5927" t="str">
            <v>C3（已片中层）</v>
          </cell>
          <cell r="G5927" t="str">
            <v>/</v>
          </cell>
          <cell r="H5927">
            <v>94</v>
          </cell>
          <cell r="I5927">
            <v>5012.8999999999996</v>
          </cell>
          <cell r="J5927">
            <v>410.5</v>
          </cell>
          <cell r="K5927">
            <v>455.5</v>
          </cell>
          <cell r="L5927" t="str">
            <v>A级</v>
          </cell>
          <cell r="M5927" t="str">
            <v>CLF-250224</v>
          </cell>
          <cell r="N5927" t="str">
            <v>2.2*1.8*0.45</v>
          </cell>
          <cell r="O5927" t="str">
            <v>02T25022405</v>
          </cell>
          <cell r="P5927" t="str">
            <v>99版</v>
          </cell>
        </row>
        <row r="5928">
          <cell r="C5928" t="str">
            <v>2503009-01</v>
          </cell>
          <cell r="D5928" t="str">
            <v>XPAY-FX-深蓝91</v>
          </cell>
          <cell r="E5928" t="str">
            <v>01.10.U528110</v>
          </cell>
          <cell r="F5928" t="str">
            <v>C3（已片中层）</v>
          </cell>
          <cell r="G5928" t="str">
            <v>/</v>
          </cell>
          <cell r="H5928">
            <v>95</v>
          </cell>
          <cell r="I5928">
            <v>4996.8999999999996</v>
          </cell>
          <cell r="J5928">
            <v>407</v>
          </cell>
          <cell r="K5928">
            <v>452</v>
          </cell>
          <cell r="L5928" t="str">
            <v>A级</v>
          </cell>
          <cell r="M5928" t="str">
            <v>CLF-250224</v>
          </cell>
          <cell r="N5928" t="str">
            <v>2.2*1.8*0.44</v>
          </cell>
          <cell r="O5928" t="str">
            <v>02T25022406</v>
          </cell>
          <cell r="P5928" t="str">
            <v>99版</v>
          </cell>
        </row>
        <row r="5929">
          <cell r="C5929" t="str">
            <v>2503009-01</v>
          </cell>
          <cell r="D5929" t="str">
            <v>XPAY-FX-深蓝91</v>
          </cell>
          <cell r="E5929" t="str">
            <v>01.10.U528110</v>
          </cell>
          <cell r="F5929" t="str">
            <v>C3（已片中层）</v>
          </cell>
          <cell r="G5929" t="str">
            <v>/</v>
          </cell>
          <cell r="H5929">
            <v>95</v>
          </cell>
          <cell r="I5929">
            <v>5011.5</v>
          </cell>
          <cell r="J5929">
            <v>411</v>
          </cell>
          <cell r="K5929">
            <v>456</v>
          </cell>
          <cell r="L5929" t="str">
            <v>A级</v>
          </cell>
          <cell r="M5929" t="str">
            <v>CLF-250224</v>
          </cell>
          <cell r="N5929" t="str">
            <v>2.2*1.8*0.44</v>
          </cell>
          <cell r="O5929" t="str">
            <v>02T25022407</v>
          </cell>
          <cell r="P5929" t="str">
            <v>99版</v>
          </cell>
        </row>
        <row r="5930">
          <cell r="C5930" t="str">
            <v>2502014-01</v>
          </cell>
          <cell r="D5930" t="str">
            <v>XPSY-FB-深棕751</v>
          </cell>
          <cell r="E5930">
            <v>140478</v>
          </cell>
          <cell r="F5930" t="str">
            <v>水牛皮S3（干胚）</v>
          </cell>
          <cell r="G5930" t="str">
            <v>PT22Q91</v>
          </cell>
          <cell r="H5930">
            <v>295</v>
          </cell>
          <cell r="I5930">
            <v>11143.1</v>
          </cell>
          <cell r="J5930">
            <v>822</v>
          </cell>
          <cell r="K5930">
            <v>867</v>
          </cell>
          <cell r="L5930" t="str">
            <v>A级</v>
          </cell>
          <cell r="M5930" t="str">
            <v>/</v>
          </cell>
          <cell r="N5930" t="str">
            <v>2.2*1.8*0.67</v>
          </cell>
          <cell r="O5930" t="str">
            <v>01T25022401</v>
          </cell>
          <cell r="P5930" t="str">
            <v>99版</v>
          </cell>
          <cell r="Q5930" t="str">
            <v>已发货</v>
          </cell>
          <cell r="R5930">
            <v>45750</v>
          </cell>
        </row>
        <row r="5931">
          <cell r="C5931" t="str">
            <v>2502033-01</v>
          </cell>
          <cell r="D5931" t="str">
            <v>XPSY-FB-深棕751</v>
          </cell>
          <cell r="E5931">
            <v>140478</v>
          </cell>
          <cell r="F5931" t="str">
            <v>水牛皮S3（干胚）</v>
          </cell>
          <cell r="G5931" t="str">
            <v>PT22X32</v>
          </cell>
          <cell r="H5931">
            <v>300</v>
          </cell>
          <cell r="I5931">
            <v>11099.3</v>
          </cell>
          <cell r="J5931">
            <v>803</v>
          </cell>
          <cell r="K5931">
            <v>848</v>
          </cell>
          <cell r="L5931" t="str">
            <v>A级</v>
          </cell>
          <cell r="M5931" t="str">
            <v>/</v>
          </cell>
          <cell r="N5931" t="str">
            <v>2.2*1.8*0.64</v>
          </cell>
          <cell r="O5931" t="str">
            <v>01T25022402</v>
          </cell>
          <cell r="P5931" t="str">
            <v>99版</v>
          </cell>
          <cell r="Q5931" t="str">
            <v>已发货</v>
          </cell>
          <cell r="R5931">
            <v>45743</v>
          </cell>
        </row>
        <row r="5932">
          <cell r="C5932" t="str">
            <v>2502014-01</v>
          </cell>
          <cell r="D5932" t="str">
            <v>XPSY-FB-深棕751</v>
          </cell>
          <cell r="E5932">
            <v>140478</v>
          </cell>
          <cell r="F5932" t="str">
            <v>水牛皮S3（干胚）</v>
          </cell>
          <cell r="G5932" t="str">
            <v>PT22Q91</v>
          </cell>
          <cell r="H5932">
            <v>272</v>
          </cell>
          <cell r="I5932">
            <v>10368.200000000001</v>
          </cell>
          <cell r="J5932">
            <v>758.5</v>
          </cell>
          <cell r="K5932">
            <v>803.5</v>
          </cell>
          <cell r="L5932" t="str">
            <v>A级</v>
          </cell>
          <cell r="M5932" t="str">
            <v>/</v>
          </cell>
          <cell r="N5932" t="str">
            <v>2.2*1.8*0.61</v>
          </cell>
          <cell r="O5932" t="str">
            <v>01T25022403</v>
          </cell>
          <cell r="P5932" t="str">
            <v>99版</v>
          </cell>
          <cell r="Q5932" t="str">
            <v>已发货</v>
          </cell>
          <cell r="R5932">
            <v>45750</v>
          </cell>
        </row>
        <row r="5933">
          <cell r="C5933" t="str">
            <v>2503008-01</v>
          </cell>
          <cell r="D5933" t="str">
            <v>XPDY-FT-灰670</v>
          </cell>
          <cell r="E5933" t="str">
            <v>Nick Dove(灰色)</v>
          </cell>
          <cell r="F5933" t="str">
            <v>WPSTR2</v>
          </cell>
          <cell r="G5933" t="str">
            <v>/</v>
          </cell>
          <cell r="H5933">
            <v>205</v>
          </cell>
          <cell r="I5933">
            <v>11233.2</v>
          </cell>
          <cell r="J5933">
            <v>830.5</v>
          </cell>
          <cell r="K5933">
            <v>875.5</v>
          </cell>
          <cell r="L5933" t="str">
            <v>A级</v>
          </cell>
          <cell r="M5933" t="str">
            <v>/</v>
          </cell>
          <cell r="N5933" t="str">
            <v>2.2*1.8*0.68</v>
          </cell>
          <cell r="O5933" t="str">
            <v>01T25022404</v>
          </cell>
          <cell r="P5933" t="str">
            <v>97版</v>
          </cell>
          <cell r="Q5933" t="str">
            <v>已发货</v>
          </cell>
          <cell r="R5933">
            <v>45765</v>
          </cell>
        </row>
        <row r="5934">
          <cell r="C5934" t="str">
            <v>2503008-01</v>
          </cell>
          <cell r="D5934" t="str">
            <v>XPDY-FT-灰670</v>
          </cell>
          <cell r="E5934" t="str">
            <v>Nick Dove(灰色)</v>
          </cell>
          <cell r="F5934" t="str">
            <v>WPSTR2</v>
          </cell>
          <cell r="G5934" t="str">
            <v>/</v>
          </cell>
          <cell r="H5934">
            <v>200</v>
          </cell>
          <cell r="I5934">
            <v>11232.2</v>
          </cell>
          <cell r="J5934">
            <v>827.5</v>
          </cell>
          <cell r="K5934">
            <v>872.5</v>
          </cell>
          <cell r="L5934" t="str">
            <v>A级</v>
          </cell>
          <cell r="M5934" t="str">
            <v>/</v>
          </cell>
          <cell r="N5934" t="str">
            <v>2.2*1.8*0.66</v>
          </cell>
          <cell r="O5934" t="str">
            <v>01T25022405</v>
          </cell>
          <cell r="P5934" t="str">
            <v>97版</v>
          </cell>
          <cell r="Q5934" t="str">
            <v>已发货</v>
          </cell>
          <cell r="R5934">
            <v>45765</v>
          </cell>
        </row>
        <row r="5935">
          <cell r="C5935" t="str">
            <v>2503008-01</v>
          </cell>
          <cell r="D5935" t="str">
            <v>XPDY-FT-灰670</v>
          </cell>
          <cell r="E5935" t="str">
            <v>Nick Dove(灰色)</v>
          </cell>
          <cell r="F5935" t="str">
            <v>WPSTR2</v>
          </cell>
          <cell r="G5935" t="str">
            <v>/</v>
          </cell>
          <cell r="H5935">
            <v>200</v>
          </cell>
          <cell r="I5935">
            <v>11207.9</v>
          </cell>
          <cell r="J5935">
            <v>822</v>
          </cell>
          <cell r="K5935">
            <v>867</v>
          </cell>
          <cell r="L5935" t="str">
            <v>A级</v>
          </cell>
          <cell r="M5935" t="str">
            <v>/</v>
          </cell>
          <cell r="N5935" t="str">
            <v>2.2*1.8*0.66</v>
          </cell>
          <cell r="O5935" t="str">
            <v>01T25022406</v>
          </cell>
          <cell r="P5935" t="str">
            <v>97版</v>
          </cell>
          <cell r="Q5935" t="str">
            <v>已发货</v>
          </cell>
          <cell r="R5935">
            <v>45765</v>
          </cell>
        </row>
        <row r="5936">
          <cell r="C5936" t="str">
            <v>2503008-01</v>
          </cell>
          <cell r="D5936" t="str">
            <v>XPDY-FT-灰670</v>
          </cell>
          <cell r="E5936" t="str">
            <v>Nick Dove(灰色)</v>
          </cell>
          <cell r="F5936" t="str">
            <v>WPSTR2</v>
          </cell>
          <cell r="G5936" t="str">
            <v>/</v>
          </cell>
          <cell r="H5936">
            <v>205</v>
          </cell>
          <cell r="I5936">
            <v>10954.5</v>
          </cell>
          <cell r="J5936">
            <v>804.5</v>
          </cell>
          <cell r="K5936">
            <v>849.5</v>
          </cell>
          <cell r="L5936" t="str">
            <v>A级</v>
          </cell>
          <cell r="M5936" t="str">
            <v>/</v>
          </cell>
          <cell r="N5936" t="str">
            <v>2.2*1.8*0.67</v>
          </cell>
          <cell r="O5936" t="str">
            <v>01T25022407</v>
          </cell>
          <cell r="P5936" t="str">
            <v>97版</v>
          </cell>
          <cell r="Q5936" t="str">
            <v>已发货</v>
          </cell>
          <cell r="R5936">
            <v>45765</v>
          </cell>
        </row>
        <row r="5937">
          <cell r="C5937" t="str">
            <v>2503008-01</v>
          </cell>
          <cell r="D5937" t="str">
            <v>XPDY-FT-灰670</v>
          </cell>
          <cell r="E5937" t="str">
            <v>Nick Dove(灰色)</v>
          </cell>
          <cell r="F5937" t="str">
            <v>WPSTR2</v>
          </cell>
          <cell r="G5937" t="str">
            <v>/</v>
          </cell>
          <cell r="H5937">
            <v>205</v>
          </cell>
          <cell r="I5937">
            <v>10718.3</v>
          </cell>
          <cell r="J5937">
            <v>796.5</v>
          </cell>
          <cell r="K5937">
            <v>841.5</v>
          </cell>
          <cell r="L5937" t="str">
            <v>A级</v>
          </cell>
          <cell r="M5937" t="str">
            <v>/</v>
          </cell>
          <cell r="N5937" t="str">
            <v>2.2*1.8*0.66</v>
          </cell>
          <cell r="O5937" t="str">
            <v>01T25022408</v>
          </cell>
          <cell r="P5937" t="str">
            <v>97版</v>
          </cell>
          <cell r="Q5937" t="str">
            <v>已发货</v>
          </cell>
          <cell r="R5937">
            <v>45729</v>
          </cell>
        </row>
        <row r="5938">
          <cell r="C5938" t="str">
            <v>2503008-01</v>
          </cell>
          <cell r="D5938" t="str">
            <v>XPDY-FT-灰670</v>
          </cell>
          <cell r="E5938" t="str">
            <v>Nick Dove(灰色)</v>
          </cell>
          <cell r="F5938" t="str">
            <v>WPSTR2</v>
          </cell>
          <cell r="G5938" t="str">
            <v>/</v>
          </cell>
          <cell r="H5938">
            <v>74</v>
          </cell>
          <cell r="I5938">
            <v>4090.2</v>
          </cell>
          <cell r="J5938">
            <v>399.5</v>
          </cell>
          <cell r="K5938">
            <v>444.5</v>
          </cell>
          <cell r="L5938" t="str">
            <v>A级</v>
          </cell>
          <cell r="M5938" t="str">
            <v>/</v>
          </cell>
          <cell r="N5938" t="str">
            <v>2.2*1.8*0.44</v>
          </cell>
          <cell r="O5938" t="str">
            <v>01T25022409</v>
          </cell>
          <cell r="P5938" t="str">
            <v>97版</v>
          </cell>
          <cell r="Q5938" t="str">
            <v>已发货</v>
          </cell>
          <cell r="R5938">
            <v>45765</v>
          </cell>
        </row>
        <row r="5939">
          <cell r="C5939" t="str">
            <v>2503008-01</v>
          </cell>
          <cell r="D5939" t="str">
            <v>XPDY-FT-灰670</v>
          </cell>
          <cell r="E5939" t="str">
            <v>Nick Dove(灰色)</v>
          </cell>
          <cell r="F5939" t="str">
            <v>WPSTR2</v>
          </cell>
          <cell r="G5939" t="str">
            <v>/</v>
          </cell>
          <cell r="H5939">
            <v>29</v>
          </cell>
          <cell r="I5939">
            <v>1392.2</v>
          </cell>
          <cell r="L5939" t="str">
            <v>等外</v>
          </cell>
          <cell r="M5939" t="str">
            <v>/</v>
          </cell>
          <cell r="O5939" t="str">
            <v>01T25022409</v>
          </cell>
          <cell r="P5939" t="str">
            <v>97版</v>
          </cell>
          <cell r="Q5939" t="str">
            <v>已发货</v>
          </cell>
          <cell r="R5939">
            <v>45765</v>
          </cell>
        </row>
        <row r="5940">
          <cell r="C5940" t="str">
            <v>2503009-01</v>
          </cell>
          <cell r="D5940" t="str">
            <v>XPAY-FX-深蓝91</v>
          </cell>
          <cell r="E5940" t="str">
            <v>01.10.U528110</v>
          </cell>
          <cell r="F5940" t="str">
            <v>C3（已片中层）</v>
          </cell>
          <cell r="G5940" t="str">
            <v>/</v>
          </cell>
          <cell r="H5940">
            <v>190</v>
          </cell>
          <cell r="I5940">
            <v>10042.799999999999</v>
          </cell>
          <cell r="J5940">
            <v>831</v>
          </cell>
          <cell r="K5940">
            <v>876</v>
          </cell>
          <cell r="L5940" t="str">
            <v>A级</v>
          </cell>
          <cell r="M5940" t="str">
            <v>CLF-250224</v>
          </cell>
          <cell r="N5940" t="str">
            <v>2.2*1.8*0.64</v>
          </cell>
          <cell r="O5940" t="str">
            <v>01T25022501</v>
          </cell>
          <cell r="P5940" t="str">
            <v>99版</v>
          </cell>
        </row>
        <row r="5941">
          <cell r="C5941" t="str">
            <v>2503009-01</v>
          </cell>
          <cell r="D5941" t="str">
            <v>XPAY-FX-深蓝91</v>
          </cell>
          <cell r="E5941" t="str">
            <v>01.10.U528110</v>
          </cell>
          <cell r="F5941" t="str">
            <v>C3（已片中层）</v>
          </cell>
          <cell r="G5941" t="str">
            <v>/</v>
          </cell>
          <cell r="H5941">
            <v>195</v>
          </cell>
          <cell r="I5941">
            <v>10199.9</v>
          </cell>
          <cell r="J5941">
            <v>831.5</v>
          </cell>
          <cell r="K5941">
            <v>876.5</v>
          </cell>
          <cell r="L5941" t="str">
            <v>A级</v>
          </cell>
          <cell r="M5941" t="str">
            <v>CLF-250224</v>
          </cell>
          <cell r="N5941" t="str">
            <v>2.2*1.8*0.66</v>
          </cell>
          <cell r="O5941" t="str">
            <v>01T25022502</v>
          </cell>
          <cell r="P5941" t="str">
            <v>99版</v>
          </cell>
        </row>
        <row r="5942">
          <cell r="C5942" t="str">
            <v>2503007-01</v>
          </cell>
          <cell r="D5942" t="str">
            <v>XPAY-FX-深蓝91</v>
          </cell>
          <cell r="E5942" t="str">
            <v>01.10.U528110</v>
          </cell>
          <cell r="F5942" t="str">
            <v>C3（已片中层）</v>
          </cell>
          <cell r="G5942" t="str">
            <v>/</v>
          </cell>
          <cell r="H5942">
            <v>95</v>
          </cell>
          <cell r="I5942">
            <v>5035.3</v>
          </cell>
          <cell r="J5942">
            <v>412.5</v>
          </cell>
          <cell r="K5942">
            <v>457.5</v>
          </cell>
          <cell r="L5942" t="str">
            <v>A级</v>
          </cell>
          <cell r="M5942" t="str">
            <v>CLF-250224</v>
          </cell>
          <cell r="N5942" t="str">
            <v>2.2*1.8*0.43</v>
          </cell>
          <cell r="O5942" t="str">
            <v>01T25022503</v>
          </cell>
          <cell r="P5942" t="str">
            <v>99版</v>
          </cell>
          <cell r="Q5942" t="str">
            <v>已发货</v>
          </cell>
          <cell r="R5942">
            <v>45729</v>
          </cell>
        </row>
        <row r="5943">
          <cell r="C5943" t="str">
            <v>2503009-01</v>
          </cell>
          <cell r="D5943" t="str">
            <v>XPAY-FX-深蓝91</v>
          </cell>
          <cell r="E5943" t="str">
            <v>01.10.U528110</v>
          </cell>
          <cell r="F5943" t="str">
            <v>C3（已片中层）</v>
          </cell>
          <cell r="G5943" t="str">
            <v>/</v>
          </cell>
          <cell r="H5943">
            <v>190</v>
          </cell>
          <cell r="I5943">
            <v>10040.799999999999</v>
          </cell>
          <cell r="J5943">
            <v>819.5</v>
          </cell>
          <cell r="K5943">
            <v>864.5</v>
          </cell>
          <cell r="L5943" t="str">
            <v>A级</v>
          </cell>
          <cell r="M5943" t="str">
            <v>CLF-250224</v>
          </cell>
          <cell r="N5943" t="str">
            <v>2.2*1.8*0.65</v>
          </cell>
          <cell r="O5943" t="str">
            <v>01T25022504</v>
          </cell>
          <cell r="P5943" t="str">
            <v>99版</v>
          </cell>
        </row>
        <row r="5944">
          <cell r="C5944" t="str">
            <v>2503009-01</v>
          </cell>
          <cell r="D5944" t="str">
            <v>XPAY-FX-深蓝91</v>
          </cell>
          <cell r="E5944" t="str">
            <v>01.10.U528110</v>
          </cell>
          <cell r="F5944" t="str">
            <v>C3（已片中层）</v>
          </cell>
          <cell r="G5944" t="str">
            <v>/</v>
          </cell>
          <cell r="H5944">
            <v>198</v>
          </cell>
          <cell r="I5944">
            <v>10511.4</v>
          </cell>
          <cell r="J5944">
            <v>960</v>
          </cell>
          <cell r="K5944">
            <v>1005</v>
          </cell>
          <cell r="L5944" t="str">
            <v>A级</v>
          </cell>
          <cell r="M5944" t="str">
            <v>CLF-250224</v>
          </cell>
          <cell r="N5944" t="str">
            <v>2.2*1.8*0.72</v>
          </cell>
          <cell r="O5944" t="str">
            <v>01T25022505</v>
          </cell>
          <cell r="P5944" t="str">
            <v>99版</v>
          </cell>
        </row>
        <row r="5945">
          <cell r="C5945" t="str">
            <v>2503009-01</v>
          </cell>
          <cell r="D5945" t="str">
            <v>XPAY-FX-深蓝91</v>
          </cell>
          <cell r="E5945" t="str">
            <v>01.10.U528110</v>
          </cell>
          <cell r="F5945" t="str">
            <v>C3（已片中层）</v>
          </cell>
          <cell r="G5945" t="str">
            <v>/</v>
          </cell>
          <cell r="H5945">
            <v>29</v>
          </cell>
          <cell r="I5945">
            <v>1162.8</v>
          </cell>
          <cell r="L5945" t="str">
            <v>A级小皮</v>
          </cell>
          <cell r="M5945" t="str">
            <v>CLF-250224</v>
          </cell>
          <cell r="O5945" t="str">
            <v>01T25022505</v>
          </cell>
          <cell r="P5945" t="str">
            <v>99版</v>
          </cell>
        </row>
        <row r="5946">
          <cell r="C5946" t="str">
            <v>2503010-01</v>
          </cell>
          <cell r="D5946" t="str">
            <v>XPAY-FX-浅棕108</v>
          </cell>
          <cell r="E5946" t="str">
            <v>01.10.U528062</v>
          </cell>
          <cell r="F5946" t="str">
            <v>C3（已片中层）</v>
          </cell>
          <cell r="G5946" t="str">
            <v>/</v>
          </cell>
          <cell r="H5946">
            <v>195</v>
          </cell>
          <cell r="I5946">
            <v>10211.299999999999</v>
          </cell>
          <cell r="J5946">
            <v>806</v>
          </cell>
          <cell r="K5946">
            <v>851</v>
          </cell>
          <cell r="L5946" t="str">
            <v>A级</v>
          </cell>
          <cell r="M5946" t="str">
            <v>CLF-250225</v>
          </cell>
          <cell r="N5946" t="str">
            <v>2.2*1.8*0.65</v>
          </cell>
          <cell r="O5946" t="str">
            <v>01T25022506</v>
          </cell>
          <cell r="P5946" t="str">
            <v>99版</v>
          </cell>
          <cell r="Q5946" t="str">
            <v>已发货</v>
          </cell>
          <cell r="R5946">
            <v>45775</v>
          </cell>
        </row>
        <row r="5947">
          <cell r="C5947" t="str">
            <v>2503010-01</v>
          </cell>
          <cell r="D5947" t="str">
            <v>XPAY-FX-浅棕108</v>
          </cell>
          <cell r="E5947" t="str">
            <v>01.10.U528062</v>
          </cell>
          <cell r="F5947" t="str">
            <v>C3（已片中层）</v>
          </cell>
          <cell r="G5947" t="str">
            <v>/</v>
          </cell>
          <cell r="H5947">
            <v>96</v>
          </cell>
          <cell r="I5947">
            <v>5009.2</v>
          </cell>
          <cell r="J5947">
            <v>398</v>
          </cell>
          <cell r="K5947">
            <v>443</v>
          </cell>
          <cell r="L5947" t="str">
            <v>A级</v>
          </cell>
          <cell r="M5947" t="str">
            <v>CLF-250225</v>
          </cell>
          <cell r="N5947" t="str">
            <v>2.2*1.8*0.45</v>
          </cell>
          <cell r="O5947" t="str">
            <v>01T25022507</v>
          </cell>
          <cell r="P5947" t="str">
            <v>99版</v>
          </cell>
          <cell r="Q5947" t="str">
            <v>已发货</v>
          </cell>
          <cell r="R5947">
            <v>45775</v>
          </cell>
        </row>
        <row r="5948">
          <cell r="C5948" t="str">
            <v>2503010-01</v>
          </cell>
          <cell r="D5948" t="str">
            <v>XPAY-FX-浅棕108</v>
          </cell>
          <cell r="E5948" t="str">
            <v>01.10.U528062</v>
          </cell>
          <cell r="F5948" t="str">
            <v>C3（已片中层）</v>
          </cell>
          <cell r="G5948" t="str">
            <v>/</v>
          </cell>
          <cell r="H5948">
            <v>97</v>
          </cell>
          <cell r="I5948">
            <v>5041.8</v>
          </cell>
          <cell r="J5948">
            <v>396.5</v>
          </cell>
          <cell r="K5948">
            <v>441.5</v>
          </cell>
          <cell r="L5948" t="str">
            <v>A级</v>
          </cell>
          <cell r="M5948" t="str">
            <v>CLF-250225</v>
          </cell>
          <cell r="N5948" t="str">
            <v>2.2*1.8*0.54</v>
          </cell>
          <cell r="O5948" t="str">
            <v>01T25022508</v>
          </cell>
          <cell r="P5948" t="str">
            <v>99版</v>
          </cell>
          <cell r="Q5948" t="str">
            <v>已发货</v>
          </cell>
          <cell r="R5948">
            <v>45729</v>
          </cell>
        </row>
        <row r="5949">
          <cell r="C5949" t="str">
            <v>2503010-01</v>
          </cell>
          <cell r="D5949" t="str">
            <v>XPAY-FX-浅棕108</v>
          </cell>
          <cell r="E5949" t="str">
            <v>01.10.U528062</v>
          </cell>
          <cell r="F5949" t="str">
            <v>C3（已片中层）</v>
          </cell>
          <cell r="G5949" t="str">
            <v>/</v>
          </cell>
          <cell r="H5949">
            <v>94</v>
          </cell>
          <cell r="I5949">
            <v>5033.3</v>
          </cell>
          <cell r="J5949">
            <v>404</v>
          </cell>
          <cell r="K5949">
            <v>449</v>
          </cell>
          <cell r="L5949" t="str">
            <v>A级</v>
          </cell>
          <cell r="M5949" t="str">
            <v>CLF-250225</v>
          </cell>
          <cell r="N5949" t="str">
            <v>2.2*1.8*0.44</v>
          </cell>
          <cell r="O5949" t="str">
            <v>01T25022509</v>
          </cell>
          <cell r="P5949" t="str">
            <v>99版</v>
          </cell>
          <cell r="Q5949" t="str">
            <v>已发货</v>
          </cell>
          <cell r="R5949">
            <v>45775</v>
          </cell>
        </row>
        <row r="5950">
          <cell r="C5950" t="str">
            <v>2503010-01</v>
          </cell>
          <cell r="D5950" t="str">
            <v>XPAY-FX-浅棕108</v>
          </cell>
          <cell r="E5950" t="str">
            <v>01.10.U528062</v>
          </cell>
          <cell r="F5950" t="str">
            <v>C3（已片中层）</v>
          </cell>
          <cell r="G5950" t="str">
            <v>/</v>
          </cell>
          <cell r="H5950">
            <v>99</v>
          </cell>
          <cell r="I5950">
            <v>5026.1000000000004</v>
          </cell>
          <cell r="J5950">
            <v>400.5</v>
          </cell>
          <cell r="K5950">
            <v>445.5</v>
          </cell>
          <cell r="L5950" t="str">
            <v>A级</v>
          </cell>
          <cell r="M5950" t="str">
            <v>CLF-250225</v>
          </cell>
          <cell r="N5950" t="str">
            <v>2.2*1.8*0.43</v>
          </cell>
          <cell r="O5950" t="str">
            <v>01T25022510</v>
          </cell>
          <cell r="P5950" t="str">
            <v>99版</v>
          </cell>
          <cell r="Q5950" t="str">
            <v>已发货</v>
          </cell>
          <cell r="R5950">
            <v>45775</v>
          </cell>
        </row>
        <row r="5951">
          <cell r="C5951" t="str">
            <v>2503010-01</v>
          </cell>
          <cell r="D5951" t="str">
            <v>XPAY-FX-浅棕108</v>
          </cell>
          <cell r="E5951" t="str">
            <v>01.10.U528062</v>
          </cell>
          <cell r="F5951" t="str">
            <v>C3（已片中层）</v>
          </cell>
          <cell r="G5951" t="str">
            <v>/</v>
          </cell>
          <cell r="H5951">
            <v>180</v>
          </cell>
          <cell r="I5951">
            <v>9226.6</v>
          </cell>
          <cell r="J5951">
            <v>763.5</v>
          </cell>
          <cell r="K5951">
            <v>808.5</v>
          </cell>
          <cell r="L5951" t="str">
            <v>A级</v>
          </cell>
          <cell r="M5951" t="str">
            <v>CLF-250225</v>
          </cell>
          <cell r="N5951" t="str">
            <v>2.2*1.8*0.58</v>
          </cell>
          <cell r="O5951" t="str">
            <v>01T25022511</v>
          </cell>
          <cell r="P5951" t="str">
            <v>99版</v>
          </cell>
          <cell r="Q5951" t="str">
            <v>已发货</v>
          </cell>
          <cell r="R5951">
            <v>45775</v>
          </cell>
        </row>
        <row r="5952">
          <cell r="C5952" t="str">
            <v>2503010-01</v>
          </cell>
          <cell r="D5952" t="str">
            <v>XPAY-FX-浅棕108</v>
          </cell>
          <cell r="E5952" t="str">
            <v>01.10.U528062</v>
          </cell>
          <cell r="F5952" t="str">
            <v>C3（已片中层）</v>
          </cell>
          <cell r="G5952" t="str">
            <v>/</v>
          </cell>
          <cell r="H5952">
            <v>8</v>
          </cell>
          <cell r="I5952">
            <v>359.3</v>
          </cell>
          <cell r="L5952" t="str">
            <v>折扣</v>
          </cell>
          <cell r="M5952" t="str">
            <v>CLF-250225</v>
          </cell>
          <cell r="O5952" t="str">
            <v>01T25022511</v>
          </cell>
          <cell r="P5952" t="str">
            <v>99版</v>
          </cell>
          <cell r="Q5952" t="str">
            <v>已发货</v>
          </cell>
          <cell r="R5952">
            <v>45775</v>
          </cell>
        </row>
        <row r="5953">
          <cell r="C5953" t="str">
            <v>2503010-01</v>
          </cell>
          <cell r="D5953" t="str">
            <v>XPAY-FX-浅棕108</v>
          </cell>
          <cell r="E5953" t="str">
            <v>01.10.U528062</v>
          </cell>
          <cell r="F5953" t="str">
            <v>C3（已片中层）</v>
          </cell>
          <cell r="G5953" t="str">
            <v>/</v>
          </cell>
          <cell r="H5953">
            <v>185</v>
          </cell>
          <cell r="I5953">
            <v>9462.4</v>
          </cell>
          <cell r="J5953">
            <v>756.5</v>
          </cell>
          <cell r="K5953">
            <v>801.5</v>
          </cell>
          <cell r="L5953" t="str">
            <v>A级</v>
          </cell>
          <cell r="M5953" t="str">
            <v>CLF-250225</v>
          </cell>
          <cell r="N5953" t="str">
            <v>2.2*1.8*0.7</v>
          </cell>
          <cell r="O5953" t="str">
            <v>01T25022512</v>
          </cell>
          <cell r="P5953" t="str">
            <v>99版</v>
          </cell>
          <cell r="Q5953" t="str">
            <v>已发货</v>
          </cell>
          <cell r="R5953">
            <v>45775</v>
          </cell>
        </row>
        <row r="5954">
          <cell r="C5954" t="str">
            <v>2503010-01</v>
          </cell>
          <cell r="D5954" t="str">
            <v>XPAY-FX-浅棕108</v>
          </cell>
          <cell r="E5954" t="str">
            <v>01.10.U528062</v>
          </cell>
          <cell r="F5954" t="str">
            <v>C3（已片中层）</v>
          </cell>
          <cell r="G5954" t="str">
            <v>/</v>
          </cell>
          <cell r="H5954">
            <v>96</v>
          </cell>
          <cell r="I5954">
            <v>4995.8999999999996</v>
          </cell>
          <cell r="J5954">
            <v>449</v>
          </cell>
          <cell r="K5954">
            <v>494</v>
          </cell>
          <cell r="L5954" t="str">
            <v>A级</v>
          </cell>
          <cell r="M5954" t="str">
            <v>CLF-250225</v>
          </cell>
          <cell r="N5954" t="str">
            <v>2.2*1.8*0.46</v>
          </cell>
          <cell r="O5954" t="str">
            <v>01T25022513</v>
          </cell>
          <cell r="P5954" t="str">
            <v>99版</v>
          </cell>
          <cell r="Q5954" t="str">
            <v>已发货</v>
          </cell>
          <cell r="R5954">
            <v>45775</v>
          </cell>
        </row>
        <row r="5955">
          <cell r="C5955" t="str">
            <v>2503010-01</v>
          </cell>
          <cell r="D5955" t="str">
            <v>XPAY-FX-浅棕108</v>
          </cell>
          <cell r="E5955" t="str">
            <v>01.10.U528062</v>
          </cell>
          <cell r="F5955" t="str">
            <v>C3（已片中层）</v>
          </cell>
          <cell r="G5955" t="str">
            <v>/</v>
          </cell>
          <cell r="H5955">
            <v>16</v>
          </cell>
          <cell r="I5955">
            <v>642.70000000000005</v>
          </cell>
          <cell r="L5955" t="str">
            <v>A级小皮</v>
          </cell>
          <cell r="M5955" t="str">
            <v>CLF-250225</v>
          </cell>
          <cell r="O5955" t="str">
            <v>01T25022513</v>
          </cell>
          <cell r="P5955" t="str">
            <v>99版</v>
          </cell>
          <cell r="Q5955" t="str">
            <v>已发货</v>
          </cell>
          <cell r="R5955">
            <v>45775</v>
          </cell>
        </row>
        <row r="5956">
          <cell r="C5956" t="str">
            <v>2502021-01</v>
          </cell>
          <cell r="D5956" t="str">
            <v>UXCY-ET-烟灰162</v>
          </cell>
          <cell r="E5956" t="str">
            <v>01.10.U741023</v>
          </cell>
          <cell r="F5956" t="str">
            <v>WPSTR1</v>
          </cell>
          <cell r="G5956" t="str">
            <v>/</v>
          </cell>
          <cell r="H5956">
            <v>205</v>
          </cell>
          <cell r="I5956">
            <v>11166</v>
          </cell>
          <cell r="J5956">
            <v>1127.5</v>
          </cell>
          <cell r="K5956">
            <v>1172.5</v>
          </cell>
          <cell r="L5956" t="str">
            <v>A级</v>
          </cell>
          <cell r="M5956" t="str">
            <v>CLF-250225</v>
          </cell>
          <cell r="N5956" t="str">
            <v>2.2*1.8*0.8</v>
          </cell>
          <cell r="O5956" t="str">
            <v>01T25022514</v>
          </cell>
          <cell r="P5956" t="str">
            <v>99版</v>
          </cell>
        </row>
        <row r="5957">
          <cell r="C5957" t="str">
            <v>2503003-01</v>
          </cell>
          <cell r="D5957" t="str">
            <v>XPSY-FB-深棕751</v>
          </cell>
          <cell r="E5957">
            <v>140478</v>
          </cell>
          <cell r="F5957" t="str">
            <v>水牛皮S3（干胚）</v>
          </cell>
          <cell r="G5957" t="str">
            <v>PT22Q93</v>
          </cell>
          <cell r="H5957">
            <v>315</v>
          </cell>
          <cell r="I5957">
            <v>12030.7</v>
          </cell>
          <cell r="J5957">
            <v>891.5</v>
          </cell>
          <cell r="K5957">
            <v>936.5</v>
          </cell>
          <cell r="L5957" t="str">
            <v>A级</v>
          </cell>
          <cell r="M5957" t="str">
            <v>/</v>
          </cell>
          <cell r="N5957" t="str">
            <v>2.2*1.8*0.64</v>
          </cell>
          <cell r="O5957" t="str">
            <v>02T25022501</v>
          </cell>
          <cell r="P5957" t="str">
            <v>99版</v>
          </cell>
          <cell r="Q5957" t="str">
            <v>已发货</v>
          </cell>
          <cell r="R5957">
            <v>45756</v>
          </cell>
        </row>
        <row r="5958">
          <cell r="C5958" t="str">
            <v>2503003-01</v>
          </cell>
          <cell r="D5958" t="str">
            <v>XPSY-FB-深棕751</v>
          </cell>
          <cell r="E5958">
            <v>140478</v>
          </cell>
          <cell r="F5958" t="str">
            <v>水牛皮S3（干胚）</v>
          </cell>
          <cell r="G5958" t="str">
            <v>PT22Q93</v>
          </cell>
          <cell r="H5958">
            <v>320</v>
          </cell>
          <cell r="I5958">
            <v>11995.9</v>
          </cell>
          <cell r="J5958">
            <v>891</v>
          </cell>
          <cell r="K5958">
            <v>936</v>
          </cell>
          <cell r="L5958" t="str">
            <v>A级</v>
          </cell>
          <cell r="M5958" t="str">
            <v>/</v>
          </cell>
          <cell r="N5958" t="str">
            <v>2.2*1.8*0.66</v>
          </cell>
          <cell r="O5958" t="str">
            <v>02T25022502</v>
          </cell>
          <cell r="P5958" t="str">
            <v>99版</v>
          </cell>
          <cell r="Q5958" t="str">
            <v>已发货</v>
          </cell>
          <cell r="R5958">
            <v>45756</v>
          </cell>
        </row>
        <row r="5959">
          <cell r="C5959" t="str">
            <v>2503003-01</v>
          </cell>
          <cell r="D5959" t="str">
            <v>XPSY-FB-深棕751</v>
          </cell>
          <cell r="E5959">
            <v>140478</v>
          </cell>
          <cell r="F5959" t="str">
            <v>水牛皮S3（干胚）</v>
          </cell>
          <cell r="G5959" t="str">
            <v>PT22Q93</v>
          </cell>
          <cell r="H5959">
            <v>247</v>
          </cell>
          <cell r="I5959">
            <v>9119.7000000000007</v>
          </cell>
          <cell r="J5959">
            <v>692</v>
          </cell>
          <cell r="K5959">
            <v>737</v>
          </cell>
          <cell r="L5959" t="str">
            <v>A级</v>
          </cell>
          <cell r="M5959" t="str">
            <v>/</v>
          </cell>
          <cell r="N5959" t="str">
            <v>2.2*1.8*0.5</v>
          </cell>
          <cell r="O5959" t="str">
            <v>02T25022503</v>
          </cell>
          <cell r="P5959" t="str">
            <v>99版</v>
          </cell>
          <cell r="Q5959" t="str">
            <v>已发货</v>
          </cell>
          <cell r="R5959">
            <v>45756</v>
          </cell>
        </row>
        <row r="5960">
          <cell r="C5960" t="str">
            <v>2503003-01</v>
          </cell>
          <cell r="D5960" t="str">
            <v>XPSY-FB-深棕751</v>
          </cell>
          <cell r="E5960">
            <v>140478</v>
          </cell>
          <cell r="F5960" t="str">
            <v>水牛皮S3（干胚）</v>
          </cell>
          <cell r="G5960" t="str">
            <v>PT22Q93</v>
          </cell>
          <cell r="H5960">
            <v>338</v>
          </cell>
          <cell r="I5960">
            <v>12554.3</v>
          </cell>
          <cell r="J5960">
            <v>925.5</v>
          </cell>
          <cell r="K5960">
            <v>970.5</v>
          </cell>
          <cell r="L5960" t="str">
            <v>A级</v>
          </cell>
          <cell r="M5960" t="str">
            <v>/</v>
          </cell>
          <cell r="N5960" t="str">
            <v>2.2*1.8*0.6</v>
          </cell>
          <cell r="O5960" t="str">
            <v>02T25022504</v>
          </cell>
          <cell r="P5960" t="str">
            <v>99版</v>
          </cell>
          <cell r="Q5960" t="str">
            <v>已发货</v>
          </cell>
          <cell r="R5960">
            <v>45756</v>
          </cell>
        </row>
        <row r="5961">
          <cell r="C5961" t="str">
            <v>2503019-01</v>
          </cell>
          <cell r="D5961" t="str">
            <v>XDDS-EB-黑617</v>
          </cell>
          <cell r="E5961" t="str">
            <v>01.10.W061010</v>
          </cell>
          <cell r="F5961" t="str">
            <v>水牛皮S3（干胚）</v>
          </cell>
          <cell r="G5961" t="str">
            <v>/</v>
          </cell>
          <cell r="H5961">
            <v>146</v>
          </cell>
          <cell r="I5961">
            <v>5323.8</v>
          </cell>
          <cell r="J5961">
            <v>367</v>
          </cell>
          <cell r="K5961">
            <v>412</v>
          </cell>
          <cell r="L5961" t="str">
            <v>A级</v>
          </cell>
          <cell r="M5961" t="str">
            <v>CLF-250225</v>
          </cell>
          <cell r="N5961" t="str">
            <v>2.2*1.8*0.43</v>
          </cell>
          <cell r="O5961" t="str">
            <v>02T25022505</v>
          </cell>
          <cell r="P5961" t="str">
            <v>98版</v>
          </cell>
          <cell r="Q5961" t="str">
            <v>已发货</v>
          </cell>
          <cell r="R5961">
            <v>45769</v>
          </cell>
        </row>
        <row r="5962">
          <cell r="C5962" t="str">
            <v>2502028-01</v>
          </cell>
          <cell r="D5962" t="str">
            <v>XPDY-FX-白151</v>
          </cell>
          <cell r="E5962" t="str">
            <v>索伦骨白色</v>
          </cell>
          <cell r="F5962" t="str">
            <v>C2（已片中层）</v>
          </cell>
          <cell r="G5962" t="str">
            <v>/</v>
          </cell>
          <cell r="H5962">
            <v>84</v>
          </cell>
          <cell r="I5962">
            <v>4343.6000000000004</v>
          </cell>
          <cell r="J5962">
            <v>811</v>
          </cell>
          <cell r="K5962">
            <v>856</v>
          </cell>
          <cell r="L5962" t="str">
            <v>B级</v>
          </cell>
          <cell r="M5962" t="str">
            <v>/</v>
          </cell>
          <cell r="N5962" t="str">
            <v>2.2*1.8*0.7</v>
          </cell>
          <cell r="O5962" t="str">
            <v>02T25022506</v>
          </cell>
          <cell r="P5962" t="str">
            <v>99版</v>
          </cell>
          <cell r="Q5962" t="str">
            <v>已发货</v>
          </cell>
          <cell r="R5962">
            <v>45751</v>
          </cell>
        </row>
        <row r="5963">
          <cell r="C5963" t="str">
            <v>2502028-01</v>
          </cell>
          <cell r="D5963" t="str">
            <v>XPDY-FX-白151</v>
          </cell>
          <cell r="E5963" t="str">
            <v>索伦骨白色</v>
          </cell>
          <cell r="F5963" t="str">
            <v>C2（已片中层）</v>
          </cell>
          <cell r="G5963" t="str">
            <v>/</v>
          </cell>
          <cell r="H5963">
            <v>101</v>
          </cell>
          <cell r="I5963">
            <v>4855.8999999999996</v>
          </cell>
          <cell r="L5963" t="str">
            <v>C级</v>
          </cell>
          <cell r="M5963" t="str">
            <v>/</v>
          </cell>
          <cell r="O5963" t="str">
            <v>02T25022506</v>
          </cell>
          <cell r="P5963" t="str">
            <v>99版</v>
          </cell>
          <cell r="Q5963" t="str">
            <v>已发货</v>
          </cell>
          <cell r="R5963">
            <v>45751</v>
          </cell>
        </row>
        <row r="5964">
          <cell r="C5964" t="str">
            <v>2502028-01</v>
          </cell>
          <cell r="D5964" t="str">
            <v>XPDY-FX-白151</v>
          </cell>
          <cell r="E5964" t="str">
            <v>索伦骨白色</v>
          </cell>
          <cell r="F5964" t="str">
            <v>C2（已片中层）</v>
          </cell>
          <cell r="G5964" t="str">
            <v>/</v>
          </cell>
          <cell r="H5964">
            <v>12</v>
          </cell>
          <cell r="I5964">
            <v>574</v>
          </cell>
          <cell r="L5964" t="str">
            <v>D级</v>
          </cell>
          <cell r="M5964" t="str">
            <v>/</v>
          </cell>
          <cell r="O5964" t="str">
            <v>02T25022506</v>
          </cell>
          <cell r="P5964" t="str">
            <v>99版</v>
          </cell>
          <cell r="Q5964" t="str">
            <v>已发货</v>
          </cell>
          <cell r="R5964">
            <v>45751</v>
          </cell>
        </row>
        <row r="5965">
          <cell r="C5965" t="str">
            <v>2502028-01</v>
          </cell>
          <cell r="D5965" t="str">
            <v>XPDY-FX-白151</v>
          </cell>
          <cell r="E5965" t="str">
            <v>索伦骨白色</v>
          </cell>
          <cell r="F5965" t="str">
            <v>C2（已片中层）</v>
          </cell>
          <cell r="G5965" t="str">
            <v>/</v>
          </cell>
          <cell r="H5965">
            <v>5</v>
          </cell>
          <cell r="I5965">
            <v>245.9</v>
          </cell>
          <cell r="L5965" t="str">
            <v>等外</v>
          </cell>
          <cell r="M5965" t="str">
            <v>/</v>
          </cell>
          <cell r="O5965" t="str">
            <v>02T25022506</v>
          </cell>
          <cell r="P5965" t="str">
            <v>99版</v>
          </cell>
          <cell r="Q5965" t="str">
            <v>已发货</v>
          </cell>
          <cell r="R5965">
            <v>45751</v>
          </cell>
        </row>
        <row r="5966">
          <cell r="C5966" t="str">
            <v>2502028-01</v>
          </cell>
          <cell r="D5966" t="str">
            <v>XPDY-FX-白151</v>
          </cell>
          <cell r="E5966" t="str">
            <v>索伦骨白色</v>
          </cell>
          <cell r="F5966" t="str">
            <v>C2（已片中层）</v>
          </cell>
          <cell r="G5966" t="str">
            <v>/</v>
          </cell>
          <cell r="H5966">
            <v>2</v>
          </cell>
          <cell r="I5966">
            <v>75</v>
          </cell>
          <cell r="L5966" t="str">
            <v>D级小皮</v>
          </cell>
          <cell r="M5966" t="str">
            <v>/</v>
          </cell>
          <cell r="O5966" t="str">
            <v>02T25022506</v>
          </cell>
          <cell r="P5966" t="str">
            <v>99版</v>
          </cell>
          <cell r="Q5966" t="str">
            <v>已发货</v>
          </cell>
          <cell r="R5966">
            <v>45751</v>
          </cell>
        </row>
        <row r="5967">
          <cell r="C5967" t="str">
            <v>2502028-01</v>
          </cell>
          <cell r="D5967" t="str">
            <v>XPDY-FX-白151</v>
          </cell>
          <cell r="E5967" t="str">
            <v>索伦骨白色</v>
          </cell>
          <cell r="F5967" t="str">
            <v>C2（已片中层）</v>
          </cell>
          <cell r="G5967" t="str">
            <v>/</v>
          </cell>
          <cell r="H5967">
            <v>6</v>
          </cell>
          <cell r="I5967">
            <v>233.1</v>
          </cell>
          <cell r="L5967" t="str">
            <v>C级小皮</v>
          </cell>
          <cell r="M5967" t="str">
            <v>/</v>
          </cell>
          <cell r="O5967" t="str">
            <v>02T25022506</v>
          </cell>
          <cell r="P5967" t="str">
            <v>99版</v>
          </cell>
          <cell r="Q5967" t="str">
            <v>已发货</v>
          </cell>
          <cell r="R5967">
            <v>45751</v>
          </cell>
        </row>
        <row r="5968">
          <cell r="C5968" t="str">
            <v>2502029-01</v>
          </cell>
          <cell r="D5968" t="str">
            <v>XPAY-FX-深蓝45</v>
          </cell>
          <cell r="E5968" t="str">
            <v>L577</v>
          </cell>
          <cell r="F5968" t="str">
            <v>C2（已片中层）</v>
          </cell>
          <cell r="G5968" t="str">
            <v>/</v>
          </cell>
          <cell r="H5968">
            <v>223</v>
          </cell>
          <cell r="I5968">
            <v>11224.2</v>
          </cell>
          <cell r="J5968">
            <v>939.5</v>
          </cell>
          <cell r="K5968">
            <v>984.5</v>
          </cell>
          <cell r="L5968" t="str">
            <v>B级</v>
          </cell>
          <cell r="M5968" t="str">
            <v>/</v>
          </cell>
          <cell r="N5968" t="str">
            <v>2.2*1.8*0.74</v>
          </cell>
          <cell r="O5968" t="str">
            <v>02T25022507</v>
          </cell>
          <cell r="P5968" t="str">
            <v>99版</v>
          </cell>
          <cell r="Q5968" t="str">
            <v>已发货</v>
          </cell>
          <cell r="R5968">
            <v>45727</v>
          </cell>
        </row>
        <row r="5969">
          <cell r="C5969" t="str">
            <v>2502029-01</v>
          </cell>
          <cell r="D5969" t="str">
            <v>XPAY-FX-深蓝45</v>
          </cell>
          <cell r="E5969" t="str">
            <v>L577</v>
          </cell>
          <cell r="F5969" t="str">
            <v>C2（已片中层）</v>
          </cell>
          <cell r="G5969" t="str">
            <v>/</v>
          </cell>
          <cell r="H5969">
            <v>1</v>
          </cell>
          <cell r="I5969">
            <v>39.4</v>
          </cell>
          <cell r="L5969" t="str">
            <v>B级小皮</v>
          </cell>
          <cell r="M5969" t="str">
            <v>/</v>
          </cell>
          <cell r="O5969" t="str">
            <v>02T25022507</v>
          </cell>
          <cell r="P5969" t="str">
            <v>99版</v>
          </cell>
          <cell r="Q5969" t="str">
            <v>已发货</v>
          </cell>
          <cell r="R5969">
            <v>45727</v>
          </cell>
        </row>
        <row r="5970">
          <cell r="C5970" t="str">
            <v>2502029-01</v>
          </cell>
          <cell r="D5970" t="str">
            <v>XPAY-FX-深蓝45</v>
          </cell>
          <cell r="E5970" t="str">
            <v>L577</v>
          </cell>
          <cell r="F5970" t="str">
            <v>C2（已片中层）</v>
          </cell>
          <cell r="G5970" t="str">
            <v>/</v>
          </cell>
          <cell r="H5970">
            <v>210</v>
          </cell>
          <cell r="I5970">
            <v>10098.5</v>
          </cell>
          <cell r="J5970">
            <v>841</v>
          </cell>
          <cell r="K5970">
            <v>886</v>
          </cell>
          <cell r="L5970" t="str">
            <v>C级</v>
          </cell>
          <cell r="M5970" t="str">
            <v>/</v>
          </cell>
          <cell r="N5970" t="str">
            <v>2.2*1.8*0.67</v>
          </cell>
          <cell r="O5970" t="str">
            <v>02T25022601</v>
          </cell>
          <cell r="P5970" t="str">
            <v>99版</v>
          </cell>
          <cell r="Q5970" t="str">
            <v>已发货</v>
          </cell>
          <cell r="R5970">
            <v>45727</v>
          </cell>
        </row>
        <row r="5971">
          <cell r="C5971" t="str">
            <v>2502029-01</v>
          </cell>
          <cell r="D5971" t="str">
            <v>XPAY-FX-深蓝45</v>
          </cell>
          <cell r="E5971" t="str">
            <v>L577</v>
          </cell>
          <cell r="F5971" t="str">
            <v>C2（已片中层）</v>
          </cell>
          <cell r="G5971" t="str">
            <v>/</v>
          </cell>
          <cell r="H5971">
            <v>141</v>
          </cell>
          <cell r="I5971">
            <v>6795.3</v>
          </cell>
          <cell r="J5971">
            <v>903</v>
          </cell>
          <cell r="K5971">
            <v>948</v>
          </cell>
          <cell r="L5971" t="str">
            <v>C级</v>
          </cell>
          <cell r="M5971" t="str">
            <v>/</v>
          </cell>
          <cell r="N5971" t="str">
            <v>2.2*1.8*0.65</v>
          </cell>
          <cell r="O5971" t="str">
            <v>02T25022602</v>
          </cell>
          <cell r="P5971" t="str">
            <v>99版</v>
          </cell>
          <cell r="Q5971" t="str">
            <v>已发货</v>
          </cell>
          <cell r="R5971">
            <v>45727</v>
          </cell>
        </row>
        <row r="5972">
          <cell r="C5972" t="str">
            <v>2502029-01</v>
          </cell>
          <cell r="D5972" t="str">
            <v>XPAY-FX-深蓝45</v>
          </cell>
          <cell r="E5972" t="str">
            <v>L577</v>
          </cell>
          <cell r="F5972" t="str">
            <v>C2（已片中层）</v>
          </cell>
          <cell r="G5972" t="str">
            <v>/</v>
          </cell>
          <cell r="H5972">
            <v>65</v>
          </cell>
          <cell r="I5972">
            <v>3145.2</v>
          </cell>
          <cell r="L5972" t="str">
            <v>D级</v>
          </cell>
          <cell r="M5972" t="str">
            <v>/</v>
          </cell>
          <cell r="O5972" t="str">
            <v>02T25022602</v>
          </cell>
          <cell r="P5972" t="str">
            <v>99版</v>
          </cell>
          <cell r="Q5972" t="str">
            <v>已发货</v>
          </cell>
          <cell r="R5972">
            <v>45727</v>
          </cell>
        </row>
        <row r="5973">
          <cell r="C5973" t="str">
            <v>2502029-01</v>
          </cell>
          <cell r="D5973" t="str">
            <v>XPAY-FX-深蓝45</v>
          </cell>
          <cell r="E5973" t="str">
            <v>L577</v>
          </cell>
          <cell r="F5973" t="str">
            <v>C2（已片中层）</v>
          </cell>
          <cell r="G5973" t="str">
            <v>/</v>
          </cell>
          <cell r="H5973">
            <v>17</v>
          </cell>
          <cell r="I5973">
            <v>656.6</v>
          </cell>
          <cell r="L5973" t="str">
            <v>C级小皮</v>
          </cell>
          <cell r="M5973" t="str">
            <v>/</v>
          </cell>
          <cell r="O5973" t="str">
            <v>02T25022602</v>
          </cell>
          <cell r="P5973" t="str">
            <v>99版</v>
          </cell>
          <cell r="Q5973" t="str">
            <v>已发货</v>
          </cell>
          <cell r="R5973">
            <v>45727</v>
          </cell>
        </row>
        <row r="5974">
          <cell r="C5974" t="str">
            <v>2502029-01</v>
          </cell>
          <cell r="D5974" t="str">
            <v>XPAY-FX-深蓝45</v>
          </cell>
          <cell r="E5974" t="str">
            <v>L577</v>
          </cell>
          <cell r="F5974" t="str">
            <v>C2（已片中层）</v>
          </cell>
          <cell r="G5974" t="str">
            <v>/</v>
          </cell>
          <cell r="H5974">
            <v>6</v>
          </cell>
          <cell r="I5974">
            <v>229.9</v>
          </cell>
          <cell r="L5974" t="str">
            <v>D级小皮</v>
          </cell>
          <cell r="M5974" t="str">
            <v>/</v>
          </cell>
          <cell r="O5974" t="str">
            <v>02T25022602</v>
          </cell>
          <cell r="P5974" t="str">
            <v>99版</v>
          </cell>
          <cell r="Q5974" t="str">
            <v>已发货</v>
          </cell>
          <cell r="R5974">
            <v>45727</v>
          </cell>
        </row>
        <row r="5975">
          <cell r="C5975" t="str">
            <v>2502029-01</v>
          </cell>
          <cell r="D5975" t="str">
            <v>XPAY-FX-深蓝45</v>
          </cell>
          <cell r="E5975" t="str">
            <v>L577</v>
          </cell>
          <cell r="F5975" t="str">
            <v>C2（已片中层）</v>
          </cell>
          <cell r="G5975" t="str">
            <v>/</v>
          </cell>
          <cell r="H5975">
            <v>63</v>
          </cell>
          <cell r="I5975">
            <v>3177.6</v>
          </cell>
          <cell r="J5975">
            <v>777.5</v>
          </cell>
          <cell r="K5975">
            <v>822.5</v>
          </cell>
          <cell r="L5975" t="str">
            <v>B级</v>
          </cell>
          <cell r="M5975" t="str">
            <v>/</v>
          </cell>
          <cell r="N5975" t="str">
            <v>2.2*1.8*0.63</v>
          </cell>
          <cell r="O5975" t="str">
            <v>02T25022603</v>
          </cell>
          <cell r="P5975" t="str">
            <v>99版</v>
          </cell>
          <cell r="Q5975" t="str">
            <v>已发货</v>
          </cell>
          <cell r="R5975">
            <v>45727</v>
          </cell>
        </row>
        <row r="5976">
          <cell r="C5976" t="str">
            <v>2502029-01</v>
          </cell>
          <cell r="D5976" t="str">
            <v>XPAY-FX-深蓝45</v>
          </cell>
          <cell r="E5976" t="str">
            <v>L577</v>
          </cell>
          <cell r="F5976" t="str">
            <v>C2（已片中层）</v>
          </cell>
          <cell r="G5976" t="str">
            <v>/</v>
          </cell>
          <cell r="H5976">
            <v>17</v>
          </cell>
          <cell r="I5976">
            <v>777.6</v>
          </cell>
          <cell r="L5976" t="str">
            <v>D级</v>
          </cell>
          <cell r="M5976" t="str">
            <v>/</v>
          </cell>
          <cell r="O5976" t="str">
            <v>02T25022603</v>
          </cell>
          <cell r="P5976" t="str">
            <v>99版</v>
          </cell>
          <cell r="Q5976" t="str">
            <v>已发货</v>
          </cell>
          <cell r="R5976">
            <v>45727</v>
          </cell>
        </row>
        <row r="5977">
          <cell r="C5977" t="str">
            <v>2502029-01</v>
          </cell>
          <cell r="D5977" t="str">
            <v>XPAY-FX-深蓝45</v>
          </cell>
          <cell r="E5977" t="str">
            <v>L577</v>
          </cell>
          <cell r="F5977" t="str">
            <v>C2（已片中层）</v>
          </cell>
          <cell r="G5977" t="str">
            <v>/</v>
          </cell>
          <cell r="H5977">
            <v>71</v>
          </cell>
          <cell r="I5977">
            <v>3444.1</v>
          </cell>
          <cell r="L5977" t="str">
            <v>C级</v>
          </cell>
          <cell r="M5977" t="str">
            <v>/</v>
          </cell>
          <cell r="O5977" t="str">
            <v>02T25022603</v>
          </cell>
          <cell r="P5977" t="str">
            <v>99版</v>
          </cell>
          <cell r="Q5977" t="str">
            <v>已发货</v>
          </cell>
          <cell r="R5977">
            <v>45727</v>
          </cell>
        </row>
        <row r="5978">
          <cell r="C5978" t="str">
            <v>2502029-01</v>
          </cell>
          <cell r="D5978" t="str">
            <v>XPAY-FX-深蓝45</v>
          </cell>
          <cell r="E5978" t="str">
            <v>L577</v>
          </cell>
          <cell r="F5978" t="str">
            <v>C2（已片中层）</v>
          </cell>
          <cell r="G5978" t="str">
            <v>/</v>
          </cell>
          <cell r="H5978">
            <v>3</v>
          </cell>
          <cell r="I5978">
            <v>115.4</v>
          </cell>
          <cell r="L5978" t="str">
            <v>C级小皮</v>
          </cell>
          <cell r="M5978" t="str">
            <v>/</v>
          </cell>
          <cell r="O5978" t="str">
            <v>02T25022603</v>
          </cell>
          <cell r="P5978" t="str">
            <v>99版</v>
          </cell>
          <cell r="Q5978" t="str">
            <v>已发货</v>
          </cell>
          <cell r="R5978">
            <v>45727</v>
          </cell>
        </row>
        <row r="5979">
          <cell r="C5979" t="str">
            <v>2502029-01</v>
          </cell>
          <cell r="D5979" t="str">
            <v>XPAY-FX-深蓝45</v>
          </cell>
          <cell r="E5979" t="str">
            <v>L577</v>
          </cell>
          <cell r="F5979" t="str">
            <v>C2（已片中层）</v>
          </cell>
          <cell r="G5979" t="str">
            <v>/</v>
          </cell>
          <cell r="H5979">
            <v>5</v>
          </cell>
          <cell r="I5979">
            <v>191</v>
          </cell>
          <cell r="L5979" t="str">
            <v>D级小皮</v>
          </cell>
          <cell r="M5979" t="str">
            <v>/</v>
          </cell>
          <cell r="O5979" t="str">
            <v>02T25022603</v>
          </cell>
          <cell r="P5979" t="str">
            <v>99版</v>
          </cell>
          <cell r="Q5979" t="str">
            <v>已发货</v>
          </cell>
          <cell r="R5979">
            <v>45727</v>
          </cell>
        </row>
        <row r="5980">
          <cell r="C5980" t="str">
            <v>2502029-01</v>
          </cell>
          <cell r="D5980" t="str">
            <v>XPAY-FX-深蓝45</v>
          </cell>
          <cell r="E5980" t="str">
            <v>L577</v>
          </cell>
          <cell r="F5980" t="str">
            <v>C2（已片中层）</v>
          </cell>
          <cell r="G5980" t="str">
            <v>/</v>
          </cell>
          <cell r="H5980">
            <v>33</v>
          </cell>
          <cell r="I5980">
            <v>1591.3</v>
          </cell>
          <cell r="L5980" t="str">
            <v>等外</v>
          </cell>
          <cell r="M5980" t="str">
            <v>/</v>
          </cell>
          <cell r="O5980" t="str">
            <v>02T25022603</v>
          </cell>
          <cell r="P5980" t="str">
            <v>99版</v>
          </cell>
          <cell r="Q5980" t="str">
            <v>已发货</v>
          </cell>
          <cell r="R5980">
            <v>45727</v>
          </cell>
        </row>
        <row r="5981">
          <cell r="C5981" t="str">
            <v>2502031-01</v>
          </cell>
          <cell r="D5981" t="str">
            <v>XPDY-FX-灰白215</v>
          </cell>
          <cell r="E5981" t="str">
            <v>L580</v>
          </cell>
          <cell r="F5981" t="str">
            <v>C2（已片中层）</v>
          </cell>
          <cell r="G5981" t="str">
            <v>/</v>
          </cell>
          <cell r="H5981">
            <v>201</v>
          </cell>
          <cell r="I5981">
            <v>10062.299999999999</v>
          </cell>
          <cell r="J5981">
            <v>800</v>
          </cell>
          <cell r="K5981">
            <v>845</v>
          </cell>
          <cell r="L5981" t="str">
            <v>B级</v>
          </cell>
          <cell r="M5981" t="str">
            <v>/</v>
          </cell>
          <cell r="N5981" t="str">
            <v>2.2*1.8*0.65</v>
          </cell>
          <cell r="O5981" t="str">
            <v>02T25022604</v>
          </cell>
          <cell r="P5981" t="str">
            <v>99版</v>
          </cell>
          <cell r="Q5981" t="str">
            <v>已发货</v>
          </cell>
          <cell r="R5981">
            <v>45734</v>
          </cell>
        </row>
        <row r="5982">
          <cell r="C5982" t="str">
            <v>2502031-01</v>
          </cell>
          <cell r="D5982" t="str">
            <v>XPDY-FX-灰白215</v>
          </cell>
          <cell r="E5982" t="str">
            <v>L580</v>
          </cell>
          <cell r="F5982" t="str">
            <v>C2（已片中层）</v>
          </cell>
          <cell r="G5982" t="str">
            <v>/</v>
          </cell>
          <cell r="H5982">
            <v>2</v>
          </cell>
          <cell r="I5982">
            <v>77.099999999999994</v>
          </cell>
          <cell r="L5982" t="str">
            <v>B级小皮</v>
          </cell>
          <cell r="M5982" t="str">
            <v>/</v>
          </cell>
          <cell r="O5982" t="str">
            <v>02T25022604</v>
          </cell>
          <cell r="P5982" t="str">
            <v>99版</v>
          </cell>
          <cell r="Q5982" t="str">
            <v>已发货</v>
          </cell>
          <cell r="R5982">
            <v>45734</v>
          </cell>
        </row>
        <row r="5983">
          <cell r="C5983" t="str">
            <v>2502031-01</v>
          </cell>
          <cell r="D5983" t="str">
            <v>XPDY-FX-灰白215</v>
          </cell>
          <cell r="E5983" t="str">
            <v>L580</v>
          </cell>
          <cell r="F5983" t="str">
            <v>C2（已片中层）</v>
          </cell>
          <cell r="G5983" t="str">
            <v>/</v>
          </cell>
          <cell r="H5983">
            <v>179</v>
          </cell>
          <cell r="I5983">
            <v>8573.4</v>
          </cell>
          <cell r="J5983">
            <v>787.5</v>
          </cell>
          <cell r="K5983">
            <v>832.5</v>
          </cell>
          <cell r="L5983" t="str">
            <v>C级</v>
          </cell>
          <cell r="M5983" t="str">
            <v>/</v>
          </cell>
          <cell r="N5983" t="str">
            <v>2.2*1.8*0.69</v>
          </cell>
          <cell r="O5983" t="str">
            <v>02T25022605</v>
          </cell>
          <cell r="P5983" t="str">
            <v>99版</v>
          </cell>
          <cell r="Q5983" t="str">
            <v>已发货</v>
          </cell>
          <cell r="R5983">
            <v>45734</v>
          </cell>
        </row>
        <row r="5984">
          <cell r="C5984" t="str">
            <v>2502031-01</v>
          </cell>
          <cell r="D5984" t="str">
            <v>XPDY-FX-灰白215</v>
          </cell>
          <cell r="E5984" t="str">
            <v>L580</v>
          </cell>
          <cell r="F5984" t="str">
            <v>C2（已片中层）</v>
          </cell>
          <cell r="G5984" t="str">
            <v>/</v>
          </cell>
          <cell r="H5984">
            <v>15</v>
          </cell>
          <cell r="I5984">
            <v>708.4</v>
          </cell>
          <cell r="L5984" t="str">
            <v>D级</v>
          </cell>
          <cell r="M5984" t="str">
            <v>/</v>
          </cell>
          <cell r="O5984" t="str">
            <v>02T25022605</v>
          </cell>
          <cell r="P5984" t="str">
            <v>99版</v>
          </cell>
          <cell r="Q5984" t="str">
            <v>已发货</v>
          </cell>
          <cell r="R5984">
            <v>45734</v>
          </cell>
        </row>
        <row r="5985">
          <cell r="C5985" t="str">
            <v>2502031-01</v>
          </cell>
          <cell r="D5985" t="str">
            <v>XPDY-FX-灰白215</v>
          </cell>
          <cell r="E5985" t="str">
            <v>L580</v>
          </cell>
          <cell r="F5985" t="str">
            <v>C2（已片中层）</v>
          </cell>
          <cell r="G5985" t="str">
            <v>/</v>
          </cell>
          <cell r="H5985">
            <v>3</v>
          </cell>
          <cell r="I5985">
            <v>111.6</v>
          </cell>
          <cell r="L5985" t="str">
            <v>D级小皮</v>
          </cell>
          <cell r="M5985" t="str">
            <v>/</v>
          </cell>
          <cell r="O5985" t="str">
            <v>02T25022605</v>
          </cell>
          <cell r="P5985" t="str">
            <v>99版</v>
          </cell>
          <cell r="Q5985" t="str">
            <v>已发货</v>
          </cell>
          <cell r="R5985">
            <v>45734</v>
          </cell>
        </row>
        <row r="5986">
          <cell r="C5986" t="str">
            <v>2502031-01</v>
          </cell>
          <cell r="D5986" t="str">
            <v>XPDY-FX-灰白215</v>
          </cell>
          <cell r="E5986" t="str">
            <v>L580</v>
          </cell>
          <cell r="F5986" t="str">
            <v>C2（已片中层）</v>
          </cell>
          <cell r="G5986" t="str">
            <v>/</v>
          </cell>
          <cell r="H5986">
            <v>17</v>
          </cell>
          <cell r="I5986">
            <v>655.29999999999995</v>
          </cell>
          <cell r="L5986" t="str">
            <v>C级小皮</v>
          </cell>
          <cell r="M5986" t="str">
            <v>/</v>
          </cell>
          <cell r="O5986" t="str">
            <v>02T25022605</v>
          </cell>
          <cell r="P5986" t="str">
            <v>99版</v>
          </cell>
          <cell r="Q5986" t="str">
            <v>已发货</v>
          </cell>
          <cell r="R5986">
            <v>45734</v>
          </cell>
        </row>
        <row r="5987">
          <cell r="C5987" t="str">
            <v>2502060-01</v>
          </cell>
          <cell r="D5987" t="str">
            <v>XPAY-FX-深蓝45</v>
          </cell>
          <cell r="E5987" t="str">
            <v>L577</v>
          </cell>
          <cell r="F5987" t="str">
            <v>C2（已片中层）</v>
          </cell>
          <cell r="G5987" t="str">
            <v>/</v>
          </cell>
          <cell r="H5987">
            <v>179</v>
          </cell>
          <cell r="I5987">
            <v>9231.7000000000007</v>
          </cell>
          <cell r="J5987">
            <v>732.5</v>
          </cell>
          <cell r="K5987">
            <v>777.5</v>
          </cell>
          <cell r="L5987" t="str">
            <v>B级</v>
          </cell>
          <cell r="M5987" t="str">
            <v>/</v>
          </cell>
          <cell r="N5987" t="str">
            <v>2.2*1.8*0.59</v>
          </cell>
          <cell r="O5987" t="str">
            <v>02T25022606</v>
          </cell>
          <cell r="P5987" t="str">
            <v>99版</v>
          </cell>
          <cell r="Q5987" t="str">
            <v>已发货</v>
          </cell>
          <cell r="R5987">
            <v>45727</v>
          </cell>
        </row>
        <row r="5988">
          <cell r="C5988" t="str">
            <v>2502060-01</v>
          </cell>
          <cell r="D5988" t="str">
            <v>XPAY-FX-深蓝45</v>
          </cell>
          <cell r="E5988" t="str">
            <v>L577</v>
          </cell>
          <cell r="F5988" t="str">
            <v>C2（已片中层）</v>
          </cell>
          <cell r="G5988" t="str">
            <v>/</v>
          </cell>
          <cell r="H5988">
            <v>2</v>
          </cell>
          <cell r="I5988">
            <v>78</v>
          </cell>
          <cell r="L5988" t="str">
            <v>B级小皮</v>
          </cell>
          <cell r="M5988" t="str">
            <v>/</v>
          </cell>
          <cell r="O5988" t="str">
            <v>02T25022606</v>
          </cell>
          <cell r="P5988" t="str">
            <v>99版</v>
          </cell>
          <cell r="Q5988" t="str">
            <v>已发货</v>
          </cell>
          <cell r="R5988">
            <v>45727</v>
          </cell>
        </row>
        <row r="5989">
          <cell r="C5989" t="str">
            <v>2502060-01</v>
          </cell>
          <cell r="D5989" t="str">
            <v>XPAY-FX-深蓝45</v>
          </cell>
          <cell r="E5989" t="str">
            <v>L577</v>
          </cell>
          <cell r="F5989" t="str">
            <v>C2（已片中层）</v>
          </cell>
          <cell r="G5989" t="str">
            <v>/</v>
          </cell>
          <cell r="H5989">
            <v>195</v>
          </cell>
          <cell r="I5989">
            <v>10014.4</v>
          </cell>
          <cell r="J5989">
            <v>780.5</v>
          </cell>
          <cell r="K5989">
            <v>825.5</v>
          </cell>
          <cell r="L5989" t="str">
            <v>C级</v>
          </cell>
          <cell r="M5989" t="str">
            <v>/</v>
          </cell>
          <cell r="N5989" t="str">
            <v>2.2*1.8*0.66</v>
          </cell>
          <cell r="O5989" t="str">
            <v>02T25022607</v>
          </cell>
          <cell r="P5989" t="str">
            <v>99版</v>
          </cell>
          <cell r="Q5989" t="str">
            <v>已发货</v>
          </cell>
          <cell r="R5989">
            <v>45727</v>
          </cell>
        </row>
        <row r="5990">
          <cell r="C5990" t="str">
            <v>2502060-01</v>
          </cell>
          <cell r="D5990" t="str">
            <v>XPAY-FX-深蓝45</v>
          </cell>
          <cell r="E5990" t="str">
            <v>L577</v>
          </cell>
          <cell r="F5990" t="str">
            <v>C2（已片中层）</v>
          </cell>
          <cell r="G5990" t="str">
            <v>/</v>
          </cell>
          <cell r="H5990">
            <v>198</v>
          </cell>
          <cell r="I5990">
            <v>9970</v>
          </cell>
          <cell r="J5990">
            <v>793</v>
          </cell>
          <cell r="K5990">
            <v>838</v>
          </cell>
          <cell r="L5990" t="str">
            <v>C级</v>
          </cell>
          <cell r="M5990" t="str">
            <v>/</v>
          </cell>
          <cell r="N5990" t="str">
            <v>2.2*1.8*0.65</v>
          </cell>
          <cell r="O5990" t="str">
            <v>02T25022608</v>
          </cell>
          <cell r="P5990" t="str">
            <v>99版</v>
          </cell>
          <cell r="Q5990" t="str">
            <v>已发货</v>
          </cell>
          <cell r="R5990">
            <v>45727</v>
          </cell>
        </row>
        <row r="5991">
          <cell r="C5991" t="str">
            <v>2502060-01</v>
          </cell>
          <cell r="D5991" t="str">
            <v>XPAY-FX-深蓝45</v>
          </cell>
          <cell r="E5991" t="str">
            <v>L577</v>
          </cell>
          <cell r="F5991" t="str">
            <v>C2（已片中层）</v>
          </cell>
          <cell r="G5991" t="str">
            <v>/</v>
          </cell>
          <cell r="H5991">
            <v>5</v>
          </cell>
          <cell r="I5991">
            <v>189.4</v>
          </cell>
          <cell r="L5991" t="str">
            <v>C级小皮</v>
          </cell>
          <cell r="M5991" t="str">
            <v>/</v>
          </cell>
          <cell r="O5991" t="str">
            <v>02T25022608</v>
          </cell>
          <cell r="P5991" t="str">
            <v>99版</v>
          </cell>
          <cell r="Q5991" t="str">
            <v>已发货</v>
          </cell>
          <cell r="R5991">
            <v>45727</v>
          </cell>
        </row>
        <row r="5992">
          <cell r="C5992" t="str">
            <v>2502060-01</v>
          </cell>
          <cell r="D5992" t="str">
            <v>XPAY-FX-深蓝45</v>
          </cell>
          <cell r="E5992" t="str">
            <v>L577</v>
          </cell>
          <cell r="F5992" t="str">
            <v>C2（已片中层）</v>
          </cell>
          <cell r="G5992" t="str">
            <v>/</v>
          </cell>
          <cell r="H5992">
            <v>85</v>
          </cell>
          <cell r="I5992">
            <v>4395.2</v>
          </cell>
          <cell r="J5992">
            <v>629.5</v>
          </cell>
          <cell r="K5992">
            <v>674.5</v>
          </cell>
          <cell r="L5992" t="str">
            <v>B级</v>
          </cell>
          <cell r="M5992" t="str">
            <v>/</v>
          </cell>
          <cell r="N5992" t="str">
            <v>2.2*1.8*0.55</v>
          </cell>
          <cell r="O5992" t="str">
            <v>02T25022609</v>
          </cell>
          <cell r="P5992" t="str">
            <v>99版</v>
          </cell>
          <cell r="Q5992" t="str">
            <v>已发货</v>
          </cell>
          <cell r="R5992">
            <v>45727</v>
          </cell>
        </row>
        <row r="5993">
          <cell r="C5993" t="str">
            <v>2502060-01</v>
          </cell>
          <cell r="D5993" t="str">
            <v>XPAY-FX-深蓝45</v>
          </cell>
          <cell r="E5993" t="str">
            <v>L577</v>
          </cell>
          <cell r="F5993" t="str">
            <v>C2（已片中层）</v>
          </cell>
          <cell r="G5993" t="str">
            <v>/</v>
          </cell>
          <cell r="H5993">
            <v>49</v>
          </cell>
          <cell r="I5993">
            <v>2398.1</v>
          </cell>
          <cell r="L5993" t="str">
            <v>D级</v>
          </cell>
          <cell r="M5993" t="str">
            <v>/</v>
          </cell>
          <cell r="O5993" t="str">
            <v>02T25022609</v>
          </cell>
          <cell r="P5993" t="str">
            <v>99版</v>
          </cell>
          <cell r="Q5993" t="str">
            <v>已发货</v>
          </cell>
          <cell r="R5993">
            <v>45727</v>
          </cell>
        </row>
        <row r="5994">
          <cell r="C5994" t="str">
            <v>2502060-01</v>
          </cell>
          <cell r="D5994" t="str">
            <v>XPAY-FX-深蓝45</v>
          </cell>
          <cell r="E5994" t="str">
            <v>L577</v>
          </cell>
          <cell r="F5994" t="str">
            <v>C2（已片中层）</v>
          </cell>
          <cell r="G5994" t="str">
            <v>/</v>
          </cell>
          <cell r="H5994">
            <v>2</v>
          </cell>
          <cell r="I5994">
            <v>77.400000000000006</v>
          </cell>
          <cell r="L5994" t="str">
            <v>D级小皮</v>
          </cell>
          <cell r="M5994" t="str">
            <v>/</v>
          </cell>
          <cell r="O5994" t="str">
            <v>02T25022609</v>
          </cell>
          <cell r="P5994" t="str">
            <v>99版</v>
          </cell>
          <cell r="Q5994" t="str">
            <v>已发货</v>
          </cell>
          <cell r="R5994">
            <v>45727</v>
          </cell>
        </row>
        <row r="5995">
          <cell r="C5995" t="str">
            <v>2502060-01</v>
          </cell>
          <cell r="D5995" t="str">
            <v>XPAY-FX-深蓝45</v>
          </cell>
          <cell r="E5995" t="str">
            <v>L577</v>
          </cell>
          <cell r="F5995" t="str">
            <v>C2（已片中层）</v>
          </cell>
          <cell r="G5995" t="str">
            <v>/</v>
          </cell>
          <cell r="H5995">
            <v>22</v>
          </cell>
          <cell r="I5995">
            <v>1153.3</v>
          </cell>
          <cell r="L5995" t="str">
            <v>等外</v>
          </cell>
          <cell r="M5995" t="str">
            <v>/</v>
          </cell>
          <cell r="O5995" t="str">
            <v>02T25022609</v>
          </cell>
          <cell r="P5995" t="str">
            <v>99版</v>
          </cell>
          <cell r="Q5995" t="str">
            <v>已发货</v>
          </cell>
          <cell r="R5995">
            <v>45727</v>
          </cell>
        </row>
        <row r="5996">
          <cell r="C5996" t="str">
            <v>2503004-01</v>
          </cell>
          <cell r="D5996" t="str">
            <v>XPSY-FB-奶白184</v>
          </cell>
          <cell r="E5996">
            <v>140488</v>
          </cell>
          <cell r="F5996" t="str">
            <v>水牛皮S3（干胚）</v>
          </cell>
          <cell r="G5996" t="str">
            <v>PT22Q94</v>
          </cell>
          <cell r="H5996">
            <v>275</v>
          </cell>
          <cell r="I5996">
            <v>10166.1</v>
          </cell>
          <cell r="J5996">
            <v>779</v>
          </cell>
          <cell r="K5996">
            <v>824</v>
          </cell>
          <cell r="L5996" t="str">
            <v>A级</v>
          </cell>
          <cell r="M5996" t="str">
            <v>/</v>
          </cell>
          <cell r="N5996" t="str">
            <v>2.2*1.8*0.55</v>
          </cell>
          <cell r="O5996" t="str">
            <v>02T25022610</v>
          </cell>
          <cell r="P5996" t="str">
            <v>99版</v>
          </cell>
          <cell r="Q5996" t="str">
            <v>已发货</v>
          </cell>
          <cell r="R5996">
            <v>45771</v>
          </cell>
        </row>
        <row r="5997">
          <cell r="C5997" t="str">
            <v>2503004-01</v>
          </cell>
          <cell r="D5997" t="str">
            <v>XPSY-FB-奶白184</v>
          </cell>
          <cell r="E5997">
            <v>140488</v>
          </cell>
          <cell r="F5997" t="str">
            <v>水牛皮S3（干胚）</v>
          </cell>
          <cell r="G5997" t="str">
            <v>PT22Q94</v>
          </cell>
          <cell r="H5997">
            <v>276</v>
          </cell>
          <cell r="I5997">
            <v>10030.299999999999</v>
          </cell>
          <cell r="J5997">
            <v>774.5</v>
          </cell>
          <cell r="K5997">
            <v>819.5</v>
          </cell>
          <cell r="L5997" t="str">
            <v>A级</v>
          </cell>
          <cell r="M5997" t="str">
            <v>/</v>
          </cell>
          <cell r="N5997" t="str">
            <v>2.2*1.8*0.64</v>
          </cell>
          <cell r="O5997" t="str">
            <v>02T25022611</v>
          </cell>
          <cell r="P5997" t="str">
            <v>99版</v>
          </cell>
          <cell r="Q5997" t="str">
            <v>已发货</v>
          </cell>
          <cell r="R5997">
            <v>45771</v>
          </cell>
        </row>
        <row r="5998">
          <cell r="C5998" t="str">
            <v>2502021-01</v>
          </cell>
          <cell r="D5998" t="str">
            <v>UXCY-ET-烟灰162</v>
          </cell>
          <cell r="E5998" t="str">
            <v>01.10.U741023</v>
          </cell>
          <cell r="F5998" t="str">
            <v>WPSTR1</v>
          </cell>
          <cell r="G5998" t="str">
            <v>/</v>
          </cell>
          <cell r="H5998">
            <v>185</v>
          </cell>
          <cell r="I5998">
            <v>10041.4</v>
          </cell>
          <cell r="J5998">
            <v>1020.5</v>
          </cell>
          <cell r="K5998">
            <v>1065.5</v>
          </cell>
          <cell r="L5998" t="str">
            <v>A级</v>
          </cell>
          <cell r="M5998" t="str">
            <v>CLF-250225</v>
          </cell>
          <cell r="N5998" t="str">
            <v>2.2*1.8*0.75</v>
          </cell>
          <cell r="O5998" t="str">
            <v>01T25022601</v>
          </cell>
          <cell r="P5998" t="str">
            <v>99版</v>
          </cell>
          <cell r="Q5998" t="str">
            <v>已发货</v>
          </cell>
          <cell r="R5998">
            <v>45769</v>
          </cell>
        </row>
        <row r="5999">
          <cell r="C5999" t="str">
            <v>2503016-01</v>
          </cell>
          <cell r="D5999" t="str">
            <v>XZDY-FT-灰513</v>
          </cell>
          <cell r="E5999" t="str">
            <v>M1243灰色</v>
          </cell>
          <cell r="F5999" t="str">
            <v>WPSTR2</v>
          </cell>
          <cell r="G5999" t="str">
            <v>/</v>
          </cell>
          <cell r="H5999">
            <v>223</v>
          </cell>
          <cell r="I5999">
            <v>12744.7</v>
          </cell>
          <cell r="J5999">
            <v>939</v>
          </cell>
          <cell r="K5999">
            <v>984</v>
          </cell>
          <cell r="L5999" t="str">
            <v>A级</v>
          </cell>
          <cell r="M5999" t="str">
            <v>/</v>
          </cell>
          <cell r="N5999" t="str">
            <v>2.2*1.8*0.67</v>
          </cell>
          <cell r="O5999" t="str">
            <v>01T25022602</v>
          </cell>
          <cell r="P5999" t="str">
            <v>97版</v>
          </cell>
          <cell r="Q5999" t="str">
            <v>已发货</v>
          </cell>
          <cell r="R5999">
            <v>45765</v>
          </cell>
        </row>
        <row r="6000">
          <cell r="C6000" t="str">
            <v>2503016-01</v>
          </cell>
          <cell r="D6000" t="str">
            <v>XZDY-FT-灰513</v>
          </cell>
          <cell r="E6000" t="str">
            <v>M1243灰色</v>
          </cell>
          <cell r="F6000" t="str">
            <v>WPSTR2</v>
          </cell>
          <cell r="G6000" t="str">
            <v>/</v>
          </cell>
          <cell r="H6000">
            <v>45</v>
          </cell>
          <cell r="I6000">
            <v>2504.6999999999998</v>
          </cell>
          <cell r="J6000">
            <v>196</v>
          </cell>
          <cell r="K6000">
            <v>241</v>
          </cell>
          <cell r="L6000" t="str">
            <v>A级</v>
          </cell>
          <cell r="M6000" t="str">
            <v>/</v>
          </cell>
          <cell r="N6000" t="str">
            <v>2.2*1.8*0.35</v>
          </cell>
          <cell r="O6000" t="str">
            <v>01T25022603-02</v>
          </cell>
          <cell r="P6000" t="str">
            <v>97版</v>
          </cell>
          <cell r="Q6000" t="str">
            <v>已发货</v>
          </cell>
          <cell r="R6000">
            <v>45729</v>
          </cell>
        </row>
        <row r="6001">
          <cell r="C6001" t="str">
            <v>2503016-01</v>
          </cell>
          <cell r="D6001" t="str">
            <v>XZDY-FT-灰513</v>
          </cell>
          <cell r="E6001" t="str">
            <v>M1243灰色</v>
          </cell>
          <cell r="F6001" t="str">
            <v>WPSTR2</v>
          </cell>
          <cell r="G6001" t="str">
            <v>/</v>
          </cell>
          <cell r="H6001">
            <v>178</v>
          </cell>
          <cell r="I6001">
            <v>10361.5</v>
          </cell>
          <cell r="J6001">
            <v>775</v>
          </cell>
          <cell r="K6001">
            <v>820</v>
          </cell>
          <cell r="L6001" t="str">
            <v>A级</v>
          </cell>
          <cell r="M6001" t="str">
            <v>/</v>
          </cell>
          <cell r="N6001" t="str">
            <v>2.2*1.8*0.68</v>
          </cell>
          <cell r="O6001" t="str">
            <v>01T25022603-01</v>
          </cell>
          <cell r="P6001" t="str">
            <v>97版</v>
          </cell>
          <cell r="Q6001" t="str">
            <v>已发货</v>
          </cell>
          <cell r="R6001">
            <v>45765</v>
          </cell>
        </row>
        <row r="6002">
          <cell r="C6002" t="str">
            <v>2503016-01</v>
          </cell>
          <cell r="D6002" t="str">
            <v>XZDY-FT-灰513</v>
          </cell>
          <cell r="E6002" t="str">
            <v>M1243灰色</v>
          </cell>
          <cell r="F6002" t="str">
            <v>WPSTR2</v>
          </cell>
          <cell r="G6002" t="str">
            <v>/</v>
          </cell>
          <cell r="H6002">
            <v>8</v>
          </cell>
          <cell r="I6002">
            <v>417.2</v>
          </cell>
          <cell r="L6002" t="str">
            <v>等外</v>
          </cell>
          <cell r="M6002" t="str">
            <v>/</v>
          </cell>
          <cell r="O6002" t="str">
            <v>01T25022603-01</v>
          </cell>
          <cell r="P6002" t="str">
            <v>97版</v>
          </cell>
          <cell r="Q6002" t="str">
            <v>已发货</v>
          </cell>
          <cell r="R6002">
            <v>45765</v>
          </cell>
        </row>
        <row r="6003">
          <cell r="C6003" t="str">
            <v>2502021-01</v>
          </cell>
          <cell r="D6003" t="str">
            <v>UXCY-ET-烟灰162</v>
          </cell>
          <cell r="E6003" t="str">
            <v>01.10.U741023</v>
          </cell>
          <cell r="F6003" t="str">
            <v>WPSTR1</v>
          </cell>
          <cell r="G6003" t="str">
            <v>/</v>
          </cell>
          <cell r="H6003">
            <v>127</v>
          </cell>
          <cell r="I6003">
            <v>6928</v>
          </cell>
          <cell r="J6003">
            <v>899.5</v>
          </cell>
          <cell r="K6003">
            <v>944.5</v>
          </cell>
          <cell r="L6003" t="str">
            <v>A级</v>
          </cell>
          <cell r="M6003" t="str">
            <v>CLF-250225</v>
          </cell>
          <cell r="N6003" t="str">
            <v>2.2*1.8*0.65</v>
          </cell>
          <cell r="O6003" t="str">
            <v>01T25022604</v>
          </cell>
          <cell r="P6003" t="str">
            <v>99版</v>
          </cell>
          <cell r="Q6003" t="str">
            <v>已发货</v>
          </cell>
          <cell r="R6003">
            <v>45769</v>
          </cell>
        </row>
        <row r="6004">
          <cell r="C6004" t="str">
            <v>2502021-01</v>
          </cell>
          <cell r="D6004" t="str">
            <v>UXCY-ET-烟灰162</v>
          </cell>
          <cell r="E6004" t="str">
            <v>01.10.U741023</v>
          </cell>
          <cell r="F6004" t="str">
            <v>WPSTR1</v>
          </cell>
          <cell r="G6004" t="str">
            <v>/</v>
          </cell>
          <cell r="H6004">
            <v>18</v>
          </cell>
          <cell r="I6004">
            <v>709.9</v>
          </cell>
          <cell r="L6004" t="str">
            <v>A级小皮</v>
          </cell>
          <cell r="M6004" t="str">
            <v>CLF-250225</v>
          </cell>
          <cell r="O6004" t="str">
            <v>01T25022604</v>
          </cell>
          <cell r="P6004" t="str">
            <v>99版</v>
          </cell>
          <cell r="Q6004" t="str">
            <v>已发货</v>
          </cell>
          <cell r="R6004">
            <v>45769</v>
          </cell>
        </row>
        <row r="6005">
          <cell r="C6005" t="str">
            <v>2502021-01</v>
          </cell>
          <cell r="D6005" t="str">
            <v>UXCY-ET-烟灰162</v>
          </cell>
          <cell r="E6005" t="str">
            <v>01.10.U741023</v>
          </cell>
          <cell r="F6005" t="str">
            <v>WPSTR1</v>
          </cell>
          <cell r="G6005" t="str">
            <v>/</v>
          </cell>
          <cell r="H6005">
            <v>24</v>
          </cell>
          <cell r="I6005">
            <v>1151.5999999999999</v>
          </cell>
          <cell r="L6005" t="str">
            <v>折扣</v>
          </cell>
          <cell r="M6005" t="str">
            <v>CLF-250225</v>
          </cell>
          <cell r="O6005" t="str">
            <v>01T25022604</v>
          </cell>
          <cell r="P6005" t="str">
            <v>99版</v>
          </cell>
          <cell r="Q6005" t="str">
            <v>已发货</v>
          </cell>
          <cell r="R6005">
            <v>45769</v>
          </cell>
        </row>
        <row r="6006">
          <cell r="C6006" t="str">
            <v>2503003-01</v>
          </cell>
          <cell r="D6006" t="str">
            <v>XPSY-FB-深棕751</v>
          </cell>
          <cell r="E6006">
            <v>140478</v>
          </cell>
          <cell r="F6006" t="str">
            <v>水牛皮S3（干胚）</v>
          </cell>
          <cell r="G6006" t="str">
            <v>PT22Q93</v>
          </cell>
          <cell r="H6006">
            <v>344</v>
          </cell>
          <cell r="I6006">
            <v>12659</v>
          </cell>
          <cell r="J6006">
            <v>945.5</v>
          </cell>
          <cell r="K6006">
            <v>990.5</v>
          </cell>
          <cell r="L6006" t="str">
            <v>A级</v>
          </cell>
          <cell r="M6006" t="str">
            <v>/</v>
          </cell>
          <cell r="N6006" t="str">
            <v>2.2*1.8*0.71</v>
          </cell>
          <cell r="O6006" t="str">
            <v>01T25022605</v>
          </cell>
          <cell r="P6006" t="str">
            <v>99版</v>
          </cell>
          <cell r="Q6006" t="str">
            <v>已发货</v>
          </cell>
          <cell r="R6006">
            <v>45756</v>
          </cell>
        </row>
        <row r="6007">
          <cell r="C6007" t="str">
            <v>2503003-01</v>
          </cell>
          <cell r="D6007" t="str">
            <v>XPSY-FB-深棕751</v>
          </cell>
          <cell r="E6007">
            <v>140478</v>
          </cell>
          <cell r="F6007" t="str">
            <v>水牛皮S3（干胚）</v>
          </cell>
          <cell r="G6007" t="str">
            <v>PT22Q93</v>
          </cell>
          <cell r="H6007">
            <v>319</v>
          </cell>
          <cell r="I6007">
            <v>12028.7</v>
          </cell>
          <cell r="J6007">
            <v>900.5</v>
          </cell>
          <cell r="K6007">
            <v>945.5</v>
          </cell>
          <cell r="L6007" t="str">
            <v>A级</v>
          </cell>
          <cell r="M6007" t="str">
            <v>/</v>
          </cell>
          <cell r="N6007" t="str">
            <v>2.2*1.8*0.66</v>
          </cell>
          <cell r="O6007" t="str">
            <v>01T25022606</v>
          </cell>
          <cell r="P6007" t="str">
            <v>99版</v>
          </cell>
          <cell r="Q6007" t="str">
            <v>已发货</v>
          </cell>
          <cell r="R6007">
            <v>45756</v>
          </cell>
        </row>
        <row r="6008">
          <cell r="C6008" t="str">
            <v>2503015-01</v>
          </cell>
          <cell r="D6008" t="str">
            <v>XZSY-ES-浅棕125</v>
          </cell>
          <cell r="E6008" t="str">
            <v>01.10.W782011</v>
          </cell>
          <cell r="F6008" t="str">
            <v>WPSTR1</v>
          </cell>
          <cell r="G6008" t="str">
            <v>/</v>
          </cell>
          <cell r="H6008">
            <v>202</v>
          </cell>
          <cell r="I6008">
            <v>10704.6</v>
          </cell>
          <cell r="J6008">
            <v>1133.5</v>
          </cell>
          <cell r="K6008">
            <v>1178.5</v>
          </cell>
          <cell r="L6008" t="str">
            <v>A级</v>
          </cell>
          <cell r="M6008" t="str">
            <v>CLF-250227</v>
          </cell>
          <cell r="N6008" t="str">
            <v>2.2*1.8*0.77</v>
          </cell>
          <cell r="O6008" t="str">
            <v>01T25022701</v>
          </cell>
          <cell r="P6008" t="str">
            <v>99版</v>
          </cell>
          <cell r="Q6008" t="str">
            <v>已发货</v>
          </cell>
          <cell r="R6008">
            <v>45769</v>
          </cell>
        </row>
        <row r="6009">
          <cell r="C6009" t="str">
            <v>2503015-01</v>
          </cell>
          <cell r="D6009" t="str">
            <v>XZSY-ES-浅棕125</v>
          </cell>
          <cell r="E6009" t="str">
            <v>01.10.W782011</v>
          </cell>
          <cell r="F6009" t="str">
            <v>WPSTR1</v>
          </cell>
          <cell r="G6009" t="str">
            <v>/</v>
          </cell>
          <cell r="H6009">
            <v>16</v>
          </cell>
          <cell r="I6009">
            <v>629.79999999999995</v>
          </cell>
          <cell r="L6009" t="str">
            <v>A级小皮</v>
          </cell>
          <cell r="M6009" t="str">
            <v>CLF-250227</v>
          </cell>
          <cell r="O6009" t="str">
            <v>01T25022701</v>
          </cell>
          <cell r="P6009" t="str">
            <v>99版</v>
          </cell>
          <cell r="Q6009" t="str">
            <v>已发货</v>
          </cell>
          <cell r="R6009">
            <v>45769</v>
          </cell>
        </row>
        <row r="6010">
          <cell r="C6010" t="str">
            <v>2503005-01</v>
          </cell>
          <cell r="D6010" t="str">
            <v>XZSY-ES-浅棕125</v>
          </cell>
          <cell r="E6010" t="str">
            <v>01.10.W782011</v>
          </cell>
          <cell r="F6010" t="str">
            <v>WPSTR1</v>
          </cell>
          <cell r="G6010" t="str">
            <v>/</v>
          </cell>
          <cell r="H6010">
            <v>122</v>
          </cell>
          <cell r="I6010">
            <v>6915</v>
          </cell>
          <cell r="J6010">
            <v>719.5</v>
          </cell>
          <cell r="K6010">
            <v>764.5</v>
          </cell>
          <cell r="L6010" t="str">
            <v>A级</v>
          </cell>
          <cell r="M6010" t="str">
            <v>CLF-250227</v>
          </cell>
          <cell r="N6010" t="str">
            <v>2.2*1.8*0.58</v>
          </cell>
          <cell r="O6010" t="str">
            <v>01T25022702</v>
          </cell>
          <cell r="P6010" t="str">
            <v>99版</v>
          </cell>
          <cell r="Q6010" t="str">
            <v>已发货</v>
          </cell>
          <cell r="R6010">
            <v>45776</v>
          </cell>
        </row>
        <row r="6011">
          <cell r="C6011" t="str">
            <v>2503005-01</v>
          </cell>
          <cell r="D6011" t="str">
            <v>XZSY-ES-浅棕125</v>
          </cell>
          <cell r="E6011" t="str">
            <v>01.10.W782011</v>
          </cell>
          <cell r="F6011" t="str">
            <v>WPSTR1</v>
          </cell>
          <cell r="G6011" t="str">
            <v>/</v>
          </cell>
          <cell r="H6011">
            <v>5</v>
          </cell>
          <cell r="I6011">
            <v>202.3</v>
          </cell>
          <cell r="L6011" t="str">
            <v>A级小皮</v>
          </cell>
          <cell r="M6011" t="str">
            <v>CLF-250227</v>
          </cell>
          <cell r="O6011" t="str">
            <v>01T25022702</v>
          </cell>
          <cell r="P6011" t="str">
            <v>99版</v>
          </cell>
          <cell r="Q6011" t="str">
            <v>已发货</v>
          </cell>
          <cell r="R6011">
            <v>45776</v>
          </cell>
        </row>
        <row r="6012">
          <cell r="C6012" t="str">
            <v>2503029-01</v>
          </cell>
          <cell r="D6012" t="str">
            <v>UDGY-ET-深棕803</v>
          </cell>
          <cell r="E6012">
            <v>140513</v>
          </cell>
          <cell r="F6012" t="str">
            <v>WPSTR1</v>
          </cell>
          <cell r="G6012" t="str">
            <v>PT23922</v>
          </cell>
          <cell r="H6012">
            <v>170</v>
          </cell>
          <cell r="I6012">
            <v>9081</v>
          </cell>
          <cell r="J6012">
            <v>873.5</v>
          </cell>
          <cell r="K6012">
            <v>918.5</v>
          </cell>
          <cell r="L6012" t="str">
            <v>A级</v>
          </cell>
          <cell r="M6012" t="str">
            <v>/</v>
          </cell>
          <cell r="N6012" t="str">
            <v>2.2*1.8*0.65</v>
          </cell>
          <cell r="O6012" t="str">
            <v>01T25022703</v>
          </cell>
          <cell r="P6012" t="str">
            <v>99版</v>
          </cell>
        </row>
        <row r="6013">
          <cell r="C6013" t="str">
            <v>2503029-01</v>
          </cell>
          <cell r="D6013" t="str">
            <v>UDGY-ET-深棕803</v>
          </cell>
          <cell r="E6013">
            <v>140513</v>
          </cell>
          <cell r="F6013" t="str">
            <v>WPSTR1</v>
          </cell>
          <cell r="G6013" t="str">
            <v>PT23932</v>
          </cell>
          <cell r="H6013">
            <v>193</v>
          </cell>
          <cell r="I6013">
            <v>10471.1</v>
          </cell>
          <cell r="J6013">
            <v>1011</v>
          </cell>
          <cell r="K6013">
            <v>1056</v>
          </cell>
          <cell r="L6013" t="str">
            <v>A级</v>
          </cell>
          <cell r="M6013" t="str">
            <v>/</v>
          </cell>
          <cell r="N6013" t="str">
            <v>2.2*1.8*0.77</v>
          </cell>
          <cell r="O6013" t="str">
            <v>01T25022704</v>
          </cell>
          <cell r="P6013" t="str">
            <v>99版</v>
          </cell>
        </row>
        <row r="6014">
          <cell r="C6014" t="str">
            <v>2503029-01</v>
          </cell>
          <cell r="D6014" t="str">
            <v>UDGY-ET-深棕803</v>
          </cell>
          <cell r="E6014">
            <v>140513</v>
          </cell>
          <cell r="F6014" t="str">
            <v>WPSTR1</v>
          </cell>
          <cell r="G6014" t="str">
            <v>PT23925</v>
          </cell>
          <cell r="H6014">
            <v>229</v>
          </cell>
          <cell r="I6014">
            <v>12468.5</v>
          </cell>
          <cell r="J6014">
            <v>1201</v>
          </cell>
          <cell r="K6014">
            <v>1246</v>
          </cell>
          <cell r="L6014" t="str">
            <v>A级</v>
          </cell>
          <cell r="M6014" t="str">
            <v>/</v>
          </cell>
          <cell r="N6014" t="str">
            <v>2.2*1.8*0.79</v>
          </cell>
          <cell r="O6014" t="str">
            <v>01T25022705</v>
          </cell>
          <cell r="P6014" t="str">
            <v>99版</v>
          </cell>
        </row>
        <row r="6015">
          <cell r="C6015" t="str">
            <v>2503029-01</v>
          </cell>
          <cell r="D6015" t="str">
            <v>UDGY-ET-深棕803</v>
          </cell>
          <cell r="E6015">
            <v>140513</v>
          </cell>
          <cell r="F6015" t="str">
            <v>WPSTR1</v>
          </cell>
          <cell r="G6015" t="str">
            <v>PT23930</v>
          </cell>
          <cell r="H6015">
            <v>202</v>
          </cell>
          <cell r="I6015">
            <v>11130</v>
          </cell>
          <cell r="J6015">
            <v>1119.5</v>
          </cell>
          <cell r="K6015">
            <v>1164.5</v>
          </cell>
          <cell r="L6015" t="str">
            <v>A级</v>
          </cell>
          <cell r="M6015" t="str">
            <v>/</v>
          </cell>
          <cell r="N6015" t="str">
            <v>2.2*1.8*0.8</v>
          </cell>
          <cell r="O6015" t="str">
            <v>01T25022706</v>
          </cell>
          <cell r="P6015" t="str">
            <v>99版</v>
          </cell>
        </row>
        <row r="6016">
          <cell r="C6016" t="str">
            <v>2503029-01</v>
          </cell>
          <cell r="D6016" t="str">
            <v>UDGY-ET-深棕803</v>
          </cell>
          <cell r="E6016">
            <v>140513</v>
          </cell>
          <cell r="F6016" t="str">
            <v>WPSTR1</v>
          </cell>
          <cell r="G6016" t="str">
            <v>PT23930</v>
          </cell>
          <cell r="H6016">
            <v>2</v>
          </cell>
          <cell r="I6016">
            <v>73</v>
          </cell>
          <cell r="L6016" t="str">
            <v>A级小皮</v>
          </cell>
          <cell r="M6016" t="str">
            <v>/</v>
          </cell>
          <cell r="O6016" t="str">
            <v>01T25022706</v>
          </cell>
          <cell r="P6016" t="str">
            <v>99版</v>
          </cell>
        </row>
        <row r="6017">
          <cell r="C6017" t="str">
            <v>2503029-01</v>
          </cell>
          <cell r="D6017" t="str">
            <v>UDGY-ET-深棕803</v>
          </cell>
          <cell r="E6017">
            <v>140513</v>
          </cell>
          <cell r="F6017" t="str">
            <v>WPSTR1</v>
          </cell>
          <cell r="G6017" t="str">
            <v>PT23930</v>
          </cell>
          <cell r="H6017">
            <v>11</v>
          </cell>
          <cell r="I6017">
            <v>448.6</v>
          </cell>
          <cell r="L6017" t="str">
            <v>折扣</v>
          </cell>
          <cell r="M6017" t="str">
            <v>/</v>
          </cell>
          <cell r="O6017" t="str">
            <v>01T25022706</v>
          </cell>
          <cell r="P6017" t="str">
            <v>99版</v>
          </cell>
        </row>
        <row r="6018">
          <cell r="C6018" t="str">
            <v>2503001-01</v>
          </cell>
          <cell r="D6018" t="str">
            <v>UDAY-ES-黄棕473</v>
          </cell>
          <cell r="E6018" t="str">
            <v>NMP-401</v>
          </cell>
          <cell r="F6018" t="str">
            <v>WPSTR1</v>
          </cell>
          <cell r="G6018" t="str">
            <v>/</v>
          </cell>
          <cell r="H6018">
            <v>190</v>
          </cell>
          <cell r="I6018">
            <v>10263.9</v>
          </cell>
          <cell r="J6018">
            <v>762</v>
          </cell>
          <cell r="K6018">
            <v>807</v>
          </cell>
          <cell r="L6018" t="str">
            <v>A级</v>
          </cell>
          <cell r="M6018" t="str">
            <v>/</v>
          </cell>
          <cell r="N6018" t="str">
            <v>2.2*1.8*0.73</v>
          </cell>
          <cell r="O6018" t="str">
            <v>01T25022707</v>
          </cell>
          <cell r="P6018" t="str">
            <v>97版</v>
          </cell>
          <cell r="Q6018" t="str">
            <v>已发货</v>
          </cell>
          <cell r="R6018">
            <v>45769</v>
          </cell>
        </row>
        <row r="6019">
          <cell r="C6019" t="str">
            <v>2503003-01</v>
          </cell>
          <cell r="D6019" t="str">
            <v>XPSY-FB-深棕751</v>
          </cell>
          <cell r="E6019">
            <v>140478</v>
          </cell>
          <cell r="F6019" t="str">
            <v>水牛皮S3（干胚）</v>
          </cell>
          <cell r="G6019" t="str">
            <v>PT22Q93</v>
          </cell>
          <cell r="H6019">
            <v>294</v>
          </cell>
          <cell r="I6019">
            <v>10957</v>
          </cell>
          <cell r="J6019">
            <v>845.5</v>
          </cell>
          <cell r="K6019">
            <v>890.5</v>
          </cell>
          <cell r="L6019" t="str">
            <v>A级</v>
          </cell>
          <cell r="M6019" t="str">
            <v>/</v>
          </cell>
          <cell r="N6019" t="str">
            <v>2.2*1.8*0.6</v>
          </cell>
          <cell r="O6019" t="str">
            <v>02T25022701</v>
          </cell>
          <cell r="P6019" t="str">
            <v>99版</v>
          </cell>
          <cell r="Q6019" t="str">
            <v>已发货</v>
          </cell>
          <cell r="R6019">
            <v>45756</v>
          </cell>
        </row>
        <row r="6020">
          <cell r="C6020" t="str">
            <v>2502057-01</v>
          </cell>
          <cell r="D6020" t="str">
            <v>UDAY-ET-棕456</v>
          </cell>
          <cell r="E6020" t="str">
            <v>01.10.W783032</v>
          </cell>
          <cell r="F6020" t="str">
            <v>WPSTR1</v>
          </cell>
          <cell r="G6020" t="str">
            <v>/</v>
          </cell>
          <cell r="H6020">
            <v>193</v>
          </cell>
          <cell r="I6020">
            <v>10758.4</v>
          </cell>
          <cell r="J6020">
            <v>1026.5</v>
          </cell>
          <cell r="K6020">
            <v>1071.5</v>
          </cell>
          <cell r="L6020" t="str">
            <v>A级</v>
          </cell>
          <cell r="M6020" t="str">
            <v>CLF-250227</v>
          </cell>
          <cell r="N6020" t="str">
            <v>2.2*1.8*0.78</v>
          </cell>
          <cell r="O6020" t="str">
            <v>02T25022702</v>
          </cell>
          <cell r="P6020" t="str">
            <v>99版</v>
          </cell>
          <cell r="Q6020" t="str">
            <v>已发货</v>
          </cell>
          <cell r="R6020">
            <v>45727</v>
          </cell>
        </row>
        <row r="6021">
          <cell r="C6021" t="str">
            <v>2502057-01</v>
          </cell>
          <cell r="D6021" t="str">
            <v>UDAY-ET-棕456</v>
          </cell>
          <cell r="E6021" t="str">
            <v>01.10.W783032</v>
          </cell>
          <cell r="F6021" t="str">
            <v>WPSTR1</v>
          </cell>
          <cell r="G6021" t="str">
            <v>/</v>
          </cell>
          <cell r="H6021">
            <v>1</v>
          </cell>
          <cell r="I6021">
            <v>39.4</v>
          </cell>
          <cell r="L6021" t="str">
            <v>A级小皮</v>
          </cell>
          <cell r="M6021" t="str">
            <v>CLF-250227</v>
          </cell>
          <cell r="O6021" t="str">
            <v>02T25022702</v>
          </cell>
          <cell r="P6021" t="str">
            <v>99版</v>
          </cell>
          <cell r="Q6021" t="str">
            <v>已发货</v>
          </cell>
          <cell r="R6021">
            <v>45727</v>
          </cell>
        </row>
        <row r="6022">
          <cell r="C6022" t="str">
            <v>2503011-01</v>
          </cell>
          <cell r="D6022" t="str">
            <v>XPSY-FB-深棕751</v>
          </cell>
          <cell r="E6022">
            <v>140478</v>
          </cell>
          <cell r="F6022" t="str">
            <v>水牛皮S3（干胚）</v>
          </cell>
          <cell r="G6022" t="str">
            <v>PT23416</v>
          </cell>
          <cell r="H6022">
            <v>308</v>
          </cell>
          <cell r="I6022">
            <v>11493.2</v>
          </cell>
          <cell r="J6022">
            <v>864</v>
          </cell>
          <cell r="K6022">
            <v>909</v>
          </cell>
          <cell r="L6022" t="str">
            <v>A级</v>
          </cell>
          <cell r="M6022" t="str">
            <v>/</v>
          </cell>
          <cell r="N6022" t="str">
            <v>2.2*1.8*0.67</v>
          </cell>
          <cell r="O6022" t="str">
            <v>02T25022703</v>
          </cell>
          <cell r="P6022" t="str">
            <v>99版</v>
          </cell>
          <cell r="Q6022" t="str">
            <v>已发货</v>
          </cell>
          <cell r="R6022">
            <v>45756</v>
          </cell>
        </row>
        <row r="6023">
          <cell r="C6023" t="str">
            <v>2502067-01</v>
          </cell>
          <cell r="D6023" t="str">
            <v>XZAY-EX-深棕796</v>
          </cell>
          <cell r="E6023" t="str">
            <v>01.10.U567029</v>
          </cell>
          <cell r="F6023" t="str">
            <v>C3（已片中层）</v>
          </cell>
          <cell r="G6023" t="str">
            <v>/</v>
          </cell>
          <cell r="H6023">
            <v>102</v>
          </cell>
          <cell r="I6023">
            <v>5235.2</v>
          </cell>
          <cell r="J6023">
            <v>403</v>
          </cell>
          <cell r="K6023">
            <v>448</v>
          </cell>
          <cell r="L6023" t="str">
            <v>A级</v>
          </cell>
          <cell r="M6023" t="str">
            <v>CLF-250227</v>
          </cell>
          <cell r="N6023" t="str">
            <v>2.2*1.8*0.44</v>
          </cell>
          <cell r="O6023" t="str">
            <v>02T25022704</v>
          </cell>
          <cell r="P6023" t="str">
            <v>99版</v>
          </cell>
          <cell r="Q6023" t="str">
            <v>已发货</v>
          </cell>
          <cell r="R6023">
            <v>45735</v>
          </cell>
        </row>
        <row r="6024">
          <cell r="C6024" t="str">
            <v>2503011-01</v>
          </cell>
          <cell r="D6024" t="str">
            <v>XPSY-FB-深棕751</v>
          </cell>
          <cell r="E6024">
            <v>140478</v>
          </cell>
          <cell r="F6024" t="str">
            <v>水牛皮S3（干胚）</v>
          </cell>
          <cell r="G6024" t="str">
            <v>PT23416</v>
          </cell>
          <cell r="H6024">
            <v>325</v>
          </cell>
          <cell r="I6024">
            <v>12135.2</v>
          </cell>
          <cell r="J6024">
            <v>911</v>
          </cell>
          <cell r="K6024">
            <v>956</v>
          </cell>
          <cell r="L6024" t="str">
            <v>A级</v>
          </cell>
          <cell r="M6024" t="str">
            <v>/</v>
          </cell>
          <cell r="N6024" t="str">
            <v>2.2*1.8*0.7</v>
          </cell>
          <cell r="O6024" t="str">
            <v>02T25022705</v>
          </cell>
          <cell r="P6024" t="str">
            <v>99版</v>
          </cell>
          <cell r="Q6024" t="str">
            <v>已发货</v>
          </cell>
          <cell r="R6024">
            <v>45756</v>
          </cell>
        </row>
        <row r="6025">
          <cell r="C6025" t="str">
            <v>2503002-01</v>
          </cell>
          <cell r="D6025" t="str">
            <v>UDAY-ES-米灰61</v>
          </cell>
          <cell r="E6025" t="str">
            <v>NMP-400</v>
          </cell>
          <cell r="F6025" t="str">
            <v>WPSTR1</v>
          </cell>
          <cell r="G6025" t="str">
            <v>/</v>
          </cell>
          <cell r="H6025">
            <v>190</v>
          </cell>
          <cell r="I6025">
            <v>10086.799999999999</v>
          </cell>
          <cell r="J6025">
            <v>751</v>
          </cell>
          <cell r="K6025">
            <v>796</v>
          </cell>
          <cell r="L6025" t="str">
            <v>A级</v>
          </cell>
          <cell r="M6025" t="str">
            <v>/</v>
          </cell>
          <cell r="N6025" t="str">
            <v>2.2*1.8*0.63</v>
          </cell>
          <cell r="O6025" t="str">
            <v>02T25022706</v>
          </cell>
          <cell r="P6025" t="str">
            <v>97版</v>
          </cell>
          <cell r="Q6025" t="str">
            <v>已发货</v>
          </cell>
          <cell r="R6025">
            <v>45786</v>
          </cell>
        </row>
        <row r="6026">
          <cell r="C6026" t="str">
            <v>2503002-01</v>
          </cell>
          <cell r="D6026" t="str">
            <v>UDAY-ES-米灰61</v>
          </cell>
          <cell r="E6026" t="str">
            <v>NMP-400</v>
          </cell>
          <cell r="F6026" t="str">
            <v>WPSTR1</v>
          </cell>
          <cell r="G6026" t="str">
            <v>/</v>
          </cell>
          <cell r="H6026">
            <v>161</v>
          </cell>
          <cell r="I6026">
            <v>8705.9</v>
          </cell>
          <cell r="J6026">
            <v>646.5</v>
          </cell>
          <cell r="K6026">
            <v>691.5</v>
          </cell>
          <cell r="L6026" t="str">
            <v>A级</v>
          </cell>
          <cell r="M6026" t="str">
            <v>/</v>
          </cell>
          <cell r="N6026" t="str">
            <v>2.2*1.8*0.63</v>
          </cell>
          <cell r="O6026" t="str">
            <v>02T25022707</v>
          </cell>
          <cell r="P6026" t="str">
            <v>97版</v>
          </cell>
        </row>
        <row r="6027">
          <cell r="C6027" t="str">
            <v>2503001-01</v>
          </cell>
          <cell r="D6027" t="str">
            <v>UDAY-ES-黄棕473</v>
          </cell>
          <cell r="E6027" t="str">
            <v>NMP-401</v>
          </cell>
          <cell r="F6027" t="str">
            <v>WPSTR1</v>
          </cell>
          <cell r="G6027" t="str">
            <v>/</v>
          </cell>
          <cell r="H6027">
            <v>185</v>
          </cell>
          <cell r="I6027">
            <v>10032.700000000001</v>
          </cell>
          <cell r="J6027">
            <v>747</v>
          </cell>
          <cell r="K6027">
            <v>792</v>
          </cell>
          <cell r="L6027" t="str">
            <v>A级</v>
          </cell>
          <cell r="M6027" t="str">
            <v>/</v>
          </cell>
          <cell r="N6027" t="str">
            <v>2.2*1.8*0.64</v>
          </cell>
          <cell r="O6027" t="str">
            <v>02T25022801</v>
          </cell>
          <cell r="P6027" t="str">
            <v>97版</v>
          </cell>
          <cell r="Q6027" t="str">
            <v>已发货</v>
          </cell>
          <cell r="R6027">
            <v>45769</v>
          </cell>
        </row>
        <row r="6028">
          <cell r="C6028" t="str">
            <v>2503001-01</v>
          </cell>
          <cell r="D6028" t="str">
            <v>UDAY-ES-黄棕473</v>
          </cell>
          <cell r="E6028" t="str">
            <v>NMP-401</v>
          </cell>
          <cell r="F6028" t="str">
            <v>WPSTR1</v>
          </cell>
          <cell r="G6028" t="str">
            <v>/</v>
          </cell>
          <cell r="H6028">
            <v>185</v>
          </cell>
          <cell r="I6028">
            <v>10247</v>
          </cell>
          <cell r="J6028">
            <v>754</v>
          </cell>
          <cell r="K6028">
            <v>799</v>
          </cell>
          <cell r="L6028" t="str">
            <v>A级</v>
          </cell>
          <cell r="M6028" t="str">
            <v>/</v>
          </cell>
          <cell r="N6028" t="str">
            <v>2.2*1.8*0.68</v>
          </cell>
          <cell r="O6028" t="str">
            <v>02T25022802</v>
          </cell>
          <cell r="P6028" t="str">
            <v>97版</v>
          </cell>
          <cell r="Q6028" t="str">
            <v>已发货</v>
          </cell>
          <cell r="R6028">
            <v>45769</v>
          </cell>
        </row>
        <row r="6029">
          <cell r="C6029" t="str">
            <v>2503001-01</v>
          </cell>
          <cell r="D6029" t="str">
            <v>UDAY-ES-黄棕473</v>
          </cell>
          <cell r="E6029" t="str">
            <v>NMP-401</v>
          </cell>
          <cell r="F6029" t="str">
            <v>WPSTR1</v>
          </cell>
          <cell r="G6029" t="str">
            <v>/</v>
          </cell>
          <cell r="H6029">
            <v>200</v>
          </cell>
          <cell r="I6029">
            <v>11027.4</v>
          </cell>
          <cell r="J6029">
            <v>809.5</v>
          </cell>
          <cell r="K6029">
            <v>854.5</v>
          </cell>
          <cell r="L6029" t="str">
            <v>A级</v>
          </cell>
          <cell r="M6029" t="str">
            <v>/</v>
          </cell>
          <cell r="N6029" t="str">
            <v>2.2*1.8*0.7</v>
          </cell>
          <cell r="O6029" t="str">
            <v>02T25022803</v>
          </cell>
          <cell r="P6029" t="str">
            <v>97版</v>
          </cell>
          <cell r="Q6029" t="str">
            <v>已发货</v>
          </cell>
          <cell r="R6029">
            <v>45786</v>
          </cell>
        </row>
        <row r="6030">
          <cell r="C6030" t="str">
            <v>2503011-01</v>
          </cell>
          <cell r="D6030" t="str">
            <v>XPSY-FB-深棕751</v>
          </cell>
          <cell r="E6030">
            <v>140478</v>
          </cell>
          <cell r="F6030" t="str">
            <v>水牛皮S3（干胚）</v>
          </cell>
          <cell r="G6030" t="str">
            <v>PT23416</v>
          </cell>
          <cell r="H6030">
            <v>300</v>
          </cell>
          <cell r="I6030">
            <v>11027.5</v>
          </cell>
          <cell r="J6030">
            <v>814.5</v>
          </cell>
          <cell r="K6030">
            <v>859.5</v>
          </cell>
          <cell r="L6030" t="str">
            <v>A级</v>
          </cell>
          <cell r="M6030" t="str">
            <v>/</v>
          </cell>
          <cell r="N6030" t="str">
            <v>2.2*1.8*0.65</v>
          </cell>
          <cell r="O6030" t="str">
            <v>02T25022804</v>
          </cell>
          <cell r="P6030" t="str">
            <v>99版</v>
          </cell>
          <cell r="Q6030" t="str">
            <v>已发货</v>
          </cell>
          <cell r="R6030">
            <v>45756</v>
          </cell>
        </row>
        <row r="6031">
          <cell r="C6031" t="str">
            <v>2503001-01</v>
          </cell>
          <cell r="D6031" t="str">
            <v>UDAY-ES-黄棕473</v>
          </cell>
          <cell r="E6031" t="str">
            <v>NMP-401</v>
          </cell>
          <cell r="F6031" t="str">
            <v>WPSTR1</v>
          </cell>
          <cell r="G6031" t="str">
            <v>/</v>
          </cell>
          <cell r="H6031">
            <v>244</v>
          </cell>
          <cell r="I6031">
            <v>13555.5</v>
          </cell>
          <cell r="J6031">
            <v>1065.5</v>
          </cell>
          <cell r="K6031">
            <v>1110.5</v>
          </cell>
          <cell r="L6031" t="str">
            <v>A级</v>
          </cell>
          <cell r="M6031" t="str">
            <v>/</v>
          </cell>
          <cell r="N6031" t="str">
            <v>2.2*1.8*0.8</v>
          </cell>
          <cell r="O6031" t="str">
            <v>02T25022805</v>
          </cell>
          <cell r="P6031" t="str">
            <v>97版</v>
          </cell>
          <cell r="Q6031" t="str">
            <v>已发货</v>
          </cell>
          <cell r="R6031">
            <v>45769</v>
          </cell>
        </row>
        <row r="6032">
          <cell r="C6032" t="str">
            <v>2503001-01</v>
          </cell>
          <cell r="D6032" t="str">
            <v>UDAY-ES-黄棕473</v>
          </cell>
          <cell r="E6032" t="str">
            <v>NMP-401</v>
          </cell>
          <cell r="F6032" t="str">
            <v>WPSTR1</v>
          </cell>
          <cell r="G6032" t="str">
            <v>/</v>
          </cell>
          <cell r="H6032">
            <v>18</v>
          </cell>
          <cell r="I6032">
            <v>949.7</v>
          </cell>
          <cell r="L6032" t="str">
            <v>折扣</v>
          </cell>
          <cell r="M6032" t="str">
            <v>/</v>
          </cell>
          <cell r="O6032" t="str">
            <v>02T25022805</v>
          </cell>
          <cell r="P6032" t="str">
            <v>97版</v>
          </cell>
          <cell r="Q6032" t="str">
            <v>已发货</v>
          </cell>
          <cell r="R6032">
            <v>45769</v>
          </cell>
        </row>
        <row r="6033">
          <cell r="C6033" t="str">
            <v>2503011-01</v>
          </cell>
          <cell r="D6033" t="str">
            <v>XPSY-FB-深棕751</v>
          </cell>
          <cell r="E6033">
            <v>140478</v>
          </cell>
          <cell r="F6033" t="str">
            <v>水牛皮S3（干胚）</v>
          </cell>
          <cell r="G6033" t="str">
            <v>PT23416</v>
          </cell>
          <cell r="H6033">
            <v>325</v>
          </cell>
          <cell r="I6033">
            <v>12168.6</v>
          </cell>
          <cell r="J6033">
            <v>902.5</v>
          </cell>
          <cell r="K6033">
            <v>947.5</v>
          </cell>
          <cell r="L6033" t="str">
            <v>A级</v>
          </cell>
          <cell r="M6033" t="str">
            <v>/</v>
          </cell>
          <cell r="N6033" t="str">
            <v>2.2*1.8*0.66</v>
          </cell>
          <cell r="O6033" t="str">
            <v>02T25022806</v>
          </cell>
          <cell r="P6033" t="str">
            <v>99版</v>
          </cell>
          <cell r="Q6033" t="str">
            <v>已发货</v>
          </cell>
          <cell r="R6033">
            <v>45756</v>
          </cell>
        </row>
        <row r="6034">
          <cell r="C6034" t="str">
            <v>2503011-01</v>
          </cell>
          <cell r="D6034" t="str">
            <v>XPSY-FB-深棕751</v>
          </cell>
          <cell r="E6034">
            <v>140478</v>
          </cell>
          <cell r="F6034" t="str">
            <v>水牛皮S3（干胚）</v>
          </cell>
          <cell r="G6034" t="str">
            <v>PT23416</v>
          </cell>
          <cell r="H6034">
            <v>325</v>
          </cell>
          <cell r="I6034">
            <v>12127</v>
          </cell>
          <cell r="J6034">
            <v>908</v>
          </cell>
          <cell r="K6034">
            <v>953</v>
          </cell>
          <cell r="L6034" t="str">
            <v>A级</v>
          </cell>
          <cell r="M6034" t="str">
            <v>/</v>
          </cell>
          <cell r="N6034" t="str">
            <v>2.2*1.8*0.66</v>
          </cell>
          <cell r="O6034" t="str">
            <v>01T25022801</v>
          </cell>
          <cell r="P6034" t="str">
            <v>99版</v>
          </cell>
          <cell r="Q6034" t="str">
            <v>已发货</v>
          </cell>
          <cell r="R6034">
            <v>45756</v>
          </cell>
        </row>
        <row r="6035">
          <cell r="C6035" t="str">
            <v>2503011-01</v>
          </cell>
          <cell r="D6035" t="str">
            <v>XPSY-FB-深棕751</v>
          </cell>
          <cell r="E6035">
            <v>140478</v>
          </cell>
          <cell r="F6035" t="str">
            <v>水牛皮S3（干胚）</v>
          </cell>
          <cell r="G6035" t="str">
            <v>PT23416</v>
          </cell>
          <cell r="H6035">
            <v>320</v>
          </cell>
          <cell r="I6035">
            <v>12026.6</v>
          </cell>
          <cell r="J6035">
            <v>902</v>
          </cell>
          <cell r="K6035">
            <v>947</v>
          </cell>
          <cell r="L6035" t="str">
            <v>A级</v>
          </cell>
          <cell r="M6035" t="str">
            <v>/</v>
          </cell>
          <cell r="N6035" t="str">
            <v>2.2*1.8*0.66</v>
          </cell>
          <cell r="O6035" t="str">
            <v>01T25022802</v>
          </cell>
          <cell r="P6035" t="str">
            <v>99版</v>
          </cell>
          <cell r="Q6035" t="str">
            <v>已发货</v>
          </cell>
          <cell r="R6035">
            <v>45756</v>
          </cell>
        </row>
        <row r="6036">
          <cell r="C6036" t="str">
            <v>2503002-01</v>
          </cell>
          <cell r="D6036" t="str">
            <v>UDAY-ES-米灰61</v>
          </cell>
          <cell r="E6036" t="str">
            <v>NMP-400</v>
          </cell>
          <cell r="F6036" t="str">
            <v>WPSTR1</v>
          </cell>
          <cell r="G6036" t="str">
            <v>/</v>
          </cell>
          <cell r="H6036">
            <v>210</v>
          </cell>
          <cell r="I6036">
            <v>11292.6</v>
          </cell>
          <cell r="J6036">
            <v>837.5</v>
          </cell>
          <cell r="K6036">
            <v>882.5</v>
          </cell>
          <cell r="L6036" t="str">
            <v>A级</v>
          </cell>
          <cell r="M6036" t="str">
            <v>/</v>
          </cell>
          <cell r="N6036" t="str">
            <v>2.2*1.8*0.65</v>
          </cell>
          <cell r="O6036" t="str">
            <v>01T25022803</v>
          </cell>
          <cell r="P6036" t="str">
            <v>97版</v>
          </cell>
        </row>
        <row r="6037">
          <cell r="C6037" t="str">
            <v>2503002-01</v>
          </cell>
          <cell r="D6037" t="str">
            <v>UDAY-ES-米灰61</v>
          </cell>
          <cell r="E6037" t="str">
            <v>NMP-400</v>
          </cell>
          <cell r="F6037" t="str">
            <v>WPSTR1</v>
          </cell>
          <cell r="G6037" t="str">
            <v>/</v>
          </cell>
          <cell r="H6037">
            <v>176</v>
          </cell>
          <cell r="I6037">
            <v>9387.4</v>
          </cell>
          <cell r="J6037">
            <v>701</v>
          </cell>
          <cell r="K6037">
            <v>746</v>
          </cell>
          <cell r="L6037" t="str">
            <v>A级</v>
          </cell>
          <cell r="M6037" t="str">
            <v>/</v>
          </cell>
          <cell r="N6037" t="str">
            <v>2.2*1.8*0.63</v>
          </cell>
          <cell r="O6037" t="str">
            <v>01T25022804</v>
          </cell>
          <cell r="P6037" t="str">
            <v>97版</v>
          </cell>
        </row>
        <row r="6038">
          <cell r="C6038" t="str">
            <v>2503056-01</v>
          </cell>
          <cell r="D6038" t="str">
            <v>XPDY-FX-浅灰145</v>
          </cell>
          <cell r="E6038" t="str">
            <v>01.10.U756043</v>
          </cell>
          <cell r="F6038" t="str">
            <v>C3（已片中层）</v>
          </cell>
          <cell r="G6038" t="str">
            <v>/</v>
          </cell>
          <cell r="H6038">
            <v>97</v>
          </cell>
          <cell r="I6038">
            <v>5023.1000000000004</v>
          </cell>
          <cell r="J6038">
            <v>391.5</v>
          </cell>
          <cell r="K6038">
            <v>436.5</v>
          </cell>
          <cell r="L6038" t="str">
            <v>A级</v>
          </cell>
          <cell r="M6038" t="str">
            <v>CLF-250228</v>
          </cell>
          <cell r="N6038" t="str">
            <v>2.2*1.8*0.44</v>
          </cell>
          <cell r="O6038" t="str">
            <v>01T25022805</v>
          </cell>
          <cell r="P6038" t="str">
            <v>99版</v>
          </cell>
        </row>
        <row r="6039">
          <cell r="C6039" t="str">
            <v>2503056-01</v>
          </cell>
          <cell r="D6039" t="str">
            <v>XPDY-FX-浅灰145</v>
          </cell>
          <cell r="E6039" t="str">
            <v>01.10.U756043</v>
          </cell>
          <cell r="F6039" t="str">
            <v>C3（已片中层）</v>
          </cell>
          <cell r="G6039" t="str">
            <v>/</v>
          </cell>
          <cell r="H6039">
            <v>97</v>
          </cell>
          <cell r="I6039">
            <v>5007.8999999999996</v>
          </cell>
          <cell r="J6039">
            <v>382</v>
          </cell>
          <cell r="K6039">
            <v>427</v>
          </cell>
          <cell r="L6039" t="str">
            <v>A级</v>
          </cell>
          <cell r="M6039" t="str">
            <v>CLF-250228</v>
          </cell>
          <cell r="N6039" t="str">
            <v>2.2*1.8*0.44</v>
          </cell>
          <cell r="O6039" t="str">
            <v>01T25022806</v>
          </cell>
          <cell r="P6039" t="str">
            <v>99版</v>
          </cell>
        </row>
        <row r="6040">
          <cell r="C6040" t="str">
            <v>2503056-01</v>
          </cell>
          <cell r="D6040" t="str">
            <v>XPDY-FX-浅灰145</v>
          </cell>
          <cell r="E6040" t="str">
            <v>01.10.U756043</v>
          </cell>
          <cell r="F6040" t="str">
            <v>C3（已片中层）</v>
          </cell>
          <cell r="G6040" t="str">
            <v>/</v>
          </cell>
          <cell r="H6040">
            <v>100</v>
          </cell>
          <cell r="I6040">
            <v>5092.8</v>
          </cell>
          <cell r="J6040">
            <v>387.5</v>
          </cell>
          <cell r="K6040">
            <v>432.5</v>
          </cell>
          <cell r="L6040" t="str">
            <v>A级</v>
          </cell>
          <cell r="M6040" t="str">
            <v>CLF-250228</v>
          </cell>
          <cell r="N6040" t="str">
            <v>2.2*1.8*0.46</v>
          </cell>
          <cell r="O6040" t="str">
            <v>01T25022807</v>
          </cell>
          <cell r="P6040" t="str">
            <v>99版</v>
          </cell>
        </row>
        <row r="6041">
          <cell r="C6041" t="str">
            <v>2503056-01</v>
          </cell>
          <cell r="D6041" t="str">
            <v>XPDY-FX-浅灰145</v>
          </cell>
          <cell r="E6041" t="str">
            <v>01.10.U756043</v>
          </cell>
          <cell r="F6041" t="str">
            <v>C3（已片中层）</v>
          </cell>
          <cell r="G6041" t="str">
            <v>/</v>
          </cell>
          <cell r="H6041">
            <v>97</v>
          </cell>
          <cell r="I6041">
            <v>5024.7</v>
          </cell>
          <cell r="J6041">
            <v>382</v>
          </cell>
          <cell r="K6041">
            <v>427</v>
          </cell>
          <cell r="L6041" t="str">
            <v>A级</v>
          </cell>
          <cell r="M6041" t="str">
            <v>CLF-250228</v>
          </cell>
          <cell r="N6041" t="str">
            <v>2.2*1.8*0.4</v>
          </cell>
          <cell r="O6041" t="str">
            <v>01T25022808</v>
          </cell>
          <cell r="P6041" t="str">
            <v>99版</v>
          </cell>
        </row>
        <row r="6042">
          <cell r="C6042" t="str">
            <v>2503056-01</v>
          </cell>
          <cell r="D6042" t="str">
            <v>XPDY-FX-浅灰145</v>
          </cell>
          <cell r="E6042" t="str">
            <v>01.10.U756043</v>
          </cell>
          <cell r="F6042" t="str">
            <v>C3（已片中层）</v>
          </cell>
          <cell r="G6042" t="str">
            <v>/</v>
          </cell>
          <cell r="H6042">
            <v>190</v>
          </cell>
          <cell r="I6042">
            <v>10000.299999999999</v>
          </cell>
          <cell r="J6042">
            <v>770</v>
          </cell>
          <cell r="K6042">
            <v>815</v>
          </cell>
          <cell r="L6042" t="str">
            <v>A级</v>
          </cell>
          <cell r="M6042" t="str">
            <v>CLF-250228</v>
          </cell>
          <cell r="N6042" t="str">
            <v>2.2*1.8*0.66</v>
          </cell>
          <cell r="O6042" t="str">
            <v>01T25022809</v>
          </cell>
          <cell r="P6042" t="str">
            <v>99版</v>
          </cell>
        </row>
        <row r="6043">
          <cell r="C6043" t="str">
            <v>2503056-01</v>
          </cell>
          <cell r="D6043" t="str">
            <v>XPDY-FX-浅灰145</v>
          </cell>
          <cell r="E6043" t="str">
            <v>01.10.U756043</v>
          </cell>
          <cell r="F6043" t="str">
            <v>C3（已片中层）</v>
          </cell>
          <cell r="G6043" t="str">
            <v>/</v>
          </cell>
          <cell r="H6043">
            <v>195</v>
          </cell>
          <cell r="I6043">
            <v>10040.799999999999</v>
          </cell>
          <cell r="J6043">
            <v>779</v>
          </cell>
          <cell r="K6043">
            <v>824</v>
          </cell>
          <cell r="L6043" t="str">
            <v>A级</v>
          </cell>
          <cell r="M6043" t="str">
            <v>CLF-250228</v>
          </cell>
          <cell r="N6043" t="str">
            <v>2.2*1.8*0.63</v>
          </cell>
          <cell r="O6043" t="str">
            <v>01T25022810</v>
          </cell>
          <cell r="P6043" t="str">
            <v>99版</v>
          </cell>
        </row>
        <row r="6044">
          <cell r="C6044" t="str">
            <v>2503056-01</v>
          </cell>
          <cell r="D6044" t="str">
            <v>XPDY-FX-浅灰145</v>
          </cell>
          <cell r="E6044" t="str">
            <v>01.10.U756043</v>
          </cell>
          <cell r="F6044" t="str">
            <v>C3（已片中层）</v>
          </cell>
          <cell r="G6044" t="str">
            <v>/</v>
          </cell>
          <cell r="H6044">
            <v>195</v>
          </cell>
          <cell r="I6044">
            <v>10006.9</v>
          </cell>
          <cell r="J6044">
            <v>772.5</v>
          </cell>
          <cell r="K6044">
            <v>817.5</v>
          </cell>
          <cell r="L6044" t="str">
            <v>A级</v>
          </cell>
          <cell r="M6044" t="str">
            <v>CLF-250228</v>
          </cell>
          <cell r="N6044" t="str">
            <v>2.2*1.8*0.66</v>
          </cell>
          <cell r="O6044" t="str">
            <v>01T25022811</v>
          </cell>
          <cell r="P6044" t="str">
            <v>99版</v>
          </cell>
          <cell r="Q6044" t="str">
            <v>已发货</v>
          </cell>
          <cell r="R6044">
            <v>45785</v>
          </cell>
        </row>
        <row r="6045">
          <cell r="C6045" t="str">
            <v>2503056-01</v>
          </cell>
          <cell r="D6045" t="str">
            <v>XPDY-FX-浅灰145</v>
          </cell>
          <cell r="E6045" t="str">
            <v>01.10.U756043</v>
          </cell>
          <cell r="F6045" t="str">
            <v>C3（已片中层）</v>
          </cell>
          <cell r="G6045" t="str">
            <v>/</v>
          </cell>
          <cell r="H6045">
            <v>200</v>
          </cell>
          <cell r="I6045">
            <v>10176.700000000001</v>
          </cell>
          <cell r="J6045">
            <v>785</v>
          </cell>
          <cell r="K6045">
            <v>830</v>
          </cell>
          <cell r="L6045" t="str">
            <v>A级</v>
          </cell>
          <cell r="M6045" t="str">
            <v>CLF-250228</v>
          </cell>
          <cell r="N6045" t="str">
            <v>2.2*1.8*0.6</v>
          </cell>
          <cell r="O6045" t="str">
            <v>01T25022812</v>
          </cell>
          <cell r="P6045" t="str">
            <v>99版</v>
          </cell>
          <cell r="Q6045" t="str">
            <v>已发货</v>
          </cell>
          <cell r="R6045">
            <v>45785</v>
          </cell>
        </row>
        <row r="6046">
          <cell r="C6046" t="str">
            <v>2503056-01</v>
          </cell>
          <cell r="D6046" t="str">
            <v>XPDY-FX-浅灰145</v>
          </cell>
          <cell r="E6046" t="str">
            <v>01.10.U756043</v>
          </cell>
          <cell r="F6046" t="str">
            <v>C3（已片中层）</v>
          </cell>
          <cell r="G6046" t="str">
            <v>/</v>
          </cell>
          <cell r="H6046">
            <v>74</v>
          </cell>
          <cell r="I6046">
            <v>3794.7</v>
          </cell>
          <cell r="J6046">
            <v>339</v>
          </cell>
          <cell r="K6046">
            <v>384</v>
          </cell>
          <cell r="L6046" t="str">
            <v>A级</v>
          </cell>
          <cell r="M6046" t="str">
            <v>CLF-250228</v>
          </cell>
          <cell r="N6046" t="str">
            <v>2.2*1.8*0.38</v>
          </cell>
          <cell r="O6046" t="str">
            <v>01T25022813</v>
          </cell>
          <cell r="P6046" t="str">
            <v>99版</v>
          </cell>
          <cell r="Q6046" t="str">
            <v>已发货</v>
          </cell>
          <cell r="R6046">
            <v>45785</v>
          </cell>
        </row>
        <row r="6047">
          <cell r="C6047" t="str">
            <v>2503056-01</v>
          </cell>
          <cell r="D6047" t="str">
            <v>XPDY-FX-浅灰145</v>
          </cell>
          <cell r="E6047" t="str">
            <v>01.10.U756043</v>
          </cell>
          <cell r="F6047" t="str">
            <v>C3（已片中层）</v>
          </cell>
          <cell r="G6047" t="str">
            <v>/</v>
          </cell>
          <cell r="H6047">
            <v>15</v>
          </cell>
          <cell r="I6047">
            <v>598.9</v>
          </cell>
          <cell r="L6047" t="str">
            <v>A级小皮</v>
          </cell>
          <cell r="M6047" t="str">
            <v>CLF-250228</v>
          </cell>
          <cell r="O6047" t="str">
            <v>01T25022813</v>
          </cell>
          <cell r="P6047" t="str">
            <v>99版</v>
          </cell>
          <cell r="Q6047" t="str">
            <v>已发货</v>
          </cell>
          <cell r="R6047">
            <v>45785</v>
          </cell>
        </row>
        <row r="6048">
          <cell r="C6048" t="str">
            <v>2503045-01</v>
          </cell>
          <cell r="D6048" t="str">
            <v>XZDS-FB-米黄269</v>
          </cell>
          <cell r="E6048" t="str">
            <v>01.10.L2010-K</v>
          </cell>
          <cell r="F6048" t="str">
            <v>水牛皮S3（干胚）</v>
          </cell>
          <cell r="G6048" t="str">
            <v>/</v>
          </cell>
          <cell r="H6048">
            <v>275</v>
          </cell>
          <cell r="I6048">
            <v>10035.5</v>
          </cell>
          <cell r="J6048">
            <v>731</v>
          </cell>
          <cell r="K6048">
            <v>776</v>
          </cell>
          <cell r="L6048" t="str">
            <v>A级</v>
          </cell>
          <cell r="M6048" t="str">
            <v>CLF-250228</v>
          </cell>
          <cell r="N6048" t="str">
            <v>2.2*1.8*0.68</v>
          </cell>
          <cell r="O6048" t="str">
            <v>01T25022814</v>
          </cell>
          <cell r="P6048" t="str">
            <v>98版</v>
          </cell>
          <cell r="Q6048" t="str">
            <v>已发货</v>
          </cell>
          <cell r="R6048">
            <v>45769</v>
          </cell>
        </row>
        <row r="6049">
          <cell r="C6049" t="str">
            <v>2503045-01</v>
          </cell>
          <cell r="D6049" t="str">
            <v>XZDS-FB-米黄269</v>
          </cell>
          <cell r="E6049" t="str">
            <v>01.10.L2010-K</v>
          </cell>
          <cell r="F6049" t="str">
            <v>水牛皮S3（干胚）</v>
          </cell>
          <cell r="G6049" t="str">
            <v>/</v>
          </cell>
          <cell r="H6049">
            <v>182</v>
          </cell>
          <cell r="I6049">
            <v>6765.4</v>
          </cell>
          <cell r="J6049">
            <v>528</v>
          </cell>
          <cell r="K6049">
            <v>573</v>
          </cell>
          <cell r="L6049" t="str">
            <v>A级</v>
          </cell>
          <cell r="M6049" t="str">
            <v>CLF-250228</v>
          </cell>
          <cell r="N6049" t="str">
            <v>2.2*1.8*0.52</v>
          </cell>
          <cell r="O6049" t="str">
            <v>01T25022815</v>
          </cell>
          <cell r="P6049" t="str">
            <v>98版</v>
          </cell>
          <cell r="Q6049" t="str">
            <v>已发货</v>
          </cell>
          <cell r="R6049">
            <v>45769</v>
          </cell>
        </row>
        <row r="6050">
          <cell r="C6050" t="str">
            <v>2503045-01</v>
          </cell>
          <cell r="D6050" t="str">
            <v>XZDS-FB-米黄269</v>
          </cell>
          <cell r="E6050" t="str">
            <v>01.10.L2010-K</v>
          </cell>
          <cell r="F6050" t="str">
            <v>水牛皮S3（干胚）</v>
          </cell>
          <cell r="G6050" t="str">
            <v>/</v>
          </cell>
          <cell r="H6050">
            <v>20</v>
          </cell>
          <cell r="I6050">
            <v>565.79999999999995</v>
          </cell>
          <cell r="L6050" t="str">
            <v>A级小皮</v>
          </cell>
          <cell r="M6050" t="str">
            <v>CLF-250228</v>
          </cell>
          <cell r="O6050" t="str">
            <v>01T25022815</v>
          </cell>
          <cell r="P6050" t="str">
            <v>98版</v>
          </cell>
          <cell r="Q6050" t="str">
            <v>已发货</v>
          </cell>
          <cell r="R6050">
            <v>45769</v>
          </cell>
        </row>
        <row r="6051">
          <cell r="C6051" t="str">
            <v>2503025-01</v>
          </cell>
          <cell r="D6051" t="str">
            <v>XPAY-FH-马鞍84</v>
          </cell>
          <cell r="E6051" t="str">
            <v>WALNUT M2895-X</v>
          </cell>
          <cell r="F6051" t="str">
            <v>WPSTR2</v>
          </cell>
          <cell r="G6051" t="str">
            <v>/</v>
          </cell>
          <cell r="H6051">
            <v>91</v>
          </cell>
          <cell r="I6051">
            <v>5484.6</v>
          </cell>
          <cell r="J6051">
            <v>491</v>
          </cell>
          <cell r="K6051">
            <v>536</v>
          </cell>
          <cell r="L6051" t="str">
            <v>A级</v>
          </cell>
          <cell r="M6051" t="str">
            <v>/</v>
          </cell>
          <cell r="N6051" t="str">
            <v>2.2*1.8*0.44</v>
          </cell>
          <cell r="O6051" t="str">
            <v>01T25030101</v>
          </cell>
          <cell r="P6051" t="str">
            <v>97版</v>
          </cell>
          <cell r="Q6051" t="str">
            <v>已发货</v>
          </cell>
          <cell r="R6051">
            <v>45729</v>
          </cell>
        </row>
        <row r="6052">
          <cell r="C6052" t="str">
            <v>2503012-01</v>
          </cell>
          <cell r="D6052" t="str">
            <v>XPSY-FB-深棕751</v>
          </cell>
          <cell r="E6052">
            <v>140478</v>
          </cell>
          <cell r="F6052" t="str">
            <v>水牛皮S3（干胚）</v>
          </cell>
          <cell r="G6052" t="str">
            <v>PT23418</v>
          </cell>
          <cell r="H6052">
            <v>295</v>
          </cell>
          <cell r="I6052">
            <v>11145.5</v>
          </cell>
          <cell r="J6052">
            <v>759.5</v>
          </cell>
          <cell r="K6052">
            <v>804.5</v>
          </cell>
          <cell r="L6052" t="str">
            <v>A级</v>
          </cell>
          <cell r="M6052" t="str">
            <v>/</v>
          </cell>
          <cell r="N6052" t="str">
            <v>2.2*1.8*0.64</v>
          </cell>
          <cell r="O6052" t="str">
            <v>01T25030102</v>
          </cell>
          <cell r="P6052" t="str">
            <v>99版</v>
          </cell>
          <cell r="Q6052" t="str">
            <v>已发货</v>
          </cell>
          <cell r="R6052">
            <v>45756</v>
          </cell>
        </row>
        <row r="6053">
          <cell r="C6053" t="str">
            <v>2503012-01</v>
          </cell>
          <cell r="D6053" t="str">
            <v>XPSY-FB-深棕751</v>
          </cell>
          <cell r="E6053">
            <v>140478</v>
          </cell>
          <cell r="F6053" t="str">
            <v>水牛皮S3（干胚）</v>
          </cell>
          <cell r="G6053" t="str">
            <v>PT23418</v>
          </cell>
          <cell r="H6053">
            <v>290</v>
          </cell>
          <cell r="I6053">
            <v>11159.7</v>
          </cell>
          <cell r="J6053">
            <v>764.5</v>
          </cell>
          <cell r="K6053">
            <v>809.5</v>
          </cell>
          <cell r="L6053" t="str">
            <v>A级</v>
          </cell>
          <cell r="M6053" t="str">
            <v>/</v>
          </cell>
          <cell r="N6053" t="str">
            <v>2.2*1.8*0.63</v>
          </cell>
          <cell r="O6053" t="str">
            <v>01T25030103</v>
          </cell>
          <cell r="P6053" t="str">
            <v>99版</v>
          </cell>
          <cell r="Q6053" t="str">
            <v>已发货</v>
          </cell>
          <cell r="R6053">
            <v>45756</v>
          </cell>
        </row>
        <row r="6054">
          <cell r="C6054" t="str">
            <v>2503012-01</v>
          </cell>
          <cell r="D6054" t="str">
            <v>XPSY-FB-深棕751</v>
          </cell>
          <cell r="E6054">
            <v>140478</v>
          </cell>
          <cell r="F6054" t="str">
            <v>水牛皮S3（干胚）</v>
          </cell>
          <cell r="G6054" t="str">
            <v>PT23418</v>
          </cell>
          <cell r="H6054">
            <v>355</v>
          </cell>
          <cell r="I6054">
            <v>13335</v>
          </cell>
          <cell r="J6054">
            <v>925.5</v>
          </cell>
          <cell r="K6054">
            <v>970.5</v>
          </cell>
          <cell r="L6054" t="str">
            <v>A级</v>
          </cell>
          <cell r="M6054" t="str">
            <v>/</v>
          </cell>
          <cell r="N6054" t="str">
            <v>2.2*1.8*0.67</v>
          </cell>
          <cell r="O6054" t="str">
            <v>01T25030301</v>
          </cell>
          <cell r="P6054" t="str">
            <v>99版</v>
          </cell>
          <cell r="Q6054" t="str">
            <v>已发货</v>
          </cell>
          <cell r="R6054">
            <v>45756</v>
          </cell>
        </row>
        <row r="6055">
          <cell r="C6055" t="str">
            <v>2502033-01</v>
          </cell>
          <cell r="D6055" t="str">
            <v>XPSY-FB-深棕751</v>
          </cell>
          <cell r="E6055">
            <v>140478</v>
          </cell>
          <cell r="F6055" t="str">
            <v>水牛皮S3（干胚）</v>
          </cell>
          <cell r="G6055" t="str">
            <v>PT22X32</v>
          </cell>
          <cell r="H6055">
            <v>162</v>
          </cell>
          <cell r="I6055">
            <v>5854.5</v>
          </cell>
          <cell r="J6055">
            <v>432.5</v>
          </cell>
          <cell r="K6055">
            <v>477.5</v>
          </cell>
          <cell r="L6055" t="str">
            <v>A级</v>
          </cell>
          <cell r="M6055" t="str">
            <v>/</v>
          </cell>
          <cell r="N6055" t="str">
            <v>2.2*1.8*0.43</v>
          </cell>
          <cell r="O6055" t="str">
            <v>02T25030301</v>
          </cell>
          <cell r="P6055" t="str">
            <v>99版</v>
          </cell>
          <cell r="Q6055" t="str">
            <v>已发货</v>
          </cell>
          <cell r="R6055">
            <v>45743</v>
          </cell>
        </row>
        <row r="6056">
          <cell r="C6056" t="str">
            <v>2503012-01</v>
          </cell>
          <cell r="D6056" t="str">
            <v>XPSY-FB-深棕751</v>
          </cell>
          <cell r="E6056">
            <v>140478</v>
          </cell>
          <cell r="F6056" t="str">
            <v>水牛皮S3（干胚）</v>
          </cell>
          <cell r="G6056" t="str">
            <v>PT23418</v>
          </cell>
          <cell r="H6056">
            <v>295</v>
          </cell>
          <cell r="I6056">
            <v>11023.7</v>
          </cell>
          <cell r="J6056">
            <v>737</v>
          </cell>
          <cell r="K6056">
            <v>782</v>
          </cell>
          <cell r="L6056" t="str">
            <v>A级</v>
          </cell>
          <cell r="M6056" t="str">
            <v>/</v>
          </cell>
          <cell r="N6056" t="str">
            <v>2.2*1.8*0.64</v>
          </cell>
          <cell r="O6056" t="str">
            <v>02T25030302</v>
          </cell>
          <cell r="P6056" t="str">
            <v>99版</v>
          </cell>
          <cell r="Q6056" t="str">
            <v>已发货</v>
          </cell>
          <cell r="R6056">
            <v>45756</v>
          </cell>
        </row>
        <row r="6057">
          <cell r="C6057" t="str">
            <v>2503012-01</v>
          </cell>
          <cell r="D6057" t="str">
            <v>XPSY-FB-深棕751</v>
          </cell>
          <cell r="E6057">
            <v>140478</v>
          </cell>
          <cell r="F6057" t="str">
            <v>水牛皮S3（干胚）</v>
          </cell>
          <cell r="G6057" t="str">
            <v>PT23418</v>
          </cell>
          <cell r="H6057">
            <v>305</v>
          </cell>
          <cell r="I6057">
            <v>11222.4</v>
          </cell>
          <cell r="J6057">
            <v>798.5</v>
          </cell>
          <cell r="K6057">
            <v>843.5</v>
          </cell>
          <cell r="L6057" t="str">
            <v>A级</v>
          </cell>
          <cell r="M6057" t="str">
            <v>/</v>
          </cell>
          <cell r="N6057" t="str">
            <v>2.2*1.8*0.64</v>
          </cell>
          <cell r="O6057" t="str">
            <v>02T25030303</v>
          </cell>
          <cell r="P6057" t="str">
            <v>99版</v>
          </cell>
          <cell r="Q6057" t="str">
            <v>已发货</v>
          </cell>
          <cell r="R6057">
            <v>45756</v>
          </cell>
        </row>
        <row r="6058">
          <cell r="C6058" t="str">
            <v>2503012-01</v>
          </cell>
          <cell r="D6058" t="str">
            <v>XPSY-FB-深棕751</v>
          </cell>
          <cell r="E6058">
            <v>140478</v>
          </cell>
          <cell r="F6058" t="str">
            <v>水牛皮S3（干胚）</v>
          </cell>
          <cell r="G6058" t="str">
            <v>PT23418</v>
          </cell>
          <cell r="H6058">
            <v>295</v>
          </cell>
          <cell r="I6058">
            <v>11161</v>
          </cell>
          <cell r="J6058">
            <v>776.5</v>
          </cell>
          <cell r="K6058">
            <v>821.5</v>
          </cell>
          <cell r="L6058" t="str">
            <v>A级</v>
          </cell>
          <cell r="M6058" t="str">
            <v>/</v>
          </cell>
          <cell r="N6058" t="str">
            <v>2.2*1.8*0.64</v>
          </cell>
          <cell r="O6058" t="str">
            <v>02T25030304</v>
          </cell>
          <cell r="P6058" t="str">
            <v>99版</v>
          </cell>
          <cell r="Q6058" t="str">
            <v>已发货</v>
          </cell>
          <cell r="R6058">
            <v>45756</v>
          </cell>
        </row>
        <row r="6059">
          <cell r="C6059" t="str">
            <v>2503012-01</v>
          </cell>
          <cell r="D6059" t="str">
            <v>XPSY-FB-深棕751</v>
          </cell>
          <cell r="E6059">
            <v>140478</v>
          </cell>
          <cell r="F6059" t="str">
            <v>水牛皮S3（干胚）</v>
          </cell>
          <cell r="G6059" t="str">
            <v>PT23418</v>
          </cell>
          <cell r="H6059">
            <v>323</v>
          </cell>
          <cell r="I6059">
            <v>12143.1</v>
          </cell>
          <cell r="J6059">
            <v>842</v>
          </cell>
          <cell r="K6059">
            <v>887</v>
          </cell>
          <cell r="L6059" t="str">
            <v>A级</v>
          </cell>
          <cell r="M6059" t="str">
            <v>/</v>
          </cell>
          <cell r="N6059" t="str">
            <v>2.2*1.8*0.64</v>
          </cell>
          <cell r="O6059" t="str">
            <v>02T25030305</v>
          </cell>
          <cell r="P6059" t="str">
            <v>99版</v>
          </cell>
          <cell r="Q6059" t="str">
            <v>已发货</v>
          </cell>
          <cell r="R6059">
            <v>45756</v>
          </cell>
        </row>
        <row r="6060">
          <cell r="C6060" t="str">
            <v>2503012-01</v>
          </cell>
          <cell r="D6060" t="str">
            <v>XPSY-FB-深棕751</v>
          </cell>
          <cell r="E6060">
            <v>140478</v>
          </cell>
          <cell r="F6060" t="str">
            <v>水牛皮S3（干胚）</v>
          </cell>
          <cell r="G6060" t="str">
            <v>PT23418</v>
          </cell>
          <cell r="H6060">
            <v>1</v>
          </cell>
          <cell r="I6060">
            <v>23.8</v>
          </cell>
          <cell r="L6060" t="str">
            <v>A级小皮</v>
          </cell>
          <cell r="M6060" t="str">
            <v>/</v>
          </cell>
          <cell r="O6060" t="str">
            <v>02T25030305</v>
          </cell>
          <cell r="P6060" t="str">
            <v>99版</v>
          </cell>
          <cell r="Q6060" t="str">
            <v>已发货</v>
          </cell>
          <cell r="R6060">
            <v>45756</v>
          </cell>
        </row>
        <row r="6061">
          <cell r="C6061" t="str">
            <v>2503103-02</v>
          </cell>
          <cell r="D6061" t="str">
            <v>EPAF-蘑菇05</v>
          </cell>
          <cell r="E6061" t="str">
            <v>01.11.S528103</v>
          </cell>
          <cell r="F6061" t="str">
            <v>水牛皮S3（干胚）</v>
          </cell>
          <cell r="G6061" t="str">
            <v>/</v>
          </cell>
          <cell r="H6061">
            <v>194</v>
          </cell>
          <cell r="I6061">
            <v>6880.8</v>
          </cell>
          <cell r="J6061">
            <v>474</v>
          </cell>
          <cell r="K6061">
            <v>519</v>
          </cell>
          <cell r="L6061" t="str">
            <v>A级</v>
          </cell>
          <cell r="M6061" t="str">
            <v>CLF-241023</v>
          </cell>
          <cell r="N6061" t="str">
            <v>2.2*1.8*0.42</v>
          </cell>
          <cell r="O6061" t="str">
            <v>02T25030306</v>
          </cell>
          <cell r="P6061" t="str">
            <v>97.5版</v>
          </cell>
          <cell r="Q6061" t="str">
            <v>已发货</v>
          </cell>
          <cell r="R6061">
            <v>45735</v>
          </cell>
        </row>
        <row r="6062">
          <cell r="C6062" t="str">
            <v>2503026-01</v>
          </cell>
          <cell r="D6062" t="str">
            <v>UDAY-ES-黄棕410</v>
          </cell>
          <cell r="E6062" t="str">
            <v>SJ0B-317</v>
          </cell>
          <cell r="F6062" t="str">
            <v>SMXTR1</v>
          </cell>
          <cell r="G6062" t="str">
            <v>/</v>
          </cell>
          <cell r="H6062">
            <v>200</v>
          </cell>
          <cell r="I6062">
            <v>10159.1</v>
          </cell>
          <cell r="J6062">
            <v>728</v>
          </cell>
          <cell r="K6062">
            <v>773</v>
          </cell>
          <cell r="L6062" t="str">
            <v>A级</v>
          </cell>
          <cell r="M6062" t="str">
            <v>/</v>
          </cell>
          <cell r="N6062" t="str">
            <v>2.2*1.8*0.65</v>
          </cell>
          <cell r="O6062" t="str">
            <v>02T25030307</v>
          </cell>
          <cell r="P6062" t="str">
            <v>97版</v>
          </cell>
          <cell r="Q6062" t="str">
            <v>已发货</v>
          </cell>
          <cell r="R6062">
            <v>45759</v>
          </cell>
        </row>
        <row r="6063">
          <cell r="C6063" t="str">
            <v>2503026-01</v>
          </cell>
          <cell r="D6063" t="str">
            <v>UDAY-ES-黄棕410</v>
          </cell>
          <cell r="E6063" t="str">
            <v>SJ0B-317</v>
          </cell>
          <cell r="F6063" t="str">
            <v>SMXTR1</v>
          </cell>
          <cell r="G6063" t="str">
            <v>/</v>
          </cell>
          <cell r="H6063">
            <v>215</v>
          </cell>
          <cell r="I6063">
            <v>11171.8</v>
          </cell>
          <cell r="J6063">
            <v>800.5</v>
          </cell>
          <cell r="K6063">
            <v>845.5</v>
          </cell>
          <cell r="L6063" t="str">
            <v>A级</v>
          </cell>
          <cell r="M6063" t="str">
            <v>/</v>
          </cell>
          <cell r="N6063" t="str">
            <v>2.2*1.8*0.67</v>
          </cell>
          <cell r="O6063" t="str">
            <v>02T25030308</v>
          </cell>
          <cell r="P6063" t="str">
            <v>97版</v>
          </cell>
          <cell r="Q6063" t="str">
            <v>已发货</v>
          </cell>
          <cell r="R6063">
            <v>45759</v>
          </cell>
        </row>
        <row r="6064">
          <cell r="C6064" t="str">
            <v>2502061-01</v>
          </cell>
          <cell r="D6064" t="str">
            <v>XPAY-FX-巧克力49</v>
          </cell>
          <cell r="E6064" t="str">
            <v>L579</v>
          </cell>
          <cell r="F6064" t="str">
            <v>C2（已片中层）</v>
          </cell>
          <cell r="G6064" t="str">
            <v>/</v>
          </cell>
          <cell r="H6064">
            <v>200</v>
          </cell>
          <cell r="I6064">
            <v>9801</v>
          </cell>
          <cell r="J6064">
            <v>802</v>
          </cell>
          <cell r="K6064">
            <v>847</v>
          </cell>
          <cell r="L6064" t="str">
            <v>B级</v>
          </cell>
          <cell r="M6064" t="str">
            <v>/</v>
          </cell>
          <cell r="N6064" t="str">
            <v>2.2*1.8*0.63</v>
          </cell>
          <cell r="O6064" t="str">
            <v>02T25030401</v>
          </cell>
          <cell r="P6064" t="str">
            <v>99版</v>
          </cell>
          <cell r="Q6064" t="str">
            <v>已发货</v>
          </cell>
          <cell r="R6064">
            <v>45723</v>
          </cell>
        </row>
        <row r="6065">
          <cell r="C6065" t="str">
            <v>2502061-01</v>
          </cell>
          <cell r="D6065" t="str">
            <v>XPAY-FX-巧克力49</v>
          </cell>
          <cell r="E6065" t="str">
            <v>L579</v>
          </cell>
          <cell r="F6065" t="str">
            <v>C2（已片中层）</v>
          </cell>
          <cell r="G6065" t="str">
            <v>/</v>
          </cell>
          <cell r="H6065">
            <v>10</v>
          </cell>
          <cell r="I6065">
            <v>382.7</v>
          </cell>
          <cell r="L6065" t="str">
            <v>B级小皮</v>
          </cell>
          <cell r="M6065" t="str">
            <v>/</v>
          </cell>
          <cell r="O6065" t="str">
            <v>02T25030401</v>
          </cell>
          <cell r="P6065" t="str">
            <v>99版</v>
          </cell>
          <cell r="Q6065" t="str">
            <v>已发货</v>
          </cell>
          <cell r="R6065">
            <v>45723</v>
          </cell>
        </row>
        <row r="6066">
          <cell r="C6066" t="str">
            <v>2502061-01</v>
          </cell>
          <cell r="D6066" t="str">
            <v>XPAY-FX-巧克力49</v>
          </cell>
          <cell r="E6066" t="str">
            <v>L579</v>
          </cell>
          <cell r="F6066" t="str">
            <v>C2（已片中层）</v>
          </cell>
          <cell r="G6066" t="str">
            <v>/</v>
          </cell>
          <cell r="H6066">
            <v>169</v>
          </cell>
          <cell r="I6066">
            <v>7986.4</v>
          </cell>
          <cell r="J6066">
            <v>823.5</v>
          </cell>
          <cell r="K6066">
            <v>868.5</v>
          </cell>
          <cell r="L6066" t="str">
            <v>C级</v>
          </cell>
          <cell r="M6066" t="str">
            <v>/</v>
          </cell>
          <cell r="N6066" t="str">
            <v>2.2*1.8*0.6</v>
          </cell>
          <cell r="O6066" t="str">
            <v>02T25030402</v>
          </cell>
          <cell r="P6066" t="str">
            <v>99版</v>
          </cell>
          <cell r="Q6066" t="str">
            <v>已发货</v>
          </cell>
          <cell r="R6066">
            <v>45723</v>
          </cell>
        </row>
        <row r="6067">
          <cell r="C6067" t="str">
            <v>2502061-01</v>
          </cell>
          <cell r="D6067" t="str">
            <v>XPAY-FX-巧克力49</v>
          </cell>
          <cell r="E6067" t="str">
            <v>L579</v>
          </cell>
          <cell r="F6067" t="str">
            <v>C2（已片中层）</v>
          </cell>
          <cell r="G6067" t="str">
            <v>/</v>
          </cell>
          <cell r="H6067">
            <v>49</v>
          </cell>
          <cell r="I6067">
            <v>2454.8000000000002</v>
          </cell>
          <cell r="L6067" t="str">
            <v>B级</v>
          </cell>
          <cell r="M6067" t="str">
            <v>/</v>
          </cell>
          <cell r="O6067" t="str">
            <v>02T25030402</v>
          </cell>
          <cell r="P6067" t="str">
            <v>99版</v>
          </cell>
          <cell r="Q6067" t="str">
            <v>已发货</v>
          </cell>
          <cell r="R6067">
            <v>45723</v>
          </cell>
        </row>
        <row r="6068">
          <cell r="C6068" t="str">
            <v>2503026-01</v>
          </cell>
          <cell r="D6068" t="str">
            <v>UDAY-ES-黄棕410</v>
          </cell>
          <cell r="E6068" t="str">
            <v>SJ0B-317</v>
          </cell>
          <cell r="F6068" t="str">
            <v>SMXTR1</v>
          </cell>
          <cell r="G6068" t="str">
            <v>/</v>
          </cell>
          <cell r="H6068">
            <v>210</v>
          </cell>
          <cell r="I6068">
            <v>11056</v>
          </cell>
          <cell r="J6068">
            <v>798.5</v>
          </cell>
          <cell r="K6068">
            <v>843.5</v>
          </cell>
          <cell r="L6068" t="str">
            <v>A级</v>
          </cell>
          <cell r="M6068" t="str">
            <v>/</v>
          </cell>
          <cell r="N6068" t="str">
            <v>2.2*1.8*0.65</v>
          </cell>
          <cell r="O6068" t="str">
            <v>01T25030401</v>
          </cell>
          <cell r="P6068" t="str">
            <v>99版</v>
          </cell>
          <cell r="Q6068" t="str">
            <v>已发货</v>
          </cell>
          <cell r="R6068">
            <v>45759</v>
          </cell>
        </row>
        <row r="6069">
          <cell r="C6069" t="str">
            <v>2503026-01</v>
          </cell>
          <cell r="D6069" t="str">
            <v>UDAY-ES-黄棕410</v>
          </cell>
          <cell r="E6069" t="str">
            <v>SJ0B-317</v>
          </cell>
          <cell r="F6069" t="str">
            <v>SMXTR1</v>
          </cell>
          <cell r="G6069" t="str">
            <v>/</v>
          </cell>
          <cell r="H6069">
            <v>190</v>
          </cell>
          <cell r="I6069">
            <v>10131.200000000001</v>
          </cell>
          <cell r="J6069">
            <v>737</v>
          </cell>
          <cell r="K6069">
            <v>782</v>
          </cell>
          <cell r="L6069" t="str">
            <v>A级</v>
          </cell>
          <cell r="M6069" t="str">
            <v>/</v>
          </cell>
          <cell r="N6069" t="str">
            <v>2.2*1.8*0.61</v>
          </cell>
          <cell r="O6069" t="str">
            <v>01T25030402</v>
          </cell>
          <cell r="P6069" t="str">
            <v>99版</v>
          </cell>
          <cell r="Q6069" t="str">
            <v>已发货</v>
          </cell>
          <cell r="R6069">
            <v>45759</v>
          </cell>
        </row>
        <row r="6070">
          <cell r="C6070" t="str">
            <v>2503026-01</v>
          </cell>
          <cell r="D6070" t="str">
            <v>UDAY-ES-黄棕410</v>
          </cell>
          <cell r="E6070" t="str">
            <v>SJ0B-317</v>
          </cell>
          <cell r="F6070" t="str">
            <v>SMXTR1</v>
          </cell>
          <cell r="G6070" t="str">
            <v>/</v>
          </cell>
          <cell r="H6070">
            <v>195</v>
          </cell>
          <cell r="I6070">
            <v>10221.700000000001</v>
          </cell>
          <cell r="J6070">
            <v>740.5</v>
          </cell>
          <cell r="K6070">
            <v>785.5</v>
          </cell>
          <cell r="L6070" t="str">
            <v>A级</v>
          </cell>
          <cell r="M6070" t="str">
            <v>/</v>
          </cell>
          <cell r="N6070" t="str">
            <v>2.2*1.8*0.63</v>
          </cell>
          <cell r="O6070" t="str">
            <v>01T25030403</v>
          </cell>
          <cell r="P6070" t="str">
            <v>99版</v>
          </cell>
          <cell r="Q6070" t="str">
            <v>已发货</v>
          </cell>
          <cell r="R6070">
            <v>45759</v>
          </cell>
        </row>
        <row r="6071">
          <cell r="C6071" t="str">
            <v>2503026-01</v>
          </cell>
          <cell r="D6071" t="str">
            <v>UDAY-ES-黄棕410</v>
          </cell>
          <cell r="E6071" t="str">
            <v>SJ0B-317</v>
          </cell>
          <cell r="F6071" t="str">
            <v>SMXTR1</v>
          </cell>
          <cell r="G6071" t="str">
            <v>/</v>
          </cell>
          <cell r="H6071">
            <v>200</v>
          </cell>
          <cell r="I6071">
            <v>10394.5</v>
          </cell>
          <cell r="J6071">
            <v>751.5</v>
          </cell>
          <cell r="K6071">
            <v>796.5</v>
          </cell>
          <cell r="L6071" t="str">
            <v>A级</v>
          </cell>
          <cell r="M6071" t="str">
            <v>/</v>
          </cell>
          <cell r="N6071" t="str">
            <v>2.2*1.8*0.6</v>
          </cell>
          <cell r="O6071" t="str">
            <v>01T25030404</v>
          </cell>
          <cell r="P6071" t="str">
            <v>99版</v>
          </cell>
          <cell r="Q6071" t="str">
            <v>已发货</v>
          </cell>
          <cell r="R6071">
            <v>45759</v>
          </cell>
        </row>
        <row r="6072">
          <cell r="C6072" t="str">
            <v>2503026-01</v>
          </cell>
          <cell r="D6072" t="str">
            <v>UDAY-ES-黄棕410</v>
          </cell>
          <cell r="E6072" t="str">
            <v>SJ0B-317</v>
          </cell>
          <cell r="F6072" t="str">
            <v>SMXTR1</v>
          </cell>
          <cell r="G6072" t="str">
            <v>/</v>
          </cell>
          <cell r="H6072">
            <v>190</v>
          </cell>
          <cell r="I6072">
            <v>10042.700000000001</v>
          </cell>
          <cell r="J6072">
            <v>728.5</v>
          </cell>
          <cell r="K6072">
            <v>773.5</v>
          </cell>
          <cell r="L6072" t="str">
            <v>A级</v>
          </cell>
          <cell r="M6072" t="str">
            <v>/</v>
          </cell>
          <cell r="N6072" t="str">
            <v>2.2*1.8*0.62</v>
          </cell>
          <cell r="O6072" t="str">
            <v>01T25030405</v>
          </cell>
          <cell r="P6072" t="str">
            <v>99版</v>
          </cell>
          <cell r="Q6072" t="str">
            <v>已发货</v>
          </cell>
          <cell r="R6072">
            <v>45759</v>
          </cell>
        </row>
        <row r="6073">
          <cell r="C6073" t="str">
            <v>2503026-01</v>
          </cell>
          <cell r="D6073" t="str">
            <v>UDAY-ES-黄棕410</v>
          </cell>
          <cell r="E6073" t="str">
            <v>SJ0B-317</v>
          </cell>
          <cell r="F6073" t="str">
            <v>SMXTR1</v>
          </cell>
          <cell r="G6073" t="str">
            <v>/</v>
          </cell>
          <cell r="H6073">
            <v>195</v>
          </cell>
          <cell r="I6073">
            <v>10171.9</v>
          </cell>
          <cell r="J6073">
            <v>732</v>
          </cell>
          <cell r="K6073">
            <v>777</v>
          </cell>
          <cell r="L6073" t="str">
            <v>A级</v>
          </cell>
          <cell r="M6073" t="str">
            <v>/</v>
          </cell>
          <cell r="N6073" t="str">
            <v>2.2*1.8*0.63</v>
          </cell>
          <cell r="O6073" t="str">
            <v>01T25030406</v>
          </cell>
          <cell r="P6073" t="str">
            <v>99版</v>
          </cell>
          <cell r="Q6073" t="str">
            <v>已发货</v>
          </cell>
          <cell r="R6073">
            <v>45759</v>
          </cell>
        </row>
        <row r="6074">
          <cell r="C6074" t="str">
            <v>2503026-01</v>
          </cell>
          <cell r="D6074" t="str">
            <v>UDAY-ES-黄棕410</v>
          </cell>
          <cell r="E6074" t="str">
            <v>SJ0B-317</v>
          </cell>
          <cell r="F6074" t="str">
            <v>SMXTR1</v>
          </cell>
          <cell r="G6074" t="str">
            <v>/</v>
          </cell>
          <cell r="H6074">
            <v>190</v>
          </cell>
          <cell r="I6074">
            <v>10197.299999999999</v>
          </cell>
          <cell r="J6074">
            <v>735</v>
          </cell>
          <cell r="K6074">
            <v>780</v>
          </cell>
          <cell r="L6074" t="str">
            <v>A级</v>
          </cell>
          <cell r="M6074" t="str">
            <v>/</v>
          </cell>
          <cell r="N6074" t="str">
            <v>2.2*1.8*0.65</v>
          </cell>
          <cell r="O6074" t="str">
            <v>01T25030407</v>
          </cell>
          <cell r="P6074" t="str">
            <v>99版</v>
          </cell>
          <cell r="Q6074" t="str">
            <v>已发货</v>
          </cell>
          <cell r="R6074">
            <v>45759</v>
          </cell>
        </row>
        <row r="6075">
          <cell r="C6075" t="str">
            <v>2503026-01</v>
          </cell>
          <cell r="D6075" t="str">
            <v>UDAY-ES-黄棕410</v>
          </cell>
          <cell r="E6075" t="str">
            <v>SJ0B-317</v>
          </cell>
          <cell r="F6075" t="str">
            <v>SMXTR1</v>
          </cell>
          <cell r="G6075" t="str">
            <v>/</v>
          </cell>
          <cell r="H6075">
            <v>190</v>
          </cell>
          <cell r="I6075">
            <v>10027.4</v>
          </cell>
          <cell r="J6075">
            <v>728</v>
          </cell>
          <cell r="K6075">
            <v>773</v>
          </cell>
          <cell r="L6075" t="str">
            <v>A级</v>
          </cell>
          <cell r="M6075" t="str">
            <v>/</v>
          </cell>
          <cell r="N6075" t="str">
            <v>2.2*1.8*0.62</v>
          </cell>
          <cell r="O6075" t="str">
            <v>01T25030408</v>
          </cell>
          <cell r="P6075" t="str">
            <v>99版</v>
          </cell>
          <cell r="Q6075" t="str">
            <v>已发货</v>
          </cell>
          <cell r="R6075">
            <v>45759</v>
          </cell>
        </row>
        <row r="6076">
          <cell r="C6076" t="str">
            <v>2503026-01</v>
          </cell>
          <cell r="D6076" t="str">
            <v>UDAY-ES-黄棕410</v>
          </cell>
          <cell r="E6076" t="str">
            <v>SJ0B-317</v>
          </cell>
          <cell r="F6076" t="str">
            <v>SMXTR1</v>
          </cell>
          <cell r="G6076" t="str">
            <v>/</v>
          </cell>
          <cell r="H6076">
            <v>200</v>
          </cell>
          <cell r="I6076">
            <v>10232</v>
          </cell>
          <cell r="J6076">
            <v>742.5</v>
          </cell>
          <cell r="K6076">
            <v>787.5</v>
          </cell>
          <cell r="L6076" t="str">
            <v>A级</v>
          </cell>
          <cell r="M6076" t="str">
            <v>/</v>
          </cell>
          <cell r="N6076" t="str">
            <v>2.2*1.8*0.66</v>
          </cell>
          <cell r="O6076" t="str">
            <v>01T25030409</v>
          </cell>
          <cell r="P6076" t="str">
            <v>99版</v>
          </cell>
          <cell r="Q6076" t="str">
            <v>已发货</v>
          </cell>
          <cell r="R6076">
            <v>45759</v>
          </cell>
        </row>
        <row r="6077">
          <cell r="C6077" t="str">
            <v>2502061-01</v>
          </cell>
          <cell r="D6077" t="str">
            <v>XPAY-FX-巧克力49</v>
          </cell>
          <cell r="E6077" t="str">
            <v>L579</v>
          </cell>
          <cell r="F6077" t="str">
            <v>C2（已片中层）</v>
          </cell>
          <cell r="G6077" t="str">
            <v>/</v>
          </cell>
          <cell r="H6077">
            <v>131</v>
          </cell>
          <cell r="I6077">
            <v>6546.7</v>
          </cell>
          <cell r="J6077">
            <v>812.5</v>
          </cell>
          <cell r="K6077">
            <v>857.5</v>
          </cell>
          <cell r="L6077" t="str">
            <v>B级</v>
          </cell>
          <cell r="M6077" t="str">
            <v>/</v>
          </cell>
          <cell r="N6077" t="str">
            <v>2.2*1.8*0.6</v>
          </cell>
          <cell r="O6077" t="str">
            <v>01T25030501</v>
          </cell>
          <cell r="P6077" t="str">
            <v>99版</v>
          </cell>
          <cell r="Q6077" t="str">
            <v>已发货</v>
          </cell>
          <cell r="R6077">
            <v>45723</v>
          </cell>
        </row>
        <row r="6078">
          <cell r="C6078" t="str">
            <v>2502061-01</v>
          </cell>
          <cell r="D6078" t="str">
            <v>XPAY-FX-巧克力49</v>
          </cell>
          <cell r="E6078" t="str">
            <v>L579</v>
          </cell>
          <cell r="F6078" t="str">
            <v>C2（已片中层）</v>
          </cell>
          <cell r="G6078" t="str">
            <v>/</v>
          </cell>
          <cell r="H6078">
            <v>75</v>
          </cell>
          <cell r="I6078">
            <v>3522.1</v>
          </cell>
          <cell r="L6078" t="str">
            <v>C级</v>
          </cell>
          <cell r="M6078" t="str">
            <v>/</v>
          </cell>
          <cell r="O6078" t="str">
            <v>01T25030501</v>
          </cell>
          <cell r="P6078" t="str">
            <v>99版</v>
          </cell>
          <cell r="Q6078" t="str">
            <v>已发货</v>
          </cell>
          <cell r="R6078">
            <v>45723</v>
          </cell>
        </row>
        <row r="6079">
          <cell r="C6079" t="str">
            <v>2502061-01</v>
          </cell>
          <cell r="D6079" t="str">
            <v>XPAY-FX-巧克力49</v>
          </cell>
          <cell r="E6079" t="str">
            <v>L579</v>
          </cell>
          <cell r="F6079" t="str">
            <v>C2（已片中层）</v>
          </cell>
          <cell r="G6079" t="str">
            <v>/</v>
          </cell>
          <cell r="H6079">
            <v>5</v>
          </cell>
          <cell r="I6079">
            <v>195.7</v>
          </cell>
          <cell r="L6079" t="str">
            <v>B级小皮</v>
          </cell>
          <cell r="M6079" t="str">
            <v>/</v>
          </cell>
          <cell r="O6079" t="str">
            <v>01T25030501</v>
          </cell>
          <cell r="P6079" t="str">
            <v>99版</v>
          </cell>
          <cell r="Q6079" t="str">
            <v>已发货</v>
          </cell>
          <cell r="R6079">
            <v>45723</v>
          </cell>
        </row>
        <row r="6080">
          <cell r="C6080" t="str">
            <v>2502061-01</v>
          </cell>
          <cell r="D6080" t="str">
            <v>XPAY-FX-巧克力49</v>
          </cell>
          <cell r="E6080" t="str">
            <v>L579</v>
          </cell>
          <cell r="F6080" t="str">
            <v>C2（已片中层）</v>
          </cell>
          <cell r="G6080" t="str">
            <v>/</v>
          </cell>
          <cell r="H6080">
            <v>94</v>
          </cell>
          <cell r="I6080">
            <v>4407.5</v>
          </cell>
          <cell r="J6080">
            <v>739.5</v>
          </cell>
          <cell r="K6080">
            <v>784.5</v>
          </cell>
          <cell r="L6080" t="str">
            <v>C级</v>
          </cell>
          <cell r="M6080" t="str">
            <v>/</v>
          </cell>
          <cell r="N6080" t="str">
            <v>2.2*1.8*0.6</v>
          </cell>
          <cell r="O6080" t="str">
            <v>01T25030502</v>
          </cell>
          <cell r="P6080" t="str">
            <v>99版</v>
          </cell>
          <cell r="Q6080" t="str">
            <v>已发货</v>
          </cell>
          <cell r="R6080">
            <v>45723</v>
          </cell>
        </row>
        <row r="6081">
          <cell r="C6081" t="str">
            <v>2502061-01</v>
          </cell>
          <cell r="D6081" t="str">
            <v>XPAY-FX-巧克力49</v>
          </cell>
          <cell r="E6081" t="str">
            <v>L579</v>
          </cell>
          <cell r="F6081" t="str">
            <v>C2（已片中层）</v>
          </cell>
          <cell r="G6081" t="str">
            <v>/</v>
          </cell>
          <cell r="H6081">
            <v>70</v>
          </cell>
          <cell r="I6081">
            <v>3329.2</v>
          </cell>
          <cell r="L6081" t="str">
            <v>D级</v>
          </cell>
          <cell r="M6081" t="str">
            <v>/</v>
          </cell>
          <cell r="O6081" t="str">
            <v>01T25030502</v>
          </cell>
          <cell r="P6081" t="str">
            <v>99版</v>
          </cell>
          <cell r="Q6081" t="str">
            <v>已发货</v>
          </cell>
          <cell r="R6081">
            <v>45723</v>
          </cell>
        </row>
        <row r="6082">
          <cell r="C6082" t="str">
            <v>2502061-01</v>
          </cell>
          <cell r="D6082" t="str">
            <v>XPAY-FX-巧克力49</v>
          </cell>
          <cell r="E6082" t="str">
            <v>L579</v>
          </cell>
          <cell r="F6082" t="str">
            <v>C2（已片中层）</v>
          </cell>
          <cell r="G6082" t="str">
            <v>/</v>
          </cell>
          <cell r="H6082">
            <v>11</v>
          </cell>
          <cell r="I6082">
            <v>423</v>
          </cell>
          <cell r="L6082" t="str">
            <v>D级小皮</v>
          </cell>
          <cell r="M6082" t="str">
            <v>/</v>
          </cell>
          <cell r="O6082" t="str">
            <v>01T25030502</v>
          </cell>
          <cell r="P6082" t="str">
            <v>99版</v>
          </cell>
          <cell r="Q6082" t="str">
            <v>已发货</v>
          </cell>
          <cell r="R6082">
            <v>45723</v>
          </cell>
        </row>
        <row r="6083">
          <cell r="C6083" t="str">
            <v>2502061-01</v>
          </cell>
          <cell r="D6083" t="str">
            <v>XPAY-FX-巧克力49</v>
          </cell>
          <cell r="E6083" t="str">
            <v>L579</v>
          </cell>
          <cell r="F6083" t="str">
            <v>C2（已片中层）</v>
          </cell>
          <cell r="G6083" t="str">
            <v>/</v>
          </cell>
          <cell r="H6083">
            <v>24</v>
          </cell>
          <cell r="I6083">
            <v>930.5</v>
          </cell>
          <cell r="L6083" t="str">
            <v>C级小皮</v>
          </cell>
          <cell r="M6083" t="str">
            <v>/</v>
          </cell>
          <cell r="O6083" t="str">
            <v>01T25030502</v>
          </cell>
          <cell r="P6083" t="str">
            <v>99版</v>
          </cell>
          <cell r="Q6083" t="str">
            <v>已发货</v>
          </cell>
          <cell r="R6083">
            <v>45723</v>
          </cell>
        </row>
        <row r="6084">
          <cell r="C6084" t="str">
            <v>2502061-01</v>
          </cell>
          <cell r="D6084" t="str">
            <v>XPAY-FX-巧克力49</v>
          </cell>
          <cell r="E6084" t="str">
            <v>L579</v>
          </cell>
          <cell r="F6084" t="str">
            <v>C2（已片中层）</v>
          </cell>
          <cell r="G6084" t="str">
            <v>/</v>
          </cell>
          <cell r="H6084">
            <v>7</v>
          </cell>
          <cell r="I6084">
            <v>369.9</v>
          </cell>
          <cell r="L6084" t="str">
            <v>等外</v>
          </cell>
          <cell r="M6084" t="str">
            <v>/</v>
          </cell>
          <cell r="O6084" t="str">
            <v>01T25030502</v>
          </cell>
          <cell r="P6084" t="str">
            <v>99版</v>
          </cell>
          <cell r="Q6084" t="str">
            <v>已发货</v>
          </cell>
          <cell r="R6084">
            <v>45723</v>
          </cell>
        </row>
        <row r="6085">
          <cell r="C6085" t="str">
            <v>2502066-01</v>
          </cell>
          <cell r="D6085" t="str">
            <v>XPSY-FT-马鞍104</v>
          </cell>
          <cell r="E6085" t="str">
            <v>科纳马鞍棕色</v>
          </cell>
          <cell r="F6085" t="str">
            <v>MCTR4</v>
          </cell>
          <cell r="G6085" t="str">
            <v>/</v>
          </cell>
          <cell r="H6085">
            <v>180</v>
          </cell>
          <cell r="I6085">
            <v>10149.200000000001</v>
          </cell>
          <cell r="J6085">
            <v>859.5</v>
          </cell>
          <cell r="K6085">
            <v>904.5</v>
          </cell>
          <cell r="L6085" t="str">
            <v>B级</v>
          </cell>
          <cell r="M6085" t="str">
            <v>/</v>
          </cell>
          <cell r="N6085" t="str">
            <v>2.2*1.8*0.65</v>
          </cell>
          <cell r="O6085" t="str">
            <v>01T25030503</v>
          </cell>
          <cell r="P6085" t="str">
            <v>99版</v>
          </cell>
          <cell r="Q6085" t="str">
            <v>已发货</v>
          </cell>
          <cell r="R6085">
            <v>45729</v>
          </cell>
        </row>
        <row r="6086">
          <cell r="C6086" t="str">
            <v>2502066-01</v>
          </cell>
          <cell r="D6086" t="str">
            <v>XPSY-FT-马鞍104</v>
          </cell>
          <cell r="E6086" t="str">
            <v>科纳马鞍棕色</v>
          </cell>
          <cell r="F6086" t="str">
            <v>MCTR4</v>
          </cell>
          <cell r="G6086" t="str">
            <v>/</v>
          </cell>
          <cell r="H6086">
            <v>87</v>
          </cell>
          <cell r="I6086">
            <v>4831.2</v>
          </cell>
          <cell r="J6086">
            <v>917</v>
          </cell>
          <cell r="K6086">
            <v>962</v>
          </cell>
          <cell r="L6086" t="str">
            <v>B级</v>
          </cell>
          <cell r="M6086" t="str">
            <v>/</v>
          </cell>
          <cell r="N6086" t="str">
            <v>2.2*1.8*0.73</v>
          </cell>
          <cell r="O6086" t="str">
            <v>01T25030504</v>
          </cell>
          <cell r="P6086" t="str">
            <v>99版</v>
          </cell>
          <cell r="Q6086" t="str">
            <v>已发货</v>
          </cell>
          <cell r="R6086">
            <v>45729</v>
          </cell>
        </row>
        <row r="6087">
          <cell r="C6087" t="str">
            <v>2502066-01</v>
          </cell>
          <cell r="D6087" t="str">
            <v>XPSY-FT-马鞍104</v>
          </cell>
          <cell r="E6087" t="str">
            <v>科纳马鞍棕色</v>
          </cell>
          <cell r="F6087" t="str">
            <v>MCTR4</v>
          </cell>
          <cell r="G6087" t="str">
            <v>/</v>
          </cell>
          <cell r="H6087">
            <v>93</v>
          </cell>
          <cell r="I6087">
            <v>4940.6000000000004</v>
          </cell>
          <cell r="L6087" t="str">
            <v>C级</v>
          </cell>
          <cell r="M6087" t="str">
            <v>/</v>
          </cell>
          <cell r="O6087" t="str">
            <v>01T25030504</v>
          </cell>
          <cell r="P6087" t="str">
            <v>99版</v>
          </cell>
          <cell r="Q6087" t="str">
            <v>已发货</v>
          </cell>
          <cell r="R6087">
            <v>45729</v>
          </cell>
        </row>
        <row r="6088">
          <cell r="C6088" t="str">
            <v>2502066-01</v>
          </cell>
          <cell r="D6088" t="str">
            <v>XPSY-FT-马鞍104</v>
          </cell>
          <cell r="E6088" t="str">
            <v>科纳马鞍棕色</v>
          </cell>
          <cell r="F6088" t="str">
            <v>MCTR4</v>
          </cell>
          <cell r="G6088" t="str">
            <v>/</v>
          </cell>
          <cell r="H6088">
            <v>20</v>
          </cell>
          <cell r="I6088">
            <v>1042.9000000000001</v>
          </cell>
          <cell r="L6088" t="str">
            <v>D级</v>
          </cell>
          <cell r="M6088" t="str">
            <v>/</v>
          </cell>
          <cell r="O6088" t="str">
            <v>01T25030504</v>
          </cell>
          <cell r="P6088" t="str">
            <v>99版</v>
          </cell>
          <cell r="Q6088" t="str">
            <v>已发货</v>
          </cell>
          <cell r="R6088">
            <v>45729</v>
          </cell>
        </row>
        <row r="6089">
          <cell r="C6089" t="str">
            <v>2502065-01</v>
          </cell>
          <cell r="D6089" t="str">
            <v>XPSY-FT-深灰11</v>
          </cell>
          <cell r="E6089" t="str">
            <v>科纳深灰色</v>
          </cell>
          <cell r="F6089" t="str">
            <v>MCTR4</v>
          </cell>
          <cell r="G6089" t="str">
            <v>/</v>
          </cell>
          <cell r="H6089">
            <v>200</v>
          </cell>
          <cell r="I6089">
            <v>10799.1</v>
          </cell>
          <cell r="J6089">
            <v>938.5</v>
          </cell>
          <cell r="K6089">
            <v>983.5</v>
          </cell>
          <cell r="L6089" t="str">
            <v>B级</v>
          </cell>
          <cell r="M6089" t="str">
            <v>/</v>
          </cell>
          <cell r="N6089" t="str">
            <v>2.2*1.8*0.65</v>
          </cell>
          <cell r="O6089" t="str">
            <v>01T25030505</v>
          </cell>
          <cell r="P6089" t="str">
            <v>99版</v>
          </cell>
          <cell r="Q6089" t="str">
            <v>已发货</v>
          </cell>
          <cell r="R6089">
            <v>45729</v>
          </cell>
        </row>
        <row r="6090">
          <cell r="C6090" t="str">
            <v>2502065-01</v>
          </cell>
          <cell r="D6090" t="str">
            <v>XPSY-FT-深灰11</v>
          </cell>
          <cell r="E6090" t="str">
            <v>科纳深灰色</v>
          </cell>
          <cell r="F6090" t="str">
            <v>MCTR4</v>
          </cell>
          <cell r="G6090" t="str">
            <v>/</v>
          </cell>
          <cell r="H6090">
            <v>140</v>
          </cell>
          <cell r="I6090">
            <v>7616</v>
          </cell>
          <cell r="J6090">
            <v>930</v>
          </cell>
          <cell r="K6090">
            <v>975</v>
          </cell>
          <cell r="L6090" t="str">
            <v>B级</v>
          </cell>
          <cell r="M6090" t="str">
            <v>/</v>
          </cell>
          <cell r="N6090" t="str">
            <v>2.2*1.8*0.73</v>
          </cell>
          <cell r="O6090" t="str">
            <v>01T25030506</v>
          </cell>
          <cell r="P6090" t="str">
            <v>99版</v>
          </cell>
          <cell r="Q6090" t="str">
            <v>已发货</v>
          </cell>
          <cell r="R6090">
            <v>45729</v>
          </cell>
        </row>
        <row r="6091">
          <cell r="C6091" t="str">
            <v>2502065-01</v>
          </cell>
          <cell r="D6091" t="str">
            <v>XPSY-FT-深灰11</v>
          </cell>
          <cell r="E6091" t="str">
            <v>科纳深灰色</v>
          </cell>
          <cell r="F6091" t="str">
            <v>MCTR4</v>
          </cell>
          <cell r="G6091" t="str">
            <v>/</v>
          </cell>
          <cell r="H6091">
            <v>60</v>
          </cell>
          <cell r="I6091">
            <v>3140.7</v>
          </cell>
          <cell r="L6091" t="str">
            <v>C级</v>
          </cell>
          <cell r="M6091" t="str">
            <v>/</v>
          </cell>
          <cell r="O6091" t="str">
            <v>01T25030506</v>
          </cell>
          <cell r="P6091" t="str">
            <v>99版</v>
          </cell>
          <cell r="Q6091" t="str">
            <v>已发货</v>
          </cell>
          <cell r="R6091">
            <v>45729</v>
          </cell>
        </row>
        <row r="6092">
          <cell r="C6092" t="str">
            <v>2502065-01</v>
          </cell>
          <cell r="D6092" t="str">
            <v>XPSY-FT-深灰11</v>
          </cell>
          <cell r="E6092" t="str">
            <v>科纳深灰色</v>
          </cell>
          <cell r="F6092" t="str">
            <v>MCTR4</v>
          </cell>
          <cell r="G6092" t="str">
            <v>/</v>
          </cell>
          <cell r="H6092">
            <v>108</v>
          </cell>
          <cell r="I6092">
            <v>5434.6</v>
          </cell>
          <cell r="J6092">
            <v>829</v>
          </cell>
          <cell r="K6092">
            <v>874</v>
          </cell>
          <cell r="L6092" t="str">
            <v>C级</v>
          </cell>
          <cell r="M6092" t="str">
            <v>/</v>
          </cell>
          <cell r="N6092" t="str">
            <v>2.2*1.8*0.7</v>
          </cell>
          <cell r="O6092" t="str">
            <v>01T25030507</v>
          </cell>
          <cell r="P6092" t="str">
            <v>99版</v>
          </cell>
          <cell r="Q6092" t="str">
            <v>已发货</v>
          </cell>
          <cell r="R6092">
            <v>45729</v>
          </cell>
        </row>
        <row r="6093">
          <cell r="C6093" t="str">
            <v>2502065-01</v>
          </cell>
          <cell r="D6093" t="str">
            <v>XPSY-FT-深灰11</v>
          </cell>
          <cell r="E6093" t="str">
            <v>科纳深灰色</v>
          </cell>
          <cell r="F6093" t="str">
            <v>MCTR4</v>
          </cell>
          <cell r="G6093" t="str">
            <v>/</v>
          </cell>
          <cell r="H6093">
            <v>79</v>
          </cell>
          <cell r="I6093">
            <v>4200.8</v>
          </cell>
          <cell r="L6093" t="str">
            <v>B级</v>
          </cell>
          <cell r="M6093" t="str">
            <v>/</v>
          </cell>
          <cell r="O6093" t="str">
            <v>01T25030507</v>
          </cell>
          <cell r="P6093" t="str">
            <v>99版</v>
          </cell>
          <cell r="Q6093" t="str">
            <v>已发货</v>
          </cell>
          <cell r="R6093">
            <v>45729</v>
          </cell>
        </row>
        <row r="6094">
          <cell r="C6094" t="str">
            <v>2502065-01</v>
          </cell>
          <cell r="D6094" t="str">
            <v>XPSY-FT-深灰11</v>
          </cell>
          <cell r="E6094" t="str">
            <v>科纳深灰色</v>
          </cell>
          <cell r="F6094" t="str">
            <v>MCTR4</v>
          </cell>
          <cell r="G6094" t="str">
            <v>/</v>
          </cell>
          <cell r="H6094">
            <v>78</v>
          </cell>
          <cell r="I6094">
            <v>3919.9</v>
          </cell>
          <cell r="J6094">
            <v>827</v>
          </cell>
          <cell r="K6094">
            <v>872</v>
          </cell>
          <cell r="L6094" t="str">
            <v>D级</v>
          </cell>
          <cell r="M6094" t="str">
            <v>/</v>
          </cell>
          <cell r="N6094" t="str">
            <v>2.2*1.8*0.69</v>
          </cell>
          <cell r="O6094" t="str">
            <v>01T25030508</v>
          </cell>
          <cell r="P6094" t="str">
            <v>99版</v>
          </cell>
          <cell r="Q6094" t="str">
            <v>已发货</v>
          </cell>
          <cell r="R6094">
            <v>45729</v>
          </cell>
        </row>
        <row r="6095">
          <cell r="C6095" t="str">
            <v>2502065-01</v>
          </cell>
          <cell r="D6095" t="str">
            <v>XPSY-FT-深灰11</v>
          </cell>
          <cell r="E6095" t="str">
            <v>科纳深灰色</v>
          </cell>
          <cell r="F6095" t="str">
            <v>MCTR4</v>
          </cell>
          <cell r="G6095" t="str">
            <v>/</v>
          </cell>
          <cell r="H6095">
            <v>42</v>
          </cell>
          <cell r="I6095">
            <v>2263.8000000000002</v>
          </cell>
          <cell r="L6095" t="str">
            <v>B级</v>
          </cell>
          <cell r="M6095" t="str">
            <v>/</v>
          </cell>
          <cell r="O6095" t="str">
            <v>01T25030508</v>
          </cell>
          <cell r="P6095" t="str">
            <v>99版</v>
          </cell>
          <cell r="Q6095" t="str">
            <v>已发货</v>
          </cell>
          <cell r="R6095">
            <v>45729</v>
          </cell>
        </row>
        <row r="6096">
          <cell r="C6096" t="str">
            <v>2502065-01</v>
          </cell>
          <cell r="D6096" t="str">
            <v>XPSY-FT-深灰11</v>
          </cell>
          <cell r="E6096" t="str">
            <v>科纳深灰色</v>
          </cell>
          <cell r="F6096" t="str">
            <v>MCTR4</v>
          </cell>
          <cell r="G6096" t="str">
            <v>/</v>
          </cell>
          <cell r="H6096">
            <v>66</v>
          </cell>
          <cell r="I6096">
            <v>3287.8</v>
          </cell>
          <cell r="L6096" t="str">
            <v>C级</v>
          </cell>
          <cell r="M6096" t="str">
            <v>/</v>
          </cell>
          <cell r="O6096" t="str">
            <v>01T25030508</v>
          </cell>
          <cell r="P6096" t="str">
            <v>99版</v>
          </cell>
          <cell r="Q6096" t="str">
            <v>已发货</v>
          </cell>
          <cell r="R6096">
            <v>45729</v>
          </cell>
        </row>
        <row r="6097">
          <cell r="C6097" t="str">
            <v>2502065-01</v>
          </cell>
          <cell r="D6097" t="str">
            <v>XPSY-FT-深灰11</v>
          </cell>
          <cell r="E6097" t="str">
            <v>科纳深灰色</v>
          </cell>
          <cell r="F6097" t="str">
            <v>MCTR4</v>
          </cell>
          <cell r="G6097" t="str">
            <v>/</v>
          </cell>
          <cell r="H6097">
            <v>2</v>
          </cell>
          <cell r="I6097">
            <v>73.599999999999994</v>
          </cell>
          <cell r="L6097" t="str">
            <v>C级小皮</v>
          </cell>
          <cell r="M6097" t="str">
            <v>/</v>
          </cell>
          <cell r="O6097" t="str">
            <v>01T25030508</v>
          </cell>
          <cell r="P6097" t="str">
            <v>99版</v>
          </cell>
          <cell r="Q6097" t="str">
            <v>已发货</v>
          </cell>
          <cell r="R6097">
            <v>45729</v>
          </cell>
        </row>
        <row r="6098">
          <cell r="C6098" t="str">
            <v>2503026-01</v>
          </cell>
          <cell r="D6098" t="str">
            <v>UDAY-ES-黄棕410</v>
          </cell>
          <cell r="E6098" t="str">
            <v>SJ0B-317</v>
          </cell>
          <cell r="F6098" t="str">
            <v>SMXTR1</v>
          </cell>
          <cell r="G6098" t="str">
            <v>/</v>
          </cell>
          <cell r="H6098">
            <v>190</v>
          </cell>
          <cell r="I6098">
            <v>10004.799999999999</v>
          </cell>
          <cell r="J6098">
            <v>731.5</v>
          </cell>
          <cell r="K6098">
            <v>776.5</v>
          </cell>
          <cell r="L6098" t="str">
            <v>A级</v>
          </cell>
          <cell r="M6098" t="str">
            <v>/</v>
          </cell>
          <cell r="N6098" t="str">
            <v>2.2*1.8*0.66</v>
          </cell>
          <cell r="O6098" t="str">
            <v>02T25030501</v>
          </cell>
          <cell r="P6098" t="str">
            <v>97版</v>
          </cell>
          <cell r="Q6098" t="str">
            <v>已发货</v>
          </cell>
          <cell r="R6098">
            <v>45759</v>
          </cell>
        </row>
        <row r="6099">
          <cell r="C6099" t="str">
            <v>2503011-01</v>
          </cell>
          <cell r="D6099" t="str">
            <v>XPSY-FB-深棕751</v>
          </cell>
          <cell r="E6099">
            <v>140478</v>
          </cell>
          <cell r="F6099" t="str">
            <v>水牛皮S3（干胚）</v>
          </cell>
          <cell r="G6099" t="str">
            <v>PT23416</v>
          </cell>
          <cell r="H6099">
            <v>283</v>
          </cell>
          <cell r="I6099">
            <v>10438.5</v>
          </cell>
          <cell r="J6099">
            <v>823.5</v>
          </cell>
          <cell r="K6099">
            <v>868.5</v>
          </cell>
          <cell r="L6099" t="str">
            <v>A级</v>
          </cell>
          <cell r="M6099" t="str">
            <v>/</v>
          </cell>
          <cell r="N6099" t="str">
            <v>2.2*1.8*0.6</v>
          </cell>
          <cell r="O6099" t="str">
            <v>02T25030502</v>
          </cell>
          <cell r="P6099" t="str">
            <v>99版</v>
          </cell>
          <cell r="Q6099" t="str">
            <v>已发货</v>
          </cell>
          <cell r="R6099">
            <v>45756</v>
          </cell>
        </row>
        <row r="6100">
          <cell r="C6100" t="str">
            <v>2503011-01</v>
          </cell>
          <cell r="D6100" t="str">
            <v>XPSY-FB-深棕751</v>
          </cell>
          <cell r="E6100">
            <v>140478</v>
          </cell>
          <cell r="F6100" t="str">
            <v>水牛皮S3（干胚）</v>
          </cell>
          <cell r="G6100" t="str">
            <v>PT23416</v>
          </cell>
          <cell r="H6100">
            <v>11</v>
          </cell>
          <cell r="I6100">
            <v>400.2</v>
          </cell>
          <cell r="L6100" t="str">
            <v>折扣</v>
          </cell>
          <cell r="M6100" t="str">
            <v>/</v>
          </cell>
          <cell r="O6100" t="str">
            <v>02T25030502</v>
          </cell>
          <cell r="P6100" t="str">
            <v>99版</v>
          </cell>
          <cell r="Q6100" t="str">
            <v>已发货</v>
          </cell>
          <cell r="R6100">
            <v>45756</v>
          </cell>
        </row>
        <row r="6101">
          <cell r="C6101" t="str">
            <v>2503012-01</v>
          </cell>
          <cell r="D6101" t="str">
            <v>XPSY-FB-深棕751</v>
          </cell>
          <cell r="E6101">
            <v>140478</v>
          </cell>
          <cell r="F6101" t="str">
            <v>水牛皮S3（干胚）</v>
          </cell>
          <cell r="G6101" t="str">
            <v>PT23418</v>
          </cell>
          <cell r="H6101">
            <v>182</v>
          </cell>
          <cell r="I6101">
            <v>6570.1</v>
          </cell>
          <cell r="J6101">
            <v>448.5</v>
          </cell>
          <cell r="K6101">
            <v>493.5</v>
          </cell>
          <cell r="L6101" t="str">
            <v>A级</v>
          </cell>
          <cell r="M6101" t="str">
            <v>/</v>
          </cell>
          <cell r="N6101" t="str">
            <v>2.2*1.8*0.5</v>
          </cell>
          <cell r="O6101" t="str">
            <v>02T25030503</v>
          </cell>
          <cell r="P6101" t="str">
            <v>99版</v>
          </cell>
          <cell r="Q6101" t="str">
            <v>已发货</v>
          </cell>
          <cell r="R6101">
            <v>45756</v>
          </cell>
        </row>
        <row r="6102">
          <cell r="C6102" t="str">
            <v>2503026-01</v>
          </cell>
          <cell r="D6102" t="str">
            <v>UDAY-ES-黄棕410</v>
          </cell>
          <cell r="E6102" t="str">
            <v>SJ0B-317</v>
          </cell>
          <cell r="F6102" t="str">
            <v>SMXTR1</v>
          </cell>
          <cell r="G6102" t="str">
            <v>/</v>
          </cell>
          <cell r="H6102">
            <v>130</v>
          </cell>
          <cell r="I6102">
            <v>6894.9</v>
          </cell>
          <cell r="J6102">
            <v>628</v>
          </cell>
          <cell r="K6102">
            <v>673</v>
          </cell>
          <cell r="L6102" t="str">
            <v>A级</v>
          </cell>
          <cell r="M6102" t="str">
            <v>/</v>
          </cell>
          <cell r="N6102" t="str">
            <v>2.2*1.8*0.6</v>
          </cell>
          <cell r="O6102" t="str">
            <v>02T25030504</v>
          </cell>
          <cell r="P6102" t="str">
            <v>97版</v>
          </cell>
          <cell r="Q6102" t="str">
            <v>已发货</v>
          </cell>
          <cell r="R6102">
            <v>45759</v>
          </cell>
        </row>
        <row r="6103">
          <cell r="C6103" t="str">
            <v>2503026-01</v>
          </cell>
          <cell r="D6103" t="str">
            <v>UDAY-ES-黄棕410</v>
          </cell>
          <cell r="E6103" t="str">
            <v>SJ0B-317</v>
          </cell>
          <cell r="F6103" t="str">
            <v>SMXTR1</v>
          </cell>
          <cell r="G6103" t="str">
            <v>/</v>
          </cell>
          <cell r="H6103">
            <v>36</v>
          </cell>
          <cell r="I6103">
            <v>1717.7</v>
          </cell>
          <cell r="L6103" t="str">
            <v>折扣</v>
          </cell>
          <cell r="M6103" t="str">
            <v>/</v>
          </cell>
          <cell r="O6103" t="str">
            <v>02T25030504</v>
          </cell>
          <cell r="P6103" t="str">
            <v>97版</v>
          </cell>
          <cell r="Q6103" t="str">
            <v>已发货</v>
          </cell>
          <cell r="R6103">
            <v>45759</v>
          </cell>
        </row>
        <row r="6104">
          <cell r="C6104" t="str">
            <v>2503054-01</v>
          </cell>
          <cell r="D6104" t="str">
            <v>XPGY-FB-浅棕138</v>
          </cell>
          <cell r="E6104">
            <v>140518</v>
          </cell>
          <cell r="F6104" t="str">
            <v>水牛皮S3（干胚）</v>
          </cell>
          <cell r="G6104" t="str">
            <v>PT23F63</v>
          </cell>
          <cell r="H6104">
            <v>63</v>
          </cell>
          <cell r="I6104">
            <v>2273.6999999999998</v>
          </cell>
          <cell r="J6104">
            <v>158</v>
          </cell>
          <cell r="K6104">
            <v>203</v>
          </cell>
          <cell r="L6104" t="str">
            <v>A级</v>
          </cell>
          <cell r="M6104" t="str">
            <v>/</v>
          </cell>
          <cell r="N6104" t="str">
            <v>2.2*1.8*0.27</v>
          </cell>
          <cell r="O6104" t="str">
            <v>02T25030505</v>
          </cell>
          <cell r="P6104" t="str">
            <v>99版</v>
          </cell>
          <cell r="Q6104" t="str">
            <v>已发货</v>
          </cell>
          <cell r="R6104">
            <v>45729</v>
          </cell>
        </row>
        <row r="6105">
          <cell r="C6105" t="str">
            <v>2503048-01</v>
          </cell>
          <cell r="D6105" t="str">
            <v>XPSY-FT-米104</v>
          </cell>
          <cell r="E6105" t="str">
            <v>科纳米色</v>
          </cell>
          <cell r="F6105" t="str">
            <v>WPSTR4</v>
          </cell>
          <cell r="G6105" t="str">
            <v>/</v>
          </cell>
          <cell r="H6105">
            <v>114</v>
          </cell>
          <cell r="I6105">
            <v>6245.7</v>
          </cell>
          <cell r="J6105">
            <v>803</v>
          </cell>
          <cell r="K6105">
            <v>848</v>
          </cell>
          <cell r="L6105" t="str">
            <v>B级</v>
          </cell>
          <cell r="M6105" t="str">
            <v>/</v>
          </cell>
          <cell r="N6105" t="str">
            <v>2.2*1.8*0.7</v>
          </cell>
          <cell r="O6105" t="str">
            <v>02T25030506</v>
          </cell>
          <cell r="P6105" t="str">
            <v>99版</v>
          </cell>
          <cell r="Q6105" t="str">
            <v>已发货</v>
          </cell>
          <cell r="R6105">
            <v>45729</v>
          </cell>
        </row>
        <row r="6106">
          <cell r="C6106" t="str">
            <v>2503048-01</v>
          </cell>
          <cell r="D6106" t="str">
            <v>XPSY-FT-米104</v>
          </cell>
          <cell r="E6106" t="str">
            <v>科纳米色</v>
          </cell>
          <cell r="F6106" t="str">
            <v>WPSTR4</v>
          </cell>
          <cell r="G6106" t="str">
            <v>/</v>
          </cell>
          <cell r="H6106">
            <v>52</v>
          </cell>
          <cell r="I6106">
            <v>2736.6</v>
          </cell>
          <cell r="L6106" t="str">
            <v>C级</v>
          </cell>
          <cell r="M6106" t="str">
            <v>/</v>
          </cell>
          <cell r="O6106" t="str">
            <v>02T25030506</v>
          </cell>
          <cell r="P6106" t="str">
            <v>99版</v>
          </cell>
          <cell r="Q6106" t="str">
            <v>已发货</v>
          </cell>
          <cell r="R6106">
            <v>45729</v>
          </cell>
        </row>
        <row r="6107">
          <cell r="C6107" t="str">
            <v>2503048-01</v>
          </cell>
          <cell r="D6107" t="str">
            <v>XPSY-FT-米104</v>
          </cell>
          <cell r="E6107" t="str">
            <v>科纳米色</v>
          </cell>
          <cell r="F6107" t="str">
            <v>WPSTR4</v>
          </cell>
          <cell r="G6107" t="str">
            <v>/</v>
          </cell>
          <cell r="H6107">
            <v>11</v>
          </cell>
          <cell r="I6107">
            <v>535.6</v>
          </cell>
          <cell r="L6107" t="str">
            <v>D级</v>
          </cell>
          <cell r="M6107" t="str">
            <v>/</v>
          </cell>
          <cell r="O6107" t="str">
            <v>02T25030506</v>
          </cell>
          <cell r="P6107" t="str">
            <v>99版</v>
          </cell>
          <cell r="Q6107" t="str">
            <v>已发货</v>
          </cell>
          <cell r="R6107">
            <v>45729</v>
          </cell>
        </row>
        <row r="6108">
          <cell r="C6108" t="str">
            <v>2503018-01</v>
          </cell>
          <cell r="D6108" t="str">
            <v>XDSS-EB-橄榄118</v>
          </cell>
          <cell r="E6108" t="str">
            <v>01.10.W061058</v>
          </cell>
          <cell r="F6108" t="str">
            <v>水牛皮S3（干胚）</v>
          </cell>
          <cell r="G6108" t="str">
            <v>/</v>
          </cell>
          <cell r="H6108">
            <v>145</v>
          </cell>
          <cell r="I6108">
            <v>5143.3</v>
          </cell>
          <cell r="J6108">
            <v>353.5</v>
          </cell>
          <cell r="K6108">
            <v>398.5</v>
          </cell>
          <cell r="L6108" t="str">
            <v>A级</v>
          </cell>
          <cell r="M6108" t="str">
            <v>CLF-250305</v>
          </cell>
          <cell r="N6108" t="str">
            <v>2.2*1.8*0.45</v>
          </cell>
          <cell r="O6108" t="str">
            <v>02T25030507</v>
          </cell>
          <cell r="P6108" t="str">
            <v>98版</v>
          </cell>
          <cell r="Q6108" t="str">
            <v>已发货</v>
          </cell>
          <cell r="R6108">
            <v>45743</v>
          </cell>
        </row>
        <row r="6109">
          <cell r="C6109" t="str">
            <v>2503018-01</v>
          </cell>
          <cell r="D6109" t="str">
            <v>XDSS-EB-橄榄118</v>
          </cell>
          <cell r="E6109" t="str">
            <v>01.10.W061058</v>
          </cell>
          <cell r="F6109" t="str">
            <v>水牛皮S3（干胚）</v>
          </cell>
          <cell r="G6109" t="str">
            <v>/</v>
          </cell>
          <cell r="H6109">
            <v>3</v>
          </cell>
          <cell r="I6109">
            <v>85.6</v>
          </cell>
          <cell r="L6109" t="str">
            <v>A级小皮</v>
          </cell>
          <cell r="M6109" t="str">
            <v>CLF-250305</v>
          </cell>
          <cell r="O6109" t="str">
            <v>02T25030507</v>
          </cell>
          <cell r="P6109" t="str">
            <v>98版</v>
          </cell>
          <cell r="Q6109" t="str">
            <v>已发货</v>
          </cell>
          <cell r="R6109">
            <v>45743</v>
          </cell>
        </row>
        <row r="6110">
          <cell r="C6110" t="str">
            <v>2502059-01</v>
          </cell>
          <cell r="D6110" t="str">
            <v>XPDY-FX-灰白215</v>
          </cell>
          <cell r="E6110" t="str">
            <v>L580</v>
          </cell>
          <cell r="F6110" t="str">
            <v>C2（已片中层）</v>
          </cell>
          <cell r="G6110" t="str">
            <v>/</v>
          </cell>
          <cell r="H6110">
            <v>172</v>
          </cell>
          <cell r="I6110">
            <v>8373</v>
          </cell>
          <cell r="J6110">
            <v>921.5</v>
          </cell>
          <cell r="K6110">
            <v>966.5</v>
          </cell>
          <cell r="L6110" t="str">
            <v>B级</v>
          </cell>
          <cell r="M6110" t="str">
            <v>/</v>
          </cell>
          <cell r="N6110" t="str">
            <v>2.2*1.8*0.7</v>
          </cell>
          <cell r="O6110" t="str">
            <v>02T25030508</v>
          </cell>
          <cell r="P6110" t="str">
            <v>99版</v>
          </cell>
          <cell r="Q6110" t="str">
            <v>已发货</v>
          </cell>
          <cell r="R6110">
            <v>45737</v>
          </cell>
        </row>
        <row r="6111">
          <cell r="C6111" t="str">
            <v>2502059-01</v>
          </cell>
          <cell r="D6111" t="str">
            <v>XPDY-FX-灰白215</v>
          </cell>
          <cell r="E6111" t="str">
            <v>L580</v>
          </cell>
          <cell r="F6111" t="str">
            <v>C2（已片中层）</v>
          </cell>
          <cell r="G6111" t="str">
            <v>/</v>
          </cell>
          <cell r="H6111">
            <v>64</v>
          </cell>
          <cell r="I6111">
            <v>3132.6</v>
          </cell>
          <cell r="L6111" t="str">
            <v>C级</v>
          </cell>
          <cell r="M6111" t="str">
            <v>/</v>
          </cell>
          <cell r="O6111" t="str">
            <v>02T25030508</v>
          </cell>
          <cell r="P6111" t="str">
            <v>99版</v>
          </cell>
          <cell r="Q6111" t="str">
            <v>已发货</v>
          </cell>
          <cell r="R6111">
            <v>45737</v>
          </cell>
        </row>
        <row r="6112">
          <cell r="C6112" t="str">
            <v>2502059-01</v>
          </cell>
          <cell r="D6112" t="str">
            <v>XPDY-FX-灰白215</v>
          </cell>
          <cell r="E6112" t="str">
            <v>L580</v>
          </cell>
          <cell r="F6112" t="str">
            <v>C2（已片中层）</v>
          </cell>
          <cell r="G6112" t="str">
            <v>/</v>
          </cell>
          <cell r="H6112">
            <v>4</v>
          </cell>
          <cell r="I6112">
            <v>156.9</v>
          </cell>
          <cell r="L6112" t="str">
            <v>B级小皮</v>
          </cell>
          <cell r="M6112" t="str">
            <v>/</v>
          </cell>
          <cell r="O6112" t="str">
            <v>02T25030508</v>
          </cell>
          <cell r="P6112" t="str">
            <v>99版</v>
          </cell>
          <cell r="Q6112" t="str">
            <v>已发货</v>
          </cell>
          <cell r="R6112">
            <v>45737</v>
          </cell>
        </row>
        <row r="6113">
          <cell r="C6113" t="str">
            <v>2502059-01</v>
          </cell>
          <cell r="D6113" t="str">
            <v>XPDY-FX-灰白215</v>
          </cell>
          <cell r="E6113" t="str">
            <v>L580</v>
          </cell>
          <cell r="F6113" t="str">
            <v>C2（已片中层）</v>
          </cell>
          <cell r="G6113" t="str">
            <v>/</v>
          </cell>
          <cell r="H6113">
            <v>200</v>
          </cell>
          <cell r="I6113">
            <v>10105.200000000001</v>
          </cell>
          <cell r="J6113">
            <v>800.5</v>
          </cell>
          <cell r="K6113">
            <v>845.5</v>
          </cell>
          <cell r="L6113" t="str">
            <v>B级</v>
          </cell>
          <cell r="M6113" t="str">
            <v>/</v>
          </cell>
          <cell r="N6113" t="str">
            <v>2.2*1.8*0.7</v>
          </cell>
          <cell r="O6113" t="str">
            <v>02T25030601</v>
          </cell>
          <cell r="P6113" t="str">
            <v>99版</v>
          </cell>
          <cell r="Q6113" t="str">
            <v>已发货</v>
          </cell>
          <cell r="R6113">
            <v>45737</v>
          </cell>
        </row>
        <row r="6114">
          <cell r="C6114" t="str">
            <v>2502059-01</v>
          </cell>
          <cell r="D6114" t="str">
            <v>XPDY-FX-灰白215</v>
          </cell>
          <cell r="E6114" t="str">
            <v>L580</v>
          </cell>
          <cell r="F6114" t="str">
            <v>C2（已片中层）</v>
          </cell>
          <cell r="G6114" t="str">
            <v>/</v>
          </cell>
          <cell r="H6114">
            <v>52</v>
          </cell>
          <cell r="I6114">
            <v>2580.6999999999998</v>
          </cell>
          <cell r="J6114">
            <v>804</v>
          </cell>
          <cell r="K6114">
            <v>849</v>
          </cell>
          <cell r="L6114" t="str">
            <v>B级</v>
          </cell>
          <cell r="M6114" t="str">
            <v>/</v>
          </cell>
          <cell r="N6114" t="str">
            <v>2.2*1.8*0.7</v>
          </cell>
          <cell r="O6114" t="str">
            <v>02T25030602</v>
          </cell>
          <cell r="P6114" t="str">
            <v>99版</v>
          </cell>
          <cell r="Q6114" t="str">
            <v>已发货</v>
          </cell>
          <cell r="R6114">
            <v>45737</v>
          </cell>
        </row>
        <row r="6115">
          <cell r="C6115" t="str">
            <v>2502059-01</v>
          </cell>
          <cell r="D6115" t="str">
            <v>XPDY-FX-灰白215</v>
          </cell>
          <cell r="E6115" t="str">
            <v>L580</v>
          </cell>
          <cell r="F6115" t="str">
            <v>C2（已片中层）</v>
          </cell>
          <cell r="G6115" t="str">
            <v>/</v>
          </cell>
          <cell r="H6115">
            <v>150</v>
          </cell>
          <cell r="I6115">
            <v>7425.2</v>
          </cell>
          <cell r="L6115" t="str">
            <v>C级</v>
          </cell>
          <cell r="M6115" t="str">
            <v>/</v>
          </cell>
          <cell r="O6115" t="str">
            <v>02T25030602</v>
          </cell>
          <cell r="P6115" t="str">
            <v>99版</v>
          </cell>
          <cell r="Q6115" t="str">
            <v>已发货</v>
          </cell>
          <cell r="R6115">
            <v>45737</v>
          </cell>
        </row>
        <row r="6116">
          <cell r="C6116" t="str">
            <v>2502059-01</v>
          </cell>
          <cell r="D6116" t="str">
            <v>XPDY-FX-灰白215</v>
          </cell>
          <cell r="E6116" t="str">
            <v>L580</v>
          </cell>
          <cell r="F6116" t="str">
            <v>C2（已片中层）</v>
          </cell>
          <cell r="G6116" t="str">
            <v>/</v>
          </cell>
          <cell r="H6116">
            <v>4</v>
          </cell>
          <cell r="I6116">
            <v>157.69999999999999</v>
          </cell>
          <cell r="L6116" t="str">
            <v>B级小皮</v>
          </cell>
          <cell r="M6116" t="str">
            <v>/</v>
          </cell>
          <cell r="O6116" t="str">
            <v>02T25030602</v>
          </cell>
          <cell r="P6116" t="str">
            <v>99版</v>
          </cell>
          <cell r="Q6116" t="str">
            <v>已发货</v>
          </cell>
          <cell r="R6116">
            <v>45737</v>
          </cell>
        </row>
        <row r="6117">
          <cell r="C6117" t="str">
            <v>2502059-01</v>
          </cell>
          <cell r="D6117" t="str">
            <v>XPDY-FX-灰白215</v>
          </cell>
          <cell r="E6117" t="str">
            <v>L580</v>
          </cell>
          <cell r="F6117" t="str">
            <v>C2（已片中层）</v>
          </cell>
          <cell r="G6117" t="str">
            <v>/</v>
          </cell>
          <cell r="H6117">
            <v>152</v>
          </cell>
          <cell r="I6117">
            <v>7362.6</v>
          </cell>
          <cell r="J6117">
            <v>766.5</v>
          </cell>
          <cell r="K6117">
            <v>811.5</v>
          </cell>
          <cell r="L6117" t="str">
            <v>C级</v>
          </cell>
          <cell r="M6117" t="str">
            <v>/</v>
          </cell>
          <cell r="N6117" t="str">
            <v>2.2*1.8*0.7</v>
          </cell>
          <cell r="O6117" t="str">
            <v>02T25030603</v>
          </cell>
          <cell r="P6117" t="str">
            <v>99版</v>
          </cell>
          <cell r="Q6117" t="str">
            <v>已发货</v>
          </cell>
          <cell r="R6117">
            <v>45737</v>
          </cell>
        </row>
        <row r="6118">
          <cell r="C6118" t="str">
            <v>2502059-01</v>
          </cell>
          <cell r="D6118" t="str">
            <v>XPDY-FX-灰白215</v>
          </cell>
          <cell r="E6118" t="str">
            <v>L580</v>
          </cell>
          <cell r="F6118" t="str">
            <v>C2（已片中层）</v>
          </cell>
          <cell r="G6118" t="str">
            <v>/</v>
          </cell>
          <cell r="H6118">
            <v>44</v>
          </cell>
          <cell r="I6118">
            <v>2125.6999999999998</v>
          </cell>
          <cell r="L6118" t="str">
            <v>D级</v>
          </cell>
          <cell r="M6118" t="str">
            <v>/</v>
          </cell>
          <cell r="O6118" t="str">
            <v>02T25030603</v>
          </cell>
          <cell r="P6118" t="str">
            <v>99版</v>
          </cell>
          <cell r="Q6118" t="str">
            <v>已发货</v>
          </cell>
          <cell r="R6118">
            <v>45737</v>
          </cell>
        </row>
        <row r="6119">
          <cell r="C6119" t="str">
            <v>2502059-01</v>
          </cell>
          <cell r="D6119" t="str">
            <v>XPDY-FX-灰白215</v>
          </cell>
          <cell r="E6119" t="str">
            <v>L580</v>
          </cell>
          <cell r="F6119" t="str">
            <v>C2（已片中层）</v>
          </cell>
          <cell r="G6119" t="str">
            <v>/</v>
          </cell>
          <cell r="H6119">
            <v>5</v>
          </cell>
          <cell r="I6119">
            <v>194.2</v>
          </cell>
          <cell r="L6119" t="str">
            <v>C级小皮</v>
          </cell>
          <cell r="M6119" t="str">
            <v>/</v>
          </cell>
          <cell r="O6119" t="str">
            <v>02T25030603</v>
          </cell>
          <cell r="P6119" t="str">
            <v>99版</v>
          </cell>
          <cell r="Q6119" t="str">
            <v>已发货</v>
          </cell>
          <cell r="R6119">
            <v>45737</v>
          </cell>
        </row>
        <row r="6120">
          <cell r="C6120" t="str">
            <v>2503030-01</v>
          </cell>
          <cell r="D6120" t="str">
            <v>UDGY-ET-深棕803</v>
          </cell>
          <cell r="E6120">
            <v>140513</v>
          </cell>
          <cell r="F6120" t="str">
            <v>WPSTR1</v>
          </cell>
          <cell r="G6120" t="str">
            <v>PT23S53</v>
          </cell>
          <cell r="H6120">
            <v>206</v>
          </cell>
          <cell r="I6120">
            <v>11642.1</v>
          </cell>
          <cell r="J6120">
            <v>1088</v>
          </cell>
          <cell r="K6120">
            <v>1133</v>
          </cell>
          <cell r="L6120" t="str">
            <v>A级</v>
          </cell>
          <cell r="M6120" t="str">
            <v>/</v>
          </cell>
          <cell r="N6120" t="str">
            <v>2.2*1.8*0.81</v>
          </cell>
          <cell r="O6120" t="str">
            <v>02T25030701</v>
          </cell>
          <cell r="P6120" t="str">
            <v>99版</v>
          </cell>
        </row>
        <row r="6121">
          <cell r="C6121" t="str">
            <v>2503044-01</v>
          </cell>
          <cell r="D6121" t="str">
            <v>XZDF-FB-黑540</v>
          </cell>
          <cell r="E6121" t="str">
            <v>01.10.L2007-K</v>
          </cell>
          <cell r="F6121" t="str">
            <v>水牛皮S3（干胚）</v>
          </cell>
          <cell r="G6121" t="str">
            <v>/</v>
          </cell>
          <cell r="H6121">
            <v>175</v>
          </cell>
          <cell r="I6121">
            <v>6663.1</v>
          </cell>
          <cell r="J6121">
            <v>444.5</v>
          </cell>
          <cell r="K6121">
            <v>489.5</v>
          </cell>
          <cell r="L6121" t="str">
            <v>A级</v>
          </cell>
          <cell r="M6121" t="str">
            <v>CLF-250306</v>
          </cell>
          <cell r="N6121" t="str">
            <v>2.2*1.8*0.46</v>
          </cell>
          <cell r="O6121" t="str">
            <v>02T25030702</v>
          </cell>
          <cell r="P6121" t="str">
            <v>98版</v>
          </cell>
        </row>
        <row r="6122">
          <cell r="C6122" t="str">
            <v>2503044-01</v>
          </cell>
          <cell r="D6122" t="str">
            <v>XZDF-FB-黑540</v>
          </cell>
          <cell r="E6122" t="str">
            <v>01.10.L2007-K</v>
          </cell>
          <cell r="F6122" t="str">
            <v>水牛皮S3（干胚）</v>
          </cell>
          <cell r="G6122" t="str">
            <v>/</v>
          </cell>
          <cell r="H6122">
            <v>1</v>
          </cell>
          <cell r="I6122">
            <v>27.5</v>
          </cell>
          <cell r="L6122" t="str">
            <v>A级小皮</v>
          </cell>
          <cell r="M6122" t="str">
            <v>CLF-250306</v>
          </cell>
          <cell r="O6122" t="str">
            <v>02T25030702</v>
          </cell>
          <cell r="P6122" t="str">
            <v>98版</v>
          </cell>
        </row>
        <row r="6123">
          <cell r="C6123" t="str">
            <v>2503030-01</v>
          </cell>
          <cell r="D6123" t="str">
            <v>UDGY-ET-深棕803</v>
          </cell>
          <cell r="E6123">
            <v>140513</v>
          </cell>
          <cell r="F6123" t="str">
            <v>WPSTR1</v>
          </cell>
          <cell r="G6123" t="str">
            <v>PT23D48</v>
          </cell>
          <cell r="H6123">
            <v>100</v>
          </cell>
          <cell r="I6123">
            <v>5720.9</v>
          </cell>
          <cell r="J6123">
            <v>537</v>
          </cell>
          <cell r="K6123">
            <v>582</v>
          </cell>
          <cell r="L6123" t="str">
            <v>A级</v>
          </cell>
          <cell r="M6123" t="str">
            <v>/</v>
          </cell>
          <cell r="N6123" t="str">
            <v>2.2*1.8*0.53</v>
          </cell>
          <cell r="O6123" t="str">
            <v>02T25031001</v>
          </cell>
          <cell r="P6123" t="str">
            <v>99版</v>
          </cell>
        </row>
        <row r="6124">
          <cell r="C6124" t="str">
            <v>2503030-01</v>
          </cell>
          <cell r="D6124" t="str">
            <v>UDGY-ET-深棕803</v>
          </cell>
          <cell r="E6124">
            <v>140513</v>
          </cell>
          <cell r="F6124" t="str">
            <v>WPSTR1</v>
          </cell>
          <cell r="G6124" t="str">
            <v>PT23D48</v>
          </cell>
          <cell r="H6124">
            <v>1</v>
          </cell>
          <cell r="I6124">
            <v>36.700000000000003</v>
          </cell>
          <cell r="L6124" t="str">
            <v>A级小皮</v>
          </cell>
          <cell r="M6124" t="str">
            <v>/</v>
          </cell>
          <cell r="O6124" t="str">
            <v>02T25031001</v>
          </cell>
          <cell r="P6124" t="str">
            <v>99版</v>
          </cell>
        </row>
        <row r="6125">
          <cell r="C6125" t="str">
            <v>2503030-01</v>
          </cell>
          <cell r="D6125" t="str">
            <v>UDGY-ET-深棕803</v>
          </cell>
          <cell r="E6125">
            <v>140513</v>
          </cell>
          <cell r="F6125" t="str">
            <v>WPSTR1</v>
          </cell>
          <cell r="G6125" t="str">
            <v>PT23S51</v>
          </cell>
          <cell r="H6125">
            <v>156</v>
          </cell>
          <cell r="I6125">
            <v>8787.6</v>
          </cell>
          <cell r="J6125">
            <v>821</v>
          </cell>
          <cell r="K6125">
            <v>866</v>
          </cell>
          <cell r="L6125" t="str">
            <v>A级</v>
          </cell>
          <cell r="M6125" t="str">
            <v>/</v>
          </cell>
          <cell r="N6125" t="str">
            <v>2.2*1.8*0.67</v>
          </cell>
          <cell r="O6125" t="str">
            <v>02T25031002</v>
          </cell>
          <cell r="P6125" t="str">
            <v>99版</v>
          </cell>
        </row>
        <row r="6126">
          <cell r="C6126" t="str">
            <v>2503037-01</v>
          </cell>
          <cell r="D6126" t="str">
            <v>XPAY-FX-深蓝45</v>
          </cell>
          <cell r="E6126" t="str">
            <v>L577</v>
          </cell>
          <cell r="F6126" t="str">
            <v>C2（已片中层）</v>
          </cell>
          <cell r="G6126" t="str">
            <v>/</v>
          </cell>
          <cell r="H6126">
            <v>84</v>
          </cell>
          <cell r="I6126">
            <v>4132.5</v>
          </cell>
          <cell r="J6126">
            <v>843</v>
          </cell>
          <cell r="K6126">
            <v>888</v>
          </cell>
          <cell r="L6126" t="str">
            <v>B级</v>
          </cell>
          <cell r="M6126" t="str">
            <v>/</v>
          </cell>
          <cell r="N6126" t="str">
            <v>2.2*1.8*0.67</v>
          </cell>
          <cell r="O6126" t="str">
            <v>02T25031003</v>
          </cell>
          <cell r="P6126" t="str">
            <v>99版</v>
          </cell>
          <cell r="Q6126" t="str">
            <v>已发货</v>
          </cell>
          <cell r="R6126">
            <v>45734</v>
          </cell>
        </row>
        <row r="6127">
          <cell r="C6127" t="str">
            <v>2503037-01</v>
          </cell>
          <cell r="D6127" t="str">
            <v>XPAY-FX-深蓝45</v>
          </cell>
          <cell r="E6127" t="str">
            <v>L577</v>
          </cell>
          <cell r="F6127" t="str">
            <v>C2（已片中层）</v>
          </cell>
          <cell r="G6127" t="str">
            <v>/</v>
          </cell>
          <cell r="H6127">
            <v>140</v>
          </cell>
          <cell r="I6127">
            <v>6621.5</v>
          </cell>
          <cell r="L6127" t="str">
            <v>C级</v>
          </cell>
          <cell r="M6127" t="str">
            <v>/</v>
          </cell>
          <cell r="O6127" t="str">
            <v>02T25031003</v>
          </cell>
          <cell r="P6127" t="str">
            <v>99版</v>
          </cell>
          <cell r="Q6127" t="str">
            <v>已发货</v>
          </cell>
          <cell r="R6127">
            <v>45734</v>
          </cell>
        </row>
        <row r="6128">
          <cell r="C6128" t="str">
            <v>2503043-01</v>
          </cell>
          <cell r="D6128" t="str">
            <v>XPDY-FX-黑511</v>
          </cell>
          <cell r="E6128" t="str">
            <v>01.10.L2929</v>
          </cell>
          <cell r="F6128" t="str">
            <v>C2（已片中层）</v>
          </cell>
          <cell r="G6128" t="str">
            <v>/</v>
          </cell>
          <cell r="H6128">
            <v>90</v>
          </cell>
          <cell r="I6128">
            <v>4564.7</v>
          </cell>
          <cell r="J6128">
            <v>383</v>
          </cell>
          <cell r="K6128">
            <v>428</v>
          </cell>
          <cell r="L6128" t="str">
            <v>A级</v>
          </cell>
          <cell r="M6128" t="str">
            <v>CLF-250310</v>
          </cell>
          <cell r="N6128" t="str">
            <v>2.2*1.8*0.45</v>
          </cell>
          <cell r="O6128" t="str">
            <v>02T25031004</v>
          </cell>
          <cell r="P6128" t="str">
            <v>99版</v>
          </cell>
          <cell r="Q6128" t="str">
            <v>已发货</v>
          </cell>
          <cell r="R6128">
            <v>45729</v>
          </cell>
        </row>
        <row r="6129">
          <cell r="C6129" t="str">
            <v>2503043-01</v>
          </cell>
          <cell r="D6129" t="str">
            <v>XPDY-FX-黑511</v>
          </cell>
          <cell r="E6129" t="str">
            <v>01.10.L2929</v>
          </cell>
          <cell r="F6129" t="str">
            <v>C2（已片中层）</v>
          </cell>
          <cell r="G6129" t="str">
            <v>/</v>
          </cell>
          <cell r="H6129">
            <v>18</v>
          </cell>
          <cell r="I6129">
            <v>710.3</v>
          </cell>
          <cell r="L6129" t="str">
            <v>A级小皮</v>
          </cell>
          <cell r="M6129" t="str">
            <v>CLF-250310</v>
          </cell>
          <cell r="O6129" t="str">
            <v>02T25031004</v>
          </cell>
          <cell r="P6129" t="str">
            <v>99版</v>
          </cell>
          <cell r="Q6129" t="str">
            <v>已发货</v>
          </cell>
          <cell r="R6129">
            <v>45729</v>
          </cell>
        </row>
        <row r="6130">
          <cell r="C6130" t="str">
            <v>2503037-01</v>
          </cell>
          <cell r="D6130" t="str">
            <v>XPAY-FX-深蓝45</v>
          </cell>
          <cell r="E6130" t="str">
            <v>L577</v>
          </cell>
          <cell r="F6130" t="str">
            <v>C2（已片中层）</v>
          </cell>
          <cell r="G6130" t="str">
            <v>/</v>
          </cell>
          <cell r="H6130">
            <v>96</v>
          </cell>
          <cell r="I6130">
            <v>4960.8999999999996</v>
          </cell>
          <cell r="J6130">
            <v>791</v>
          </cell>
          <cell r="K6130">
            <v>836</v>
          </cell>
          <cell r="L6130" t="str">
            <v>B级</v>
          </cell>
          <cell r="M6130" t="str">
            <v>/</v>
          </cell>
          <cell r="N6130" t="str">
            <v>2.2*1.8*0.61</v>
          </cell>
          <cell r="O6130" t="str">
            <v>02T25031101</v>
          </cell>
          <cell r="P6130" t="str">
            <v>99版</v>
          </cell>
          <cell r="Q6130" t="str">
            <v>已发货</v>
          </cell>
          <cell r="R6130">
            <v>45734</v>
          </cell>
        </row>
        <row r="6131">
          <cell r="C6131" t="str">
            <v>2503037-01</v>
          </cell>
          <cell r="D6131" t="str">
            <v>XPAY-FX-深蓝45</v>
          </cell>
          <cell r="E6131" t="str">
            <v>L577</v>
          </cell>
          <cell r="F6131" t="str">
            <v>C2（已片中层）</v>
          </cell>
          <cell r="G6131" t="str">
            <v>/</v>
          </cell>
          <cell r="H6131">
            <v>46</v>
          </cell>
          <cell r="I6131">
            <v>2111.3000000000002</v>
          </cell>
          <cell r="L6131" t="str">
            <v>C级</v>
          </cell>
          <cell r="M6131" t="str">
            <v>/</v>
          </cell>
          <cell r="O6131" t="str">
            <v>02T25031101</v>
          </cell>
          <cell r="P6131" t="str">
            <v>99版</v>
          </cell>
          <cell r="Q6131" t="str">
            <v>已发货</v>
          </cell>
          <cell r="R6131">
            <v>45734</v>
          </cell>
        </row>
        <row r="6132">
          <cell r="C6132" t="str">
            <v>2503037-01</v>
          </cell>
          <cell r="D6132" t="str">
            <v>XPAY-FX-深蓝45</v>
          </cell>
          <cell r="E6132" t="str">
            <v>L577</v>
          </cell>
          <cell r="F6132" t="str">
            <v>C2（已片中层）</v>
          </cell>
          <cell r="G6132" t="str">
            <v>/</v>
          </cell>
          <cell r="H6132">
            <v>27</v>
          </cell>
          <cell r="I6132">
            <v>1036.9000000000001</v>
          </cell>
          <cell r="L6132" t="str">
            <v>C级小皮</v>
          </cell>
          <cell r="M6132" t="str">
            <v>/</v>
          </cell>
          <cell r="O6132" t="str">
            <v>02T25031101</v>
          </cell>
          <cell r="P6132" t="str">
            <v>99版</v>
          </cell>
          <cell r="Q6132" t="str">
            <v>已发货</v>
          </cell>
          <cell r="R6132">
            <v>45734</v>
          </cell>
        </row>
        <row r="6133">
          <cell r="C6133" t="str">
            <v>2503037-01</v>
          </cell>
          <cell r="D6133" t="str">
            <v>XPAY-FX-深蓝45</v>
          </cell>
          <cell r="E6133" t="str">
            <v>L577</v>
          </cell>
          <cell r="F6133" t="str">
            <v>C2（已片中层）</v>
          </cell>
          <cell r="G6133" t="str">
            <v>/</v>
          </cell>
          <cell r="H6133">
            <v>28</v>
          </cell>
          <cell r="I6133">
            <v>1308</v>
          </cell>
          <cell r="L6133" t="str">
            <v>D级</v>
          </cell>
          <cell r="M6133" t="str">
            <v>/</v>
          </cell>
          <cell r="O6133" t="str">
            <v>02T25031101</v>
          </cell>
          <cell r="P6133" t="str">
            <v>99版</v>
          </cell>
          <cell r="Q6133" t="str">
            <v>已发货</v>
          </cell>
          <cell r="R6133">
            <v>45734</v>
          </cell>
        </row>
        <row r="6134">
          <cell r="C6134" t="str">
            <v>2503037-01</v>
          </cell>
          <cell r="D6134" t="str">
            <v>XPAY-FX-深蓝45</v>
          </cell>
          <cell r="E6134" t="str">
            <v>L577</v>
          </cell>
          <cell r="F6134" t="str">
            <v>C2（已片中层）</v>
          </cell>
          <cell r="G6134" t="str">
            <v>/</v>
          </cell>
          <cell r="H6134">
            <v>13</v>
          </cell>
          <cell r="I6134">
            <v>640.79999999999995</v>
          </cell>
          <cell r="L6134" t="str">
            <v>等外</v>
          </cell>
          <cell r="M6134" t="str">
            <v>/</v>
          </cell>
          <cell r="O6134" t="str">
            <v>02T25031101</v>
          </cell>
          <cell r="P6134" t="str">
            <v>99版</v>
          </cell>
          <cell r="Q6134" t="str">
            <v>已发货</v>
          </cell>
          <cell r="R6134">
            <v>45734</v>
          </cell>
        </row>
        <row r="6135">
          <cell r="C6135" t="str">
            <v>2503037-01</v>
          </cell>
          <cell r="D6135" t="str">
            <v>XPAY-FX-深蓝45</v>
          </cell>
          <cell r="E6135" t="str">
            <v>L577</v>
          </cell>
          <cell r="F6135" t="str">
            <v>C2（已片中层）</v>
          </cell>
          <cell r="G6135" t="str">
            <v>/</v>
          </cell>
          <cell r="H6135">
            <v>177</v>
          </cell>
          <cell r="I6135">
            <v>8718.5</v>
          </cell>
          <cell r="J6135">
            <v>866</v>
          </cell>
          <cell r="K6135">
            <v>911</v>
          </cell>
          <cell r="L6135" t="str">
            <v>B级</v>
          </cell>
          <cell r="M6135" t="str">
            <v>/</v>
          </cell>
          <cell r="N6135" t="str">
            <v>2.2*1.8*0.66</v>
          </cell>
          <cell r="O6135" t="str">
            <v>02T25031102</v>
          </cell>
          <cell r="P6135" t="str">
            <v>99版</v>
          </cell>
          <cell r="Q6135" t="str">
            <v>已发货</v>
          </cell>
          <cell r="R6135">
            <v>45734</v>
          </cell>
        </row>
        <row r="6136">
          <cell r="C6136" t="str">
            <v>2503037-01</v>
          </cell>
          <cell r="D6136" t="str">
            <v>XPAY-FX-深蓝45</v>
          </cell>
          <cell r="E6136" t="str">
            <v>L577</v>
          </cell>
          <cell r="F6136" t="str">
            <v>C2（已片中层）</v>
          </cell>
          <cell r="G6136" t="str">
            <v>/</v>
          </cell>
          <cell r="H6136">
            <v>45</v>
          </cell>
          <cell r="I6136">
            <v>2030</v>
          </cell>
          <cell r="L6136" t="str">
            <v>C级</v>
          </cell>
          <cell r="M6136" t="str">
            <v>/</v>
          </cell>
          <cell r="O6136" t="str">
            <v>02T25031102</v>
          </cell>
          <cell r="P6136" t="str">
            <v>99版</v>
          </cell>
          <cell r="Q6136" t="str">
            <v>已发货</v>
          </cell>
          <cell r="R6136">
            <v>45734</v>
          </cell>
        </row>
        <row r="6137">
          <cell r="C6137" t="str">
            <v>2503037-01</v>
          </cell>
          <cell r="D6137" t="str">
            <v>XPAY-FX-深蓝45</v>
          </cell>
          <cell r="E6137" t="str">
            <v>L577</v>
          </cell>
          <cell r="F6137" t="str">
            <v>C2（已片中层）</v>
          </cell>
          <cell r="G6137" t="str">
            <v>/</v>
          </cell>
          <cell r="H6137">
            <v>5</v>
          </cell>
          <cell r="I6137">
            <v>196.7</v>
          </cell>
          <cell r="L6137" t="str">
            <v>B级小皮</v>
          </cell>
          <cell r="M6137" t="str">
            <v>/</v>
          </cell>
          <cell r="O6137" t="str">
            <v>02T25031102</v>
          </cell>
          <cell r="P6137" t="str">
            <v>99版</v>
          </cell>
          <cell r="Q6137" t="str">
            <v>已发货</v>
          </cell>
          <cell r="R6137">
            <v>45734</v>
          </cell>
        </row>
        <row r="6138">
          <cell r="C6138" t="str">
            <v>2503037-01</v>
          </cell>
          <cell r="D6138" t="str">
            <v>XPAY-FX-深蓝45</v>
          </cell>
          <cell r="E6138" t="str">
            <v>L577</v>
          </cell>
          <cell r="F6138" t="str">
            <v>C2（已片中层）</v>
          </cell>
          <cell r="G6138" t="str">
            <v>/</v>
          </cell>
          <cell r="H6138">
            <v>141</v>
          </cell>
          <cell r="I6138">
            <v>6541.9</v>
          </cell>
          <cell r="J6138">
            <v>718</v>
          </cell>
          <cell r="K6138">
            <v>763</v>
          </cell>
          <cell r="L6138" t="str">
            <v>C级</v>
          </cell>
          <cell r="M6138" t="str">
            <v>/</v>
          </cell>
          <cell r="N6138" t="str">
            <v>2.2*1.8*0.53</v>
          </cell>
          <cell r="O6138" t="str">
            <v>02T25031103</v>
          </cell>
          <cell r="P6138" t="str">
            <v>99版</v>
          </cell>
          <cell r="Q6138" t="str">
            <v>已发货</v>
          </cell>
          <cell r="R6138">
            <v>45734</v>
          </cell>
        </row>
        <row r="6139">
          <cell r="C6139" t="str">
            <v>2503037-01</v>
          </cell>
          <cell r="D6139" t="str">
            <v>XPAY-FX-深蓝45</v>
          </cell>
          <cell r="E6139" t="str">
            <v>L577</v>
          </cell>
          <cell r="F6139" t="str">
            <v>C2（已片中层）</v>
          </cell>
          <cell r="G6139" t="str">
            <v>/</v>
          </cell>
          <cell r="H6139">
            <v>24</v>
          </cell>
          <cell r="I6139">
            <v>926.4</v>
          </cell>
          <cell r="L6139" t="str">
            <v>C级小皮</v>
          </cell>
          <cell r="M6139" t="str">
            <v>/</v>
          </cell>
          <cell r="O6139" t="str">
            <v>02T25031103</v>
          </cell>
          <cell r="P6139" t="str">
            <v>99版</v>
          </cell>
          <cell r="Q6139" t="str">
            <v>已发货</v>
          </cell>
          <cell r="R6139">
            <v>45734</v>
          </cell>
        </row>
        <row r="6140">
          <cell r="C6140" t="str">
            <v>2503037-01</v>
          </cell>
          <cell r="D6140" t="str">
            <v>XPAY-FX-深蓝45</v>
          </cell>
          <cell r="E6140" t="str">
            <v>L577</v>
          </cell>
          <cell r="F6140" t="str">
            <v>C2（已片中层）</v>
          </cell>
          <cell r="G6140" t="str">
            <v>/</v>
          </cell>
          <cell r="H6140">
            <v>21</v>
          </cell>
          <cell r="I6140">
            <v>984.1</v>
          </cell>
          <cell r="L6140" t="str">
            <v>D级</v>
          </cell>
          <cell r="M6140" t="str">
            <v>/</v>
          </cell>
          <cell r="O6140" t="str">
            <v>02T25031103</v>
          </cell>
          <cell r="P6140" t="str">
            <v>99版</v>
          </cell>
          <cell r="Q6140" t="str">
            <v>已发货</v>
          </cell>
          <cell r="R6140">
            <v>45734</v>
          </cell>
        </row>
        <row r="6141">
          <cell r="C6141" t="str">
            <v>2503037-01</v>
          </cell>
          <cell r="D6141" t="str">
            <v>XPAY-FX-深蓝45</v>
          </cell>
          <cell r="E6141" t="str">
            <v>L577</v>
          </cell>
          <cell r="F6141" t="str">
            <v>C2（已片中层）</v>
          </cell>
          <cell r="G6141" t="str">
            <v>/</v>
          </cell>
          <cell r="H6141">
            <v>5</v>
          </cell>
          <cell r="I6141">
            <v>189.4</v>
          </cell>
          <cell r="L6141" t="str">
            <v>D级小皮</v>
          </cell>
          <cell r="M6141" t="str">
            <v>/</v>
          </cell>
          <cell r="O6141" t="str">
            <v>02T25031103</v>
          </cell>
          <cell r="P6141" t="str">
            <v>99版</v>
          </cell>
          <cell r="Q6141" t="str">
            <v>已发货</v>
          </cell>
          <cell r="R6141">
            <v>45734</v>
          </cell>
        </row>
        <row r="6142">
          <cell r="C6142" t="str">
            <v>2503037-01</v>
          </cell>
          <cell r="D6142" t="str">
            <v>XPAY-FX-深蓝45</v>
          </cell>
          <cell r="E6142" t="str">
            <v>L577</v>
          </cell>
          <cell r="F6142" t="str">
            <v>C2（已片中层）</v>
          </cell>
          <cell r="G6142" t="str">
            <v>/</v>
          </cell>
          <cell r="H6142">
            <v>13</v>
          </cell>
          <cell r="I6142">
            <v>568.1</v>
          </cell>
          <cell r="L6142" t="str">
            <v>等外</v>
          </cell>
          <cell r="M6142" t="str">
            <v>/</v>
          </cell>
          <cell r="O6142" t="str">
            <v>02T25031103</v>
          </cell>
          <cell r="P6142" t="str">
            <v>99版</v>
          </cell>
          <cell r="Q6142" t="str">
            <v>已发货</v>
          </cell>
          <cell r="R6142">
            <v>45734</v>
          </cell>
        </row>
        <row r="6143">
          <cell r="C6143" t="str">
            <v>2501071-01</v>
          </cell>
          <cell r="D6143" t="str">
            <v>UXCY-ET-深蓝81</v>
          </cell>
          <cell r="E6143" t="str">
            <v>美福蓝莓色</v>
          </cell>
          <cell r="F6143" t="str">
            <v>明诺华中层TR1（已片）</v>
          </cell>
          <cell r="G6143" t="str">
            <v>/</v>
          </cell>
          <cell r="H6143">
            <v>99</v>
          </cell>
          <cell r="I6143">
            <v>5789.6</v>
          </cell>
          <cell r="J6143">
            <v>1041.5</v>
          </cell>
          <cell r="K6143">
            <v>1086.5</v>
          </cell>
          <cell r="L6143" t="str">
            <v>B级</v>
          </cell>
          <cell r="M6143" t="str">
            <v>/</v>
          </cell>
          <cell r="N6143" t="str">
            <v>2.2*1.8*0.74</v>
          </cell>
          <cell r="O6143" t="str">
            <v>02T25031104</v>
          </cell>
          <cell r="P6143" t="str">
            <v>99版</v>
          </cell>
          <cell r="Q6143" t="str">
            <v>已发货</v>
          </cell>
          <cell r="R6143">
            <v>45734</v>
          </cell>
        </row>
        <row r="6144">
          <cell r="C6144" t="str">
            <v>2501071-01</v>
          </cell>
          <cell r="D6144" t="str">
            <v>UXCY-ET-深蓝81</v>
          </cell>
          <cell r="E6144" t="str">
            <v>美福蓝莓色</v>
          </cell>
          <cell r="F6144" t="str">
            <v>明诺华中层TR1（已片）</v>
          </cell>
          <cell r="G6144" t="str">
            <v>/</v>
          </cell>
          <cell r="H6144">
            <v>75</v>
          </cell>
          <cell r="I6144">
            <v>4260.8999999999996</v>
          </cell>
          <cell r="L6144" t="str">
            <v>C级</v>
          </cell>
          <cell r="M6144" t="str">
            <v>/</v>
          </cell>
          <cell r="O6144" t="str">
            <v>02T25031104</v>
          </cell>
          <cell r="P6144" t="str">
            <v>99版</v>
          </cell>
          <cell r="Q6144" t="str">
            <v>已发货</v>
          </cell>
          <cell r="R6144">
            <v>45734</v>
          </cell>
        </row>
        <row r="6145">
          <cell r="C6145" t="str">
            <v>2501071-01</v>
          </cell>
          <cell r="D6145" t="str">
            <v>UXCY-ET-深蓝81</v>
          </cell>
          <cell r="E6145" t="str">
            <v>美福蓝莓色</v>
          </cell>
          <cell r="F6145" t="str">
            <v>明诺华中层TR1（已片）</v>
          </cell>
          <cell r="G6145" t="str">
            <v>/</v>
          </cell>
          <cell r="H6145">
            <v>115</v>
          </cell>
          <cell r="I6145">
            <v>6493.3</v>
          </cell>
          <cell r="J6145">
            <v>937.5</v>
          </cell>
          <cell r="K6145">
            <v>982.5</v>
          </cell>
          <cell r="L6145" t="str">
            <v>C级</v>
          </cell>
          <cell r="M6145" t="str">
            <v>/</v>
          </cell>
          <cell r="N6145" t="str">
            <v>2.2*1.8*0.75</v>
          </cell>
          <cell r="O6145" t="str">
            <v>02T25031105</v>
          </cell>
          <cell r="P6145" t="str">
            <v>99版</v>
          </cell>
          <cell r="Q6145" t="str">
            <v>已发货</v>
          </cell>
          <cell r="R6145">
            <v>45734</v>
          </cell>
        </row>
        <row r="6146">
          <cell r="C6146" t="str">
            <v>2501071-01</v>
          </cell>
          <cell r="D6146" t="str">
            <v>UXCY-ET-深蓝81</v>
          </cell>
          <cell r="E6146" t="str">
            <v>美福蓝莓色</v>
          </cell>
          <cell r="F6146" t="str">
            <v>明诺华中层TR1（已片）</v>
          </cell>
          <cell r="G6146" t="str">
            <v>/</v>
          </cell>
          <cell r="H6146">
            <v>2</v>
          </cell>
          <cell r="I6146">
            <v>86.4</v>
          </cell>
          <cell r="L6146" t="str">
            <v>C级小皮</v>
          </cell>
          <cell r="M6146" t="str">
            <v>/</v>
          </cell>
          <cell r="O6146" t="str">
            <v>02T25031105</v>
          </cell>
          <cell r="P6146" t="str">
            <v>99版</v>
          </cell>
          <cell r="Q6146" t="str">
            <v>已发货</v>
          </cell>
          <cell r="R6146">
            <v>45734</v>
          </cell>
        </row>
        <row r="6147">
          <cell r="C6147" t="str">
            <v>2501071-01</v>
          </cell>
          <cell r="D6147" t="str">
            <v>UXCY-ET-深蓝81</v>
          </cell>
          <cell r="E6147" t="str">
            <v>美福蓝莓色</v>
          </cell>
          <cell r="F6147" t="str">
            <v>明诺华中层TR1（已片）</v>
          </cell>
          <cell r="G6147" t="str">
            <v>/</v>
          </cell>
          <cell r="H6147">
            <v>43</v>
          </cell>
          <cell r="I6147">
            <v>2381.4</v>
          </cell>
          <cell r="L6147" t="str">
            <v>D级</v>
          </cell>
          <cell r="M6147" t="str">
            <v>/</v>
          </cell>
          <cell r="O6147" t="str">
            <v>02T25031105</v>
          </cell>
          <cell r="P6147" t="str">
            <v>99版</v>
          </cell>
          <cell r="Q6147" t="str">
            <v>已发货</v>
          </cell>
          <cell r="R6147">
            <v>45734</v>
          </cell>
        </row>
        <row r="6148">
          <cell r="C6148" t="str">
            <v>2501071-01</v>
          </cell>
          <cell r="D6148" t="str">
            <v>UXCY-ET-深蓝81</v>
          </cell>
          <cell r="E6148" t="str">
            <v>美福蓝莓色</v>
          </cell>
          <cell r="F6148" t="str">
            <v>明诺华中层TR1（已片）</v>
          </cell>
          <cell r="G6148" t="str">
            <v>/</v>
          </cell>
          <cell r="H6148">
            <v>1</v>
          </cell>
          <cell r="I6148">
            <v>43.6</v>
          </cell>
          <cell r="L6148" t="str">
            <v>D级小皮</v>
          </cell>
          <cell r="M6148" t="str">
            <v>/</v>
          </cell>
          <cell r="O6148" t="str">
            <v>02T25031105</v>
          </cell>
          <cell r="P6148" t="str">
            <v>99版</v>
          </cell>
          <cell r="Q6148" t="str">
            <v>已发货</v>
          </cell>
          <cell r="R6148">
            <v>45734</v>
          </cell>
        </row>
        <row r="6149">
          <cell r="C6149" t="str">
            <v>2502064-01</v>
          </cell>
          <cell r="D6149" t="str">
            <v>UXCY-ET-酒红305</v>
          </cell>
          <cell r="E6149" t="str">
            <v>美福黑莓色</v>
          </cell>
          <cell r="F6149" t="str">
            <v>MNHTR1</v>
          </cell>
          <cell r="G6149" t="str">
            <v>/</v>
          </cell>
          <cell r="H6149">
            <v>59</v>
          </cell>
          <cell r="I6149">
            <v>3496.9</v>
          </cell>
          <cell r="J6149">
            <v>1060.5</v>
          </cell>
          <cell r="K6149">
            <v>1105.5</v>
          </cell>
          <cell r="L6149" t="str">
            <v>B级</v>
          </cell>
          <cell r="M6149" t="str">
            <v>/</v>
          </cell>
          <cell r="N6149" t="str">
            <v>2.2*1.8*0.77</v>
          </cell>
          <cell r="O6149" t="str">
            <v>02T25031106</v>
          </cell>
          <cell r="P6149" t="str">
            <v>99版</v>
          </cell>
          <cell r="Q6149" t="str">
            <v>已发货</v>
          </cell>
          <cell r="R6149">
            <v>45734</v>
          </cell>
        </row>
        <row r="6150">
          <cell r="C6150" t="str">
            <v>2502064-01</v>
          </cell>
          <cell r="D6150" t="str">
            <v>UXCY-ET-酒红305</v>
          </cell>
          <cell r="E6150" t="str">
            <v>美福黑莓色</v>
          </cell>
          <cell r="F6150" t="str">
            <v>MNHTR1</v>
          </cell>
          <cell r="G6150" t="str">
            <v>/</v>
          </cell>
          <cell r="H6150">
            <v>85</v>
          </cell>
          <cell r="I6150">
            <v>4830.8999999999996</v>
          </cell>
          <cell r="L6150" t="str">
            <v>C级</v>
          </cell>
          <cell r="M6150" t="str">
            <v>/</v>
          </cell>
          <cell r="O6150" t="str">
            <v>02T25031106</v>
          </cell>
          <cell r="P6150" t="str">
            <v>99版</v>
          </cell>
          <cell r="Q6150" t="str">
            <v>已发货</v>
          </cell>
          <cell r="R6150">
            <v>45734</v>
          </cell>
        </row>
        <row r="6151">
          <cell r="C6151" t="str">
            <v>2502064-01</v>
          </cell>
          <cell r="D6151" t="str">
            <v>UXCY-ET-酒红305</v>
          </cell>
          <cell r="E6151" t="str">
            <v>美福黑莓色</v>
          </cell>
          <cell r="F6151" t="str">
            <v>MNHTR1</v>
          </cell>
          <cell r="G6151" t="str">
            <v>/</v>
          </cell>
          <cell r="H6151">
            <v>28</v>
          </cell>
          <cell r="I6151">
            <v>1563.9</v>
          </cell>
          <cell r="L6151" t="str">
            <v>D级</v>
          </cell>
          <cell r="M6151" t="str">
            <v>/</v>
          </cell>
          <cell r="O6151" t="str">
            <v>02T25031106</v>
          </cell>
          <cell r="P6151" t="str">
            <v>99版</v>
          </cell>
          <cell r="Q6151" t="str">
            <v>已发货</v>
          </cell>
          <cell r="R6151">
            <v>45734</v>
          </cell>
        </row>
        <row r="6152">
          <cell r="C6152" t="str">
            <v>2502064-01</v>
          </cell>
          <cell r="D6152" t="str">
            <v>UXCY-ET-酒红305</v>
          </cell>
          <cell r="E6152" t="str">
            <v>美福黑莓色</v>
          </cell>
          <cell r="F6152" t="str">
            <v>MNHTR1</v>
          </cell>
          <cell r="G6152" t="str">
            <v>/</v>
          </cell>
          <cell r="H6152">
            <v>2</v>
          </cell>
          <cell r="I6152">
            <v>86.6</v>
          </cell>
          <cell r="L6152" t="str">
            <v>D级小皮</v>
          </cell>
          <cell r="M6152" t="str">
            <v>/</v>
          </cell>
          <cell r="O6152" t="str">
            <v>02T25031106</v>
          </cell>
          <cell r="P6152" t="str">
            <v>99版</v>
          </cell>
          <cell r="Q6152" t="str">
            <v>已发货</v>
          </cell>
          <cell r="R6152">
            <v>45734</v>
          </cell>
        </row>
        <row r="6153">
          <cell r="C6153" t="str">
            <v>2502064-01</v>
          </cell>
          <cell r="D6153" t="str">
            <v>UXCY-ET-酒红305</v>
          </cell>
          <cell r="E6153" t="str">
            <v>美福黑莓色</v>
          </cell>
          <cell r="F6153" t="str">
            <v>MNHTR1</v>
          </cell>
          <cell r="G6153" t="str">
            <v>/</v>
          </cell>
          <cell r="H6153">
            <v>4</v>
          </cell>
          <cell r="I6153">
            <v>175.3</v>
          </cell>
          <cell r="L6153" t="str">
            <v>C级小皮</v>
          </cell>
          <cell r="M6153" t="str">
            <v>/</v>
          </cell>
          <cell r="O6153" t="str">
            <v>02T25031106</v>
          </cell>
          <cell r="P6153" t="str">
            <v>99版</v>
          </cell>
          <cell r="Q6153" t="str">
            <v>已发货</v>
          </cell>
          <cell r="R6153">
            <v>45734</v>
          </cell>
        </row>
        <row r="6154">
          <cell r="C6154" t="str">
            <v>2503017-01</v>
          </cell>
          <cell r="D6154" t="str">
            <v>XZSY-ES-灰白278</v>
          </cell>
          <cell r="E6154" t="str">
            <v>01.10.W782033</v>
          </cell>
          <cell r="F6154" t="str">
            <v>WPSTR1</v>
          </cell>
          <cell r="G6154" t="str">
            <v>/</v>
          </cell>
          <cell r="H6154">
            <v>88</v>
          </cell>
          <cell r="I6154">
            <v>5004.3</v>
          </cell>
          <cell r="J6154">
            <v>500.5</v>
          </cell>
          <cell r="K6154">
            <v>545.5</v>
          </cell>
          <cell r="L6154" t="str">
            <v>A级</v>
          </cell>
          <cell r="M6154" t="str">
            <v>CLF-250310</v>
          </cell>
          <cell r="N6154" t="str">
            <v>2.2*1.8*0.46</v>
          </cell>
          <cell r="O6154" t="str">
            <v>01T25031101</v>
          </cell>
          <cell r="P6154" t="str">
            <v>99版</v>
          </cell>
          <cell r="Q6154" t="str">
            <v>已发货</v>
          </cell>
          <cell r="R6154">
            <v>45769</v>
          </cell>
        </row>
        <row r="6155">
          <cell r="C6155" t="str">
            <v>2503017-01</v>
          </cell>
          <cell r="D6155" t="str">
            <v>XZSY-ES-灰白278</v>
          </cell>
          <cell r="E6155" t="str">
            <v>01.10.W782033</v>
          </cell>
          <cell r="F6155" t="str">
            <v>WPSTR1</v>
          </cell>
          <cell r="G6155" t="str">
            <v>/</v>
          </cell>
          <cell r="H6155">
            <v>2</v>
          </cell>
          <cell r="I6155">
            <v>80.3</v>
          </cell>
          <cell r="L6155" t="str">
            <v>A级小皮</v>
          </cell>
          <cell r="M6155" t="str">
            <v>CLF-250310</v>
          </cell>
          <cell r="O6155" t="str">
            <v>01T25031101</v>
          </cell>
          <cell r="P6155" t="str">
            <v>99版</v>
          </cell>
          <cell r="Q6155" t="str">
            <v>已发货</v>
          </cell>
          <cell r="R6155">
            <v>45769</v>
          </cell>
        </row>
        <row r="6156">
          <cell r="C6156" t="str">
            <v>2503028-01</v>
          </cell>
          <cell r="D6156" t="str">
            <v>XPSY-FT-米104</v>
          </cell>
          <cell r="E6156" t="str">
            <v>科纳米色</v>
          </cell>
          <cell r="F6156" t="str">
            <v>WPSTR1</v>
          </cell>
          <cell r="G6156" t="str">
            <v>/</v>
          </cell>
          <cell r="H6156">
            <v>190</v>
          </cell>
          <cell r="I6156">
            <v>10185.1</v>
          </cell>
          <cell r="J6156">
            <v>859.5</v>
          </cell>
          <cell r="K6156">
            <v>904.5</v>
          </cell>
          <cell r="L6156" t="str">
            <v>B级</v>
          </cell>
          <cell r="M6156" t="str">
            <v>/</v>
          </cell>
          <cell r="N6156" t="str">
            <v>2.2*1.8*0.7</v>
          </cell>
          <cell r="O6156" t="str">
            <v>01T25031102</v>
          </cell>
          <cell r="P6156" t="str">
            <v>99版</v>
          </cell>
          <cell r="Q6156" t="str">
            <v>已发货</v>
          </cell>
          <cell r="R6156">
            <v>45734</v>
          </cell>
        </row>
        <row r="6157">
          <cell r="C6157" t="str">
            <v>2503028-01</v>
          </cell>
          <cell r="D6157" t="str">
            <v>XPSY-FT-米104</v>
          </cell>
          <cell r="E6157" t="str">
            <v>科纳米色</v>
          </cell>
          <cell r="F6157" t="str">
            <v>WPSTR1</v>
          </cell>
          <cell r="G6157" t="str">
            <v>/</v>
          </cell>
          <cell r="H6157">
            <v>88</v>
          </cell>
          <cell r="I6157">
            <v>4790.3</v>
          </cell>
          <cell r="J6157">
            <v>835</v>
          </cell>
          <cell r="K6157">
            <v>880</v>
          </cell>
          <cell r="L6157" t="str">
            <v>B级</v>
          </cell>
          <cell r="M6157" t="str">
            <v>/</v>
          </cell>
          <cell r="N6157" t="str">
            <v>2.2*1.8*0.68</v>
          </cell>
          <cell r="O6157" t="str">
            <v>01T25031103</v>
          </cell>
          <cell r="P6157" t="str">
            <v>99版</v>
          </cell>
          <cell r="Q6157" t="str">
            <v>已发货</v>
          </cell>
          <cell r="R6157">
            <v>45734</v>
          </cell>
        </row>
        <row r="6158">
          <cell r="C6158" t="str">
            <v>2503028-01</v>
          </cell>
          <cell r="D6158" t="str">
            <v>XPSY-FT-米104</v>
          </cell>
          <cell r="E6158" t="str">
            <v>科纳米色</v>
          </cell>
          <cell r="F6158" t="str">
            <v>WPSTR1</v>
          </cell>
          <cell r="G6158" t="str">
            <v>/</v>
          </cell>
          <cell r="H6158">
            <v>86</v>
          </cell>
          <cell r="I6158">
            <v>4374.8999999999996</v>
          </cell>
          <cell r="L6158" t="str">
            <v>C级</v>
          </cell>
          <cell r="M6158" t="str">
            <v>/</v>
          </cell>
          <cell r="O6158" t="str">
            <v>01T25031103</v>
          </cell>
          <cell r="P6158" t="str">
            <v>99版</v>
          </cell>
          <cell r="Q6158" t="str">
            <v>已发货</v>
          </cell>
          <cell r="R6158">
            <v>45734</v>
          </cell>
        </row>
        <row r="6159">
          <cell r="C6159" t="str">
            <v>2503028-01</v>
          </cell>
          <cell r="D6159" t="str">
            <v>XPSY-FT-米104</v>
          </cell>
          <cell r="E6159" t="str">
            <v>科纳米色</v>
          </cell>
          <cell r="F6159" t="str">
            <v>WPSTR1</v>
          </cell>
          <cell r="G6159" t="str">
            <v>/</v>
          </cell>
          <cell r="H6159">
            <v>15</v>
          </cell>
          <cell r="I6159">
            <v>736.9</v>
          </cell>
          <cell r="L6159" t="str">
            <v>D级</v>
          </cell>
          <cell r="M6159" t="str">
            <v>/</v>
          </cell>
          <cell r="O6159" t="str">
            <v>01T25031103</v>
          </cell>
          <cell r="P6159" t="str">
            <v>99版</v>
          </cell>
          <cell r="Q6159" t="str">
            <v>已发货</v>
          </cell>
          <cell r="R6159">
            <v>45734</v>
          </cell>
        </row>
        <row r="6160">
          <cell r="C6160" t="str">
            <v>2502063-01</v>
          </cell>
          <cell r="D6160" t="str">
            <v>UXCY-ET-深蓝81</v>
          </cell>
          <cell r="E6160" t="str">
            <v>美福蓝莓色</v>
          </cell>
          <cell r="F6160" t="str">
            <v>MNHTR1</v>
          </cell>
          <cell r="G6160" t="str">
            <v>/</v>
          </cell>
          <cell r="H6160">
            <v>74</v>
          </cell>
          <cell r="I6160">
            <v>4198.6000000000004</v>
          </cell>
          <cell r="J6160">
            <v>862.5</v>
          </cell>
          <cell r="K6160">
            <v>907.5</v>
          </cell>
          <cell r="L6160" t="str">
            <v>B级</v>
          </cell>
          <cell r="M6160" t="str">
            <v>/</v>
          </cell>
          <cell r="N6160" t="str">
            <v>2.2*1.8*0.7</v>
          </cell>
          <cell r="O6160" t="str">
            <v>01T25031104</v>
          </cell>
          <cell r="P6160" t="str">
            <v>99版</v>
          </cell>
          <cell r="Q6160" t="str">
            <v>已发货</v>
          </cell>
          <cell r="R6160">
            <v>45759</v>
          </cell>
        </row>
        <row r="6161">
          <cell r="C6161" t="str">
            <v>2502063-01</v>
          </cell>
          <cell r="D6161" t="str">
            <v>UXCY-ET-深蓝81</v>
          </cell>
          <cell r="E6161" t="str">
            <v>美福蓝莓色</v>
          </cell>
          <cell r="F6161" t="str">
            <v>MNHTR1</v>
          </cell>
          <cell r="G6161" t="str">
            <v>/</v>
          </cell>
          <cell r="H6161">
            <v>60</v>
          </cell>
          <cell r="I6161">
            <v>3340.6</v>
          </cell>
          <cell r="L6161" t="str">
            <v>C级</v>
          </cell>
          <cell r="M6161" t="str">
            <v>/</v>
          </cell>
          <cell r="O6161" t="str">
            <v>01T25031104</v>
          </cell>
          <cell r="P6161" t="str">
            <v>99版</v>
          </cell>
          <cell r="Q6161" t="str">
            <v>已发货</v>
          </cell>
          <cell r="R6161">
            <v>45759</v>
          </cell>
        </row>
        <row r="6162">
          <cell r="C6162" t="str">
            <v>2502063-01</v>
          </cell>
          <cell r="D6162" t="str">
            <v>UXCY-ET-深蓝81</v>
          </cell>
          <cell r="E6162" t="str">
            <v>美福蓝莓色</v>
          </cell>
          <cell r="F6162" t="str">
            <v>MNHTR1</v>
          </cell>
          <cell r="G6162" t="str">
            <v>/</v>
          </cell>
          <cell r="H6162">
            <v>12</v>
          </cell>
          <cell r="I6162">
            <v>666.8</v>
          </cell>
          <cell r="L6162" t="str">
            <v>D级</v>
          </cell>
          <cell r="M6162" t="str">
            <v>/</v>
          </cell>
          <cell r="O6162" t="str">
            <v>01T25031104</v>
          </cell>
          <cell r="P6162" t="str">
            <v>99版</v>
          </cell>
          <cell r="Q6162" t="str">
            <v>已发货</v>
          </cell>
          <cell r="R6162">
            <v>45759</v>
          </cell>
        </row>
        <row r="6163">
          <cell r="C6163" t="str">
            <v>2502063-01</v>
          </cell>
          <cell r="D6163" t="str">
            <v>UXCY-ET-深蓝81</v>
          </cell>
          <cell r="E6163" t="str">
            <v>美福蓝莓色</v>
          </cell>
          <cell r="F6163" t="str">
            <v>MNHTR1</v>
          </cell>
          <cell r="G6163" t="str">
            <v>/</v>
          </cell>
          <cell r="H6163">
            <v>2</v>
          </cell>
          <cell r="I6163">
            <v>88.3</v>
          </cell>
          <cell r="L6163" t="str">
            <v>D级小皮</v>
          </cell>
          <cell r="M6163" t="str">
            <v>/</v>
          </cell>
          <cell r="O6163" t="str">
            <v>01T25031104</v>
          </cell>
          <cell r="P6163" t="str">
            <v>99版</v>
          </cell>
          <cell r="Q6163" t="str">
            <v>已发货</v>
          </cell>
          <cell r="R6163">
            <v>45759</v>
          </cell>
        </row>
        <row r="6164">
          <cell r="C6164" t="str">
            <v>2502063-01</v>
          </cell>
          <cell r="D6164" t="str">
            <v>UXCY-ET-深蓝81</v>
          </cell>
          <cell r="E6164" t="str">
            <v>美福蓝莓色</v>
          </cell>
          <cell r="F6164" t="str">
            <v>MNHTR1</v>
          </cell>
          <cell r="G6164" t="str">
            <v>/</v>
          </cell>
          <cell r="H6164">
            <v>4</v>
          </cell>
          <cell r="I6164">
            <v>173.1</v>
          </cell>
          <cell r="L6164" t="str">
            <v>C级小皮</v>
          </cell>
          <cell r="M6164" t="str">
            <v>/</v>
          </cell>
          <cell r="O6164" t="str">
            <v>01T25031104</v>
          </cell>
          <cell r="P6164" t="str">
            <v>99版</v>
          </cell>
          <cell r="Q6164" t="str">
            <v>已发货</v>
          </cell>
          <cell r="R6164">
            <v>45759</v>
          </cell>
        </row>
        <row r="6165">
          <cell r="C6165" t="str">
            <v>2502063-01</v>
          </cell>
          <cell r="D6165" t="str">
            <v>UXCY-ET-深蓝81</v>
          </cell>
          <cell r="E6165" t="str">
            <v>美福蓝莓色</v>
          </cell>
          <cell r="F6165" t="str">
            <v>MNHTR1</v>
          </cell>
          <cell r="G6165" t="str">
            <v>/</v>
          </cell>
          <cell r="H6165">
            <v>41</v>
          </cell>
          <cell r="I6165">
            <v>2414.1</v>
          </cell>
          <cell r="J6165">
            <v>1188</v>
          </cell>
          <cell r="K6165">
            <v>1233</v>
          </cell>
          <cell r="L6165" t="str">
            <v>B级</v>
          </cell>
          <cell r="M6165" t="str">
            <v>/</v>
          </cell>
          <cell r="N6165" t="str">
            <v>2.2*1.8*0.8</v>
          </cell>
          <cell r="O6165" t="str">
            <v>01T25031105</v>
          </cell>
          <cell r="P6165" t="str">
            <v>99版</v>
          </cell>
          <cell r="Q6165" t="str">
            <v>已发货</v>
          </cell>
          <cell r="R6165">
            <v>45759</v>
          </cell>
        </row>
        <row r="6166">
          <cell r="C6166" t="str">
            <v>2502063-01</v>
          </cell>
          <cell r="D6166" t="str">
            <v>UXCY-ET-深蓝81</v>
          </cell>
          <cell r="E6166" t="str">
            <v>美福蓝莓色</v>
          </cell>
          <cell r="F6166" t="str">
            <v>MNHTR1</v>
          </cell>
          <cell r="G6166" t="str">
            <v>/</v>
          </cell>
          <cell r="H6166">
            <v>126</v>
          </cell>
          <cell r="I6166">
            <v>7093</v>
          </cell>
          <cell r="L6166" t="str">
            <v>C级</v>
          </cell>
          <cell r="M6166" t="str">
            <v>/</v>
          </cell>
          <cell r="O6166" t="str">
            <v>01T25031105</v>
          </cell>
          <cell r="P6166" t="str">
            <v>99版</v>
          </cell>
          <cell r="Q6166" t="str">
            <v>已发货</v>
          </cell>
          <cell r="R6166">
            <v>45759</v>
          </cell>
        </row>
        <row r="6167">
          <cell r="C6167" t="str">
            <v>2502063-01</v>
          </cell>
          <cell r="D6167" t="str">
            <v>UXCY-ET-深蓝81</v>
          </cell>
          <cell r="E6167" t="str">
            <v>美福蓝莓色</v>
          </cell>
          <cell r="F6167" t="str">
            <v>MNHTR1</v>
          </cell>
          <cell r="G6167" t="str">
            <v>/</v>
          </cell>
          <cell r="H6167">
            <v>37</v>
          </cell>
          <cell r="I6167">
            <v>1963</v>
          </cell>
          <cell r="L6167" t="str">
            <v>D级</v>
          </cell>
          <cell r="M6167" t="str">
            <v>/</v>
          </cell>
          <cell r="O6167" t="str">
            <v>01T25031105</v>
          </cell>
          <cell r="P6167" t="str">
            <v>99版</v>
          </cell>
          <cell r="Q6167" t="str">
            <v>已发货</v>
          </cell>
          <cell r="R6167">
            <v>45759</v>
          </cell>
        </row>
        <row r="6168">
          <cell r="C6168" t="str">
            <v>2502063-01</v>
          </cell>
          <cell r="D6168" t="str">
            <v>UXCY-ET-深蓝81</v>
          </cell>
          <cell r="E6168" t="str">
            <v>美福蓝莓色</v>
          </cell>
          <cell r="F6168" t="str">
            <v>MNHTR1</v>
          </cell>
          <cell r="G6168" t="str">
            <v>/</v>
          </cell>
          <cell r="H6168">
            <v>3</v>
          </cell>
          <cell r="I6168">
            <v>129</v>
          </cell>
          <cell r="L6168" t="str">
            <v>C级小皮</v>
          </cell>
          <cell r="M6168" t="str">
            <v>/</v>
          </cell>
          <cell r="O6168" t="str">
            <v>01T25031105</v>
          </cell>
          <cell r="P6168" t="str">
            <v>99版</v>
          </cell>
          <cell r="Q6168" t="str">
            <v>已发货</v>
          </cell>
          <cell r="R6168">
            <v>45759</v>
          </cell>
        </row>
        <row r="6169">
          <cell r="C6169" t="str">
            <v>2411031-01</v>
          </cell>
          <cell r="D6169" t="str">
            <v>XPSY-FS-棕458</v>
          </cell>
          <cell r="E6169" t="str">
            <v>Brown 458</v>
          </cell>
          <cell r="F6169" t="str">
            <v>巴西TR2</v>
          </cell>
          <cell r="G6169" t="str">
            <v>/</v>
          </cell>
          <cell r="H6169">
            <v>1</v>
          </cell>
          <cell r="I6169">
            <v>46.7</v>
          </cell>
          <cell r="J6169">
            <v>3</v>
          </cell>
          <cell r="L6169" t="str">
            <v>样品</v>
          </cell>
          <cell r="M6169" t="str">
            <v>/</v>
          </cell>
          <cell r="P6169" t="str">
            <v>97版</v>
          </cell>
          <cell r="Q6169" t="str">
            <v>已出库</v>
          </cell>
          <cell r="R6169">
            <v>45729</v>
          </cell>
        </row>
        <row r="6170">
          <cell r="C6170" t="str">
            <v>2503036-01</v>
          </cell>
          <cell r="D6170" t="str">
            <v>XPSY-FT-灰710</v>
          </cell>
          <cell r="E6170" t="str">
            <v>Grey 710</v>
          </cell>
          <cell r="F6170" t="str">
            <v>巴西TR4</v>
          </cell>
          <cell r="G6170" t="str">
            <v>/</v>
          </cell>
          <cell r="H6170">
            <v>1</v>
          </cell>
          <cell r="I6170">
            <v>56.1</v>
          </cell>
          <cell r="J6170">
            <v>4</v>
          </cell>
          <cell r="L6170" t="str">
            <v>样品</v>
          </cell>
          <cell r="M6170" t="str">
            <v>/</v>
          </cell>
          <cell r="P6170" t="str">
            <v>97版</v>
          </cell>
          <cell r="Q6170" t="str">
            <v>已出库</v>
          </cell>
          <cell r="R6170">
            <v>45729</v>
          </cell>
        </row>
        <row r="6171">
          <cell r="C6171" t="str">
            <v>2503037-01</v>
          </cell>
          <cell r="D6171" t="str">
            <v>XPAY-FX-深蓝45</v>
          </cell>
          <cell r="E6171" t="str">
            <v>Navy 45</v>
          </cell>
          <cell r="F6171" t="str">
            <v>C2（已片中层）</v>
          </cell>
          <cell r="G6171" t="str">
            <v>/</v>
          </cell>
          <cell r="H6171">
            <v>1</v>
          </cell>
          <cell r="I6171">
            <v>55.5</v>
          </cell>
          <cell r="J6171">
            <v>4</v>
          </cell>
          <cell r="L6171" t="str">
            <v>样品</v>
          </cell>
          <cell r="M6171" t="str">
            <v>/</v>
          </cell>
          <cell r="P6171" t="str">
            <v>97版</v>
          </cell>
          <cell r="Q6171" t="str">
            <v>已出库</v>
          </cell>
          <cell r="R6171">
            <v>45729</v>
          </cell>
        </row>
        <row r="6172">
          <cell r="C6172" t="str">
            <v>2412117-01</v>
          </cell>
          <cell r="D6172" t="str">
            <v>XZGY-FH-黄棕398</v>
          </cell>
          <cell r="E6172" t="str">
            <v>01.10.U347022-K</v>
          </cell>
          <cell r="F6172" t="str">
            <v>AGTTR4</v>
          </cell>
          <cell r="G6172" t="str">
            <v>/</v>
          </cell>
          <cell r="H6172">
            <v>135</v>
          </cell>
          <cell r="I6172">
            <v>7309.5</v>
          </cell>
          <cell r="J6172">
            <v>715.5</v>
          </cell>
          <cell r="K6172">
            <v>760.5</v>
          </cell>
          <cell r="L6172" t="str">
            <v>A</v>
          </cell>
          <cell r="M6172" t="str">
            <v>CLF-241205</v>
          </cell>
          <cell r="N6172" t="str">
            <v>2.2*1.8*0.6</v>
          </cell>
          <cell r="O6172" t="str">
            <v>01T25031201</v>
          </cell>
          <cell r="P6172" t="str">
            <v>99版</v>
          </cell>
          <cell r="Q6172" t="str">
            <v>已发货</v>
          </cell>
          <cell r="R6172">
            <v>45785</v>
          </cell>
        </row>
        <row r="6173">
          <cell r="C6173" t="str">
            <v>2412117-01</v>
          </cell>
          <cell r="D6173" t="str">
            <v>XZGY-FH-黄棕398</v>
          </cell>
          <cell r="E6173" t="str">
            <v>01.10.U347022-K</v>
          </cell>
          <cell r="F6173" t="str">
            <v>AGTTR4</v>
          </cell>
          <cell r="G6173" t="str">
            <v>/</v>
          </cell>
          <cell r="H6173">
            <v>4</v>
          </cell>
          <cell r="I6173">
            <v>159.69999999999999</v>
          </cell>
          <cell r="L6173" t="str">
            <v>A级小皮</v>
          </cell>
          <cell r="M6173" t="str">
            <v>CLF-241205</v>
          </cell>
          <cell r="O6173" t="str">
            <v>01T25031201</v>
          </cell>
          <cell r="P6173" t="str">
            <v>99版</v>
          </cell>
          <cell r="Q6173" t="str">
            <v>已发货</v>
          </cell>
          <cell r="R6173">
            <v>45785</v>
          </cell>
        </row>
        <row r="6174">
          <cell r="C6174" t="str">
            <v>2412117-01</v>
          </cell>
          <cell r="D6174" t="str">
            <v>XZGY-FH-黄棕398</v>
          </cell>
          <cell r="E6174" t="str">
            <v>01.10.U347022-K</v>
          </cell>
          <cell r="F6174" t="str">
            <v>AGTTR4</v>
          </cell>
          <cell r="G6174" t="str">
            <v>/</v>
          </cell>
          <cell r="H6174">
            <v>4</v>
          </cell>
          <cell r="I6174">
            <v>218.7</v>
          </cell>
          <cell r="L6174" t="str">
            <v>折扣</v>
          </cell>
          <cell r="M6174" t="str">
            <v>CLF-241205</v>
          </cell>
          <cell r="O6174" t="str">
            <v>01T25031201</v>
          </cell>
          <cell r="P6174" t="str">
            <v>99版</v>
          </cell>
          <cell r="Q6174" t="str">
            <v>已发货</v>
          </cell>
          <cell r="R6174">
            <v>45785</v>
          </cell>
        </row>
        <row r="6175">
          <cell r="C6175" t="str">
            <v>2503053-01</v>
          </cell>
          <cell r="D6175" t="str">
            <v>XPSY-FT-酒红312</v>
          </cell>
          <cell r="E6175" t="str">
            <v>科纳酒红色</v>
          </cell>
          <cell r="F6175" t="str">
            <v>WPSTR3</v>
          </cell>
          <cell r="G6175" t="str">
            <v>/</v>
          </cell>
          <cell r="H6175">
            <v>63</v>
          </cell>
          <cell r="I6175">
            <v>3297.4</v>
          </cell>
          <cell r="J6175">
            <v>448</v>
          </cell>
          <cell r="K6175">
            <v>493</v>
          </cell>
          <cell r="L6175" t="str">
            <v>B级</v>
          </cell>
          <cell r="M6175" t="str">
            <v>/</v>
          </cell>
          <cell r="N6175" t="str">
            <v>2.2*1.8*0.44</v>
          </cell>
          <cell r="O6175" t="str">
            <v>01T25031202</v>
          </cell>
          <cell r="P6175" t="str">
            <v>99版</v>
          </cell>
          <cell r="Q6175" t="str">
            <v>已发货</v>
          </cell>
          <cell r="R6175">
            <v>45737</v>
          </cell>
        </row>
        <row r="6176">
          <cell r="C6176" t="str">
            <v>2503053-01</v>
          </cell>
          <cell r="D6176" t="str">
            <v>XPSY-FT-酒红312</v>
          </cell>
          <cell r="E6176" t="str">
            <v>科纳酒红色</v>
          </cell>
          <cell r="F6176" t="str">
            <v>WPSTR3</v>
          </cell>
          <cell r="G6176" t="str">
            <v>/</v>
          </cell>
          <cell r="H6176">
            <v>30</v>
          </cell>
          <cell r="I6176">
            <v>1485.1</v>
          </cell>
          <cell r="L6176" t="str">
            <v>C级</v>
          </cell>
          <cell r="M6176" t="str">
            <v>/</v>
          </cell>
          <cell r="O6176" t="str">
            <v>01T25031202</v>
          </cell>
          <cell r="P6176" t="str">
            <v>99版</v>
          </cell>
          <cell r="Q6176" t="str">
            <v>已发货</v>
          </cell>
          <cell r="R6176">
            <v>45737</v>
          </cell>
        </row>
        <row r="6177">
          <cell r="C6177" t="str">
            <v>2503053-01</v>
          </cell>
          <cell r="D6177" t="str">
            <v>XPSY-FT-酒红312</v>
          </cell>
          <cell r="E6177" t="str">
            <v>科纳酒红色</v>
          </cell>
          <cell r="F6177" t="str">
            <v>WPSTR3</v>
          </cell>
          <cell r="G6177" t="str">
            <v>/</v>
          </cell>
          <cell r="H6177">
            <v>9</v>
          </cell>
          <cell r="I6177">
            <v>416.7</v>
          </cell>
          <cell r="L6177" t="str">
            <v>D级</v>
          </cell>
          <cell r="M6177" t="str">
            <v>/</v>
          </cell>
          <cell r="O6177" t="str">
            <v>01T25031202</v>
          </cell>
          <cell r="P6177" t="str">
            <v>99版</v>
          </cell>
          <cell r="Q6177" t="str">
            <v>已发货</v>
          </cell>
          <cell r="R6177">
            <v>45737</v>
          </cell>
        </row>
        <row r="6178">
          <cell r="C6178" t="str">
            <v>2503052-01</v>
          </cell>
          <cell r="D6178" t="str">
            <v>XPSY-FT-酒红312</v>
          </cell>
          <cell r="E6178" t="str">
            <v>科纳酒红色</v>
          </cell>
          <cell r="F6178" t="str">
            <v>WPSTR3</v>
          </cell>
          <cell r="G6178" t="str">
            <v>/</v>
          </cell>
          <cell r="H6178">
            <v>64</v>
          </cell>
          <cell r="I6178">
            <v>3284.8</v>
          </cell>
          <cell r="J6178">
            <v>427</v>
          </cell>
          <cell r="K6178">
            <v>472</v>
          </cell>
          <cell r="L6178" t="str">
            <v>B级</v>
          </cell>
          <cell r="M6178" t="str">
            <v>/</v>
          </cell>
          <cell r="N6178" t="str">
            <v>2.2*1.8*0.45</v>
          </cell>
          <cell r="O6178" t="str">
            <v>01T25031203</v>
          </cell>
          <cell r="P6178" t="str">
            <v>99版</v>
          </cell>
          <cell r="Q6178" t="str">
            <v>已发货</v>
          </cell>
          <cell r="R6178">
            <v>45737</v>
          </cell>
        </row>
        <row r="6179">
          <cell r="C6179" t="str">
            <v>2503052-01</v>
          </cell>
          <cell r="D6179" t="str">
            <v>XPSY-FT-酒红312</v>
          </cell>
          <cell r="E6179" t="str">
            <v>科纳酒红色</v>
          </cell>
          <cell r="F6179" t="str">
            <v>WPSTR3</v>
          </cell>
          <cell r="G6179" t="str">
            <v>/</v>
          </cell>
          <cell r="H6179">
            <v>27</v>
          </cell>
          <cell r="I6179">
            <v>1359.1</v>
          </cell>
          <cell r="L6179" t="str">
            <v>C级</v>
          </cell>
          <cell r="M6179" t="str">
            <v>/</v>
          </cell>
          <cell r="O6179" t="str">
            <v>01T25031203</v>
          </cell>
          <cell r="P6179" t="str">
            <v>99版</v>
          </cell>
          <cell r="Q6179" t="str">
            <v>已发货</v>
          </cell>
          <cell r="R6179">
            <v>45737</v>
          </cell>
        </row>
        <row r="6180">
          <cell r="C6180" t="str">
            <v>2503052-01</v>
          </cell>
          <cell r="D6180" t="str">
            <v>XPSY-FT-酒红312</v>
          </cell>
          <cell r="E6180" t="str">
            <v>科纳酒红色</v>
          </cell>
          <cell r="F6180" t="str">
            <v>WPSTR3</v>
          </cell>
          <cell r="G6180" t="str">
            <v>/</v>
          </cell>
          <cell r="H6180">
            <v>7</v>
          </cell>
          <cell r="I6180">
            <v>317.3</v>
          </cell>
          <cell r="L6180" t="str">
            <v>D级</v>
          </cell>
          <cell r="M6180" t="str">
            <v>/</v>
          </cell>
          <cell r="O6180" t="str">
            <v>01T25031203</v>
          </cell>
          <cell r="P6180" t="str">
            <v>99版</v>
          </cell>
          <cell r="Q6180" t="str">
            <v>已发货</v>
          </cell>
          <cell r="R6180">
            <v>45737</v>
          </cell>
        </row>
        <row r="6181">
          <cell r="C6181" t="str">
            <v>2503062-01</v>
          </cell>
          <cell r="D6181" t="str">
            <v>XPDY-FX-灰白215</v>
          </cell>
          <cell r="E6181" t="str">
            <v>L580</v>
          </cell>
          <cell r="F6181" t="str">
            <v>C2（已片中层）</v>
          </cell>
          <cell r="G6181" t="str">
            <v>/</v>
          </cell>
          <cell r="H6181">
            <v>208</v>
          </cell>
          <cell r="I6181">
            <v>10850</v>
          </cell>
          <cell r="J6181">
            <v>856.5</v>
          </cell>
          <cell r="K6181">
            <v>901.5</v>
          </cell>
          <cell r="L6181" t="str">
            <v>B级</v>
          </cell>
          <cell r="M6181" t="str">
            <v>/</v>
          </cell>
          <cell r="N6181" t="str">
            <v>2.2*1.8*0.66</v>
          </cell>
          <cell r="O6181" t="str">
            <v>01T25031204</v>
          </cell>
          <cell r="P6181" t="str">
            <v>99版</v>
          </cell>
          <cell r="Q6181" t="str">
            <v>已发货</v>
          </cell>
          <cell r="R6181">
            <v>45743</v>
          </cell>
        </row>
        <row r="6182">
          <cell r="C6182" t="str">
            <v>2503062-01</v>
          </cell>
          <cell r="D6182" t="str">
            <v>XPDY-FX-灰白215</v>
          </cell>
          <cell r="E6182" t="str">
            <v>L580</v>
          </cell>
          <cell r="F6182" t="str">
            <v>C2（已片中层）</v>
          </cell>
          <cell r="G6182" t="str">
            <v>/</v>
          </cell>
          <cell r="H6182">
            <v>166</v>
          </cell>
          <cell r="I6182">
            <v>8358.5</v>
          </cell>
          <cell r="J6182">
            <v>708</v>
          </cell>
          <cell r="K6182">
            <v>753</v>
          </cell>
          <cell r="L6182" t="str">
            <v>C级</v>
          </cell>
          <cell r="M6182" t="str">
            <v>/</v>
          </cell>
          <cell r="N6182" t="str">
            <v>2.2*1.8*0.62</v>
          </cell>
          <cell r="O6182" t="str">
            <v>01T25031205</v>
          </cell>
          <cell r="P6182" t="str">
            <v>99版</v>
          </cell>
          <cell r="Q6182" t="str">
            <v>已发货</v>
          </cell>
          <cell r="R6182">
            <v>45743</v>
          </cell>
        </row>
        <row r="6183">
          <cell r="C6183" t="str">
            <v>2503062-01</v>
          </cell>
          <cell r="D6183" t="str">
            <v>XPDY-FX-灰白215</v>
          </cell>
          <cell r="E6183" t="str">
            <v>L580</v>
          </cell>
          <cell r="F6183" t="str">
            <v>C2（已片中层）</v>
          </cell>
          <cell r="G6183" t="str">
            <v>/</v>
          </cell>
          <cell r="H6183">
            <v>16</v>
          </cell>
          <cell r="I6183">
            <v>766.9</v>
          </cell>
          <cell r="L6183" t="str">
            <v>D级</v>
          </cell>
          <cell r="M6183" t="str">
            <v>/</v>
          </cell>
          <cell r="O6183" t="str">
            <v>01T25031205</v>
          </cell>
          <cell r="P6183" t="str">
            <v>99版</v>
          </cell>
          <cell r="Q6183" t="str">
            <v>已发货</v>
          </cell>
          <cell r="R6183">
            <v>45743</v>
          </cell>
        </row>
        <row r="6184">
          <cell r="C6184" t="str">
            <v>2503062-01</v>
          </cell>
          <cell r="D6184" t="str">
            <v>XPDY-FX-灰白215</v>
          </cell>
          <cell r="E6184" t="str">
            <v>L580</v>
          </cell>
          <cell r="F6184" t="str">
            <v>C2（已片中层）</v>
          </cell>
          <cell r="G6184" t="str">
            <v>/</v>
          </cell>
          <cell r="H6184">
            <v>206</v>
          </cell>
          <cell r="I6184">
            <v>10789.1</v>
          </cell>
          <cell r="J6184">
            <v>858</v>
          </cell>
          <cell r="K6184">
            <v>903</v>
          </cell>
          <cell r="L6184" t="str">
            <v>B级</v>
          </cell>
          <cell r="M6184" t="str">
            <v>/</v>
          </cell>
          <cell r="N6184" t="str">
            <v>2.2*1.8*0.67</v>
          </cell>
          <cell r="O6184" t="str">
            <v>01T25031206</v>
          </cell>
          <cell r="P6184" t="str">
            <v>99版</v>
          </cell>
          <cell r="Q6184" t="str">
            <v>已发货</v>
          </cell>
          <cell r="R6184">
            <v>45743</v>
          </cell>
        </row>
        <row r="6185">
          <cell r="C6185" t="str">
            <v>2503062-01</v>
          </cell>
          <cell r="D6185" t="str">
            <v>XPDY-FX-灰白215</v>
          </cell>
          <cell r="E6185" t="str">
            <v>L580</v>
          </cell>
          <cell r="F6185" t="str">
            <v>C2（已片中层）</v>
          </cell>
          <cell r="G6185" t="str">
            <v>/</v>
          </cell>
          <cell r="H6185">
            <v>183</v>
          </cell>
          <cell r="I6185">
            <v>9040.2999999999993</v>
          </cell>
          <cell r="J6185">
            <v>797.5</v>
          </cell>
          <cell r="K6185">
            <v>842.5</v>
          </cell>
          <cell r="L6185" t="str">
            <v>C级</v>
          </cell>
          <cell r="M6185" t="str">
            <v>/</v>
          </cell>
          <cell r="N6185" t="str">
            <v>2.2*1.8*0.65</v>
          </cell>
          <cell r="O6185" t="str">
            <v>01T25031207</v>
          </cell>
          <cell r="P6185" t="str">
            <v>99版</v>
          </cell>
          <cell r="Q6185" t="str">
            <v>已发货</v>
          </cell>
          <cell r="R6185">
            <v>45743</v>
          </cell>
        </row>
        <row r="6186">
          <cell r="C6186" t="str">
            <v>2503062-01</v>
          </cell>
          <cell r="D6186" t="str">
            <v>XPDY-FX-灰白215</v>
          </cell>
          <cell r="E6186" t="str">
            <v>L580</v>
          </cell>
          <cell r="F6186" t="str">
            <v>C2（已片中层）</v>
          </cell>
          <cell r="G6186" t="str">
            <v>/</v>
          </cell>
          <cell r="H6186">
            <v>18</v>
          </cell>
          <cell r="I6186">
            <v>882</v>
          </cell>
          <cell r="L6186" t="str">
            <v>D级</v>
          </cell>
          <cell r="M6186" t="str">
            <v>/</v>
          </cell>
          <cell r="O6186" t="str">
            <v>01T25031207</v>
          </cell>
          <cell r="P6186" t="str">
            <v>99版</v>
          </cell>
          <cell r="Q6186" t="str">
            <v>已发货</v>
          </cell>
          <cell r="R6186">
            <v>45743</v>
          </cell>
        </row>
        <row r="6187">
          <cell r="C6187" t="str">
            <v>2503062-01</v>
          </cell>
          <cell r="D6187" t="str">
            <v>XPDY-FX-灰白215</v>
          </cell>
          <cell r="E6187" t="str">
            <v>L580</v>
          </cell>
          <cell r="F6187" t="str">
            <v>C2（已片中层）</v>
          </cell>
          <cell r="G6187" t="str">
            <v>/</v>
          </cell>
          <cell r="H6187">
            <v>5</v>
          </cell>
          <cell r="I6187">
            <v>194.8</v>
          </cell>
          <cell r="L6187" t="str">
            <v>C级小皮</v>
          </cell>
          <cell r="M6187" t="str">
            <v>/</v>
          </cell>
          <cell r="O6187" t="str">
            <v>01T25031207</v>
          </cell>
          <cell r="P6187" t="str">
            <v>99版</v>
          </cell>
          <cell r="Q6187" t="str">
            <v>已发货</v>
          </cell>
          <cell r="R6187">
            <v>45743</v>
          </cell>
        </row>
        <row r="6188">
          <cell r="C6188" t="str">
            <v>2502062-01</v>
          </cell>
          <cell r="D6188" t="str">
            <v>XPAY-FX-咖啡110</v>
          </cell>
          <cell r="E6188" t="str">
            <v>索伦咖啡色</v>
          </cell>
          <cell r="F6188" t="str">
            <v>C2（已片中层）</v>
          </cell>
          <cell r="G6188" t="str">
            <v>/</v>
          </cell>
          <cell r="H6188">
            <v>160</v>
          </cell>
          <cell r="I6188">
            <v>8280.1</v>
          </cell>
          <cell r="J6188">
            <v>773</v>
          </cell>
          <cell r="K6188">
            <v>818</v>
          </cell>
          <cell r="L6188" t="str">
            <v>B级</v>
          </cell>
          <cell r="M6188" t="str">
            <v>/</v>
          </cell>
          <cell r="N6188" t="str">
            <v>2.2*1.8*0.6</v>
          </cell>
          <cell r="O6188" t="str">
            <v>01T25031208</v>
          </cell>
          <cell r="P6188" t="str">
            <v>99版</v>
          </cell>
          <cell r="Q6188" t="str">
            <v>已发货</v>
          </cell>
          <cell r="R6188">
            <v>45737</v>
          </cell>
        </row>
        <row r="6189">
          <cell r="C6189" t="str">
            <v>2502062-01</v>
          </cell>
          <cell r="D6189" t="str">
            <v>XPAY-FX-咖啡110</v>
          </cell>
          <cell r="E6189" t="str">
            <v>索伦咖啡色</v>
          </cell>
          <cell r="F6189" t="str">
            <v>C2（已片中层）</v>
          </cell>
          <cell r="G6189" t="str">
            <v>/</v>
          </cell>
          <cell r="H6189">
            <v>25</v>
          </cell>
          <cell r="I6189">
            <v>1128</v>
          </cell>
          <cell r="L6189" t="str">
            <v>D级</v>
          </cell>
          <cell r="M6189" t="str">
            <v>/</v>
          </cell>
          <cell r="O6189" t="str">
            <v>01T25031208</v>
          </cell>
          <cell r="P6189" t="str">
            <v>99版</v>
          </cell>
          <cell r="Q6189" t="str">
            <v>已发货</v>
          </cell>
          <cell r="R6189">
            <v>45737</v>
          </cell>
        </row>
        <row r="6190">
          <cell r="C6190" t="str">
            <v>2502062-01</v>
          </cell>
          <cell r="D6190" t="str">
            <v>XPAY-FX-咖啡110</v>
          </cell>
          <cell r="E6190" t="str">
            <v>索伦咖啡色</v>
          </cell>
          <cell r="F6190" t="str">
            <v>C2（已片中层）</v>
          </cell>
          <cell r="G6190" t="str">
            <v>/</v>
          </cell>
          <cell r="H6190">
            <v>5</v>
          </cell>
          <cell r="I6190">
            <v>192.5</v>
          </cell>
          <cell r="L6190" t="str">
            <v>D级小皮</v>
          </cell>
          <cell r="M6190" t="str">
            <v>/</v>
          </cell>
          <cell r="O6190" t="str">
            <v>01T25031208</v>
          </cell>
          <cell r="P6190" t="str">
            <v>99版</v>
          </cell>
          <cell r="Q6190" t="str">
            <v>已发货</v>
          </cell>
          <cell r="R6190">
            <v>45737</v>
          </cell>
        </row>
        <row r="6191">
          <cell r="C6191" t="str">
            <v>2502062-01</v>
          </cell>
          <cell r="D6191" t="str">
            <v>XPAY-FX-咖啡110</v>
          </cell>
          <cell r="E6191" t="str">
            <v>索伦咖啡色</v>
          </cell>
          <cell r="F6191" t="str">
            <v>C2（已片中层）</v>
          </cell>
          <cell r="G6191" t="str">
            <v>/</v>
          </cell>
          <cell r="H6191">
            <v>2</v>
          </cell>
          <cell r="I6191">
            <v>77</v>
          </cell>
          <cell r="L6191" t="str">
            <v>B级小皮</v>
          </cell>
          <cell r="M6191" t="str">
            <v>/</v>
          </cell>
          <cell r="O6191" t="str">
            <v>01T25031208</v>
          </cell>
          <cell r="P6191" t="str">
            <v>99版</v>
          </cell>
          <cell r="Q6191" t="str">
            <v>已发货</v>
          </cell>
          <cell r="R6191">
            <v>45737</v>
          </cell>
        </row>
        <row r="6192">
          <cell r="C6192" t="str">
            <v>2503066-01</v>
          </cell>
          <cell r="D6192" t="str">
            <v>XPAY-FX-灰657</v>
          </cell>
          <cell r="E6192" t="str">
            <v>01.10.U528073</v>
          </cell>
          <cell r="F6192" t="str">
            <v>C3（已片中层）</v>
          </cell>
          <cell r="G6192" t="str">
            <v>/</v>
          </cell>
          <cell r="H6192">
            <v>200</v>
          </cell>
          <cell r="I6192">
            <v>10143.5</v>
          </cell>
          <cell r="J6192">
            <v>822</v>
          </cell>
          <cell r="K6192">
            <v>867</v>
          </cell>
          <cell r="L6192" t="str">
            <v>A级</v>
          </cell>
          <cell r="M6192" t="str">
            <v>CLF-250311</v>
          </cell>
          <cell r="N6192" t="str">
            <v>2.2*1.8*0.69</v>
          </cell>
          <cell r="O6192" t="str">
            <v>02T25031201</v>
          </cell>
          <cell r="P6192" t="str">
            <v>99版</v>
          </cell>
          <cell r="Q6192" t="str">
            <v>已发货</v>
          </cell>
          <cell r="R6192">
            <v>45735</v>
          </cell>
        </row>
        <row r="6193">
          <cell r="C6193" t="str">
            <v>2503066-01</v>
          </cell>
          <cell r="D6193" t="str">
            <v>XPAY-FX-灰657</v>
          </cell>
          <cell r="E6193" t="str">
            <v>01.10.U528073</v>
          </cell>
          <cell r="F6193" t="str">
            <v>C3（已片中层）</v>
          </cell>
          <cell r="G6193" t="str">
            <v>/</v>
          </cell>
          <cell r="H6193">
            <v>200</v>
          </cell>
          <cell r="I6193">
            <v>10067</v>
          </cell>
          <cell r="J6193">
            <v>818.5</v>
          </cell>
          <cell r="K6193">
            <v>863.5</v>
          </cell>
          <cell r="L6193" t="str">
            <v>A级</v>
          </cell>
          <cell r="M6193" t="str">
            <v>CLF-250311</v>
          </cell>
          <cell r="N6193" t="str">
            <v>2.2*1.8*0.68</v>
          </cell>
          <cell r="O6193" t="str">
            <v>02T25031202</v>
          </cell>
          <cell r="P6193" t="str">
            <v>99版</v>
          </cell>
          <cell r="Q6193" t="str">
            <v>已发货</v>
          </cell>
          <cell r="R6193">
            <v>45735</v>
          </cell>
        </row>
        <row r="6194">
          <cell r="C6194" t="str">
            <v>2503066-01</v>
          </cell>
          <cell r="D6194" t="str">
            <v>XPAY-FX-灰657</v>
          </cell>
          <cell r="E6194" t="str">
            <v>01.10.U528073</v>
          </cell>
          <cell r="F6194" t="str">
            <v>C3（已片中层）</v>
          </cell>
          <cell r="G6194" t="str">
            <v>/</v>
          </cell>
          <cell r="H6194">
            <v>190</v>
          </cell>
          <cell r="I6194">
            <v>9714.2999999999993</v>
          </cell>
          <cell r="J6194">
            <v>850.5</v>
          </cell>
          <cell r="K6194">
            <v>895.5</v>
          </cell>
          <cell r="L6194" t="str">
            <v>A级</v>
          </cell>
          <cell r="M6194" t="str">
            <v>CLF-250311</v>
          </cell>
          <cell r="N6194" t="str">
            <v>2.2*1.8*0.71</v>
          </cell>
          <cell r="O6194" t="str">
            <v>02T25031203</v>
          </cell>
          <cell r="P6194" t="str">
            <v>99版</v>
          </cell>
          <cell r="Q6194" t="str">
            <v>已发货</v>
          </cell>
          <cell r="R6194">
            <v>45735</v>
          </cell>
        </row>
        <row r="6195">
          <cell r="C6195" t="str">
            <v>2503066-01</v>
          </cell>
          <cell r="D6195" t="str">
            <v>XPAY-FX-灰657</v>
          </cell>
          <cell r="E6195" t="str">
            <v>01.10.U528073</v>
          </cell>
          <cell r="F6195" t="str">
            <v>C3（已片中层）</v>
          </cell>
          <cell r="G6195" t="str">
            <v>/</v>
          </cell>
          <cell r="H6195">
            <v>20</v>
          </cell>
          <cell r="I6195">
            <v>786.3</v>
          </cell>
          <cell r="L6195" t="str">
            <v>A级小皮</v>
          </cell>
          <cell r="M6195" t="str">
            <v>CLF-250311</v>
          </cell>
          <cell r="O6195" t="str">
            <v>02T25031203</v>
          </cell>
          <cell r="P6195" t="str">
            <v>99版</v>
          </cell>
          <cell r="Q6195" t="str">
            <v>已发货</v>
          </cell>
          <cell r="R6195">
            <v>45735</v>
          </cell>
        </row>
        <row r="6196">
          <cell r="C6196" t="str">
            <v>2503066-01</v>
          </cell>
          <cell r="D6196" t="str">
            <v>XPAY-FX-灰657</v>
          </cell>
          <cell r="E6196" t="str">
            <v>01.10.U528073</v>
          </cell>
          <cell r="F6196" t="str">
            <v>C3（已片中层）</v>
          </cell>
          <cell r="G6196" t="str">
            <v>/</v>
          </cell>
          <cell r="H6196">
            <v>200</v>
          </cell>
          <cell r="I6196">
            <v>10073.5</v>
          </cell>
          <cell r="J6196">
            <v>822</v>
          </cell>
          <cell r="K6196">
            <v>867</v>
          </cell>
          <cell r="L6196" t="str">
            <v>A级</v>
          </cell>
          <cell r="M6196" t="str">
            <v>CLF-250311</v>
          </cell>
          <cell r="N6196" t="str">
            <v>2.2*1.8*0.68</v>
          </cell>
          <cell r="O6196" t="str">
            <v>02T25031204</v>
          </cell>
          <cell r="P6196" t="str">
            <v>99版</v>
          </cell>
          <cell r="Q6196" t="str">
            <v>已发货</v>
          </cell>
          <cell r="R6196">
            <v>45735</v>
          </cell>
        </row>
        <row r="6197">
          <cell r="C6197" t="str">
            <v>2503066-01</v>
          </cell>
          <cell r="D6197" t="str">
            <v>XPAY-FX-灰657</v>
          </cell>
          <cell r="E6197" t="str">
            <v>01.10.U528073</v>
          </cell>
          <cell r="F6197" t="str">
            <v>C3（已片中层）</v>
          </cell>
          <cell r="G6197" t="str">
            <v>/</v>
          </cell>
          <cell r="H6197">
            <v>205</v>
          </cell>
          <cell r="I6197">
            <v>10284.200000000001</v>
          </cell>
          <cell r="J6197">
            <v>833.5</v>
          </cell>
          <cell r="K6197">
            <v>878.5</v>
          </cell>
          <cell r="L6197" t="str">
            <v>A级</v>
          </cell>
          <cell r="M6197" t="str">
            <v>CLF-250311</v>
          </cell>
          <cell r="N6197" t="str">
            <v>2.2*1.8*0.68</v>
          </cell>
          <cell r="O6197" t="str">
            <v>02T25031205</v>
          </cell>
          <cell r="P6197" t="str">
            <v>99版</v>
          </cell>
          <cell r="Q6197" t="str">
            <v>已发货</v>
          </cell>
          <cell r="R6197">
            <v>45735</v>
          </cell>
        </row>
        <row r="6198">
          <cell r="C6198" t="str">
            <v>2503066-01</v>
          </cell>
          <cell r="D6198" t="str">
            <v>XPAY-FX-灰657</v>
          </cell>
          <cell r="E6198" t="str">
            <v>01.10.U528073</v>
          </cell>
          <cell r="F6198" t="str">
            <v>C3（已片中层）</v>
          </cell>
          <cell r="G6198" t="str">
            <v>/</v>
          </cell>
          <cell r="H6198">
            <v>190</v>
          </cell>
          <cell r="I6198">
            <v>9630.2999999999993</v>
          </cell>
          <cell r="J6198">
            <v>845.5</v>
          </cell>
          <cell r="K6198">
            <v>890.5</v>
          </cell>
          <cell r="L6198" t="str">
            <v>A级</v>
          </cell>
          <cell r="M6198" t="str">
            <v>CLF-250311</v>
          </cell>
          <cell r="N6198" t="str">
            <v>2.2*1.8*0.64</v>
          </cell>
          <cell r="O6198" t="str">
            <v>02T25031206</v>
          </cell>
          <cell r="P6198" t="str">
            <v>99版</v>
          </cell>
          <cell r="Q6198" t="str">
            <v>已发货</v>
          </cell>
          <cell r="R6198">
            <v>45735</v>
          </cell>
        </row>
        <row r="6199">
          <cell r="C6199" t="str">
            <v>2503066-01</v>
          </cell>
          <cell r="D6199" t="str">
            <v>XPAY-FX-灰657</v>
          </cell>
          <cell r="E6199" t="str">
            <v>01.10.U528073</v>
          </cell>
          <cell r="F6199" t="str">
            <v>C3（已片中层）</v>
          </cell>
          <cell r="G6199" t="str">
            <v>/</v>
          </cell>
          <cell r="H6199">
            <v>21</v>
          </cell>
          <cell r="I6199">
            <v>833.9</v>
          </cell>
          <cell r="L6199" t="str">
            <v>A级小皮</v>
          </cell>
          <cell r="M6199" t="str">
            <v>CLF-250311</v>
          </cell>
          <cell r="O6199" t="str">
            <v>02T25031206</v>
          </cell>
          <cell r="P6199" t="str">
            <v>99版</v>
          </cell>
          <cell r="Q6199" t="str">
            <v>已发货</v>
          </cell>
          <cell r="R6199">
            <v>45735</v>
          </cell>
        </row>
        <row r="6200">
          <cell r="C6200" t="str">
            <v>2503066-01</v>
          </cell>
          <cell r="D6200" t="str">
            <v>XPAY-FX-灰657</v>
          </cell>
          <cell r="E6200" t="str">
            <v>01.10.U528073</v>
          </cell>
          <cell r="F6200" t="str">
            <v>C3（已片中层）</v>
          </cell>
          <cell r="G6200" t="str">
            <v>/</v>
          </cell>
          <cell r="H6200">
            <v>203</v>
          </cell>
          <cell r="I6200">
            <v>10277.9</v>
          </cell>
          <cell r="J6200">
            <v>835</v>
          </cell>
          <cell r="K6200">
            <v>880</v>
          </cell>
          <cell r="L6200" t="str">
            <v>A级</v>
          </cell>
          <cell r="M6200" t="str">
            <v>CLF-250311</v>
          </cell>
          <cell r="N6200" t="str">
            <v>2.2*1.8*0.71</v>
          </cell>
          <cell r="O6200" t="str">
            <v>02T25031207</v>
          </cell>
          <cell r="P6200" t="str">
            <v>99版</v>
          </cell>
          <cell r="Q6200" t="str">
            <v>已发货</v>
          </cell>
          <cell r="R6200">
            <v>45735</v>
          </cell>
        </row>
        <row r="6201">
          <cell r="C6201" t="str">
            <v>2503066-01</v>
          </cell>
          <cell r="D6201" t="str">
            <v>XPAY-FX-灰657</v>
          </cell>
          <cell r="E6201" t="str">
            <v>01.10.U528073</v>
          </cell>
          <cell r="F6201" t="str">
            <v>C3（已片中层）</v>
          </cell>
          <cell r="G6201" t="str">
            <v>/</v>
          </cell>
          <cell r="H6201">
            <v>220</v>
          </cell>
          <cell r="I6201">
            <v>11074.3</v>
          </cell>
          <cell r="J6201">
            <v>898</v>
          </cell>
          <cell r="K6201">
            <v>943</v>
          </cell>
          <cell r="L6201" t="str">
            <v>A级</v>
          </cell>
          <cell r="M6201" t="str">
            <v>CLF-250311</v>
          </cell>
          <cell r="N6201" t="str">
            <v>2.2*1.8*0.71</v>
          </cell>
          <cell r="O6201" t="str">
            <v>02T25031208</v>
          </cell>
          <cell r="P6201" t="str">
            <v>99版</v>
          </cell>
          <cell r="Q6201" t="str">
            <v>已发货</v>
          </cell>
          <cell r="R6201">
            <v>45735</v>
          </cell>
        </row>
        <row r="6202">
          <cell r="C6202" t="str">
            <v>2503066-01</v>
          </cell>
          <cell r="D6202" t="str">
            <v>XPAY-FX-灰657</v>
          </cell>
          <cell r="E6202" t="str">
            <v>01.10.U528073</v>
          </cell>
          <cell r="F6202" t="str">
            <v>C3（已片中层）</v>
          </cell>
          <cell r="G6202" t="str">
            <v>/</v>
          </cell>
          <cell r="H6202">
            <v>200</v>
          </cell>
          <cell r="I6202">
            <v>10179.1</v>
          </cell>
          <cell r="J6202">
            <v>934.5</v>
          </cell>
          <cell r="K6202">
            <v>979.5</v>
          </cell>
          <cell r="L6202" t="str">
            <v>A级</v>
          </cell>
          <cell r="M6202" t="str">
            <v>CLF-250311</v>
          </cell>
          <cell r="N6202" t="str">
            <v>2.2*1.8*0.75</v>
          </cell>
          <cell r="O6202" t="str">
            <v>02T25031209</v>
          </cell>
          <cell r="P6202" t="str">
            <v>99版</v>
          </cell>
          <cell r="Q6202" t="str">
            <v>已发货</v>
          </cell>
          <cell r="R6202">
            <v>45735</v>
          </cell>
        </row>
        <row r="6203">
          <cell r="C6203" t="str">
            <v>2503066-01</v>
          </cell>
          <cell r="D6203" t="str">
            <v>XPAY-FX-灰657</v>
          </cell>
          <cell r="E6203" t="str">
            <v>01.10.U528073</v>
          </cell>
          <cell r="F6203" t="str">
            <v>C3（已片中层）</v>
          </cell>
          <cell r="G6203" t="str">
            <v>/</v>
          </cell>
          <cell r="H6203">
            <v>34</v>
          </cell>
          <cell r="I6203">
            <v>1354.7</v>
          </cell>
          <cell r="L6203" t="str">
            <v>A级小皮</v>
          </cell>
          <cell r="M6203" t="str">
            <v>CLF-250311</v>
          </cell>
          <cell r="O6203" t="str">
            <v>02T25031209</v>
          </cell>
          <cell r="P6203" t="str">
            <v>99版</v>
          </cell>
          <cell r="Q6203" t="str">
            <v>已发货</v>
          </cell>
          <cell r="R6203">
            <v>45735</v>
          </cell>
        </row>
        <row r="6204">
          <cell r="C6204" t="str">
            <v>2503066-01</v>
          </cell>
          <cell r="D6204" t="str">
            <v>XPAY-FX-灰657</v>
          </cell>
          <cell r="E6204" t="str">
            <v>01.10.U528073</v>
          </cell>
          <cell r="F6204" t="str">
            <v>C3（已片中层）</v>
          </cell>
          <cell r="G6204" t="str">
            <v>/</v>
          </cell>
          <cell r="H6204">
            <v>278</v>
          </cell>
          <cell r="I6204">
            <v>14194.6</v>
          </cell>
          <cell r="J6204">
            <v>1181.5</v>
          </cell>
          <cell r="K6204">
            <v>1226.5</v>
          </cell>
          <cell r="L6204" t="str">
            <v>A级</v>
          </cell>
          <cell r="M6204" t="str">
            <v>CLF-250311</v>
          </cell>
          <cell r="N6204" t="str">
            <v>2.2*1.8*0.8</v>
          </cell>
          <cell r="O6204" t="str">
            <v>02T25031210</v>
          </cell>
          <cell r="P6204" t="str">
            <v>99版</v>
          </cell>
          <cell r="Q6204" t="str">
            <v>已发货</v>
          </cell>
          <cell r="R6204">
            <v>45735</v>
          </cell>
        </row>
        <row r="6205">
          <cell r="C6205" t="str">
            <v>2503066-01</v>
          </cell>
          <cell r="D6205" t="str">
            <v>XPAY-FX-灰657</v>
          </cell>
          <cell r="E6205" t="str">
            <v>01.10.U528073</v>
          </cell>
          <cell r="F6205" t="str">
            <v>C3（已片中层）</v>
          </cell>
          <cell r="G6205" t="str">
            <v>/</v>
          </cell>
          <cell r="H6205">
            <v>11</v>
          </cell>
          <cell r="I6205">
            <v>438.1</v>
          </cell>
          <cell r="L6205" t="str">
            <v>A级小皮</v>
          </cell>
          <cell r="M6205" t="str">
            <v>CLF-250311</v>
          </cell>
          <cell r="O6205" t="str">
            <v>02T25031210</v>
          </cell>
          <cell r="P6205" t="str">
            <v>99版</v>
          </cell>
          <cell r="Q6205" t="str">
            <v>已发货</v>
          </cell>
          <cell r="R6205">
            <v>45735</v>
          </cell>
        </row>
        <row r="6206">
          <cell r="C6206" t="str">
            <v>2502062-01</v>
          </cell>
          <cell r="D6206" t="str">
            <v>XPAY-FX-咖啡110</v>
          </cell>
          <cell r="E6206" t="str">
            <v>索伦咖啡色</v>
          </cell>
          <cell r="F6206" t="str">
            <v>C2（已片中层）</v>
          </cell>
          <cell r="G6206" t="str">
            <v>/</v>
          </cell>
          <cell r="H6206">
            <v>212</v>
          </cell>
          <cell r="I6206">
            <v>9825.2000000000007</v>
          </cell>
          <cell r="J6206">
            <v>821.5</v>
          </cell>
          <cell r="K6206">
            <v>866.5</v>
          </cell>
          <cell r="L6206" t="str">
            <v>C级</v>
          </cell>
          <cell r="M6206" t="str">
            <v>/</v>
          </cell>
          <cell r="N6206" t="str">
            <v>2.2*1.8*0.64</v>
          </cell>
          <cell r="O6206" t="str">
            <v>02T25031301</v>
          </cell>
          <cell r="P6206" t="str">
            <v>99版</v>
          </cell>
          <cell r="Q6206" t="str">
            <v>已发货</v>
          </cell>
          <cell r="R6206">
            <v>45737</v>
          </cell>
        </row>
        <row r="6207">
          <cell r="C6207" t="str">
            <v>2502062-01</v>
          </cell>
          <cell r="D6207" t="str">
            <v>XPAY-FX-咖啡110</v>
          </cell>
          <cell r="E6207" t="str">
            <v>索伦咖啡色</v>
          </cell>
          <cell r="F6207" t="str">
            <v>C2（已片中层）</v>
          </cell>
          <cell r="G6207" t="str">
            <v>/</v>
          </cell>
          <cell r="H6207">
            <v>14</v>
          </cell>
          <cell r="I6207">
            <v>542</v>
          </cell>
          <cell r="L6207" t="str">
            <v>C级小皮</v>
          </cell>
          <cell r="M6207" t="str">
            <v>/</v>
          </cell>
          <cell r="O6207" t="str">
            <v>02T25031301</v>
          </cell>
          <cell r="P6207" t="str">
            <v>99版</v>
          </cell>
          <cell r="Q6207" t="str">
            <v>已发货</v>
          </cell>
          <cell r="R6207">
            <v>45737</v>
          </cell>
        </row>
        <row r="6208">
          <cell r="C6208" t="str">
            <v>2503038-01</v>
          </cell>
          <cell r="D6208" t="str">
            <v>XPAY-FX-巧克力49</v>
          </cell>
          <cell r="E6208" t="str">
            <v>L579</v>
          </cell>
          <cell r="F6208" t="str">
            <v>C2（已片中层）</v>
          </cell>
          <cell r="G6208" t="str">
            <v>/</v>
          </cell>
          <cell r="H6208">
            <v>141</v>
          </cell>
          <cell r="I6208">
            <v>7147.3</v>
          </cell>
          <cell r="J6208">
            <v>810.5</v>
          </cell>
          <cell r="K6208">
            <v>855.5</v>
          </cell>
          <cell r="L6208" t="str">
            <v>B级</v>
          </cell>
          <cell r="M6208" t="str">
            <v>/</v>
          </cell>
          <cell r="N6208" t="str">
            <v>2.2*1.8*0.65</v>
          </cell>
          <cell r="O6208" t="str">
            <v>01T25031301</v>
          </cell>
          <cell r="P6208" t="str">
            <v>99版</v>
          </cell>
          <cell r="Q6208" t="str">
            <v>已发货</v>
          </cell>
          <cell r="R6208">
            <v>45748</v>
          </cell>
        </row>
        <row r="6209">
          <cell r="C6209" t="str">
            <v>2503038-01</v>
          </cell>
          <cell r="D6209" t="str">
            <v>XPAY-FX-巧克力49</v>
          </cell>
          <cell r="E6209" t="str">
            <v>L579</v>
          </cell>
          <cell r="F6209" t="str">
            <v>C2（已片中层）</v>
          </cell>
          <cell r="G6209" t="str">
            <v>/</v>
          </cell>
          <cell r="H6209">
            <v>65</v>
          </cell>
          <cell r="I6209">
            <v>3095.4</v>
          </cell>
          <cell r="L6209" t="str">
            <v>C级</v>
          </cell>
          <cell r="M6209" t="str">
            <v>/</v>
          </cell>
          <cell r="O6209" t="str">
            <v>01T25031301</v>
          </cell>
          <cell r="P6209" t="str">
            <v>99版</v>
          </cell>
          <cell r="Q6209" t="str">
            <v>已发货</v>
          </cell>
          <cell r="R6209">
            <v>45748</v>
          </cell>
        </row>
        <row r="6210">
          <cell r="C6210" t="str">
            <v>2503038-01</v>
          </cell>
          <cell r="D6210" t="str">
            <v>XPAY-FX-巧克力49</v>
          </cell>
          <cell r="E6210" t="str">
            <v>L579</v>
          </cell>
          <cell r="F6210" t="str">
            <v>C2（已片中层）</v>
          </cell>
          <cell r="G6210" t="str">
            <v>/</v>
          </cell>
          <cell r="H6210">
            <v>1</v>
          </cell>
          <cell r="I6210">
            <v>39.299999999999997</v>
          </cell>
          <cell r="L6210" t="str">
            <v>B级小皮</v>
          </cell>
          <cell r="M6210" t="str">
            <v>/</v>
          </cell>
          <cell r="O6210" t="str">
            <v>01T25031301</v>
          </cell>
          <cell r="P6210" t="str">
            <v>99版</v>
          </cell>
          <cell r="Q6210" t="str">
            <v>已发货</v>
          </cell>
          <cell r="R6210">
            <v>45748</v>
          </cell>
        </row>
        <row r="6211">
          <cell r="C6211" t="str">
            <v>2503038-01</v>
          </cell>
          <cell r="D6211" t="str">
            <v>XPAY-FX-巧克力49</v>
          </cell>
          <cell r="E6211" t="str">
            <v>L579</v>
          </cell>
          <cell r="F6211" t="str">
            <v>C2（已片中层）</v>
          </cell>
          <cell r="G6211" t="str">
            <v>/</v>
          </cell>
          <cell r="H6211">
            <v>125</v>
          </cell>
          <cell r="I6211">
            <v>5864.9</v>
          </cell>
          <cell r="J6211">
            <v>668</v>
          </cell>
          <cell r="K6211">
            <v>713</v>
          </cell>
          <cell r="L6211" t="str">
            <v>C级</v>
          </cell>
          <cell r="M6211" t="str">
            <v>/</v>
          </cell>
          <cell r="N6211" t="str">
            <v>2.2*1.8*0.63</v>
          </cell>
          <cell r="O6211" t="str">
            <v>01T25031302</v>
          </cell>
          <cell r="P6211" t="str">
            <v>99版</v>
          </cell>
          <cell r="Q6211" t="str">
            <v>已发货</v>
          </cell>
          <cell r="R6211">
            <v>45748</v>
          </cell>
        </row>
        <row r="6212">
          <cell r="C6212" t="str">
            <v>2503038-01</v>
          </cell>
          <cell r="D6212" t="str">
            <v>XPAY-FX-巧克力49</v>
          </cell>
          <cell r="E6212" t="str">
            <v>L579</v>
          </cell>
          <cell r="F6212" t="str">
            <v>C2（已片中层）</v>
          </cell>
          <cell r="G6212" t="str">
            <v>/</v>
          </cell>
          <cell r="H6212">
            <v>36</v>
          </cell>
          <cell r="I6212">
            <v>1602.2</v>
          </cell>
          <cell r="L6212" t="str">
            <v>D级</v>
          </cell>
          <cell r="M6212" t="str">
            <v>/</v>
          </cell>
          <cell r="O6212" t="str">
            <v>01T25031302</v>
          </cell>
          <cell r="P6212" t="str">
            <v>99版</v>
          </cell>
          <cell r="Q6212" t="str">
            <v>已发货</v>
          </cell>
          <cell r="R6212">
            <v>45748</v>
          </cell>
        </row>
        <row r="6213">
          <cell r="C6213" t="str">
            <v>2503038-01</v>
          </cell>
          <cell r="D6213" t="str">
            <v>XPAY-FX-巧克力49</v>
          </cell>
          <cell r="E6213" t="str">
            <v>L579</v>
          </cell>
          <cell r="F6213" t="str">
            <v>C2（已片中层）</v>
          </cell>
          <cell r="G6213" t="str">
            <v>/</v>
          </cell>
          <cell r="H6213">
            <v>4</v>
          </cell>
          <cell r="I6213">
            <v>176</v>
          </cell>
          <cell r="L6213" t="str">
            <v>等外</v>
          </cell>
          <cell r="M6213" t="str">
            <v>/</v>
          </cell>
          <cell r="O6213" t="str">
            <v>01T25031302</v>
          </cell>
          <cell r="P6213" t="str">
            <v>99版</v>
          </cell>
          <cell r="Q6213" t="str">
            <v>已发货</v>
          </cell>
          <cell r="R6213">
            <v>45748</v>
          </cell>
        </row>
        <row r="6214">
          <cell r="C6214" t="str">
            <v>2503038-01</v>
          </cell>
          <cell r="D6214" t="str">
            <v>XPAY-FX-巧克力49</v>
          </cell>
          <cell r="E6214" t="str">
            <v>L579</v>
          </cell>
          <cell r="F6214" t="str">
            <v>C2（已片中层）</v>
          </cell>
          <cell r="G6214" t="str">
            <v>/</v>
          </cell>
          <cell r="H6214">
            <v>15</v>
          </cell>
          <cell r="I6214">
            <v>581.79999999999995</v>
          </cell>
          <cell r="L6214" t="str">
            <v>C级小皮</v>
          </cell>
          <cell r="M6214" t="str">
            <v>/</v>
          </cell>
          <cell r="O6214" t="str">
            <v>01T25031302</v>
          </cell>
          <cell r="P6214" t="str">
            <v>99版</v>
          </cell>
          <cell r="Q6214" t="str">
            <v>已发货</v>
          </cell>
          <cell r="R6214">
            <v>45748</v>
          </cell>
        </row>
        <row r="6215">
          <cell r="C6215" t="str">
            <v>2503038-01</v>
          </cell>
          <cell r="D6215" t="str">
            <v>XPAY-FX-巧克力49</v>
          </cell>
          <cell r="E6215" t="str">
            <v>L579</v>
          </cell>
          <cell r="F6215" t="str">
            <v>C2（已片中层）</v>
          </cell>
          <cell r="G6215" t="str">
            <v>/</v>
          </cell>
          <cell r="H6215">
            <v>6</v>
          </cell>
          <cell r="I6215">
            <v>231</v>
          </cell>
          <cell r="L6215" t="str">
            <v>D级小皮</v>
          </cell>
          <cell r="M6215" t="str">
            <v>/</v>
          </cell>
          <cell r="O6215" t="str">
            <v>01T25031302</v>
          </cell>
          <cell r="P6215" t="str">
            <v>99版</v>
          </cell>
          <cell r="Q6215" t="str">
            <v>已发货</v>
          </cell>
          <cell r="R6215">
            <v>45748</v>
          </cell>
        </row>
        <row r="6216">
          <cell r="C6216" t="str">
            <v>2503041-01</v>
          </cell>
          <cell r="D6216" t="str">
            <v>XPDY-EX-白162</v>
          </cell>
          <cell r="E6216" t="str">
            <v>01.10.U756071</v>
          </cell>
          <cell r="F6216" t="str">
            <v>C3（已片中层）</v>
          </cell>
          <cell r="G6216" t="str">
            <v>/</v>
          </cell>
          <cell r="H6216">
            <v>101</v>
          </cell>
          <cell r="I6216">
            <v>5111.1000000000004</v>
          </cell>
          <cell r="J6216">
            <v>439.5</v>
          </cell>
          <cell r="K6216">
            <v>484.5</v>
          </cell>
          <cell r="L6216" t="str">
            <v>A级</v>
          </cell>
          <cell r="M6216" t="str">
            <v>CLF-250313</v>
          </cell>
          <cell r="N6216" t="str">
            <v>2.2*1.8*0.42</v>
          </cell>
          <cell r="O6216" t="str">
            <v>01T25031303</v>
          </cell>
          <cell r="P6216" t="str">
            <v>99版</v>
          </cell>
          <cell r="Q6216" t="str">
            <v>已发货</v>
          </cell>
          <cell r="R6216">
            <v>45790</v>
          </cell>
        </row>
        <row r="6217">
          <cell r="C6217" t="str">
            <v>2503041-01</v>
          </cell>
          <cell r="D6217" t="str">
            <v>XPDY-EX-白162</v>
          </cell>
          <cell r="E6217" t="str">
            <v>01.10.U756071</v>
          </cell>
          <cell r="F6217" t="str">
            <v>C3（已片中层）</v>
          </cell>
          <cell r="G6217" t="str">
            <v>/</v>
          </cell>
          <cell r="H6217">
            <v>7</v>
          </cell>
          <cell r="I6217">
            <v>283.39999999999998</v>
          </cell>
          <cell r="L6217" t="str">
            <v>A级小皮</v>
          </cell>
          <cell r="M6217" t="str">
            <v>CLF-250313</v>
          </cell>
          <cell r="O6217" t="str">
            <v>01T25031303</v>
          </cell>
          <cell r="P6217" t="str">
            <v>99版</v>
          </cell>
          <cell r="Q6217" t="str">
            <v>已发货</v>
          </cell>
          <cell r="R6217">
            <v>45790</v>
          </cell>
        </row>
        <row r="6218">
          <cell r="C6218" t="str">
            <v>2503059-01</v>
          </cell>
          <cell r="D6218" t="str">
            <v>XPDY-ET-白154</v>
          </cell>
          <cell r="E6218" t="str">
            <v>RB08649</v>
          </cell>
          <cell r="F6218" t="str">
            <v>WPSTR3</v>
          </cell>
          <cell r="G6218" t="str">
            <v>/</v>
          </cell>
          <cell r="H6218">
            <v>220</v>
          </cell>
          <cell r="I6218">
            <v>11683</v>
          </cell>
          <cell r="J6218">
            <v>955</v>
          </cell>
          <cell r="K6218">
            <v>1000</v>
          </cell>
          <cell r="L6218" t="str">
            <v>A级</v>
          </cell>
          <cell r="M6218" t="str">
            <v>/</v>
          </cell>
          <cell r="N6218" t="str">
            <v>2.2*1.8*0.76</v>
          </cell>
          <cell r="O6218" t="str">
            <v>01T25031304</v>
          </cell>
          <cell r="P6218" t="str">
            <v>97版</v>
          </cell>
        </row>
        <row r="6219">
          <cell r="C6219" t="str">
            <v>2503059-01</v>
          </cell>
          <cell r="D6219" t="str">
            <v>XPDY-ET-白154</v>
          </cell>
          <cell r="E6219" t="str">
            <v>RB08649</v>
          </cell>
          <cell r="F6219" t="str">
            <v>WPSTR3</v>
          </cell>
          <cell r="G6219" t="str">
            <v>/</v>
          </cell>
          <cell r="H6219">
            <v>230</v>
          </cell>
          <cell r="I6219">
            <v>11571.2</v>
          </cell>
          <cell r="J6219">
            <v>945.5</v>
          </cell>
          <cell r="K6219">
            <v>990.5</v>
          </cell>
          <cell r="L6219" t="str">
            <v>A级</v>
          </cell>
          <cell r="M6219" t="str">
            <v>/</v>
          </cell>
          <cell r="N6219" t="str">
            <v>2.2*1.8*0.72</v>
          </cell>
          <cell r="O6219" t="str">
            <v>01T25031305</v>
          </cell>
          <cell r="P6219" t="str">
            <v>97版</v>
          </cell>
        </row>
        <row r="6220">
          <cell r="C6220" t="str">
            <v>2503059-01</v>
          </cell>
          <cell r="D6220" t="str">
            <v>XPDY-ET-白154</v>
          </cell>
          <cell r="E6220" t="str">
            <v>RB08649</v>
          </cell>
          <cell r="F6220" t="str">
            <v>WPSTR3</v>
          </cell>
          <cell r="G6220" t="str">
            <v>/</v>
          </cell>
          <cell r="H6220">
            <v>194</v>
          </cell>
          <cell r="I6220">
            <v>10324.6</v>
          </cell>
          <cell r="J6220">
            <v>839.5</v>
          </cell>
          <cell r="K6220">
            <v>884.5</v>
          </cell>
          <cell r="L6220" t="str">
            <v>A级</v>
          </cell>
          <cell r="M6220" t="str">
            <v>/</v>
          </cell>
          <cell r="N6220" t="str">
            <v>2.2*1.8*0.7</v>
          </cell>
          <cell r="O6220" t="str">
            <v>01T25031306</v>
          </cell>
          <cell r="P6220" t="str">
            <v>97版</v>
          </cell>
        </row>
        <row r="6221">
          <cell r="C6221" t="str">
            <v>2503049-01</v>
          </cell>
          <cell r="D6221" t="str">
            <v>XPSY-FB-奶白184</v>
          </cell>
          <cell r="E6221">
            <v>140488</v>
          </cell>
          <cell r="F6221" t="str">
            <v>水牛皮S3（干胚）</v>
          </cell>
          <cell r="G6221" t="str">
            <v>PT23D50</v>
          </cell>
          <cell r="H6221">
            <v>196</v>
          </cell>
          <cell r="I6221">
            <v>7230.6</v>
          </cell>
          <cell r="J6221">
            <v>539.5</v>
          </cell>
          <cell r="K6221">
            <v>584.5</v>
          </cell>
          <cell r="L6221" t="str">
            <v>A级</v>
          </cell>
          <cell r="M6221" t="str">
            <v>/</v>
          </cell>
          <cell r="N6221" t="str">
            <v>2.2*1.8*0.52</v>
          </cell>
          <cell r="O6221" t="str">
            <v>01T25031401</v>
          </cell>
          <cell r="P6221" t="str">
            <v>99版</v>
          </cell>
        </row>
        <row r="6222">
          <cell r="C6222" t="str">
            <v>2503049-01</v>
          </cell>
          <cell r="D6222" t="str">
            <v>XPSY-FB-奶白184</v>
          </cell>
          <cell r="E6222">
            <v>140488</v>
          </cell>
          <cell r="F6222" t="str">
            <v>水牛皮S3（干胚）</v>
          </cell>
          <cell r="G6222" t="str">
            <v>PT23D50</v>
          </cell>
          <cell r="H6222">
            <v>197</v>
          </cell>
          <cell r="I6222">
            <v>7229.3</v>
          </cell>
          <cell r="J6222">
            <v>541.5</v>
          </cell>
          <cell r="K6222">
            <v>586.5</v>
          </cell>
          <cell r="L6222" t="str">
            <v>A级</v>
          </cell>
          <cell r="M6222" t="str">
            <v>/</v>
          </cell>
          <cell r="N6222" t="str">
            <v>2.2*1.8*0.53</v>
          </cell>
          <cell r="O6222" t="str">
            <v>01T25031402</v>
          </cell>
          <cell r="P6222" t="str">
            <v>99版</v>
          </cell>
        </row>
        <row r="6223">
          <cell r="C6223" t="str">
            <v>2503049-01</v>
          </cell>
          <cell r="D6223" t="str">
            <v>XPSY-FB-奶白184</v>
          </cell>
          <cell r="E6223">
            <v>140488</v>
          </cell>
          <cell r="F6223" t="str">
            <v>水牛皮S3（干胚）</v>
          </cell>
          <cell r="G6223" t="str">
            <v>PT23D55</v>
          </cell>
          <cell r="H6223">
            <v>230</v>
          </cell>
          <cell r="I6223">
            <v>8121.5</v>
          </cell>
          <cell r="J6223">
            <v>609</v>
          </cell>
          <cell r="K6223">
            <v>654</v>
          </cell>
          <cell r="L6223" t="str">
            <v>A级</v>
          </cell>
          <cell r="M6223" t="str">
            <v>/</v>
          </cell>
          <cell r="N6223" t="str">
            <v>2.2*1.8*0.55</v>
          </cell>
          <cell r="O6223" t="str">
            <v>01T25031403</v>
          </cell>
          <cell r="P6223" t="str">
            <v>99版</v>
          </cell>
        </row>
        <row r="6224">
          <cell r="C6224" t="str">
            <v>2503049-01</v>
          </cell>
          <cell r="D6224" t="str">
            <v>XPSY-FB-奶白184</v>
          </cell>
          <cell r="E6224">
            <v>140488</v>
          </cell>
          <cell r="F6224" t="str">
            <v>水牛皮S3（干胚）</v>
          </cell>
          <cell r="G6224" t="str">
            <v>PT23D55</v>
          </cell>
          <cell r="H6224">
            <v>233</v>
          </cell>
          <cell r="I6224">
            <v>8220</v>
          </cell>
          <cell r="J6224">
            <v>305.5</v>
          </cell>
          <cell r="K6224">
            <v>350.5</v>
          </cell>
          <cell r="L6224" t="str">
            <v>A级</v>
          </cell>
          <cell r="M6224" t="str">
            <v>/</v>
          </cell>
          <cell r="N6224" t="str">
            <v>2.2*1.8*0.54</v>
          </cell>
          <cell r="O6224" t="str">
            <v>01T25031404</v>
          </cell>
          <cell r="P6224" t="str">
            <v>99版</v>
          </cell>
        </row>
        <row r="6225">
          <cell r="C6225" t="str">
            <v>2503049-01</v>
          </cell>
          <cell r="D6225" t="str">
            <v>XPSY-FB-奶白184</v>
          </cell>
          <cell r="E6225">
            <v>140488</v>
          </cell>
          <cell r="F6225" t="str">
            <v>水牛皮S3（干胚）</v>
          </cell>
          <cell r="G6225" t="str">
            <v>PT23D55</v>
          </cell>
          <cell r="H6225">
            <v>1</v>
          </cell>
          <cell r="I6225">
            <v>21.6</v>
          </cell>
          <cell r="L6225" t="str">
            <v>A级小皮</v>
          </cell>
          <cell r="M6225" t="str">
            <v>/</v>
          </cell>
          <cell r="O6225" t="str">
            <v>01T25031404</v>
          </cell>
          <cell r="P6225" t="str">
            <v>99版</v>
          </cell>
        </row>
        <row r="6226">
          <cell r="C6226" t="str">
            <v>2503082-01</v>
          </cell>
          <cell r="D6226" t="str">
            <v>XPAY-FX-深蓝85</v>
          </cell>
          <cell r="E6226" t="str">
            <v>Nest深蓝</v>
          </cell>
          <cell r="F6226" t="str">
            <v>C4（已片中层）</v>
          </cell>
          <cell r="G6226" t="str">
            <v>/</v>
          </cell>
          <cell r="H6226">
            <v>267</v>
          </cell>
          <cell r="I6226">
            <v>13030.7</v>
          </cell>
          <cell r="J6226">
            <v>1008</v>
          </cell>
          <cell r="K6226">
            <v>1053</v>
          </cell>
          <cell r="L6226" t="str">
            <v>A级</v>
          </cell>
          <cell r="M6226" t="str">
            <v>/</v>
          </cell>
          <cell r="N6226" t="str">
            <v>2.2*1.8*0.75</v>
          </cell>
          <cell r="O6226" t="str">
            <v>01T25031405</v>
          </cell>
          <cell r="P6226" t="str">
            <v>97版</v>
          </cell>
          <cell r="Q6226" t="str">
            <v>已发货</v>
          </cell>
          <cell r="R6226">
            <v>45743</v>
          </cell>
        </row>
        <row r="6227">
          <cell r="C6227" t="str">
            <v>2503082-01</v>
          </cell>
          <cell r="D6227" t="str">
            <v>XPAY-FX-深蓝85</v>
          </cell>
          <cell r="E6227" t="str">
            <v>Nest深蓝</v>
          </cell>
          <cell r="F6227" t="str">
            <v>C4（已片中层）</v>
          </cell>
          <cell r="G6227" t="str">
            <v>/</v>
          </cell>
          <cell r="H6227">
            <v>263</v>
          </cell>
          <cell r="I6227">
            <v>12851.4</v>
          </cell>
          <cell r="J6227">
            <v>990.5</v>
          </cell>
          <cell r="K6227">
            <v>1035.5</v>
          </cell>
          <cell r="L6227" t="str">
            <v>A级</v>
          </cell>
          <cell r="M6227" t="str">
            <v>/</v>
          </cell>
          <cell r="N6227" t="str">
            <v>2.2*1.8*0.75</v>
          </cell>
          <cell r="O6227" t="str">
            <v>01T25031406</v>
          </cell>
          <cell r="P6227" t="str">
            <v>97版</v>
          </cell>
          <cell r="Q6227" t="str">
            <v>已发货</v>
          </cell>
          <cell r="R6227">
            <v>45743</v>
          </cell>
        </row>
        <row r="6228">
          <cell r="C6228" t="str">
            <v>2503082-01</v>
          </cell>
          <cell r="D6228" t="str">
            <v>XPAY-FX-深蓝85</v>
          </cell>
          <cell r="E6228" t="str">
            <v>Nest深蓝</v>
          </cell>
          <cell r="F6228" t="str">
            <v>C4（已片中层）</v>
          </cell>
          <cell r="G6228" t="str">
            <v>/</v>
          </cell>
          <cell r="H6228">
            <v>255</v>
          </cell>
          <cell r="I6228">
            <v>12791.6</v>
          </cell>
          <cell r="J6228">
            <v>993</v>
          </cell>
          <cell r="K6228">
            <v>1038</v>
          </cell>
          <cell r="L6228" t="str">
            <v>A级</v>
          </cell>
          <cell r="M6228" t="str">
            <v>/</v>
          </cell>
          <cell r="N6228" t="str">
            <v>2.2*1.8*0.67</v>
          </cell>
          <cell r="O6228" t="str">
            <v>01T25031501</v>
          </cell>
          <cell r="P6228" t="str">
            <v>97版</v>
          </cell>
          <cell r="Q6228" t="str">
            <v>已发货</v>
          </cell>
          <cell r="R6228">
            <v>45743</v>
          </cell>
        </row>
        <row r="6229">
          <cell r="C6229" t="str">
            <v>2503082-01</v>
          </cell>
          <cell r="D6229" t="str">
            <v>XPAY-FX-深蓝85</v>
          </cell>
          <cell r="E6229" t="str">
            <v>Nest深蓝</v>
          </cell>
          <cell r="F6229" t="str">
            <v>C4（已片中层）</v>
          </cell>
          <cell r="G6229" t="str">
            <v>/</v>
          </cell>
          <cell r="H6229">
            <v>364</v>
          </cell>
          <cell r="I6229">
            <v>17864.099999999999</v>
          </cell>
          <cell r="J6229">
            <v>1374.5</v>
          </cell>
          <cell r="K6229">
            <v>1419.5</v>
          </cell>
          <cell r="L6229" t="str">
            <v>A级</v>
          </cell>
          <cell r="M6229" t="str">
            <v>/</v>
          </cell>
          <cell r="N6229" t="str">
            <v>2.2*1.8*0.87</v>
          </cell>
          <cell r="O6229" t="str">
            <v>01T25031502</v>
          </cell>
          <cell r="P6229" t="str">
            <v>97版</v>
          </cell>
          <cell r="Q6229" t="str">
            <v>已发货</v>
          </cell>
          <cell r="R6229">
            <v>45743</v>
          </cell>
        </row>
        <row r="6230">
          <cell r="C6230" t="str">
            <v>2503083-01</v>
          </cell>
          <cell r="D6230" t="str">
            <v>XPAY-FX-米白331</v>
          </cell>
          <cell r="E6230" t="str">
            <v>IVORY</v>
          </cell>
          <cell r="F6230" t="str">
            <v>C4（已片中层）</v>
          </cell>
          <cell r="H6230">
            <v>233</v>
          </cell>
          <cell r="I6230">
            <v>12532</v>
          </cell>
          <cell r="J6230">
            <v>893</v>
          </cell>
          <cell r="K6230">
            <v>938</v>
          </cell>
          <cell r="L6230" t="str">
            <v>A级</v>
          </cell>
          <cell r="M6230" t="str">
            <v>/</v>
          </cell>
          <cell r="N6230" t="str">
            <v>2.2*1.8*0.65</v>
          </cell>
          <cell r="O6230" t="str">
            <v>01T25031503</v>
          </cell>
          <cell r="P6230" t="str">
            <v>97版</v>
          </cell>
          <cell r="Q6230" t="str">
            <v>已发货</v>
          </cell>
          <cell r="R6230">
            <v>45743</v>
          </cell>
        </row>
        <row r="6231">
          <cell r="C6231" t="str">
            <v>2502026-01</v>
          </cell>
          <cell r="D6231" t="str">
            <v>XPDY-FT-灰670</v>
          </cell>
          <cell r="E6231" t="str">
            <v>Nick Dove(灰色)</v>
          </cell>
          <cell r="F6231" t="str">
            <v>WPSTR2</v>
          </cell>
          <cell r="G6231" t="str">
            <v>/</v>
          </cell>
          <cell r="H6231">
            <v>33</v>
          </cell>
          <cell r="I6231">
            <v>1592.8</v>
          </cell>
          <cell r="K6231">
            <v>143.5</v>
          </cell>
          <cell r="L6231" t="str">
            <v>A级</v>
          </cell>
          <cell r="M6231" t="str">
            <v>/</v>
          </cell>
          <cell r="N6231" t="str">
            <v>2*0.25*0.25</v>
          </cell>
          <cell r="O6231" t="str">
            <v>ZX（4件）</v>
          </cell>
          <cell r="P6231" t="str">
            <v>99版</v>
          </cell>
          <cell r="Q6231" t="str">
            <v>已发货</v>
          </cell>
          <cell r="R6231">
            <v>45736</v>
          </cell>
        </row>
        <row r="6232">
          <cell r="C6232" t="str">
            <v>2503057-01</v>
          </cell>
          <cell r="D6232" t="str">
            <v>UDAY-ES-米灰42</v>
          </cell>
          <cell r="E6232" t="str">
            <v>L40702-317</v>
          </cell>
          <cell r="F6232" t="str">
            <v>JBSTR1</v>
          </cell>
          <cell r="G6232" t="str">
            <v>/</v>
          </cell>
          <cell r="H6232">
            <v>185</v>
          </cell>
          <cell r="I6232">
            <v>10121.299999999999</v>
          </cell>
          <cell r="J6232">
            <v>729.5</v>
          </cell>
          <cell r="K6232">
            <v>774.5</v>
          </cell>
          <cell r="L6232" t="str">
            <v>A级</v>
          </cell>
          <cell r="M6232" t="str">
            <v>/</v>
          </cell>
          <cell r="N6232" t="str">
            <v>2.2*1.8*0.62</v>
          </cell>
          <cell r="O6232" t="str">
            <v>01T25031701</v>
          </cell>
          <cell r="P6232" t="str">
            <v>97版</v>
          </cell>
          <cell r="Q6232" t="str">
            <v>已发货</v>
          </cell>
          <cell r="R6232">
            <v>45786</v>
          </cell>
        </row>
        <row r="6233">
          <cell r="C6233" t="str">
            <v>2503057-01</v>
          </cell>
          <cell r="D6233" t="str">
            <v>UDAY-ES-米灰42</v>
          </cell>
          <cell r="E6233" t="str">
            <v>L40702-317</v>
          </cell>
          <cell r="F6233" t="str">
            <v>JBSTR1</v>
          </cell>
          <cell r="G6233" t="str">
            <v>/</v>
          </cell>
          <cell r="H6233">
            <v>185</v>
          </cell>
          <cell r="I6233">
            <v>10015.9</v>
          </cell>
          <cell r="J6233">
            <v>718</v>
          </cell>
          <cell r="K6233">
            <v>763</v>
          </cell>
          <cell r="L6233" t="str">
            <v>A级</v>
          </cell>
          <cell r="M6233" t="str">
            <v>/</v>
          </cell>
          <cell r="N6233" t="str">
            <v>2.2*1.8*0.6</v>
          </cell>
          <cell r="O6233" t="str">
            <v>01T25031702</v>
          </cell>
          <cell r="P6233" t="str">
            <v>97版</v>
          </cell>
          <cell r="Q6233" t="str">
            <v>已发货</v>
          </cell>
          <cell r="R6233">
            <v>45786</v>
          </cell>
        </row>
        <row r="6234">
          <cell r="C6234" t="str">
            <v>2503057-01</v>
          </cell>
          <cell r="D6234" t="str">
            <v>UDAY-ES-米灰42</v>
          </cell>
          <cell r="E6234" t="str">
            <v>L40702-317</v>
          </cell>
          <cell r="F6234" t="str">
            <v>JBSTR1</v>
          </cell>
          <cell r="G6234" t="str">
            <v>/</v>
          </cell>
          <cell r="H6234">
            <v>139</v>
          </cell>
          <cell r="I6234">
            <v>7602.5</v>
          </cell>
          <cell r="J6234">
            <v>548.5</v>
          </cell>
          <cell r="K6234">
            <v>593.5</v>
          </cell>
          <cell r="L6234" t="str">
            <v>A级</v>
          </cell>
          <cell r="M6234" t="str">
            <v>/</v>
          </cell>
          <cell r="N6234" t="str">
            <v>2.2*1.8*0.47</v>
          </cell>
          <cell r="O6234" t="str">
            <v>01T25031703</v>
          </cell>
          <cell r="P6234" t="str">
            <v>97版</v>
          </cell>
          <cell r="Q6234" t="str">
            <v>已发货</v>
          </cell>
          <cell r="R6234">
            <v>45786</v>
          </cell>
        </row>
        <row r="6235">
          <cell r="C6235" t="str">
            <v>2503034-01</v>
          </cell>
          <cell r="D6235" t="str">
            <v>XPDY-FT-灰白233</v>
          </cell>
          <cell r="E6235" t="str">
            <v>RB0604</v>
          </cell>
          <cell r="F6235" t="str">
            <v>WPSTR4</v>
          </cell>
          <cell r="G6235" t="str">
            <v>/</v>
          </cell>
          <cell r="H6235">
            <v>205</v>
          </cell>
          <cell r="I6235">
            <v>11086.6</v>
          </cell>
          <cell r="J6235">
            <v>880</v>
          </cell>
          <cell r="K6235">
            <v>925</v>
          </cell>
          <cell r="L6235" t="str">
            <v>A级</v>
          </cell>
          <cell r="M6235" t="str">
            <v>/</v>
          </cell>
          <cell r="N6235" t="str">
            <v>2.2*1.8*0.71</v>
          </cell>
          <cell r="O6235" t="str">
            <v>01T25031704</v>
          </cell>
          <cell r="P6235" t="str">
            <v>97版</v>
          </cell>
        </row>
        <row r="6236">
          <cell r="C6236" t="str">
            <v>2503034-01</v>
          </cell>
          <cell r="D6236" t="str">
            <v>XPDY-FT-灰白233</v>
          </cell>
          <cell r="E6236" t="str">
            <v>RB0604</v>
          </cell>
          <cell r="F6236" t="str">
            <v>WPSTR4</v>
          </cell>
          <cell r="G6236" t="str">
            <v>/</v>
          </cell>
          <cell r="H6236">
            <v>200</v>
          </cell>
          <cell r="I6236">
            <v>11090.6</v>
          </cell>
          <cell r="J6236">
            <v>887.5</v>
          </cell>
          <cell r="K6236">
            <v>932.5</v>
          </cell>
          <cell r="L6236" t="str">
            <v>A级</v>
          </cell>
          <cell r="M6236" t="str">
            <v>/</v>
          </cell>
          <cell r="N6236" t="str">
            <v>2.2*1.8*0.7</v>
          </cell>
          <cell r="O6236" t="str">
            <v>01T25031705</v>
          </cell>
          <cell r="P6236" t="str">
            <v>97版</v>
          </cell>
        </row>
        <row r="6237">
          <cell r="C6237" t="str">
            <v>2503034-01</v>
          </cell>
          <cell r="D6237" t="str">
            <v>XPDY-FT-灰白233</v>
          </cell>
          <cell r="E6237" t="str">
            <v>RB0604</v>
          </cell>
          <cell r="F6237" t="str">
            <v>WPSTR4</v>
          </cell>
          <cell r="G6237" t="str">
            <v>/</v>
          </cell>
          <cell r="H6237">
            <v>210</v>
          </cell>
          <cell r="I6237">
            <v>11053.3</v>
          </cell>
          <cell r="J6237">
            <v>886.5</v>
          </cell>
          <cell r="K6237">
            <v>931.5</v>
          </cell>
          <cell r="L6237" t="str">
            <v>A级</v>
          </cell>
          <cell r="M6237" t="str">
            <v>/</v>
          </cell>
          <cell r="N6237" t="str">
            <v>2.2*1.8*0.73</v>
          </cell>
          <cell r="O6237" t="str">
            <v>01T25031706</v>
          </cell>
          <cell r="P6237" t="str">
            <v>97版</v>
          </cell>
        </row>
        <row r="6238">
          <cell r="C6238" t="str">
            <v>2503034-01</v>
          </cell>
          <cell r="D6238" t="str">
            <v>XPDY-FT-灰白233</v>
          </cell>
          <cell r="E6238" t="str">
            <v>RB0604</v>
          </cell>
          <cell r="F6238" t="str">
            <v>WPSTR4</v>
          </cell>
          <cell r="G6238" t="str">
            <v>/</v>
          </cell>
          <cell r="H6238">
            <v>220</v>
          </cell>
          <cell r="I6238">
            <v>11223.7</v>
          </cell>
          <cell r="J6238">
            <v>896</v>
          </cell>
          <cell r="K6238">
            <v>941</v>
          </cell>
          <cell r="L6238" t="str">
            <v>A级</v>
          </cell>
          <cell r="M6238" t="str">
            <v>/</v>
          </cell>
          <cell r="N6238" t="str">
            <v>2.2*1.8*0.74</v>
          </cell>
          <cell r="O6238" t="str">
            <v>01T25031707</v>
          </cell>
          <cell r="P6238" t="str">
            <v>97版</v>
          </cell>
        </row>
        <row r="6239">
          <cell r="C6239" t="str">
            <v>2503057-01</v>
          </cell>
          <cell r="D6239" t="str">
            <v>UDAY-ES-米灰42</v>
          </cell>
          <cell r="E6239" t="str">
            <v>L40702-317</v>
          </cell>
          <cell r="F6239" t="str">
            <v>JBSTR1</v>
          </cell>
          <cell r="G6239" t="str">
            <v>/</v>
          </cell>
          <cell r="H6239">
            <v>238</v>
          </cell>
          <cell r="I6239">
            <v>12353.9</v>
          </cell>
          <cell r="J6239">
            <v>939</v>
          </cell>
          <cell r="K6239">
            <v>984</v>
          </cell>
          <cell r="L6239" t="str">
            <v>A级</v>
          </cell>
          <cell r="M6239" t="str">
            <v>/</v>
          </cell>
          <cell r="N6239" t="str">
            <v>2.2*1.8*0.68</v>
          </cell>
          <cell r="O6239" t="str">
            <v>01T25031708</v>
          </cell>
          <cell r="P6239" t="str">
            <v>97版</v>
          </cell>
          <cell r="Q6239" t="str">
            <v>已发货</v>
          </cell>
          <cell r="R6239">
            <v>45786</v>
          </cell>
        </row>
        <row r="6240">
          <cell r="C6240" t="str">
            <v>2503055-01</v>
          </cell>
          <cell r="D6240" t="str">
            <v>XPGY-FS-灰蓝71</v>
          </cell>
          <cell r="E6240" t="str">
            <v>01.10.U722233</v>
          </cell>
          <cell r="F6240" t="str">
            <v>BLTR1</v>
          </cell>
          <cell r="G6240" t="str">
            <v>/</v>
          </cell>
          <cell r="H6240">
            <v>195</v>
          </cell>
          <cell r="I6240">
            <v>10110.4</v>
          </cell>
          <cell r="J6240">
            <v>690</v>
          </cell>
          <cell r="K6240">
            <v>735</v>
          </cell>
          <cell r="L6240" t="str">
            <v>A级</v>
          </cell>
          <cell r="M6240" t="str">
            <v>CLF-250317</v>
          </cell>
          <cell r="N6240" t="str">
            <v>2.2*1.8*0.62</v>
          </cell>
          <cell r="O6240" t="str">
            <v>02T25031701</v>
          </cell>
          <cell r="P6240" t="str">
            <v>99版</v>
          </cell>
          <cell r="Q6240" t="str">
            <v>已发货</v>
          </cell>
          <cell r="R6240">
            <v>45775</v>
          </cell>
        </row>
        <row r="6241">
          <cell r="C6241" t="str">
            <v>2503055-01</v>
          </cell>
          <cell r="D6241" t="str">
            <v>XPGY-FS-灰蓝71</v>
          </cell>
          <cell r="E6241" t="str">
            <v>01.10.U722233</v>
          </cell>
          <cell r="F6241" t="str">
            <v>BLTR1</v>
          </cell>
          <cell r="G6241" t="str">
            <v>/</v>
          </cell>
          <cell r="H6241">
            <v>217</v>
          </cell>
          <cell r="I6241">
            <v>11379</v>
          </cell>
          <cell r="J6241">
            <v>816.5</v>
          </cell>
          <cell r="K6241">
            <v>861.5</v>
          </cell>
          <cell r="L6241" t="str">
            <v>A级</v>
          </cell>
          <cell r="M6241" t="str">
            <v>CLF-250317</v>
          </cell>
          <cell r="N6241" t="str">
            <v>2.2*1.8*0.57</v>
          </cell>
          <cell r="O6241" t="str">
            <v>02T25031702</v>
          </cell>
          <cell r="P6241" t="str">
            <v>99版</v>
          </cell>
          <cell r="Q6241" t="str">
            <v>已发货</v>
          </cell>
          <cell r="R6241">
            <v>45775</v>
          </cell>
        </row>
        <row r="6242">
          <cell r="C6242" t="str">
            <v>2503055-01</v>
          </cell>
          <cell r="D6242" t="str">
            <v>XPGY-FS-灰蓝71</v>
          </cell>
          <cell r="E6242" t="str">
            <v>01.10.U722233</v>
          </cell>
          <cell r="F6242" t="str">
            <v>BLTR1</v>
          </cell>
          <cell r="G6242" t="str">
            <v>/</v>
          </cell>
          <cell r="H6242">
            <v>16</v>
          </cell>
          <cell r="I6242">
            <v>641.20000000000005</v>
          </cell>
          <cell r="L6242" t="str">
            <v>A级小皮</v>
          </cell>
          <cell r="M6242" t="str">
            <v>CLF-250317</v>
          </cell>
          <cell r="O6242" t="str">
            <v>02T25031702</v>
          </cell>
          <cell r="P6242" t="str">
            <v>99版</v>
          </cell>
          <cell r="Q6242" t="str">
            <v>已发货</v>
          </cell>
          <cell r="R6242">
            <v>45775</v>
          </cell>
        </row>
        <row r="6243">
          <cell r="C6243" t="str">
            <v>2503067-01</v>
          </cell>
          <cell r="D6243" t="str">
            <v>XPAY-FX-灰657</v>
          </cell>
          <cell r="E6243" t="str">
            <v>01.10.U528073</v>
          </cell>
          <cell r="F6243" t="str">
            <v>C3（已片中层）</v>
          </cell>
          <cell r="G6243" t="str">
            <v>/</v>
          </cell>
          <cell r="H6243">
            <v>205</v>
          </cell>
          <cell r="I6243">
            <v>10275.6</v>
          </cell>
          <cell r="J6243">
            <v>829.5</v>
          </cell>
          <cell r="K6243">
            <v>874.5</v>
          </cell>
          <cell r="L6243" t="str">
            <v>A级</v>
          </cell>
          <cell r="M6243" t="str">
            <v>CLF-250317</v>
          </cell>
          <cell r="N6243" t="str">
            <v>2.2*1.8*0.58</v>
          </cell>
          <cell r="O6243" t="str">
            <v>02T25031703</v>
          </cell>
          <cell r="P6243" t="str">
            <v>99版</v>
          </cell>
          <cell r="Q6243" t="str">
            <v>已发货</v>
          </cell>
          <cell r="R6243">
            <v>45740</v>
          </cell>
        </row>
        <row r="6244">
          <cell r="C6244" t="str">
            <v>2503067-01</v>
          </cell>
          <cell r="D6244" t="str">
            <v>XPAY-FX-灰657</v>
          </cell>
          <cell r="E6244" t="str">
            <v>01.10.U528073</v>
          </cell>
          <cell r="F6244" t="str">
            <v>C3（已片中层）</v>
          </cell>
          <cell r="G6244" t="str">
            <v>/</v>
          </cell>
          <cell r="H6244">
            <v>200</v>
          </cell>
          <cell r="I6244">
            <v>10013.5</v>
          </cell>
          <cell r="J6244">
            <v>798.5</v>
          </cell>
          <cell r="K6244">
            <v>843.5</v>
          </cell>
          <cell r="L6244" t="str">
            <v>A级</v>
          </cell>
          <cell r="M6244" t="str">
            <v>CLF-250317</v>
          </cell>
          <cell r="N6244" t="str">
            <v>2.2*1.8*0.61</v>
          </cell>
          <cell r="O6244" t="str">
            <v>02T25031704</v>
          </cell>
          <cell r="P6244" t="str">
            <v>99版</v>
          </cell>
          <cell r="Q6244" t="str">
            <v>已发货</v>
          </cell>
          <cell r="R6244">
            <v>45740</v>
          </cell>
        </row>
        <row r="6245">
          <cell r="C6245" t="str">
            <v>2503067-01</v>
          </cell>
          <cell r="D6245" t="str">
            <v>XPAY-FX-灰657</v>
          </cell>
          <cell r="E6245" t="str">
            <v>01.10.U528073</v>
          </cell>
          <cell r="F6245" t="str">
            <v>C3（已片中层）</v>
          </cell>
          <cell r="G6245" t="str">
            <v>/</v>
          </cell>
          <cell r="H6245">
            <v>200</v>
          </cell>
          <cell r="I6245">
            <v>10093</v>
          </cell>
          <cell r="J6245">
            <v>817</v>
          </cell>
          <cell r="K6245">
            <v>862</v>
          </cell>
          <cell r="L6245" t="str">
            <v>A级</v>
          </cell>
          <cell r="M6245" t="str">
            <v>CLF-250317</v>
          </cell>
          <cell r="N6245" t="str">
            <v>2.2*1.8*0.72</v>
          </cell>
          <cell r="O6245" t="str">
            <v>02T25031705</v>
          </cell>
          <cell r="P6245" t="str">
            <v>99版</v>
          </cell>
          <cell r="Q6245" t="str">
            <v>已发货</v>
          </cell>
          <cell r="R6245">
            <v>45740</v>
          </cell>
        </row>
        <row r="6246">
          <cell r="C6246" t="str">
            <v>2503067-01</v>
          </cell>
          <cell r="D6246" t="str">
            <v>XPAY-FX-灰657</v>
          </cell>
          <cell r="E6246" t="str">
            <v>01.10.U528073</v>
          </cell>
          <cell r="F6246" t="str">
            <v>C3（已片中层）</v>
          </cell>
          <cell r="G6246" t="str">
            <v>/</v>
          </cell>
          <cell r="H6246">
            <v>180</v>
          </cell>
          <cell r="I6246">
            <v>9042.4</v>
          </cell>
          <cell r="J6246">
            <v>838</v>
          </cell>
          <cell r="K6246">
            <v>883</v>
          </cell>
          <cell r="L6246" t="str">
            <v>A级</v>
          </cell>
          <cell r="M6246" t="str">
            <v>CLF-250317</v>
          </cell>
          <cell r="N6246" t="str">
            <v>2.2*1.8*0.65</v>
          </cell>
          <cell r="O6246" t="str">
            <v>02T25031706</v>
          </cell>
          <cell r="P6246" t="str">
            <v>99版</v>
          </cell>
          <cell r="Q6246" t="str">
            <v>已发货</v>
          </cell>
          <cell r="R6246">
            <v>45740</v>
          </cell>
        </row>
        <row r="6247">
          <cell r="C6247" t="str">
            <v>2503067-01</v>
          </cell>
          <cell r="D6247" t="str">
            <v>XPAY-FX-灰657</v>
          </cell>
          <cell r="E6247" t="str">
            <v>01.10.U528073</v>
          </cell>
          <cell r="F6247" t="str">
            <v>C3（已片中层）</v>
          </cell>
          <cell r="G6247" t="str">
            <v>/</v>
          </cell>
          <cell r="H6247">
            <v>35</v>
          </cell>
          <cell r="I6247">
            <v>1397.2</v>
          </cell>
          <cell r="L6247" t="str">
            <v>A级小皮</v>
          </cell>
          <cell r="M6247" t="str">
            <v>CLF-250317</v>
          </cell>
          <cell r="O6247" t="str">
            <v>02T25031706</v>
          </cell>
          <cell r="P6247" t="str">
            <v>99版</v>
          </cell>
          <cell r="Q6247" t="str">
            <v>已发货</v>
          </cell>
          <cell r="R6247">
            <v>45740</v>
          </cell>
        </row>
        <row r="6248">
          <cell r="C6248" t="str">
            <v>2503067-01</v>
          </cell>
          <cell r="D6248" t="str">
            <v>XPAY-FX-灰657</v>
          </cell>
          <cell r="E6248" t="str">
            <v>01.10.U528073</v>
          </cell>
          <cell r="F6248" t="str">
            <v>C3（已片中层）</v>
          </cell>
          <cell r="G6248" t="str">
            <v>/</v>
          </cell>
          <cell r="H6248">
            <v>205</v>
          </cell>
          <cell r="I6248">
            <v>10206.700000000001</v>
          </cell>
          <cell r="J6248">
            <v>830.5</v>
          </cell>
          <cell r="K6248">
            <v>875.5</v>
          </cell>
          <cell r="L6248" t="str">
            <v>A级</v>
          </cell>
          <cell r="M6248" t="str">
            <v>CLF-250317</v>
          </cell>
          <cell r="N6248" t="str">
            <v>2.2*1.8*0.65</v>
          </cell>
          <cell r="O6248" t="str">
            <v>02T25031707</v>
          </cell>
          <cell r="P6248" t="str">
            <v>99版</v>
          </cell>
          <cell r="Q6248" t="str">
            <v>已发货</v>
          </cell>
          <cell r="R6248">
            <v>45740</v>
          </cell>
        </row>
        <row r="6249">
          <cell r="C6249" t="str">
            <v>2503067-01</v>
          </cell>
          <cell r="D6249" t="str">
            <v>XPAY-FX-灰657</v>
          </cell>
          <cell r="E6249" t="str">
            <v>01.10.U528073</v>
          </cell>
          <cell r="F6249" t="str">
            <v>C3（已片中层）</v>
          </cell>
          <cell r="G6249" t="str">
            <v>/</v>
          </cell>
          <cell r="H6249">
            <v>200</v>
          </cell>
          <cell r="I6249">
            <v>10034.799999999999</v>
          </cell>
          <cell r="J6249">
            <v>812</v>
          </cell>
          <cell r="K6249">
            <v>857</v>
          </cell>
          <cell r="L6249" t="str">
            <v>A级</v>
          </cell>
          <cell r="M6249" t="str">
            <v>CLF-250317</v>
          </cell>
          <cell r="N6249" t="str">
            <v>2.2*1.8*0.65</v>
          </cell>
          <cell r="O6249" t="str">
            <v>02T25031708</v>
          </cell>
          <cell r="P6249" t="str">
            <v>99版</v>
          </cell>
          <cell r="Q6249" t="str">
            <v>已发货</v>
          </cell>
          <cell r="R6249">
            <v>45740</v>
          </cell>
        </row>
        <row r="6250">
          <cell r="C6250" t="str">
            <v>2502026-01</v>
          </cell>
          <cell r="D6250" t="str">
            <v>XPDY-FT-灰670</v>
          </cell>
          <cell r="E6250" t="str">
            <v>Nick Dove(灰色)</v>
          </cell>
          <cell r="F6250" t="str">
            <v>WPSTR2</v>
          </cell>
          <cell r="G6250" t="str">
            <v>/</v>
          </cell>
          <cell r="H6250">
            <v>172</v>
          </cell>
          <cell r="I6250">
            <v>9294</v>
          </cell>
          <cell r="J6250">
            <v>701</v>
          </cell>
          <cell r="K6250">
            <v>746</v>
          </cell>
          <cell r="L6250" t="str">
            <v>A级</v>
          </cell>
          <cell r="M6250" t="str">
            <v>/</v>
          </cell>
          <cell r="N6250" t="str">
            <v>2.2*1.8*0.56</v>
          </cell>
          <cell r="O6250" t="str">
            <v>02T25031801</v>
          </cell>
          <cell r="P6250" t="str">
            <v>97版</v>
          </cell>
          <cell r="Q6250" t="str">
            <v>已发货</v>
          </cell>
          <cell r="R6250">
            <v>45748</v>
          </cell>
        </row>
        <row r="6251">
          <cell r="C6251" t="str">
            <v>2503034-01</v>
          </cell>
          <cell r="D6251" t="str">
            <v>XPDY-FT-灰白233</v>
          </cell>
          <cell r="E6251" t="str">
            <v>RB0604</v>
          </cell>
          <cell r="F6251" t="str">
            <v>WPSTR4</v>
          </cell>
          <cell r="G6251" t="str">
            <v>/</v>
          </cell>
          <cell r="H6251">
            <v>200</v>
          </cell>
          <cell r="I6251">
            <v>11074.8</v>
          </cell>
          <cell r="J6251">
            <v>890</v>
          </cell>
          <cell r="K6251">
            <v>935</v>
          </cell>
          <cell r="L6251" t="str">
            <v>A级</v>
          </cell>
          <cell r="M6251" t="str">
            <v>/</v>
          </cell>
          <cell r="N6251" t="str">
            <v>2.2*1.8*0.67</v>
          </cell>
          <cell r="O6251" t="str">
            <v>02T25031802</v>
          </cell>
          <cell r="P6251" t="str">
            <v>97版</v>
          </cell>
        </row>
        <row r="6252">
          <cell r="C6252" t="str">
            <v>2503034-01</v>
          </cell>
          <cell r="D6252" t="str">
            <v>XPDY-FT-灰白233</v>
          </cell>
          <cell r="E6252" t="str">
            <v>RB0604</v>
          </cell>
          <cell r="F6252" t="str">
            <v>WPSTR4</v>
          </cell>
          <cell r="G6252" t="str">
            <v>/</v>
          </cell>
          <cell r="H6252">
            <v>170</v>
          </cell>
          <cell r="I6252">
            <v>9316.2999999999993</v>
          </cell>
          <cell r="J6252">
            <v>748.5</v>
          </cell>
          <cell r="K6252">
            <v>793.5</v>
          </cell>
          <cell r="L6252" t="str">
            <v>A级</v>
          </cell>
          <cell r="M6252" t="str">
            <v>/</v>
          </cell>
          <cell r="N6252" t="str">
            <v>2.2*1.8*0.64</v>
          </cell>
          <cell r="O6252" t="str">
            <v>02T25031803</v>
          </cell>
          <cell r="P6252" t="str">
            <v>97版</v>
          </cell>
        </row>
        <row r="6253">
          <cell r="C6253" t="str">
            <v>2503034-01</v>
          </cell>
          <cell r="D6253" t="str">
            <v>XPDY-FT-灰白233</v>
          </cell>
          <cell r="E6253" t="str">
            <v>RB0604</v>
          </cell>
          <cell r="F6253" t="str">
            <v>WPSTR4</v>
          </cell>
          <cell r="G6253" t="str">
            <v>/</v>
          </cell>
          <cell r="H6253">
            <v>84</v>
          </cell>
          <cell r="I6253">
            <v>4714.5</v>
          </cell>
          <cell r="J6253">
            <v>445</v>
          </cell>
          <cell r="K6253">
            <v>490</v>
          </cell>
          <cell r="L6253" t="str">
            <v>A级</v>
          </cell>
          <cell r="M6253" t="str">
            <v>/</v>
          </cell>
          <cell r="N6253" t="str">
            <v>2.2*1.8*0.42</v>
          </cell>
          <cell r="O6253" t="str">
            <v>02T25031804</v>
          </cell>
          <cell r="P6253" t="str">
            <v>97版</v>
          </cell>
        </row>
        <row r="6254">
          <cell r="C6254" t="str">
            <v>2503034-01</v>
          </cell>
          <cell r="D6254" t="str">
            <v>XPDY-FT-灰白233</v>
          </cell>
          <cell r="E6254" t="str">
            <v>RB0604</v>
          </cell>
          <cell r="F6254" t="str">
            <v>WPSTR4</v>
          </cell>
          <cell r="G6254" t="str">
            <v>/</v>
          </cell>
          <cell r="H6254">
            <v>18</v>
          </cell>
          <cell r="I6254">
            <v>892.2</v>
          </cell>
          <cell r="L6254" t="str">
            <v>折扣</v>
          </cell>
          <cell r="M6254" t="str">
            <v>/</v>
          </cell>
          <cell r="O6254" t="str">
            <v>02T25031804</v>
          </cell>
          <cell r="P6254" t="str">
            <v>97版</v>
          </cell>
        </row>
        <row r="6255">
          <cell r="C6255" t="str">
            <v>2503058-01</v>
          </cell>
          <cell r="D6255" t="str">
            <v>UDAY-ES-米灰42</v>
          </cell>
          <cell r="E6255" t="str">
            <v>L40702-317</v>
          </cell>
          <cell r="F6255" t="str">
            <v>DLTR3</v>
          </cell>
          <cell r="G6255" t="str">
            <v>/</v>
          </cell>
          <cell r="H6255">
            <v>258</v>
          </cell>
          <cell r="I6255">
            <v>13548.8</v>
          </cell>
          <cell r="J6255">
            <v>968.5</v>
          </cell>
          <cell r="K6255">
            <v>1013.5</v>
          </cell>
          <cell r="L6255" t="str">
            <v>A级</v>
          </cell>
          <cell r="M6255" t="str">
            <v>/</v>
          </cell>
          <cell r="N6255" t="str">
            <v>2.2*1.8*0.75</v>
          </cell>
          <cell r="O6255" t="str">
            <v>02T25031805</v>
          </cell>
          <cell r="P6255" t="str">
            <v>97版</v>
          </cell>
          <cell r="Q6255" t="str">
            <v>已发货</v>
          </cell>
          <cell r="R6255">
            <v>45759</v>
          </cell>
        </row>
        <row r="6256">
          <cell r="C6256" t="str">
            <v>2503058-01</v>
          </cell>
          <cell r="D6256" t="str">
            <v>UDAY-ES-米灰42</v>
          </cell>
          <cell r="E6256" t="str">
            <v>L40702-317</v>
          </cell>
          <cell r="F6256" t="str">
            <v>DLTR3</v>
          </cell>
          <cell r="G6256" t="str">
            <v>/</v>
          </cell>
          <cell r="H6256">
            <v>195</v>
          </cell>
          <cell r="I6256">
            <v>10409.4</v>
          </cell>
          <cell r="J6256">
            <v>744</v>
          </cell>
          <cell r="K6256">
            <v>789</v>
          </cell>
          <cell r="L6256" t="str">
            <v>A级</v>
          </cell>
          <cell r="M6256" t="str">
            <v>/</v>
          </cell>
          <cell r="N6256" t="str">
            <v>2.2*1.8*0.63</v>
          </cell>
          <cell r="O6256" t="str">
            <v>02T25031806</v>
          </cell>
          <cell r="P6256" t="str">
            <v>97版</v>
          </cell>
          <cell r="Q6256" t="str">
            <v>已发货</v>
          </cell>
          <cell r="R6256">
            <v>45759</v>
          </cell>
        </row>
        <row r="6257">
          <cell r="C6257" t="str">
            <v>2503058-01</v>
          </cell>
          <cell r="D6257" t="str">
            <v>UDAY-ES-米灰42</v>
          </cell>
          <cell r="E6257" t="str">
            <v>L40702-317</v>
          </cell>
          <cell r="F6257" t="str">
            <v>DLTR3</v>
          </cell>
          <cell r="G6257" t="str">
            <v>/</v>
          </cell>
          <cell r="H6257">
            <v>123</v>
          </cell>
          <cell r="I6257">
            <v>6316.8</v>
          </cell>
          <cell r="J6257">
            <v>446</v>
          </cell>
          <cell r="K6257">
            <v>491</v>
          </cell>
          <cell r="L6257" t="str">
            <v>A级</v>
          </cell>
          <cell r="M6257" t="str">
            <v>/</v>
          </cell>
          <cell r="N6257" t="str">
            <v>2.2*1.8*0.44</v>
          </cell>
          <cell r="O6257" t="str">
            <v>02T25031807</v>
          </cell>
          <cell r="P6257" t="str">
            <v>97版</v>
          </cell>
          <cell r="Q6257" t="str">
            <v>已发货</v>
          </cell>
          <cell r="R6257">
            <v>45759</v>
          </cell>
        </row>
        <row r="6258">
          <cell r="C6258" t="str">
            <v>2503081-01</v>
          </cell>
          <cell r="D6258" t="str">
            <v>UXCY-ET-浅灰195</v>
          </cell>
          <cell r="E6258" t="str">
            <v>NMP-421</v>
          </cell>
          <cell r="F6258" t="str">
            <v>明诺华中层TR1（已片）</v>
          </cell>
          <cell r="G6258" t="str">
            <v>/</v>
          </cell>
          <cell r="H6258">
            <v>215</v>
          </cell>
          <cell r="I6258">
            <v>11092.7</v>
          </cell>
          <cell r="J6258">
            <v>1124.5</v>
          </cell>
          <cell r="K6258">
            <v>1169.5</v>
          </cell>
          <cell r="L6258" t="str">
            <v>A级</v>
          </cell>
          <cell r="M6258" t="str">
            <v>/</v>
          </cell>
          <cell r="N6258" t="str">
            <v>2.2*1.8*0.76</v>
          </cell>
          <cell r="O6258" t="str">
            <v>02T25031808</v>
          </cell>
          <cell r="P6258" t="str">
            <v>97版</v>
          </cell>
          <cell r="Q6258" t="str">
            <v>已发货</v>
          </cell>
          <cell r="R6258">
            <v>45737</v>
          </cell>
        </row>
        <row r="6259">
          <cell r="C6259" t="str">
            <v>2503081-01</v>
          </cell>
          <cell r="D6259" t="str">
            <v>UXCY-ET-浅灰195</v>
          </cell>
          <cell r="E6259" t="str">
            <v>NMP-421</v>
          </cell>
          <cell r="F6259" t="str">
            <v>明诺华中层TR1（已片）</v>
          </cell>
          <cell r="G6259" t="str">
            <v>/</v>
          </cell>
          <cell r="H6259">
            <v>217</v>
          </cell>
          <cell r="I6259">
            <v>10864.2</v>
          </cell>
          <cell r="J6259">
            <v>1102</v>
          </cell>
          <cell r="K6259">
            <v>1147</v>
          </cell>
          <cell r="L6259" t="str">
            <v>A级</v>
          </cell>
          <cell r="M6259" t="str">
            <v>/</v>
          </cell>
          <cell r="N6259" t="str">
            <v>2.2*1.8*0.76</v>
          </cell>
          <cell r="O6259" t="str">
            <v>02T25031809</v>
          </cell>
          <cell r="P6259" t="str">
            <v>97版</v>
          </cell>
          <cell r="Q6259" t="str">
            <v>已发货</v>
          </cell>
          <cell r="R6259">
            <v>45737</v>
          </cell>
        </row>
        <row r="6260">
          <cell r="C6260" t="str">
            <v>2503067-01</v>
          </cell>
          <cell r="D6260" t="str">
            <v>XPAY-FX-灰657</v>
          </cell>
          <cell r="E6260" t="str">
            <v>01.10.U528073</v>
          </cell>
          <cell r="F6260" t="str">
            <v>C3（已片中层）</v>
          </cell>
          <cell r="G6260" t="str">
            <v>/</v>
          </cell>
          <cell r="H6260">
            <v>200</v>
          </cell>
          <cell r="I6260">
            <v>10067.4</v>
          </cell>
          <cell r="J6260">
            <v>817</v>
          </cell>
          <cell r="K6260">
            <v>862</v>
          </cell>
          <cell r="L6260" t="str">
            <v>A级</v>
          </cell>
          <cell r="M6260" t="str">
            <v>CLF-250317</v>
          </cell>
          <cell r="N6260" t="str">
            <v>2.2*1.8*0.66</v>
          </cell>
          <cell r="O6260" t="str">
            <v>01T25031801</v>
          </cell>
          <cell r="P6260" t="str">
            <v>99版</v>
          </cell>
          <cell r="Q6260" t="str">
            <v>已发货</v>
          </cell>
          <cell r="R6260">
            <v>45740</v>
          </cell>
        </row>
        <row r="6261">
          <cell r="C6261" t="str">
            <v>2503067-01</v>
          </cell>
          <cell r="D6261" t="str">
            <v>XPAY-FX-灰657</v>
          </cell>
          <cell r="E6261" t="str">
            <v>01.10.U528073</v>
          </cell>
          <cell r="F6261" t="str">
            <v>C3（已片中层）</v>
          </cell>
          <cell r="G6261" t="str">
            <v>/</v>
          </cell>
          <cell r="H6261">
            <v>205</v>
          </cell>
          <cell r="I6261">
            <v>10202.1</v>
          </cell>
          <cell r="J6261">
            <v>966.5</v>
          </cell>
          <cell r="K6261">
            <v>1011.5</v>
          </cell>
          <cell r="L6261" t="str">
            <v>A级</v>
          </cell>
          <cell r="M6261" t="str">
            <v>CLF-250317</v>
          </cell>
          <cell r="N6261" t="str">
            <v>2.2*1.8*0.68</v>
          </cell>
          <cell r="O6261" t="str">
            <v>01T25031802</v>
          </cell>
          <cell r="P6261" t="str">
            <v>99版</v>
          </cell>
          <cell r="Q6261" t="str">
            <v>已发货</v>
          </cell>
          <cell r="R6261">
            <v>45740</v>
          </cell>
        </row>
        <row r="6262">
          <cell r="C6262" t="str">
            <v>2503067-01</v>
          </cell>
          <cell r="D6262" t="str">
            <v>XPAY-FX-灰657</v>
          </cell>
          <cell r="E6262" t="str">
            <v>01.10.U528073</v>
          </cell>
          <cell r="F6262" t="str">
            <v>C3（已片中层）</v>
          </cell>
          <cell r="G6262" t="str">
            <v>/</v>
          </cell>
          <cell r="H6262">
            <v>44</v>
          </cell>
          <cell r="I6262">
            <v>1764.3</v>
          </cell>
          <cell r="L6262" t="str">
            <v>A级小皮</v>
          </cell>
          <cell r="M6262" t="str">
            <v>CLF-250317</v>
          </cell>
          <cell r="O6262" t="str">
            <v>01T25031802</v>
          </cell>
          <cell r="P6262" t="str">
            <v>99版</v>
          </cell>
          <cell r="Q6262" t="str">
            <v>已发货</v>
          </cell>
          <cell r="R6262">
            <v>45740</v>
          </cell>
        </row>
        <row r="6263">
          <cell r="C6263" t="str">
            <v>2503067-01</v>
          </cell>
          <cell r="D6263" t="str">
            <v>XPAY-FX-灰657</v>
          </cell>
          <cell r="E6263" t="str">
            <v>01.10.U528073</v>
          </cell>
          <cell r="F6263" t="str">
            <v>C3（已片中层）</v>
          </cell>
          <cell r="G6263" t="str">
            <v>/</v>
          </cell>
          <cell r="H6263">
            <v>210</v>
          </cell>
          <cell r="I6263">
            <v>10429.1</v>
          </cell>
          <cell r="J6263">
            <v>928</v>
          </cell>
          <cell r="K6263">
            <v>973</v>
          </cell>
          <cell r="L6263" t="str">
            <v>A级</v>
          </cell>
          <cell r="M6263" t="str">
            <v>CLF-250317</v>
          </cell>
          <cell r="N6263" t="str">
            <v>2.2*1.8*0.62</v>
          </cell>
          <cell r="O6263" t="str">
            <v>01T25031803</v>
          </cell>
          <cell r="P6263" t="str">
            <v>99版</v>
          </cell>
          <cell r="Q6263" t="str">
            <v>已发货</v>
          </cell>
          <cell r="R6263">
            <v>45740</v>
          </cell>
        </row>
        <row r="6264">
          <cell r="C6264" t="str">
            <v>2503067-01</v>
          </cell>
          <cell r="D6264" t="str">
            <v>XPAY-FX-灰657</v>
          </cell>
          <cell r="E6264" t="str">
            <v>01.10.U528073</v>
          </cell>
          <cell r="F6264" t="str">
            <v>C3（已片中层）</v>
          </cell>
          <cell r="G6264" t="str">
            <v>/</v>
          </cell>
          <cell r="H6264">
            <v>24</v>
          </cell>
          <cell r="I6264">
            <v>1120.7</v>
          </cell>
          <cell r="L6264" t="str">
            <v>折扣</v>
          </cell>
          <cell r="M6264" t="str">
            <v>CLF-250317</v>
          </cell>
          <cell r="O6264" t="str">
            <v>01T25031803</v>
          </cell>
          <cell r="P6264" t="str">
            <v>99版</v>
          </cell>
          <cell r="Q6264" t="str">
            <v>已发货</v>
          </cell>
          <cell r="R6264">
            <v>45740</v>
          </cell>
        </row>
        <row r="6265">
          <cell r="C6265" t="str">
            <v>2503067-01</v>
          </cell>
          <cell r="D6265" t="str">
            <v>XPAY-FX-灰657</v>
          </cell>
          <cell r="E6265" t="str">
            <v>01.10.U528073</v>
          </cell>
          <cell r="F6265" t="str">
            <v>C3（已片中层）</v>
          </cell>
          <cell r="G6265" t="str">
            <v>/</v>
          </cell>
          <cell r="H6265">
            <v>233</v>
          </cell>
          <cell r="I6265">
            <v>11719.9</v>
          </cell>
          <cell r="J6265">
            <v>1044</v>
          </cell>
          <cell r="K6265">
            <v>1089</v>
          </cell>
          <cell r="L6265" t="str">
            <v>A级</v>
          </cell>
          <cell r="M6265" t="str">
            <v>CLF-250317</v>
          </cell>
          <cell r="N6265" t="str">
            <v>2.2*1.8*0.82</v>
          </cell>
          <cell r="O6265" t="str">
            <v>01T25031804</v>
          </cell>
          <cell r="P6265" t="str">
            <v>99版</v>
          </cell>
          <cell r="Q6265" t="str">
            <v>已发货</v>
          </cell>
          <cell r="R6265">
            <v>45740</v>
          </cell>
        </row>
        <row r="6266">
          <cell r="C6266" t="str">
            <v>2503067-01</v>
          </cell>
          <cell r="D6266" t="str">
            <v>XPAY-FX-灰657</v>
          </cell>
          <cell r="E6266" t="str">
            <v>01.10.U528073</v>
          </cell>
          <cell r="F6266" t="str">
            <v>C3（已片中层）</v>
          </cell>
          <cell r="G6266" t="str">
            <v>/</v>
          </cell>
          <cell r="H6266">
            <v>34</v>
          </cell>
          <cell r="I6266">
            <v>1361</v>
          </cell>
          <cell r="L6266" t="str">
            <v>A级小皮</v>
          </cell>
          <cell r="M6266" t="str">
            <v>CLF-250317</v>
          </cell>
          <cell r="O6266" t="str">
            <v>01T25031804</v>
          </cell>
          <cell r="P6266" t="str">
            <v>99版</v>
          </cell>
          <cell r="Q6266" t="str">
            <v>已发货</v>
          </cell>
          <cell r="R6266">
            <v>45740</v>
          </cell>
        </row>
        <row r="6267">
          <cell r="C6267" t="str">
            <v>2503039-01</v>
          </cell>
          <cell r="D6267" t="str">
            <v>UXCY-ET-深烟灰185</v>
          </cell>
          <cell r="E6267" t="str">
            <v>01.10.U741018</v>
          </cell>
          <cell r="F6267" t="str">
            <v>BLTR1</v>
          </cell>
          <cell r="G6267" t="str">
            <v>/</v>
          </cell>
          <cell r="H6267">
            <v>195</v>
          </cell>
          <cell r="I6267">
            <v>9296.7999999999993</v>
          </cell>
          <cell r="J6267">
            <v>1149.5</v>
          </cell>
          <cell r="K6267">
            <v>1194.5</v>
          </cell>
          <cell r="L6267" t="str">
            <v>A级</v>
          </cell>
          <cell r="M6267" t="str">
            <v>CLF-250318</v>
          </cell>
          <cell r="N6267" t="str">
            <v>2.2*1.8*0.73</v>
          </cell>
          <cell r="O6267" t="str">
            <v>01T25031805</v>
          </cell>
          <cell r="P6267" t="str">
            <v>99版</v>
          </cell>
          <cell r="Q6267" t="str">
            <v>已发货</v>
          </cell>
          <cell r="R6267">
            <v>45769</v>
          </cell>
        </row>
        <row r="6268">
          <cell r="C6268" t="str">
            <v>2503039-01</v>
          </cell>
          <cell r="D6268" t="str">
            <v>UXCY-ET-深烟灰185</v>
          </cell>
          <cell r="E6268" t="str">
            <v>01.10.U741018</v>
          </cell>
          <cell r="F6268" t="str">
            <v>BLTR1</v>
          </cell>
          <cell r="G6268" t="str">
            <v>/</v>
          </cell>
          <cell r="H6268">
            <v>42</v>
          </cell>
          <cell r="I6268">
            <v>1661.6</v>
          </cell>
          <cell r="L6268" t="str">
            <v>A级小皮</v>
          </cell>
          <cell r="M6268" t="str">
            <v>CLF-250318</v>
          </cell>
          <cell r="O6268" t="str">
            <v>01T25031805</v>
          </cell>
          <cell r="P6268" t="str">
            <v>99版</v>
          </cell>
          <cell r="Q6268" t="str">
            <v>已发货</v>
          </cell>
          <cell r="R6268">
            <v>45769</v>
          </cell>
        </row>
        <row r="6269">
          <cell r="C6269" t="str">
            <v>2503039-01</v>
          </cell>
          <cell r="D6269" t="str">
            <v>UXCY-ET-深烟灰185</v>
          </cell>
          <cell r="E6269" t="str">
            <v>01.10.U741018</v>
          </cell>
          <cell r="F6269" t="str">
            <v>BLTR1</v>
          </cell>
          <cell r="G6269" t="str">
            <v>/</v>
          </cell>
          <cell r="H6269">
            <v>195</v>
          </cell>
          <cell r="I6269">
            <v>9308</v>
          </cell>
          <cell r="J6269">
            <v>1166.5</v>
          </cell>
          <cell r="K6269">
            <v>1211.5</v>
          </cell>
          <cell r="L6269" t="str">
            <v>A级</v>
          </cell>
          <cell r="M6269" t="str">
            <v>CLF-250318</v>
          </cell>
          <cell r="N6269" t="str">
            <v>2.2*1.8*0.8</v>
          </cell>
          <cell r="O6269" t="str">
            <v>01T25031806</v>
          </cell>
          <cell r="P6269" t="str">
            <v>99版</v>
          </cell>
          <cell r="Q6269" t="str">
            <v>已发货</v>
          </cell>
          <cell r="R6269">
            <v>45769</v>
          </cell>
        </row>
        <row r="6270">
          <cell r="C6270" t="str">
            <v>2503039-01</v>
          </cell>
          <cell r="D6270" t="str">
            <v>UXCY-ET-深烟灰185</v>
          </cell>
          <cell r="E6270" t="str">
            <v>01.10.U741018</v>
          </cell>
          <cell r="F6270" t="str">
            <v>BLTR1</v>
          </cell>
          <cell r="G6270" t="str">
            <v>/</v>
          </cell>
          <cell r="H6270">
            <v>45</v>
          </cell>
          <cell r="I6270">
            <v>1793.4</v>
          </cell>
          <cell r="L6270" t="str">
            <v>A级小皮</v>
          </cell>
          <cell r="M6270" t="str">
            <v>CLF-250318</v>
          </cell>
          <cell r="O6270" t="str">
            <v>01T25031806</v>
          </cell>
          <cell r="P6270" t="str">
            <v>99版</v>
          </cell>
          <cell r="Q6270" t="str">
            <v>已发货</v>
          </cell>
          <cell r="R6270">
            <v>45769</v>
          </cell>
        </row>
        <row r="6271">
          <cell r="C6271" t="str">
            <v>2503039-01</v>
          </cell>
          <cell r="D6271" t="str">
            <v>UXCY-ET-深烟灰185</v>
          </cell>
          <cell r="E6271" t="str">
            <v>01.10.U741018</v>
          </cell>
          <cell r="F6271" t="str">
            <v>BLTR1</v>
          </cell>
          <cell r="G6271" t="str">
            <v>/</v>
          </cell>
          <cell r="H6271">
            <v>215</v>
          </cell>
          <cell r="I6271">
            <v>10266.1</v>
          </cell>
          <cell r="J6271">
            <v>1129.5</v>
          </cell>
          <cell r="K6271">
            <v>1174.5</v>
          </cell>
          <cell r="L6271" t="str">
            <v>A级</v>
          </cell>
          <cell r="M6271" t="str">
            <v>CLF-250318</v>
          </cell>
          <cell r="N6271" t="str">
            <v>2.2*1.8*0.78</v>
          </cell>
          <cell r="O6271" t="str">
            <v>01T25031807</v>
          </cell>
          <cell r="P6271" t="str">
            <v>99版</v>
          </cell>
          <cell r="Q6271" t="str">
            <v>已发货</v>
          </cell>
          <cell r="R6271">
            <v>45769</v>
          </cell>
        </row>
        <row r="6272">
          <cell r="C6272" t="str">
            <v>2503039-01</v>
          </cell>
          <cell r="D6272" t="str">
            <v>UXCY-ET-深烟灰185</v>
          </cell>
          <cell r="E6272" t="str">
            <v>01.10.U741018</v>
          </cell>
          <cell r="F6272" t="str">
            <v>BLTR1</v>
          </cell>
          <cell r="G6272" t="str">
            <v>/</v>
          </cell>
          <cell r="H6272">
            <v>14</v>
          </cell>
          <cell r="I6272">
            <v>610</v>
          </cell>
          <cell r="L6272" t="str">
            <v>折扣</v>
          </cell>
          <cell r="M6272" t="str">
            <v>CLF-250318</v>
          </cell>
          <cell r="O6272" t="str">
            <v>01T25031807</v>
          </cell>
          <cell r="P6272" t="str">
            <v>99版</v>
          </cell>
          <cell r="Q6272" t="str">
            <v>已发货</v>
          </cell>
          <cell r="R6272">
            <v>45769</v>
          </cell>
        </row>
        <row r="6273">
          <cell r="C6273" t="str">
            <v>2503039-01</v>
          </cell>
          <cell r="D6273" t="str">
            <v>UXCY-ET-深烟灰185</v>
          </cell>
          <cell r="E6273" t="str">
            <v>01.10.U741018</v>
          </cell>
          <cell r="F6273" t="str">
            <v>BLTR1</v>
          </cell>
          <cell r="G6273" t="str">
            <v>/</v>
          </cell>
          <cell r="H6273">
            <v>150</v>
          </cell>
          <cell r="I6273">
            <v>7189.8</v>
          </cell>
          <cell r="J6273">
            <v>1062</v>
          </cell>
          <cell r="K6273">
            <v>1107</v>
          </cell>
          <cell r="L6273" t="str">
            <v>A级</v>
          </cell>
          <cell r="M6273" t="str">
            <v>CLF-250318</v>
          </cell>
          <cell r="N6273" t="str">
            <v>2.2*1.8*0.72</v>
          </cell>
          <cell r="O6273" t="str">
            <v>01T25031808</v>
          </cell>
          <cell r="P6273" t="str">
            <v>99版</v>
          </cell>
          <cell r="Q6273" t="str">
            <v>已发货</v>
          </cell>
          <cell r="R6273">
            <v>45769</v>
          </cell>
        </row>
        <row r="6274">
          <cell r="C6274" t="str">
            <v>2503039-01</v>
          </cell>
          <cell r="D6274" t="str">
            <v>UXCY-ET-深烟灰185</v>
          </cell>
          <cell r="E6274" t="str">
            <v>01.10.U741018</v>
          </cell>
          <cell r="F6274" t="str">
            <v>BLTR1</v>
          </cell>
          <cell r="G6274" t="str">
            <v>/</v>
          </cell>
          <cell r="H6274">
            <v>73</v>
          </cell>
          <cell r="I6274">
            <v>2894.6</v>
          </cell>
          <cell r="L6274" t="str">
            <v>A级小皮</v>
          </cell>
          <cell r="M6274" t="str">
            <v>CLF-250318</v>
          </cell>
          <cell r="O6274" t="str">
            <v>01T25031808</v>
          </cell>
          <cell r="P6274" t="str">
            <v>99版</v>
          </cell>
          <cell r="Q6274" t="str">
            <v>已发货</v>
          </cell>
          <cell r="R6274">
            <v>45769</v>
          </cell>
        </row>
        <row r="6275">
          <cell r="C6275" t="str">
            <v>2503039-01</v>
          </cell>
          <cell r="D6275" t="str">
            <v>UXCY-ET-深烟灰185</v>
          </cell>
          <cell r="E6275" t="str">
            <v>01.10.U741018</v>
          </cell>
          <cell r="F6275" t="str">
            <v>BLTR1</v>
          </cell>
          <cell r="G6275" t="str">
            <v>/</v>
          </cell>
          <cell r="H6275">
            <v>141</v>
          </cell>
          <cell r="I6275">
            <v>6877.3</v>
          </cell>
          <cell r="J6275">
            <v>774.5</v>
          </cell>
          <cell r="K6275">
            <v>819.5</v>
          </cell>
          <cell r="L6275" t="str">
            <v>A级</v>
          </cell>
          <cell r="M6275" t="str">
            <v>CLF-250318</v>
          </cell>
          <cell r="N6275" t="str">
            <v>2.2*1.8*0.6</v>
          </cell>
          <cell r="O6275" t="str">
            <v>01T25031809</v>
          </cell>
          <cell r="P6275" t="str">
            <v>99版</v>
          </cell>
          <cell r="Q6275" t="str">
            <v>已发货</v>
          </cell>
          <cell r="R6275">
            <v>45769</v>
          </cell>
        </row>
        <row r="6276">
          <cell r="C6276" t="str">
            <v>2503039-01</v>
          </cell>
          <cell r="D6276" t="str">
            <v>UXCY-ET-深烟灰185</v>
          </cell>
          <cell r="E6276" t="str">
            <v>01.10.U741018</v>
          </cell>
          <cell r="F6276" t="str">
            <v>BLTR1</v>
          </cell>
          <cell r="G6276" t="str">
            <v>/</v>
          </cell>
          <cell r="H6276">
            <v>13</v>
          </cell>
          <cell r="I6276">
            <v>520</v>
          </cell>
          <cell r="L6276" t="str">
            <v>A级小皮</v>
          </cell>
          <cell r="M6276" t="str">
            <v>CLF-250318</v>
          </cell>
          <cell r="O6276" t="str">
            <v>01T25031809</v>
          </cell>
          <cell r="P6276" t="str">
            <v>99版</v>
          </cell>
          <cell r="Q6276" t="str">
            <v>已发货</v>
          </cell>
          <cell r="R6276">
            <v>45769</v>
          </cell>
        </row>
        <row r="6277">
          <cell r="C6277" t="str">
            <v>2503050-01</v>
          </cell>
          <cell r="D6277" t="str">
            <v>XPSY-FT-马鞍104</v>
          </cell>
          <cell r="E6277" t="str">
            <v>科纳马鞍棕色</v>
          </cell>
          <cell r="F6277" t="str">
            <v>MCTR4</v>
          </cell>
          <cell r="G6277" t="str">
            <v>/</v>
          </cell>
          <cell r="H6277">
            <v>190</v>
          </cell>
          <cell r="I6277">
            <v>10125.5</v>
          </cell>
          <cell r="J6277">
            <v>854</v>
          </cell>
          <cell r="K6277">
            <v>899</v>
          </cell>
          <cell r="L6277" t="str">
            <v>B级</v>
          </cell>
          <cell r="M6277" t="str">
            <v>/</v>
          </cell>
          <cell r="N6277" t="str">
            <v>2.2*1.8*0.6</v>
          </cell>
          <cell r="O6277" t="str">
            <v>01T25031901</v>
          </cell>
          <cell r="P6277" t="str">
            <v>99版</v>
          </cell>
          <cell r="Q6277" t="str">
            <v>已发货</v>
          </cell>
          <cell r="R6277">
            <v>45737</v>
          </cell>
        </row>
        <row r="6278">
          <cell r="C6278" t="str">
            <v>2503050-01</v>
          </cell>
          <cell r="D6278" t="str">
            <v>XPSY-FT-马鞍104</v>
          </cell>
          <cell r="E6278" t="str">
            <v>科纳马鞍棕色</v>
          </cell>
          <cell r="F6278" t="str">
            <v>MCTR4</v>
          </cell>
          <cell r="G6278" t="str">
            <v>/</v>
          </cell>
          <cell r="H6278">
            <v>185</v>
          </cell>
          <cell r="I6278">
            <v>10217.1</v>
          </cell>
          <cell r="J6278">
            <v>854</v>
          </cell>
          <cell r="K6278">
            <v>899</v>
          </cell>
          <cell r="L6278" t="str">
            <v>B级</v>
          </cell>
          <cell r="M6278" t="str">
            <v>/</v>
          </cell>
          <cell r="N6278" t="str">
            <v>2.2*1.8*0.6</v>
          </cell>
          <cell r="O6278" t="str">
            <v>01T25031902</v>
          </cell>
          <cell r="P6278" t="str">
            <v>99版</v>
          </cell>
          <cell r="Q6278" t="str">
            <v>已发货</v>
          </cell>
          <cell r="R6278">
            <v>45737</v>
          </cell>
        </row>
        <row r="6279">
          <cell r="C6279" t="str">
            <v>2503050-01</v>
          </cell>
          <cell r="D6279" t="str">
            <v>XPSY-FT-马鞍104</v>
          </cell>
          <cell r="E6279" t="str">
            <v>科纳马鞍棕色</v>
          </cell>
          <cell r="F6279" t="str">
            <v>MCTR4</v>
          </cell>
          <cell r="G6279" t="str">
            <v>/</v>
          </cell>
          <cell r="H6279">
            <v>129</v>
          </cell>
          <cell r="I6279">
            <v>7193.6</v>
          </cell>
          <cell r="J6279">
            <v>795.5</v>
          </cell>
          <cell r="K6279">
            <v>840.5</v>
          </cell>
          <cell r="L6279" t="str">
            <v>B级</v>
          </cell>
          <cell r="M6279" t="str">
            <v>/</v>
          </cell>
          <cell r="N6279" t="str">
            <v>2.2*1.8*0.6</v>
          </cell>
          <cell r="O6279" t="str">
            <v>01T25031903</v>
          </cell>
          <cell r="P6279" t="str">
            <v>99版</v>
          </cell>
          <cell r="Q6279" t="str">
            <v>已发货</v>
          </cell>
          <cell r="R6279">
            <v>45737</v>
          </cell>
        </row>
        <row r="6280">
          <cell r="C6280" t="str">
            <v>2503050-01</v>
          </cell>
          <cell r="D6280" t="str">
            <v>XPSY-FT-马鞍104</v>
          </cell>
          <cell r="E6280" t="str">
            <v>科纳马鞍棕色</v>
          </cell>
          <cell r="F6280" t="str">
            <v>MCTR4</v>
          </cell>
          <cell r="G6280" t="str">
            <v>/</v>
          </cell>
          <cell r="H6280">
            <v>45</v>
          </cell>
          <cell r="I6280">
            <v>2178.6</v>
          </cell>
          <cell r="L6280" t="str">
            <v>D级</v>
          </cell>
          <cell r="M6280" t="str">
            <v>/</v>
          </cell>
          <cell r="O6280" t="str">
            <v>01T25031903</v>
          </cell>
          <cell r="P6280" t="str">
            <v>99版</v>
          </cell>
          <cell r="Q6280" t="str">
            <v>已发货</v>
          </cell>
          <cell r="R6280">
            <v>45737</v>
          </cell>
        </row>
        <row r="6281">
          <cell r="C6281" t="str">
            <v>2503050-01</v>
          </cell>
          <cell r="D6281" t="str">
            <v>XPSY-FT-马鞍104</v>
          </cell>
          <cell r="E6281" t="str">
            <v>科纳马鞍棕色</v>
          </cell>
          <cell r="F6281" t="str">
            <v>MCTR4</v>
          </cell>
          <cell r="G6281" t="str">
            <v>/</v>
          </cell>
          <cell r="H6281">
            <v>3</v>
          </cell>
          <cell r="I6281">
            <v>111.2</v>
          </cell>
          <cell r="L6281" t="str">
            <v>D级小皮</v>
          </cell>
          <cell r="M6281" t="str">
            <v>/</v>
          </cell>
          <cell r="O6281" t="str">
            <v>01T25031903</v>
          </cell>
          <cell r="P6281" t="str">
            <v>99版</v>
          </cell>
          <cell r="Q6281" t="str">
            <v>已发货</v>
          </cell>
          <cell r="R6281">
            <v>45737</v>
          </cell>
        </row>
        <row r="6282">
          <cell r="C6282" t="str">
            <v>2503050-01</v>
          </cell>
          <cell r="D6282" t="str">
            <v>XPSY-FT-马鞍104</v>
          </cell>
          <cell r="E6282" t="str">
            <v>科纳马鞍棕色</v>
          </cell>
          <cell r="F6282" t="str">
            <v>MCTR4</v>
          </cell>
          <cell r="G6282" t="str">
            <v>/</v>
          </cell>
          <cell r="H6282">
            <v>211</v>
          </cell>
          <cell r="I6282">
            <v>10750.9</v>
          </cell>
          <cell r="J6282">
            <v>923</v>
          </cell>
          <cell r="K6282">
            <v>968</v>
          </cell>
          <cell r="L6282" t="str">
            <v>C级</v>
          </cell>
          <cell r="M6282" t="str">
            <v>/</v>
          </cell>
          <cell r="N6282" t="str">
            <v>2.2*1.8*0.6</v>
          </cell>
          <cell r="O6282" t="str">
            <v>01T25031904</v>
          </cell>
          <cell r="P6282" t="str">
            <v>99版</v>
          </cell>
          <cell r="Q6282" t="str">
            <v>已发货</v>
          </cell>
          <cell r="R6282">
            <v>45737</v>
          </cell>
        </row>
        <row r="6283">
          <cell r="C6283" t="str">
            <v>2503050-01</v>
          </cell>
          <cell r="D6283" t="str">
            <v>XPSY-FT-马鞍104</v>
          </cell>
          <cell r="E6283" t="str">
            <v>科纳马鞍棕色</v>
          </cell>
          <cell r="F6283" t="str">
            <v>MCTR4</v>
          </cell>
          <cell r="G6283" t="str">
            <v>/</v>
          </cell>
          <cell r="H6283">
            <v>6</v>
          </cell>
          <cell r="I6283">
            <v>220.7</v>
          </cell>
          <cell r="L6283" t="str">
            <v>C级小皮</v>
          </cell>
          <cell r="M6283" t="str">
            <v>/</v>
          </cell>
          <cell r="O6283" t="str">
            <v>01T25031904</v>
          </cell>
          <cell r="P6283" t="str">
            <v>99版</v>
          </cell>
          <cell r="Q6283" t="str">
            <v>已发货</v>
          </cell>
          <cell r="R6283">
            <v>45737</v>
          </cell>
        </row>
        <row r="6284">
          <cell r="C6284" t="str">
            <v>2503051-01</v>
          </cell>
          <cell r="D6284" t="str">
            <v>XPSY-FT-黑715</v>
          </cell>
          <cell r="E6284" t="str">
            <v>科纳暗黑色</v>
          </cell>
          <cell r="F6284" t="str">
            <v>MCTR4</v>
          </cell>
          <cell r="G6284" t="str">
            <v>/</v>
          </cell>
          <cell r="H6284">
            <v>82</v>
          </cell>
          <cell r="I6284">
            <v>4222</v>
          </cell>
          <cell r="J6284">
            <v>584.5</v>
          </cell>
          <cell r="K6284">
            <v>629.5</v>
          </cell>
          <cell r="L6284" t="str">
            <v>B级</v>
          </cell>
          <cell r="M6284" t="str">
            <v>/</v>
          </cell>
          <cell r="N6284" t="str">
            <v>2.2*1.8*0.6</v>
          </cell>
          <cell r="O6284" t="str">
            <v>01T25031905</v>
          </cell>
          <cell r="P6284" t="str">
            <v>99版</v>
          </cell>
          <cell r="Q6284" t="str">
            <v>已发货</v>
          </cell>
          <cell r="R6284">
            <v>45743</v>
          </cell>
        </row>
        <row r="6285">
          <cell r="C6285" t="str">
            <v>2503051-01</v>
          </cell>
          <cell r="D6285" t="str">
            <v>XPSY-FT-黑715</v>
          </cell>
          <cell r="E6285" t="str">
            <v>科纳暗黑色</v>
          </cell>
          <cell r="F6285" t="str">
            <v>MCTR4</v>
          </cell>
          <cell r="G6285" t="str">
            <v>/</v>
          </cell>
          <cell r="H6285">
            <v>44</v>
          </cell>
          <cell r="I6285">
            <v>2127.5</v>
          </cell>
          <cell r="L6285" t="str">
            <v>C级</v>
          </cell>
          <cell r="M6285" t="str">
            <v>/</v>
          </cell>
          <cell r="O6285" t="str">
            <v>01T25031905</v>
          </cell>
          <cell r="P6285" t="str">
            <v>99版</v>
          </cell>
          <cell r="Q6285" t="str">
            <v>已发货</v>
          </cell>
          <cell r="R6285">
            <v>45743</v>
          </cell>
        </row>
        <row r="6286">
          <cell r="C6286" t="str">
            <v>2503051-01</v>
          </cell>
          <cell r="D6286" t="str">
            <v>XPSY-FT-黑715</v>
          </cell>
          <cell r="E6286" t="str">
            <v>科纳暗黑色</v>
          </cell>
          <cell r="F6286" t="str">
            <v>MCTR4</v>
          </cell>
          <cell r="G6286" t="str">
            <v>/</v>
          </cell>
          <cell r="H6286">
            <v>16</v>
          </cell>
          <cell r="I6286">
            <v>737.3</v>
          </cell>
          <cell r="L6286" t="str">
            <v>D级</v>
          </cell>
          <cell r="M6286" t="str">
            <v>/</v>
          </cell>
          <cell r="O6286" t="str">
            <v>01T25031905</v>
          </cell>
          <cell r="P6286" t="str">
            <v>99版</v>
          </cell>
          <cell r="Q6286" t="str">
            <v>已发货</v>
          </cell>
          <cell r="R6286">
            <v>45743</v>
          </cell>
        </row>
        <row r="6287">
          <cell r="C6287" t="str">
            <v>2503051-01</v>
          </cell>
          <cell r="D6287" t="str">
            <v>XPSY-FT-黑715</v>
          </cell>
          <cell r="E6287" t="str">
            <v>科纳暗黑色</v>
          </cell>
          <cell r="F6287" t="str">
            <v>MCTR4</v>
          </cell>
          <cell r="G6287" t="str">
            <v>/</v>
          </cell>
          <cell r="H6287">
            <v>195</v>
          </cell>
          <cell r="I6287">
            <v>10142.799999999999</v>
          </cell>
          <cell r="J6287">
            <v>839.5</v>
          </cell>
          <cell r="K6287">
            <v>884.5</v>
          </cell>
          <cell r="L6287" t="str">
            <v>B级</v>
          </cell>
          <cell r="M6287" t="str">
            <v>/</v>
          </cell>
          <cell r="N6287" t="str">
            <v>2.2*1.8*0.6</v>
          </cell>
          <cell r="O6287" t="str">
            <v>01T25031906</v>
          </cell>
          <cell r="P6287" t="str">
            <v>99版</v>
          </cell>
          <cell r="Q6287" t="str">
            <v>已发货</v>
          </cell>
          <cell r="R6287">
            <v>45743</v>
          </cell>
        </row>
        <row r="6288">
          <cell r="C6288" t="str">
            <v>2503051-01</v>
          </cell>
          <cell r="D6288" t="str">
            <v>XPSY-FT-黑715</v>
          </cell>
          <cell r="E6288" t="str">
            <v>科纳暗黑色</v>
          </cell>
          <cell r="F6288" t="str">
            <v>MCTR4</v>
          </cell>
          <cell r="G6288" t="str">
            <v>/</v>
          </cell>
          <cell r="H6288">
            <v>190</v>
          </cell>
          <cell r="I6288">
            <v>10039.299999999999</v>
          </cell>
          <cell r="J6288">
            <v>830.5</v>
          </cell>
          <cell r="K6288">
            <v>875.5</v>
          </cell>
          <cell r="L6288" t="str">
            <v>B级</v>
          </cell>
          <cell r="M6288" t="str">
            <v>/</v>
          </cell>
          <cell r="N6288" t="str">
            <v>2.2*1.8*0.6</v>
          </cell>
          <cell r="O6288" t="str">
            <v>01T25031907</v>
          </cell>
          <cell r="P6288" t="str">
            <v>99版</v>
          </cell>
          <cell r="Q6288" t="str">
            <v>已发货</v>
          </cell>
          <cell r="R6288">
            <v>45743</v>
          </cell>
        </row>
        <row r="6289">
          <cell r="C6289" t="str">
            <v>2503051-01</v>
          </cell>
          <cell r="D6289" t="str">
            <v>XPSY-FT-黑715</v>
          </cell>
          <cell r="E6289" t="str">
            <v>科纳暗黑色</v>
          </cell>
          <cell r="F6289" t="str">
            <v>MCTR4</v>
          </cell>
          <cell r="G6289" t="str">
            <v>/</v>
          </cell>
          <cell r="H6289">
            <v>128</v>
          </cell>
          <cell r="I6289">
            <v>6633.6</v>
          </cell>
          <cell r="J6289">
            <v>724.5</v>
          </cell>
          <cell r="K6289">
            <v>769.5</v>
          </cell>
          <cell r="L6289" t="str">
            <v>B级</v>
          </cell>
          <cell r="M6289" t="str">
            <v>/</v>
          </cell>
          <cell r="N6289" t="str">
            <v>2.2*1.8*0.6</v>
          </cell>
          <cell r="O6289" t="str">
            <v>01T25031908</v>
          </cell>
          <cell r="P6289" t="str">
            <v>99版</v>
          </cell>
          <cell r="Q6289" t="str">
            <v>已发货</v>
          </cell>
          <cell r="R6289">
            <v>45743</v>
          </cell>
        </row>
        <row r="6290">
          <cell r="C6290" t="str">
            <v>2503051-01</v>
          </cell>
          <cell r="D6290" t="str">
            <v>XPSY-FT-黑715</v>
          </cell>
          <cell r="E6290" t="str">
            <v>科纳暗黑色</v>
          </cell>
          <cell r="F6290" t="str">
            <v>MCTR4</v>
          </cell>
          <cell r="G6290" t="str">
            <v>/</v>
          </cell>
          <cell r="H6290">
            <v>44</v>
          </cell>
          <cell r="I6290">
            <v>2052.8000000000002</v>
          </cell>
          <cell r="L6290" t="str">
            <v>D级</v>
          </cell>
          <cell r="M6290" t="str">
            <v>/</v>
          </cell>
          <cell r="O6290" t="str">
            <v>01T25031908</v>
          </cell>
          <cell r="P6290" t="str">
            <v>99版</v>
          </cell>
          <cell r="Q6290" t="str">
            <v>已发货</v>
          </cell>
          <cell r="R6290">
            <v>45743</v>
          </cell>
        </row>
        <row r="6291">
          <cell r="C6291" t="str">
            <v>2503051-01</v>
          </cell>
          <cell r="D6291" t="str">
            <v>XPSY-FT-黑715</v>
          </cell>
          <cell r="E6291" t="str">
            <v>科纳暗黑色</v>
          </cell>
          <cell r="F6291" t="str">
            <v>MCTR4</v>
          </cell>
          <cell r="G6291" t="str">
            <v>/</v>
          </cell>
          <cell r="H6291">
            <v>2</v>
          </cell>
          <cell r="I6291">
            <v>69.5</v>
          </cell>
          <cell r="L6291" t="str">
            <v>D级小皮</v>
          </cell>
          <cell r="M6291" t="str">
            <v>/</v>
          </cell>
          <cell r="O6291" t="str">
            <v>01T25031908</v>
          </cell>
          <cell r="P6291" t="str">
            <v>99版</v>
          </cell>
          <cell r="Q6291" t="str">
            <v>已发货</v>
          </cell>
          <cell r="R6291">
            <v>45743</v>
          </cell>
        </row>
        <row r="6292">
          <cell r="C6292" t="str">
            <v>2503051-01</v>
          </cell>
          <cell r="D6292" t="str">
            <v>XPSY-FT-黑715</v>
          </cell>
          <cell r="E6292" t="str">
            <v>科纳暗黑色</v>
          </cell>
          <cell r="F6292" t="str">
            <v>MCTR4</v>
          </cell>
          <cell r="G6292" t="str">
            <v>/</v>
          </cell>
          <cell r="H6292">
            <v>222</v>
          </cell>
          <cell r="I6292">
            <v>10640.6</v>
          </cell>
          <cell r="J6292">
            <v>876.5</v>
          </cell>
          <cell r="K6292">
            <v>921.5</v>
          </cell>
          <cell r="L6292" t="str">
            <v>C级</v>
          </cell>
          <cell r="M6292" t="str">
            <v>/</v>
          </cell>
          <cell r="N6292" t="str">
            <v>2.2*1.8*0.6</v>
          </cell>
          <cell r="O6292" t="str">
            <v>01T25031909</v>
          </cell>
          <cell r="P6292" t="str">
            <v>99版</v>
          </cell>
          <cell r="Q6292" t="str">
            <v>已发货</v>
          </cell>
          <cell r="R6292">
            <v>45743</v>
          </cell>
        </row>
        <row r="6293">
          <cell r="C6293" t="str">
            <v>2503070-01</v>
          </cell>
          <cell r="D6293" t="str">
            <v>XPSY-FT-马鞍104</v>
          </cell>
          <cell r="E6293" t="str">
            <v>科纳马鞍棕色</v>
          </cell>
          <cell r="F6293" t="str">
            <v>KangTR4</v>
          </cell>
          <cell r="G6293" t="str">
            <v>/</v>
          </cell>
          <cell r="H6293">
            <v>185</v>
          </cell>
          <cell r="I6293">
            <v>10150.200000000001</v>
          </cell>
          <cell r="J6293">
            <v>849</v>
          </cell>
          <cell r="K6293">
            <v>894</v>
          </cell>
          <cell r="L6293" t="str">
            <v>B级</v>
          </cell>
          <cell r="M6293" t="str">
            <v>/</v>
          </cell>
          <cell r="N6293" t="str">
            <v>2.2*1.8*0.6</v>
          </cell>
          <cell r="O6293" t="str">
            <v>01T25031910</v>
          </cell>
          <cell r="P6293" t="str">
            <v>99版</v>
          </cell>
          <cell r="Q6293" t="str">
            <v>已发货</v>
          </cell>
          <cell r="R6293">
            <v>45748</v>
          </cell>
        </row>
        <row r="6294">
          <cell r="C6294" t="str">
            <v>2503070-01</v>
          </cell>
          <cell r="D6294" t="str">
            <v>XPSY-FT-马鞍104</v>
          </cell>
          <cell r="E6294" t="str">
            <v>科纳马鞍棕色</v>
          </cell>
          <cell r="F6294" t="str">
            <v>KangTR4</v>
          </cell>
          <cell r="G6294" t="str">
            <v>/</v>
          </cell>
          <cell r="H6294">
            <v>132</v>
          </cell>
          <cell r="I6294">
            <v>7226.2</v>
          </cell>
          <cell r="J6294">
            <v>1047.5</v>
          </cell>
          <cell r="K6294">
            <v>1092.5</v>
          </cell>
          <cell r="L6294" t="str">
            <v>B级</v>
          </cell>
          <cell r="M6294" t="str">
            <v>/</v>
          </cell>
          <cell r="N6294" t="str">
            <v>2.2*1.8*0.6</v>
          </cell>
          <cell r="O6294" t="str">
            <v>01T25031911</v>
          </cell>
          <cell r="P6294" t="str">
            <v>99版</v>
          </cell>
          <cell r="Q6294" t="str">
            <v>已发货</v>
          </cell>
          <cell r="R6294">
            <v>45748</v>
          </cell>
        </row>
        <row r="6295">
          <cell r="C6295" t="str">
            <v>2503070-01</v>
          </cell>
          <cell r="D6295" t="str">
            <v>XPSY-FT-马鞍104</v>
          </cell>
          <cell r="E6295" t="str">
            <v>科纳马鞍棕色</v>
          </cell>
          <cell r="F6295" t="str">
            <v>KangTR4</v>
          </cell>
          <cell r="G6295" t="str">
            <v>/</v>
          </cell>
          <cell r="H6295">
            <v>88</v>
          </cell>
          <cell r="I6295">
            <v>4492.8</v>
          </cell>
          <cell r="L6295" t="str">
            <v>C级</v>
          </cell>
          <cell r="M6295" t="str">
            <v>/</v>
          </cell>
          <cell r="O6295" t="str">
            <v>01T25031911</v>
          </cell>
          <cell r="P6295" t="str">
            <v>99版</v>
          </cell>
          <cell r="Q6295" t="str">
            <v>已发货</v>
          </cell>
          <cell r="R6295">
            <v>45748</v>
          </cell>
        </row>
        <row r="6296">
          <cell r="C6296" t="str">
            <v>2503070-01</v>
          </cell>
          <cell r="D6296" t="str">
            <v>XPSY-FT-马鞍104</v>
          </cell>
          <cell r="E6296" t="str">
            <v>科纳马鞍棕色</v>
          </cell>
          <cell r="F6296" t="str">
            <v>KangTR4</v>
          </cell>
          <cell r="G6296" t="str">
            <v>/</v>
          </cell>
          <cell r="H6296">
            <v>11</v>
          </cell>
          <cell r="I6296">
            <v>551.79999999999995</v>
          </cell>
          <cell r="L6296" t="str">
            <v>D级</v>
          </cell>
          <cell r="M6296" t="str">
            <v>/</v>
          </cell>
          <cell r="O6296" t="str">
            <v>01T25031911</v>
          </cell>
          <cell r="P6296" t="str">
            <v>99版</v>
          </cell>
          <cell r="Q6296" t="str">
            <v>已发货</v>
          </cell>
          <cell r="R6296">
            <v>45748</v>
          </cell>
        </row>
        <row r="6297">
          <cell r="C6297" t="str">
            <v>2503070-01</v>
          </cell>
          <cell r="D6297" t="str">
            <v>XPSY-FT-马鞍104</v>
          </cell>
          <cell r="E6297" t="str">
            <v>科纳马鞍棕色</v>
          </cell>
          <cell r="F6297" t="str">
            <v>KangTR4</v>
          </cell>
          <cell r="G6297" t="str">
            <v>/</v>
          </cell>
          <cell r="H6297">
            <v>2</v>
          </cell>
          <cell r="I6297">
            <v>73.099999999999994</v>
          </cell>
          <cell r="L6297" t="str">
            <v>C级小皮</v>
          </cell>
          <cell r="M6297" t="str">
            <v>/</v>
          </cell>
          <cell r="O6297" t="str">
            <v>01T25031911</v>
          </cell>
          <cell r="P6297" t="str">
            <v>99版</v>
          </cell>
          <cell r="Q6297" t="str">
            <v>已发货</v>
          </cell>
          <cell r="R6297">
            <v>45748</v>
          </cell>
        </row>
        <row r="6298">
          <cell r="C6298" t="str">
            <v>2503070-01</v>
          </cell>
          <cell r="D6298" t="str">
            <v>XPSY-FT-马鞍104</v>
          </cell>
          <cell r="E6298" t="str">
            <v>科纳马鞍棕色</v>
          </cell>
          <cell r="F6298" t="str">
            <v>KangTR4</v>
          </cell>
          <cell r="G6298" t="str">
            <v>/</v>
          </cell>
          <cell r="H6298">
            <v>1</v>
          </cell>
          <cell r="I6298">
            <v>36.299999999999997</v>
          </cell>
          <cell r="L6298" t="str">
            <v>B级小皮</v>
          </cell>
          <cell r="M6298" t="str">
            <v>/</v>
          </cell>
          <cell r="O6298" t="str">
            <v>01T25031911</v>
          </cell>
          <cell r="P6298" t="str">
            <v>99版</v>
          </cell>
          <cell r="Q6298" t="str">
            <v>已发货</v>
          </cell>
          <cell r="R6298">
            <v>45748</v>
          </cell>
        </row>
        <row r="6299">
          <cell r="C6299" t="str">
            <v>2503100-01</v>
          </cell>
          <cell r="D6299" t="str">
            <v>XPAY-FX-蘑菇05</v>
          </cell>
          <cell r="E6299" t="str">
            <v>01.10.U528103</v>
          </cell>
          <cell r="F6299" t="str">
            <v>C3（已片中层）</v>
          </cell>
          <cell r="G6299" t="str">
            <v>/</v>
          </cell>
          <cell r="H6299">
            <v>99</v>
          </cell>
          <cell r="I6299">
            <v>5003.6000000000004</v>
          </cell>
          <cell r="J6299">
            <v>406</v>
          </cell>
          <cell r="K6299">
            <v>451</v>
          </cell>
          <cell r="L6299" t="str">
            <v>A级</v>
          </cell>
          <cell r="M6299" t="str">
            <v>CLF-250319</v>
          </cell>
          <cell r="N6299" t="str">
            <v>2.2*1.8*0.43</v>
          </cell>
          <cell r="O6299" t="str">
            <v>02T25031901</v>
          </cell>
          <cell r="P6299" t="str">
            <v>99版</v>
          </cell>
        </row>
        <row r="6300">
          <cell r="C6300" t="str">
            <v>2503100-01</v>
          </cell>
          <cell r="D6300" t="str">
            <v>XPAY-FX-蘑菇05</v>
          </cell>
          <cell r="E6300" t="str">
            <v>01.10.U528103</v>
          </cell>
          <cell r="F6300" t="str">
            <v>C3（已片中层）</v>
          </cell>
          <cell r="G6300" t="str">
            <v>/</v>
          </cell>
          <cell r="H6300">
            <v>103</v>
          </cell>
          <cell r="I6300">
            <v>5046.3999999999996</v>
          </cell>
          <cell r="J6300">
            <v>408</v>
          </cell>
          <cell r="K6300">
            <v>453</v>
          </cell>
          <cell r="L6300" t="str">
            <v>A级</v>
          </cell>
          <cell r="M6300" t="str">
            <v>CLF-250319</v>
          </cell>
          <cell r="N6300" t="str">
            <v>2.2*1.8*0.44</v>
          </cell>
          <cell r="O6300" t="str">
            <v>02T25031902</v>
          </cell>
          <cell r="P6300" t="str">
            <v>99版</v>
          </cell>
        </row>
        <row r="6301">
          <cell r="C6301" t="str">
            <v>2503100-01</v>
          </cell>
          <cell r="D6301" t="str">
            <v>XPAY-FX-蘑菇05</v>
          </cell>
          <cell r="E6301" t="str">
            <v>01.10.U528103</v>
          </cell>
          <cell r="F6301" t="str">
            <v>C3（已片中层）</v>
          </cell>
          <cell r="G6301" t="str">
            <v>/</v>
          </cell>
          <cell r="H6301">
            <v>200</v>
          </cell>
          <cell r="I6301">
            <v>10017.200000000001</v>
          </cell>
          <cell r="J6301">
            <v>813.5</v>
          </cell>
          <cell r="K6301">
            <v>858.5</v>
          </cell>
          <cell r="L6301" t="str">
            <v>A级</v>
          </cell>
          <cell r="M6301" t="str">
            <v>CLF-250319</v>
          </cell>
          <cell r="N6301" t="str">
            <v>2.2*1.8*0.64</v>
          </cell>
          <cell r="O6301" t="str">
            <v>02T25031903</v>
          </cell>
          <cell r="P6301" t="str">
            <v>99版</v>
          </cell>
        </row>
        <row r="6302">
          <cell r="C6302" t="str">
            <v>2503100-01</v>
          </cell>
          <cell r="D6302" t="str">
            <v>XPAY-FX-蘑菇05</v>
          </cell>
          <cell r="E6302" t="str">
            <v>01.10.U528103</v>
          </cell>
          <cell r="F6302" t="str">
            <v>C3（已片中层）</v>
          </cell>
          <cell r="G6302" t="str">
            <v>/</v>
          </cell>
          <cell r="H6302">
            <v>210</v>
          </cell>
          <cell r="I6302">
            <v>10534.2</v>
          </cell>
          <cell r="J6302">
            <v>977</v>
          </cell>
          <cell r="K6302">
            <v>1022</v>
          </cell>
          <cell r="L6302" t="str">
            <v>A级</v>
          </cell>
          <cell r="M6302" t="str">
            <v>CLF-250319</v>
          </cell>
          <cell r="N6302" t="str">
            <v>2.2*1.8*0.75</v>
          </cell>
          <cell r="O6302" t="str">
            <v>02T25031904</v>
          </cell>
          <cell r="P6302" t="str">
            <v>99版</v>
          </cell>
        </row>
        <row r="6303">
          <cell r="C6303" t="str">
            <v>2503100-01</v>
          </cell>
          <cell r="D6303" t="str">
            <v>XPAY-FX-蘑菇05</v>
          </cell>
          <cell r="E6303" t="str">
            <v>01.10.U528103</v>
          </cell>
          <cell r="F6303" t="str">
            <v>C3（已片中层）</v>
          </cell>
          <cell r="G6303" t="str">
            <v>/</v>
          </cell>
          <cell r="H6303">
            <v>38</v>
          </cell>
          <cell r="I6303">
            <v>1513.7</v>
          </cell>
          <cell r="L6303" t="str">
            <v>A级小皮</v>
          </cell>
          <cell r="M6303" t="str">
            <v>CLF-250319</v>
          </cell>
          <cell r="O6303" t="str">
            <v>02T25031904</v>
          </cell>
          <cell r="P6303" t="str">
            <v>99版</v>
          </cell>
        </row>
        <row r="6304">
          <cell r="C6304" t="str">
            <v>2503036-01</v>
          </cell>
          <cell r="D6304" t="str">
            <v>XPSY-FT-灰710</v>
          </cell>
          <cell r="E6304" t="str">
            <v>科纳灰色</v>
          </cell>
          <cell r="F6304" t="str">
            <v>MCTR4</v>
          </cell>
          <cell r="G6304" t="str">
            <v>/</v>
          </cell>
          <cell r="H6304">
            <v>185</v>
          </cell>
          <cell r="I6304">
            <v>10076.1</v>
          </cell>
          <cell r="J6304">
            <v>839</v>
          </cell>
          <cell r="K6304">
            <v>884</v>
          </cell>
          <cell r="L6304" t="str">
            <v>B级</v>
          </cell>
          <cell r="M6304" t="str">
            <v>/</v>
          </cell>
          <cell r="N6304" t="str">
            <v>2.2*1.8*0.66</v>
          </cell>
          <cell r="O6304" t="str">
            <v>02T25031905</v>
          </cell>
          <cell r="P6304" t="str">
            <v>99版</v>
          </cell>
          <cell r="Q6304" t="str">
            <v>已出库</v>
          </cell>
          <cell r="R6304">
            <v>45798</v>
          </cell>
        </row>
        <row r="6305">
          <cell r="C6305" t="str">
            <v>2503036-01</v>
          </cell>
          <cell r="D6305" t="str">
            <v>XPSY-FT-灰710</v>
          </cell>
          <cell r="E6305" t="str">
            <v>科纳灰色</v>
          </cell>
          <cell r="F6305" t="str">
            <v>MCTR4</v>
          </cell>
          <cell r="G6305" t="str">
            <v>/</v>
          </cell>
          <cell r="H6305">
            <v>99</v>
          </cell>
          <cell r="I6305">
            <v>5412.3</v>
          </cell>
          <cell r="J6305">
            <v>757.5</v>
          </cell>
          <cell r="K6305">
            <v>802.5</v>
          </cell>
          <cell r="L6305" t="str">
            <v>B级</v>
          </cell>
          <cell r="M6305" t="str">
            <v>/</v>
          </cell>
          <cell r="N6305" t="str">
            <v>2.2*1.8*0.7</v>
          </cell>
          <cell r="O6305" t="str">
            <v>02T25031906</v>
          </cell>
          <cell r="P6305" t="str">
            <v>99版</v>
          </cell>
          <cell r="Q6305" t="str">
            <v>已出库</v>
          </cell>
          <cell r="R6305">
            <v>45798</v>
          </cell>
        </row>
        <row r="6306">
          <cell r="C6306" t="str">
            <v>2503036-01</v>
          </cell>
          <cell r="D6306" t="str">
            <v>XPSY-FT-灰710</v>
          </cell>
          <cell r="E6306" t="str">
            <v>科纳灰色</v>
          </cell>
          <cell r="F6306" t="str">
            <v>MCTR4</v>
          </cell>
          <cell r="G6306" t="str">
            <v>/</v>
          </cell>
          <cell r="H6306">
            <v>55</v>
          </cell>
          <cell r="I6306">
            <v>2707.1</v>
          </cell>
          <cell r="L6306" t="str">
            <v>C级</v>
          </cell>
          <cell r="M6306" t="str">
            <v>/</v>
          </cell>
          <cell r="O6306" t="str">
            <v>02T25031906</v>
          </cell>
          <cell r="P6306" t="str">
            <v>99版</v>
          </cell>
          <cell r="Q6306" t="str">
            <v>已出库</v>
          </cell>
          <cell r="R6306">
            <v>45798</v>
          </cell>
        </row>
        <row r="6307">
          <cell r="C6307" t="str">
            <v>2503036-01</v>
          </cell>
          <cell r="D6307" t="str">
            <v>XPSY-FT-灰710</v>
          </cell>
          <cell r="E6307" t="str">
            <v>科纳灰色</v>
          </cell>
          <cell r="F6307" t="str">
            <v>MCTR4</v>
          </cell>
          <cell r="G6307" t="str">
            <v>/</v>
          </cell>
          <cell r="H6307">
            <v>19</v>
          </cell>
          <cell r="I6307">
            <v>901.9</v>
          </cell>
          <cell r="L6307" t="str">
            <v>D级</v>
          </cell>
          <cell r="M6307" t="str">
            <v>/</v>
          </cell>
          <cell r="O6307" t="str">
            <v>02T25031906</v>
          </cell>
          <cell r="P6307" t="str">
            <v>99版</v>
          </cell>
          <cell r="Q6307" t="str">
            <v>已出库</v>
          </cell>
          <cell r="R6307">
            <v>45798</v>
          </cell>
        </row>
        <row r="6308">
          <cell r="C6308" t="str">
            <v>2503036-01</v>
          </cell>
          <cell r="D6308" t="str">
            <v>XPSY-FT-灰710</v>
          </cell>
          <cell r="E6308" t="str">
            <v>科纳灰色</v>
          </cell>
          <cell r="F6308" t="str">
            <v>MCTR4</v>
          </cell>
          <cell r="G6308" t="str">
            <v>/</v>
          </cell>
          <cell r="H6308">
            <v>185</v>
          </cell>
          <cell r="I6308">
            <v>10187.299999999999</v>
          </cell>
          <cell r="J6308">
            <v>844.5</v>
          </cell>
          <cell r="K6308">
            <v>889.5</v>
          </cell>
          <cell r="L6308" t="str">
            <v>B级</v>
          </cell>
          <cell r="M6308" t="str">
            <v>/</v>
          </cell>
          <cell r="N6308" t="str">
            <v>2.2*1.8*0.7</v>
          </cell>
          <cell r="O6308" t="str">
            <v>02T25031907</v>
          </cell>
          <cell r="P6308" t="str">
            <v>99版</v>
          </cell>
          <cell r="Q6308" t="str">
            <v>已出库</v>
          </cell>
          <cell r="R6308">
            <v>45798</v>
          </cell>
        </row>
        <row r="6309">
          <cell r="C6309" t="str">
            <v>2504020-01</v>
          </cell>
          <cell r="D6309" t="str">
            <v>XPDY-FX-卡其115</v>
          </cell>
          <cell r="E6309" t="str">
            <v>01.10.U756061</v>
          </cell>
          <cell r="F6309" t="str">
            <v>C3（已片中层）</v>
          </cell>
          <cell r="G6309" t="str">
            <v>/</v>
          </cell>
          <cell r="H6309">
            <v>192</v>
          </cell>
          <cell r="I6309">
            <v>9873.7000000000007</v>
          </cell>
          <cell r="J6309">
            <v>762</v>
          </cell>
          <cell r="K6309">
            <v>807</v>
          </cell>
          <cell r="L6309" t="str">
            <v>A级</v>
          </cell>
          <cell r="M6309" t="str">
            <v>CLF-250320</v>
          </cell>
          <cell r="N6309" t="str">
            <v>2.2*1.8*0.66</v>
          </cell>
          <cell r="O6309" t="str">
            <v>02T25032001</v>
          </cell>
          <cell r="P6309" t="str">
            <v>99版</v>
          </cell>
          <cell r="Q6309" t="str">
            <v>已发货</v>
          </cell>
          <cell r="R6309">
            <v>45769</v>
          </cell>
        </row>
        <row r="6310">
          <cell r="C6310" t="str">
            <v>2504020-01</v>
          </cell>
          <cell r="D6310" t="str">
            <v>XPDY-FX-卡其115</v>
          </cell>
          <cell r="E6310" t="str">
            <v>01.10.U756061</v>
          </cell>
          <cell r="F6310" t="str">
            <v>C3（已片中层）</v>
          </cell>
          <cell r="G6310" t="str">
            <v>/</v>
          </cell>
          <cell r="H6310">
            <v>2</v>
          </cell>
          <cell r="I6310">
            <v>81.599999999999994</v>
          </cell>
          <cell r="L6310" t="str">
            <v>A级小皮</v>
          </cell>
          <cell r="M6310" t="str">
            <v>CLF-250320</v>
          </cell>
          <cell r="O6310" t="str">
            <v>02T25032001</v>
          </cell>
          <cell r="P6310" t="str">
            <v>99版</v>
          </cell>
          <cell r="Q6310" t="str">
            <v>已发货</v>
          </cell>
          <cell r="R6310">
            <v>45769</v>
          </cell>
        </row>
        <row r="6311">
          <cell r="C6311" t="str">
            <v>2503040-01</v>
          </cell>
          <cell r="D6311" t="str">
            <v>UDAY-ET-棕456</v>
          </cell>
          <cell r="E6311" t="str">
            <v>01.10.W783032</v>
          </cell>
          <cell r="F6311" t="str">
            <v>WPSTR1</v>
          </cell>
          <cell r="G6311" t="str">
            <v>/</v>
          </cell>
          <cell r="H6311">
            <v>174</v>
          </cell>
          <cell r="I6311">
            <v>9211</v>
          </cell>
          <cell r="J6311">
            <v>945</v>
          </cell>
          <cell r="K6311">
            <v>990</v>
          </cell>
          <cell r="L6311" t="str">
            <v>A级</v>
          </cell>
          <cell r="M6311" t="str">
            <v>CLF-250320</v>
          </cell>
          <cell r="N6311" t="str">
            <v>2.2*1.8*0.7</v>
          </cell>
          <cell r="O6311" t="str">
            <v>02T25032002</v>
          </cell>
          <cell r="P6311" t="str">
            <v>99版</v>
          </cell>
          <cell r="Q6311" t="str">
            <v>已发货</v>
          </cell>
          <cell r="R6311">
            <v>45775</v>
          </cell>
        </row>
        <row r="6312">
          <cell r="C6312" t="str">
            <v>2503040-01</v>
          </cell>
          <cell r="D6312" t="str">
            <v>UDAY-ET-棕456</v>
          </cell>
          <cell r="E6312" t="str">
            <v>01.10.W783032</v>
          </cell>
          <cell r="F6312" t="str">
            <v>WPSTR1</v>
          </cell>
          <cell r="G6312" t="str">
            <v>/</v>
          </cell>
          <cell r="H6312">
            <v>10</v>
          </cell>
          <cell r="I6312">
            <v>400.1</v>
          </cell>
          <cell r="L6312" t="str">
            <v>A级小皮</v>
          </cell>
          <cell r="M6312" t="str">
            <v>CLF-250320</v>
          </cell>
          <cell r="O6312" t="str">
            <v>02T25032002</v>
          </cell>
          <cell r="P6312" t="str">
            <v>99版</v>
          </cell>
          <cell r="Q6312" t="str">
            <v>已发货</v>
          </cell>
          <cell r="R6312">
            <v>45775</v>
          </cell>
        </row>
        <row r="6313">
          <cell r="C6313" t="str">
            <v>2503040-01</v>
          </cell>
          <cell r="D6313" t="str">
            <v>UDAY-ET-棕456</v>
          </cell>
          <cell r="E6313" t="str">
            <v>01.10.W783032</v>
          </cell>
          <cell r="F6313" t="str">
            <v>WPSTR1</v>
          </cell>
          <cell r="G6313" t="str">
            <v>/</v>
          </cell>
          <cell r="H6313">
            <v>7</v>
          </cell>
          <cell r="I6313">
            <v>328.5</v>
          </cell>
          <cell r="L6313" t="str">
            <v>折扣</v>
          </cell>
          <cell r="M6313" t="str">
            <v>CLF-250320</v>
          </cell>
          <cell r="O6313" t="str">
            <v>02T25032002</v>
          </cell>
          <cell r="P6313" t="str">
            <v>99版</v>
          </cell>
          <cell r="Q6313" t="str">
            <v>已发货</v>
          </cell>
          <cell r="R6313">
            <v>45775</v>
          </cell>
        </row>
        <row r="6314">
          <cell r="C6314" t="str">
            <v>2503071-01</v>
          </cell>
          <cell r="D6314" t="str">
            <v>UDAY-ET-棕456</v>
          </cell>
          <cell r="E6314" t="str">
            <v>01.10.W783032</v>
          </cell>
          <cell r="F6314" t="str">
            <v>BLTR1</v>
          </cell>
          <cell r="G6314" t="str">
            <v>/</v>
          </cell>
          <cell r="H6314">
            <v>188</v>
          </cell>
          <cell r="I6314">
            <v>9994.6</v>
          </cell>
          <cell r="J6314">
            <v>1006</v>
          </cell>
          <cell r="K6314">
            <v>1051</v>
          </cell>
          <cell r="L6314" t="str">
            <v>A级</v>
          </cell>
          <cell r="M6314" t="str">
            <v>CLF-250320</v>
          </cell>
          <cell r="N6314" t="str">
            <v>2.2*1.8*0.73</v>
          </cell>
          <cell r="O6314" t="str">
            <v>02T25032003</v>
          </cell>
          <cell r="P6314" t="str">
            <v>99版</v>
          </cell>
          <cell r="Q6314" t="str">
            <v>已发货</v>
          </cell>
          <cell r="R6314">
            <v>45750</v>
          </cell>
        </row>
        <row r="6315">
          <cell r="C6315" t="str">
            <v>2503071-01</v>
          </cell>
          <cell r="D6315" t="str">
            <v>UDAY-ET-棕456</v>
          </cell>
          <cell r="E6315" t="str">
            <v>01.10.W783032</v>
          </cell>
          <cell r="F6315" t="str">
            <v>BLTR1</v>
          </cell>
          <cell r="G6315" t="str">
            <v>/</v>
          </cell>
          <cell r="H6315">
            <v>7</v>
          </cell>
          <cell r="I6315">
            <v>276.89999999999998</v>
          </cell>
          <cell r="L6315" t="str">
            <v>A级小皮</v>
          </cell>
          <cell r="M6315" t="str">
            <v>CLF-250320</v>
          </cell>
          <cell r="O6315" t="str">
            <v>02T25032003</v>
          </cell>
          <cell r="P6315" t="str">
            <v>99版</v>
          </cell>
          <cell r="Q6315" t="str">
            <v>已发货</v>
          </cell>
          <cell r="R6315">
            <v>45750</v>
          </cell>
        </row>
        <row r="6316">
          <cell r="C6316" t="str">
            <v>2503071-01</v>
          </cell>
          <cell r="D6316" t="str">
            <v>UDAY-ET-棕456</v>
          </cell>
          <cell r="E6316" t="str">
            <v>01.10.W783032</v>
          </cell>
          <cell r="F6316" t="str">
            <v>BLTR1</v>
          </cell>
          <cell r="G6316" t="str">
            <v>/</v>
          </cell>
          <cell r="H6316">
            <v>8</v>
          </cell>
          <cell r="I6316">
            <v>442.6</v>
          </cell>
          <cell r="L6316" t="str">
            <v>折扣</v>
          </cell>
          <cell r="M6316" t="str">
            <v>CLF-250320</v>
          </cell>
          <cell r="O6316" t="str">
            <v>02T25032003</v>
          </cell>
          <cell r="P6316" t="str">
            <v>99版</v>
          </cell>
          <cell r="Q6316" t="str">
            <v>已发货</v>
          </cell>
          <cell r="R6316">
            <v>45750</v>
          </cell>
        </row>
        <row r="6317">
          <cell r="C6317" t="str">
            <v>2503060-01</v>
          </cell>
          <cell r="D6317" t="str">
            <v>UDAY-ES-黄棕410</v>
          </cell>
          <cell r="E6317" t="str">
            <v>SJ0B-317</v>
          </cell>
          <cell r="F6317" t="str">
            <v>明诺华中层TR3（已片）</v>
          </cell>
          <cell r="G6317" t="str">
            <v>/</v>
          </cell>
          <cell r="H6317">
            <v>200</v>
          </cell>
          <cell r="I6317">
            <v>10619</v>
          </cell>
          <cell r="J6317">
            <v>786</v>
          </cell>
          <cell r="K6317">
            <v>831</v>
          </cell>
          <cell r="L6317" t="str">
            <v>A级</v>
          </cell>
          <cell r="M6317" t="str">
            <v>/</v>
          </cell>
          <cell r="N6317" t="str">
            <v>2.2*1.8*0.66</v>
          </cell>
          <cell r="O6317" t="str">
            <v>02T25032004</v>
          </cell>
          <cell r="P6317" t="str">
            <v>97版</v>
          </cell>
          <cell r="Q6317" t="str">
            <v>已发货</v>
          </cell>
          <cell r="R6317">
            <v>45759</v>
          </cell>
        </row>
        <row r="6318">
          <cell r="C6318" t="str">
            <v>2503036-01</v>
          </cell>
          <cell r="D6318" t="str">
            <v>XPSY-FT-灰710</v>
          </cell>
          <cell r="E6318" t="str">
            <v>科纳灰色</v>
          </cell>
          <cell r="F6318" t="str">
            <v>MCTR4</v>
          </cell>
          <cell r="G6318" t="str">
            <v>/</v>
          </cell>
          <cell r="H6318">
            <v>79</v>
          </cell>
          <cell r="I6318">
            <v>4401.8999999999996</v>
          </cell>
          <cell r="J6318">
            <v>1071</v>
          </cell>
          <cell r="K6318">
            <v>1116</v>
          </cell>
          <cell r="L6318" t="str">
            <v>B级</v>
          </cell>
          <cell r="M6318" t="str">
            <v>/</v>
          </cell>
          <cell r="N6318" t="str">
            <v>2.2*1.8*0.85</v>
          </cell>
          <cell r="O6318" t="str">
            <v>01T25032001</v>
          </cell>
          <cell r="P6318" t="str">
            <v>99版</v>
          </cell>
          <cell r="Q6318" t="str">
            <v>已出库</v>
          </cell>
          <cell r="R6318">
            <v>45798</v>
          </cell>
        </row>
        <row r="6319">
          <cell r="C6319" t="str">
            <v>2503036-01</v>
          </cell>
          <cell r="D6319" t="str">
            <v>XPSY-FT-灰710</v>
          </cell>
          <cell r="E6319" t="str">
            <v>科纳灰色</v>
          </cell>
          <cell r="F6319" t="str">
            <v>MCTR4</v>
          </cell>
          <cell r="G6319" t="str">
            <v>/</v>
          </cell>
          <cell r="H6319">
            <v>168</v>
          </cell>
          <cell r="I6319">
            <v>8290.4</v>
          </cell>
          <cell r="L6319" t="str">
            <v>C级</v>
          </cell>
          <cell r="M6319" t="str">
            <v>/</v>
          </cell>
          <cell r="O6319" t="str">
            <v>01T25032001</v>
          </cell>
          <cell r="P6319" t="str">
            <v>99版</v>
          </cell>
          <cell r="Q6319" t="str">
            <v>已出库</v>
          </cell>
          <cell r="R6319">
            <v>45798</v>
          </cell>
        </row>
        <row r="6320">
          <cell r="C6320" t="str">
            <v>2503036-01</v>
          </cell>
          <cell r="D6320" t="str">
            <v>XPSY-FT-灰710</v>
          </cell>
          <cell r="E6320" t="str">
            <v>科纳灰色</v>
          </cell>
          <cell r="F6320" t="str">
            <v>MCTR4</v>
          </cell>
          <cell r="G6320" t="str">
            <v>/</v>
          </cell>
          <cell r="H6320">
            <v>2</v>
          </cell>
          <cell r="I6320">
            <v>74.8</v>
          </cell>
          <cell r="L6320" t="str">
            <v>B级小皮</v>
          </cell>
          <cell r="M6320" t="str">
            <v>/</v>
          </cell>
          <cell r="O6320" t="str">
            <v>01T25032001</v>
          </cell>
          <cell r="P6320" t="str">
            <v>99版</v>
          </cell>
          <cell r="Q6320" t="str">
            <v>已出库</v>
          </cell>
          <cell r="R6320">
            <v>45798</v>
          </cell>
        </row>
        <row r="6321">
          <cell r="C6321" t="str">
            <v>2503095-01</v>
          </cell>
          <cell r="D6321" t="str">
            <v>XPDY-FX-米灰56</v>
          </cell>
          <cell r="E6321" t="str">
            <v>01.10.U756051</v>
          </cell>
          <cell r="F6321" t="str">
            <v>C3（已片中层）</v>
          </cell>
          <cell r="G6321" t="str">
            <v>/</v>
          </cell>
          <cell r="H6321">
            <v>205</v>
          </cell>
          <cell r="I6321">
            <v>10121.1</v>
          </cell>
          <cell r="J6321">
            <v>788</v>
          </cell>
          <cell r="K6321">
            <v>833</v>
          </cell>
          <cell r="L6321" t="str">
            <v>A级</v>
          </cell>
          <cell r="M6321" t="str">
            <v>CLF-250320</v>
          </cell>
          <cell r="N6321" t="str">
            <v>2.2*1.8*0.63</v>
          </cell>
          <cell r="O6321" t="str">
            <v>01T25032002</v>
          </cell>
          <cell r="P6321" t="str">
            <v>99版</v>
          </cell>
          <cell r="Q6321" t="str">
            <v>已发货</v>
          </cell>
          <cell r="R6321">
            <v>45755</v>
          </cell>
        </row>
        <row r="6322">
          <cell r="C6322" t="str">
            <v>2503095-01</v>
          </cell>
          <cell r="D6322" t="str">
            <v>XPDY-FX-米灰56</v>
          </cell>
          <cell r="E6322" t="str">
            <v>01.10.U756051</v>
          </cell>
          <cell r="F6322" t="str">
            <v>C3（已片中层）</v>
          </cell>
          <cell r="G6322" t="str">
            <v>/</v>
          </cell>
          <cell r="H6322">
            <v>95</v>
          </cell>
          <cell r="I6322">
            <v>4596.8999999999996</v>
          </cell>
          <cell r="J6322">
            <v>384.5</v>
          </cell>
          <cell r="K6322">
            <v>429.5</v>
          </cell>
          <cell r="L6322" t="str">
            <v>A级</v>
          </cell>
          <cell r="M6322" t="str">
            <v>CLF-250320</v>
          </cell>
          <cell r="N6322" t="str">
            <v>2.2*1.8*0.42</v>
          </cell>
          <cell r="O6322" t="str">
            <v>01T25032003</v>
          </cell>
          <cell r="P6322" t="str">
            <v>99版</v>
          </cell>
          <cell r="Q6322" t="str">
            <v>已发货</v>
          </cell>
          <cell r="R6322">
            <v>45755</v>
          </cell>
        </row>
        <row r="6323">
          <cell r="C6323" t="str">
            <v>2503095-01</v>
          </cell>
          <cell r="D6323" t="str">
            <v>XPDY-FX-米灰56</v>
          </cell>
          <cell r="E6323" t="str">
            <v>01.10.U756051</v>
          </cell>
          <cell r="F6323" t="str">
            <v>C3（已片中层）</v>
          </cell>
          <cell r="G6323" t="str">
            <v>/</v>
          </cell>
          <cell r="H6323">
            <v>9</v>
          </cell>
          <cell r="I6323">
            <v>360.1</v>
          </cell>
          <cell r="L6323" t="str">
            <v>A级小皮</v>
          </cell>
          <cell r="M6323" t="str">
            <v>CLF-250320</v>
          </cell>
          <cell r="O6323" t="str">
            <v>01T25032003</v>
          </cell>
          <cell r="P6323" t="str">
            <v>99版</v>
          </cell>
          <cell r="Q6323" t="str">
            <v>已发货</v>
          </cell>
          <cell r="R6323">
            <v>45755</v>
          </cell>
        </row>
        <row r="6324">
          <cell r="C6324" t="str">
            <v>2503061-01</v>
          </cell>
          <cell r="D6324" t="str">
            <v>XPAY-FX-深蓝45</v>
          </cell>
          <cell r="E6324" t="str">
            <v>L577</v>
          </cell>
          <cell r="F6324" t="str">
            <v>C2（已片中层）</v>
          </cell>
          <cell r="G6324" t="str">
            <v>/</v>
          </cell>
          <cell r="H6324">
            <v>206</v>
          </cell>
          <cell r="I6324">
            <v>10527.5</v>
          </cell>
          <cell r="J6324">
            <v>847</v>
          </cell>
          <cell r="K6324">
            <v>892</v>
          </cell>
          <cell r="L6324" t="str">
            <v>B级</v>
          </cell>
          <cell r="M6324" t="str">
            <v>/</v>
          </cell>
          <cell r="N6324" t="str">
            <v>2.2*1.8*0.65</v>
          </cell>
          <cell r="O6324" t="str">
            <v>01T25032004</v>
          </cell>
          <cell r="P6324" t="str">
            <v>99版</v>
          </cell>
          <cell r="Q6324" t="str">
            <v>已发货</v>
          </cell>
          <cell r="R6324">
            <v>45743</v>
          </cell>
        </row>
        <row r="6325">
          <cell r="C6325" t="str">
            <v>2503061-01</v>
          </cell>
          <cell r="D6325" t="str">
            <v>XPAY-FX-深蓝45</v>
          </cell>
          <cell r="E6325" t="str">
            <v>L577</v>
          </cell>
          <cell r="F6325" t="str">
            <v>C2（已片中层）</v>
          </cell>
          <cell r="G6325" t="str">
            <v>/</v>
          </cell>
          <cell r="H6325">
            <v>2</v>
          </cell>
          <cell r="I6325">
            <v>77.400000000000006</v>
          </cell>
          <cell r="L6325" t="str">
            <v>B级小皮</v>
          </cell>
          <cell r="M6325" t="str">
            <v>/</v>
          </cell>
          <cell r="O6325" t="str">
            <v>01T25032004</v>
          </cell>
          <cell r="P6325" t="str">
            <v>99版</v>
          </cell>
          <cell r="Q6325" t="str">
            <v>已发货</v>
          </cell>
          <cell r="R6325">
            <v>45743</v>
          </cell>
        </row>
        <row r="6326">
          <cell r="C6326" t="str">
            <v>2503061-01</v>
          </cell>
          <cell r="D6326" t="str">
            <v>XPAY-FX-深蓝45</v>
          </cell>
          <cell r="E6326" t="str">
            <v>L577</v>
          </cell>
          <cell r="F6326" t="str">
            <v>C2（已片中层）</v>
          </cell>
          <cell r="G6326" t="str">
            <v>/</v>
          </cell>
          <cell r="H6326">
            <v>220</v>
          </cell>
          <cell r="I6326">
            <v>10181.200000000001</v>
          </cell>
          <cell r="J6326">
            <v>804</v>
          </cell>
          <cell r="K6326">
            <v>849</v>
          </cell>
          <cell r="L6326" t="str">
            <v>C级</v>
          </cell>
          <cell r="M6326" t="str">
            <v>/</v>
          </cell>
          <cell r="N6326" t="str">
            <v>2.2*1.8*0.61</v>
          </cell>
          <cell r="O6326" t="str">
            <v>01T25032005</v>
          </cell>
          <cell r="P6326" t="str">
            <v>99版</v>
          </cell>
          <cell r="Q6326" t="str">
            <v>已发货</v>
          </cell>
          <cell r="R6326">
            <v>45743</v>
          </cell>
        </row>
        <row r="6327">
          <cell r="C6327" t="str">
            <v>2503061-01</v>
          </cell>
          <cell r="D6327" t="str">
            <v>XPAY-FX-深蓝45</v>
          </cell>
          <cell r="E6327" t="str">
            <v>L577</v>
          </cell>
          <cell r="F6327" t="str">
            <v>C2（已片中层）</v>
          </cell>
          <cell r="G6327" t="str">
            <v>/</v>
          </cell>
          <cell r="H6327">
            <v>125</v>
          </cell>
          <cell r="I6327">
            <v>5829.4</v>
          </cell>
          <cell r="J6327">
            <v>785.5</v>
          </cell>
          <cell r="K6327">
            <v>830.5</v>
          </cell>
          <cell r="L6327" t="str">
            <v>C级</v>
          </cell>
          <cell r="M6327" t="str">
            <v>/</v>
          </cell>
          <cell r="N6327" t="str">
            <v>2.2*1.8*0.61</v>
          </cell>
          <cell r="O6327" t="str">
            <v>01T25032006</v>
          </cell>
          <cell r="P6327" t="str">
            <v>99版</v>
          </cell>
        </row>
        <row r="6328">
          <cell r="C6328" t="str">
            <v>2503061-01</v>
          </cell>
          <cell r="D6328" t="str">
            <v>XPAY-FX-深蓝45</v>
          </cell>
          <cell r="E6328" t="str">
            <v>L577</v>
          </cell>
          <cell r="F6328" t="str">
            <v>C2（已片中层）</v>
          </cell>
          <cell r="G6328" t="str">
            <v>/</v>
          </cell>
          <cell r="H6328">
            <v>85</v>
          </cell>
          <cell r="I6328">
            <v>4148.1000000000004</v>
          </cell>
          <cell r="L6328" t="str">
            <v>B级</v>
          </cell>
          <cell r="M6328" t="str">
            <v>/</v>
          </cell>
          <cell r="O6328" t="str">
            <v>01T25032006</v>
          </cell>
          <cell r="P6328" t="str">
            <v>99版</v>
          </cell>
        </row>
        <row r="6329">
          <cell r="C6329" t="str">
            <v>2503061-01</v>
          </cell>
          <cell r="D6329" t="str">
            <v>XPAY-FX-深蓝45</v>
          </cell>
          <cell r="E6329" t="str">
            <v>L577</v>
          </cell>
          <cell r="F6329" t="str">
            <v>C2（已片中层）</v>
          </cell>
          <cell r="G6329" t="str">
            <v>/</v>
          </cell>
          <cell r="H6329">
            <v>137</v>
          </cell>
          <cell r="I6329">
            <v>7113.9</v>
          </cell>
          <cell r="J6329">
            <v>673</v>
          </cell>
          <cell r="K6329">
            <v>718</v>
          </cell>
          <cell r="L6329" t="str">
            <v>B级</v>
          </cell>
          <cell r="M6329" t="str">
            <v>/</v>
          </cell>
          <cell r="N6329" t="str">
            <v>2.2*1.8*0.55</v>
          </cell>
          <cell r="O6329" t="str">
            <v>01T25032007</v>
          </cell>
          <cell r="P6329" t="str">
            <v>99版</v>
          </cell>
          <cell r="Q6329" t="str">
            <v>已发货</v>
          </cell>
          <cell r="R6329">
            <v>45743</v>
          </cell>
        </row>
        <row r="6330">
          <cell r="C6330" t="str">
            <v>2503061-01</v>
          </cell>
          <cell r="D6330" t="str">
            <v>XPAY-FX-深蓝45</v>
          </cell>
          <cell r="E6330" t="str">
            <v>L577</v>
          </cell>
          <cell r="F6330" t="str">
            <v>C2（已片中层）</v>
          </cell>
          <cell r="G6330" t="str">
            <v>/</v>
          </cell>
          <cell r="H6330">
            <v>1</v>
          </cell>
          <cell r="I6330">
            <v>37.799999999999997</v>
          </cell>
          <cell r="L6330" t="str">
            <v>B级小皮</v>
          </cell>
          <cell r="M6330" t="str">
            <v>/</v>
          </cell>
          <cell r="O6330" t="str">
            <v>01T25032007</v>
          </cell>
          <cell r="P6330" t="str">
            <v>99版</v>
          </cell>
          <cell r="Q6330" t="str">
            <v>已发货</v>
          </cell>
          <cell r="R6330">
            <v>45743</v>
          </cell>
        </row>
        <row r="6331">
          <cell r="C6331" t="str">
            <v>2503061-01</v>
          </cell>
          <cell r="D6331" t="str">
            <v>XPAY-FX-深蓝45</v>
          </cell>
          <cell r="E6331" t="str">
            <v>L577</v>
          </cell>
          <cell r="F6331" t="str">
            <v>C2（已片中层）</v>
          </cell>
          <cell r="G6331" t="str">
            <v>/</v>
          </cell>
          <cell r="H6331">
            <v>26</v>
          </cell>
          <cell r="I6331">
            <v>1293</v>
          </cell>
          <cell r="L6331" t="str">
            <v>等外</v>
          </cell>
          <cell r="M6331" t="str">
            <v>/</v>
          </cell>
          <cell r="O6331" t="str">
            <v>01T25032007</v>
          </cell>
          <cell r="P6331" t="str">
            <v>99版</v>
          </cell>
          <cell r="Q6331" t="str">
            <v>已发货</v>
          </cell>
          <cell r="R6331">
            <v>45743</v>
          </cell>
        </row>
        <row r="6332">
          <cell r="C6332" t="str">
            <v>2503061-01</v>
          </cell>
          <cell r="D6332" t="str">
            <v>XPAY-FX-深蓝45</v>
          </cell>
          <cell r="E6332" t="str">
            <v>L577</v>
          </cell>
          <cell r="F6332" t="str">
            <v>C2（已片中层）</v>
          </cell>
          <cell r="G6332" t="str">
            <v>/</v>
          </cell>
          <cell r="H6332">
            <v>155</v>
          </cell>
          <cell r="I6332">
            <v>7349.7</v>
          </cell>
          <cell r="J6332">
            <v>1081</v>
          </cell>
          <cell r="K6332">
            <v>1126</v>
          </cell>
          <cell r="L6332" t="str">
            <v>C级</v>
          </cell>
          <cell r="M6332" t="str">
            <v>/</v>
          </cell>
          <cell r="O6332" t="str">
            <v>01T25032008</v>
          </cell>
          <cell r="P6332" t="str">
            <v>99版</v>
          </cell>
          <cell r="Q6332" t="str">
            <v>已发货</v>
          </cell>
          <cell r="R6332">
            <v>45743</v>
          </cell>
        </row>
        <row r="6333">
          <cell r="C6333" t="str">
            <v>2503061-01</v>
          </cell>
          <cell r="D6333" t="str">
            <v>XPAY-FX-深蓝45</v>
          </cell>
          <cell r="E6333" t="str">
            <v>L577</v>
          </cell>
          <cell r="F6333" t="str">
            <v>C2（已片中层）</v>
          </cell>
          <cell r="G6333" t="str">
            <v>/</v>
          </cell>
          <cell r="H6333">
            <v>80</v>
          </cell>
          <cell r="I6333">
            <v>3809.4</v>
          </cell>
          <cell r="L6333" t="str">
            <v>D级</v>
          </cell>
          <cell r="M6333" t="str">
            <v>/</v>
          </cell>
          <cell r="O6333" t="str">
            <v>01T25032008</v>
          </cell>
          <cell r="P6333" t="str">
            <v>99版</v>
          </cell>
          <cell r="Q6333" t="str">
            <v>已发货</v>
          </cell>
          <cell r="R6333">
            <v>45743</v>
          </cell>
        </row>
        <row r="6334">
          <cell r="C6334" t="str">
            <v>2503061-01</v>
          </cell>
          <cell r="D6334" t="str">
            <v>XPAY-FX-深蓝45</v>
          </cell>
          <cell r="E6334" t="str">
            <v>L577</v>
          </cell>
          <cell r="F6334" t="str">
            <v>C2（已片中层）</v>
          </cell>
          <cell r="G6334" t="str">
            <v>/</v>
          </cell>
          <cell r="H6334">
            <v>15</v>
          </cell>
          <cell r="I6334">
            <v>572.79999999999995</v>
          </cell>
          <cell r="L6334" t="str">
            <v>D级小皮</v>
          </cell>
          <cell r="M6334" t="str">
            <v>/</v>
          </cell>
          <cell r="O6334" t="str">
            <v>01T25032008</v>
          </cell>
          <cell r="P6334" t="str">
            <v>99版</v>
          </cell>
          <cell r="Q6334" t="str">
            <v>已发货</v>
          </cell>
          <cell r="R6334">
            <v>45743</v>
          </cell>
        </row>
        <row r="6335">
          <cell r="C6335" t="str">
            <v>2503061-01</v>
          </cell>
          <cell r="D6335" t="str">
            <v>XPAY-FX-深蓝45</v>
          </cell>
          <cell r="E6335" t="str">
            <v>L577</v>
          </cell>
          <cell r="F6335" t="str">
            <v>C2（已片中层）</v>
          </cell>
          <cell r="G6335" t="str">
            <v>/</v>
          </cell>
          <cell r="H6335">
            <v>53</v>
          </cell>
          <cell r="I6335">
            <v>2040.9</v>
          </cell>
          <cell r="L6335" t="str">
            <v>C级小皮</v>
          </cell>
          <cell r="M6335" t="str">
            <v>/</v>
          </cell>
          <cell r="O6335" t="str">
            <v>01T25032008</v>
          </cell>
          <cell r="P6335" t="str">
            <v>99版</v>
          </cell>
          <cell r="Q6335" t="str">
            <v>已发货</v>
          </cell>
          <cell r="R6335">
            <v>45743</v>
          </cell>
        </row>
        <row r="6336">
          <cell r="C6336" t="str">
            <v>2503060-01</v>
          </cell>
          <cell r="D6336" t="str">
            <v>UDAY-ES-黄棕410</v>
          </cell>
          <cell r="E6336" t="str">
            <v>SJ0B-317</v>
          </cell>
          <cell r="F6336" t="str">
            <v>明诺华中层TR3（已片）</v>
          </cell>
          <cell r="G6336" t="str">
            <v>/</v>
          </cell>
          <cell r="H6336">
            <v>200</v>
          </cell>
          <cell r="I6336">
            <v>11027.3</v>
          </cell>
          <cell r="J6336">
            <v>820</v>
          </cell>
          <cell r="K6336">
            <v>865</v>
          </cell>
          <cell r="L6336" t="str">
            <v>A级</v>
          </cell>
          <cell r="M6336" t="str">
            <v>/</v>
          </cell>
          <cell r="N6336" t="str">
            <v>2.2*1.8*0.7</v>
          </cell>
          <cell r="O6336" t="str">
            <v>02T25032101</v>
          </cell>
          <cell r="P6336" t="str">
            <v>97版</v>
          </cell>
          <cell r="Q6336" t="str">
            <v>已发货</v>
          </cell>
          <cell r="R6336">
            <v>45759</v>
          </cell>
        </row>
        <row r="6337">
          <cell r="C6337" t="str">
            <v>2503060-01</v>
          </cell>
          <cell r="D6337" t="str">
            <v>UDAY-ES-黄棕410</v>
          </cell>
          <cell r="E6337" t="str">
            <v>SJ0B-317</v>
          </cell>
          <cell r="F6337" t="str">
            <v>明诺华中层TR3（已片）</v>
          </cell>
          <cell r="G6337" t="str">
            <v>/</v>
          </cell>
          <cell r="H6337">
            <v>200</v>
          </cell>
          <cell r="I6337">
            <v>11085.8</v>
          </cell>
          <cell r="J6337">
            <v>826.5</v>
          </cell>
          <cell r="K6337">
            <v>871.5</v>
          </cell>
          <cell r="L6337" t="str">
            <v>A级</v>
          </cell>
          <cell r="M6337" t="str">
            <v>/</v>
          </cell>
          <cell r="N6337" t="str">
            <v>2.2*1.8*0.7</v>
          </cell>
          <cell r="O6337" t="str">
            <v>02T25032102</v>
          </cell>
          <cell r="P6337" t="str">
            <v>97版</v>
          </cell>
          <cell r="Q6337" t="str">
            <v>已发货</v>
          </cell>
          <cell r="R6337">
            <v>45759</v>
          </cell>
        </row>
        <row r="6338">
          <cell r="C6338" t="str">
            <v>2503060-01</v>
          </cell>
          <cell r="D6338" t="str">
            <v>UDAY-ES-黄棕410</v>
          </cell>
          <cell r="E6338" t="str">
            <v>SJ0B-317</v>
          </cell>
          <cell r="F6338" t="str">
            <v>明诺华中层TR3（已片）</v>
          </cell>
          <cell r="G6338" t="str">
            <v>/</v>
          </cell>
          <cell r="H6338">
            <v>200</v>
          </cell>
          <cell r="I6338">
            <v>11468.2</v>
          </cell>
          <cell r="J6338">
            <v>853</v>
          </cell>
          <cell r="K6338">
            <v>898</v>
          </cell>
          <cell r="L6338" t="str">
            <v>A级</v>
          </cell>
          <cell r="M6338" t="str">
            <v>/</v>
          </cell>
          <cell r="N6338" t="str">
            <v>2.2*1.8*0.61</v>
          </cell>
          <cell r="O6338" t="str">
            <v>02T25032103</v>
          </cell>
          <cell r="P6338" t="str">
            <v>97版</v>
          </cell>
          <cell r="Q6338" t="str">
            <v>已发货</v>
          </cell>
          <cell r="R6338">
            <v>45759</v>
          </cell>
        </row>
        <row r="6339">
          <cell r="C6339" t="str">
            <v>2503060-01</v>
          </cell>
          <cell r="D6339" t="str">
            <v>UDAY-ES-黄棕410</v>
          </cell>
          <cell r="E6339" t="str">
            <v>SJ0B-317</v>
          </cell>
          <cell r="F6339" t="str">
            <v>明诺华中层TR3（已片）</v>
          </cell>
          <cell r="G6339" t="str">
            <v>/</v>
          </cell>
          <cell r="H6339">
            <v>180</v>
          </cell>
          <cell r="I6339">
            <v>9888.6</v>
          </cell>
          <cell r="J6339">
            <v>731</v>
          </cell>
          <cell r="K6339">
            <v>776</v>
          </cell>
          <cell r="L6339" t="str">
            <v>A级</v>
          </cell>
          <cell r="M6339" t="str">
            <v>/</v>
          </cell>
          <cell r="N6339" t="str">
            <v>2.2*1.8*0.63</v>
          </cell>
          <cell r="O6339" t="str">
            <v>02T25032104</v>
          </cell>
          <cell r="P6339" t="str">
            <v>97版</v>
          </cell>
          <cell r="Q6339" t="str">
            <v>已发货</v>
          </cell>
          <cell r="R6339">
            <v>45759</v>
          </cell>
        </row>
        <row r="6340">
          <cell r="C6340" t="str">
            <v>2503060-01</v>
          </cell>
          <cell r="D6340" t="str">
            <v>UDAY-ES-黄棕410</v>
          </cell>
          <cell r="E6340" t="str">
            <v>SJ0B-317</v>
          </cell>
          <cell r="F6340" t="str">
            <v>明诺华中层TR3（已片）</v>
          </cell>
          <cell r="G6340" t="str">
            <v>/</v>
          </cell>
          <cell r="H6340">
            <v>99</v>
          </cell>
          <cell r="I6340">
            <v>5586.2</v>
          </cell>
          <cell r="J6340">
            <v>441</v>
          </cell>
          <cell r="K6340">
            <v>486</v>
          </cell>
          <cell r="L6340" t="str">
            <v>A级</v>
          </cell>
          <cell r="M6340" t="str">
            <v>/</v>
          </cell>
          <cell r="N6340" t="str">
            <v>2.2*1.8*0.45</v>
          </cell>
          <cell r="O6340" t="str">
            <v>02T25032105</v>
          </cell>
          <cell r="P6340" t="str">
            <v>97版</v>
          </cell>
          <cell r="Q6340" t="str">
            <v>已发货</v>
          </cell>
          <cell r="R6340">
            <v>45759</v>
          </cell>
        </row>
        <row r="6341">
          <cell r="C6341" t="str">
            <v>2503060-01</v>
          </cell>
          <cell r="D6341" t="str">
            <v>UDAY-ES-黄棕410</v>
          </cell>
          <cell r="E6341" t="str">
            <v>SJ0B-317</v>
          </cell>
          <cell r="F6341" t="str">
            <v>明诺华中层TR3（已片）</v>
          </cell>
          <cell r="G6341" t="str">
            <v>/</v>
          </cell>
          <cell r="H6341">
            <v>6</v>
          </cell>
          <cell r="I6341">
            <v>379.4</v>
          </cell>
          <cell r="L6341" t="str">
            <v>折扣</v>
          </cell>
          <cell r="M6341" t="str">
            <v>/</v>
          </cell>
          <cell r="O6341" t="str">
            <v>02T25032105</v>
          </cell>
          <cell r="P6341" t="str">
            <v>97版</v>
          </cell>
          <cell r="Q6341" t="str">
            <v>已发货</v>
          </cell>
          <cell r="R6341">
            <v>45759</v>
          </cell>
        </row>
        <row r="6342">
          <cell r="C6342" t="str">
            <v>2503072-01</v>
          </cell>
          <cell r="D6342" t="str">
            <v>XZAY-EX-深棕796</v>
          </cell>
          <cell r="E6342" t="str">
            <v>01.10.U567029</v>
          </cell>
          <cell r="F6342" t="str">
            <v>C3（已片中层）</v>
          </cell>
          <cell r="G6342" t="str">
            <v>/</v>
          </cell>
          <cell r="H6342">
            <v>134</v>
          </cell>
          <cell r="I6342">
            <v>6817.6</v>
          </cell>
          <cell r="J6342">
            <v>570</v>
          </cell>
          <cell r="K6342">
            <v>615</v>
          </cell>
          <cell r="L6342" t="str">
            <v>A级</v>
          </cell>
          <cell r="M6342" t="str">
            <v>CLF-250321</v>
          </cell>
          <cell r="N6342" t="str">
            <v>2.2*1.8*0.5</v>
          </cell>
          <cell r="O6342" t="str">
            <v>02T25032106</v>
          </cell>
          <cell r="P6342" t="str">
            <v>99版</v>
          </cell>
          <cell r="Q6342" t="str">
            <v>已发货</v>
          </cell>
          <cell r="R6342">
            <v>45750</v>
          </cell>
        </row>
        <row r="6343">
          <cell r="C6343" t="str">
            <v>2503072-01</v>
          </cell>
          <cell r="D6343" t="str">
            <v>XZAY-EX-深棕796</v>
          </cell>
          <cell r="E6343" t="str">
            <v>01.10.U567029</v>
          </cell>
          <cell r="F6343" t="str">
            <v>C3（已片中层）</v>
          </cell>
          <cell r="G6343" t="str">
            <v>/</v>
          </cell>
          <cell r="H6343">
            <v>2</v>
          </cell>
          <cell r="I6343">
            <v>78.7</v>
          </cell>
          <cell r="L6343" t="str">
            <v>A级小皮</v>
          </cell>
          <cell r="M6343" t="str">
            <v>CLF-250321</v>
          </cell>
          <cell r="O6343" t="str">
            <v>02T25032106</v>
          </cell>
          <cell r="P6343" t="str">
            <v>99版</v>
          </cell>
          <cell r="Q6343" t="str">
            <v>已发货</v>
          </cell>
          <cell r="R6343">
            <v>45750</v>
          </cell>
        </row>
        <row r="6344">
          <cell r="C6344" t="str">
            <v>2503069-01</v>
          </cell>
          <cell r="D6344" t="str">
            <v>XPAY-FX-灰657</v>
          </cell>
          <cell r="E6344" t="str">
            <v>01.10.U528073</v>
          </cell>
          <cell r="F6344" t="str">
            <v>C3（已片中层）</v>
          </cell>
          <cell r="G6344" t="str">
            <v>/</v>
          </cell>
          <cell r="H6344">
            <v>200</v>
          </cell>
          <cell r="I6344">
            <v>10031.700000000001</v>
          </cell>
          <cell r="J6344">
            <v>805.5</v>
          </cell>
          <cell r="K6344">
            <v>850.5</v>
          </cell>
          <cell r="L6344" t="str">
            <v>A级</v>
          </cell>
          <cell r="M6344" t="str">
            <v>CLF-250321</v>
          </cell>
          <cell r="N6344" t="str">
            <v>2.2*1.8*0.61</v>
          </cell>
          <cell r="O6344" t="str">
            <v>01T25032101</v>
          </cell>
          <cell r="P6344" t="str">
            <v>99版</v>
          </cell>
          <cell r="Q6344" t="str">
            <v>已发货</v>
          </cell>
          <cell r="R6344">
            <v>45743</v>
          </cell>
        </row>
        <row r="6345">
          <cell r="C6345" t="str">
            <v>2503069-01</v>
          </cell>
          <cell r="D6345" t="str">
            <v>XPAY-FX-灰657</v>
          </cell>
          <cell r="E6345" t="str">
            <v>01.10.U528073</v>
          </cell>
          <cell r="F6345" t="str">
            <v>C3（已片中层）</v>
          </cell>
          <cell r="G6345" t="str">
            <v>/</v>
          </cell>
          <cell r="H6345">
            <v>205</v>
          </cell>
          <cell r="I6345">
            <v>10224.9</v>
          </cell>
          <cell r="J6345">
            <v>823.5</v>
          </cell>
          <cell r="K6345">
            <v>868.5</v>
          </cell>
          <cell r="L6345" t="str">
            <v>A级</v>
          </cell>
          <cell r="M6345" t="str">
            <v>CLF-250321</v>
          </cell>
          <cell r="N6345" t="str">
            <v>2.2*1.8*0.61</v>
          </cell>
          <cell r="O6345" t="str">
            <v>01T25032102</v>
          </cell>
          <cell r="P6345" t="str">
            <v>99版</v>
          </cell>
          <cell r="Q6345" t="str">
            <v>已发货</v>
          </cell>
          <cell r="R6345">
            <v>45743</v>
          </cell>
        </row>
        <row r="6346">
          <cell r="C6346" t="str">
            <v>2503069-01</v>
          </cell>
          <cell r="D6346" t="str">
            <v>XPAY-FX-灰657</v>
          </cell>
          <cell r="E6346" t="str">
            <v>01.10.U528073</v>
          </cell>
          <cell r="F6346" t="str">
            <v>C3（已片中层）</v>
          </cell>
          <cell r="G6346" t="str">
            <v>/</v>
          </cell>
          <cell r="H6346">
            <v>205</v>
          </cell>
          <cell r="I6346">
            <v>10198.1</v>
          </cell>
          <cell r="J6346">
            <v>818.5</v>
          </cell>
          <cell r="K6346">
            <v>863.5</v>
          </cell>
          <cell r="L6346" t="str">
            <v>A级</v>
          </cell>
          <cell r="M6346" t="str">
            <v>CLF-250321</v>
          </cell>
          <cell r="N6346" t="str">
            <v>2.2*1.8*0.62</v>
          </cell>
          <cell r="O6346" t="str">
            <v>01T25032103</v>
          </cell>
          <cell r="P6346" t="str">
            <v>99版</v>
          </cell>
          <cell r="Q6346" t="str">
            <v>已发货</v>
          </cell>
          <cell r="R6346">
            <v>45743</v>
          </cell>
        </row>
        <row r="6347">
          <cell r="C6347" t="str">
            <v>2503069-01</v>
          </cell>
          <cell r="D6347" t="str">
            <v>XPAY-FX-灰657</v>
          </cell>
          <cell r="E6347" t="str">
            <v>01.10.U528073</v>
          </cell>
          <cell r="F6347" t="str">
            <v>C3（已片中层）</v>
          </cell>
          <cell r="G6347" t="str">
            <v>/</v>
          </cell>
          <cell r="H6347">
            <v>180</v>
          </cell>
          <cell r="I6347">
            <v>8988.6</v>
          </cell>
          <cell r="J6347">
            <v>820</v>
          </cell>
          <cell r="K6347">
            <v>865</v>
          </cell>
          <cell r="L6347" t="str">
            <v>A级</v>
          </cell>
          <cell r="M6347" t="str">
            <v>CLF-250321</v>
          </cell>
          <cell r="N6347" t="str">
            <v>2.2*1.8*0.62</v>
          </cell>
          <cell r="O6347" t="str">
            <v>01T25032104</v>
          </cell>
          <cell r="P6347" t="str">
            <v>99版</v>
          </cell>
          <cell r="Q6347" t="str">
            <v>已发货</v>
          </cell>
          <cell r="R6347">
            <v>45743</v>
          </cell>
        </row>
        <row r="6348">
          <cell r="C6348" t="str">
            <v>2503069-01</v>
          </cell>
          <cell r="D6348" t="str">
            <v>XPAY-FX-灰657</v>
          </cell>
          <cell r="E6348" t="str">
            <v>01.10.U528073</v>
          </cell>
          <cell r="F6348" t="str">
            <v>C3（已片中层）</v>
          </cell>
          <cell r="G6348" t="str">
            <v>/</v>
          </cell>
          <cell r="H6348">
            <v>30</v>
          </cell>
          <cell r="I6348">
            <v>1203.4000000000001</v>
          </cell>
          <cell r="L6348" t="str">
            <v>A级小皮</v>
          </cell>
          <cell r="M6348" t="str">
            <v>CLF-250321</v>
          </cell>
          <cell r="O6348" t="str">
            <v>01T25032104</v>
          </cell>
          <cell r="P6348" t="str">
            <v>99版</v>
          </cell>
          <cell r="Q6348" t="str">
            <v>已发货</v>
          </cell>
          <cell r="R6348">
            <v>45743</v>
          </cell>
        </row>
        <row r="6349">
          <cell r="C6349" t="str">
            <v>2503069-01</v>
          </cell>
          <cell r="D6349" t="str">
            <v>XPAY-FX-灰657</v>
          </cell>
          <cell r="E6349" t="str">
            <v>01.10.U528073</v>
          </cell>
          <cell r="F6349" t="str">
            <v>C3（已片中层）</v>
          </cell>
          <cell r="G6349" t="str">
            <v>/</v>
          </cell>
          <cell r="H6349">
            <v>205</v>
          </cell>
          <cell r="I6349">
            <v>10170.9</v>
          </cell>
          <cell r="J6349">
            <v>822.5</v>
          </cell>
          <cell r="K6349">
            <v>867.5</v>
          </cell>
          <cell r="L6349" t="str">
            <v>A级</v>
          </cell>
          <cell r="M6349" t="str">
            <v>CLF-250321</v>
          </cell>
          <cell r="N6349" t="str">
            <v>2.2*1.8*0.56</v>
          </cell>
          <cell r="O6349" t="str">
            <v>01T25032105</v>
          </cell>
          <cell r="P6349" t="str">
            <v>99版</v>
          </cell>
          <cell r="Q6349" t="str">
            <v>已发货</v>
          </cell>
          <cell r="R6349">
            <v>45743</v>
          </cell>
        </row>
        <row r="6350">
          <cell r="C6350" t="str">
            <v>2503069-01</v>
          </cell>
          <cell r="D6350" t="str">
            <v>XPAY-FX-灰657</v>
          </cell>
          <cell r="E6350" t="str">
            <v>01.10.U528073</v>
          </cell>
          <cell r="F6350" t="str">
            <v>C3（已片中层）</v>
          </cell>
          <cell r="G6350" t="str">
            <v>/</v>
          </cell>
          <cell r="H6350">
            <v>205</v>
          </cell>
          <cell r="I6350">
            <v>10219.799999999999</v>
          </cell>
          <cell r="J6350">
            <v>817</v>
          </cell>
          <cell r="K6350">
            <v>862</v>
          </cell>
          <cell r="L6350" t="str">
            <v>A级</v>
          </cell>
          <cell r="M6350" t="str">
            <v>CLF-250321</v>
          </cell>
          <cell r="N6350" t="str">
            <v>2.2*1.8*0.67</v>
          </cell>
          <cell r="O6350" t="str">
            <v>01T25032106</v>
          </cell>
          <cell r="P6350" t="str">
            <v>99版</v>
          </cell>
          <cell r="Q6350" t="str">
            <v>已发货</v>
          </cell>
          <cell r="R6350">
            <v>45743</v>
          </cell>
        </row>
        <row r="6351">
          <cell r="C6351" t="str">
            <v>2503069-01</v>
          </cell>
          <cell r="D6351" t="str">
            <v>XPAY-FX-灰657</v>
          </cell>
          <cell r="E6351" t="str">
            <v>01.10.U528073</v>
          </cell>
          <cell r="F6351" t="str">
            <v>C3（已片中层）</v>
          </cell>
          <cell r="G6351" t="str">
            <v>/</v>
          </cell>
          <cell r="H6351">
            <v>210</v>
          </cell>
          <cell r="I6351">
            <v>10438.700000000001</v>
          </cell>
          <cell r="J6351">
            <v>839</v>
          </cell>
          <cell r="K6351">
            <v>884</v>
          </cell>
          <cell r="L6351" t="str">
            <v>A级</v>
          </cell>
          <cell r="M6351" t="str">
            <v>CLF-250321</v>
          </cell>
          <cell r="N6351" t="str">
            <v>2.2*1.8*0.67</v>
          </cell>
          <cell r="O6351" t="str">
            <v>01T25032107</v>
          </cell>
          <cell r="P6351" t="str">
            <v>99版</v>
          </cell>
          <cell r="Q6351" t="str">
            <v>已发货</v>
          </cell>
          <cell r="R6351">
            <v>45743</v>
          </cell>
        </row>
        <row r="6352">
          <cell r="C6352" t="str">
            <v>2503069-01</v>
          </cell>
          <cell r="D6352" t="str">
            <v>XPAY-FX-灰657</v>
          </cell>
          <cell r="E6352" t="str">
            <v>01.10.U528073</v>
          </cell>
          <cell r="F6352" t="str">
            <v>C3（已片中层）</v>
          </cell>
          <cell r="G6352" t="str">
            <v>/</v>
          </cell>
          <cell r="H6352">
            <v>200</v>
          </cell>
          <cell r="I6352">
            <v>10099.5</v>
          </cell>
          <cell r="J6352">
            <v>813</v>
          </cell>
          <cell r="K6352">
            <v>858</v>
          </cell>
          <cell r="L6352" t="str">
            <v>A级</v>
          </cell>
          <cell r="M6352" t="str">
            <v>CLF-250321</v>
          </cell>
          <cell r="N6352" t="str">
            <v>2.2*1.8*0.68</v>
          </cell>
          <cell r="O6352" t="str">
            <v>01T25032108</v>
          </cell>
          <cell r="P6352" t="str">
            <v>99版</v>
          </cell>
          <cell r="Q6352" t="str">
            <v>已发货</v>
          </cell>
          <cell r="R6352">
            <v>45743</v>
          </cell>
        </row>
        <row r="6353">
          <cell r="C6353" t="str">
            <v>2503069-01</v>
          </cell>
          <cell r="D6353" t="str">
            <v>XPAY-FX-灰657</v>
          </cell>
          <cell r="E6353" t="str">
            <v>01.10.U528073</v>
          </cell>
          <cell r="F6353" t="str">
            <v>C3（已片中层）</v>
          </cell>
          <cell r="G6353" t="str">
            <v>/</v>
          </cell>
          <cell r="H6353">
            <v>160</v>
          </cell>
          <cell r="I6353">
            <v>8041.4</v>
          </cell>
          <cell r="J6353">
            <v>877</v>
          </cell>
          <cell r="K6353">
            <v>922</v>
          </cell>
          <cell r="L6353" t="str">
            <v>A级</v>
          </cell>
          <cell r="M6353" t="str">
            <v>CLF-250321</v>
          </cell>
          <cell r="N6353" t="str">
            <v>2.2*1.8*0.62</v>
          </cell>
          <cell r="O6353" t="str">
            <v>01T25032201</v>
          </cell>
          <cell r="P6353" t="str">
            <v>99版</v>
          </cell>
          <cell r="Q6353" t="str">
            <v>已发货</v>
          </cell>
          <cell r="R6353">
            <v>45743</v>
          </cell>
        </row>
        <row r="6354">
          <cell r="C6354" t="str">
            <v>2503069-01</v>
          </cell>
          <cell r="D6354" t="str">
            <v>XPAY-FX-灰657</v>
          </cell>
          <cell r="E6354" t="str">
            <v>01.10.U528073</v>
          </cell>
          <cell r="F6354" t="str">
            <v>C3（已片中层）</v>
          </cell>
          <cell r="G6354" t="str">
            <v>/</v>
          </cell>
          <cell r="H6354">
            <v>68</v>
          </cell>
          <cell r="I6354">
            <v>2708.5</v>
          </cell>
          <cell r="L6354" t="str">
            <v>A级小皮</v>
          </cell>
          <cell r="M6354" t="str">
            <v>CLF-250321</v>
          </cell>
          <cell r="O6354" t="str">
            <v>01T25032201</v>
          </cell>
          <cell r="P6354" t="str">
            <v>99版</v>
          </cell>
          <cell r="Q6354" t="str">
            <v>已发货</v>
          </cell>
          <cell r="R6354">
            <v>45743</v>
          </cell>
        </row>
        <row r="6355">
          <cell r="C6355" t="str">
            <v>2503069-01</v>
          </cell>
          <cell r="D6355" t="str">
            <v>XPAY-FX-灰657</v>
          </cell>
          <cell r="E6355" t="str">
            <v>01.10.U528073</v>
          </cell>
          <cell r="F6355" t="str">
            <v>C3（已片中层）</v>
          </cell>
          <cell r="G6355" t="str">
            <v>/</v>
          </cell>
          <cell r="H6355">
            <v>244</v>
          </cell>
          <cell r="I6355">
            <v>12352.3</v>
          </cell>
          <cell r="J6355">
            <v>1049</v>
          </cell>
          <cell r="K6355">
            <v>1094</v>
          </cell>
          <cell r="L6355" t="str">
            <v>A级</v>
          </cell>
          <cell r="M6355" t="str">
            <v>CLF-250321</v>
          </cell>
          <cell r="N6355" t="str">
            <v>2.2*1.8*0.77</v>
          </cell>
          <cell r="O6355" t="str">
            <v>01T25032202</v>
          </cell>
          <cell r="P6355" t="str">
            <v>99版</v>
          </cell>
          <cell r="Q6355" t="str">
            <v>已发货</v>
          </cell>
          <cell r="R6355">
            <v>45743</v>
          </cell>
        </row>
        <row r="6356">
          <cell r="C6356" t="str">
            <v>2503069-01</v>
          </cell>
          <cell r="D6356" t="str">
            <v>XPAY-FX-灰657</v>
          </cell>
          <cell r="E6356" t="str">
            <v>01.10.U528073</v>
          </cell>
          <cell r="F6356" t="str">
            <v>C3（已片中层）</v>
          </cell>
          <cell r="G6356" t="str">
            <v>/</v>
          </cell>
          <cell r="H6356">
            <v>11</v>
          </cell>
          <cell r="I6356">
            <v>443.8</v>
          </cell>
          <cell r="L6356" t="str">
            <v>A级小皮</v>
          </cell>
          <cell r="M6356" t="str">
            <v>CLF-250321</v>
          </cell>
          <cell r="O6356" t="str">
            <v>01T25032202</v>
          </cell>
          <cell r="P6356" t="str">
            <v>99版</v>
          </cell>
          <cell r="Q6356" t="str">
            <v>已发货</v>
          </cell>
          <cell r="R6356">
            <v>45743</v>
          </cell>
        </row>
        <row r="6357">
          <cell r="C6357" t="str">
            <v>2503069-01</v>
          </cell>
          <cell r="D6357" t="str">
            <v>XPAY-FX-灰657</v>
          </cell>
          <cell r="E6357" t="str">
            <v>01.10.U528073</v>
          </cell>
          <cell r="F6357" t="str">
            <v>C3（已片中层）</v>
          </cell>
          <cell r="G6357" t="str">
            <v>/</v>
          </cell>
          <cell r="H6357">
            <v>3</v>
          </cell>
          <cell r="I6357">
            <v>129.9</v>
          </cell>
          <cell r="L6357" t="str">
            <v>折扣</v>
          </cell>
          <cell r="M6357" t="str">
            <v>CLF-250321</v>
          </cell>
          <cell r="O6357" t="str">
            <v>01T25032202</v>
          </cell>
          <cell r="P6357" t="str">
            <v>99版</v>
          </cell>
          <cell r="Q6357" t="str">
            <v>已发货</v>
          </cell>
          <cell r="R6357">
            <v>45743</v>
          </cell>
        </row>
        <row r="6358">
          <cell r="C6358" t="str">
            <v>2503094-01</v>
          </cell>
          <cell r="D6358" t="str">
            <v>XZGY-FH-深棕756</v>
          </cell>
          <cell r="E6358" t="str">
            <v>01.10.U347032-K</v>
          </cell>
          <cell r="F6358" t="str">
            <v>KangTR4</v>
          </cell>
          <cell r="G6358" t="str">
            <v>/</v>
          </cell>
          <cell r="H6358">
            <v>201</v>
          </cell>
          <cell r="I6358">
            <v>10783.9</v>
          </cell>
          <cell r="J6358">
            <v>1051</v>
          </cell>
          <cell r="K6358">
            <v>1096</v>
          </cell>
          <cell r="L6358" t="str">
            <v>A级</v>
          </cell>
          <cell r="M6358" t="str">
            <v>CLF-250322</v>
          </cell>
          <cell r="N6358" t="str">
            <v>2.2*1.8*0.77</v>
          </cell>
          <cell r="O6358" t="str">
            <v>01T25032203</v>
          </cell>
          <cell r="P6358" t="str">
            <v>99版</v>
          </cell>
          <cell r="Q6358" t="str">
            <v>已发货</v>
          </cell>
          <cell r="R6358">
            <v>45755</v>
          </cell>
        </row>
        <row r="6359">
          <cell r="C6359" t="str">
            <v>2503094-01</v>
          </cell>
          <cell r="D6359" t="str">
            <v>XZGY-FH-深棕756</v>
          </cell>
          <cell r="E6359" t="str">
            <v>01.10.U347032-K</v>
          </cell>
          <cell r="F6359" t="str">
            <v>KangTR4</v>
          </cell>
          <cell r="G6359" t="str">
            <v>/</v>
          </cell>
          <cell r="H6359">
            <v>11</v>
          </cell>
          <cell r="I6359">
            <v>426.5</v>
          </cell>
          <cell r="L6359" t="str">
            <v>A级小皮</v>
          </cell>
          <cell r="M6359" t="str">
            <v>CLF-250322</v>
          </cell>
          <cell r="O6359" t="str">
            <v>01T25032203</v>
          </cell>
          <cell r="P6359" t="str">
            <v>99版</v>
          </cell>
          <cell r="Q6359" t="str">
            <v>已发货</v>
          </cell>
          <cell r="R6359">
            <v>45755</v>
          </cell>
        </row>
        <row r="6360">
          <cell r="C6360" t="str">
            <v>2503094-01</v>
          </cell>
          <cell r="D6360" t="str">
            <v>XZGY-FH-深棕756</v>
          </cell>
          <cell r="E6360" t="str">
            <v>01.10.U347032-K</v>
          </cell>
          <cell r="F6360" t="str">
            <v>KangTR4</v>
          </cell>
          <cell r="G6360" t="str">
            <v>/</v>
          </cell>
          <cell r="H6360">
            <v>12</v>
          </cell>
          <cell r="I6360">
            <v>602.6</v>
          </cell>
          <cell r="L6360" t="str">
            <v>折扣</v>
          </cell>
          <cell r="M6360" t="str">
            <v>CLF-250322</v>
          </cell>
          <cell r="O6360" t="str">
            <v>01T25032203</v>
          </cell>
          <cell r="P6360" t="str">
            <v>99版</v>
          </cell>
          <cell r="Q6360" t="str">
            <v>已发货</v>
          </cell>
          <cell r="R6360">
            <v>45755</v>
          </cell>
        </row>
        <row r="6361">
          <cell r="C6361" t="str">
            <v>2503042-01</v>
          </cell>
          <cell r="D6361" t="str">
            <v>XZGY-FH-深棕756</v>
          </cell>
          <cell r="E6361" t="str">
            <v>01.10.U347032-K</v>
          </cell>
          <cell r="F6361" t="str">
            <v>KangTR4</v>
          </cell>
          <cell r="G6361" t="str">
            <v>/</v>
          </cell>
          <cell r="H6361">
            <v>102</v>
          </cell>
          <cell r="I6361">
            <v>5469.4</v>
          </cell>
          <cell r="J6361">
            <v>491</v>
          </cell>
          <cell r="K6361">
            <v>536</v>
          </cell>
          <cell r="L6361" t="str">
            <v>A级</v>
          </cell>
          <cell r="M6361" t="str">
            <v>CLF-250322</v>
          </cell>
          <cell r="N6361" t="str">
            <v>2.2*1.8*0.46</v>
          </cell>
          <cell r="O6361" t="str">
            <v>01T25032204</v>
          </cell>
          <cell r="P6361" t="str">
            <v>99版</v>
          </cell>
          <cell r="Q6361" t="str">
            <v>已发货</v>
          </cell>
          <cell r="R6361">
            <v>45755</v>
          </cell>
        </row>
        <row r="6362">
          <cell r="C6362" t="str">
            <v>2503042-01</v>
          </cell>
          <cell r="D6362" t="str">
            <v>XZGY-FH-深棕756</v>
          </cell>
          <cell r="E6362" t="str">
            <v>01.10.U347032-K</v>
          </cell>
          <cell r="F6362" t="str">
            <v>KangTR4</v>
          </cell>
          <cell r="G6362" t="str">
            <v>/</v>
          </cell>
          <cell r="H6362">
            <v>3</v>
          </cell>
          <cell r="I6362">
            <v>115.4</v>
          </cell>
          <cell r="L6362" t="str">
            <v>A级小皮</v>
          </cell>
          <cell r="M6362" t="str">
            <v>CLF-250322</v>
          </cell>
          <cell r="O6362" t="str">
            <v>01T25032204</v>
          </cell>
          <cell r="P6362" t="str">
            <v>99版</v>
          </cell>
          <cell r="Q6362" t="str">
            <v>已发货</v>
          </cell>
          <cell r="R6362">
            <v>45755</v>
          </cell>
        </row>
        <row r="6363">
          <cell r="C6363" t="str">
            <v>2503073-01</v>
          </cell>
          <cell r="D6363" t="str">
            <v>XPAY-FX-深蓝91</v>
          </cell>
          <cell r="E6363" t="str">
            <v>01.10.U528110</v>
          </cell>
          <cell r="F6363" t="str">
            <v>C3（已片中层）</v>
          </cell>
          <cell r="G6363" t="str">
            <v>/</v>
          </cell>
          <cell r="H6363">
            <v>102</v>
          </cell>
          <cell r="I6363">
            <v>5072.8999999999996</v>
          </cell>
          <cell r="J6363">
            <v>427.5</v>
          </cell>
          <cell r="K6363">
            <v>472.5</v>
          </cell>
          <cell r="L6363" t="str">
            <v>A级</v>
          </cell>
          <cell r="M6363" t="str">
            <v>CLF-250322</v>
          </cell>
          <cell r="N6363" t="str">
            <v>2.2*1.8*0.42</v>
          </cell>
          <cell r="O6363" t="str">
            <v>01T25032205</v>
          </cell>
          <cell r="P6363" t="str">
            <v>99版</v>
          </cell>
          <cell r="Q6363" t="str">
            <v>已发货</v>
          </cell>
          <cell r="R6363">
            <v>45755</v>
          </cell>
        </row>
        <row r="6364">
          <cell r="C6364" t="str">
            <v>2503073-01</v>
          </cell>
          <cell r="D6364" t="str">
            <v>XPAY-FX-深蓝91</v>
          </cell>
          <cell r="E6364" t="str">
            <v>01.10.U528110</v>
          </cell>
          <cell r="F6364" t="str">
            <v>C3（已片中层）</v>
          </cell>
          <cell r="G6364" t="str">
            <v>/</v>
          </cell>
          <cell r="H6364">
            <v>2</v>
          </cell>
          <cell r="I6364">
            <v>77.900000000000006</v>
          </cell>
          <cell r="L6364" t="str">
            <v>A级小皮</v>
          </cell>
          <cell r="M6364" t="str">
            <v>CLF-250322</v>
          </cell>
          <cell r="O6364" t="str">
            <v>01T25032205</v>
          </cell>
          <cell r="P6364" t="str">
            <v>99版</v>
          </cell>
          <cell r="Q6364" t="str">
            <v>已发货</v>
          </cell>
          <cell r="R6364">
            <v>45755</v>
          </cell>
        </row>
        <row r="6365">
          <cell r="C6365" t="str">
            <v>2503014-01</v>
          </cell>
          <cell r="D6365" t="str">
            <v>XPSY-FB-奶白184</v>
          </cell>
          <cell r="E6365">
            <v>140488</v>
          </cell>
          <cell r="F6365" t="str">
            <v>水牛皮S3（干胚）</v>
          </cell>
          <cell r="G6365" t="str">
            <v>PT23419</v>
          </cell>
          <cell r="H6365">
            <v>256</v>
          </cell>
          <cell r="I6365">
            <v>8927.6</v>
          </cell>
          <cell r="J6365">
            <v>626</v>
          </cell>
          <cell r="K6365">
            <v>671</v>
          </cell>
          <cell r="L6365" t="str">
            <v>A级</v>
          </cell>
          <cell r="M6365" t="str">
            <v>/</v>
          </cell>
          <cell r="N6365" t="str">
            <v>2.2*1.8*0.58</v>
          </cell>
          <cell r="O6365" t="str">
            <v>01T25032206</v>
          </cell>
          <cell r="P6365" t="str">
            <v>99版</v>
          </cell>
        </row>
        <row r="6366">
          <cell r="C6366" t="str">
            <v>2503065-01</v>
          </cell>
          <cell r="D6366" t="str">
            <v>XPAY-FX-灰657</v>
          </cell>
          <cell r="E6366" t="str">
            <v>01.10.U528073</v>
          </cell>
          <cell r="F6366" t="str">
            <v>C3（已片中层）</v>
          </cell>
          <cell r="G6366" t="str">
            <v>/</v>
          </cell>
          <cell r="H6366">
            <v>215</v>
          </cell>
          <cell r="I6366">
            <v>10735.3</v>
          </cell>
          <cell r="J6366">
            <v>854.5</v>
          </cell>
          <cell r="K6366">
            <v>899.5</v>
          </cell>
          <cell r="L6366" t="str">
            <v>A级</v>
          </cell>
          <cell r="M6366" t="str">
            <v>CLF-250322</v>
          </cell>
          <cell r="N6366" t="str">
            <v>2.2*1.8*0.64</v>
          </cell>
          <cell r="O6366" t="str">
            <v>02T25032201</v>
          </cell>
          <cell r="P6366" t="str">
            <v>99版</v>
          </cell>
          <cell r="Q6366" t="str">
            <v>已发货</v>
          </cell>
          <cell r="R6366">
            <v>45743</v>
          </cell>
        </row>
        <row r="6367">
          <cell r="C6367" t="str">
            <v>2503065-01</v>
          </cell>
          <cell r="D6367" t="str">
            <v>XPAY-FX-灰657</v>
          </cell>
          <cell r="E6367" t="str">
            <v>01.10.U528073</v>
          </cell>
          <cell r="F6367" t="str">
            <v>C3（已片中层）</v>
          </cell>
          <cell r="G6367" t="str">
            <v>/</v>
          </cell>
          <cell r="H6367">
            <v>185</v>
          </cell>
          <cell r="I6367">
            <v>9327.2000000000007</v>
          </cell>
          <cell r="J6367">
            <v>804</v>
          </cell>
          <cell r="K6367">
            <v>849</v>
          </cell>
          <cell r="L6367" t="str">
            <v>A级</v>
          </cell>
          <cell r="M6367" t="str">
            <v>CLF-250322</v>
          </cell>
          <cell r="N6367" t="str">
            <v>2.2*1.8*0.65</v>
          </cell>
          <cell r="O6367" t="str">
            <v>02T25032202</v>
          </cell>
          <cell r="P6367" t="str">
            <v>99版</v>
          </cell>
          <cell r="Q6367" t="str">
            <v>已发货</v>
          </cell>
          <cell r="R6367">
            <v>45743</v>
          </cell>
        </row>
        <row r="6368">
          <cell r="C6368" t="str">
            <v>2503065-01</v>
          </cell>
          <cell r="D6368" t="str">
            <v>XPAY-FX-灰657</v>
          </cell>
          <cell r="E6368" t="str">
            <v>01.10.U528073</v>
          </cell>
          <cell r="F6368" t="str">
            <v>C3（已片中层）</v>
          </cell>
          <cell r="G6368" t="str">
            <v>/</v>
          </cell>
          <cell r="H6368">
            <v>20</v>
          </cell>
          <cell r="I6368">
            <v>800.5</v>
          </cell>
          <cell r="L6368" t="str">
            <v>A级小皮</v>
          </cell>
          <cell r="M6368" t="str">
            <v>CLF-250322</v>
          </cell>
          <cell r="O6368" t="str">
            <v>02T25032202</v>
          </cell>
          <cell r="P6368" t="str">
            <v>99版</v>
          </cell>
          <cell r="Q6368" t="str">
            <v>已发货</v>
          </cell>
          <cell r="R6368">
            <v>45743</v>
          </cell>
        </row>
        <row r="6369">
          <cell r="C6369" t="str">
            <v>2503065-01</v>
          </cell>
          <cell r="D6369" t="str">
            <v>XPAY-FX-灰657</v>
          </cell>
          <cell r="E6369" t="str">
            <v>01.10.U528073</v>
          </cell>
          <cell r="F6369" t="str">
            <v>C3（已片中层）</v>
          </cell>
          <cell r="G6369" t="str">
            <v>/</v>
          </cell>
          <cell r="H6369">
            <v>200</v>
          </cell>
          <cell r="I6369">
            <v>10149</v>
          </cell>
          <cell r="J6369">
            <v>807</v>
          </cell>
          <cell r="K6369">
            <v>852</v>
          </cell>
          <cell r="L6369" t="str">
            <v>A级</v>
          </cell>
          <cell r="M6369" t="str">
            <v>CLF-250322</v>
          </cell>
          <cell r="N6369" t="str">
            <v>2.2*1.8*0.67</v>
          </cell>
          <cell r="O6369" t="str">
            <v>02T25032203</v>
          </cell>
          <cell r="P6369" t="str">
            <v>99版</v>
          </cell>
          <cell r="Q6369" t="str">
            <v>已发货</v>
          </cell>
          <cell r="R6369">
            <v>45743</v>
          </cell>
        </row>
        <row r="6370">
          <cell r="C6370" t="str">
            <v>2503065-01</v>
          </cell>
          <cell r="D6370" t="str">
            <v>XPAY-FX-灰657</v>
          </cell>
          <cell r="E6370" t="str">
            <v>01.10.U528073</v>
          </cell>
          <cell r="F6370" t="str">
            <v>C3（已片中层）</v>
          </cell>
          <cell r="G6370" t="str">
            <v>/</v>
          </cell>
          <cell r="H6370">
            <v>200</v>
          </cell>
          <cell r="I6370">
            <v>10034.9</v>
          </cell>
          <cell r="J6370">
            <v>787</v>
          </cell>
          <cell r="K6370">
            <v>832</v>
          </cell>
          <cell r="L6370" t="str">
            <v>A级</v>
          </cell>
          <cell r="M6370" t="str">
            <v>CLF-250322</v>
          </cell>
          <cell r="N6370" t="str">
            <v>2.2*1.8*0.64</v>
          </cell>
          <cell r="O6370" t="str">
            <v>02T25032204</v>
          </cell>
          <cell r="P6370" t="str">
            <v>99版</v>
          </cell>
          <cell r="Q6370" t="str">
            <v>已发货</v>
          </cell>
          <cell r="R6370">
            <v>45743</v>
          </cell>
        </row>
        <row r="6371">
          <cell r="C6371" t="str">
            <v>2503065-01</v>
          </cell>
          <cell r="D6371" t="str">
            <v>XPAY-FX-灰657</v>
          </cell>
          <cell r="E6371" t="str">
            <v>01.10.U528073</v>
          </cell>
          <cell r="F6371" t="str">
            <v>C3（已片中层）</v>
          </cell>
          <cell r="G6371" t="str">
            <v>/</v>
          </cell>
          <cell r="H6371">
            <v>195</v>
          </cell>
          <cell r="I6371">
            <v>9803</v>
          </cell>
          <cell r="J6371">
            <v>775</v>
          </cell>
          <cell r="K6371">
            <v>820</v>
          </cell>
          <cell r="L6371" t="str">
            <v>A级</v>
          </cell>
          <cell r="M6371" t="str">
            <v>CLF-250322</v>
          </cell>
          <cell r="N6371" t="str">
            <v>2.2*1.8*0.63</v>
          </cell>
          <cell r="O6371" t="str">
            <v>02T25032205</v>
          </cell>
          <cell r="P6371" t="str">
            <v>99版</v>
          </cell>
          <cell r="Q6371" t="str">
            <v>已发货</v>
          </cell>
          <cell r="R6371">
            <v>45743</v>
          </cell>
        </row>
        <row r="6372">
          <cell r="C6372" t="str">
            <v>2503065-01</v>
          </cell>
          <cell r="D6372" t="str">
            <v>XPAY-FX-灰657</v>
          </cell>
          <cell r="E6372" t="str">
            <v>01.10.U528073</v>
          </cell>
          <cell r="F6372" t="str">
            <v>C3（已片中层）</v>
          </cell>
          <cell r="G6372" t="str">
            <v>/</v>
          </cell>
          <cell r="H6372">
            <v>200</v>
          </cell>
          <cell r="I6372">
            <v>10130.700000000001</v>
          </cell>
          <cell r="J6372">
            <v>811.5</v>
          </cell>
          <cell r="K6372">
            <v>856.5</v>
          </cell>
          <cell r="L6372" t="str">
            <v>A级</v>
          </cell>
          <cell r="M6372" t="str">
            <v>CLF-250322</v>
          </cell>
          <cell r="N6372" t="str">
            <v>2.2*1.8*0.64</v>
          </cell>
          <cell r="O6372" t="str">
            <v>02T25032206</v>
          </cell>
          <cell r="P6372" t="str">
            <v>99版</v>
          </cell>
          <cell r="Q6372" t="str">
            <v>已发货</v>
          </cell>
          <cell r="R6372">
            <v>45743</v>
          </cell>
        </row>
        <row r="6373">
          <cell r="C6373" t="str">
            <v>2503065-01</v>
          </cell>
          <cell r="D6373" t="str">
            <v>XPAY-FX-灰657</v>
          </cell>
          <cell r="E6373" t="str">
            <v>01.10.U528073</v>
          </cell>
          <cell r="F6373" t="str">
            <v>C3（已片中层）</v>
          </cell>
          <cell r="G6373" t="str">
            <v>/</v>
          </cell>
          <cell r="H6373">
            <v>180</v>
          </cell>
          <cell r="I6373">
            <v>9061.7999999999993</v>
          </cell>
          <cell r="J6373">
            <v>863</v>
          </cell>
          <cell r="K6373">
            <v>908</v>
          </cell>
          <cell r="L6373" t="str">
            <v>A级</v>
          </cell>
          <cell r="M6373" t="str">
            <v>CLF-250322</v>
          </cell>
          <cell r="N6373" t="str">
            <v>2.2*1.8*0.67</v>
          </cell>
          <cell r="O6373" t="str">
            <v>02T25032207</v>
          </cell>
          <cell r="P6373" t="str">
            <v>99版</v>
          </cell>
          <cell r="Q6373" t="str">
            <v>已发货</v>
          </cell>
          <cell r="R6373">
            <v>45743</v>
          </cell>
        </row>
        <row r="6374">
          <cell r="C6374" t="str">
            <v>2503065-01</v>
          </cell>
          <cell r="D6374" t="str">
            <v>XPAY-FX-灰657</v>
          </cell>
          <cell r="E6374" t="str">
            <v>01.10.U528073</v>
          </cell>
          <cell r="F6374" t="str">
            <v>C3（已片中层）</v>
          </cell>
          <cell r="G6374" t="str">
            <v>/</v>
          </cell>
          <cell r="H6374">
            <v>51</v>
          </cell>
          <cell r="I6374">
            <v>2040.7</v>
          </cell>
          <cell r="L6374" t="str">
            <v>A级小皮</v>
          </cell>
          <cell r="M6374" t="str">
            <v>CLF-250322</v>
          </cell>
          <cell r="O6374" t="str">
            <v>02T25032207</v>
          </cell>
          <cell r="P6374" t="str">
            <v>99版</v>
          </cell>
          <cell r="Q6374" t="str">
            <v>已发货</v>
          </cell>
          <cell r="R6374">
            <v>45743</v>
          </cell>
        </row>
        <row r="6375">
          <cell r="C6375" t="str">
            <v>2503065-01</v>
          </cell>
          <cell r="D6375" t="str">
            <v>XPAY-FX-灰657</v>
          </cell>
          <cell r="E6375" t="str">
            <v>01.10.U528073</v>
          </cell>
          <cell r="F6375" t="str">
            <v>C3（已片中层）</v>
          </cell>
          <cell r="G6375" t="str">
            <v>/</v>
          </cell>
          <cell r="H6375">
            <v>205</v>
          </cell>
          <cell r="I6375">
            <v>10261.700000000001</v>
          </cell>
          <cell r="J6375">
            <v>838</v>
          </cell>
          <cell r="K6375">
            <v>883</v>
          </cell>
          <cell r="L6375" t="str">
            <v>A级</v>
          </cell>
          <cell r="M6375" t="str">
            <v>CLF-250322</v>
          </cell>
          <cell r="N6375" t="str">
            <v>2.2*1.8*0.68</v>
          </cell>
          <cell r="O6375" t="str">
            <v>02T25032208</v>
          </cell>
          <cell r="P6375" t="str">
            <v>99版</v>
          </cell>
          <cell r="Q6375" t="str">
            <v>已发货</v>
          </cell>
          <cell r="R6375">
            <v>45743</v>
          </cell>
        </row>
        <row r="6376">
          <cell r="C6376" t="str">
            <v>2503065-01</v>
          </cell>
          <cell r="D6376" t="str">
            <v>XPAY-FX-灰657</v>
          </cell>
          <cell r="E6376" t="str">
            <v>01.10.U528073</v>
          </cell>
          <cell r="F6376" t="str">
            <v>C3（已片中层）</v>
          </cell>
          <cell r="G6376" t="str">
            <v>/</v>
          </cell>
          <cell r="H6376">
            <v>7</v>
          </cell>
          <cell r="I6376">
            <v>333.5</v>
          </cell>
          <cell r="L6376" t="str">
            <v>折扣</v>
          </cell>
          <cell r="M6376" t="str">
            <v>CLF-250322</v>
          </cell>
          <cell r="O6376" t="str">
            <v>02T25032208</v>
          </cell>
          <cell r="P6376" t="str">
            <v>99版</v>
          </cell>
          <cell r="Q6376" t="str">
            <v>已发货</v>
          </cell>
          <cell r="R6376">
            <v>45743</v>
          </cell>
        </row>
        <row r="6377">
          <cell r="C6377" t="str">
            <v>2503065-01</v>
          </cell>
          <cell r="D6377" t="str">
            <v>XPAY-FX-灰657</v>
          </cell>
          <cell r="E6377" t="str">
            <v>01.10.U528073</v>
          </cell>
          <cell r="F6377" t="str">
            <v>C3（已片中层）</v>
          </cell>
          <cell r="G6377" t="str">
            <v>/</v>
          </cell>
          <cell r="H6377">
            <v>200</v>
          </cell>
          <cell r="I6377">
            <v>10059.700000000001</v>
          </cell>
          <cell r="J6377">
            <v>887.5</v>
          </cell>
          <cell r="K6377">
            <v>932.5</v>
          </cell>
          <cell r="L6377" t="str">
            <v>A级</v>
          </cell>
          <cell r="M6377" t="str">
            <v>CLF-250322</v>
          </cell>
          <cell r="N6377" t="str">
            <v>2.2*1.8*0.63</v>
          </cell>
          <cell r="O6377" t="str">
            <v>02T25032209</v>
          </cell>
          <cell r="P6377" t="str">
            <v>99版</v>
          </cell>
          <cell r="Q6377" t="str">
            <v>已发货</v>
          </cell>
          <cell r="R6377">
            <v>45743</v>
          </cell>
        </row>
        <row r="6378">
          <cell r="C6378" t="str">
            <v>2503065-01</v>
          </cell>
          <cell r="D6378" t="str">
            <v>XPAY-FX-灰657</v>
          </cell>
          <cell r="E6378" t="str">
            <v>01.10.U528073</v>
          </cell>
          <cell r="F6378" t="str">
            <v>C3（已片中层）</v>
          </cell>
          <cell r="G6378" t="str">
            <v>/</v>
          </cell>
          <cell r="H6378">
            <v>29</v>
          </cell>
          <cell r="I6378">
            <v>1161.5</v>
          </cell>
          <cell r="L6378" t="str">
            <v>A级小皮</v>
          </cell>
          <cell r="M6378" t="str">
            <v>CLF-250322</v>
          </cell>
          <cell r="O6378" t="str">
            <v>02T25032209</v>
          </cell>
          <cell r="P6378" t="str">
            <v>99版</v>
          </cell>
          <cell r="Q6378" t="str">
            <v>已发货</v>
          </cell>
          <cell r="R6378">
            <v>45743</v>
          </cell>
        </row>
        <row r="6379">
          <cell r="C6379" t="str">
            <v>2503065-01</v>
          </cell>
          <cell r="D6379" t="str">
            <v>XPAY-FX-灰657</v>
          </cell>
          <cell r="E6379" t="str">
            <v>01.10.U528073</v>
          </cell>
          <cell r="F6379" t="str">
            <v>C3（已片中层）</v>
          </cell>
          <cell r="G6379" t="str">
            <v>/</v>
          </cell>
          <cell r="H6379">
            <v>263</v>
          </cell>
          <cell r="I6379">
            <v>13135.7</v>
          </cell>
          <cell r="J6379">
            <v>1042.5</v>
          </cell>
          <cell r="K6379">
            <v>1087.5</v>
          </cell>
          <cell r="L6379" t="str">
            <v>A级</v>
          </cell>
          <cell r="M6379" t="str">
            <v>CLF-250322</v>
          </cell>
          <cell r="N6379" t="str">
            <v>2.2*1.8*0.7</v>
          </cell>
          <cell r="O6379" t="str">
            <v>02T25032210</v>
          </cell>
          <cell r="P6379" t="str">
            <v>99版</v>
          </cell>
          <cell r="Q6379" t="str">
            <v>已发货</v>
          </cell>
          <cell r="R6379">
            <v>45743</v>
          </cell>
        </row>
        <row r="6380">
          <cell r="C6380" t="str">
            <v>2503084-01</v>
          </cell>
          <cell r="D6380" t="str">
            <v>XPAY-FX-灰657</v>
          </cell>
          <cell r="E6380" t="str">
            <v>01.10.U528073</v>
          </cell>
          <cell r="F6380" t="str">
            <v>C3（已片中层）</v>
          </cell>
          <cell r="G6380" t="str">
            <v>/</v>
          </cell>
          <cell r="H6380">
            <v>210</v>
          </cell>
          <cell r="I6380">
            <v>10426.4</v>
          </cell>
          <cell r="J6380">
            <v>816.5</v>
          </cell>
          <cell r="K6380">
            <v>861.5</v>
          </cell>
          <cell r="L6380" t="str">
            <v>A级</v>
          </cell>
          <cell r="M6380" t="str">
            <v>CLF-250323</v>
          </cell>
          <cell r="N6380" t="str">
            <v>2.2*1.8*0.61</v>
          </cell>
          <cell r="O6380" t="str">
            <v>02T25032211</v>
          </cell>
          <cell r="P6380" t="str">
            <v>99版</v>
          </cell>
          <cell r="Q6380" t="str">
            <v>已发货</v>
          </cell>
          <cell r="R6380">
            <v>45743</v>
          </cell>
        </row>
        <row r="6381">
          <cell r="C6381" t="str">
            <v>2503084-01</v>
          </cell>
          <cell r="D6381" t="str">
            <v>XPAY-FX-灰657</v>
          </cell>
          <cell r="E6381" t="str">
            <v>01.10.U528073</v>
          </cell>
          <cell r="F6381" t="str">
            <v>C3（已片中层）</v>
          </cell>
          <cell r="G6381" t="str">
            <v>/</v>
          </cell>
          <cell r="H6381">
            <v>200</v>
          </cell>
          <cell r="I6381">
            <v>10097.4</v>
          </cell>
          <cell r="J6381">
            <v>787</v>
          </cell>
          <cell r="K6381">
            <v>832</v>
          </cell>
          <cell r="L6381" t="str">
            <v>A级</v>
          </cell>
          <cell r="M6381" t="str">
            <v>CLF-250323</v>
          </cell>
          <cell r="N6381" t="str">
            <v>2.2*1.8*0.61</v>
          </cell>
          <cell r="O6381" t="str">
            <v>02T25032301</v>
          </cell>
          <cell r="P6381" t="str">
            <v>99版</v>
          </cell>
          <cell r="Q6381" t="str">
            <v>已发货</v>
          </cell>
          <cell r="R6381">
            <v>45743</v>
          </cell>
        </row>
        <row r="6382">
          <cell r="C6382" t="str">
            <v>2503084-01</v>
          </cell>
          <cell r="D6382" t="str">
            <v>XPAY-FX-灰657</v>
          </cell>
          <cell r="E6382" t="str">
            <v>01.10.U528073</v>
          </cell>
          <cell r="F6382" t="str">
            <v>C3（已片中层）</v>
          </cell>
          <cell r="G6382" t="str">
            <v>/</v>
          </cell>
          <cell r="H6382">
            <v>205</v>
          </cell>
          <cell r="I6382">
            <v>10192</v>
          </cell>
          <cell r="J6382">
            <v>797</v>
          </cell>
          <cell r="K6382">
            <v>842</v>
          </cell>
          <cell r="L6382" t="str">
            <v>A级</v>
          </cell>
          <cell r="M6382" t="str">
            <v>CLF-250323</v>
          </cell>
          <cell r="N6382" t="str">
            <v>2.2*1.8*0.61</v>
          </cell>
          <cell r="O6382" t="str">
            <v>02T25032302</v>
          </cell>
          <cell r="P6382" t="str">
            <v>99版</v>
          </cell>
          <cell r="Q6382" t="str">
            <v>已发货</v>
          </cell>
          <cell r="R6382">
            <v>45743</v>
          </cell>
        </row>
        <row r="6383">
          <cell r="C6383" t="str">
            <v>2503084-01</v>
          </cell>
          <cell r="D6383" t="str">
            <v>XPAY-FX-灰657</v>
          </cell>
          <cell r="E6383" t="str">
            <v>01.10.U528073</v>
          </cell>
          <cell r="F6383" t="str">
            <v>C3（已片中层）</v>
          </cell>
          <cell r="G6383" t="str">
            <v>/</v>
          </cell>
          <cell r="H6383">
            <v>185</v>
          </cell>
          <cell r="I6383">
            <v>9249.2999999999993</v>
          </cell>
          <cell r="J6383">
            <v>878</v>
          </cell>
          <cell r="K6383">
            <v>923</v>
          </cell>
          <cell r="L6383" t="str">
            <v>A级</v>
          </cell>
          <cell r="M6383" t="str">
            <v>CLF-250323</v>
          </cell>
          <cell r="N6383" t="str">
            <v>2.2*1.8*0.61</v>
          </cell>
          <cell r="O6383" t="str">
            <v>02T25032303</v>
          </cell>
          <cell r="P6383" t="str">
            <v>99版</v>
          </cell>
          <cell r="Q6383" t="str">
            <v>已发货</v>
          </cell>
          <cell r="R6383">
            <v>45743</v>
          </cell>
        </row>
        <row r="6384">
          <cell r="C6384" t="str">
            <v>2503084-01</v>
          </cell>
          <cell r="D6384" t="str">
            <v>XPAY-FX-灰657</v>
          </cell>
          <cell r="E6384" t="str">
            <v>01.10.U528073</v>
          </cell>
          <cell r="F6384" t="str">
            <v>C3（已片中层）</v>
          </cell>
          <cell r="G6384" t="str">
            <v>/</v>
          </cell>
          <cell r="H6384">
            <v>39</v>
          </cell>
          <cell r="I6384">
            <v>1558.1</v>
          </cell>
          <cell r="L6384" t="str">
            <v>A级小皮</v>
          </cell>
          <cell r="M6384" t="str">
            <v>CLF-250323</v>
          </cell>
          <cell r="O6384" t="str">
            <v>02T25032303</v>
          </cell>
          <cell r="P6384" t="str">
            <v>99版</v>
          </cell>
          <cell r="Q6384" t="str">
            <v>已发货</v>
          </cell>
          <cell r="R6384">
            <v>45743</v>
          </cell>
        </row>
        <row r="6385">
          <cell r="C6385" t="str">
            <v>2503084-01</v>
          </cell>
          <cell r="D6385" t="str">
            <v>XPAY-FX-灰657</v>
          </cell>
          <cell r="E6385" t="str">
            <v>01.10.U528073</v>
          </cell>
          <cell r="F6385" t="str">
            <v>C3（已片中层）</v>
          </cell>
          <cell r="G6385" t="str">
            <v>/</v>
          </cell>
          <cell r="H6385">
            <v>7</v>
          </cell>
          <cell r="I6385">
            <v>302.3</v>
          </cell>
          <cell r="L6385" t="str">
            <v>折扣</v>
          </cell>
          <cell r="M6385" t="str">
            <v>CLF-250323</v>
          </cell>
          <cell r="O6385" t="str">
            <v>02T25032303</v>
          </cell>
          <cell r="P6385" t="str">
            <v>99版</v>
          </cell>
          <cell r="Q6385" t="str">
            <v>已发货</v>
          </cell>
          <cell r="R6385">
            <v>45743</v>
          </cell>
        </row>
        <row r="6386">
          <cell r="C6386" t="str">
            <v>2503084-01</v>
          </cell>
          <cell r="D6386" t="str">
            <v>XPAY-FX-灰657</v>
          </cell>
          <cell r="E6386" t="str">
            <v>01.10.U528073</v>
          </cell>
          <cell r="F6386" t="str">
            <v>C3（已片中层）</v>
          </cell>
          <cell r="G6386" t="str">
            <v>/</v>
          </cell>
          <cell r="H6386">
            <v>223</v>
          </cell>
          <cell r="I6386">
            <v>11255.7</v>
          </cell>
          <cell r="J6386">
            <v>929</v>
          </cell>
          <cell r="K6386">
            <v>974</v>
          </cell>
          <cell r="L6386" t="str">
            <v>A级</v>
          </cell>
          <cell r="M6386" t="str">
            <v>CLF-250323</v>
          </cell>
          <cell r="N6386" t="str">
            <v>2.2*1.8*0.61</v>
          </cell>
          <cell r="O6386" t="str">
            <v>02T25032304</v>
          </cell>
          <cell r="P6386" t="str">
            <v>99版</v>
          </cell>
          <cell r="Q6386" t="str">
            <v>已发货</v>
          </cell>
          <cell r="R6386">
            <v>45743</v>
          </cell>
        </row>
        <row r="6387">
          <cell r="C6387" t="str">
            <v>2503084-01</v>
          </cell>
          <cell r="D6387" t="str">
            <v>XPAY-FX-灰657</v>
          </cell>
          <cell r="E6387" t="str">
            <v>01.10.U528073</v>
          </cell>
          <cell r="F6387" t="str">
            <v>C3（已片中层）</v>
          </cell>
          <cell r="G6387" t="str">
            <v>/</v>
          </cell>
          <cell r="H6387">
            <v>11</v>
          </cell>
          <cell r="I6387">
            <v>441.7</v>
          </cell>
          <cell r="L6387" t="str">
            <v>A级小皮</v>
          </cell>
          <cell r="M6387" t="str">
            <v>CLF-250323</v>
          </cell>
          <cell r="O6387" t="str">
            <v>02T25032304</v>
          </cell>
          <cell r="P6387" t="str">
            <v>99版</v>
          </cell>
          <cell r="Q6387" t="str">
            <v>已发货</v>
          </cell>
          <cell r="R6387">
            <v>45743</v>
          </cell>
        </row>
        <row r="6388">
          <cell r="C6388" t="str">
            <v>2503013-01</v>
          </cell>
          <cell r="D6388" t="str">
            <v>XPSY-FB-深棕751</v>
          </cell>
          <cell r="E6388">
            <v>140478</v>
          </cell>
          <cell r="F6388" t="str">
            <v>水牛皮S3（干胚）</v>
          </cell>
          <cell r="G6388" t="str">
            <v>PT23417</v>
          </cell>
          <cell r="H6388">
            <v>290</v>
          </cell>
          <cell r="I6388">
            <v>11074.9</v>
          </cell>
          <cell r="J6388">
            <v>739</v>
          </cell>
          <cell r="K6388">
            <v>784</v>
          </cell>
          <cell r="L6388" t="str">
            <v>A级</v>
          </cell>
          <cell r="M6388" t="str">
            <v>/</v>
          </cell>
          <cell r="N6388" t="str">
            <v>2.2*1.8*0.61</v>
          </cell>
          <cell r="O6388" t="str">
            <v>02T25032305</v>
          </cell>
          <cell r="P6388" t="str">
            <v>99版</v>
          </cell>
          <cell r="Q6388" t="str">
            <v>已发货</v>
          </cell>
          <cell r="R6388">
            <v>45765</v>
          </cell>
        </row>
        <row r="6389">
          <cell r="C6389" t="str">
            <v>2503013-01</v>
          </cell>
          <cell r="D6389" t="str">
            <v>XPSY-FB-深棕751</v>
          </cell>
          <cell r="E6389">
            <v>140478</v>
          </cell>
          <cell r="F6389" t="str">
            <v>水牛皮S3（干胚）</v>
          </cell>
          <cell r="G6389" t="str">
            <v>PT23417</v>
          </cell>
          <cell r="H6389">
            <v>295</v>
          </cell>
          <cell r="I6389">
            <v>11079.6</v>
          </cell>
          <cell r="J6389">
            <v>730</v>
          </cell>
          <cell r="K6389">
            <v>775</v>
          </cell>
          <cell r="L6389" t="str">
            <v>A级</v>
          </cell>
          <cell r="M6389" t="str">
            <v>/</v>
          </cell>
          <cell r="N6389" t="str">
            <v>2.2*1.8*0.61</v>
          </cell>
          <cell r="O6389" t="str">
            <v>02T25032306</v>
          </cell>
          <cell r="P6389" t="str">
            <v>99版</v>
          </cell>
          <cell r="Q6389" t="str">
            <v>已发货</v>
          </cell>
          <cell r="R6389">
            <v>45765</v>
          </cell>
        </row>
        <row r="6390">
          <cell r="C6390" t="str">
            <v>2503013-01</v>
          </cell>
          <cell r="D6390" t="str">
            <v>XPSY-FB-深棕751</v>
          </cell>
          <cell r="E6390">
            <v>140478</v>
          </cell>
          <cell r="F6390" t="str">
            <v>水牛皮S3（干胚）</v>
          </cell>
          <cell r="G6390" t="str">
            <v>PT23417</v>
          </cell>
          <cell r="H6390">
            <v>276</v>
          </cell>
          <cell r="I6390">
            <v>10598.8</v>
          </cell>
          <cell r="J6390">
            <v>693.5</v>
          </cell>
          <cell r="K6390">
            <v>738.5</v>
          </cell>
          <cell r="L6390" t="str">
            <v>A级</v>
          </cell>
          <cell r="M6390" t="str">
            <v>/</v>
          </cell>
          <cell r="N6390" t="str">
            <v>2.2*1.8*0.61</v>
          </cell>
          <cell r="O6390" t="str">
            <v>02T25032307</v>
          </cell>
          <cell r="P6390" t="str">
            <v>99版</v>
          </cell>
          <cell r="Q6390" t="str">
            <v>已发货</v>
          </cell>
          <cell r="R6390">
            <v>45765</v>
          </cell>
        </row>
        <row r="6391">
          <cell r="C6391" t="str">
            <v>2503024-01</v>
          </cell>
          <cell r="D6391" t="str">
            <v>XPSY-FH-深棕750</v>
          </cell>
          <cell r="E6391">
            <v>140480</v>
          </cell>
          <cell r="F6391" t="str">
            <v>BLTR4</v>
          </cell>
          <cell r="G6391" t="str">
            <v>PT23L81</v>
          </cell>
          <cell r="H6391">
            <v>119</v>
          </cell>
          <cell r="I6391">
            <v>6028.6</v>
          </cell>
          <cell r="J6391">
            <v>500.5</v>
          </cell>
          <cell r="K6391">
            <v>545.5</v>
          </cell>
          <cell r="L6391" t="str">
            <v>A级</v>
          </cell>
          <cell r="M6391" t="str">
            <v>/</v>
          </cell>
          <cell r="N6391" t="str">
            <v>2.2*1.8*0.46</v>
          </cell>
          <cell r="O6391" t="str">
            <v>02T25032401</v>
          </cell>
          <cell r="P6391" t="str">
            <v>99版</v>
          </cell>
          <cell r="Q6391" t="str">
            <v>已发货</v>
          </cell>
          <cell r="R6391">
            <v>45750</v>
          </cell>
        </row>
        <row r="6392">
          <cell r="C6392" t="str">
            <v>2503024-01</v>
          </cell>
          <cell r="D6392" t="str">
            <v>XPSY-FH-深棕750</v>
          </cell>
          <cell r="E6392">
            <v>140480</v>
          </cell>
          <cell r="F6392" t="str">
            <v>BLTR4</v>
          </cell>
          <cell r="G6392" t="str">
            <v>PT23L82</v>
          </cell>
          <cell r="H6392">
            <v>116</v>
          </cell>
          <cell r="I6392">
            <v>6045.9</v>
          </cell>
          <cell r="J6392">
            <v>501.5</v>
          </cell>
          <cell r="K6392">
            <v>546.5</v>
          </cell>
          <cell r="L6392" t="str">
            <v>A级</v>
          </cell>
          <cell r="M6392" t="str">
            <v>/</v>
          </cell>
          <cell r="N6392" t="str">
            <v>2.2*1.8*0.42</v>
          </cell>
          <cell r="O6392" t="str">
            <v>02T25032402</v>
          </cell>
          <cell r="P6392" t="str">
            <v>99版</v>
          </cell>
          <cell r="Q6392" t="str">
            <v>已发货</v>
          </cell>
          <cell r="R6392">
            <v>45756</v>
          </cell>
        </row>
        <row r="6393">
          <cell r="C6393" t="str">
            <v>2503024-01</v>
          </cell>
          <cell r="D6393" t="str">
            <v>XPSY-FH-深棕750</v>
          </cell>
          <cell r="E6393">
            <v>140480</v>
          </cell>
          <cell r="F6393" t="str">
            <v>BLTR4</v>
          </cell>
          <cell r="G6393" t="str">
            <v>PT23933</v>
          </cell>
          <cell r="H6393">
            <v>60</v>
          </cell>
          <cell r="I6393">
            <v>3014.9</v>
          </cell>
          <cell r="J6393">
            <v>253</v>
          </cell>
          <cell r="K6393">
            <v>298</v>
          </cell>
          <cell r="L6393" t="str">
            <v>A级</v>
          </cell>
          <cell r="M6393" t="str">
            <v>/</v>
          </cell>
          <cell r="N6393" t="str">
            <v>2.2*1.8*0.31</v>
          </cell>
          <cell r="O6393" t="str">
            <v>02T25032403</v>
          </cell>
          <cell r="P6393" t="str">
            <v>99版</v>
          </cell>
          <cell r="Q6393" t="str">
            <v>已发货</v>
          </cell>
          <cell r="R6393">
            <v>45750</v>
          </cell>
        </row>
        <row r="6394">
          <cell r="C6394" t="str">
            <v>2503024-01</v>
          </cell>
          <cell r="D6394" t="str">
            <v>XPSY-FH-深棕750</v>
          </cell>
          <cell r="E6394">
            <v>140480</v>
          </cell>
          <cell r="F6394" t="str">
            <v>BLTR4</v>
          </cell>
          <cell r="G6394" t="str">
            <v>PT23D54</v>
          </cell>
          <cell r="H6394">
            <v>77</v>
          </cell>
          <cell r="I6394">
            <v>4005.8</v>
          </cell>
          <cell r="J6394">
            <v>328</v>
          </cell>
          <cell r="K6394">
            <v>373</v>
          </cell>
          <cell r="L6394" t="str">
            <v>A级</v>
          </cell>
          <cell r="M6394" t="str">
            <v>/</v>
          </cell>
          <cell r="N6394" t="str">
            <v>2.2*1.8*0.4</v>
          </cell>
          <cell r="O6394" t="str">
            <v>02T25032404</v>
          </cell>
          <cell r="P6394" t="str">
            <v>99版</v>
          </cell>
          <cell r="Q6394" t="str">
            <v>已发货</v>
          </cell>
          <cell r="R6394">
            <v>45765</v>
          </cell>
        </row>
        <row r="6395">
          <cell r="C6395" t="str">
            <v>2503024-01</v>
          </cell>
          <cell r="D6395" t="str">
            <v>XPSY-FH-深棕750</v>
          </cell>
          <cell r="E6395">
            <v>140480</v>
          </cell>
          <cell r="F6395" t="str">
            <v>BLTR4</v>
          </cell>
          <cell r="G6395" t="str">
            <v>PT23D56</v>
          </cell>
          <cell r="H6395">
            <v>81</v>
          </cell>
          <cell r="I6395">
            <v>4003.2</v>
          </cell>
          <cell r="J6395">
            <v>333</v>
          </cell>
          <cell r="K6395">
            <v>378</v>
          </cell>
          <cell r="L6395" t="str">
            <v>A级</v>
          </cell>
          <cell r="M6395" t="str">
            <v>/</v>
          </cell>
          <cell r="N6395" t="str">
            <v>2.2*1.8*0.4</v>
          </cell>
          <cell r="O6395" t="str">
            <v>02T25032405</v>
          </cell>
          <cell r="P6395" t="str">
            <v>99版</v>
          </cell>
          <cell r="Q6395" t="str">
            <v>已发货</v>
          </cell>
          <cell r="R6395">
            <v>45765</v>
          </cell>
        </row>
        <row r="6396">
          <cell r="C6396" t="str">
            <v>2503024-01</v>
          </cell>
          <cell r="D6396" t="str">
            <v>XPSY-FH-深棕750</v>
          </cell>
          <cell r="E6396">
            <v>140480</v>
          </cell>
          <cell r="F6396" t="str">
            <v>BLTR4</v>
          </cell>
          <cell r="G6396" t="str">
            <v>PT23D57</v>
          </cell>
          <cell r="H6396">
            <v>94</v>
          </cell>
          <cell r="I6396">
            <v>4741.2</v>
          </cell>
          <cell r="J6396">
            <v>416.5</v>
          </cell>
          <cell r="K6396">
            <v>461.5</v>
          </cell>
          <cell r="L6396" t="str">
            <v>A级</v>
          </cell>
          <cell r="M6396" t="str">
            <v>/</v>
          </cell>
          <cell r="N6396" t="str">
            <v>2.2*1.8*0.4</v>
          </cell>
          <cell r="O6396" t="str">
            <v>02T25032406</v>
          </cell>
          <cell r="P6396" t="str">
            <v>99版</v>
          </cell>
          <cell r="Q6396" t="str">
            <v>已发货</v>
          </cell>
          <cell r="R6396">
            <v>45765</v>
          </cell>
        </row>
        <row r="6397">
          <cell r="C6397" t="str">
            <v>2503024-01</v>
          </cell>
          <cell r="D6397" t="str">
            <v>XPSY-FH-深棕750</v>
          </cell>
          <cell r="E6397">
            <v>140480</v>
          </cell>
          <cell r="F6397" t="str">
            <v>BLTR4</v>
          </cell>
          <cell r="G6397" t="str">
            <v>PT23D57</v>
          </cell>
          <cell r="H6397">
            <v>4</v>
          </cell>
          <cell r="I6397">
            <v>201.1</v>
          </cell>
          <cell r="L6397" t="str">
            <v>折扣</v>
          </cell>
          <cell r="M6397" t="str">
            <v>/</v>
          </cell>
          <cell r="O6397" t="str">
            <v>02T25032406</v>
          </cell>
          <cell r="P6397" t="str">
            <v>99版</v>
          </cell>
          <cell r="Q6397" t="str">
            <v>已发货</v>
          </cell>
          <cell r="R6397">
            <v>45765</v>
          </cell>
        </row>
        <row r="6398">
          <cell r="C6398" t="str">
            <v>2503014-01</v>
          </cell>
          <cell r="D6398" t="str">
            <v>XPSY-FB-奶白184</v>
          </cell>
          <cell r="E6398">
            <v>140488</v>
          </cell>
          <cell r="F6398" t="str">
            <v>水牛皮S3（干胚）</v>
          </cell>
          <cell r="G6398" t="str">
            <v>PT23422</v>
          </cell>
          <cell r="H6398">
            <v>207</v>
          </cell>
          <cell r="I6398">
            <v>7549.4</v>
          </cell>
          <cell r="J6398">
            <v>534</v>
          </cell>
          <cell r="K6398">
            <v>579</v>
          </cell>
          <cell r="L6398" t="str">
            <v>A级</v>
          </cell>
          <cell r="M6398" t="str">
            <v>/</v>
          </cell>
          <cell r="N6398" t="str">
            <v>2.2*1.8*0.54</v>
          </cell>
          <cell r="O6398" t="str">
            <v>02T25032407</v>
          </cell>
          <cell r="P6398" t="str">
            <v>99版</v>
          </cell>
        </row>
        <row r="6399">
          <cell r="C6399" t="str">
            <v>2503030-01</v>
          </cell>
          <cell r="D6399" t="str">
            <v>UDGY-ET-深棕803</v>
          </cell>
          <cell r="E6399">
            <v>140513</v>
          </cell>
          <cell r="F6399" t="str">
            <v>WPSTR1</v>
          </cell>
          <cell r="G6399" t="str">
            <v>PT23D48</v>
          </cell>
          <cell r="H6399">
            <v>149</v>
          </cell>
          <cell r="I6399">
            <v>8041</v>
          </cell>
          <cell r="J6399">
            <v>764</v>
          </cell>
          <cell r="K6399">
            <v>809</v>
          </cell>
          <cell r="L6399" t="str">
            <v>A级</v>
          </cell>
          <cell r="M6399" t="str">
            <v>/</v>
          </cell>
          <cell r="N6399" t="str">
            <v>2.2*1.8*0.54</v>
          </cell>
          <cell r="O6399" t="str">
            <v>02T25032408</v>
          </cell>
          <cell r="P6399" t="str">
            <v>99版</v>
          </cell>
        </row>
        <row r="6400">
          <cell r="C6400" t="str">
            <v>2504001-01</v>
          </cell>
          <cell r="D6400" t="str">
            <v>XPSY-FB-深棕751</v>
          </cell>
          <cell r="E6400">
            <v>140478</v>
          </cell>
          <cell r="F6400" t="str">
            <v>水牛皮S3（干胚）</v>
          </cell>
          <cell r="G6400" t="str">
            <v>PT23421</v>
          </cell>
          <cell r="H6400">
            <v>290</v>
          </cell>
          <cell r="I6400">
            <v>11143.9</v>
          </cell>
          <cell r="J6400">
            <v>741</v>
          </cell>
          <cell r="K6400">
            <v>786</v>
          </cell>
          <cell r="L6400" t="str">
            <v>A级</v>
          </cell>
          <cell r="M6400" t="str">
            <v>/</v>
          </cell>
          <cell r="N6400" t="str">
            <v>2.2*1.8*0.65</v>
          </cell>
          <cell r="O6400" t="str">
            <v>02T25032409</v>
          </cell>
          <cell r="P6400" t="str">
            <v>99版</v>
          </cell>
          <cell r="Q6400" t="str">
            <v>已发货</v>
          </cell>
          <cell r="R6400">
            <v>45765</v>
          </cell>
        </row>
        <row r="6401">
          <cell r="C6401" t="str">
            <v>2504001-01</v>
          </cell>
          <cell r="D6401" t="str">
            <v>XPSY-FB-深棕751</v>
          </cell>
          <cell r="E6401">
            <v>140478</v>
          </cell>
          <cell r="F6401" t="str">
            <v>水牛皮S3（干胚）</v>
          </cell>
          <cell r="G6401" t="str">
            <v>PT23421</v>
          </cell>
          <cell r="H6401">
            <v>285</v>
          </cell>
          <cell r="I6401">
            <v>11017.6</v>
          </cell>
          <cell r="J6401">
            <v>728</v>
          </cell>
          <cell r="K6401">
            <v>773</v>
          </cell>
          <cell r="L6401" t="str">
            <v>A级</v>
          </cell>
          <cell r="M6401" t="str">
            <v>/</v>
          </cell>
          <cell r="N6401" t="str">
            <v>2.2*1.8*0.64</v>
          </cell>
          <cell r="O6401" t="str">
            <v>02T25032410</v>
          </cell>
          <cell r="P6401" t="str">
            <v>99版</v>
          </cell>
          <cell r="Q6401" t="str">
            <v>已发货</v>
          </cell>
          <cell r="R6401">
            <v>45765</v>
          </cell>
        </row>
        <row r="6402">
          <cell r="C6402" t="str">
            <v>2504001-01</v>
          </cell>
          <cell r="D6402" t="str">
            <v>XPSY-FB-深棕751</v>
          </cell>
          <cell r="E6402">
            <v>140478</v>
          </cell>
          <cell r="F6402" t="str">
            <v>水牛皮S3（干胚）</v>
          </cell>
          <cell r="G6402" t="str">
            <v>PT23421</v>
          </cell>
          <cell r="H6402">
            <v>222</v>
          </cell>
          <cell r="I6402">
            <v>8649.7000000000007</v>
          </cell>
          <cell r="J6402">
            <v>570.5</v>
          </cell>
          <cell r="K6402">
            <v>615.5</v>
          </cell>
          <cell r="L6402" t="str">
            <v>A级</v>
          </cell>
          <cell r="N6402" t="str">
            <v>2.2*1.8*0.52</v>
          </cell>
          <cell r="O6402" t="str">
            <v>02T25032411</v>
          </cell>
          <cell r="P6402" t="str">
            <v>99版</v>
          </cell>
          <cell r="Q6402" t="str">
            <v>已发货</v>
          </cell>
          <cell r="R6402">
            <v>45765</v>
          </cell>
        </row>
        <row r="6403">
          <cell r="C6403" t="str">
            <v>2503046-01</v>
          </cell>
          <cell r="D6403" t="str">
            <v>XPSY-FH-奶白183</v>
          </cell>
          <cell r="E6403">
            <v>140467</v>
          </cell>
          <cell r="F6403" t="str">
            <v>WPSTR4</v>
          </cell>
          <cell r="G6403" t="str">
            <v>PT23D52</v>
          </cell>
          <cell r="H6403">
            <v>140</v>
          </cell>
          <cell r="I6403">
            <v>7065.8</v>
          </cell>
          <cell r="J6403">
            <v>554</v>
          </cell>
          <cell r="K6403">
            <v>599</v>
          </cell>
          <cell r="L6403" t="str">
            <v>A级</v>
          </cell>
          <cell r="M6403" t="str">
            <v>/</v>
          </cell>
          <cell r="N6403" t="str">
            <v>2.2*1.8*0.53</v>
          </cell>
          <cell r="O6403" t="str">
            <v>01T25032401</v>
          </cell>
          <cell r="P6403" t="str">
            <v>99版</v>
          </cell>
        </row>
        <row r="6404">
          <cell r="C6404" t="str">
            <v>2503046-01</v>
          </cell>
          <cell r="D6404" t="str">
            <v>XPSY-FH-奶白183</v>
          </cell>
          <cell r="E6404">
            <v>140467</v>
          </cell>
          <cell r="F6404" t="str">
            <v>WPSTR4</v>
          </cell>
          <cell r="G6404" t="str">
            <v>PT23D52</v>
          </cell>
          <cell r="H6404">
            <v>122</v>
          </cell>
          <cell r="I6404">
            <v>6635.1</v>
          </cell>
          <cell r="J6404">
            <v>534.5</v>
          </cell>
          <cell r="K6404">
            <v>579.5</v>
          </cell>
          <cell r="L6404" t="str">
            <v>A级</v>
          </cell>
          <cell r="M6404" t="str">
            <v>/</v>
          </cell>
          <cell r="N6404" t="str">
            <v>2.2*1.8*0.59</v>
          </cell>
          <cell r="O6404" t="str">
            <v>01T25032402</v>
          </cell>
          <cell r="P6404" t="str">
            <v>99版</v>
          </cell>
        </row>
        <row r="6405">
          <cell r="C6405" t="str">
            <v>2503046-01</v>
          </cell>
          <cell r="D6405" t="str">
            <v>XPSY-FH-奶白183</v>
          </cell>
          <cell r="E6405">
            <v>140467</v>
          </cell>
          <cell r="F6405" t="str">
            <v>WPSTR4</v>
          </cell>
          <cell r="G6405" t="str">
            <v>PT23D52</v>
          </cell>
          <cell r="H6405">
            <v>6</v>
          </cell>
          <cell r="I6405">
            <v>293.7</v>
          </cell>
          <cell r="L6405" t="str">
            <v>折扣</v>
          </cell>
          <cell r="M6405" t="str">
            <v>/</v>
          </cell>
          <cell r="O6405" t="str">
            <v>01T25032402</v>
          </cell>
          <cell r="P6405" t="str">
            <v>99版</v>
          </cell>
        </row>
        <row r="6406">
          <cell r="C6406" t="str">
            <v>2503013-01</v>
          </cell>
          <cell r="D6406" t="str">
            <v>XPSY-FB-深棕751</v>
          </cell>
          <cell r="E6406">
            <v>140478</v>
          </cell>
          <cell r="F6406" t="str">
            <v>水牛皮S3（干胚）</v>
          </cell>
          <cell r="G6406" t="str">
            <v>PT23417</v>
          </cell>
          <cell r="H6406">
            <v>218</v>
          </cell>
          <cell r="I6406">
            <v>8338.7000000000007</v>
          </cell>
          <cell r="J6406">
            <v>555</v>
          </cell>
          <cell r="K6406">
            <v>600</v>
          </cell>
          <cell r="L6406" t="str">
            <v>A级</v>
          </cell>
          <cell r="M6406" t="str">
            <v>/</v>
          </cell>
          <cell r="N6406" t="str">
            <v>2.2*1.8*0.55</v>
          </cell>
          <cell r="O6406" t="str">
            <v>01T25032403</v>
          </cell>
          <cell r="P6406" t="str">
            <v>99版</v>
          </cell>
          <cell r="Q6406" t="str">
            <v>已发货</v>
          </cell>
          <cell r="R6406">
            <v>45765</v>
          </cell>
        </row>
        <row r="6407">
          <cell r="C6407" t="str">
            <v>2503014-01</v>
          </cell>
          <cell r="D6407" t="str">
            <v>XPSY-FB-奶白184</v>
          </cell>
          <cell r="E6407">
            <v>140488</v>
          </cell>
          <cell r="F6407" t="str">
            <v>水牛皮S3（干胚）</v>
          </cell>
          <cell r="G6407" t="str">
            <v>PT23422</v>
          </cell>
          <cell r="H6407">
            <v>278</v>
          </cell>
          <cell r="I6407">
            <v>10096.6</v>
          </cell>
          <cell r="J6407">
            <v>721.5</v>
          </cell>
          <cell r="K6407">
            <v>766.5</v>
          </cell>
          <cell r="L6407" t="str">
            <v>A级</v>
          </cell>
          <cell r="M6407" t="str">
            <v>/</v>
          </cell>
          <cell r="N6407" t="str">
            <v>2.2*1.8*0.6</v>
          </cell>
          <cell r="O6407" t="str">
            <v>01T25032404</v>
          </cell>
          <cell r="P6407" t="str">
            <v>99版</v>
          </cell>
        </row>
        <row r="6408">
          <cell r="C6408" t="str">
            <v>2503031-01</v>
          </cell>
          <cell r="D6408" t="str">
            <v>UDAY-ES-黄棕473</v>
          </cell>
          <cell r="E6408" t="str">
            <v>NMP-401</v>
          </cell>
          <cell r="F6408" t="str">
            <v>WPSTR1</v>
          </cell>
          <cell r="G6408" t="str">
            <v>/</v>
          </cell>
          <cell r="H6408">
            <v>195</v>
          </cell>
          <cell r="I6408">
            <v>10061.700000000001</v>
          </cell>
          <cell r="J6408">
            <v>755.5</v>
          </cell>
          <cell r="K6408">
            <v>800.5</v>
          </cell>
          <cell r="L6408" t="str">
            <v>A级</v>
          </cell>
          <cell r="M6408" t="str">
            <v>/</v>
          </cell>
          <cell r="N6408" t="str">
            <v>2.2*1.8*0.65</v>
          </cell>
          <cell r="O6408" t="str">
            <v>01T25032405</v>
          </cell>
          <cell r="P6408" t="str">
            <v>97版</v>
          </cell>
          <cell r="Q6408" t="str">
            <v>已发货</v>
          </cell>
          <cell r="R6408">
            <v>45786</v>
          </cell>
        </row>
        <row r="6409">
          <cell r="C6409" t="str">
            <v>2503031-01</v>
          </cell>
          <cell r="D6409" t="str">
            <v>UDAY-ES-黄棕473</v>
          </cell>
          <cell r="E6409" t="str">
            <v>NMP-401</v>
          </cell>
          <cell r="F6409" t="str">
            <v>WPSTR1</v>
          </cell>
          <cell r="G6409" t="str">
            <v>/</v>
          </cell>
          <cell r="H6409">
            <v>190</v>
          </cell>
          <cell r="I6409">
            <v>10054.4</v>
          </cell>
          <cell r="J6409">
            <v>747</v>
          </cell>
          <cell r="K6409">
            <v>792</v>
          </cell>
          <cell r="L6409" t="str">
            <v>A级</v>
          </cell>
          <cell r="M6409" t="str">
            <v>/</v>
          </cell>
          <cell r="N6409" t="str">
            <v>2.2*1.8*0.64</v>
          </cell>
          <cell r="O6409" t="str">
            <v>01T25032406</v>
          </cell>
          <cell r="P6409" t="str">
            <v>97版</v>
          </cell>
          <cell r="Q6409" t="str">
            <v>已发货</v>
          </cell>
          <cell r="R6409">
            <v>45786</v>
          </cell>
        </row>
        <row r="6410">
          <cell r="C6410" t="str">
            <v>2503031-01</v>
          </cell>
          <cell r="D6410" t="str">
            <v>UDAY-ES-黄棕473</v>
          </cell>
          <cell r="E6410" t="str">
            <v>NMP-401</v>
          </cell>
          <cell r="F6410" t="str">
            <v>WPSTR1</v>
          </cell>
          <cell r="G6410" t="str">
            <v>/</v>
          </cell>
          <cell r="H6410">
            <v>190</v>
          </cell>
          <cell r="I6410">
            <v>10224.700000000001</v>
          </cell>
          <cell r="J6410">
            <v>774.5</v>
          </cell>
          <cell r="K6410">
            <v>819.5</v>
          </cell>
          <cell r="L6410" t="str">
            <v>A级</v>
          </cell>
          <cell r="M6410" t="str">
            <v>/</v>
          </cell>
          <cell r="N6410" t="str">
            <v>2.2*1.8*0.7</v>
          </cell>
          <cell r="O6410" t="str">
            <v>01T25032407</v>
          </cell>
          <cell r="P6410" t="str">
            <v>97版</v>
          </cell>
          <cell r="Q6410" t="str">
            <v>已发货</v>
          </cell>
          <cell r="R6410">
            <v>45786</v>
          </cell>
        </row>
        <row r="6411">
          <cell r="C6411" t="str">
            <v>2503031-01</v>
          </cell>
          <cell r="D6411" t="str">
            <v>UDAY-ES-黄棕473</v>
          </cell>
          <cell r="E6411" t="str">
            <v>NMP-401</v>
          </cell>
          <cell r="F6411" t="str">
            <v>WPSTR1</v>
          </cell>
          <cell r="G6411" t="str">
            <v>/</v>
          </cell>
          <cell r="H6411">
            <v>195</v>
          </cell>
          <cell r="I6411">
            <v>10240.299999999999</v>
          </cell>
          <cell r="J6411">
            <v>775</v>
          </cell>
          <cell r="K6411">
            <v>820</v>
          </cell>
          <cell r="L6411" t="str">
            <v>A级</v>
          </cell>
          <cell r="M6411" t="str">
            <v>/</v>
          </cell>
          <cell r="N6411" t="str">
            <v>2.2*1.8*0.64</v>
          </cell>
          <cell r="O6411" t="str">
            <v>01T25032408</v>
          </cell>
          <cell r="P6411" t="str">
            <v>97版</v>
          </cell>
          <cell r="Q6411" t="str">
            <v>已发货</v>
          </cell>
          <cell r="R6411">
            <v>45786</v>
          </cell>
        </row>
        <row r="6412">
          <cell r="C6412" t="str">
            <v>2503031-01</v>
          </cell>
          <cell r="D6412" t="str">
            <v>UDAY-ES-黄棕473</v>
          </cell>
          <cell r="E6412" t="str">
            <v>NMP-401</v>
          </cell>
          <cell r="F6412" t="str">
            <v>WPSTR1</v>
          </cell>
          <cell r="G6412" t="str">
            <v>/</v>
          </cell>
          <cell r="H6412">
            <v>201</v>
          </cell>
          <cell r="I6412">
            <v>10614.5</v>
          </cell>
          <cell r="J6412">
            <v>792.5</v>
          </cell>
          <cell r="K6412">
            <v>837.5</v>
          </cell>
          <cell r="L6412" t="str">
            <v>A级</v>
          </cell>
          <cell r="M6412" t="str">
            <v>/</v>
          </cell>
          <cell r="N6412" t="str">
            <v>2.2*1.8*0.72</v>
          </cell>
          <cell r="O6412" t="str">
            <v>01T25032409</v>
          </cell>
          <cell r="P6412" t="str">
            <v>97版</v>
          </cell>
          <cell r="Q6412" t="str">
            <v>已发货</v>
          </cell>
          <cell r="R6412">
            <v>45786</v>
          </cell>
        </row>
        <row r="6413">
          <cell r="C6413" t="str">
            <v>2503031-01</v>
          </cell>
          <cell r="D6413" t="str">
            <v>UDAY-ES-黄棕473</v>
          </cell>
          <cell r="E6413" t="str">
            <v>NMP-401</v>
          </cell>
          <cell r="F6413" t="str">
            <v>WPSTR1</v>
          </cell>
          <cell r="G6413" t="str">
            <v>/</v>
          </cell>
          <cell r="H6413">
            <v>170</v>
          </cell>
          <cell r="I6413">
            <v>9162.7000000000007</v>
          </cell>
          <cell r="J6413">
            <v>690</v>
          </cell>
          <cell r="K6413">
            <v>735</v>
          </cell>
          <cell r="L6413" t="str">
            <v>A级</v>
          </cell>
          <cell r="M6413" t="str">
            <v>/</v>
          </cell>
          <cell r="N6413" t="str">
            <v>2.2*1.8*0.62</v>
          </cell>
          <cell r="O6413" t="str">
            <v>01T25032410</v>
          </cell>
          <cell r="P6413" t="str">
            <v>97版</v>
          </cell>
          <cell r="Q6413" t="str">
            <v>已发货</v>
          </cell>
          <cell r="R6413">
            <v>45786</v>
          </cell>
        </row>
        <row r="6414">
          <cell r="C6414" t="str">
            <v>2503031-01</v>
          </cell>
          <cell r="D6414" t="str">
            <v>UDAY-ES-黄棕473</v>
          </cell>
          <cell r="E6414" t="str">
            <v>NMP-401</v>
          </cell>
          <cell r="F6414" t="str">
            <v>WPSTR1</v>
          </cell>
          <cell r="G6414" t="str">
            <v>/</v>
          </cell>
          <cell r="H6414">
            <v>190</v>
          </cell>
          <cell r="I6414">
            <v>10062.9</v>
          </cell>
          <cell r="J6414">
            <v>753.5</v>
          </cell>
          <cell r="K6414">
            <v>798.5</v>
          </cell>
          <cell r="L6414" t="str">
            <v>A级</v>
          </cell>
          <cell r="M6414" t="str">
            <v>/</v>
          </cell>
          <cell r="N6414" t="str">
            <v>2.2*1.8*0.65</v>
          </cell>
          <cell r="O6414" t="str">
            <v>01T25032501</v>
          </cell>
          <cell r="P6414" t="str">
            <v>97版</v>
          </cell>
          <cell r="Q6414" t="str">
            <v>已发货</v>
          </cell>
          <cell r="R6414">
            <v>45786</v>
          </cell>
        </row>
        <row r="6415">
          <cell r="C6415" t="str">
            <v>2503031-01</v>
          </cell>
          <cell r="D6415" t="str">
            <v>UDAY-ES-黄棕473</v>
          </cell>
          <cell r="E6415" t="str">
            <v>NMP-401</v>
          </cell>
          <cell r="F6415" t="str">
            <v>WPSTR1</v>
          </cell>
          <cell r="G6415" t="str">
            <v>/</v>
          </cell>
          <cell r="H6415">
            <v>183</v>
          </cell>
          <cell r="I6415">
            <v>9885</v>
          </cell>
          <cell r="J6415">
            <v>741</v>
          </cell>
          <cell r="K6415">
            <v>786</v>
          </cell>
          <cell r="L6415" t="str">
            <v>A级</v>
          </cell>
          <cell r="M6415" t="str">
            <v>/</v>
          </cell>
          <cell r="N6415" t="str">
            <v>2.2*1.8*0.65</v>
          </cell>
          <cell r="O6415" t="str">
            <v>01T25032502</v>
          </cell>
          <cell r="P6415" t="str">
            <v>97版</v>
          </cell>
          <cell r="Q6415" t="str">
            <v>已发货</v>
          </cell>
          <cell r="R6415">
            <v>45786</v>
          </cell>
        </row>
        <row r="6416">
          <cell r="C6416" t="str">
            <v>2503031-01</v>
          </cell>
          <cell r="D6416" t="str">
            <v>UDAY-ES-黄棕473</v>
          </cell>
          <cell r="E6416" t="str">
            <v>NMP-401</v>
          </cell>
          <cell r="F6416" t="str">
            <v>WPSTR1</v>
          </cell>
          <cell r="G6416" t="str">
            <v>/</v>
          </cell>
          <cell r="H6416">
            <v>242</v>
          </cell>
          <cell r="I6416">
            <v>12999.6</v>
          </cell>
          <cell r="J6416">
            <v>1087.5</v>
          </cell>
          <cell r="K6416">
            <v>1132.5</v>
          </cell>
          <cell r="L6416" t="str">
            <v>A级</v>
          </cell>
          <cell r="M6416" t="str">
            <v>/</v>
          </cell>
          <cell r="N6416" t="str">
            <v>2.2*1.8*0.85</v>
          </cell>
          <cell r="O6416" t="str">
            <v>01T25032503</v>
          </cell>
          <cell r="P6416" t="str">
            <v>97版</v>
          </cell>
          <cell r="Q6416" t="str">
            <v>已发货</v>
          </cell>
          <cell r="R6416">
            <v>45786</v>
          </cell>
        </row>
        <row r="6417">
          <cell r="C6417" t="str">
            <v>2503031-01</v>
          </cell>
          <cell r="D6417" t="str">
            <v>UDAY-ES-黄棕473</v>
          </cell>
          <cell r="E6417" t="str">
            <v>NMP-401</v>
          </cell>
          <cell r="F6417" t="str">
            <v>WPSTR1</v>
          </cell>
          <cell r="G6417" t="str">
            <v>/</v>
          </cell>
          <cell r="H6417">
            <v>31</v>
          </cell>
          <cell r="I6417">
            <v>1544.6</v>
          </cell>
          <cell r="L6417" t="str">
            <v>折扣</v>
          </cell>
          <cell r="M6417" t="str">
            <v>/</v>
          </cell>
          <cell r="O6417" t="str">
            <v>01T25032503</v>
          </cell>
          <cell r="P6417" t="str">
            <v>97版</v>
          </cell>
          <cell r="Q6417" t="str">
            <v>已发货</v>
          </cell>
          <cell r="R6417">
            <v>45786</v>
          </cell>
        </row>
        <row r="6418">
          <cell r="C6418" t="str">
            <v>2504001-01</v>
          </cell>
          <cell r="D6418" t="str">
            <v>XPSY-FB-深棕751</v>
          </cell>
          <cell r="E6418">
            <v>140478</v>
          </cell>
          <cell r="F6418" t="str">
            <v>水牛皮S3（干胚）</v>
          </cell>
          <cell r="G6418" t="str">
            <v>PT23421</v>
          </cell>
          <cell r="H6418">
            <v>315</v>
          </cell>
          <cell r="I6418">
            <v>12103.1</v>
          </cell>
          <cell r="J6418">
            <v>801</v>
          </cell>
          <cell r="K6418">
            <v>846</v>
          </cell>
          <cell r="L6418" t="str">
            <v>A级</v>
          </cell>
          <cell r="M6418" t="str">
            <v>/</v>
          </cell>
          <cell r="N6418" t="str">
            <v>2.2*1.8*0.63</v>
          </cell>
          <cell r="O6418" t="str">
            <v>02T25032501</v>
          </cell>
          <cell r="P6418" t="str">
            <v>99版</v>
          </cell>
          <cell r="Q6418" t="str">
            <v>已发货</v>
          </cell>
          <cell r="R6418">
            <v>45765</v>
          </cell>
        </row>
        <row r="6419">
          <cell r="C6419" t="str">
            <v>2504001-01</v>
          </cell>
          <cell r="D6419" t="str">
            <v>XPSY-FB-深棕751</v>
          </cell>
          <cell r="E6419">
            <v>140478</v>
          </cell>
          <cell r="F6419" t="str">
            <v>水牛皮S3（干胚）</v>
          </cell>
          <cell r="G6419" t="str">
            <v>PT23421</v>
          </cell>
          <cell r="H6419">
            <v>251</v>
          </cell>
          <cell r="I6419">
            <v>9787.5</v>
          </cell>
          <cell r="J6419">
            <v>662.5</v>
          </cell>
          <cell r="K6419">
            <v>707.5</v>
          </cell>
          <cell r="L6419" t="str">
            <v>A级</v>
          </cell>
          <cell r="M6419" t="str">
            <v>/</v>
          </cell>
          <cell r="N6419" t="str">
            <v>2.2*1.8*0.57</v>
          </cell>
          <cell r="O6419" t="str">
            <v>02T25032502</v>
          </cell>
          <cell r="P6419" t="str">
            <v>99版</v>
          </cell>
          <cell r="Q6419" t="str">
            <v>已发货</v>
          </cell>
          <cell r="R6419">
            <v>45765</v>
          </cell>
        </row>
        <row r="6420">
          <cell r="C6420" t="str">
            <v>2504001-01</v>
          </cell>
          <cell r="D6420" t="str">
            <v>XPSY-FB-深棕751</v>
          </cell>
          <cell r="E6420">
            <v>140478</v>
          </cell>
          <cell r="F6420" t="str">
            <v>水牛皮S3（干胚）</v>
          </cell>
          <cell r="G6420" t="str">
            <v>PT23421</v>
          </cell>
          <cell r="H6420">
            <v>1</v>
          </cell>
          <cell r="I6420">
            <v>23.8</v>
          </cell>
          <cell r="L6420" t="str">
            <v>A级小皮</v>
          </cell>
          <cell r="M6420" t="str">
            <v>/</v>
          </cell>
          <cell r="O6420" t="str">
            <v>02T25032502</v>
          </cell>
          <cell r="P6420" t="str">
            <v>99版</v>
          </cell>
          <cell r="Q6420" t="str">
            <v>已发货</v>
          </cell>
          <cell r="R6420">
            <v>45765</v>
          </cell>
        </row>
        <row r="6421">
          <cell r="C6421" t="str">
            <v>2504001-01</v>
          </cell>
          <cell r="D6421" t="str">
            <v>XPSY-FB-深棕751</v>
          </cell>
          <cell r="E6421">
            <v>140478</v>
          </cell>
          <cell r="F6421" t="str">
            <v>水牛皮S3（干胚）</v>
          </cell>
          <cell r="G6421" t="str">
            <v>PT23421</v>
          </cell>
          <cell r="H6421">
            <v>308</v>
          </cell>
          <cell r="I6421">
            <v>11861.3</v>
          </cell>
          <cell r="J6421">
            <v>802</v>
          </cell>
          <cell r="K6421">
            <v>847</v>
          </cell>
          <cell r="L6421" t="str">
            <v>A级</v>
          </cell>
          <cell r="M6421" t="str">
            <v>/</v>
          </cell>
          <cell r="N6421" t="str">
            <v>2.2*1.8*0.63</v>
          </cell>
          <cell r="O6421" t="str">
            <v>02T25032503</v>
          </cell>
          <cell r="P6421" t="str">
            <v>99版</v>
          </cell>
          <cell r="Q6421" t="str">
            <v>已发货</v>
          </cell>
          <cell r="R6421">
            <v>45765</v>
          </cell>
        </row>
        <row r="6422">
          <cell r="C6422" t="str">
            <v>2503030-01</v>
          </cell>
          <cell r="D6422" t="str">
            <v>UDGY-ET-深棕803</v>
          </cell>
          <cell r="E6422">
            <v>140513</v>
          </cell>
          <cell r="F6422" t="str">
            <v>WPSTR1</v>
          </cell>
          <cell r="G6422" t="str">
            <v>PT23D49</v>
          </cell>
          <cell r="H6422">
            <v>237</v>
          </cell>
          <cell r="I6422">
            <v>12445.4</v>
          </cell>
          <cell r="J6422">
            <v>1181</v>
          </cell>
          <cell r="K6422">
            <v>1226</v>
          </cell>
          <cell r="L6422" t="str">
            <v>A级</v>
          </cell>
          <cell r="M6422" t="str">
            <v>/</v>
          </cell>
          <cell r="N6422" t="str">
            <v>2.2*1.8*0.85</v>
          </cell>
          <cell r="O6422" t="str">
            <v>02T25032504</v>
          </cell>
          <cell r="P6422" t="str">
            <v>99版</v>
          </cell>
        </row>
        <row r="6423">
          <cell r="C6423" t="str">
            <v>2503085-01</v>
          </cell>
          <cell r="D6423" t="str">
            <v>XZSY-FB-灰676</v>
          </cell>
          <cell r="E6423">
            <v>140496</v>
          </cell>
          <cell r="F6423" t="str">
            <v>水牛皮S3（干胚）</v>
          </cell>
          <cell r="G6423" t="str">
            <v>PT23Q30</v>
          </cell>
          <cell r="H6423">
            <v>211</v>
          </cell>
          <cell r="I6423">
            <v>7431.5</v>
          </cell>
          <cell r="J6423">
            <v>513</v>
          </cell>
          <cell r="K6423">
            <v>558</v>
          </cell>
          <cell r="L6423" t="str">
            <v>A级</v>
          </cell>
          <cell r="M6423" t="str">
            <v>/</v>
          </cell>
          <cell r="N6423" t="str">
            <v>2.2*1.8*0.53</v>
          </cell>
          <cell r="O6423" t="str">
            <v>02T25032601</v>
          </cell>
          <cell r="P6423" t="str">
            <v>99版</v>
          </cell>
          <cell r="Q6423" t="str">
            <v>已发货</v>
          </cell>
          <cell r="R6423">
            <v>45743</v>
          </cell>
        </row>
        <row r="6424">
          <cell r="C6424" t="str">
            <v>2504001-01</v>
          </cell>
          <cell r="D6424" t="str">
            <v>XPSY-FB-深棕751</v>
          </cell>
          <cell r="E6424">
            <v>140478</v>
          </cell>
          <cell r="F6424" t="str">
            <v>水牛皮S3（干胚）</v>
          </cell>
          <cell r="G6424" t="str">
            <v>PT23421</v>
          </cell>
          <cell r="H6424">
            <v>265</v>
          </cell>
          <cell r="I6424">
            <v>10212.1</v>
          </cell>
          <cell r="J6424">
            <v>689</v>
          </cell>
          <cell r="K6424">
            <v>734</v>
          </cell>
          <cell r="L6424" t="str">
            <v>A级</v>
          </cell>
          <cell r="M6424" t="str">
            <v>/</v>
          </cell>
          <cell r="N6424" t="str">
            <v>2.2*1.8*0.6</v>
          </cell>
          <cell r="O6424" t="str">
            <v>02T25032602</v>
          </cell>
          <cell r="P6424" t="str">
            <v>99版</v>
          </cell>
          <cell r="Q6424" t="str">
            <v>已发货</v>
          </cell>
          <cell r="R6424">
            <v>45765</v>
          </cell>
        </row>
        <row r="6425">
          <cell r="C6425" t="str">
            <v>2504001-01</v>
          </cell>
          <cell r="D6425" t="str">
            <v>XPSY-FB-深棕751</v>
          </cell>
          <cell r="E6425">
            <v>140478</v>
          </cell>
          <cell r="F6425" t="str">
            <v>水牛皮S3（干胚）</v>
          </cell>
          <cell r="G6425" t="str">
            <v>PT23421</v>
          </cell>
          <cell r="H6425">
            <v>304</v>
          </cell>
          <cell r="I6425">
            <v>11685.5</v>
          </cell>
          <cell r="J6425">
            <v>851.5</v>
          </cell>
          <cell r="K6425">
            <v>896.5</v>
          </cell>
          <cell r="L6425" t="str">
            <v>A级</v>
          </cell>
          <cell r="M6425" t="str">
            <v>/</v>
          </cell>
          <cell r="N6425" t="str">
            <v>2.2*1.8*0.69</v>
          </cell>
          <cell r="O6425" t="str">
            <v>02T25032603</v>
          </cell>
          <cell r="P6425" t="str">
            <v>99版</v>
          </cell>
          <cell r="Q6425" t="str">
            <v>已发货</v>
          </cell>
          <cell r="R6425">
            <v>45765</v>
          </cell>
        </row>
        <row r="6426">
          <cell r="C6426" t="str">
            <v>2504001-01</v>
          </cell>
          <cell r="D6426" t="str">
            <v>XPSY-FB-深棕751</v>
          </cell>
          <cell r="E6426">
            <v>140478</v>
          </cell>
          <cell r="F6426" t="str">
            <v>水牛皮S3（干胚）</v>
          </cell>
          <cell r="G6426" t="str">
            <v>PT23421</v>
          </cell>
          <cell r="H6426">
            <v>25</v>
          </cell>
          <cell r="I6426">
            <v>868.3</v>
          </cell>
          <cell r="L6426" t="str">
            <v>折扣</v>
          </cell>
          <cell r="M6426" t="str">
            <v>/</v>
          </cell>
          <cell r="O6426" t="str">
            <v>02T25032603</v>
          </cell>
          <cell r="P6426" t="str">
            <v>99版</v>
          </cell>
          <cell r="Q6426" t="str">
            <v>已发货</v>
          </cell>
          <cell r="R6426">
            <v>45765</v>
          </cell>
        </row>
        <row r="6427">
          <cell r="C6427" t="str">
            <v>2503030-01</v>
          </cell>
          <cell r="D6427" t="str">
            <v>UDGY-ET-深棕803</v>
          </cell>
          <cell r="E6427">
            <v>140513</v>
          </cell>
          <cell r="F6427" t="str">
            <v>WPSTR1</v>
          </cell>
          <cell r="G6427" t="str">
            <v>PT23S53</v>
          </cell>
          <cell r="H6427">
            <v>168</v>
          </cell>
          <cell r="I6427">
            <v>8901.4</v>
          </cell>
          <cell r="J6427">
            <v>959</v>
          </cell>
          <cell r="K6427">
            <v>1004</v>
          </cell>
          <cell r="L6427" t="str">
            <v>A级</v>
          </cell>
          <cell r="M6427" t="str">
            <v>/</v>
          </cell>
          <cell r="N6427" t="str">
            <v>2.2*1.8*0.68</v>
          </cell>
          <cell r="O6427" t="str">
            <v>02T25032604</v>
          </cell>
          <cell r="P6427" t="str">
            <v>99版</v>
          </cell>
        </row>
        <row r="6428">
          <cell r="C6428" t="str">
            <v>2503030-01</v>
          </cell>
          <cell r="D6428" t="str">
            <v>UDGY-ET-深棕803</v>
          </cell>
          <cell r="E6428">
            <v>140513</v>
          </cell>
          <cell r="F6428" t="str">
            <v>WPSTR1</v>
          </cell>
          <cell r="G6428" t="str">
            <v>PT23S53</v>
          </cell>
          <cell r="H6428">
            <v>2</v>
          </cell>
          <cell r="I6428">
            <v>71.8</v>
          </cell>
          <cell r="L6428" t="str">
            <v>A级小皮</v>
          </cell>
          <cell r="M6428" t="str">
            <v>/</v>
          </cell>
          <cell r="O6428" t="str">
            <v>02T25032604</v>
          </cell>
          <cell r="P6428" t="str">
            <v>99版</v>
          </cell>
        </row>
        <row r="6429">
          <cell r="C6429" t="str">
            <v>2503030-01</v>
          </cell>
          <cell r="D6429" t="str">
            <v>UDGY-ET-深棕803</v>
          </cell>
          <cell r="E6429">
            <v>140513</v>
          </cell>
          <cell r="F6429" t="str">
            <v>WPSTR1</v>
          </cell>
          <cell r="G6429" t="str">
            <v>PT23S53</v>
          </cell>
          <cell r="H6429">
            <v>27</v>
          </cell>
          <cell r="I6429">
            <v>1185.8</v>
          </cell>
          <cell r="L6429" t="str">
            <v>折扣</v>
          </cell>
          <cell r="M6429" t="str">
            <v>/</v>
          </cell>
          <cell r="O6429" t="str">
            <v>02T25032604</v>
          </cell>
          <cell r="P6429" t="str">
            <v>99版</v>
          </cell>
        </row>
        <row r="6430">
          <cell r="C6430" t="str">
            <v>2503030-01</v>
          </cell>
          <cell r="D6430" t="str">
            <v>UDGY-ET-深棕803</v>
          </cell>
          <cell r="E6430">
            <v>140513</v>
          </cell>
          <cell r="F6430" t="str">
            <v>WPSTR1</v>
          </cell>
          <cell r="G6430" t="str">
            <v>PT23L80</v>
          </cell>
          <cell r="H6430">
            <v>138</v>
          </cell>
          <cell r="I6430">
            <v>7213.7</v>
          </cell>
          <cell r="J6430">
            <v>879</v>
          </cell>
          <cell r="K6430">
            <v>924</v>
          </cell>
          <cell r="L6430" t="str">
            <v>A级</v>
          </cell>
          <cell r="M6430" t="str">
            <v>/</v>
          </cell>
          <cell r="N6430" t="str">
            <v>2.2*1.8*0.71</v>
          </cell>
          <cell r="O6430" t="str">
            <v>01T25032601</v>
          </cell>
          <cell r="P6430" t="str">
            <v>99版</v>
          </cell>
        </row>
        <row r="6431">
          <cell r="C6431" t="str">
            <v>2503030-01</v>
          </cell>
          <cell r="D6431" t="str">
            <v>UDGY-ET-深棕803</v>
          </cell>
          <cell r="E6431">
            <v>140513</v>
          </cell>
          <cell r="F6431" t="str">
            <v>WPSTR1</v>
          </cell>
          <cell r="G6431" t="str">
            <v>PT23L80</v>
          </cell>
          <cell r="H6431">
            <v>2</v>
          </cell>
          <cell r="I6431">
            <v>70.8</v>
          </cell>
          <cell r="L6431" t="str">
            <v>A级小皮</v>
          </cell>
          <cell r="M6431" t="str">
            <v>/</v>
          </cell>
          <cell r="O6431" t="str">
            <v>01T25032601</v>
          </cell>
          <cell r="P6431" t="str">
            <v>99版</v>
          </cell>
        </row>
        <row r="6432">
          <cell r="C6432" t="str">
            <v>2503030-01</v>
          </cell>
          <cell r="D6432" t="str">
            <v>UDGY-ET-深棕803</v>
          </cell>
          <cell r="E6432">
            <v>140513</v>
          </cell>
          <cell r="F6432" t="str">
            <v>WPSTR1</v>
          </cell>
          <cell r="G6432" t="str">
            <v>PT23L80</v>
          </cell>
          <cell r="H6432">
            <v>47</v>
          </cell>
          <cell r="I6432">
            <v>2019</v>
          </cell>
          <cell r="L6432" t="str">
            <v>折扣</v>
          </cell>
          <cell r="M6432" t="str">
            <v>/</v>
          </cell>
          <cell r="O6432" t="str">
            <v>01T25032601</v>
          </cell>
          <cell r="P6432" t="str">
            <v>99版</v>
          </cell>
        </row>
        <row r="6433">
          <cell r="C6433" t="str">
            <v>2503101-01</v>
          </cell>
          <cell r="D6433" t="str">
            <v>UXCY-ET-烟灰162</v>
          </cell>
          <cell r="E6433" t="str">
            <v>01.10.U741023</v>
          </cell>
          <cell r="F6433" t="str">
            <v>JBSTR1（已片）</v>
          </cell>
          <cell r="G6433" t="str">
            <v>/</v>
          </cell>
          <cell r="H6433">
            <v>175</v>
          </cell>
          <cell r="I6433">
            <v>10092.700000000001</v>
          </cell>
          <cell r="J6433">
            <v>1037</v>
          </cell>
          <cell r="K6433">
            <v>1082</v>
          </cell>
          <cell r="L6433" t="str">
            <v>A级</v>
          </cell>
          <cell r="M6433" t="str">
            <v>CLF-250326</v>
          </cell>
          <cell r="N6433" t="str">
            <v>2.2*1.8*0.72</v>
          </cell>
          <cell r="O6433" t="str">
            <v>01T25032602</v>
          </cell>
          <cell r="P6433" t="str">
            <v>99版</v>
          </cell>
        </row>
        <row r="6434">
          <cell r="C6434" t="str">
            <v>2503101-01</v>
          </cell>
          <cell r="D6434" t="str">
            <v>UXCY-ET-烟灰162</v>
          </cell>
          <cell r="E6434" t="str">
            <v>01.10.U741023</v>
          </cell>
          <cell r="F6434" t="str">
            <v>JBSTR1（已片）</v>
          </cell>
          <cell r="G6434" t="str">
            <v>/</v>
          </cell>
          <cell r="H6434">
            <v>195</v>
          </cell>
          <cell r="I6434">
            <v>11151.2</v>
          </cell>
          <cell r="J6434">
            <v>1143</v>
          </cell>
          <cell r="K6434">
            <v>1188</v>
          </cell>
          <cell r="L6434" t="str">
            <v>A级</v>
          </cell>
          <cell r="M6434" t="str">
            <v>CLF-250326</v>
          </cell>
          <cell r="N6434" t="str">
            <v>2.2*1.8*0.76</v>
          </cell>
          <cell r="O6434" t="str">
            <v>01T25032603</v>
          </cell>
          <cell r="P6434" t="str">
            <v>99版</v>
          </cell>
        </row>
        <row r="6435">
          <cell r="C6435" t="str">
            <v>2503032-01</v>
          </cell>
          <cell r="D6435" t="str">
            <v>UDAY-ES-米灰61</v>
          </cell>
          <cell r="E6435" t="str">
            <v>NMP-400</v>
          </cell>
          <cell r="F6435" t="str">
            <v>WPSTR1</v>
          </cell>
          <cell r="G6435" t="str">
            <v>/</v>
          </cell>
          <cell r="H6435">
            <v>195</v>
          </cell>
          <cell r="I6435">
            <v>10582.7</v>
          </cell>
          <cell r="J6435">
            <v>784.5</v>
          </cell>
          <cell r="K6435">
            <v>829.5</v>
          </cell>
          <cell r="L6435" t="str">
            <v>A级</v>
          </cell>
          <cell r="M6435" t="str">
            <v>/</v>
          </cell>
          <cell r="N6435" t="str">
            <v>2.2*1.8*0.67</v>
          </cell>
          <cell r="O6435" t="str">
            <v>01T25032604</v>
          </cell>
          <cell r="P6435" t="str">
            <v>97版</v>
          </cell>
        </row>
        <row r="6436">
          <cell r="C6436" t="str">
            <v>2503032-01</v>
          </cell>
          <cell r="D6436" t="str">
            <v>UDAY-ES-米灰61</v>
          </cell>
          <cell r="E6436" t="str">
            <v>NMP-400</v>
          </cell>
          <cell r="F6436" t="str">
            <v>WPSTR1</v>
          </cell>
          <cell r="G6436" t="str">
            <v>/</v>
          </cell>
          <cell r="H6436">
            <v>169</v>
          </cell>
          <cell r="I6436">
            <v>9292.2999999999993</v>
          </cell>
          <cell r="J6436">
            <v>677.5</v>
          </cell>
          <cell r="K6436">
            <v>722.5</v>
          </cell>
          <cell r="L6436" t="str">
            <v>A级</v>
          </cell>
          <cell r="M6436" t="str">
            <v>/</v>
          </cell>
          <cell r="N6436" t="str">
            <v>2.2*1.8*0.63</v>
          </cell>
          <cell r="O6436" t="str">
            <v>01T25032605</v>
          </cell>
          <cell r="P6436" t="str">
            <v>97版</v>
          </cell>
        </row>
        <row r="6437">
          <cell r="C6437" t="str">
            <v>2503032-01</v>
          </cell>
          <cell r="D6437" t="str">
            <v>UDAY-ES-米灰61</v>
          </cell>
          <cell r="E6437" t="str">
            <v>NMP-400</v>
          </cell>
          <cell r="F6437" t="str">
            <v>WPSTR1</v>
          </cell>
          <cell r="G6437" t="str">
            <v>/</v>
          </cell>
          <cell r="H6437">
            <v>190</v>
          </cell>
          <cell r="I6437">
            <v>10549.5</v>
          </cell>
          <cell r="J6437">
            <v>765</v>
          </cell>
          <cell r="K6437">
            <v>810</v>
          </cell>
          <cell r="L6437" t="str">
            <v>A级</v>
          </cell>
          <cell r="M6437" t="str">
            <v>/</v>
          </cell>
          <cell r="N6437" t="str">
            <v>2.2*1.8*0.69</v>
          </cell>
          <cell r="O6437" t="str">
            <v>01T25032606</v>
          </cell>
          <cell r="P6437" t="str">
            <v>97版</v>
          </cell>
        </row>
        <row r="6438">
          <cell r="C6438" t="str">
            <v>2503032-01</v>
          </cell>
          <cell r="D6438" t="str">
            <v>UDAY-ES-米灰61</v>
          </cell>
          <cell r="E6438" t="str">
            <v>NMP-400</v>
          </cell>
          <cell r="F6438" t="str">
            <v>WPSTR1</v>
          </cell>
          <cell r="G6438" t="str">
            <v>/</v>
          </cell>
          <cell r="H6438">
            <v>195</v>
          </cell>
          <cell r="I6438">
            <v>10627.3</v>
          </cell>
          <cell r="J6438">
            <v>772</v>
          </cell>
          <cell r="K6438">
            <v>817</v>
          </cell>
          <cell r="L6438" t="str">
            <v>A级</v>
          </cell>
          <cell r="M6438" t="str">
            <v>/</v>
          </cell>
          <cell r="N6438" t="str">
            <v>2.2*1.8*0.69</v>
          </cell>
          <cell r="O6438" t="str">
            <v>01T25032607</v>
          </cell>
          <cell r="P6438" t="str">
            <v>97版</v>
          </cell>
        </row>
        <row r="6439">
          <cell r="C6439" t="str">
            <v>2503032-01</v>
          </cell>
          <cell r="D6439" t="str">
            <v>UDAY-ES-米灰61</v>
          </cell>
          <cell r="E6439" t="str">
            <v>NMP-400</v>
          </cell>
          <cell r="F6439" t="str">
            <v>WPSTR1</v>
          </cell>
          <cell r="G6439" t="str">
            <v>/</v>
          </cell>
          <cell r="H6439">
            <v>190</v>
          </cell>
          <cell r="I6439">
            <v>10411.9</v>
          </cell>
          <cell r="J6439">
            <v>761.5</v>
          </cell>
          <cell r="K6439">
            <v>806.5</v>
          </cell>
          <cell r="L6439" t="str">
            <v>A级</v>
          </cell>
          <cell r="M6439" t="str">
            <v>/</v>
          </cell>
          <cell r="N6439" t="str">
            <v>2.2*1.8*0.66</v>
          </cell>
          <cell r="O6439" t="str">
            <v>01T25032608</v>
          </cell>
          <cell r="P6439" t="str">
            <v>97版</v>
          </cell>
        </row>
        <row r="6440">
          <cell r="C6440" t="str">
            <v>2503032-01</v>
          </cell>
          <cell r="D6440" t="str">
            <v>UDAY-ES-米灰61</v>
          </cell>
          <cell r="E6440" t="str">
            <v>NMP-400</v>
          </cell>
          <cell r="F6440" t="str">
            <v>WPSTR1</v>
          </cell>
          <cell r="G6440" t="str">
            <v>/</v>
          </cell>
          <cell r="H6440">
            <v>172</v>
          </cell>
          <cell r="I6440">
            <v>9357.7000000000007</v>
          </cell>
          <cell r="J6440">
            <v>721</v>
          </cell>
          <cell r="K6440">
            <v>766</v>
          </cell>
          <cell r="L6440" t="str">
            <v>A级</v>
          </cell>
          <cell r="M6440" t="str">
            <v>/</v>
          </cell>
          <cell r="N6440" t="str">
            <v>2.2*1.8*0.64</v>
          </cell>
          <cell r="O6440" t="str">
            <v>01T25032701</v>
          </cell>
          <cell r="P6440" t="str">
            <v>97版</v>
          </cell>
        </row>
        <row r="6441">
          <cell r="C6441" t="str">
            <v>2503032-01</v>
          </cell>
          <cell r="D6441" t="str">
            <v>UDAY-ES-米灰61</v>
          </cell>
          <cell r="E6441" t="str">
            <v>NMP-400</v>
          </cell>
          <cell r="F6441" t="str">
            <v>WPSTR1</v>
          </cell>
          <cell r="G6441" t="str">
            <v>/</v>
          </cell>
          <cell r="H6441">
            <v>9</v>
          </cell>
          <cell r="I6441">
            <v>458.4</v>
          </cell>
          <cell r="L6441" t="str">
            <v>折扣</v>
          </cell>
          <cell r="M6441" t="str">
            <v>/</v>
          </cell>
          <cell r="O6441" t="str">
            <v>01T25032701</v>
          </cell>
          <cell r="P6441" t="str">
            <v>97版</v>
          </cell>
        </row>
        <row r="6442">
          <cell r="C6442" t="str">
            <v>2503098-01</v>
          </cell>
          <cell r="D6442" t="str">
            <v>UDAY-ET-棕456</v>
          </cell>
          <cell r="E6442" t="str">
            <v>01.10.W783032</v>
          </cell>
          <cell r="F6442" t="str">
            <v>BLTR1</v>
          </cell>
          <cell r="G6442" t="str">
            <v>/</v>
          </cell>
          <cell r="H6442">
            <v>246</v>
          </cell>
          <cell r="I6442">
            <v>12398.1</v>
          </cell>
          <cell r="J6442">
            <v>1309</v>
          </cell>
          <cell r="K6442">
            <v>1354</v>
          </cell>
          <cell r="L6442" t="str">
            <v>A级</v>
          </cell>
          <cell r="M6442" t="str">
            <v>CLF-250327</v>
          </cell>
          <cell r="N6442" t="str">
            <v>2.2*1.8*0.86</v>
          </cell>
          <cell r="O6442" t="str">
            <v>01T25032702</v>
          </cell>
          <cell r="P6442" t="str">
            <v>99版</v>
          </cell>
          <cell r="Q6442" t="str">
            <v>已发货</v>
          </cell>
          <cell r="R6442">
            <v>45755</v>
          </cell>
        </row>
        <row r="6443">
          <cell r="C6443" t="str">
            <v>2503098-01</v>
          </cell>
          <cell r="D6443" t="str">
            <v>UDAY-ET-棕456</v>
          </cell>
          <cell r="E6443" t="str">
            <v>01.10.W783032</v>
          </cell>
          <cell r="F6443" t="str">
            <v>BLTR1</v>
          </cell>
          <cell r="G6443" t="str">
            <v>/</v>
          </cell>
          <cell r="H6443">
            <v>11</v>
          </cell>
          <cell r="I6443">
            <v>442.2</v>
          </cell>
          <cell r="L6443" t="str">
            <v>A级小皮</v>
          </cell>
          <cell r="M6443" t="str">
            <v>CLF-250327</v>
          </cell>
          <cell r="O6443" t="str">
            <v>01T25032702</v>
          </cell>
          <cell r="P6443" t="str">
            <v>99版</v>
          </cell>
          <cell r="Q6443" t="str">
            <v>已发货</v>
          </cell>
          <cell r="R6443">
            <v>45755</v>
          </cell>
        </row>
        <row r="6444">
          <cell r="C6444" t="str">
            <v>2503098-01</v>
          </cell>
          <cell r="D6444" t="str">
            <v>UDAY-ET-棕456</v>
          </cell>
          <cell r="E6444" t="str">
            <v>01.10.W783032</v>
          </cell>
          <cell r="F6444" t="str">
            <v>BLTR1</v>
          </cell>
          <cell r="G6444" t="str">
            <v>/</v>
          </cell>
          <cell r="H6444">
            <v>8</v>
          </cell>
          <cell r="I6444">
            <v>393.9</v>
          </cell>
          <cell r="L6444" t="str">
            <v>折扣</v>
          </cell>
          <cell r="M6444" t="str">
            <v>CLF-250327</v>
          </cell>
          <cell r="O6444" t="str">
            <v>01T25032702</v>
          </cell>
          <cell r="P6444" t="str">
            <v>99版</v>
          </cell>
          <cell r="Q6444" t="str">
            <v>已发货</v>
          </cell>
          <cell r="R6444">
            <v>45755</v>
          </cell>
        </row>
        <row r="6445">
          <cell r="C6445" t="str">
            <v>2503093-01</v>
          </cell>
          <cell r="D6445" t="str">
            <v>UXCY-ET-深烟灰185</v>
          </cell>
          <cell r="E6445" t="str">
            <v>01.10.U741018</v>
          </cell>
          <cell r="F6445" t="str">
            <v>明诺华中层TR1（已片）</v>
          </cell>
          <cell r="G6445" t="str">
            <v>/</v>
          </cell>
          <cell r="H6445">
            <v>175</v>
          </cell>
          <cell r="I6445">
            <v>10196.799999999999</v>
          </cell>
          <cell r="J6445">
            <v>1082</v>
          </cell>
          <cell r="K6445">
            <v>1127</v>
          </cell>
          <cell r="L6445" t="str">
            <v>A级</v>
          </cell>
          <cell r="M6445" t="str">
            <v>CLF-250327</v>
          </cell>
          <cell r="N6445" t="str">
            <v>2.2*1.8*0.79</v>
          </cell>
          <cell r="O6445" t="str">
            <v>01T25032703</v>
          </cell>
          <cell r="P6445" t="str">
            <v>99版</v>
          </cell>
          <cell r="Q6445" t="str">
            <v>已发货</v>
          </cell>
          <cell r="R6445">
            <v>45755</v>
          </cell>
        </row>
        <row r="6446">
          <cell r="C6446" t="str">
            <v>2503093-01</v>
          </cell>
          <cell r="D6446" t="str">
            <v>UXCY-ET-深烟灰185</v>
          </cell>
          <cell r="E6446" t="str">
            <v>01.10.U741018</v>
          </cell>
          <cell r="F6446" t="str">
            <v>明诺华中层TR1（已片）</v>
          </cell>
          <cell r="G6446" t="str">
            <v>/</v>
          </cell>
          <cell r="H6446">
            <v>180</v>
          </cell>
          <cell r="I6446">
            <v>10106.799999999999</v>
          </cell>
          <cell r="J6446">
            <v>1085</v>
          </cell>
          <cell r="K6446">
            <v>1130</v>
          </cell>
          <cell r="L6446" t="str">
            <v>A级</v>
          </cell>
          <cell r="M6446" t="str">
            <v>CLF-250327</v>
          </cell>
          <cell r="N6446" t="str">
            <v>2.2*1.8*0.78</v>
          </cell>
          <cell r="O6446" t="str">
            <v>01T25032704</v>
          </cell>
          <cell r="P6446" t="str">
            <v>99版</v>
          </cell>
          <cell r="Q6446" t="str">
            <v>已发货</v>
          </cell>
          <cell r="R6446">
            <v>45755</v>
          </cell>
        </row>
        <row r="6447">
          <cell r="C6447" t="str">
            <v>2503093-01</v>
          </cell>
          <cell r="D6447" t="str">
            <v>UXCY-ET-深烟灰185</v>
          </cell>
          <cell r="E6447" t="str">
            <v>01.10.U741018</v>
          </cell>
          <cell r="F6447" t="str">
            <v>明诺华中层TR1（已片）</v>
          </cell>
          <cell r="G6447" t="str">
            <v>/</v>
          </cell>
          <cell r="H6447">
            <v>180</v>
          </cell>
          <cell r="I6447">
            <v>10220.4</v>
          </cell>
          <cell r="J6447">
            <v>1098</v>
          </cell>
          <cell r="K6447">
            <v>1143</v>
          </cell>
          <cell r="L6447" t="str">
            <v>A级</v>
          </cell>
          <cell r="M6447" t="str">
            <v>CLF-250327</v>
          </cell>
          <cell r="N6447" t="str">
            <v>2.2*1.8*0.8</v>
          </cell>
          <cell r="O6447" t="str">
            <v>01T25032705</v>
          </cell>
          <cell r="P6447" t="str">
            <v>99版</v>
          </cell>
          <cell r="Q6447" t="str">
            <v>已发货</v>
          </cell>
          <cell r="R6447">
            <v>45755</v>
          </cell>
        </row>
        <row r="6448">
          <cell r="C6448" t="str">
            <v>2503093-01</v>
          </cell>
          <cell r="D6448" t="str">
            <v>UXCY-ET-深烟灰185</v>
          </cell>
          <cell r="E6448" t="str">
            <v>01.10.U741018</v>
          </cell>
          <cell r="F6448" t="str">
            <v>明诺华中层TR1（已片）</v>
          </cell>
          <cell r="G6448" t="str">
            <v>/</v>
          </cell>
          <cell r="H6448">
            <v>163</v>
          </cell>
          <cell r="I6448">
            <v>9259.4</v>
          </cell>
          <cell r="J6448">
            <v>1085.5</v>
          </cell>
          <cell r="K6448">
            <v>1130.5</v>
          </cell>
          <cell r="L6448" t="str">
            <v>A级</v>
          </cell>
          <cell r="M6448" t="str">
            <v>CLF-250327</v>
          </cell>
          <cell r="N6448" t="str">
            <v>2.2*1.8*0.73</v>
          </cell>
          <cell r="O6448" t="str">
            <v>01T25032706</v>
          </cell>
          <cell r="P6448" t="str">
            <v>99版</v>
          </cell>
          <cell r="Q6448" t="str">
            <v>已发货</v>
          </cell>
          <cell r="R6448">
            <v>45755</v>
          </cell>
        </row>
        <row r="6449">
          <cell r="C6449" t="str">
            <v>2503093-01</v>
          </cell>
          <cell r="D6449" t="str">
            <v>UXCY-ET-深烟灰185</v>
          </cell>
          <cell r="E6449" t="str">
            <v>01.10.U741018</v>
          </cell>
          <cell r="F6449" t="str">
            <v>明诺华中层TR1（已片）</v>
          </cell>
          <cell r="G6449" t="str">
            <v>/</v>
          </cell>
          <cell r="H6449">
            <v>21</v>
          </cell>
          <cell r="I6449">
            <v>819.2</v>
          </cell>
          <cell r="L6449" t="str">
            <v>A级小皮</v>
          </cell>
          <cell r="M6449" t="str">
            <v>CLF-250327</v>
          </cell>
          <cell r="O6449" t="str">
            <v>01T25032706</v>
          </cell>
          <cell r="P6449" t="str">
            <v>99版</v>
          </cell>
          <cell r="Q6449" t="str">
            <v>已发货</v>
          </cell>
          <cell r="R6449">
            <v>45755</v>
          </cell>
        </row>
        <row r="6450">
          <cell r="C6450" t="str">
            <v>2503093-01</v>
          </cell>
          <cell r="D6450" t="str">
            <v>UXCY-ET-深烟灰185</v>
          </cell>
          <cell r="E6450" t="str">
            <v>01.10.U741018</v>
          </cell>
          <cell r="F6450" t="str">
            <v>明诺华中层TR1（已片）</v>
          </cell>
          <cell r="G6450" t="str">
            <v>/</v>
          </cell>
          <cell r="H6450">
            <v>180</v>
          </cell>
          <cell r="I6450">
            <v>10155</v>
          </cell>
          <cell r="J6450">
            <v>1089</v>
          </cell>
          <cell r="K6450">
            <v>1134</v>
          </cell>
          <cell r="L6450" t="str">
            <v>A级</v>
          </cell>
          <cell r="M6450" t="str">
            <v>CLF-250327</v>
          </cell>
          <cell r="N6450" t="str">
            <v>2.2*1.8*0.8</v>
          </cell>
          <cell r="O6450" t="str">
            <v>01T25032707</v>
          </cell>
          <cell r="P6450" t="str">
            <v>99版</v>
          </cell>
          <cell r="Q6450" t="str">
            <v>已发货</v>
          </cell>
          <cell r="R6450">
            <v>45755</v>
          </cell>
        </row>
        <row r="6451">
          <cell r="C6451" t="str">
            <v>2503093-01</v>
          </cell>
          <cell r="D6451" t="str">
            <v>UXCY-ET-深烟灰185</v>
          </cell>
          <cell r="E6451" t="str">
            <v>01.10.U741018</v>
          </cell>
          <cell r="F6451" t="str">
            <v>明诺华中层TR1（已片）</v>
          </cell>
          <cell r="G6451" t="str">
            <v>/</v>
          </cell>
          <cell r="H6451">
            <v>180</v>
          </cell>
          <cell r="I6451">
            <v>10224.4</v>
          </cell>
          <cell r="J6451">
            <v>1102</v>
          </cell>
          <cell r="K6451">
            <v>1147</v>
          </cell>
          <cell r="L6451" t="str">
            <v>A级</v>
          </cell>
          <cell r="M6451" t="str">
            <v>CLF-250327</v>
          </cell>
          <cell r="N6451" t="str">
            <v>2.2*1.8*0.8</v>
          </cell>
          <cell r="O6451" t="str">
            <v>01T25032708</v>
          </cell>
          <cell r="P6451" t="str">
            <v>99版</v>
          </cell>
          <cell r="Q6451" t="str">
            <v>已发货</v>
          </cell>
          <cell r="R6451">
            <v>45755</v>
          </cell>
        </row>
        <row r="6452">
          <cell r="C6452" t="str">
            <v>2503093-01</v>
          </cell>
          <cell r="D6452" t="str">
            <v>UXCY-ET-深烟灰185</v>
          </cell>
          <cell r="E6452" t="str">
            <v>01.10.U741018</v>
          </cell>
          <cell r="F6452" t="str">
            <v>明诺华中层TR1（已片）</v>
          </cell>
          <cell r="G6452" t="str">
            <v>/</v>
          </cell>
          <cell r="H6452">
            <v>155</v>
          </cell>
          <cell r="I6452">
            <v>9017.2000000000007</v>
          </cell>
          <cell r="J6452">
            <v>1124.5</v>
          </cell>
          <cell r="K6452">
            <v>1169.5</v>
          </cell>
          <cell r="L6452" t="str">
            <v>A级</v>
          </cell>
          <cell r="M6452" t="str">
            <v>CLF-250327</v>
          </cell>
          <cell r="N6452" t="str">
            <v>2.2*1.8*0.77</v>
          </cell>
          <cell r="O6452" t="str">
            <v>01T25032709</v>
          </cell>
          <cell r="P6452" t="str">
            <v>99版</v>
          </cell>
          <cell r="Q6452" t="str">
            <v>已发货</v>
          </cell>
          <cell r="R6452">
            <v>45755</v>
          </cell>
        </row>
        <row r="6453">
          <cell r="C6453" t="str">
            <v>2503093-01</v>
          </cell>
          <cell r="D6453" t="str">
            <v>UXCY-ET-深烟灰185</v>
          </cell>
          <cell r="E6453" t="str">
            <v>01.10.U741018</v>
          </cell>
          <cell r="F6453" t="str">
            <v>明诺华中层TR1（已片）</v>
          </cell>
          <cell r="G6453" t="str">
            <v>/</v>
          </cell>
          <cell r="H6453">
            <v>41</v>
          </cell>
          <cell r="I6453">
            <v>1628.1</v>
          </cell>
          <cell r="L6453" t="str">
            <v>A级小皮</v>
          </cell>
          <cell r="M6453" t="str">
            <v>CLF-250327</v>
          </cell>
          <cell r="O6453" t="str">
            <v>01T25032709</v>
          </cell>
          <cell r="P6453" t="str">
            <v>99版</v>
          </cell>
          <cell r="Q6453" t="str">
            <v>已发货</v>
          </cell>
          <cell r="R6453">
            <v>45755</v>
          </cell>
        </row>
        <row r="6454">
          <cell r="C6454" t="str">
            <v>2503047-01</v>
          </cell>
          <cell r="D6454" t="str">
            <v>XPSY-FB-深棕751</v>
          </cell>
          <cell r="E6454">
            <v>140478</v>
          </cell>
          <cell r="F6454" t="str">
            <v>水牛皮S3（干胚）</v>
          </cell>
          <cell r="G6454" t="str">
            <v>PT23D53</v>
          </cell>
          <cell r="H6454">
            <v>277</v>
          </cell>
          <cell r="I6454">
            <v>10765</v>
          </cell>
          <cell r="J6454">
            <v>727.5</v>
          </cell>
          <cell r="K6454">
            <v>772.5</v>
          </cell>
          <cell r="L6454" t="str">
            <v>A级</v>
          </cell>
          <cell r="M6454" t="str">
            <v>/</v>
          </cell>
          <cell r="N6454" t="str">
            <v>2.2*1.8*0.6</v>
          </cell>
          <cell r="O6454" t="str">
            <v>02T25032701</v>
          </cell>
          <cell r="P6454" t="str">
            <v>99版</v>
          </cell>
          <cell r="Q6454" t="str">
            <v>已发货</v>
          </cell>
          <cell r="R6454">
            <v>45771</v>
          </cell>
        </row>
        <row r="6455">
          <cell r="C6455" t="str">
            <v>2503013-01</v>
          </cell>
          <cell r="D6455" t="str">
            <v>XPSY-FB-深棕751</v>
          </cell>
          <cell r="E6455">
            <v>140478</v>
          </cell>
          <cell r="F6455" t="str">
            <v>水牛皮S3（干胚）</v>
          </cell>
          <cell r="G6455" t="str">
            <v>PT23417</v>
          </cell>
          <cell r="H6455">
            <v>324</v>
          </cell>
          <cell r="I6455">
            <v>12374.6</v>
          </cell>
          <cell r="J6455">
            <v>902</v>
          </cell>
          <cell r="K6455">
            <v>947</v>
          </cell>
          <cell r="L6455" t="str">
            <v>A级</v>
          </cell>
          <cell r="M6455" t="str">
            <v>/</v>
          </cell>
          <cell r="N6455" t="str">
            <v>2.2*1.8*0.45</v>
          </cell>
          <cell r="O6455" t="str">
            <v>02T25032702</v>
          </cell>
          <cell r="P6455" t="str">
            <v>99版</v>
          </cell>
          <cell r="Q6455" t="str">
            <v>已发货</v>
          </cell>
          <cell r="R6455">
            <v>45765</v>
          </cell>
        </row>
        <row r="6456">
          <cell r="C6456" t="str">
            <v>2503013-01</v>
          </cell>
          <cell r="D6456" t="str">
            <v>XPSY-FB-深棕751</v>
          </cell>
          <cell r="E6456">
            <v>140478</v>
          </cell>
          <cell r="F6456" t="str">
            <v>水牛皮S3（干胚）</v>
          </cell>
          <cell r="G6456" t="str">
            <v>PT23417</v>
          </cell>
          <cell r="H6456">
            <v>12</v>
          </cell>
          <cell r="I6456">
            <v>396.3</v>
          </cell>
          <cell r="L6456" t="str">
            <v>折扣</v>
          </cell>
          <cell r="M6456" t="str">
            <v>/</v>
          </cell>
          <cell r="O6456" t="str">
            <v>02T25032702</v>
          </cell>
          <cell r="P6456" t="str">
            <v>99版</v>
          </cell>
          <cell r="Q6456" t="str">
            <v>已发货</v>
          </cell>
          <cell r="R6456">
            <v>45765</v>
          </cell>
        </row>
        <row r="6457">
          <cell r="C6457" t="str">
            <v>2503085-01</v>
          </cell>
          <cell r="D6457" t="str">
            <v>XZSY-FB-灰676</v>
          </cell>
          <cell r="E6457">
            <v>140496</v>
          </cell>
          <cell r="F6457" t="str">
            <v>水牛皮S3（干胚）</v>
          </cell>
          <cell r="G6457" t="str">
            <v>PT23Z07</v>
          </cell>
          <cell r="H6457">
            <v>273</v>
          </cell>
          <cell r="I6457">
            <v>9592.5</v>
          </cell>
          <cell r="J6457">
            <v>682</v>
          </cell>
          <cell r="K6457">
            <v>727</v>
          </cell>
          <cell r="L6457" t="str">
            <v>A级</v>
          </cell>
          <cell r="M6457" t="str">
            <v>/</v>
          </cell>
          <cell r="N6457" t="str">
            <v>2.2*1.8*0.62</v>
          </cell>
          <cell r="O6457" t="str">
            <v>02T25032703</v>
          </cell>
          <cell r="P6457" t="str">
            <v>99版</v>
          </cell>
          <cell r="Q6457" t="str">
            <v>已发货</v>
          </cell>
          <cell r="R6457">
            <v>45765</v>
          </cell>
        </row>
        <row r="6458">
          <cell r="C6458" t="str">
            <v>2503085-01</v>
          </cell>
          <cell r="D6458" t="str">
            <v>XZSY-FB-灰676</v>
          </cell>
          <cell r="E6458">
            <v>140496</v>
          </cell>
          <cell r="F6458" t="str">
            <v>水牛皮S3（干胚）</v>
          </cell>
          <cell r="G6458" t="str">
            <v>PT23Z07</v>
          </cell>
          <cell r="H6458">
            <v>9</v>
          </cell>
          <cell r="I6458">
            <v>297.10000000000002</v>
          </cell>
          <cell r="L6458" t="str">
            <v>折扣</v>
          </cell>
          <cell r="M6458" t="str">
            <v>/</v>
          </cell>
          <cell r="O6458" t="str">
            <v>02T25032703</v>
          </cell>
          <cell r="P6458" t="str">
            <v>99版</v>
          </cell>
          <cell r="Q6458" t="str">
            <v>已发货</v>
          </cell>
          <cell r="R6458">
            <v>45765</v>
          </cell>
        </row>
        <row r="6459">
          <cell r="C6459" t="str">
            <v>2503047-01</v>
          </cell>
          <cell r="D6459" t="str">
            <v>XPSY-FB-深棕751</v>
          </cell>
          <cell r="E6459">
            <v>140478</v>
          </cell>
          <cell r="F6459" t="str">
            <v>水牛皮S3（干胚）</v>
          </cell>
          <cell r="G6459" t="str">
            <v>PT23D53</v>
          </cell>
          <cell r="H6459">
            <v>285</v>
          </cell>
          <cell r="I6459">
            <v>11066.8</v>
          </cell>
          <cell r="J6459">
            <v>746.5</v>
          </cell>
          <cell r="K6459">
            <v>791.5</v>
          </cell>
          <cell r="L6459" t="str">
            <v>A级</v>
          </cell>
          <cell r="M6459" t="str">
            <v>/</v>
          </cell>
          <cell r="N6459" t="str">
            <v>2.2*1.8*0.69</v>
          </cell>
          <cell r="O6459" t="str">
            <v>02T25032704</v>
          </cell>
          <cell r="P6459" t="str">
            <v>99版</v>
          </cell>
          <cell r="Q6459" t="str">
            <v>已发货</v>
          </cell>
          <cell r="R6459">
            <v>45771</v>
          </cell>
        </row>
        <row r="6460">
          <cell r="C6460" t="str">
            <v>2503047-01</v>
          </cell>
          <cell r="D6460" t="str">
            <v>XPSY-FB-深棕751</v>
          </cell>
          <cell r="E6460">
            <v>140478</v>
          </cell>
          <cell r="F6460" t="str">
            <v>水牛皮S3（干胚）</v>
          </cell>
          <cell r="G6460" t="str">
            <v>PT23D53</v>
          </cell>
          <cell r="H6460">
            <v>212</v>
          </cell>
          <cell r="I6460">
            <v>8165.5</v>
          </cell>
          <cell r="J6460">
            <v>544</v>
          </cell>
          <cell r="K6460">
            <v>589</v>
          </cell>
          <cell r="L6460" t="str">
            <v>A级</v>
          </cell>
          <cell r="M6460" t="str">
            <v>/</v>
          </cell>
          <cell r="N6460" t="str">
            <v>2.2*1.8*0.54</v>
          </cell>
          <cell r="O6460" t="str">
            <v>02T25032705-01</v>
          </cell>
          <cell r="P6460" t="str">
            <v>99版</v>
          </cell>
          <cell r="Q6460" t="str">
            <v>已发货</v>
          </cell>
          <cell r="R6460">
            <v>45771</v>
          </cell>
        </row>
        <row r="6461">
          <cell r="C6461" t="str">
            <v>2503047-01</v>
          </cell>
          <cell r="D6461" t="str">
            <v>XPSY-FB-深棕751</v>
          </cell>
          <cell r="E6461">
            <v>140478</v>
          </cell>
          <cell r="F6461" t="str">
            <v>水牛皮S3（干胚）</v>
          </cell>
          <cell r="H6461">
            <v>78</v>
          </cell>
          <cell r="I6461">
            <v>3022.4</v>
          </cell>
          <cell r="J6461">
            <v>200</v>
          </cell>
          <cell r="K6461">
            <v>245</v>
          </cell>
          <cell r="L6461" t="str">
            <v>A级</v>
          </cell>
          <cell r="N6461" t="str">
            <v>2.2*1.8*0.36</v>
          </cell>
          <cell r="O6461" t="str">
            <v>02T25032705-02</v>
          </cell>
          <cell r="P6461" t="str">
            <v>99版</v>
          </cell>
          <cell r="Q6461" t="str">
            <v>已发货</v>
          </cell>
          <cell r="R6461">
            <v>45756</v>
          </cell>
        </row>
        <row r="6462">
          <cell r="C6462" t="str">
            <v>2503047-01</v>
          </cell>
          <cell r="D6462" t="str">
            <v>XPSY-FB-深棕751</v>
          </cell>
          <cell r="E6462">
            <v>140478</v>
          </cell>
          <cell r="F6462" t="str">
            <v>水牛皮S3（干胚）</v>
          </cell>
          <cell r="G6462" t="str">
            <v>PT23D53</v>
          </cell>
          <cell r="H6462">
            <v>230</v>
          </cell>
          <cell r="I6462">
            <v>8916.7000000000007</v>
          </cell>
          <cell r="J6462">
            <v>614</v>
          </cell>
          <cell r="K6462">
            <v>659</v>
          </cell>
          <cell r="L6462" t="str">
            <v>A级</v>
          </cell>
          <cell r="M6462" t="str">
            <v>/</v>
          </cell>
          <cell r="N6462" t="str">
            <v>2.2*1.8*0.65</v>
          </cell>
          <cell r="O6462" t="str">
            <v>02T25032706</v>
          </cell>
          <cell r="P6462" t="str">
            <v>99版</v>
          </cell>
          <cell r="Q6462" t="str">
            <v>已发货</v>
          </cell>
          <cell r="R6462">
            <v>45771</v>
          </cell>
        </row>
        <row r="6463">
          <cell r="C6463" t="str">
            <v>2504016-01</v>
          </cell>
          <cell r="D6463" t="str">
            <v>XPSY-FB-深棕751</v>
          </cell>
          <cell r="E6463">
            <v>140478</v>
          </cell>
          <cell r="F6463" t="str">
            <v>水牛皮S3（干胚）</v>
          </cell>
          <cell r="G6463" t="str">
            <v>PT23S58</v>
          </cell>
          <cell r="H6463">
            <v>260</v>
          </cell>
          <cell r="I6463">
            <v>10007.4</v>
          </cell>
          <cell r="J6463">
            <v>669</v>
          </cell>
          <cell r="K6463">
            <v>714</v>
          </cell>
          <cell r="L6463" t="str">
            <v>A级</v>
          </cell>
          <cell r="M6463" t="str">
            <v>/</v>
          </cell>
          <cell r="N6463" t="str">
            <v>2.2*1.8*0.54</v>
          </cell>
          <cell r="O6463" t="str">
            <v>02T25032801</v>
          </cell>
          <cell r="P6463" t="str">
            <v>99版</v>
          </cell>
          <cell r="Q6463" t="str">
            <v>已发货</v>
          </cell>
          <cell r="R6463">
            <v>45785</v>
          </cell>
        </row>
        <row r="6464">
          <cell r="C6464" t="str">
            <v>2504016-01</v>
          </cell>
          <cell r="D6464" t="str">
            <v>XPSY-FB-深棕751</v>
          </cell>
          <cell r="E6464">
            <v>140478</v>
          </cell>
          <cell r="F6464" t="str">
            <v>水牛皮S3（干胚）</v>
          </cell>
          <cell r="G6464" t="str">
            <v>PT23S58</v>
          </cell>
          <cell r="H6464">
            <v>265</v>
          </cell>
          <cell r="I6464">
            <v>10123.200000000001</v>
          </cell>
          <cell r="J6464">
            <v>673</v>
          </cell>
          <cell r="K6464">
            <v>718</v>
          </cell>
          <cell r="L6464" t="str">
            <v>A级</v>
          </cell>
          <cell r="M6464" t="str">
            <v>/</v>
          </cell>
          <cell r="N6464" t="str">
            <v>2.2*1.8*0.58</v>
          </cell>
          <cell r="O6464" t="str">
            <v>02T25032802</v>
          </cell>
          <cell r="P6464" t="str">
            <v>99版</v>
          </cell>
          <cell r="Q6464" t="str">
            <v>已发货</v>
          </cell>
          <cell r="R6464">
            <v>45785</v>
          </cell>
        </row>
        <row r="6465">
          <cell r="C6465" t="str">
            <v>2504016-01</v>
          </cell>
          <cell r="D6465" t="str">
            <v>XPSY-FB-深棕751</v>
          </cell>
          <cell r="E6465">
            <v>140478</v>
          </cell>
          <cell r="F6465" t="str">
            <v>水牛皮S3（干胚）</v>
          </cell>
          <cell r="G6465" t="str">
            <v>PT23S58</v>
          </cell>
          <cell r="H6465">
            <v>260</v>
          </cell>
          <cell r="I6465">
            <v>10158.1</v>
          </cell>
          <cell r="J6465">
            <v>677.5</v>
          </cell>
          <cell r="K6465">
            <v>722.5</v>
          </cell>
          <cell r="L6465" t="str">
            <v>A级</v>
          </cell>
          <cell r="M6465" t="str">
            <v>/</v>
          </cell>
          <cell r="N6465" t="str">
            <v>2.2*1.8*0.57</v>
          </cell>
          <cell r="O6465" t="str">
            <v>02T25032803</v>
          </cell>
          <cell r="P6465" t="str">
            <v>99版</v>
          </cell>
          <cell r="Q6465" t="str">
            <v>已发货</v>
          </cell>
          <cell r="R6465">
            <v>45785</v>
          </cell>
        </row>
        <row r="6466">
          <cell r="C6466" t="str">
            <v>2504016-01</v>
          </cell>
          <cell r="D6466" t="str">
            <v>XPSY-FB-深棕751</v>
          </cell>
          <cell r="E6466">
            <v>140478</v>
          </cell>
          <cell r="F6466" t="str">
            <v>水牛皮S3（干胚）</v>
          </cell>
          <cell r="G6466" t="str">
            <v>PT23S58</v>
          </cell>
          <cell r="H6466">
            <v>275</v>
          </cell>
          <cell r="I6466">
            <v>10172.700000000001</v>
          </cell>
          <cell r="J6466">
            <v>715</v>
          </cell>
          <cell r="K6466">
            <v>760</v>
          </cell>
          <cell r="L6466" t="str">
            <v>A级</v>
          </cell>
          <cell r="M6466" t="str">
            <v>/</v>
          </cell>
          <cell r="N6466" t="str">
            <v>2.2*1.8*0.54</v>
          </cell>
          <cell r="O6466" t="str">
            <v>02T25032804</v>
          </cell>
          <cell r="P6466" t="str">
            <v>99版</v>
          </cell>
          <cell r="Q6466" t="str">
            <v>已发货</v>
          </cell>
          <cell r="R6466">
            <v>45785</v>
          </cell>
        </row>
        <row r="6467">
          <cell r="C6467" t="str">
            <v>2504016-01</v>
          </cell>
          <cell r="D6467" t="str">
            <v>XPSY-FB-深棕751</v>
          </cell>
          <cell r="E6467">
            <v>140478</v>
          </cell>
          <cell r="F6467" t="str">
            <v>水牛皮S3（干胚）</v>
          </cell>
          <cell r="G6467" t="str">
            <v>PT23S58</v>
          </cell>
          <cell r="H6467">
            <v>300</v>
          </cell>
          <cell r="I6467">
            <v>11567.6</v>
          </cell>
          <cell r="J6467">
            <v>771</v>
          </cell>
          <cell r="K6467">
            <v>816</v>
          </cell>
          <cell r="L6467" t="str">
            <v>A级</v>
          </cell>
          <cell r="M6467" t="str">
            <v>/</v>
          </cell>
          <cell r="N6467" t="str">
            <v>2.2*1.8*0.62</v>
          </cell>
          <cell r="O6467" t="str">
            <v>02T25032805</v>
          </cell>
          <cell r="P6467" t="str">
            <v>99版</v>
          </cell>
          <cell r="Q6467" t="str">
            <v>已发货</v>
          </cell>
          <cell r="R6467">
            <v>45785</v>
          </cell>
        </row>
        <row r="6468">
          <cell r="C6468" t="str">
            <v>2504016-01</v>
          </cell>
          <cell r="D6468" t="str">
            <v>XPSY-FB-深棕751</v>
          </cell>
          <cell r="E6468">
            <v>140478</v>
          </cell>
          <cell r="F6468" t="str">
            <v>水牛皮S3（干胚）</v>
          </cell>
          <cell r="G6468" t="str">
            <v>PT23S58</v>
          </cell>
          <cell r="H6468">
            <v>260</v>
          </cell>
          <cell r="I6468">
            <v>10111.4</v>
          </cell>
          <cell r="J6468">
            <v>673</v>
          </cell>
          <cell r="K6468">
            <v>718</v>
          </cell>
          <cell r="L6468" t="str">
            <v>A级</v>
          </cell>
          <cell r="M6468" t="str">
            <v>/</v>
          </cell>
          <cell r="N6468" t="str">
            <v>2.2*1.8*0.57</v>
          </cell>
          <cell r="O6468" t="str">
            <v>02T25032806</v>
          </cell>
          <cell r="P6468" t="str">
            <v>99版</v>
          </cell>
          <cell r="Q6468" t="str">
            <v>已发货</v>
          </cell>
          <cell r="R6468">
            <v>45785</v>
          </cell>
        </row>
        <row r="6469">
          <cell r="C6469" t="str">
            <v>2504016-01</v>
          </cell>
          <cell r="D6469" t="str">
            <v>XPSY-FB-深棕751</v>
          </cell>
          <cell r="E6469">
            <v>140478</v>
          </cell>
          <cell r="F6469" t="str">
            <v>水牛皮S3（干胚）</v>
          </cell>
          <cell r="G6469" t="str">
            <v>PT23S58</v>
          </cell>
          <cell r="H6469">
            <v>270</v>
          </cell>
          <cell r="I6469">
            <v>10184.9</v>
          </cell>
          <cell r="J6469">
            <v>680.5</v>
          </cell>
          <cell r="K6469">
            <v>725.5</v>
          </cell>
          <cell r="L6469" t="str">
            <v>A级</v>
          </cell>
          <cell r="M6469" t="str">
            <v>/</v>
          </cell>
          <cell r="N6469" t="str">
            <v>2.2*1.8*0.5</v>
          </cell>
          <cell r="O6469" t="str">
            <v>02T25032807</v>
          </cell>
          <cell r="P6469" t="str">
            <v>99版</v>
          </cell>
          <cell r="Q6469" t="str">
            <v>已发货</v>
          </cell>
          <cell r="R6469">
            <v>45785</v>
          </cell>
        </row>
        <row r="6470">
          <cell r="C6470" t="str">
            <v>2503093-01</v>
          </cell>
          <cell r="D6470" t="str">
            <v>UXCY-ET-深烟灰185</v>
          </cell>
          <cell r="E6470" t="str">
            <v>01.10.U741018</v>
          </cell>
          <cell r="F6470" t="str">
            <v>明诺华中层TR1（已片）</v>
          </cell>
          <cell r="G6470" t="str">
            <v>/</v>
          </cell>
          <cell r="H6470">
            <v>185</v>
          </cell>
          <cell r="I6470">
            <v>10529.5</v>
          </cell>
          <cell r="J6470">
            <v>1295.5</v>
          </cell>
          <cell r="K6470">
            <v>1340.5</v>
          </cell>
          <cell r="L6470" t="str">
            <v>A级</v>
          </cell>
          <cell r="M6470" t="str">
            <v>CLF-250327</v>
          </cell>
          <cell r="N6470" t="str">
            <v>2.2*1.8*0.78</v>
          </cell>
          <cell r="O6470" t="str">
            <v>01T25032801</v>
          </cell>
          <cell r="P6470" t="str">
            <v>99版</v>
          </cell>
          <cell r="Q6470" t="str">
            <v>已发货</v>
          </cell>
          <cell r="R6470">
            <v>45755</v>
          </cell>
        </row>
        <row r="6471">
          <cell r="C6471" t="str">
            <v>2503093-01</v>
          </cell>
          <cell r="D6471" t="str">
            <v>UXCY-ET-深烟灰185</v>
          </cell>
          <cell r="E6471" t="str">
            <v>01.10.U741018</v>
          </cell>
          <cell r="F6471" t="str">
            <v>明诺华中层TR1（已片）</v>
          </cell>
          <cell r="G6471" t="str">
            <v>/</v>
          </cell>
          <cell r="H6471">
            <v>36</v>
          </cell>
          <cell r="I6471">
            <v>1428.8</v>
          </cell>
          <cell r="L6471" t="str">
            <v>A级小皮</v>
          </cell>
          <cell r="M6471" t="str">
            <v>CLF-250327</v>
          </cell>
          <cell r="O6471" t="str">
            <v>01T25032801</v>
          </cell>
          <cell r="P6471" t="str">
            <v>99版</v>
          </cell>
          <cell r="Q6471" t="str">
            <v>已发货</v>
          </cell>
          <cell r="R6471">
            <v>45755</v>
          </cell>
        </row>
        <row r="6472">
          <cell r="C6472" t="str">
            <v>2503093-01</v>
          </cell>
          <cell r="D6472" t="str">
            <v>UXCY-ET-深烟灰185</v>
          </cell>
          <cell r="E6472" t="str">
            <v>01.10.U741018</v>
          </cell>
          <cell r="F6472" t="str">
            <v>明诺华中层TR1（已片）</v>
          </cell>
          <cell r="G6472" t="str">
            <v>/</v>
          </cell>
          <cell r="H6472">
            <v>3</v>
          </cell>
          <cell r="I6472">
            <v>177.9</v>
          </cell>
          <cell r="L6472" t="str">
            <v>折扣</v>
          </cell>
          <cell r="M6472" t="str">
            <v>CLF-250327</v>
          </cell>
          <cell r="O6472" t="str">
            <v>01T25032801</v>
          </cell>
          <cell r="P6472" t="str">
            <v>99版</v>
          </cell>
          <cell r="Q6472" t="str">
            <v>已发货</v>
          </cell>
          <cell r="R6472">
            <v>45755</v>
          </cell>
        </row>
        <row r="6473">
          <cell r="C6473" t="str">
            <v>2503093-01</v>
          </cell>
          <cell r="D6473" t="str">
            <v>UXCY-ET-深烟灰185</v>
          </cell>
          <cell r="E6473" t="str">
            <v>01.10.U741018</v>
          </cell>
          <cell r="F6473" t="str">
            <v>明诺华中层TR1（已片）</v>
          </cell>
          <cell r="G6473" t="str">
            <v>/</v>
          </cell>
          <cell r="H6473">
            <v>226</v>
          </cell>
          <cell r="I6473">
            <v>12654.6</v>
          </cell>
          <cell r="J6473">
            <v>1356.5</v>
          </cell>
          <cell r="K6473">
            <v>1401.5</v>
          </cell>
          <cell r="L6473" t="str">
            <v>A级</v>
          </cell>
          <cell r="M6473" t="str">
            <v>CLF-250327</v>
          </cell>
          <cell r="N6473" t="str">
            <v>2.2*1.8*0.87</v>
          </cell>
          <cell r="O6473" t="str">
            <v>01T25032802</v>
          </cell>
          <cell r="P6473" t="str">
            <v>99版</v>
          </cell>
          <cell r="Q6473" t="str">
            <v>已发货</v>
          </cell>
          <cell r="R6473">
            <v>45755</v>
          </cell>
        </row>
        <row r="6474">
          <cell r="C6474" t="str">
            <v>2503047-01</v>
          </cell>
          <cell r="D6474" t="str">
            <v>XPSY-FB-深棕751</v>
          </cell>
          <cell r="E6474">
            <v>140478</v>
          </cell>
          <cell r="F6474" t="str">
            <v>水牛皮S3（干胚）</v>
          </cell>
          <cell r="G6474" t="str">
            <v>PT23D53</v>
          </cell>
          <cell r="H6474">
            <v>269</v>
          </cell>
          <cell r="I6474">
            <v>10050.200000000001</v>
          </cell>
          <cell r="J6474">
            <v>688</v>
          </cell>
          <cell r="K6474">
            <v>733</v>
          </cell>
          <cell r="L6474" t="str">
            <v>A级</v>
          </cell>
          <cell r="M6474" t="str">
            <v>/</v>
          </cell>
          <cell r="N6474" t="str">
            <v>2.2*1.8*0.59</v>
          </cell>
          <cell r="O6474" t="str">
            <v>01T25032803</v>
          </cell>
          <cell r="P6474" t="str">
            <v>99版</v>
          </cell>
          <cell r="Q6474" t="str">
            <v>已发货</v>
          </cell>
          <cell r="R6474">
            <v>45771</v>
          </cell>
        </row>
        <row r="6475">
          <cell r="C6475" t="str">
            <v>2503047-01</v>
          </cell>
          <cell r="D6475" t="str">
            <v>XPSY-FB-深棕751</v>
          </cell>
          <cell r="E6475">
            <v>140478</v>
          </cell>
          <cell r="F6475" t="str">
            <v>水牛皮S3（干胚）</v>
          </cell>
          <cell r="G6475" t="str">
            <v>PT23D53</v>
          </cell>
          <cell r="H6475">
            <v>310</v>
          </cell>
          <cell r="I6475">
            <v>12038.3</v>
          </cell>
          <cell r="J6475">
            <v>823.5</v>
          </cell>
          <cell r="K6475">
            <v>868.5</v>
          </cell>
          <cell r="L6475" t="str">
            <v>A级</v>
          </cell>
          <cell r="M6475" t="str">
            <v>/</v>
          </cell>
          <cell r="N6475" t="str">
            <v>2.2*1.8*0.61</v>
          </cell>
          <cell r="O6475" t="str">
            <v>01T25032804</v>
          </cell>
          <cell r="P6475" t="str">
            <v>99版</v>
          </cell>
          <cell r="Q6475" t="str">
            <v>已发货</v>
          </cell>
          <cell r="R6475">
            <v>45771</v>
          </cell>
        </row>
        <row r="6476">
          <cell r="C6476" t="str">
            <v>2503047-01</v>
          </cell>
          <cell r="D6476" t="str">
            <v>XPSY-FB-深棕751</v>
          </cell>
          <cell r="E6476">
            <v>140478</v>
          </cell>
          <cell r="F6476" t="str">
            <v>水牛皮S3（干胚）</v>
          </cell>
          <cell r="G6476" t="str">
            <v>PT23D53</v>
          </cell>
          <cell r="H6476">
            <v>1</v>
          </cell>
          <cell r="I6476">
            <v>24.7</v>
          </cell>
          <cell r="L6476" t="str">
            <v>A级小皮</v>
          </cell>
          <cell r="M6476" t="str">
            <v>/</v>
          </cell>
          <cell r="O6476" t="str">
            <v>01T25032804</v>
          </cell>
          <cell r="P6476" t="str">
            <v>99版</v>
          </cell>
          <cell r="Q6476" t="str">
            <v>已发货</v>
          </cell>
          <cell r="R6476">
            <v>45771</v>
          </cell>
        </row>
        <row r="6477">
          <cell r="C6477" t="str">
            <v>2503074-01</v>
          </cell>
          <cell r="D6477" t="str">
            <v>XPDY-FT-灰670</v>
          </cell>
          <cell r="E6477" t="str">
            <v>Nick Dove(灰色)</v>
          </cell>
          <cell r="F6477" t="str">
            <v>DLTR2</v>
          </cell>
          <cell r="G6477" t="str">
            <v>/</v>
          </cell>
          <cell r="H6477">
            <v>195</v>
          </cell>
          <cell r="I6477">
            <v>10184.4</v>
          </cell>
          <cell r="J6477">
            <v>758.5</v>
          </cell>
          <cell r="K6477">
            <v>803.5</v>
          </cell>
          <cell r="L6477" t="str">
            <v>A级</v>
          </cell>
          <cell r="M6477" t="str">
            <v>/</v>
          </cell>
          <cell r="N6477" t="str">
            <v>2.2*1.8*0.61</v>
          </cell>
          <cell r="O6477" t="str">
            <v>01T25032805</v>
          </cell>
          <cell r="P6477" t="str">
            <v>97版</v>
          </cell>
          <cell r="Q6477" t="str">
            <v>已发货</v>
          </cell>
          <cell r="R6477">
            <v>45765</v>
          </cell>
        </row>
        <row r="6478">
          <cell r="C6478" t="str">
            <v>2503074-01</v>
          </cell>
          <cell r="D6478" t="str">
            <v>XPDY-FT-灰670</v>
          </cell>
          <cell r="E6478" t="str">
            <v>Nick Dove(灰色)</v>
          </cell>
          <cell r="F6478" t="str">
            <v>DLTR2</v>
          </cell>
          <cell r="G6478" t="str">
            <v>/</v>
          </cell>
          <cell r="H6478">
            <v>191</v>
          </cell>
          <cell r="I6478">
            <v>10198.5</v>
          </cell>
          <cell r="J6478">
            <v>764</v>
          </cell>
          <cell r="K6478">
            <v>809</v>
          </cell>
          <cell r="L6478" t="str">
            <v>A级</v>
          </cell>
          <cell r="M6478" t="str">
            <v>/</v>
          </cell>
          <cell r="N6478" t="str">
            <v>2.2*1.8*0.65</v>
          </cell>
          <cell r="O6478" t="str">
            <v>01T25032806</v>
          </cell>
          <cell r="P6478" t="str">
            <v>97版</v>
          </cell>
          <cell r="Q6478" t="str">
            <v>已发货</v>
          </cell>
          <cell r="R6478">
            <v>45765</v>
          </cell>
        </row>
        <row r="6479">
          <cell r="C6479" t="str">
            <v>2503074-01</v>
          </cell>
          <cell r="D6479" t="str">
            <v>XPDY-FT-灰670</v>
          </cell>
          <cell r="E6479" t="str">
            <v>Nick Dove(灰色)</v>
          </cell>
          <cell r="F6479" t="str">
            <v>DLTR2</v>
          </cell>
          <cell r="G6479" t="str">
            <v>/</v>
          </cell>
          <cell r="H6479">
            <v>200</v>
          </cell>
          <cell r="I6479">
            <v>10178.299999999999</v>
          </cell>
          <cell r="J6479">
            <v>754.5</v>
          </cell>
          <cell r="K6479">
            <v>799.5</v>
          </cell>
          <cell r="L6479" t="str">
            <v>A级</v>
          </cell>
          <cell r="M6479" t="str">
            <v>/</v>
          </cell>
          <cell r="N6479" t="str">
            <v>2.2*1.8*0.58</v>
          </cell>
          <cell r="O6479" t="str">
            <v>01T25032807</v>
          </cell>
          <cell r="P6479" t="str">
            <v>97版</v>
          </cell>
          <cell r="Q6479" t="str">
            <v>已发货</v>
          </cell>
          <cell r="R6479">
            <v>45765</v>
          </cell>
        </row>
        <row r="6480">
          <cell r="C6480" t="str">
            <v>2503074-01</v>
          </cell>
          <cell r="D6480" t="str">
            <v>XPDY-FT-灰670</v>
          </cell>
          <cell r="E6480" t="str">
            <v>Nick Dove(灰色)</v>
          </cell>
          <cell r="F6480" t="str">
            <v>DLTR2</v>
          </cell>
          <cell r="G6480" t="str">
            <v>/</v>
          </cell>
          <cell r="H6480">
            <v>195</v>
          </cell>
          <cell r="I6480">
            <v>10002.9</v>
          </cell>
          <cell r="J6480">
            <v>749.5</v>
          </cell>
          <cell r="K6480">
            <v>794.5</v>
          </cell>
          <cell r="L6480" t="str">
            <v>A级</v>
          </cell>
          <cell r="M6480" t="str">
            <v>/</v>
          </cell>
          <cell r="N6480" t="str">
            <v>2.2*1.8*0.6</v>
          </cell>
          <cell r="O6480" t="str">
            <v>01T25032808</v>
          </cell>
          <cell r="P6480" t="str">
            <v>97版</v>
          </cell>
          <cell r="Q6480" t="str">
            <v>已发货</v>
          </cell>
          <cell r="R6480">
            <v>45765</v>
          </cell>
        </row>
        <row r="6481">
          <cell r="C6481" t="str">
            <v>2503074-01</v>
          </cell>
          <cell r="D6481" t="str">
            <v>XPDY-FT-灰670</v>
          </cell>
          <cell r="E6481" t="str">
            <v>Nick Dove(灰色)</v>
          </cell>
          <cell r="F6481" t="str">
            <v>DLTR2</v>
          </cell>
          <cell r="G6481" t="str">
            <v>/</v>
          </cell>
          <cell r="H6481">
            <v>210</v>
          </cell>
          <cell r="I6481">
            <v>10801.7</v>
          </cell>
          <cell r="J6481">
            <v>803</v>
          </cell>
          <cell r="K6481">
            <v>848</v>
          </cell>
          <cell r="L6481" t="str">
            <v>A级</v>
          </cell>
          <cell r="M6481" t="str">
            <v>/</v>
          </cell>
          <cell r="N6481" t="str">
            <v>2.2*1.8*0.61</v>
          </cell>
          <cell r="O6481" t="str">
            <v>01T25032809</v>
          </cell>
          <cell r="P6481" t="str">
            <v>97版</v>
          </cell>
          <cell r="Q6481" t="str">
            <v>已发货</v>
          </cell>
          <cell r="R6481">
            <v>45765</v>
          </cell>
        </row>
        <row r="6482">
          <cell r="C6482" t="str">
            <v>2503073-02</v>
          </cell>
          <cell r="D6482" t="str">
            <v>EPAF-深蓝91二层</v>
          </cell>
          <cell r="E6482" t="str">
            <v>01.11.S528110</v>
          </cell>
          <cell r="F6482" t="str">
            <v>DL二层</v>
          </cell>
          <cell r="G6482" t="str">
            <v>/</v>
          </cell>
          <cell r="H6482">
            <v>65</v>
          </cell>
          <cell r="I6482">
            <v>2657.8</v>
          </cell>
          <cell r="J6482">
            <v>244</v>
          </cell>
          <cell r="K6482">
            <v>289</v>
          </cell>
          <cell r="L6482" t="str">
            <v>A级</v>
          </cell>
          <cell r="M6482" t="str">
            <v>CLF-250322</v>
          </cell>
          <cell r="N6482" t="str">
            <v>2.2*1.8*0.3</v>
          </cell>
          <cell r="O6482" t="str">
            <v>01T25032901</v>
          </cell>
          <cell r="P6482" t="str">
            <v>97.5版</v>
          </cell>
          <cell r="Q6482" t="str">
            <v>已发货</v>
          </cell>
          <cell r="R6482">
            <v>45750</v>
          </cell>
        </row>
        <row r="6483">
          <cell r="C6483" t="str">
            <v>2503074-01</v>
          </cell>
          <cell r="D6483" t="str">
            <v>XPDY-FT-灰670</v>
          </cell>
          <cell r="E6483" t="str">
            <v>Nick Dove(灰色)</v>
          </cell>
          <cell r="F6483" t="str">
            <v>DLTR2</v>
          </cell>
          <cell r="G6483" t="str">
            <v>/</v>
          </cell>
          <cell r="H6483">
            <v>230</v>
          </cell>
          <cell r="I6483">
            <v>12028.4</v>
          </cell>
          <cell r="J6483">
            <v>881</v>
          </cell>
          <cell r="K6483">
            <v>926</v>
          </cell>
          <cell r="L6483" t="str">
            <v>A级</v>
          </cell>
          <cell r="M6483" t="str">
            <v>/</v>
          </cell>
          <cell r="N6483" t="str">
            <v>2.2*1.8*0.72</v>
          </cell>
          <cell r="O6483" t="str">
            <v>01T25032902</v>
          </cell>
          <cell r="P6483" t="str">
            <v>97版</v>
          </cell>
          <cell r="Q6483" t="str">
            <v>已发货</v>
          </cell>
          <cell r="R6483">
            <v>45765</v>
          </cell>
        </row>
        <row r="6484">
          <cell r="C6484" t="str">
            <v>2503074-01</v>
          </cell>
          <cell r="D6484" t="str">
            <v>XPDY-FT-灰670</v>
          </cell>
          <cell r="E6484" t="str">
            <v>Nick Dove(灰色)</v>
          </cell>
          <cell r="F6484" t="str">
            <v>DLTR2</v>
          </cell>
          <cell r="G6484" t="str">
            <v>/</v>
          </cell>
          <cell r="H6484">
            <v>250</v>
          </cell>
          <cell r="I6484">
            <v>13108.6</v>
          </cell>
          <cell r="J6484">
            <v>970</v>
          </cell>
          <cell r="K6484">
            <v>1015</v>
          </cell>
          <cell r="L6484" t="str">
            <v>A级</v>
          </cell>
          <cell r="M6484" t="str">
            <v>/</v>
          </cell>
          <cell r="N6484" t="str">
            <v>2.2*1.8*0.71</v>
          </cell>
          <cell r="O6484" t="str">
            <v>01T25032903</v>
          </cell>
          <cell r="P6484" t="str">
            <v>97版</v>
          </cell>
          <cell r="Q6484" t="str">
            <v>已发货</v>
          </cell>
          <cell r="R6484">
            <v>45765</v>
          </cell>
        </row>
        <row r="6485">
          <cell r="C6485" t="str">
            <v>2503074-01</v>
          </cell>
          <cell r="D6485" t="str">
            <v>XPDY-FT-灰670</v>
          </cell>
          <cell r="E6485" t="str">
            <v>Nick Dove(灰色)</v>
          </cell>
          <cell r="F6485" t="str">
            <v>DLTR2</v>
          </cell>
          <cell r="G6485" t="str">
            <v>/</v>
          </cell>
          <cell r="H6485">
            <v>195</v>
          </cell>
          <cell r="I6485">
            <v>10138.1</v>
          </cell>
          <cell r="J6485">
            <v>755</v>
          </cell>
          <cell r="K6485">
            <v>800</v>
          </cell>
          <cell r="L6485" t="str">
            <v>A级</v>
          </cell>
          <cell r="M6485" t="str">
            <v>/</v>
          </cell>
          <cell r="N6485" t="str">
            <v>2.2*1.8*0.63</v>
          </cell>
          <cell r="O6485" t="str">
            <v>01T25032904</v>
          </cell>
          <cell r="P6485" t="str">
            <v>97版</v>
          </cell>
          <cell r="Q6485" t="str">
            <v>已发货</v>
          </cell>
          <cell r="R6485">
            <v>45765</v>
          </cell>
        </row>
        <row r="6486">
          <cell r="C6486" t="str">
            <v>2503074-01</v>
          </cell>
          <cell r="D6486" t="str">
            <v>XPDY-FT-灰670</v>
          </cell>
          <cell r="E6486" t="str">
            <v>Nick Dove(灰色)</v>
          </cell>
          <cell r="F6486" t="str">
            <v>DLTR2</v>
          </cell>
          <cell r="G6486" t="str">
            <v>/</v>
          </cell>
          <cell r="H6486">
            <v>190</v>
          </cell>
          <cell r="I6486">
            <v>9924.2999999999993</v>
          </cell>
          <cell r="J6486">
            <v>732.5</v>
          </cell>
          <cell r="K6486">
            <v>777.5</v>
          </cell>
          <cell r="L6486" t="str">
            <v>A级</v>
          </cell>
          <cell r="M6486" t="str">
            <v>/</v>
          </cell>
          <cell r="N6486" t="str">
            <v>2.2*1.8*0.62</v>
          </cell>
          <cell r="O6486" t="str">
            <v>01T25032905</v>
          </cell>
          <cell r="P6486" t="str">
            <v>97版</v>
          </cell>
          <cell r="Q6486" t="str">
            <v>已发货</v>
          </cell>
          <cell r="R6486">
            <v>45765</v>
          </cell>
        </row>
        <row r="6487">
          <cell r="C6487" t="str">
            <v>2503074-01</v>
          </cell>
          <cell r="D6487" t="str">
            <v>XPDY-FT-灰670</v>
          </cell>
          <cell r="E6487" t="str">
            <v>Nick Dove(灰色)</v>
          </cell>
          <cell r="F6487" t="str">
            <v>DLTR2</v>
          </cell>
          <cell r="G6487" t="str">
            <v>/</v>
          </cell>
          <cell r="H6487">
            <v>139</v>
          </cell>
          <cell r="I6487">
            <v>7177.7</v>
          </cell>
          <cell r="J6487">
            <v>543</v>
          </cell>
          <cell r="K6487">
            <v>588</v>
          </cell>
          <cell r="L6487" t="str">
            <v>A级</v>
          </cell>
          <cell r="M6487" t="str">
            <v>/</v>
          </cell>
          <cell r="N6487" t="str">
            <v>2.2*1.8*0.55</v>
          </cell>
          <cell r="O6487" t="str">
            <v>01T25032906</v>
          </cell>
          <cell r="P6487" t="str">
            <v>97版</v>
          </cell>
          <cell r="Q6487" t="str">
            <v>已发货</v>
          </cell>
          <cell r="R6487">
            <v>45765</v>
          </cell>
        </row>
        <row r="6488">
          <cell r="C6488" t="str">
            <v>2503074-01</v>
          </cell>
          <cell r="D6488" t="str">
            <v>XPDY-FT-灰670</v>
          </cell>
          <cell r="E6488" t="str">
            <v>Nick Dove(灰色)</v>
          </cell>
          <cell r="F6488" t="str">
            <v>DLTR2</v>
          </cell>
          <cell r="G6488" t="str">
            <v>/</v>
          </cell>
          <cell r="H6488">
            <v>5</v>
          </cell>
          <cell r="I6488">
            <v>230</v>
          </cell>
          <cell r="L6488" t="str">
            <v>等外</v>
          </cell>
          <cell r="M6488" t="str">
            <v>/</v>
          </cell>
          <cell r="O6488" t="str">
            <v>01T25032906</v>
          </cell>
          <cell r="P6488" t="str">
            <v>97版</v>
          </cell>
          <cell r="Q6488" t="str">
            <v>已发货</v>
          </cell>
          <cell r="R6488">
            <v>45765</v>
          </cell>
        </row>
        <row r="6489">
          <cell r="C6489" t="str">
            <v>2504016-01</v>
          </cell>
          <cell r="D6489" t="str">
            <v>XPSY-FB-深棕751</v>
          </cell>
          <cell r="E6489">
            <v>140478</v>
          </cell>
          <cell r="F6489" t="str">
            <v>水牛皮S3（干胚）</v>
          </cell>
          <cell r="G6489" t="str">
            <v>PT23S58</v>
          </cell>
          <cell r="H6489">
            <v>268</v>
          </cell>
          <cell r="I6489">
            <v>10159.200000000001</v>
          </cell>
          <cell r="J6489">
            <v>672.5</v>
          </cell>
          <cell r="K6489">
            <v>717.5</v>
          </cell>
          <cell r="L6489" t="str">
            <v>A级</v>
          </cell>
          <cell r="M6489" t="str">
            <v>/</v>
          </cell>
          <cell r="N6489" t="str">
            <v>2.2*1.8*0.62</v>
          </cell>
          <cell r="O6489" t="str">
            <v>01T25032907</v>
          </cell>
          <cell r="P6489" t="str">
            <v>99版</v>
          </cell>
          <cell r="Q6489" t="str">
            <v>已发货</v>
          </cell>
          <cell r="R6489">
            <v>45785</v>
          </cell>
        </row>
        <row r="6490">
          <cell r="C6490" t="str">
            <v>2503047-01</v>
          </cell>
          <cell r="D6490" t="str">
            <v>XPSY-FB-深棕751</v>
          </cell>
          <cell r="E6490">
            <v>140478</v>
          </cell>
          <cell r="F6490" t="str">
            <v>水牛皮S3（干胚）</v>
          </cell>
          <cell r="G6490" t="str">
            <v>PT23D53</v>
          </cell>
          <cell r="H6490">
            <v>382</v>
          </cell>
          <cell r="I6490">
            <v>14651.2</v>
          </cell>
          <cell r="J6490">
            <v>981.5</v>
          </cell>
          <cell r="K6490">
            <v>1026.5</v>
          </cell>
          <cell r="L6490" t="str">
            <v>A级</v>
          </cell>
          <cell r="M6490" t="str">
            <v>/</v>
          </cell>
          <cell r="N6490" t="str">
            <v>2.2*1.8*0.73</v>
          </cell>
          <cell r="O6490" t="str">
            <v>01T25032908</v>
          </cell>
          <cell r="P6490" t="str">
            <v>99版</v>
          </cell>
          <cell r="Q6490" t="str">
            <v>已发货</v>
          </cell>
          <cell r="R6490">
            <v>45771</v>
          </cell>
        </row>
        <row r="6491">
          <cell r="C6491" t="str">
            <v>2503068-01</v>
          </cell>
          <cell r="D6491" t="str">
            <v>XPAY-FX-灰657</v>
          </cell>
          <cell r="E6491" t="str">
            <v>01.10.U528073</v>
          </cell>
          <cell r="F6491" t="str">
            <v>C3（已片中层）</v>
          </cell>
          <cell r="G6491" t="str">
            <v>/</v>
          </cell>
          <cell r="H6491">
            <v>200</v>
          </cell>
          <cell r="I6491">
            <v>10274.9</v>
          </cell>
          <cell r="J6491">
            <v>821</v>
          </cell>
          <cell r="K6491">
            <v>866</v>
          </cell>
          <cell r="L6491" t="str">
            <v>A级</v>
          </cell>
          <cell r="M6491" t="str">
            <v>CLF-250329</v>
          </cell>
          <cell r="N6491" t="str">
            <v>2.2*1.8*0.64</v>
          </cell>
          <cell r="O6491" t="str">
            <v>02T25032901</v>
          </cell>
          <cell r="P6491" t="str">
            <v>99版</v>
          </cell>
          <cell r="Q6491" t="str">
            <v>已发货</v>
          </cell>
          <cell r="R6491">
            <v>45750</v>
          </cell>
        </row>
        <row r="6492">
          <cell r="C6492" t="str">
            <v>2503068-01</v>
          </cell>
          <cell r="D6492" t="str">
            <v>XPAY-FX-灰657</v>
          </cell>
          <cell r="E6492" t="str">
            <v>01.10.U528073</v>
          </cell>
          <cell r="F6492" t="str">
            <v>C3（已片中层）</v>
          </cell>
          <cell r="G6492" t="str">
            <v>/</v>
          </cell>
          <cell r="H6492">
            <v>210</v>
          </cell>
          <cell r="I6492">
            <v>10752.1</v>
          </cell>
          <cell r="J6492">
            <v>866.5</v>
          </cell>
          <cell r="K6492">
            <v>911.5</v>
          </cell>
          <cell r="L6492" t="str">
            <v>A级</v>
          </cell>
          <cell r="M6492" t="str">
            <v>CLF-250329</v>
          </cell>
          <cell r="N6492" t="str">
            <v>2.2*1.8*0.67</v>
          </cell>
          <cell r="O6492" t="str">
            <v>02T25032902</v>
          </cell>
          <cell r="P6492" t="str">
            <v>99版</v>
          </cell>
          <cell r="Q6492" t="str">
            <v>已发货</v>
          </cell>
          <cell r="R6492">
            <v>45750</v>
          </cell>
        </row>
        <row r="6493">
          <cell r="C6493" t="str">
            <v>2503068-01</v>
          </cell>
          <cell r="D6493" t="str">
            <v>XPAY-FX-灰657</v>
          </cell>
          <cell r="E6493" t="str">
            <v>01.10.U528073</v>
          </cell>
          <cell r="F6493" t="str">
            <v>C3（已片中层）</v>
          </cell>
          <cell r="G6493" t="str">
            <v>/</v>
          </cell>
          <cell r="H6493">
            <v>175</v>
          </cell>
          <cell r="I6493">
            <v>8870.2000000000007</v>
          </cell>
          <cell r="J6493">
            <v>787</v>
          </cell>
          <cell r="K6493">
            <v>832</v>
          </cell>
          <cell r="L6493" t="str">
            <v>A级</v>
          </cell>
          <cell r="M6493" t="str">
            <v>CLF-250329</v>
          </cell>
          <cell r="N6493" t="str">
            <v>2.2*1.8*0.62</v>
          </cell>
          <cell r="O6493" t="str">
            <v>02T25032903</v>
          </cell>
          <cell r="P6493" t="str">
            <v>99版</v>
          </cell>
          <cell r="Q6493" t="str">
            <v>已发货</v>
          </cell>
          <cell r="R6493">
            <v>45750</v>
          </cell>
        </row>
        <row r="6494">
          <cell r="C6494" t="str">
            <v>2503068-01</v>
          </cell>
          <cell r="D6494" t="str">
            <v>XPAY-FX-灰657</v>
          </cell>
          <cell r="E6494" t="str">
            <v>01.10.U528073</v>
          </cell>
          <cell r="F6494" t="str">
            <v>C3（已片中层）</v>
          </cell>
          <cell r="G6494" t="str">
            <v>/</v>
          </cell>
          <cell r="H6494">
            <v>23</v>
          </cell>
          <cell r="I6494">
            <v>926.5</v>
          </cell>
          <cell r="L6494" t="str">
            <v>A级小皮</v>
          </cell>
          <cell r="M6494" t="str">
            <v>CLF-250329</v>
          </cell>
          <cell r="O6494" t="str">
            <v>02T25032903</v>
          </cell>
          <cell r="P6494" t="str">
            <v>99版</v>
          </cell>
          <cell r="Q6494" t="str">
            <v>已发货</v>
          </cell>
          <cell r="R6494">
            <v>45750</v>
          </cell>
        </row>
        <row r="6495">
          <cell r="C6495" t="str">
            <v>2503068-01</v>
          </cell>
          <cell r="D6495" t="str">
            <v>XPAY-FX-灰657</v>
          </cell>
          <cell r="E6495" t="str">
            <v>01.10.U528073</v>
          </cell>
          <cell r="F6495" t="str">
            <v>C3（已片中层）</v>
          </cell>
          <cell r="G6495" t="str">
            <v>/</v>
          </cell>
          <cell r="H6495">
            <v>200</v>
          </cell>
          <cell r="I6495">
            <v>10188.799999999999</v>
          </cell>
          <cell r="J6495">
            <v>821</v>
          </cell>
          <cell r="K6495">
            <v>866</v>
          </cell>
          <cell r="L6495" t="str">
            <v>A级</v>
          </cell>
          <cell r="M6495" t="str">
            <v>CLF-250329</v>
          </cell>
          <cell r="N6495" t="str">
            <v>2.2*1.8*0.65</v>
          </cell>
          <cell r="O6495" t="str">
            <v>02T25032904</v>
          </cell>
          <cell r="P6495" t="str">
            <v>99版</v>
          </cell>
          <cell r="Q6495" t="str">
            <v>已发货</v>
          </cell>
          <cell r="R6495">
            <v>45750</v>
          </cell>
        </row>
        <row r="6496">
          <cell r="C6496" t="str">
            <v>2503068-01</v>
          </cell>
          <cell r="D6496" t="str">
            <v>XPAY-FX-灰657</v>
          </cell>
          <cell r="E6496" t="str">
            <v>01.10.U528073</v>
          </cell>
          <cell r="F6496" t="str">
            <v>C3（已片中层）</v>
          </cell>
          <cell r="G6496" t="str">
            <v>/</v>
          </cell>
          <cell r="H6496">
            <v>200</v>
          </cell>
          <cell r="I6496">
            <v>10186.299999999999</v>
          </cell>
          <cell r="J6496">
            <v>818.5</v>
          </cell>
          <cell r="K6496">
            <v>863.5</v>
          </cell>
          <cell r="L6496" t="str">
            <v>A级</v>
          </cell>
          <cell r="M6496" t="str">
            <v>CLF-250329</v>
          </cell>
          <cell r="N6496" t="str">
            <v>2.2*1.8*0.65</v>
          </cell>
          <cell r="O6496" t="str">
            <v>02T25032905</v>
          </cell>
          <cell r="P6496" t="str">
            <v>99版</v>
          </cell>
          <cell r="Q6496" t="str">
            <v>已发货</v>
          </cell>
          <cell r="R6496">
            <v>45750</v>
          </cell>
        </row>
        <row r="6497">
          <cell r="C6497" t="str">
            <v>2503068-01</v>
          </cell>
          <cell r="D6497" t="str">
            <v>XPAY-FX-灰657</v>
          </cell>
          <cell r="E6497" t="str">
            <v>01.10.U528073</v>
          </cell>
          <cell r="F6497" t="str">
            <v>C3（已片中层）</v>
          </cell>
          <cell r="G6497" t="str">
            <v>/</v>
          </cell>
          <cell r="H6497">
            <v>193</v>
          </cell>
          <cell r="I6497">
            <v>9885</v>
          </cell>
          <cell r="J6497">
            <v>893.5</v>
          </cell>
          <cell r="K6497">
            <v>938.5</v>
          </cell>
          <cell r="L6497" t="str">
            <v>A级</v>
          </cell>
          <cell r="M6497" t="str">
            <v>CLF-250329</v>
          </cell>
          <cell r="N6497" t="str">
            <v>2.2*1.8*0.61</v>
          </cell>
          <cell r="O6497" t="str">
            <v>02T25032906</v>
          </cell>
          <cell r="P6497" t="str">
            <v>99版</v>
          </cell>
          <cell r="Q6497" t="str">
            <v>已发货</v>
          </cell>
          <cell r="R6497">
            <v>45750</v>
          </cell>
        </row>
        <row r="6498">
          <cell r="C6498" t="str">
            <v>2503068-01</v>
          </cell>
          <cell r="D6498" t="str">
            <v>XPAY-FX-灰657</v>
          </cell>
          <cell r="E6498" t="str">
            <v>01.10.U528073</v>
          </cell>
          <cell r="F6498" t="str">
            <v>C3（已片中层）</v>
          </cell>
          <cell r="G6498" t="str">
            <v>/</v>
          </cell>
          <cell r="H6498">
            <v>33</v>
          </cell>
          <cell r="I6498">
            <v>1328.2</v>
          </cell>
          <cell r="L6498" t="str">
            <v>A级小皮</v>
          </cell>
          <cell r="M6498" t="str">
            <v>CLF-250329</v>
          </cell>
          <cell r="O6498" t="str">
            <v>02T25032906</v>
          </cell>
          <cell r="P6498" t="str">
            <v>99版</v>
          </cell>
          <cell r="Q6498" t="str">
            <v>已发货</v>
          </cell>
          <cell r="R6498">
            <v>45750</v>
          </cell>
        </row>
        <row r="6499">
          <cell r="C6499" t="str">
            <v>2503068-01</v>
          </cell>
          <cell r="D6499" t="str">
            <v>XPAY-FX-灰657</v>
          </cell>
          <cell r="E6499" t="str">
            <v>01.10.U528073</v>
          </cell>
          <cell r="F6499" t="str">
            <v>C3（已片中层）</v>
          </cell>
          <cell r="G6499" t="str">
            <v>/</v>
          </cell>
          <cell r="H6499">
            <v>195</v>
          </cell>
          <cell r="I6499">
            <v>10051</v>
          </cell>
          <cell r="J6499">
            <v>790.5</v>
          </cell>
          <cell r="K6499">
            <v>835.5</v>
          </cell>
          <cell r="L6499" t="str">
            <v>A级</v>
          </cell>
          <cell r="M6499" t="str">
            <v>CLF-250329</v>
          </cell>
          <cell r="N6499" t="str">
            <v>2.2*1.8*0.63</v>
          </cell>
          <cell r="O6499" t="str">
            <v>02T25032907</v>
          </cell>
          <cell r="P6499" t="str">
            <v>99版</v>
          </cell>
          <cell r="Q6499" t="str">
            <v>已发货</v>
          </cell>
          <cell r="R6499">
            <v>45750</v>
          </cell>
        </row>
        <row r="6500">
          <cell r="C6500" t="str">
            <v>2503068-01</v>
          </cell>
          <cell r="D6500" t="str">
            <v>XPAY-FX-灰657</v>
          </cell>
          <cell r="E6500" t="str">
            <v>01.10.U528073</v>
          </cell>
          <cell r="F6500" t="str">
            <v>C3（已片中层）</v>
          </cell>
          <cell r="G6500" t="str">
            <v>/</v>
          </cell>
          <cell r="H6500">
            <v>159</v>
          </cell>
          <cell r="I6500">
            <v>8090.3</v>
          </cell>
          <cell r="J6500">
            <v>705.5</v>
          </cell>
          <cell r="K6500">
            <v>750.5</v>
          </cell>
          <cell r="L6500" t="str">
            <v>A级</v>
          </cell>
          <cell r="M6500" t="str">
            <v>CLF-250329</v>
          </cell>
          <cell r="N6500" t="str">
            <v>2.2*1.8*0.63</v>
          </cell>
          <cell r="O6500" t="str">
            <v>02T25032908</v>
          </cell>
          <cell r="P6500" t="str">
            <v>99版</v>
          </cell>
          <cell r="Q6500" t="str">
            <v>已发货</v>
          </cell>
          <cell r="R6500">
            <v>45750</v>
          </cell>
        </row>
        <row r="6501">
          <cell r="C6501" t="str">
            <v>2503068-01</v>
          </cell>
          <cell r="D6501" t="str">
            <v>XPAY-FX-灰657</v>
          </cell>
          <cell r="E6501" t="str">
            <v>01.10.U528073</v>
          </cell>
          <cell r="F6501" t="str">
            <v>C3（已片中层）</v>
          </cell>
          <cell r="G6501" t="str">
            <v>/</v>
          </cell>
          <cell r="H6501">
            <v>18</v>
          </cell>
          <cell r="I6501">
            <v>717.8</v>
          </cell>
          <cell r="L6501" t="str">
            <v>A级小皮</v>
          </cell>
          <cell r="M6501" t="str">
            <v>CLF-250329</v>
          </cell>
          <cell r="O6501" t="str">
            <v>02T25032908</v>
          </cell>
          <cell r="P6501" t="str">
            <v>99版</v>
          </cell>
          <cell r="Q6501" t="str">
            <v>已发货</v>
          </cell>
          <cell r="R6501">
            <v>45750</v>
          </cell>
        </row>
        <row r="6502">
          <cell r="C6502" t="str">
            <v>2503068-01</v>
          </cell>
          <cell r="D6502" t="str">
            <v>XPAY-FX-灰657</v>
          </cell>
          <cell r="E6502" t="str">
            <v>01.10.U528073</v>
          </cell>
          <cell r="F6502" t="str">
            <v>C3（已片中层）</v>
          </cell>
          <cell r="G6502" t="str">
            <v>/</v>
          </cell>
          <cell r="H6502">
            <v>200</v>
          </cell>
          <cell r="I6502">
            <v>10266</v>
          </cell>
          <cell r="J6502">
            <v>824</v>
          </cell>
          <cell r="K6502">
            <v>869</v>
          </cell>
          <cell r="L6502" t="str">
            <v>A级</v>
          </cell>
          <cell r="M6502" t="str">
            <v>CLF-250329</v>
          </cell>
          <cell r="N6502" t="str">
            <v>2.2*1.8*0.62</v>
          </cell>
          <cell r="O6502" t="str">
            <v>02T25032909</v>
          </cell>
          <cell r="P6502" t="str">
            <v>99版</v>
          </cell>
          <cell r="Q6502" t="str">
            <v>已发货</v>
          </cell>
          <cell r="R6502">
            <v>45750</v>
          </cell>
        </row>
        <row r="6503">
          <cell r="C6503" t="str">
            <v>2503068-01</v>
          </cell>
          <cell r="D6503" t="str">
            <v>XPAY-FX-灰657</v>
          </cell>
          <cell r="E6503" t="str">
            <v>01.10.U528073</v>
          </cell>
          <cell r="F6503" t="str">
            <v>C3（已片中层）</v>
          </cell>
          <cell r="G6503" t="str">
            <v>/</v>
          </cell>
          <cell r="H6503">
            <v>257</v>
          </cell>
          <cell r="I6503">
            <v>12868.9</v>
          </cell>
          <cell r="J6503">
            <v>1221.5</v>
          </cell>
          <cell r="K6503">
            <v>1266.5</v>
          </cell>
          <cell r="L6503" t="str">
            <v>A级</v>
          </cell>
          <cell r="M6503" t="str">
            <v>CLF-250329</v>
          </cell>
          <cell r="N6503" t="str">
            <v>2.2*1.8*0.85</v>
          </cell>
          <cell r="O6503" t="str">
            <v>02T25032910</v>
          </cell>
          <cell r="P6503" t="str">
            <v>99版</v>
          </cell>
          <cell r="Q6503" t="str">
            <v>已发货</v>
          </cell>
          <cell r="R6503">
            <v>45750</v>
          </cell>
        </row>
        <row r="6504">
          <cell r="C6504" t="str">
            <v>2503068-01</v>
          </cell>
          <cell r="D6504" t="str">
            <v>XPAY-FX-灰657</v>
          </cell>
          <cell r="E6504" t="str">
            <v>01.10.U528073</v>
          </cell>
          <cell r="F6504" t="str">
            <v>C3（已片中层）</v>
          </cell>
          <cell r="G6504" t="str">
            <v>/</v>
          </cell>
          <cell r="H6504">
            <v>27</v>
          </cell>
          <cell r="I6504">
            <v>1232.9000000000001</v>
          </cell>
          <cell r="L6504" t="str">
            <v>折扣</v>
          </cell>
          <cell r="M6504" t="str">
            <v>CLF-250329</v>
          </cell>
          <cell r="O6504" t="str">
            <v>02T25032910</v>
          </cell>
          <cell r="P6504" t="str">
            <v>99版</v>
          </cell>
          <cell r="Q6504" t="str">
            <v>已发货</v>
          </cell>
          <cell r="R6504">
            <v>45750</v>
          </cell>
        </row>
        <row r="6505">
          <cell r="C6505" t="str">
            <v>2503068-01</v>
          </cell>
          <cell r="D6505" t="str">
            <v>XPAY-FX-灰657</v>
          </cell>
          <cell r="E6505" t="str">
            <v>01.10.U528073</v>
          </cell>
          <cell r="F6505" t="str">
            <v>C3（已片中层）</v>
          </cell>
          <cell r="G6505" t="str">
            <v>/</v>
          </cell>
          <cell r="H6505">
            <v>28</v>
          </cell>
          <cell r="I6505">
            <v>1113.7</v>
          </cell>
          <cell r="L6505" t="str">
            <v>A级小皮</v>
          </cell>
          <cell r="M6505" t="str">
            <v>CLF-250329</v>
          </cell>
          <cell r="O6505" t="str">
            <v>02T25032910</v>
          </cell>
          <cell r="P6505" t="str">
            <v>99版</v>
          </cell>
          <cell r="Q6505" t="str">
            <v>已发货</v>
          </cell>
          <cell r="R6505">
            <v>45750</v>
          </cell>
        </row>
        <row r="6506">
          <cell r="C6506" t="str">
            <v>2503099-01</v>
          </cell>
          <cell r="D6506" t="str">
            <v>UDAY-ET-棕454</v>
          </cell>
          <cell r="E6506" t="str">
            <v>01.10.W783010</v>
          </cell>
          <cell r="F6506" t="str">
            <v>BLTR1</v>
          </cell>
          <cell r="G6506" t="str">
            <v>/</v>
          </cell>
          <cell r="H6506">
            <v>240</v>
          </cell>
          <cell r="I6506">
            <v>12183.8</v>
          </cell>
          <cell r="J6506">
            <v>1207.5</v>
          </cell>
          <cell r="K6506">
            <v>1252.5</v>
          </cell>
          <cell r="L6506" t="str">
            <v>A级</v>
          </cell>
          <cell r="M6506" t="str">
            <v>CLF-250330</v>
          </cell>
          <cell r="N6506" t="str">
            <v>2.2*1.8*0.85</v>
          </cell>
          <cell r="O6506" t="str">
            <v>02T25033001</v>
          </cell>
          <cell r="P6506" t="str">
            <v>99版</v>
          </cell>
          <cell r="Q6506" t="str">
            <v>已发货</v>
          </cell>
          <cell r="R6506">
            <v>45785</v>
          </cell>
        </row>
        <row r="6507">
          <cell r="C6507" t="str">
            <v>2503099-01</v>
          </cell>
          <cell r="D6507" t="str">
            <v>UDAY-ET-棕454</v>
          </cell>
          <cell r="E6507" t="str">
            <v>01.10.W783010</v>
          </cell>
          <cell r="F6507" t="str">
            <v>BLTR1</v>
          </cell>
          <cell r="G6507" t="str">
            <v>/</v>
          </cell>
          <cell r="H6507">
            <v>229</v>
          </cell>
          <cell r="I6507">
            <v>11438.9</v>
          </cell>
          <cell r="J6507">
            <v>1208.5</v>
          </cell>
          <cell r="K6507">
            <v>1253.5</v>
          </cell>
          <cell r="L6507" t="str">
            <v>A级</v>
          </cell>
          <cell r="M6507" t="str">
            <v>CLF-250330</v>
          </cell>
          <cell r="N6507" t="str">
            <v>2.2*1.8*0.85</v>
          </cell>
          <cell r="O6507" t="str">
            <v>02T25033002</v>
          </cell>
          <cell r="P6507" t="str">
            <v>99版</v>
          </cell>
          <cell r="Q6507" t="str">
            <v>已发货</v>
          </cell>
          <cell r="R6507">
            <v>45785</v>
          </cell>
        </row>
        <row r="6508">
          <cell r="C6508" t="str">
            <v>2503099-01</v>
          </cell>
          <cell r="D6508" t="str">
            <v>UDAY-ET-棕454</v>
          </cell>
          <cell r="E6508" t="str">
            <v>01.10.W783010</v>
          </cell>
          <cell r="F6508" t="str">
            <v>BLTR1</v>
          </cell>
          <cell r="G6508" t="str">
            <v>/</v>
          </cell>
          <cell r="H6508">
            <v>16</v>
          </cell>
          <cell r="I6508">
            <v>639</v>
          </cell>
          <cell r="L6508" t="str">
            <v>A级小皮</v>
          </cell>
          <cell r="M6508" t="str">
            <v>CLF-250330</v>
          </cell>
          <cell r="O6508" t="str">
            <v>02T25033002</v>
          </cell>
          <cell r="P6508" t="str">
            <v>99版</v>
          </cell>
          <cell r="Q6508" t="str">
            <v>已发货</v>
          </cell>
          <cell r="R6508">
            <v>45785</v>
          </cell>
        </row>
        <row r="6509">
          <cell r="C6509" t="str">
            <v>2503099-01</v>
          </cell>
          <cell r="D6509" t="str">
            <v>UDAY-ET-棕454</v>
          </cell>
          <cell r="E6509" t="str">
            <v>01.10.W783010</v>
          </cell>
          <cell r="F6509" t="str">
            <v>BLTR1</v>
          </cell>
          <cell r="G6509" t="str">
            <v>/</v>
          </cell>
          <cell r="H6509">
            <v>263</v>
          </cell>
          <cell r="I6509">
            <v>13637.3</v>
          </cell>
          <cell r="J6509">
            <v>1435</v>
          </cell>
          <cell r="K6509">
            <v>1480</v>
          </cell>
          <cell r="L6509" t="str">
            <v>A级</v>
          </cell>
          <cell r="M6509" t="str">
            <v>CLF-250330</v>
          </cell>
          <cell r="N6509" t="str">
            <v>2.2*1.8*0.85</v>
          </cell>
          <cell r="O6509" t="str">
            <v>02T25033003</v>
          </cell>
          <cell r="P6509" t="str">
            <v>99版</v>
          </cell>
          <cell r="Q6509" t="str">
            <v>已发货</v>
          </cell>
          <cell r="R6509">
            <v>45785</v>
          </cell>
        </row>
        <row r="6510">
          <cell r="C6510" t="str">
            <v>2503099-01</v>
          </cell>
          <cell r="D6510" t="str">
            <v>UDAY-ET-棕454</v>
          </cell>
          <cell r="E6510" t="str">
            <v>01.10.W783010</v>
          </cell>
          <cell r="F6510" t="str">
            <v>BLTR1</v>
          </cell>
          <cell r="G6510" t="str">
            <v>/</v>
          </cell>
          <cell r="H6510">
            <v>13</v>
          </cell>
          <cell r="I6510">
            <v>521.20000000000005</v>
          </cell>
          <cell r="L6510" t="str">
            <v>A级小皮</v>
          </cell>
          <cell r="M6510" t="str">
            <v>CLF-250330</v>
          </cell>
          <cell r="O6510" t="str">
            <v>02T25033003</v>
          </cell>
          <cell r="P6510" t="str">
            <v>99版</v>
          </cell>
          <cell r="Q6510" t="str">
            <v>已发货</v>
          </cell>
          <cell r="R6510">
            <v>45785</v>
          </cell>
        </row>
        <row r="6511">
          <cell r="C6511" t="str">
            <v>2503099-01</v>
          </cell>
          <cell r="D6511" t="str">
            <v>UDAY-ET-棕454</v>
          </cell>
          <cell r="E6511" t="str">
            <v>01.10.W783010</v>
          </cell>
          <cell r="F6511" t="str">
            <v>BLTR1</v>
          </cell>
          <cell r="G6511" t="str">
            <v>/</v>
          </cell>
          <cell r="H6511">
            <v>4</v>
          </cell>
          <cell r="I6511">
            <v>203.4</v>
          </cell>
          <cell r="L6511" t="str">
            <v>折扣</v>
          </cell>
          <cell r="M6511" t="str">
            <v>CLF-250330</v>
          </cell>
          <cell r="O6511" t="str">
            <v>02T25033003</v>
          </cell>
          <cell r="P6511" t="str">
            <v>99版</v>
          </cell>
          <cell r="Q6511" t="str">
            <v>已发货</v>
          </cell>
          <cell r="R6511">
            <v>45785</v>
          </cell>
        </row>
        <row r="6512">
          <cell r="C6512" t="str">
            <v>2503097-01</v>
          </cell>
          <cell r="D6512" t="str">
            <v>XZSY-ES-灰白278</v>
          </cell>
          <cell r="E6512" t="str">
            <v>01.10.W782033</v>
          </cell>
          <cell r="F6512" t="str">
            <v>BLTR1</v>
          </cell>
          <cell r="G6512" t="str">
            <v>/</v>
          </cell>
          <cell r="H6512">
            <v>182</v>
          </cell>
          <cell r="I6512">
            <v>9068.4</v>
          </cell>
          <cell r="J6512">
            <v>914</v>
          </cell>
          <cell r="K6512">
            <v>959</v>
          </cell>
          <cell r="L6512" t="str">
            <v>A级</v>
          </cell>
          <cell r="M6512" t="str">
            <v>CLF-250330</v>
          </cell>
          <cell r="N6512" t="str">
            <v>2.2*1.8*0.65</v>
          </cell>
          <cell r="O6512" t="str">
            <v>01T25033001-01</v>
          </cell>
          <cell r="P6512" t="str">
            <v>99版</v>
          </cell>
          <cell r="Q6512" t="str">
            <v>已发货</v>
          </cell>
          <cell r="R6512">
            <v>45769</v>
          </cell>
        </row>
        <row r="6513">
          <cell r="C6513" t="str">
            <v>2503097-01</v>
          </cell>
          <cell r="D6513" t="str">
            <v>XZSY-ES-灰白278</v>
          </cell>
          <cell r="E6513" t="str">
            <v>01.10.W782033</v>
          </cell>
          <cell r="F6513" t="str">
            <v>BLTR1</v>
          </cell>
          <cell r="G6513" t="str">
            <v>/</v>
          </cell>
          <cell r="H6513">
            <v>18</v>
          </cell>
          <cell r="I6513">
            <v>914.1</v>
          </cell>
          <cell r="J6513">
            <v>90</v>
          </cell>
          <cell r="K6513">
            <v>135</v>
          </cell>
          <cell r="L6513" t="str">
            <v>A级</v>
          </cell>
          <cell r="M6513" t="str">
            <v>CLF-250330</v>
          </cell>
          <cell r="N6513" t="str">
            <v>2.2*1.8*0.3</v>
          </cell>
          <cell r="O6513" t="str">
            <v>01T25033001-02</v>
          </cell>
          <cell r="P6513" t="str">
            <v>99版</v>
          </cell>
        </row>
        <row r="6514">
          <cell r="C6514" t="str">
            <v>2503097-01</v>
          </cell>
          <cell r="D6514" t="str">
            <v>XZSY-ES-灰白278</v>
          </cell>
          <cell r="E6514" t="str">
            <v>01.10.W782033</v>
          </cell>
          <cell r="F6514" t="str">
            <v>BLTR1</v>
          </cell>
          <cell r="G6514" t="str">
            <v>/</v>
          </cell>
          <cell r="H6514">
            <v>138</v>
          </cell>
          <cell r="I6514">
            <v>6910.3</v>
          </cell>
          <cell r="J6514">
            <v>742</v>
          </cell>
          <cell r="K6514">
            <v>787</v>
          </cell>
          <cell r="L6514" t="str">
            <v>A级</v>
          </cell>
          <cell r="M6514" t="str">
            <v>CLF-250330</v>
          </cell>
          <cell r="N6514" t="str">
            <v>2.2*1.8*0.4</v>
          </cell>
          <cell r="O6514" t="str">
            <v>01T25033002</v>
          </cell>
          <cell r="P6514" t="str">
            <v>99版</v>
          </cell>
          <cell r="Q6514" t="str">
            <v>已发货</v>
          </cell>
          <cell r="R6514">
            <v>45769</v>
          </cell>
        </row>
        <row r="6515">
          <cell r="C6515" t="str">
            <v>2503097-01</v>
          </cell>
          <cell r="D6515" t="str">
            <v>XZSY-ES-灰白278</v>
          </cell>
          <cell r="E6515" t="str">
            <v>01.10.W782033</v>
          </cell>
          <cell r="F6515" t="str">
            <v>BLTR1</v>
          </cell>
          <cell r="G6515" t="str">
            <v>/</v>
          </cell>
          <cell r="H6515">
            <v>12</v>
          </cell>
          <cell r="I6515">
            <v>475.5</v>
          </cell>
          <cell r="L6515" t="str">
            <v>A级小皮</v>
          </cell>
          <cell r="M6515" t="str">
            <v>CLF-250330</v>
          </cell>
          <cell r="O6515" t="str">
            <v>01T25033002</v>
          </cell>
          <cell r="P6515" t="str">
            <v>99版</v>
          </cell>
          <cell r="Q6515" t="str">
            <v>已发货</v>
          </cell>
          <cell r="R6515">
            <v>45769</v>
          </cell>
        </row>
        <row r="6516">
          <cell r="C6516" t="str">
            <v>2503047-01</v>
          </cell>
          <cell r="D6516" t="str">
            <v>XPSY-FB-深棕751</v>
          </cell>
          <cell r="E6516">
            <v>140478</v>
          </cell>
          <cell r="F6516" t="str">
            <v>水牛皮S3（干胚）</v>
          </cell>
          <cell r="G6516" t="str">
            <v>PT23D53</v>
          </cell>
          <cell r="H6516">
            <v>76</v>
          </cell>
          <cell r="I6516">
            <v>2777.7</v>
          </cell>
          <cell r="J6516">
            <v>290</v>
          </cell>
          <cell r="K6516">
            <v>335</v>
          </cell>
          <cell r="L6516" t="str">
            <v>A级</v>
          </cell>
          <cell r="M6516" t="str">
            <v>/</v>
          </cell>
          <cell r="N6516" t="str">
            <v>2.2*1.8*0.39</v>
          </cell>
          <cell r="O6516" t="str">
            <v>01T25033003</v>
          </cell>
          <cell r="P6516" t="str">
            <v>99版</v>
          </cell>
          <cell r="Q6516" t="str">
            <v>已发货</v>
          </cell>
          <cell r="R6516">
            <v>45771</v>
          </cell>
        </row>
        <row r="6517">
          <cell r="C6517" t="str">
            <v>2503047-01</v>
          </cell>
          <cell r="D6517" t="str">
            <v>XPSY-FB-深棕751</v>
          </cell>
          <cell r="E6517">
            <v>140478</v>
          </cell>
          <cell r="F6517" t="str">
            <v>水牛皮S3（干胚）</v>
          </cell>
          <cell r="G6517" t="str">
            <v>PT23D53</v>
          </cell>
          <cell r="H6517">
            <v>1</v>
          </cell>
          <cell r="I6517">
            <v>21</v>
          </cell>
          <cell r="L6517" t="str">
            <v>A级小皮</v>
          </cell>
          <cell r="M6517" t="str">
            <v>/</v>
          </cell>
          <cell r="O6517" t="str">
            <v>01T25033003</v>
          </cell>
          <cell r="P6517" t="str">
            <v>99版</v>
          </cell>
          <cell r="Q6517" t="str">
            <v>已发货</v>
          </cell>
          <cell r="R6517">
            <v>45771</v>
          </cell>
        </row>
        <row r="6518">
          <cell r="C6518" t="str">
            <v>2503047-01</v>
          </cell>
          <cell r="D6518" t="str">
            <v>XPSY-FB-深棕751</v>
          </cell>
          <cell r="E6518">
            <v>140478</v>
          </cell>
          <cell r="F6518" t="str">
            <v>水牛皮S3（干胚）</v>
          </cell>
          <cell r="G6518" t="str">
            <v>PT23D53</v>
          </cell>
          <cell r="H6518">
            <v>40</v>
          </cell>
          <cell r="I6518">
            <v>1361.7</v>
          </cell>
          <cell r="L6518" t="str">
            <v>折扣</v>
          </cell>
          <cell r="M6518" t="str">
            <v>/</v>
          </cell>
          <cell r="O6518" t="str">
            <v>01T25033003</v>
          </cell>
          <cell r="P6518" t="str">
            <v>99版</v>
          </cell>
          <cell r="Q6518" t="str">
            <v>已发货</v>
          </cell>
          <cell r="R6518">
            <v>45771</v>
          </cell>
        </row>
        <row r="6519">
          <cell r="C6519" t="str">
            <v>2504002-01</v>
          </cell>
          <cell r="D6519" t="str">
            <v>XPSY-FB-蓝278</v>
          </cell>
          <cell r="E6519">
            <v>140489</v>
          </cell>
          <cell r="F6519" t="str">
            <v>水牛皮S3（干胚）</v>
          </cell>
          <cell r="G6519" t="str">
            <v>PT24202</v>
          </cell>
          <cell r="H6519">
            <v>215</v>
          </cell>
          <cell r="I6519">
            <v>8092.1</v>
          </cell>
          <cell r="J6519">
            <v>532.5</v>
          </cell>
          <cell r="K6519">
            <v>577.5</v>
          </cell>
          <cell r="L6519" t="str">
            <v>A级</v>
          </cell>
          <cell r="M6519" t="str">
            <v>/</v>
          </cell>
          <cell r="N6519" t="str">
            <v>2.2*1.8*0.55</v>
          </cell>
          <cell r="O6519" t="str">
            <v>01T25033004</v>
          </cell>
          <cell r="P6519" t="str">
            <v>99版</v>
          </cell>
          <cell r="Q6519" t="str">
            <v>已发货</v>
          </cell>
          <cell r="R6519">
            <v>45771</v>
          </cell>
        </row>
        <row r="6520">
          <cell r="C6520" t="str">
            <v>2504002-01</v>
          </cell>
          <cell r="D6520" t="str">
            <v>XPSY-FB-蓝278</v>
          </cell>
          <cell r="E6520">
            <v>140489</v>
          </cell>
          <cell r="F6520" t="str">
            <v>水牛皮S3（干胚）</v>
          </cell>
          <cell r="G6520" t="str">
            <v>PT24202</v>
          </cell>
          <cell r="H6520">
            <v>180</v>
          </cell>
          <cell r="I6520">
            <v>6827.6</v>
          </cell>
          <cell r="J6520">
            <v>440</v>
          </cell>
          <cell r="K6520">
            <v>485</v>
          </cell>
          <cell r="L6520" t="str">
            <v>A级</v>
          </cell>
          <cell r="M6520" t="str">
            <v>/</v>
          </cell>
          <cell r="N6520" t="str">
            <v>2.2*1.8*0.5</v>
          </cell>
          <cell r="O6520" t="str">
            <v>01T25033005</v>
          </cell>
          <cell r="P6520" t="str">
            <v>99版</v>
          </cell>
          <cell r="Q6520" t="str">
            <v>已发货</v>
          </cell>
          <cell r="R6520">
            <v>45771</v>
          </cell>
        </row>
        <row r="6521">
          <cell r="C6521" t="str">
            <v>2504002-01</v>
          </cell>
          <cell r="D6521" t="str">
            <v>XPSY-FB-蓝278</v>
          </cell>
          <cell r="E6521">
            <v>140489</v>
          </cell>
          <cell r="F6521" t="str">
            <v>水牛皮S3（干胚）</v>
          </cell>
          <cell r="G6521" t="str">
            <v>PT24203</v>
          </cell>
          <cell r="H6521">
            <v>265</v>
          </cell>
          <cell r="I6521">
            <v>9769.7999999999993</v>
          </cell>
          <cell r="J6521">
            <v>650.5</v>
          </cell>
          <cell r="K6521">
            <v>695.5</v>
          </cell>
          <cell r="L6521" t="str">
            <v>A级</v>
          </cell>
          <cell r="M6521" t="str">
            <v>/</v>
          </cell>
          <cell r="N6521" t="str">
            <v>2.2*1.8*0.6</v>
          </cell>
          <cell r="O6521" t="str">
            <v>01T25033006</v>
          </cell>
          <cell r="P6521" t="str">
            <v>99版</v>
          </cell>
          <cell r="Q6521" t="str">
            <v>已发货</v>
          </cell>
          <cell r="R6521">
            <v>45771</v>
          </cell>
        </row>
        <row r="6522">
          <cell r="C6522" t="str">
            <v>2504002-01</v>
          </cell>
          <cell r="D6522" t="str">
            <v>XPSY-FB-蓝278</v>
          </cell>
          <cell r="E6522">
            <v>140489</v>
          </cell>
          <cell r="F6522" t="str">
            <v>水牛皮S3（干胚）</v>
          </cell>
          <cell r="G6522" t="str">
            <v>PT23S59</v>
          </cell>
          <cell r="H6522">
            <v>286</v>
          </cell>
          <cell r="I6522">
            <v>10616.4</v>
          </cell>
          <cell r="J6522">
            <v>710</v>
          </cell>
          <cell r="K6522">
            <v>755</v>
          </cell>
          <cell r="L6522" t="str">
            <v>A级</v>
          </cell>
          <cell r="M6522" t="str">
            <v>/</v>
          </cell>
          <cell r="N6522" t="str">
            <v>2.2*1.8*0.61</v>
          </cell>
          <cell r="O6522" t="str">
            <v>01T25033101</v>
          </cell>
          <cell r="P6522" t="str">
            <v>99版</v>
          </cell>
          <cell r="Q6522" t="str">
            <v>已发货</v>
          </cell>
          <cell r="R6522">
            <v>45771</v>
          </cell>
        </row>
        <row r="6523">
          <cell r="C6523" t="str">
            <v>2504002-01</v>
          </cell>
          <cell r="D6523" t="str">
            <v>XPSY-FB-蓝278</v>
          </cell>
          <cell r="E6523">
            <v>140489</v>
          </cell>
          <cell r="F6523" t="str">
            <v>水牛皮S3（干胚）</v>
          </cell>
          <cell r="G6523" t="str">
            <v>PT23L84</v>
          </cell>
          <cell r="H6523">
            <v>150</v>
          </cell>
          <cell r="I6523">
            <v>5621.9</v>
          </cell>
          <cell r="J6523">
            <v>385</v>
          </cell>
          <cell r="K6523">
            <v>430</v>
          </cell>
          <cell r="L6523" t="str">
            <v>A级</v>
          </cell>
          <cell r="M6523" t="str">
            <v>/</v>
          </cell>
          <cell r="N6523" t="str">
            <v>2.2*1.8*0.42</v>
          </cell>
          <cell r="O6523" t="str">
            <v>01T25033102</v>
          </cell>
          <cell r="P6523" t="str">
            <v>99版</v>
          </cell>
          <cell r="Q6523" t="str">
            <v>已发货</v>
          </cell>
          <cell r="R6523">
            <v>45771</v>
          </cell>
        </row>
        <row r="6524">
          <cell r="C6524" t="str">
            <v>2504002-01</v>
          </cell>
          <cell r="D6524" t="str">
            <v>XPSY-FB-蓝278</v>
          </cell>
          <cell r="E6524">
            <v>140489</v>
          </cell>
          <cell r="F6524" t="str">
            <v>水牛皮S3（干胚）</v>
          </cell>
          <cell r="G6524" t="str">
            <v>PT24204</v>
          </cell>
          <cell r="H6524">
            <v>339</v>
          </cell>
          <cell r="I6524">
            <v>12620.7</v>
          </cell>
          <cell r="J6524">
            <v>839</v>
          </cell>
          <cell r="K6524">
            <v>884</v>
          </cell>
          <cell r="L6524" t="str">
            <v>A级</v>
          </cell>
          <cell r="M6524" t="str">
            <v>/</v>
          </cell>
          <cell r="N6524" t="str">
            <v>2.2*1.8*0.72</v>
          </cell>
          <cell r="O6524" t="str">
            <v>01T25033103</v>
          </cell>
          <cell r="P6524" t="str">
            <v>99版</v>
          </cell>
          <cell r="Q6524" t="str">
            <v>已发货</v>
          </cell>
          <cell r="R6524">
            <v>45785</v>
          </cell>
        </row>
        <row r="6525">
          <cell r="C6525" t="str">
            <v>2504002-01</v>
          </cell>
          <cell r="D6525" t="str">
            <v>XPSY-FB-蓝278</v>
          </cell>
          <cell r="E6525">
            <v>140489</v>
          </cell>
          <cell r="F6525" t="str">
            <v>水牛皮S3（干胚）</v>
          </cell>
          <cell r="G6525" t="str">
            <v>PT24208</v>
          </cell>
          <cell r="H6525">
            <v>208</v>
          </cell>
          <cell r="I6525">
            <v>7630.4</v>
          </cell>
          <cell r="J6525">
            <v>564</v>
          </cell>
          <cell r="K6525">
            <v>609</v>
          </cell>
          <cell r="L6525" t="str">
            <v>A级</v>
          </cell>
          <cell r="M6525" t="str">
            <v>/</v>
          </cell>
          <cell r="N6525" t="str">
            <v>2.2*1.8*0.53</v>
          </cell>
          <cell r="O6525" t="str">
            <v>01T25033104</v>
          </cell>
          <cell r="P6525" t="str">
            <v>99版</v>
          </cell>
          <cell r="Q6525" t="str">
            <v>已发货</v>
          </cell>
          <cell r="R6525">
            <v>45785</v>
          </cell>
        </row>
        <row r="6526">
          <cell r="C6526" t="str">
            <v>2504002-01</v>
          </cell>
          <cell r="D6526" t="str">
            <v>XPSY-FB-蓝278</v>
          </cell>
          <cell r="E6526">
            <v>140489</v>
          </cell>
          <cell r="F6526" t="str">
            <v>水牛皮S3（干胚）</v>
          </cell>
          <cell r="G6526" t="str">
            <v>PT24208</v>
          </cell>
          <cell r="H6526">
            <v>9</v>
          </cell>
          <cell r="I6526">
            <v>329.3</v>
          </cell>
          <cell r="L6526" t="str">
            <v>折扣</v>
          </cell>
          <cell r="M6526" t="str">
            <v>/</v>
          </cell>
          <cell r="O6526" t="str">
            <v>01T25033104</v>
          </cell>
          <cell r="P6526" t="str">
            <v>99版</v>
          </cell>
          <cell r="Q6526" t="str">
            <v>已发货</v>
          </cell>
          <cell r="R6526">
            <v>45785</v>
          </cell>
        </row>
        <row r="6527">
          <cell r="C6527" t="str">
            <v>2504064-01</v>
          </cell>
          <cell r="D6527" t="str">
            <v>XPAY-FX-灰657</v>
          </cell>
          <cell r="E6527" t="str">
            <v>01.10.U528073</v>
          </cell>
          <cell r="F6527" t="str">
            <v>C3（已片中层）</v>
          </cell>
          <cell r="G6527" t="str">
            <v>/</v>
          </cell>
          <cell r="H6527">
            <v>200</v>
          </cell>
          <cell r="I6527">
            <v>10277.9</v>
          </cell>
          <cell r="J6527">
            <v>820</v>
          </cell>
          <cell r="K6527">
            <v>865</v>
          </cell>
          <cell r="L6527" t="str">
            <v>A级</v>
          </cell>
          <cell r="M6527" t="str">
            <v>CLF-250331</v>
          </cell>
          <cell r="N6527" t="str">
            <v>2.2*1.8*0.63</v>
          </cell>
          <cell r="O6527" t="str">
            <v>01T25033105</v>
          </cell>
          <cell r="P6527" t="str">
            <v>99版</v>
          </cell>
          <cell r="Q6527" t="str">
            <v>已发货</v>
          </cell>
          <cell r="R6527">
            <v>45790</v>
          </cell>
        </row>
        <row r="6528">
          <cell r="C6528" t="str">
            <v>2503089-01</v>
          </cell>
          <cell r="D6528" t="str">
            <v>XPDY-FX-灰白215</v>
          </cell>
          <cell r="E6528" t="str">
            <v>L580</v>
          </cell>
          <cell r="F6528" t="str">
            <v>C2（已片中层）</v>
          </cell>
          <cell r="G6528" t="str">
            <v>/</v>
          </cell>
          <cell r="H6528">
            <v>67</v>
          </cell>
          <cell r="I6528">
            <v>3522.1</v>
          </cell>
          <cell r="J6528">
            <v>802.5</v>
          </cell>
          <cell r="K6528">
            <v>847.5</v>
          </cell>
          <cell r="L6528" t="str">
            <v>B级</v>
          </cell>
          <cell r="M6528" t="str">
            <v>/</v>
          </cell>
          <cell r="N6528" t="str">
            <v>2.2*1.8*0.66</v>
          </cell>
          <cell r="O6528" t="str">
            <v>01T25033106</v>
          </cell>
          <cell r="P6528" t="str">
            <v>99版</v>
          </cell>
          <cell r="Q6528" t="str">
            <v>已发货</v>
          </cell>
          <cell r="R6528">
            <v>45751</v>
          </cell>
        </row>
        <row r="6529">
          <cell r="C6529" t="str">
            <v>2503089-01</v>
          </cell>
          <cell r="D6529" t="str">
            <v>XPDY-FX-灰白215</v>
          </cell>
          <cell r="E6529" t="str">
            <v>L580</v>
          </cell>
          <cell r="F6529" t="str">
            <v>C2（已片中层）</v>
          </cell>
          <cell r="G6529" t="str">
            <v>/</v>
          </cell>
          <cell r="H6529">
            <v>104</v>
          </cell>
          <cell r="I6529">
            <v>5066.3</v>
          </cell>
          <cell r="L6529" t="str">
            <v>C级</v>
          </cell>
          <cell r="M6529" t="str">
            <v>/</v>
          </cell>
          <cell r="O6529" t="str">
            <v>01T25033106</v>
          </cell>
          <cell r="P6529" t="str">
            <v>99版</v>
          </cell>
          <cell r="Q6529" t="str">
            <v>已发货</v>
          </cell>
          <cell r="R6529">
            <v>45751</v>
          </cell>
        </row>
        <row r="6530">
          <cell r="C6530" t="str">
            <v>2503089-01</v>
          </cell>
          <cell r="D6530" t="str">
            <v>XPDY-FX-灰白215</v>
          </cell>
          <cell r="E6530" t="str">
            <v>L580</v>
          </cell>
          <cell r="F6530" t="str">
            <v>C2（已片中层）</v>
          </cell>
          <cell r="G6530" t="str">
            <v>/</v>
          </cell>
          <cell r="H6530">
            <v>33</v>
          </cell>
          <cell r="I6530">
            <v>1541.3</v>
          </cell>
          <cell r="L6530" t="str">
            <v>D级</v>
          </cell>
          <cell r="M6530" t="str">
            <v>/</v>
          </cell>
          <cell r="O6530" t="str">
            <v>01T25033106</v>
          </cell>
          <cell r="P6530" t="str">
            <v>99版</v>
          </cell>
          <cell r="Q6530" t="str">
            <v>已发货</v>
          </cell>
          <cell r="R6530">
            <v>45751</v>
          </cell>
        </row>
        <row r="6531">
          <cell r="C6531" t="str">
            <v>2503089-01</v>
          </cell>
          <cell r="D6531" t="str">
            <v>XPDY-FX-灰白215</v>
          </cell>
          <cell r="E6531" t="str">
            <v>L580</v>
          </cell>
          <cell r="F6531" t="str">
            <v>C2（已片中层）</v>
          </cell>
          <cell r="G6531" t="str">
            <v>/</v>
          </cell>
          <cell r="H6531">
            <v>200</v>
          </cell>
          <cell r="I6531">
            <v>10317.299999999999</v>
          </cell>
          <cell r="J6531">
            <v>818.5</v>
          </cell>
          <cell r="K6531">
            <v>863.5</v>
          </cell>
          <cell r="L6531" t="str">
            <v>B级</v>
          </cell>
          <cell r="M6531" t="str">
            <v>/</v>
          </cell>
          <cell r="N6531" t="str">
            <v>2.2*1.8*0.63</v>
          </cell>
          <cell r="O6531" t="str">
            <v>01T25033107</v>
          </cell>
          <cell r="P6531" t="str">
            <v>99版</v>
          </cell>
          <cell r="Q6531" t="str">
            <v>已发货</v>
          </cell>
          <cell r="R6531">
            <v>45759</v>
          </cell>
        </row>
        <row r="6532">
          <cell r="C6532" t="str">
            <v>2504015-01</v>
          </cell>
          <cell r="D6532" t="str">
            <v>XPSY-FB-深棕751</v>
          </cell>
          <cell r="E6532">
            <v>140478</v>
          </cell>
          <cell r="F6532" t="str">
            <v>水牛皮S3（干胚）</v>
          </cell>
          <cell r="G6532" t="str">
            <v>PT23S50</v>
          </cell>
          <cell r="H6532">
            <v>289</v>
          </cell>
          <cell r="I6532">
            <v>11343.7</v>
          </cell>
          <cell r="J6532">
            <v>761</v>
          </cell>
          <cell r="K6532">
            <v>806</v>
          </cell>
          <cell r="L6532" t="str">
            <v>A级</v>
          </cell>
          <cell r="M6532" t="str">
            <v>/</v>
          </cell>
          <cell r="N6532" t="str">
            <v>2.2*1.8*0.57</v>
          </cell>
          <cell r="O6532" t="str">
            <v>02T25033101</v>
          </cell>
          <cell r="P6532" t="str">
            <v>99版</v>
          </cell>
          <cell r="Q6532" t="str">
            <v>已发货</v>
          </cell>
          <cell r="R6532">
            <v>45785</v>
          </cell>
        </row>
        <row r="6533">
          <cell r="C6533" t="str">
            <v>2504015-01</v>
          </cell>
          <cell r="D6533" t="str">
            <v>XPSY-FB-深棕751</v>
          </cell>
          <cell r="E6533">
            <v>140478</v>
          </cell>
          <cell r="F6533" t="str">
            <v>水牛皮S3（干胚）</v>
          </cell>
          <cell r="G6533" t="str">
            <v>PT23S50</v>
          </cell>
          <cell r="H6533">
            <v>280</v>
          </cell>
          <cell r="I6533">
            <v>11068.4</v>
          </cell>
          <cell r="J6533">
            <v>782</v>
          </cell>
          <cell r="K6533">
            <v>827</v>
          </cell>
          <cell r="L6533" t="str">
            <v>A级</v>
          </cell>
          <cell r="M6533" t="str">
            <v>/</v>
          </cell>
          <cell r="N6533" t="str">
            <v>2.2*1.8*0.62</v>
          </cell>
          <cell r="O6533" t="str">
            <v>02T25033102</v>
          </cell>
          <cell r="P6533" t="str">
            <v>99版</v>
          </cell>
          <cell r="Q6533" t="str">
            <v>已发货</v>
          </cell>
          <cell r="R6533">
            <v>45785</v>
          </cell>
        </row>
        <row r="6534">
          <cell r="C6534" t="str">
            <v>2504017-01</v>
          </cell>
          <cell r="D6534" t="str">
            <v>XPSY-FH-深棕750</v>
          </cell>
          <cell r="E6534">
            <v>140480</v>
          </cell>
          <cell r="F6534" t="str">
            <v>KangTR4</v>
          </cell>
          <cell r="G6534" t="str">
            <v>PT24790</v>
          </cell>
          <cell r="H6534">
            <v>57</v>
          </cell>
          <cell r="I6534">
            <v>3010.8</v>
          </cell>
          <cell r="J6534">
            <v>269</v>
          </cell>
          <cell r="K6534">
            <v>314</v>
          </cell>
          <cell r="L6534" t="str">
            <v>A级</v>
          </cell>
          <cell r="M6534" t="str">
            <v>/</v>
          </cell>
          <cell r="N6534" t="str">
            <v>2.2*1.8*0.34</v>
          </cell>
          <cell r="O6534" t="str">
            <v>02T25033103</v>
          </cell>
          <cell r="P6534" t="str">
            <v>99版</v>
          </cell>
          <cell r="Q6534" t="str">
            <v>已发货</v>
          </cell>
          <cell r="R6534">
            <v>45771</v>
          </cell>
        </row>
        <row r="6535">
          <cell r="C6535" t="str">
            <v>2504017-01</v>
          </cell>
          <cell r="D6535" t="str">
            <v>XPSY-FH-深棕750</v>
          </cell>
          <cell r="E6535">
            <v>140480</v>
          </cell>
          <cell r="F6535" t="str">
            <v>KangTR4</v>
          </cell>
          <cell r="G6535" t="str">
            <v>PT23S49</v>
          </cell>
          <cell r="H6535">
            <v>230</v>
          </cell>
          <cell r="I6535">
            <v>12121.4</v>
          </cell>
          <cell r="J6535">
            <v>1056</v>
          </cell>
          <cell r="K6535">
            <v>1101</v>
          </cell>
          <cell r="L6535" t="str">
            <v>A级</v>
          </cell>
          <cell r="M6535" t="str">
            <v>/</v>
          </cell>
          <cell r="N6535" t="str">
            <v>2.2*1.8*0.7</v>
          </cell>
          <cell r="O6535" t="str">
            <v>02T25033104</v>
          </cell>
          <cell r="P6535" t="str">
            <v>99版</v>
          </cell>
          <cell r="Q6535" t="str">
            <v>已发货</v>
          </cell>
          <cell r="R6535">
            <v>45771</v>
          </cell>
        </row>
        <row r="6536">
          <cell r="C6536" t="str">
            <v>2504017-01</v>
          </cell>
          <cell r="D6536" t="str">
            <v>XPSY-FH-深棕750</v>
          </cell>
          <cell r="E6536">
            <v>140480</v>
          </cell>
          <cell r="F6536" t="str">
            <v>KangTR4</v>
          </cell>
          <cell r="G6536" t="str">
            <v>PT23S49</v>
          </cell>
          <cell r="H6536">
            <v>3</v>
          </cell>
          <cell r="I6536">
            <v>158.4</v>
          </cell>
          <cell r="L6536" t="str">
            <v>折扣</v>
          </cell>
          <cell r="O6536" t="str">
            <v>02T25033104</v>
          </cell>
          <cell r="P6536" t="str">
            <v>99版</v>
          </cell>
          <cell r="Q6536" t="str">
            <v>已发货</v>
          </cell>
          <cell r="R6536">
            <v>45771</v>
          </cell>
        </row>
        <row r="6537">
          <cell r="C6537" t="str">
            <v>2503089-01</v>
          </cell>
          <cell r="D6537" t="str">
            <v>XPDY-FX-灰白215</v>
          </cell>
          <cell r="E6537" t="str">
            <v>L580</v>
          </cell>
          <cell r="F6537" t="str">
            <v>C2（已片中层）</v>
          </cell>
          <cell r="G6537" t="str">
            <v>/</v>
          </cell>
          <cell r="H6537">
            <v>190</v>
          </cell>
          <cell r="I6537">
            <v>10149.799999999999</v>
          </cell>
          <cell r="J6537">
            <v>816</v>
          </cell>
          <cell r="K6537">
            <v>861</v>
          </cell>
          <cell r="L6537" t="str">
            <v>B级</v>
          </cell>
          <cell r="M6537" t="str">
            <v>/</v>
          </cell>
          <cell r="N6537" t="str">
            <v>2.2*1.8*0.64</v>
          </cell>
          <cell r="O6537" t="str">
            <v>02T25040101</v>
          </cell>
          <cell r="P6537" t="str">
            <v>99版</v>
          </cell>
          <cell r="Q6537" t="str">
            <v>已发货</v>
          </cell>
          <cell r="R6537">
            <v>45759</v>
          </cell>
        </row>
        <row r="6538">
          <cell r="C6538" t="str">
            <v>2503089-01</v>
          </cell>
          <cell r="D6538" t="str">
            <v>XPDY-FX-灰白215</v>
          </cell>
          <cell r="E6538" t="str">
            <v>L580</v>
          </cell>
          <cell r="F6538" t="str">
            <v>C2（已片中层）</v>
          </cell>
          <cell r="G6538" t="str">
            <v>/</v>
          </cell>
          <cell r="H6538">
            <v>210</v>
          </cell>
          <cell r="I6538">
            <v>10183.200000000001</v>
          </cell>
          <cell r="J6538">
            <v>808</v>
          </cell>
          <cell r="K6538">
            <v>853</v>
          </cell>
          <cell r="L6538" t="str">
            <v>C级</v>
          </cell>
          <cell r="M6538" t="str">
            <v>/</v>
          </cell>
          <cell r="N6538" t="str">
            <v>2.2*1.8*0.57</v>
          </cell>
          <cell r="O6538" t="str">
            <v>02T25040102</v>
          </cell>
          <cell r="P6538" t="str">
            <v>99版</v>
          </cell>
          <cell r="Q6538" t="str">
            <v>已发货</v>
          </cell>
          <cell r="R6538">
            <v>45759</v>
          </cell>
        </row>
        <row r="6539">
          <cell r="C6539" t="str">
            <v>2503089-01</v>
          </cell>
          <cell r="D6539" t="str">
            <v>XPDY-FX-灰白215</v>
          </cell>
          <cell r="E6539" t="str">
            <v>L580</v>
          </cell>
          <cell r="F6539" t="str">
            <v>C2（已片中层）</v>
          </cell>
          <cell r="G6539" t="str">
            <v>/</v>
          </cell>
          <cell r="H6539">
            <v>193</v>
          </cell>
          <cell r="I6539">
            <v>10258.5</v>
          </cell>
          <cell r="J6539">
            <v>827</v>
          </cell>
          <cell r="K6539">
            <v>872</v>
          </cell>
          <cell r="L6539" t="str">
            <v>B级</v>
          </cell>
          <cell r="M6539" t="str">
            <v>/</v>
          </cell>
          <cell r="N6539" t="str">
            <v>2.2*1.8*0.65</v>
          </cell>
          <cell r="O6539" t="str">
            <v>02T25040103</v>
          </cell>
          <cell r="P6539" t="str">
            <v>99版</v>
          </cell>
          <cell r="Q6539" t="str">
            <v>已发货</v>
          </cell>
          <cell r="R6539">
            <v>45759</v>
          </cell>
        </row>
        <row r="6540">
          <cell r="C6540" t="str">
            <v>2503089-01</v>
          </cell>
          <cell r="D6540" t="str">
            <v>XPDY-FX-灰白215</v>
          </cell>
          <cell r="E6540" t="str">
            <v>L580</v>
          </cell>
          <cell r="F6540" t="str">
            <v>C2（已片中层）</v>
          </cell>
          <cell r="G6540" t="str">
            <v>/</v>
          </cell>
          <cell r="H6540">
            <v>5</v>
          </cell>
          <cell r="I6540">
            <v>195.2</v>
          </cell>
          <cell r="L6540" t="str">
            <v>B级小皮</v>
          </cell>
          <cell r="M6540" t="str">
            <v>/</v>
          </cell>
          <cell r="O6540" t="str">
            <v>02T25040103</v>
          </cell>
          <cell r="P6540" t="str">
            <v>99版</v>
          </cell>
          <cell r="Q6540" t="str">
            <v>已发货</v>
          </cell>
          <cell r="R6540">
            <v>45759</v>
          </cell>
        </row>
        <row r="6541">
          <cell r="C6541" t="str">
            <v>2503089-01</v>
          </cell>
          <cell r="D6541" t="str">
            <v>XPDY-FX-灰白215</v>
          </cell>
          <cell r="E6541" t="str">
            <v>L580</v>
          </cell>
          <cell r="F6541" t="str">
            <v>C2（已片中层）</v>
          </cell>
          <cell r="G6541" t="str">
            <v>/</v>
          </cell>
          <cell r="H6541">
            <v>205</v>
          </cell>
          <cell r="I6541">
            <v>10045.799999999999</v>
          </cell>
          <cell r="J6541">
            <v>798.5</v>
          </cell>
          <cell r="K6541">
            <v>843.5</v>
          </cell>
          <cell r="L6541" t="str">
            <v>C级</v>
          </cell>
          <cell r="M6541" t="str">
            <v>/</v>
          </cell>
          <cell r="N6541" t="str">
            <v>2.2*1.8*0.62</v>
          </cell>
          <cell r="O6541" t="str">
            <v>02T25040104</v>
          </cell>
          <cell r="P6541" t="str">
            <v>99版</v>
          </cell>
          <cell r="Q6541" t="str">
            <v>已发货</v>
          </cell>
          <cell r="R6541">
            <v>45759</v>
          </cell>
        </row>
        <row r="6542">
          <cell r="C6542" t="str">
            <v>2503089-01</v>
          </cell>
          <cell r="D6542" t="str">
            <v>XPDY-FX-灰白215</v>
          </cell>
          <cell r="E6542" t="str">
            <v>L580</v>
          </cell>
          <cell r="F6542" t="str">
            <v>C2（已片中层）</v>
          </cell>
          <cell r="G6542" t="str">
            <v>/</v>
          </cell>
          <cell r="H6542">
            <v>210</v>
          </cell>
          <cell r="I6542">
            <v>10229.9</v>
          </cell>
          <cell r="J6542">
            <v>799.5</v>
          </cell>
          <cell r="K6542">
            <v>844.5</v>
          </cell>
          <cell r="L6542" t="str">
            <v>C级</v>
          </cell>
          <cell r="M6542" t="str">
            <v>/</v>
          </cell>
          <cell r="N6542" t="str">
            <v>2.2*1.8*0.63</v>
          </cell>
          <cell r="O6542" t="str">
            <v>02T25040105</v>
          </cell>
          <cell r="P6542" t="str">
            <v>99版</v>
          </cell>
          <cell r="Q6542" t="str">
            <v>已发货</v>
          </cell>
          <cell r="R6542">
            <v>45759</v>
          </cell>
        </row>
        <row r="6543">
          <cell r="C6543" t="str">
            <v>2503089-01</v>
          </cell>
          <cell r="D6543" t="str">
            <v>XPDY-FX-灰白215</v>
          </cell>
          <cell r="E6543" t="str">
            <v>L580</v>
          </cell>
          <cell r="F6543" t="str">
            <v>C2（已片中层）</v>
          </cell>
          <cell r="G6543" t="str">
            <v>/</v>
          </cell>
          <cell r="H6543">
            <v>44</v>
          </cell>
          <cell r="I6543">
            <v>2280.3000000000002</v>
          </cell>
          <cell r="J6543">
            <v>745</v>
          </cell>
          <cell r="K6543">
            <v>790</v>
          </cell>
          <cell r="L6543" t="str">
            <v>B级</v>
          </cell>
          <cell r="M6543" t="str">
            <v>/</v>
          </cell>
          <cell r="N6543" t="str">
            <v>2.2*1.8*0.64</v>
          </cell>
          <cell r="O6543" t="str">
            <v>02T25040106</v>
          </cell>
          <cell r="P6543" t="str">
            <v>99版</v>
          </cell>
          <cell r="Q6543" t="str">
            <v>已发货</v>
          </cell>
          <cell r="R6543">
            <v>45759</v>
          </cell>
        </row>
        <row r="6544">
          <cell r="C6544" t="str">
            <v>2503089-01</v>
          </cell>
          <cell r="D6544" t="str">
            <v>XPDY-FX-灰白215</v>
          </cell>
          <cell r="E6544" t="str">
            <v>L580</v>
          </cell>
          <cell r="F6544" t="str">
            <v>C2（已片中层）</v>
          </cell>
          <cell r="G6544" t="str">
            <v>/</v>
          </cell>
          <cell r="H6544">
            <v>66</v>
          </cell>
          <cell r="I6544">
            <v>3247.6</v>
          </cell>
          <cell r="L6544" t="str">
            <v>C级</v>
          </cell>
          <cell r="M6544" t="str">
            <v>/</v>
          </cell>
          <cell r="O6544" t="str">
            <v>02T25040106</v>
          </cell>
          <cell r="P6544" t="str">
            <v>99版</v>
          </cell>
          <cell r="Q6544" t="str">
            <v>已发货</v>
          </cell>
          <cell r="R6544">
            <v>45759</v>
          </cell>
        </row>
        <row r="6545">
          <cell r="C6545" t="str">
            <v>2503089-01</v>
          </cell>
          <cell r="D6545" t="str">
            <v>XPDY-FX-灰白215</v>
          </cell>
          <cell r="E6545" t="str">
            <v>L580</v>
          </cell>
          <cell r="F6545" t="str">
            <v>C2（已片中层）</v>
          </cell>
          <cell r="G6545" t="str">
            <v>/</v>
          </cell>
          <cell r="H6545">
            <v>43</v>
          </cell>
          <cell r="I6545">
            <v>1999.3</v>
          </cell>
          <cell r="L6545" t="str">
            <v>D级</v>
          </cell>
          <cell r="M6545" t="str">
            <v>/</v>
          </cell>
          <cell r="O6545" t="str">
            <v>02T25040106</v>
          </cell>
          <cell r="P6545" t="str">
            <v>99版</v>
          </cell>
          <cell r="Q6545" t="str">
            <v>已发货</v>
          </cell>
          <cell r="R6545">
            <v>45759</v>
          </cell>
        </row>
        <row r="6546">
          <cell r="C6546" t="str">
            <v>2503089-01</v>
          </cell>
          <cell r="D6546" t="str">
            <v>XPDY-FX-灰白215</v>
          </cell>
          <cell r="E6546" t="str">
            <v>L580</v>
          </cell>
          <cell r="F6546" t="str">
            <v>C2（已片中层）</v>
          </cell>
          <cell r="G6546" t="str">
            <v>/</v>
          </cell>
          <cell r="H6546">
            <v>17</v>
          </cell>
          <cell r="I6546">
            <v>651.5</v>
          </cell>
          <cell r="L6546" t="str">
            <v>D级小皮</v>
          </cell>
          <cell r="M6546" t="str">
            <v>/</v>
          </cell>
          <cell r="O6546" t="str">
            <v>02T25040106</v>
          </cell>
          <cell r="P6546" t="str">
            <v>99版</v>
          </cell>
          <cell r="Q6546" t="str">
            <v>已发货</v>
          </cell>
          <cell r="R6546">
            <v>45759</v>
          </cell>
        </row>
        <row r="6547">
          <cell r="C6547" t="str">
            <v>2503089-01</v>
          </cell>
          <cell r="D6547" t="str">
            <v>XPDY-FX-灰白215</v>
          </cell>
          <cell r="E6547" t="str">
            <v>L580</v>
          </cell>
          <cell r="F6547" t="str">
            <v>C2（已片中层）</v>
          </cell>
          <cell r="G6547" t="str">
            <v>/</v>
          </cell>
          <cell r="H6547">
            <v>31</v>
          </cell>
          <cell r="I6547">
            <v>1193.8</v>
          </cell>
          <cell r="L6547" t="str">
            <v>C级小皮</v>
          </cell>
          <cell r="M6547" t="str">
            <v>/</v>
          </cell>
          <cell r="O6547" t="str">
            <v>02T25040106</v>
          </cell>
          <cell r="P6547" t="str">
            <v>99版</v>
          </cell>
          <cell r="Q6547" t="str">
            <v>已发货</v>
          </cell>
          <cell r="R6547">
            <v>45759</v>
          </cell>
        </row>
        <row r="6548">
          <cell r="C6548" t="str">
            <v>2503091-01</v>
          </cell>
          <cell r="D6548" t="str">
            <v>XPSY-FT-马鞍104</v>
          </cell>
          <cell r="E6548" t="str">
            <v>科纳马鞍棕色</v>
          </cell>
          <cell r="F6548" t="str">
            <v>DLTR4</v>
          </cell>
          <cell r="G6548" t="str">
            <v>/</v>
          </cell>
          <cell r="H6548">
            <v>235</v>
          </cell>
          <cell r="I6548">
            <v>12527.7</v>
          </cell>
          <cell r="J6548">
            <v>1100.5</v>
          </cell>
          <cell r="K6548">
            <v>1145.5</v>
          </cell>
          <cell r="L6548" t="str">
            <v>B级</v>
          </cell>
          <cell r="M6548" t="str">
            <v>/</v>
          </cell>
          <cell r="N6548" t="str">
            <v>2.2*1.8*0.8</v>
          </cell>
          <cell r="O6548" t="str">
            <v>02T25040107</v>
          </cell>
          <cell r="P6548" t="str">
            <v>99版</v>
          </cell>
          <cell r="Q6548" t="str">
            <v>已发货</v>
          </cell>
          <cell r="R6548">
            <v>45751</v>
          </cell>
        </row>
        <row r="6549">
          <cell r="C6549" t="str">
            <v>2503091-01</v>
          </cell>
          <cell r="D6549" t="str">
            <v>XPSY-FT-马鞍104</v>
          </cell>
          <cell r="E6549" t="str">
            <v>科纳马鞍棕色</v>
          </cell>
          <cell r="F6549" t="str">
            <v>DLTR4</v>
          </cell>
          <cell r="G6549" t="str">
            <v>/</v>
          </cell>
          <cell r="H6549">
            <v>122</v>
          </cell>
          <cell r="I6549">
            <v>5530.9</v>
          </cell>
          <cell r="J6549">
            <v>649.5</v>
          </cell>
          <cell r="K6549">
            <v>694.5</v>
          </cell>
          <cell r="L6549" t="str">
            <v>C级</v>
          </cell>
          <cell r="M6549" t="str">
            <v>/</v>
          </cell>
          <cell r="N6549" t="str">
            <v>2.2*1.8*0.6</v>
          </cell>
          <cell r="O6549" t="str">
            <v>02T25040108</v>
          </cell>
          <cell r="P6549" t="str">
            <v>99版</v>
          </cell>
          <cell r="Q6549" t="str">
            <v>已发货</v>
          </cell>
          <cell r="R6549">
            <v>45751</v>
          </cell>
        </row>
        <row r="6550">
          <cell r="C6550" t="str">
            <v>2503091-01</v>
          </cell>
          <cell r="D6550" t="str">
            <v>XPSY-FT-马鞍104</v>
          </cell>
          <cell r="E6550" t="str">
            <v>科纳马鞍棕色</v>
          </cell>
          <cell r="F6550" t="str">
            <v>DLTR4</v>
          </cell>
          <cell r="G6550" t="str">
            <v>/</v>
          </cell>
          <cell r="H6550">
            <v>35</v>
          </cell>
          <cell r="I6550">
            <v>1604</v>
          </cell>
          <cell r="L6550" t="str">
            <v>D级</v>
          </cell>
          <cell r="M6550" t="str">
            <v>/</v>
          </cell>
          <cell r="O6550" t="str">
            <v>02T25040108</v>
          </cell>
          <cell r="P6550" t="str">
            <v>99版</v>
          </cell>
          <cell r="Q6550" t="str">
            <v>已发货</v>
          </cell>
          <cell r="R6550">
            <v>45751</v>
          </cell>
        </row>
        <row r="6551">
          <cell r="C6551" t="str">
            <v>2503091-01</v>
          </cell>
          <cell r="D6551" t="str">
            <v>XPSY-FT-马鞍104</v>
          </cell>
          <cell r="E6551" t="str">
            <v>科纳马鞍棕色</v>
          </cell>
          <cell r="F6551" t="str">
            <v>DLTR4</v>
          </cell>
          <cell r="G6551" t="str">
            <v>/</v>
          </cell>
          <cell r="H6551">
            <v>4</v>
          </cell>
          <cell r="I6551">
            <v>145.5</v>
          </cell>
          <cell r="L6551" t="str">
            <v>D级小皮</v>
          </cell>
          <cell r="M6551" t="str">
            <v>/</v>
          </cell>
          <cell r="O6551" t="str">
            <v>02T25040108</v>
          </cell>
          <cell r="P6551" t="str">
            <v>99版</v>
          </cell>
          <cell r="Q6551" t="str">
            <v>已发货</v>
          </cell>
          <cell r="R6551">
            <v>45751</v>
          </cell>
        </row>
        <row r="6552">
          <cell r="C6552" t="str">
            <v>2503091-01</v>
          </cell>
          <cell r="D6552" t="str">
            <v>XPSY-FT-马鞍104</v>
          </cell>
          <cell r="E6552" t="str">
            <v>科纳马鞍棕色</v>
          </cell>
          <cell r="F6552" t="str">
            <v>DLTR4</v>
          </cell>
          <cell r="G6552" t="str">
            <v>/</v>
          </cell>
          <cell r="H6552">
            <v>190</v>
          </cell>
          <cell r="I6552">
            <v>10196.200000000001</v>
          </cell>
          <cell r="J6552">
            <v>899</v>
          </cell>
          <cell r="K6552">
            <v>944</v>
          </cell>
          <cell r="L6552" t="str">
            <v>B级</v>
          </cell>
          <cell r="M6552" t="str">
            <v>/</v>
          </cell>
          <cell r="N6552" t="str">
            <v>2.2*1.8*0.66</v>
          </cell>
          <cell r="O6552" t="str">
            <v>02T25040109</v>
          </cell>
          <cell r="P6552" t="str">
            <v>99版</v>
          </cell>
          <cell r="Q6552" t="str">
            <v>已发货</v>
          </cell>
          <cell r="R6552">
            <v>45759</v>
          </cell>
        </row>
        <row r="6553">
          <cell r="C6553" t="str">
            <v>2503091-01</v>
          </cell>
          <cell r="D6553" t="str">
            <v>XPSY-FT-马鞍104</v>
          </cell>
          <cell r="E6553" t="str">
            <v>科纳马鞍棕色</v>
          </cell>
          <cell r="F6553" t="str">
            <v>DLTR4</v>
          </cell>
          <cell r="G6553" t="str">
            <v>/</v>
          </cell>
          <cell r="H6553">
            <v>195</v>
          </cell>
          <cell r="I6553">
            <v>10233.700000000001</v>
          </cell>
          <cell r="J6553">
            <v>897</v>
          </cell>
          <cell r="K6553">
            <v>942</v>
          </cell>
          <cell r="L6553" t="str">
            <v>B级</v>
          </cell>
          <cell r="M6553" t="str">
            <v>/</v>
          </cell>
          <cell r="N6553" t="str">
            <v>2.2*1.8*0.7</v>
          </cell>
          <cell r="O6553" t="str">
            <v>02T25040110</v>
          </cell>
          <cell r="P6553" t="str">
            <v>99版</v>
          </cell>
          <cell r="Q6553" t="str">
            <v>已发货</v>
          </cell>
          <cell r="R6553">
            <v>45759</v>
          </cell>
        </row>
        <row r="6554">
          <cell r="C6554" t="str">
            <v>2503091-01</v>
          </cell>
          <cell r="D6554" t="str">
            <v>XPSY-FT-马鞍104</v>
          </cell>
          <cell r="E6554" t="str">
            <v>科纳马鞍棕色</v>
          </cell>
          <cell r="F6554" t="str">
            <v>DLTR4</v>
          </cell>
          <cell r="G6554" t="str">
            <v>/</v>
          </cell>
          <cell r="H6554">
            <v>148</v>
          </cell>
          <cell r="I6554">
            <v>7945.7</v>
          </cell>
          <cell r="J6554">
            <v>870.5</v>
          </cell>
          <cell r="K6554">
            <v>915.5</v>
          </cell>
          <cell r="L6554" t="str">
            <v>B级</v>
          </cell>
          <cell r="M6554" t="str">
            <v>/</v>
          </cell>
          <cell r="N6554" t="str">
            <v>2.2*1.8*0.66</v>
          </cell>
          <cell r="O6554" t="str">
            <v>02T25040201</v>
          </cell>
          <cell r="P6554" t="str">
            <v>99版</v>
          </cell>
          <cell r="Q6554" t="str">
            <v>已发货</v>
          </cell>
          <cell r="R6554">
            <v>45759</v>
          </cell>
        </row>
        <row r="6555">
          <cell r="C6555" t="str">
            <v>2503091-01</v>
          </cell>
          <cell r="D6555" t="str">
            <v>XPSY-FT-马鞍104</v>
          </cell>
          <cell r="E6555" t="str">
            <v>科纳马鞍棕色</v>
          </cell>
          <cell r="F6555" t="str">
            <v>DLTR4</v>
          </cell>
          <cell r="G6555" t="str">
            <v>/</v>
          </cell>
          <cell r="H6555">
            <v>2</v>
          </cell>
          <cell r="I6555">
            <v>75</v>
          </cell>
          <cell r="L6555" t="str">
            <v>B级小皮</v>
          </cell>
          <cell r="M6555" t="str">
            <v>/</v>
          </cell>
          <cell r="O6555" t="str">
            <v>02T25040201</v>
          </cell>
          <cell r="P6555" t="str">
            <v>99版</v>
          </cell>
          <cell r="Q6555" t="str">
            <v>已发货</v>
          </cell>
          <cell r="R6555">
            <v>45759</v>
          </cell>
        </row>
        <row r="6556">
          <cell r="C6556" t="str">
            <v>2503091-01</v>
          </cell>
          <cell r="D6556" t="str">
            <v>XPSY-FT-马鞍104</v>
          </cell>
          <cell r="E6556" t="str">
            <v>科纳马鞍棕色</v>
          </cell>
          <cell r="F6556" t="str">
            <v>DLTR4</v>
          </cell>
          <cell r="G6556" t="str">
            <v>/</v>
          </cell>
          <cell r="H6556">
            <v>44</v>
          </cell>
          <cell r="I6556">
            <v>2000.7</v>
          </cell>
          <cell r="L6556" t="str">
            <v>C级</v>
          </cell>
          <cell r="M6556" t="str">
            <v>/</v>
          </cell>
          <cell r="O6556" t="str">
            <v>02T25040201</v>
          </cell>
          <cell r="P6556" t="str">
            <v>99版</v>
          </cell>
          <cell r="Q6556" t="str">
            <v>已发货</v>
          </cell>
          <cell r="R6556">
            <v>45759</v>
          </cell>
        </row>
        <row r="6557">
          <cell r="C6557" t="str">
            <v>2503091-01</v>
          </cell>
          <cell r="D6557" t="str">
            <v>XPSY-FT-马鞍104</v>
          </cell>
          <cell r="E6557" t="str">
            <v>科纳马鞍棕色</v>
          </cell>
          <cell r="F6557" t="str">
            <v>DLTR4</v>
          </cell>
          <cell r="G6557" t="str">
            <v>/</v>
          </cell>
          <cell r="H6557">
            <v>183</v>
          </cell>
          <cell r="I6557">
            <v>8668.7000000000007</v>
          </cell>
          <cell r="J6557">
            <v>793.5</v>
          </cell>
          <cell r="K6557">
            <v>838.5</v>
          </cell>
          <cell r="L6557" t="str">
            <v>C级</v>
          </cell>
          <cell r="M6557" t="str">
            <v>/</v>
          </cell>
          <cell r="N6557" t="str">
            <v>2.2*1.8*0.62</v>
          </cell>
          <cell r="O6557" t="str">
            <v>02T25040202</v>
          </cell>
          <cell r="P6557" t="str">
            <v>99版</v>
          </cell>
          <cell r="Q6557" t="str">
            <v>已发货</v>
          </cell>
          <cell r="R6557">
            <v>45759</v>
          </cell>
        </row>
        <row r="6558">
          <cell r="C6558" t="str">
            <v>2503091-01</v>
          </cell>
          <cell r="D6558" t="str">
            <v>XPSY-FT-马鞍104</v>
          </cell>
          <cell r="E6558" t="str">
            <v>科纳马鞍棕色</v>
          </cell>
          <cell r="F6558" t="str">
            <v>DLTR4</v>
          </cell>
          <cell r="G6558" t="str">
            <v>/</v>
          </cell>
          <cell r="H6558">
            <v>7</v>
          </cell>
          <cell r="I6558">
            <v>259.8</v>
          </cell>
          <cell r="L6558" t="str">
            <v>C级小皮</v>
          </cell>
          <cell r="M6558" t="str">
            <v>/</v>
          </cell>
          <cell r="O6558" t="str">
            <v>02T25040202</v>
          </cell>
          <cell r="P6558" t="str">
            <v>99版</v>
          </cell>
          <cell r="Q6558" t="str">
            <v>已发货</v>
          </cell>
          <cell r="R6558">
            <v>45759</v>
          </cell>
        </row>
        <row r="6559">
          <cell r="C6559" t="str">
            <v>2503090-01</v>
          </cell>
          <cell r="D6559" t="str">
            <v>XPAY-FX-深蓝45</v>
          </cell>
          <cell r="E6559" t="str">
            <v>L577</v>
          </cell>
          <cell r="F6559" t="str">
            <v>C2（已片中层）</v>
          </cell>
          <cell r="G6559" t="str">
            <v>/</v>
          </cell>
          <cell r="H6559">
            <v>145</v>
          </cell>
          <cell r="I6559">
            <v>7517.3</v>
          </cell>
          <cell r="J6559">
            <v>875.5</v>
          </cell>
          <cell r="K6559">
            <v>920.5</v>
          </cell>
          <cell r="L6559" t="str">
            <v>B级</v>
          </cell>
          <cell r="M6559" t="str">
            <v>/</v>
          </cell>
          <cell r="N6559" t="str">
            <v>2.2*1.8*0.63</v>
          </cell>
          <cell r="O6559" t="str">
            <v>02T25040203</v>
          </cell>
          <cell r="P6559" t="str">
            <v>99版</v>
          </cell>
          <cell r="Q6559" t="str">
            <v>已发货</v>
          </cell>
          <cell r="R6559">
            <v>45765</v>
          </cell>
        </row>
        <row r="6560">
          <cell r="C6560" t="str">
            <v>2503090-01</v>
          </cell>
          <cell r="D6560" t="str">
            <v>XPAY-FX-深蓝45</v>
          </cell>
          <cell r="E6560" t="str">
            <v>L577</v>
          </cell>
          <cell r="F6560" t="str">
            <v>C2（已片中层）</v>
          </cell>
          <cell r="G6560" t="str">
            <v>/</v>
          </cell>
          <cell r="H6560">
            <v>69</v>
          </cell>
          <cell r="I6560">
            <v>3318</v>
          </cell>
          <cell r="L6560" t="str">
            <v>D级</v>
          </cell>
          <cell r="M6560" t="str">
            <v>/</v>
          </cell>
          <cell r="O6560" t="str">
            <v>02T25040203</v>
          </cell>
          <cell r="P6560" t="str">
            <v>99版</v>
          </cell>
          <cell r="Q6560" t="str">
            <v>已发货</v>
          </cell>
          <cell r="R6560">
            <v>45765</v>
          </cell>
        </row>
        <row r="6561">
          <cell r="C6561" t="str">
            <v>2503090-01</v>
          </cell>
          <cell r="D6561" t="str">
            <v>XPAY-FX-深蓝45</v>
          </cell>
          <cell r="E6561" t="str">
            <v>L577</v>
          </cell>
          <cell r="F6561" t="str">
            <v>C2（已片中层）</v>
          </cell>
          <cell r="G6561" t="str">
            <v>/</v>
          </cell>
          <cell r="H6561">
            <v>229</v>
          </cell>
          <cell r="I6561">
            <v>11237.9</v>
          </cell>
          <cell r="J6561">
            <v>895.5</v>
          </cell>
          <cell r="K6561">
            <v>940.5</v>
          </cell>
          <cell r="L6561" t="str">
            <v>C级</v>
          </cell>
          <cell r="M6561" t="str">
            <v>/</v>
          </cell>
          <cell r="N6561" t="str">
            <v>2.2*1.8*0.7</v>
          </cell>
          <cell r="O6561" t="str">
            <v>02T25040204</v>
          </cell>
          <cell r="P6561" t="str">
            <v>99版</v>
          </cell>
          <cell r="Q6561" t="str">
            <v>已发货</v>
          </cell>
          <cell r="R6561">
            <v>45765</v>
          </cell>
        </row>
        <row r="6562">
          <cell r="C6562" t="str">
            <v>2503090-01</v>
          </cell>
          <cell r="D6562" t="str">
            <v>XPAY-FX-深蓝45</v>
          </cell>
          <cell r="E6562" t="str">
            <v>L577</v>
          </cell>
          <cell r="F6562" t="str">
            <v>C2（已片中层）</v>
          </cell>
          <cell r="G6562" t="str">
            <v>/</v>
          </cell>
          <cell r="H6562">
            <v>125</v>
          </cell>
          <cell r="I6562">
            <v>6561.5</v>
          </cell>
          <cell r="J6562">
            <v>526</v>
          </cell>
          <cell r="K6562">
            <v>571</v>
          </cell>
          <cell r="L6562" t="str">
            <v>B级</v>
          </cell>
          <cell r="M6562" t="str">
            <v>/</v>
          </cell>
          <cell r="N6562" t="str">
            <v>2.2*1.8*0.57</v>
          </cell>
          <cell r="O6562" t="str">
            <v>02T25040205</v>
          </cell>
          <cell r="P6562" t="str">
            <v>99版</v>
          </cell>
          <cell r="Q6562" t="str">
            <v>已发货</v>
          </cell>
          <cell r="R6562">
            <v>45765</v>
          </cell>
        </row>
        <row r="6563">
          <cell r="C6563" t="str">
            <v>2503090-01</v>
          </cell>
          <cell r="D6563" t="str">
            <v>XPAY-FX-深蓝45</v>
          </cell>
          <cell r="E6563" t="str">
            <v>L577</v>
          </cell>
          <cell r="F6563" t="str">
            <v>C2（已片中层）</v>
          </cell>
          <cell r="G6563" t="str">
            <v>/</v>
          </cell>
          <cell r="H6563">
            <v>177</v>
          </cell>
          <cell r="I6563">
            <v>8974.2999999999993</v>
          </cell>
          <cell r="J6563">
            <v>822</v>
          </cell>
          <cell r="K6563">
            <v>867</v>
          </cell>
          <cell r="L6563" t="str">
            <v>B级</v>
          </cell>
          <cell r="M6563" t="str">
            <v>/</v>
          </cell>
          <cell r="N6563" t="str">
            <v>2.2*1.8*0.63</v>
          </cell>
          <cell r="O6563" t="str">
            <v>02T25040206</v>
          </cell>
          <cell r="P6563" t="str">
            <v>99版</v>
          </cell>
          <cell r="Q6563" t="str">
            <v>已发货</v>
          </cell>
          <cell r="R6563">
            <v>45765</v>
          </cell>
        </row>
        <row r="6564">
          <cell r="C6564" t="str">
            <v>2503090-01</v>
          </cell>
          <cell r="D6564" t="str">
            <v>XPAY-FX-深蓝45</v>
          </cell>
          <cell r="E6564" t="str">
            <v>L577</v>
          </cell>
          <cell r="F6564" t="str">
            <v>C2（已片中层）</v>
          </cell>
          <cell r="G6564" t="str">
            <v>/</v>
          </cell>
          <cell r="H6564">
            <v>25</v>
          </cell>
          <cell r="I6564">
            <v>1263.7</v>
          </cell>
          <cell r="L6564" t="str">
            <v>C级</v>
          </cell>
          <cell r="M6564" t="str">
            <v>/</v>
          </cell>
          <cell r="O6564" t="str">
            <v>02T25040206</v>
          </cell>
          <cell r="P6564" t="str">
            <v>99版</v>
          </cell>
          <cell r="Q6564" t="str">
            <v>已发货</v>
          </cell>
          <cell r="R6564">
            <v>45765</v>
          </cell>
        </row>
        <row r="6565">
          <cell r="C6565" t="str">
            <v>2503090-01</v>
          </cell>
          <cell r="D6565" t="str">
            <v>XPAY-FX-深蓝45</v>
          </cell>
          <cell r="E6565" t="str">
            <v>L577</v>
          </cell>
          <cell r="F6565" t="str">
            <v>C2（已片中层）</v>
          </cell>
          <cell r="G6565" t="str">
            <v>/</v>
          </cell>
          <cell r="H6565">
            <v>210</v>
          </cell>
          <cell r="I6565">
            <v>10256.9</v>
          </cell>
          <cell r="J6565">
            <v>823</v>
          </cell>
          <cell r="K6565">
            <v>868</v>
          </cell>
          <cell r="L6565" t="str">
            <v>C级</v>
          </cell>
          <cell r="M6565" t="str">
            <v>/</v>
          </cell>
          <cell r="N6565" t="str">
            <v>2.2*1.8*0.65</v>
          </cell>
          <cell r="O6565" t="str">
            <v>02T25040207</v>
          </cell>
          <cell r="P6565" t="str">
            <v>99版</v>
          </cell>
          <cell r="Q6565" t="str">
            <v>已发货</v>
          </cell>
          <cell r="R6565">
            <v>45765</v>
          </cell>
        </row>
        <row r="6566">
          <cell r="C6566" t="str">
            <v>2503090-01</v>
          </cell>
          <cell r="D6566" t="str">
            <v>XPAY-FX-深蓝45</v>
          </cell>
          <cell r="E6566" t="str">
            <v>L577</v>
          </cell>
          <cell r="F6566" t="str">
            <v>C2（已片中层）</v>
          </cell>
          <cell r="G6566" t="str">
            <v>/</v>
          </cell>
          <cell r="H6566">
            <v>114</v>
          </cell>
          <cell r="I6566">
            <v>5779.5</v>
          </cell>
          <cell r="J6566">
            <v>798</v>
          </cell>
          <cell r="K6566">
            <v>843</v>
          </cell>
          <cell r="L6566" t="str">
            <v>B级</v>
          </cell>
          <cell r="M6566" t="str">
            <v>/</v>
          </cell>
          <cell r="N6566" t="str">
            <v>2.2*1.8*0.66</v>
          </cell>
          <cell r="O6566" t="str">
            <v>02T25040208</v>
          </cell>
          <cell r="P6566" t="str">
            <v>99版</v>
          </cell>
          <cell r="Q6566" t="str">
            <v>已发货</v>
          </cell>
          <cell r="R6566">
            <v>45765</v>
          </cell>
        </row>
        <row r="6567">
          <cell r="C6567" t="str">
            <v>2503090-01</v>
          </cell>
          <cell r="D6567" t="str">
            <v>XPAY-FX-深蓝45</v>
          </cell>
          <cell r="E6567" t="str">
            <v>L577</v>
          </cell>
          <cell r="F6567" t="str">
            <v>C2（已片中层）</v>
          </cell>
          <cell r="G6567" t="str">
            <v>/</v>
          </cell>
          <cell r="H6567">
            <v>90</v>
          </cell>
          <cell r="I6567">
            <v>4300</v>
          </cell>
          <cell r="L6567" t="str">
            <v>C级</v>
          </cell>
          <cell r="M6567" t="str">
            <v>/</v>
          </cell>
          <cell r="O6567" t="str">
            <v>02T25040208</v>
          </cell>
          <cell r="P6567" t="str">
            <v>99版</v>
          </cell>
          <cell r="Q6567" t="str">
            <v>已发货</v>
          </cell>
          <cell r="R6567">
            <v>45765</v>
          </cell>
        </row>
        <row r="6568">
          <cell r="C6568" t="str">
            <v>2503090-01</v>
          </cell>
          <cell r="D6568" t="str">
            <v>XPAY-FX-深蓝45</v>
          </cell>
          <cell r="E6568" t="str">
            <v>L577</v>
          </cell>
          <cell r="F6568" t="str">
            <v>C2（已片中层）</v>
          </cell>
          <cell r="G6568" t="str">
            <v>/</v>
          </cell>
          <cell r="H6568">
            <v>105</v>
          </cell>
          <cell r="I6568">
            <v>5055.5</v>
          </cell>
          <cell r="J6568">
            <v>871</v>
          </cell>
          <cell r="K6568">
            <v>916</v>
          </cell>
          <cell r="L6568" t="str">
            <v>C级</v>
          </cell>
          <cell r="M6568" t="str">
            <v>/</v>
          </cell>
          <cell r="N6568" t="str">
            <v>2.2*1.8*0.67</v>
          </cell>
          <cell r="O6568" t="str">
            <v>02T25040301</v>
          </cell>
          <cell r="P6568" t="str">
            <v>99版</v>
          </cell>
          <cell r="Q6568" t="str">
            <v>已发货</v>
          </cell>
          <cell r="R6568">
            <v>45751</v>
          </cell>
        </row>
        <row r="6569">
          <cell r="C6569" t="str">
            <v>2503090-01</v>
          </cell>
          <cell r="D6569" t="str">
            <v>XPAY-FX-深蓝45</v>
          </cell>
          <cell r="E6569" t="str">
            <v>L577</v>
          </cell>
          <cell r="F6569" t="str">
            <v>C2（已片中层）</v>
          </cell>
          <cell r="G6569" t="str">
            <v>/</v>
          </cell>
          <cell r="H6569">
            <v>34</v>
          </cell>
          <cell r="I6569">
            <v>1566.1</v>
          </cell>
          <cell r="L6569" t="str">
            <v>D级</v>
          </cell>
          <cell r="O6569" t="str">
            <v>02T25040301</v>
          </cell>
          <cell r="P6569" t="str">
            <v>99版</v>
          </cell>
          <cell r="Q6569" t="str">
            <v>已发货</v>
          </cell>
          <cell r="R6569">
            <v>45751</v>
          </cell>
        </row>
        <row r="6570">
          <cell r="C6570" t="str">
            <v>2503090-01</v>
          </cell>
          <cell r="D6570" t="str">
            <v>XPAY-FX-深蓝45</v>
          </cell>
          <cell r="E6570" t="str">
            <v>L577</v>
          </cell>
          <cell r="F6570" t="str">
            <v>C2（已片中层）</v>
          </cell>
          <cell r="G6570" t="str">
            <v>/</v>
          </cell>
          <cell r="H6570">
            <v>70</v>
          </cell>
          <cell r="I6570">
            <v>3517.6</v>
          </cell>
          <cell r="L6570" t="str">
            <v>B级</v>
          </cell>
          <cell r="O6570" t="str">
            <v>02T25040301</v>
          </cell>
          <cell r="P6570" t="str">
            <v>99版</v>
          </cell>
          <cell r="Q6570" t="str">
            <v>已发货</v>
          </cell>
          <cell r="R6570">
            <v>45751</v>
          </cell>
        </row>
        <row r="6571">
          <cell r="C6571" t="str">
            <v>2504003-01</v>
          </cell>
          <cell r="D6571" t="str">
            <v>TGX-XM-灰白204</v>
          </cell>
          <cell r="E6571">
            <v>3703</v>
          </cell>
          <cell r="F6571" t="str">
            <v>C3（已片中层）</v>
          </cell>
          <cell r="G6571" t="str">
            <v>/</v>
          </cell>
          <cell r="H6571">
            <v>235</v>
          </cell>
          <cell r="I6571">
            <v>12253.8</v>
          </cell>
          <cell r="J6571">
            <v>999.5</v>
          </cell>
          <cell r="K6571">
            <v>1044.5</v>
          </cell>
          <cell r="L6571" t="str">
            <v>A级</v>
          </cell>
          <cell r="M6571" t="str">
            <v>/</v>
          </cell>
          <cell r="N6571" t="str">
            <v>2.2*1.8*0.75</v>
          </cell>
          <cell r="O6571" t="str">
            <v>01T25040306</v>
          </cell>
          <cell r="P6571" t="str">
            <v>98.3版</v>
          </cell>
          <cell r="Q6571" t="str">
            <v>已发货</v>
          </cell>
          <cell r="R6571">
            <v>45759</v>
          </cell>
        </row>
        <row r="6572">
          <cell r="C6572" t="str">
            <v>2504003-01</v>
          </cell>
          <cell r="D6572" t="str">
            <v>TGX-XM-灰白204</v>
          </cell>
          <cell r="E6572">
            <v>3703</v>
          </cell>
          <cell r="F6572" t="str">
            <v>C3（已片中层）</v>
          </cell>
          <cell r="G6572" t="str">
            <v>/</v>
          </cell>
          <cell r="H6572">
            <v>230</v>
          </cell>
          <cell r="I6572">
            <v>12093.5</v>
          </cell>
          <cell r="J6572">
            <v>979</v>
          </cell>
          <cell r="K6572">
            <v>1024</v>
          </cell>
          <cell r="L6572" t="str">
            <v>A级</v>
          </cell>
          <cell r="M6572" t="str">
            <v>/</v>
          </cell>
          <cell r="N6572" t="str">
            <v>2.2*1.8*0.72</v>
          </cell>
          <cell r="O6572" t="str">
            <v>01T25040307</v>
          </cell>
          <cell r="P6572" t="str">
            <v>98.3版</v>
          </cell>
          <cell r="Q6572" t="str">
            <v>已发货</v>
          </cell>
          <cell r="R6572">
            <v>45759</v>
          </cell>
        </row>
        <row r="6573">
          <cell r="C6573" t="str">
            <v>2504064-01</v>
          </cell>
          <cell r="D6573" t="str">
            <v>XPAY-FX-灰657</v>
          </cell>
          <cell r="E6573" t="str">
            <v>01.10.U528073</v>
          </cell>
          <cell r="F6573" t="str">
            <v>C3（已片中层）</v>
          </cell>
          <cell r="G6573" t="str">
            <v>/</v>
          </cell>
          <cell r="H6573">
            <v>200</v>
          </cell>
          <cell r="I6573">
            <v>10185.700000000001</v>
          </cell>
          <cell r="J6573">
            <v>830.5</v>
          </cell>
          <cell r="K6573">
            <v>875.5</v>
          </cell>
          <cell r="L6573" t="str">
            <v>A级</v>
          </cell>
          <cell r="M6573" t="str">
            <v>CLF-250331</v>
          </cell>
          <cell r="N6573" t="str">
            <v>2.2*1.8*0.57</v>
          </cell>
          <cell r="O6573" t="str">
            <v>01T25040101</v>
          </cell>
          <cell r="P6573" t="str">
            <v>99版</v>
          </cell>
          <cell r="Q6573" t="str">
            <v>已发货</v>
          </cell>
          <cell r="R6573">
            <v>45790</v>
          </cell>
        </row>
        <row r="6574">
          <cell r="C6574" t="str">
            <v>2503102-01</v>
          </cell>
          <cell r="D6574" t="str">
            <v>XPGY-FB-浅棕138</v>
          </cell>
          <cell r="E6574">
            <v>140518</v>
          </cell>
          <cell r="F6574" t="str">
            <v>水牛皮S3（干胚）</v>
          </cell>
          <cell r="G6574" t="str">
            <v>PT23S57</v>
          </cell>
          <cell r="H6574">
            <v>85</v>
          </cell>
          <cell r="I6574">
            <v>3065.4</v>
          </cell>
          <cell r="J6574">
            <v>218</v>
          </cell>
          <cell r="K6574">
            <v>263</v>
          </cell>
          <cell r="L6574" t="str">
            <v>A级</v>
          </cell>
          <cell r="M6574" t="str">
            <v>/</v>
          </cell>
          <cell r="N6574" t="str">
            <v>2.2*1.8*0.27</v>
          </cell>
          <cell r="O6574" t="str">
            <v>01T25040102</v>
          </cell>
          <cell r="P6574" t="str">
            <v>99版</v>
          </cell>
        </row>
        <row r="6575">
          <cell r="C6575" t="str">
            <v>2503102-01</v>
          </cell>
          <cell r="D6575" t="str">
            <v>XPGY-FB-浅棕138</v>
          </cell>
          <cell r="E6575">
            <v>140518</v>
          </cell>
          <cell r="F6575" t="str">
            <v>水牛皮S3（干胚）</v>
          </cell>
          <cell r="G6575" t="str">
            <v>PT24205</v>
          </cell>
          <cell r="H6575">
            <v>270</v>
          </cell>
          <cell r="I6575">
            <v>9544.4</v>
          </cell>
          <cell r="J6575">
            <v>657.5</v>
          </cell>
          <cell r="K6575">
            <v>702.5</v>
          </cell>
          <cell r="L6575" t="str">
            <v>A级</v>
          </cell>
          <cell r="M6575" t="str">
            <v>/</v>
          </cell>
          <cell r="N6575" t="str">
            <v>2.2*1.8*0.6</v>
          </cell>
          <cell r="O6575" t="str">
            <v>01T25040103</v>
          </cell>
          <cell r="P6575" t="str">
            <v>99版</v>
          </cell>
        </row>
        <row r="6576">
          <cell r="C6576" t="str">
            <v>2504015-01</v>
          </cell>
          <cell r="D6576" t="str">
            <v>XPSY-FB-深棕751</v>
          </cell>
          <cell r="E6576">
            <v>140478</v>
          </cell>
          <cell r="F6576" t="str">
            <v>水牛皮S3（干胚）</v>
          </cell>
          <cell r="G6576" t="str">
            <v>PT23S50</v>
          </cell>
          <cell r="H6576">
            <v>288</v>
          </cell>
          <cell r="I6576">
            <v>11121.5</v>
          </cell>
          <cell r="J6576">
            <v>751</v>
          </cell>
          <cell r="K6576">
            <v>796</v>
          </cell>
          <cell r="L6576" t="str">
            <v>A级</v>
          </cell>
          <cell r="M6576" t="str">
            <v>/</v>
          </cell>
          <cell r="N6576" t="str">
            <v>2.2*1.8*0.61</v>
          </cell>
          <cell r="O6576" t="str">
            <v>01T25040104</v>
          </cell>
          <cell r="P6576" t="str">
            <v>99版</v>
          </cell>
          <cell r="Q6576" t="str">
            <v>已发货</v>
          </cell>
          <cell r="R6576">
            <v>45785</v>
          </cell>
        </row>
        <row r="6577">
          <cell r="C6577" t="str">
            <v>2504064-01</v>
          </cell>
          <cell r="D6577" t="str">
            <v>XPAY-FX-灰657</v>
          </cell>
          <cell r="E6577" t="str">
            <v>01.10.U528073</v>
          </cell>
          <cell r="F6577" t="str">
            <v>C3（已片中层）</v>
          </cell>
          <cell r="G6577" t="str">
            <v>/</v>
          </cell>
          <cell r="H6577">
            <v>209</v>
          </cell>
          <cell r="I6577">
            <v>10621.7</v>
          </cell>
          <cell r="J6577">
            <v>869</v>
          </cell>
          <cell r="K6577">
            <v>914</v>
          </cell>
          <cell r="L6577" t="str">
            <v>A级</v>
          </cell>
          <cell r="M6577" t="str">
            <v>CLF-250331</v>
          </cell>
          <cell r="N6577" t="str">
            <v>2.2*1.8*0.67</v>
          </cell>
          <cell r="O6577" t="str">
            <v>01T25040105</v>
          </cell>
          <cell r="P6577" t="str">
            <v>99版</v>
          </cell>
          <cell r="Q6577" t="str">
            <v>已发货</v>
          </cell>
          <cell r="R6577">
            <v>45790</v>
          </cell>
        </row>
        <row r="6578">
          <cell r="C6578" t="str">
            <v>2504064-01</v>
          </cell>
          <cell r="D6578" t="str">
            <v>XPAY-FX-灰657</v>
          </cell>
          <cell r="E6578" t="str">
            <v>01.10.U528073</v>
          </cell>
          <cell r="F6578" t="str">
            <v>C3（已片中层）</v>
          </cell>
          <cell r="G6578" t="str">
            <v>/</v>
          </cell>
          <cell r="H6578">
            <v>184</v>
          </cell>
          <cell r="I6578">
            <v>9210.7999999999993</v>
          </cell>
          <cell r="J6578">
            <v>860</v>
          </cell>
          <cell r="K6578">
            <v>905</v>
          </cell>
          <cell r="L6578" t="str">
            <v>A级</v>
          </cell>
          <cell r="M6578" t="str">
            <v>CLF-250331</v>
          </cell>
          <cell r="N6578" t="str">
            <v>2.2*1.8*0.67</v>
          </cell>
          <cell r="O6578" t="str">
            <v>01T25040201</v>
          </cell>
          <cell r="P6578" t="str">
            <v>99版</v>
          </cell>
          <cell r="Q6578" t="str">
            <v>已发货</v>
          </cell>
          <cell r="R6578">
            <v>45790</v>
          </cell>
        </row>
        <row r="6579">
          <cell r="C6579" t="str">
            <v>2504064-01</v>
          </cell>
          <cell r="D6579" t="str">
            <v>XPAY-FX-灰657</v>
          </cell>
          <cell r="E6579" t="str">
            <v>01.10.U528073</v>
          </cell>
          <cell r="F6579" t="str">
            <v>C3（已片中层）</v>
          </cell>
          <cell r="G6579" t="str">
            <v>/</v>
          </cell>
          <cell r="H6579">
            <v>32</v>
          </cell>
          <cell r="I6579">
            <v>1264.9000000000001</v>
          </cell>
          <cell r="L6579" t="str">
            <v>A级小皮</v>
          </cell>
          <cell r="M6579" t="str">
            <v>CLF-250331</v>
          </cell>
          <cell r="O6579" t="str">
            <v>01T25040201</v>
          </cell>
          <cell r="P6579" t="str">
            <v>99版</v>
          </cell>
          <cell r="Q6579" t="str">
            <v>已发货</v>
          </cell>
          <cell r="R6579">
            <v>45790</v>
          </cell>
        </row>
        <row r="6580">
          <cell r="C6580" t="str">
            <v>2503102-01</v>
          </cell>
          <cell r="D6580" t="str">
            <v>XPGY-FB-浅棕138</v>
          </cell>
          <cell r="E6580">
            <v>140518</v>
          </cell>
          <cell r="F6580" t="str">
            <v>水牛皮S3（干胚）</v>
          </cell>
          <cell r="G6580" t="str">
            <v>PT23S52</v>
          </cell>
          <cell r="H6580">
            <v>269</v>
          </cell>
          <cell r="I6580">
            <v>9617</v>
          </cell>
          <cell r="J6580">
            <v>691</v>
          </cell>
          <cell r="K6580">
            <v>736</v>
          </cell>
          <cell r="L6580" t="str">
            <v>A级</v>
          </cell>
          <cell r="M6580" t="str">
            <v>/</v>
          </cell>
          <cell r="N6580" t="str">
            <v>2.2*1.8*0.67</v>
          </cell>
          <cell r="O6580" t="str">
            <v>01T25040202</v>
          </cell>
          <cell r="P6580" t="str">
            <v>99版</v>
          </cell>
          <cell r="Q6580" t="str">
            <v>已发货</v>
          </cell>
          <cell r="R6580">
            <v>45801</v>
          </cell>
        </row>
        <row r="6581">
          <cell r="C6581" t="str">
            <v>2503102-01</v>
          </cell>
          <cell r="D6581" t="str">
            <v>XPGY-FB-浅棕138</v>
          </cell>
          <cell r="E6581">
            <v>140518</v>
          </cell>
          <cell r="F6581" t="str">
            <v>水牛皮S3（干胚）</v>
          </cell>
          <cell r="G6581" t="str">
            <v>PT23S52</v>
          </cell>
          <cell r="H6581">
            <v>13</v>
          </cell>
          <cell r="I6581">
            <v>423.4</v>
          </cell>
          <cell r="L6581" t="str">
            <v>折扣</v>
          </cell>
          <cell r="M6581" t="str">
            <v>/</v>
          </cell>
          <cell r="O6581" t="str">
            <v>01T25040202</v>
          </cell>
          <cell r="P6581" t="str">
            <v>99版</v>
          </cell>
          <cell r="Q6581" t="str">
            <v>已发货</v>
          </cell>
          <cell r="R6581">
            <v>45801</v>
          </cell>
        </row>
        <row r="6582">
          <cell r="C6582" t="str">
            <v>2504064-01</v>
          </cell>
          <cell r="D6582" t="str">
            <v>XPAY-FX-灰657</v>
          </cell>
          <cell r="E6582" t="str">
            <v>01.10.U528073</v>
          </cell>
          <cell r="F6582" t="str">
            <v>C3（已片中层）</v>
          </cell>
          <cell r="G6582" t="str">
            <v>/</v>
          </cell>
          <cell r="H6582">
            <v>177</v>
          </cell>
          <cell r="I6582">
            <v>9020.2999999999993</v>
          </cell>
          <cell r="J6582">
            <v>776</v>
          </cell>
          <cell r="K6582">
            <v>821</v>
          </cell>
          <cell r="L6582" t="str">
            <v>A级</v>
          </cell>
          <cell r="M6582" t="str">
            <v>CLF-250331</v>
          </cell>
          <cell r="N6582" t="str">
            <v>2.2*1.8*0.67</v>
          </cell>
          <cell r="O6582" t="str">
            <v>01T25040203</v>
          </cell>
          <cell r="P6582" t="str">
            <v>99版</v>
          </cell>
          <cell r="Q6582" t="str">
            <v>已发货</v>
          </cell>
          <cell r="R6582">
            <v>45790</v>
          </cell>
        </row>
        <row r="6583">
          <cell r="C6583" t="str">
            <v>2504064-01</v>
          </cell>
          <cell r="D6583" t="str">
            <v>XPAY-FX-灰657</v>
          </cell>
          <cell r="E6583" t="str">
            <v>01.10.U528073</v>
          </cell>
          <cell r="F6583" t="str">
            <v>C3（已片中层）</v>
          </cell>
          <cell r="G6583" t="str">
            <v>/</v>
          </cell>
          <cell r="H6583">
            <v>13</v>
          </cell>
          <cell r="I6583">
            <v>514.70000000000005</v>
          </cell>
          <cell r="L6583" t="str">
            <v>A级小皮</v>
          </cell>
          <cell r="M6583" t="str">
            <v>CLF-250331</v>
          </cell>
          <cell r="O6583" t="str">
            <v>01T25040203</v>
          </cell>
          <cell r="P6583" t="str">
            <v>99版</v>
          </cell>
          <cell r="Q6583" t="str">
            <v>已发货</v>
          </cell>
          <cell r="R6583">
            <v>45790</v>
          </cell>
        </row>
        <row r="6584">
          <cell r="C6584" t="str">
            <v>2504064-01</v>
          </cell>
          <cell r="D6584" t="str">
            <v>XPAY-FX-灰657</v>
          </cell>
          <cell r="E6584" t="str">
            <v>01.10.U528073</v>
          </cell>
          <cell r="F6584" t="str">
            <v>C3（已片中层）</v>
          </cell>
          <cell r="G6584" t="str">
            <v>/</v>
          </cell>
          <cell r="H6584">
            <v>200</v>
          </cell>
          <cell r="I6584">
            <v>10232.1</v>
          </cell>
          <cell r="J6584">
            <v>827</v>
          </cell>
          <cell r="K6584">
            <v>872</v>
          </cell>
          <cell r="L6584" t="str">
            <v>A级</v>
          </cell>
          <cell r="M6584" t="str">
            <v>CLF-250331</v>
          </cell>
          <cell r="N6584" t="str">
            <v>2.2*1.8*0.67</v>
          </cell>
          <cell r="O6584" t="str">
            <v>01T25040204</v>
          </cell>
          <cell r="P6584" t="str">
            <v>99版</v>
          </cell>
          <cell r="Q6584" t="str">
            <v>已发货</v>
          </cell>
          <cell r="R6584">
            <v>45790</v>
          </cell>
        </row>
        <row r="6585">
          <cell r="C6585" t="str">
            <v>2504064-01</v>
          </cell>
          <cell r="D6585" t="str">
            <v>XPAY-FX-灰657</v>
          </cell>
          <cell r="E6585" t="str">
            <v>01.10.U528073</v>
          </cell>
          <cell r="F6585" t="str">
            <v>C3（已片中层）</v>
          </cell>
          <cell r="G6585" t="str">
            <v>/</v>
          </cell>
          <cell r="H6585">
            <v>181</v>
          </cell>
          <cell r="I6585">
            <v>9302.9</v>
          </cell>
          <cell r="J6585">
            <v>781</v>
          </cell>
          <cell r="K6585">
            <v>826</v>
          </cell>
          <cell r="L6585" t="str">
            <v>A级</v>
          </cell>
          <cell r="M6585" t="str">
            <v>CLF-250331</v>
          </cell>
          <cell r="N6585" t="str">
            <v>2.2*1.8*0.67</v>
          </cell>
          <cell r="O6585" t="str">
            <v>01T25040205</v>
          </cell>
          <cell r="P6585" t="str">
            <v>99版</v>
          </cell>
          <cell r="Q6585" t="str">
            <v>已发货</v>
          </cell>
          <cell r="R6585">
            <v>45790</v>
          </cell>
        </row>
        <row r="6586">
          <cell r="C6586" t="str">
            <v>2504064-01</v>
          </cell>
          <cell r="D6586" t="str">
            <v>XPAY-FX-灰657</v>
          </cell>
          <cell r="E6586" t="str">
            <v>01.10.U528073</v>
          </cell>
          <cell r="F6586" t="str">
            <v>C3（已片中层）</v>
          </cell>
          <cell r="G6586" t="str">
            <v>/</v>
          </cell>
          <cell r="H6586">
            <v>8</v>
          </cell>
          <cell r="I6586">
            <v>311.8</v>
          </cell>
          <cell r="L6586" t="str">
            <v>A级小皮</v>
          </cell>
          <cell r="M6586" t="str">
            <v>CLF-250331</v>
          </cell>
          <cell r="O6586" t="str">
            <v>01T25040205</v>
          </cell>
          <cell r="P6586" t="str">
            <v>99版</v>
          </cell>
          <cell r="Q6586" t="str">
            <v>已发货</v>
          </cell>
          <cell r="R6586">
            <v>45790</v>
          </cell>
        </row>
        <row r="6587">
          <cell r="C6587" t="str">
            <v>2504064-01</v>
          </cell>
          <cell r="D6587" t="str">
            <v>XPAY-FX-灰657</v>
          </cell>
          <cell r="E6587" t="str">
            <v>01.10.U528073</v>
          </cell>
          <cell r="F6587" t="str">
            <v>C3（已片中层）</v>
          </cell>
          <cell r="G6587" t="str">
            <v>/</v>
          </cell>
          <cell r="H6587">
            <v>200</v>
          </cell>
          <cell r="I6587">
            <v>10109</v>
          </cell>
          <cell r="J6587">
            <v>818</v>
          </cell>
          <cell r="K6587">
            <v>863</v>
          </cell>
          <cell r="L6587" t="str">
            <v>A级</v>
          </cell>
          <cell r="M6587" t="str">
            <v>CLF-250331</v>
          </cell>
          <cell r="N6587" t="str">
            <v>2.2*1.8*0.64</v>
          </cell>
          <cell r="O6587" t="str">
            <v>01T25040301</v>
          </cell>
          <cell r="P6587" t="str">
            <v>99版</v>
          </cell>
          <cell r="Q6587" t="str">
            <v>已发货</v>
          </cell>
          <cell r="R6587">
            <v>45790</v>
          </cell>
        </row>
        <row r="6588">
          <cell r="C6588" t="str">
            <v>2504064-01</v>
          </cell>
          <cell r="D6588" t="str">
            <v>XPAY-FX-灰657</v>
          </cell>
          <cell r="E6588" t="str">
            <v>01.10.U528073</v>
          </cell>
          <cell r="F6588" t="str">
            <v>C3（已片中层）</v>
          </cell>
          <cell r="G6588" t="str">
            <v>/</v>
          </cell>
          <cell r="H6588">
            <v>200</v>
          </cell>
          <cell r="I6588">
            <v>10081.700000000001</v>
          </cell>
          <cell r="J6588">
            <v>927.5</v>
          </cell>
          <cell r="K6588">
            <v>972.5</v>
          </cell>
          <cell r="L6588" t="str">
            <v>A级</v>
          </cell>
          <cell r="M6588" t="str">
            <v>CLF-250331</v>
          </cell>
          <cell r="N6588" t="str">
            <v>2.2*1.8*0.62</v>
          </cell>
          <cell r="O6588" t="str">
            <v>01T25040302</v>
          </cell>
          <cell r="P6588" t="str">
            <v>99版</v>
          </cell>
          <cell r="Q6588" t="str">
            <v>已发货</v>
          </cell>
          <cell r="R6588">
            <v>45790</v>
          </cell>
        </row>
        <row r="6589">
          <cell r="C6589" t="str">
            <v>2504064-01</v>
          </cell>
          <cell r="D6589" t="str">
            <v>XPAY-FX-灰657</v>
          </cell>
          <cell r="E6589" t="str">
            <v>01.10.U528073</v>
          </cell>
          <cell r="F6589" t="str">
            <v>C3（已片中层）</v>
          </cell>
          <cell r="G6589" t="str">
            <v>/</v>
          </cell>
          <cell r="H6589">
            <v>35</v>
          </cell>
          <cell r="I6589">
            <v>1377.1</v>
          </cell>
          <cell r="L6589" t="str">
            <v>A级小皮</v>
          </cell>
          <cell r="M6589" t="str">
            <v>CLF-250331</v>
          </cell>
          <cell r="O6589" t="str">
            <v>01T25040302</v>
          </cell>
          <cell r="P6589" t="str">
            <v>99版</v>
          </cell>
          <cell r="Q6589" t="str">
            <v>已发货</v>
          </cell>
          <cell r="R6589">
            <v>45790</v>
          </cell>
        </row>
        <row r="6590">
          <cell r="C6590" t="str">
            <v>2504064-01</v>
          </cell>
          <cell r="D6590" t="str">
            <v>XPAY-FX-灰657</v>
          </cell>
          <cell r="E6590" t="str">
            <v>01.10.U528073</v>
          </cell>
          <cell r="F6590" t="str">
            <v>C3（已片中层）</v>
          </cell>
          <cell r="G6590" t="str">
            <v>/</v>
          </cell>
          <cell r="H6590">
            <v>298</v>
          </cell>
          <cell r="I6590">
            <v>15212.5</v>
          </cell>
          <cell r="J6590">
            <v>1230.5</v>
          </cell>
          <cell r="K6590">
            <v>1275.5</v>
          </cell>
          <cell r="L6590" t="str">
            <v>A级</v>
          </cell>
          <cell r="M6590" t="str">
            <v>CLF-250331</v>
          </cell>
          <cell r="N6590" t="str">
            <v>2.2*1.8*0.81</v>
          </cell>
          <cell r="O6590" t="str">
            <v>01T25040303</v>
          </cell>
          <cell r="P6590" t="str">
            <v>99版</v>
          </cell>
          <cell r="Q6590" t="str">
            <v>已发货</v>
          </cell>
          <cell r="R6590">
            <v>45790</v>
          </cell>
        </row>
        <row r="6591">
          <cell r="C6591" t="str">
            <v>2504003-01</v>
          </cell>
          <cell r="D6591" t="str">
            <v>TGX-XM-灰白204</v>
          </cell>
          <cell r="E6591">
            <v>3703</v>
          </cell>
          <cell r="F6591" t="str">
            <v>C3（已片中层）</v>
          </cell>
          <cell r="G6591" t="str">
            <v>/</v>
          </cell>
          <cell r="H6591">
            <v>242</v>
          </cell>
          <cell r="I6591">
            <v>12379.6</v>
          </cell>
          <cell r="J6591">
            <v>1011.5</v>
          </cell>
          <cell r="K6591">
            <v>1056.5</v>
          </cell>
          <cell r="L6591" t="str">
            <v>A级</v>
          </cell>
          <cell r="M6591" t="str">
            <v>/</v>
          </cell>
          <cell r="N6591" t="str">
            <v>2.2*1.8*0.75</v>
          </cell>
          <cell r="O6591" t="str">
            <v>01T25040304</v>
          </cell>
          <cell r="P6591" t="str">
            <v>98.3版</v>
          </cell>
          <cell r="Q6591" t="str">
            <v>已发货</v>
          </cell>
          <cell r="R6591">
            <v>45759</v>
          </cell>
        </row>
        <row r="6592">
          <cell r="C6592" t="str">
            <v>2504003-01</v>
          </cell>
          <cell r="D6592" t="str">
            <v>TGX-XM-灰白204</v>
          </cell>
          <cell r="E6592">
            <v>3703</v>
          </cell>
          <cell r="F6592" t="str">
            <v>C3（已片中层）</v>
          </cell>
          <cell r="G6592" t="str">
            <v>/</v>
          </cell>
          <cell r="H6592">
            <v>230</v>
          </cell>
          <cell r="I6592">
            <v>12064.2</v>
          </cell>
          <cell r="J6592">
            <v>983</v>
          </cell>
          <cell r="K6592">
            <v>1028</v>
          </cell>
          <cell r="L6592" t="str">
            <v>A级</v>
          </cell>
          <cell r="M6592" t="str">
            <v>/</v>
          </cell>
          <cell r="N6592" t="str">
            <v>2.2*1.8*0.67</v>
          </cell>
          <cell r="O6592" t="str">
            <v>01T25040305</v>
          </cell>
          <cell r="P6592" t="str">
            <v>98.3版</v>
          </cell>
          <cell r="Q6592" t="str">
            <v>已发货</v>
          </cell>
          <cell r="R6592">
            <v>45759</v>
          </cell>
        </row>
        <row r="6593">
          <cell r="C6593" t="str">
            <v>2503090-01</v>
          </cell>
          <cell r="D6593" t="str">
            <v>XPAY-FX-深蓝45</v>
          </cell>
          <cell r="E6593" t="str">
            <v>L577</v>
          </cell>
          <cell r="F6593" t="str">
            <v>C2（已片中层）</v>
          </cell>
          <cell r="G6593" t="str">
            <v>/</v>
          </cell>
          <cell r="H6593">
            <v>22</v>
          </cell>
          <cell r="I6593">
            <v>1033.5999999999999</v>
          </cell>
          <cell r="J6593">
            <v>1208</v>
          </cell>
          <cell r="K6593">
            <v>1253</v>
          </cell>
          <cell r="L6593" t="str">
            <v>D级</v>
          </cell>
          <cell r="M6593" t="str">
            <v>/</v>
          </cell>
          <cell r="N6593" t="str">
            <v>2.2*1.8*0.85</v>
          </cell>
          <cell r="O6593" t="str">
            <v>01T25040308</v>
          </cell>
          <cell r="P6593" t="str">
            <v>99版</v>
          </cell>
          <cell r="Q6593" t="str">
            <v>已发货</v>
          </cell>
          <cell r="R6593">
            <v>45765</v>
          </cell>
        </row>
        <row r="6594">
          <cell r="C6594" t="str">
            <v>2503090-01</v>
          </cell>
          <cell r="D6594" t="str">
            <v>XPAY-FX-深蓝45</v>
          </cell>
          <cell r="E6594" t="str">
            <v>L577</v>
          </cell>
          <cell r="F6594" t="str">
            <v>C2（已片中层）</v>
          </cell>
          <cell r="G6594" t="str">
            <v>/</v>
          </cell>
          <cell r="H6594">
            <v>196</v>
          </cell>
          <cell r="I6594">
            <v>9330.7999999999993</v>
          </cell>
          <cell r="L6594" t="str">
            <v>C级</v>
          </cell>
          <cell r="M6594" t="str">
            <v>/</v>
          </cell>
          <cell r="O6594" t="str">
            <v>01T25040308</v>
          </cell>
          <cell r="P6594" t="str">
            <v>99版</v>
          </cell>
          <cell r="Q6594" t="str">
            <v>已发货</v>
          </cell>
          <cell r="R6594">
            <v>45765</v>
          </cell>
        </row>
        <row r="6595">
          <cell r="C6595" t="str">
            <v>2503090-01</v>
          </cell>
          <cell r="D6595" t="str">
            <v>XPAY-FX-深蓝45</v>
          </cell>
          <cell r="E6595" t="str">
            <v>L577</v>
          </cell>
          <cell r="F6595" t="str">
            <v>C2（已片中层）</v>
          </cell>
          <cell r="G6595" t="str">
            <v>/</v>
          </cell>
          <cell r="H6595">
            <v>12</v>
          </cell>
          <cell r="I6595">
            <v>452.4</v>
          </cell>
          <cell r="L6595" t="str">
            <v>D级小皮</v>
          </cell>
          <cell r="M6595" t="str">
            <v>/</v>
          </cell>
          <cell r="O6595" t="str">
            <v>01T25040308</v>
          </cell>
          <cell r="P6595" t="str">
            <v>99版</v>
          </cell>
          <cell r="Q6595" t="str">
            <v>已发货</v>
          </cell>
          <cell r="R6595">
            <v>45765</v>
          </cell>
        </row>
        <row r="6596">
          <cell r="C6596" t="str">
            <v>2503090-01</v>
          </cell>
          <cell r="D6596" t="str">
            <v>XPAY-FX-深蓝45</v>
          </cell>
          <cell r="E6596" t="str">
            <v>L577</v>
          </cell>
          <cell r="F6596" t="str">
            <v>C2（已片中层）</v>
          </cell>
          <cell r="G6596" t="str">
            <v>/</v>
          </cell>
          <cell r="H6596">
            <v>71</v>
          </cell>
          <cell r="I6596">
            <v>2687.6</v>
          </cell>
          <cell r="L6596" t="str">
            <v>C级小皮</v>
          </cell>
          <cell r="M6596" t="str">
            <v>/</v>
          </cell>
          <cell r="O6596" t="str">
            <v>01T25040308</v>
          </cell>
          <cell r="P6596" t="str">
            <v>99版</v>
          </cell>
          <cell r="Q6596" t="str">
            <v>已发货</v>
          </cell>
          <cell r="R6596">
            <v>45765</v>
          </cell>
        </row>
        <row r="6597">
          <cell r="C6597" t="str">
            <v>2503090-01</v>
          </cell>
          <cell r="D6597" t="str">
            <v>XPAY-FX-深蓝45</v>
          </cell>
          <cell r="E6597" t="str">
            <v>L577</v>
          </cell>
          <cell r="F6597" t="str">
            <v>C2（已片中层）</v>
          </cell>
          <cell r="G6597" t="str">
            <v>/</v>
          </cell>
          <cell r="H6597">
            <v>35</v>
          </cell>
          <cell r="I6597">
            <v>1706.8</v>
          </cell>
          <cell r="L6597" t="str">
            <v>等外</v>
          </cell>
          <cell r="M6597" t="str">
            <v>/</v>
          </cell>
          <cell r="O6597" t="str">
            <v>01T25040308</v>
          </cell>
          <cell r="P6597" t="str">
            <v>99版</v>
          </cell>
          <cell r="Q6597" t="str">
            <v>已发货</v>
          </cell>
          <cell r="R6597">
            <v>45765</v>
          </cell>
        </row>
        <row r="6598">
          <cell r="C6598" t="str">
            <v>2503063-01</v>
          </cell>
          <cell r="D6598" t="str">
            <v>XPAY-FX-巧克力49</v>
          </cell>
          <cell r="E6598" t="str">
            <v>L579</v>
          </cell>
          <cell r="F6598" t="str">
            <v>C2（已片中层）</v>
          </cell>
          <cell r="G6598" t="str">
            <v>/</v>
          </cell>
          <cell r="H6598">
            <v>127</v>
          </cell>
          <cell r="I6598">
            <v>6980.8</v>
          </cell>
          <cell r="J6598">
            <v>722</v>
          </cell>
          <cell r="K6598">
            <v>767</v>
          </cell>
          <cell r="L6598" t="str">
            <v>B级</v>
          </cell>
          <cell r="M6598" t="str">
            <v>/</v>
          </cell>
          <cell r="N6598" t="str">
            <v>2.2*1.8*0.56</v>
          </cell>
          <cell r="O6598" t="str">
            <v>01T25040309</v>
          </cell>
          <cell r="P6598" t="str">
            <v>99版</v>
          </cell>
          <cell r="Q6598" t="str">
            <v>已发货</v>
          </cell>
          <cell r="R6598">
            <v>45765</v>
          </cell>
        </row>
        <row r="6599">
          <cell r="C6599" t="str">
            <v>2503063-01</v>
          </cell>
          <cell r="D6599" t="str">
            <v>XPAY-FX-巧克力49</v>
          </cell>
          <cell r="E6599" t="str">
            <v>L579</v>
          </cell>
          <cell r="F6599" t="str">
            <v>C2（已片中层）</v>
          </cell>
          <cell r="G6599" t="str">
            <v>/</v>
          </cell>
          <cell r="H6599">
            <v>40</v>
          </cell>
          <cell r="I6599">
            <v>1885.4</v>
          </cell>
          <cell r="L6599" t="str">
            <v>D级</v>
          </cell>
          <cell r="M6599" t="str">
            <v>/</v>
          </cell>
          <cell r="O6599" t="str">
            <v>01T25040309</v>
          </cell>
          <cell r="P6599" t="str">
            <v>99版</v>
          </cell>
          <cell r="Q6599" t="str">
            <v>已发货</v>
          </cell>
          <cell r="R6599">
            <v>45765</v>
          </cell>
        </row>
        <row r="6600">
          <cell r="C6600" t="str">
            <v>2503063-01</v>
          </cell>
          <cell r="D6600" t="str">
            <v>XPAY-FX-巧克力49</v>
          </cell>
          <cell r="E6600" t="str">
            <v>L579</v>
          </cell>
          <cell r="F6600" t="str">
            <v>C2（已片中层）</v>
          </cell>
          <cell r="G6600" t="str">
            <v>/</v>
          </cell>
          <cell r="H6600">
            <v>9</v>
          </cell>
          <cell r="I6600">
            <v>489.8</v>
          </cell>
          <cell r="L6600" t="str">
            <v>等外</v>
          </cell>
          <cell r="M6600" t="str">
            <v>/</v>
          </cell>
          <cell r="O6600" t="str">
            <v>01T25040309</v>
          </cell>
          <cell r="P6600" t="str">
            <v>99版</v>
          </cell>
          <cell r="Q6600" t="str">
            <v>已发货</v>
          </cell>
          <cell r="R6600">
            <v>45765</v>
          </cell>
        </row>
        <row r="6601">
          <cell r="C6601" t="str">
            <v>2503063-01</v>
          </cell>
          <cell r="D6601" t="str">
            <v>XPAY-FX-巧克力49</v>
          </cell>
          <cell r="E6601" t="str">
            <v>L579</v>
          </cell>
          <cell r="F6601" t="str">
            <v>C2（已片中层）</v>
          </cell>
          <cell r="G6601" t="str">
            <v>/</v>
          </cell>
          <cell r="H6601">
            <v>202</v>
          </cell>
          <cell r="I6601">
            <v>10257</v>
          </cell>
          <cell r="J6601">
            <v>789.5</v>
          </cell>
          <cell r="K6601">
            <v>834.5</v>
          </cell>
          <cell r="L6601" t="str">
            <v>C级</v>
          </cell>
          <cell r="M6601" t="str">
            <v>/</v>
          </cell>
          <cell r="N6601" t="str">
            <v>2.2*1.8*0.61</v>
          </cell>
          <cell r="O6601" t="str">
            <v>01T25040310</v>
          </cell>
          <cell r="P6601" t="str">
            <v>99版</v>
          </cell>
          <cell r="Q6601" t="str">
            <v>已发货</v>
          </cell>
          <cell r="R6601">
            <v>45765</v>
          </cell>
        </row>
        <row r="6602">
          <cell r="C6602" t="str">
            <v>2503087-01</v>
          </cell>
          <cell r="D6602" t="str">
            <v>XPSY-FT-深灰11</v>
          </cell>
          <cell r="E6602" t="str">
            <v>科纳深灰色</v>
          </cell>
          <cell r="F6602" t="str">
            <v>DLTR4</v>
          </cell>
          <cell r="G6602" t="str">
            <v>/</v>
          </cell>
          <cell r="H6602">
            <v>190</v>
          </cell>
          <cell r="I6602">
            <v>10173</v>
          </cell>
          <cell r="J6602">
            <v>866.5</v>
          </cell>
          <cell r="K6602">
            <v>911.5</v>
          </cell>
          <cell r="L6602" t="str">
            <v>B级</v>
          </cell>
          <cell r="M6602" t="str">
            <v>/</v>
          </cell>
          <cell r="N6602" t="str">
            <v>2.2*1.8*0.65</v>
          </cell>
          <cell r="O6602" t="str">
            <v>01T25040311</v>
          </cell>
          <cell r="P6602" t="str">
            <v>99版</v>
          </cell>
          <cell r="Q6602" t="str">
            <v>已发货</v>
          </cell>
          <cell r="R6602">
            <v>45759</v>
          </cell>
        </row>
        <row r="6603">
          <cell r="C6603" t="str">
            <v>2503087-01</v>
          </cell>
          <cell r="D6603" t="str">
            <v>XPSY-FT-深灰11</v>
          </cell>
          <cell r="E6603" t="str">
            <v>科纳深灰色</v>
          </cell>
          <cell r="F6603" t="str">
            <v>DLTR4</v>
          </cell>
          <cell r="G6603" t="str">
            <v>/</v>
          </cell>
          <cell r="H6603">
            <v>71</v>
          </cell>
          <cell r="I6603">
            <v>3511.8</v>
          </cell>
          <cell r="J6603">
            <v>927</v>
          </cell>
          <cell r="K6603">
            <v>972</v>
          </cell>
          <cell r="L6603" t="str">
            <v>B级</v>
          </cell>
          <cell r="M6603" t="str">
            <v>/</v>
          </cell>
          <cell r="N6603" t="str">
            <v>2.2*1.8*0.73</v>
          </cell>
          <cell r="O6603" t="str">
            <v>01T25040312</v>
          </cell>
          <cell r="P6603" t="str">
            <v>99版</v>
          </cell>
          <cell r="Q6603" t="str">
            <v>已发货</v>
          </cell>
          <cell r="R6603">
            <v>45759</v>
          </cell>
        </row>
        <row r="6604">
          <cell r="C6604" t="str">
            <v>2503087-01</v>
          </cell>
          <cell r="D6604" t="str">
            <v>XPSY-FT-深灰11</v>
          </cell>
          <cell r="E6604" t="str">
            <v>科纳深灰色</v>
          </cell>
          <cell r="F6604" t="str">
            <v>DLTR4</v>
          </cell>
          <cell r="G6604" t="str">
            <v>/</v>
          </cell>
          <cell r="H6604">
            <v>116</v>
          </cell>
          <cell r="I6604">
            <v>5350.8</v>
          </cell>
          <cell r="L6604" t="str">
            <v>C级</v>
          </cell>
          <cell r="M6604" t="str">
            <v>/</v>
          </cell>
          <cell r="O6604" t="str">
            <v>01T25040312</v>
          </cell>
          <cell r="P6604" t="str">
            <v>99版</v>
          </cell>
          <cell r="Q6604" t="str">
            <v>已发货</v>
          </cell>
          <cell r="R6604">
            <v>45759</v>
          </cell>
        </row>
        <row r="6605">
          <cell r="C6605" t="str">
            <v>2503087-01</v>
          </cell>
          <cell r="D6605" t="str">
            <v>XPSY-FT-深灰11</v>
          </cell>
          <cell r="E6605" t="str">
            <v>科纳深灰色</v>
          </cell>
          <cell r="F6605" t="str">
            <v>DLTR4</v>
          </cell>
          <cell r="G6605" t="str">
            <v>/</v>
          </cell>
          <cell r="H6605">
            <v>39</v>
          </cell>
          <cell r="I6605">
            <v>1753.7</v>
          </cell>
          <cell r="L6605" t="str">
            <v>D级</v>
          </cell>
          <cell r="M6605" t="str">
            <v>/</v>
          </cell>
          <cell r="O6605" t="str">
            <v>01T25040312</v>
          </cell>
          <cell r="P6605" t="str">
            <v>99版</v>
          </cell>
          <cell r="Q6605" t="str">
            <v>已发货</v>
          </cell>
          <cell r="R6605">
            <v>45759</v>
          </cell>
        </row>
        <row r="6606">
          <cell r="C6606" t="str">
            <v>2503087-01</v>
          </cell>
          <cell r="D6606" t="str">
            <v>XPSY-FT-深灰11</v>
          </cell>
          <cell r="E6606" t="str">
            <v>科纳深灰色</v>
          </cell>
          <cell r="F6606" t="str">
            <v>DLTR4</v>
          </cell>
          <cell r="G6606" t="str">
            <v>/</v>
          </cell>
          <cell r="H6606">
            <v>1</v>
          </cell>
          <cell r="I6606">
            <v>35.5</v>
          </cell>
          <cell r="L6606" t="str">
            <v>D级小皮</v>
          </cell>
          <cell r="M6606" t="str">
            <v>/</v>
          </cell>
          <cell r="O6606" t="str">
            <v>01T25040312</v>
          </cell>
          <cell r="P6606" t="str">
            <v>99版</v>
          </cell>
          <cell r="Q6606" t="str">
            <v>已发货</v>
          </cell>
          <cell r="R6606">
            <v>45759</v>
          </cell>
        </row>
        <row r="6607">
          <cell r="C6607" t="str">
            <v>2503087-01</v>
          </cell>
          <cell r="D6607" t="str">
            <v>XPSY-FT-深灰11</v>
          </cell>
          <cell r="E6607" t="str">
            <v>科纳深灰色</v>
          </cell>
          <cell r="F6607" t="str">
            <v>DLTR4</v>
          </cell>
          <cell r="G6607" t="str">
            <v>/</v>
          </cell>
          <cell r="H6607">
            <v>1</v>
          </cell>
          <cell r="I6607">
            <v>36.4</v>
          </cell>
          <cell r="L6607" t="str">
            <v>C级小皮</v>
          </cell>
          <cell r="M6607" t="str">
            <v>/</v>
          </cell>
          <cell r="O6607" t="str">
            <v>01T25040312</v>
          </cell>
          <cell r="P6607" t="str">
            <v>99版</v>
          </cell>
          <cell r="Q6607" t="str">
            <v>已发货</v>
          </cell>
          <cell r="R6607">
            <v>45759</v>
          </cell>
        </row>
        <row r="6608">
          <cell r="C6608" t="str">
            <v>2503087-01</v>
          </cell>
          <cell r="D6608" t="str">
            <v>XPSY-FT-深灰11</v>
          </cell>
          <cell r="E6608" t="str">
            <v>科纳深灰色</v>
          </cell>
          <cell r="F6608" t="str">
            <v>DLTR4</v>
          </cell>
          <cell r="G6608" t="str">
            <v>/</v>
          </cell>
          <cell r="H6608">
            <v>2</v>
          </cell>
          <cell r="I6608">
            <v>73.5</v>
          </cell>
          <cell r="L6608" t="str">
            <v>B级小皮</v>
          </cell>
          <cell r="M6608" t="str">
            <v>/</v>
          </cell>
          <cell r="O6608" t="str">
            <v>01T25040312</v>
          </cell>
          <cell r="P6608" t="str">
            <v>99版</v>
          </cell>
          <cell r="Q6608" t="str">
            <v>已发货</v>
          </cell>
          <cell r="R6608">
            <v>45759</v>
          </cell>
        </row>
        <row r="6609">
          <cell r="C6609" t="str">
            <v>2503088-01</v>
          </cell>
          <cell r="D6609" t="str">
            <v>XPAY-FX-咖啡110</v>
          </cell>
          <cell r="E6609" t="str">
            <v>索伦咖啡色</v>
          </cell>
          <cell r="F6609" t="str">
            <v>C2（已片中层）</v>
          </cell>
          <cell r="G6609" t="str">
            <v>/</v>
          </cell>
          <cell r="H6609">
            <v>183</v>
          </cell>
          <cell r="I6609">
            <v>9947.9</v>
          </cell>
          <cell r="J6609">
            <v>827.5</v>
          </cell>
          <cell r="K6609">
            <v>872.5</v>
          </cell>
          <cell r="L6609" t="str">
            <v>B级</v>
          </cell>
          <cell r="M6609" t="str">
            <v>/</v>
          </cell>
          <cell r="N6609" t="str">
            <v>2.2*1.8*0.66</v>
          </cell>
          <cell r="O6609" t="str">
            <v>01T25040313</v>
          </cell>
          <cell r="P6609" t="str">
            <v>99版</v>
          </cell>
          <cell r="Q6609" t="str">
            <v>已发货</v>
          </cell>
          <cell r="R6609">
            <v>45765</v>
          </cell>
        </row>
        <row r="6610">
          <cell r="C6610" t="str">
            <v>2503088-01</v>
          </cell>
          <cell r="D6610" t="str">
            <v>XPAY-FX-咖啡110</v>
          </cell>
          <cell r="E6610" t="str">
            <v>索伦咖啡色</v>
          </cell>
          <cell r="F6610" t="str">
            <v>C2（已片中层）</v>
          </cell>
          <cell r="G6610" t="str">
            <v>/</v>
          </cell>
          <cell r="H6610">
            <v>9</v>
          </cell>
          <cell r="I6610">
            <v>451.6</v>
          </cell>
          <cell r="L6610" t="str">
            <v>等外</v>
          </cell>
          <cell r="M6610" t="str">
            <v>/</v>
          </cell>
          <cell r="O6610" t="str">
            <v>01T25040313</v>
          </cell>
          <cell r="P6610" t="str">
            <v>99版</v>
          </cell>
          <cell r="Q6610" t="str">
            <v>已发货</v>
          </cell>
          <cell r="R6610">
            <v>45765</v>
          </cell>
        </row>
        <row r="6611">
          <cell r="C6611" t="str">
            <v>2503088-01</v>
          </cell>
          <cell r="D6611" t="str">
            <v>XPAY-FX-咖啡110</v>
          </cell>
          <cell r="E6611" t="str">
            <v>索伦咖啡色</v>
          </cell>
          <cell r="F6611" t="str">
            <v>C2（已片中层）</v>
          </cell>
          <cell r="G6611" t="str">
            <v>/</v>
          </cell>
          <cell r="H6611">
            <v>173</v>
          </cell>
          <cell r="I6611">
            <v>8412.4</v>
          </cell>
          <cell r="J6611">
            <v>782.5</v>
          </cell>
          <cell r="K6611">
            <v>827.5</v>
          </cell>
          <cell r="L6611" t="str">
            <v>C级</v>
          </cell>
          <cell r="M6611" t="str">
            <v>/</v>
          </cell>
          <cell r="N6611" t="str">
            <v>2.2*1.8*0.65</v>
          </cell>
          <cell r="O6611" t="str">
            <v>01T25040401</v>
          </cell>
          <cell r="P6611" t="str">
            <v>99版</v>
          </cell>
          <cell r="Q6611" t="str">
            <v>已发货</v>
          </cell>
          <cell r="R6611">
            <v>45765</v>
          </cell>
        </row>
        <row r="6612">
          <cell r="C6612" t="str">
            <v>2503088-01</v>
          </cell>
          <cell r="D6612" t="str">
            <v>XPAY-FX-咖啡110</v>
          </cell>
          <cell r="E6612" t="str">
            <v>索伦咖啡色</v>
          </cell>
          <cell r="F6612" t="str">
            <v>C2（已片中层）</v>
          </cell>
          <cell r="G6612" t="str">
            <v>/</v>
          </cell>
          <cell r="H6612">
            <v>25</v>
          </cell>
          <cell r="I6612">
            <v>1183.8</v>
          </cell>
          <cell r="L6612" t="str">
            <v>D级</v>
          </cell>
          <cell r="M6612" t="str">
            <v>/</v>
          </cell>
          <cell r="O6612" t="str">
            <v>01T25040401</v>
          </cell>
          <cell r="P6612" t="str">
            <v>99版</v>
          </cell>
          <cell r="Q6612" t="str">
            <v>已发货</v>
          </cell>
          <cell r="R6612">
            <v>45765</v>
          </cell>
        </row>
        <row r="6613">
          <cell r="C6613" t="str">
            <v>2503088-01</v>
          </cell>
          <cell r="D6613" t="str">
            <v>XPAY-FX-咖啡110</v>
          </cell>
          <cell r="E6613" t="str">
            <v>索伦咖啡色</v>
          </cell>
          <cell r="F6613" t="str">
            <v>C2（已片中层）</v>
          </cell>
          <cell r="G6613" t="str">
            <v>/</v>
          </cell>
          <cell r="H6613">
            <v>1</v>
          </cell>
          <cell r="I6613">
            <v>39.5</v>
          </cell>
          <cell r="L6613" t="str">
            <v>C级小皮</v>
          </cell>
          <cell r="M6613" t="str">
            <v>/</v>
          </cell>
          <cell r="O6613" t="str">
            <v>01T25040401</v>
          </cell>
          <cell r="P6613" t="str">
            <v>99版</v>
          </cell>
          <cell r="Q6613" t="str">
            <v>已发货</v>
          </cell>
          <cell r="R6613">
            <v>45765</v>
          </cell>
        </row>
        <row r="6614">
          <cell r="C6614" t="str">
            <v>2503086-01</v>
          </cell>
          <cell r="D6614" t="str">
            <v>XPDY-FX-白151</v>
          </cell>
          <cell r="E6614" t="str">
            <v>索伦骨白色</v>
          </cell>
          <cell r="F6614" t="str">
            <v>C2（已片中层）</v>
          </cell>
          <cell r="G6614" t="str">
            <v>/</v>
          </cell>
          <cell r="H6614">
            <v>223</v>
          </cell>
          <cell r="I6614">
            <v>11422</v>
          </cell>
          <cell r="J6614">
            <v>863.5</v>
          </cell>
          <cell r="K6614">
            <v>908.5</v>
          </cell>
          <cell r="L6614" t="str">
            <v>B级</v>
          </cell>
          <cell r="M6614" t="str">
            <v>/</v>
          </cell>
          <cell r="N6614" t="str">
            <v>2.2*1.8*0.7</v>
          </cell>
          <cell r="O6614" t="str">
            <v>01T25040402</v>
          </cell>
          <cell r="P6614" t="str">
            <v>99版</v>
          </cell>
          <cell r="Q6614" t="str">
            <v>已发货</v>
          </cell>
          <cell r="R6614">
            <v>45782</v>
          </cell>
        </row>
        <row r="6615">
          <cell r="C6615" t="str">
            <v>2503086-01</v>
          </cell>
          <cell r="D6615" t="str">
            <v>XPDY-FX-白151</v>
          </cell>
          <cell r="E6615" t="str">
            <v>索伦骨白色</v>
          </cell>
          <cell r="F6615" t="str">
            <v>C2（已片中层）</v>
          </cell>
          <cell r="G6615" t="str">
            <v>/</v>
          </cell>
          <cell r="H6615">
            <v>4</v>
          </cell>
          <cell r="I6615">
            <v>154.1</v>
          </cell>
          <cell r="L6615" t="str">
            <v>B级小皮</v>
          </cell>
          <cell r="M6615" t="str">
            <v>/</v>
          </cell>
          <cell r="O6615" t="str">
            <v>01T25040402</v>
          </cell>
          <cell r="P6615" t="str">
            <v>99版</v>
          </cell>
          <cell r="Q6615" t="str">
            <v>已发货</v>
          </cell>
          <cell r="R6615">
            <v>45782</v>
          </cell>
        </row>
        <row r="6616">
          <cell r="C6616" t="str">
            <v>2503086-01</v>
          </cell>
          <cell r="D6616" t="str">
            <v>XPDY-FX-白151</v>
          </cell>
          <cell r="E6616" t="str">
            <v>索伦骨白色</v>
          </cell>
          <cell r="F6616" t="str">
            <v>C2（已片中层）</v>
          </cell>
          <cell r="G6616" t="str">
            <v>/</v>
          </cell>
          <cell r="H6616">
            <v>163</v>
          </cell>
          <cell r="I6616">
            <v>7677.6</v>
          </cell>
          <cell r="J6616">
            <v>725.5</v>
          </cell>
          <cell r="K6616">
            <v>770.5</v>
          </cell>
          <cell r="L6616" t="str">
            <v>C级</v>
          </cell>
          <cell r="M6616" t="str">
            <v>/</v>
          </cell>
          <cell r="N6616" t="str">
            <v>2.2*1.8*0.6</v>
          </cell>
          <cell r="O6616" t="str">
            <v>01T25040403</v>
          </cell>
          <cell r="P6616" t="str">
            <v>99版</v>
          </cell>
          <cell r="Q6616" t="str">
            <v>已发货</v>
          </cell>
          <cell r="R6616">
            <v>45782</v>
          </cell>
        </row>
        <row r="6617">
          <cell r="C6617" t="str">
            <v>2503086-01</v>
          </cell>
          <cell r="D6617" t="str">
            <v>XPDY-FX-白151</v>
          </cell>
          <cell r="E6617" t="str">
            <v>索伦骨白色</v>
          </cell>
          <cell r="F6617" t="str">
            <v>C2（已片中层）</v>
          </cell>
          <cell r="G6617" t="str">
            <v>/</v>
          </cell>
          <cell r="H6617">
            <v>22</v>
          </cell>
          <cell r="I6617">
            <v>1003.1</v>
          </cell>
          <cell r="L6617" t="str">
            <v>D级</v>
          </cell>
          <cell r="M6617" t="str">
            <v>/</v>
          </cell>
          <cell r="O6617" t="str">
            <v>01T25040403</v>
          </cell>
          <cell r="P6617" t="str">
            <v>99版</v>
          </cell>
          <cell r="Q6617" t="str">
            <v>已发货</v>
          </cell>
          <cell r="R6617">
            <v>45782</v>
          </cell>
        </row>
        <row r="6618">
          <cell r="C6618" t="str">
            <v>2503086-01</v>
          </cell>
          <cell r="D6618" t="str">
            <v>XPDY-FX-白151</v>
          </cell>
          <cell r="E6618" t="str">
            <v>索伦骨白色</v>
          </cell>
          <cell r="F6618" t="str">
            <v>C2（已片中层）</v>
          </cell>
          <cell r="G6618" t="str">
            <v>/</v>
          </cell>
          <cell r="H6618">
            <v>13</v>
          </cell>
          <cell r="I6618">
            <v>501.5</v>
          </cell>
          <cell r="L6618" t="str">
            <v>D级小皮</v>
          </cell>
          <cell r="M6618" t="str">
            <v>/</v>
          </cell>
          <cell r="O6618" t="str">
            <v>01T25040403</v>
          </cell>
          <cell r="P6618" t="str">
            <v>99版</v>
          </cell>
          <cell r="Q6618" t="str">
            <v>已发货</v>
          </cell>
          <cell r="R6618">
            <v>45782</v>
          </cell>
        </row>
        <row r="6619">
          <cell r="C6619" t="str">
            <v>2503086-01</v>
          </cell>
          <cell r="D6619" t="str">
            <v>XPDY-FX-白151</v>
          </cell>
          <cell r="E6619" t="str">
            <v>索伦骨白色</v>
          </cell>
          <cell r="F6619" t="str">
            <v>C2（已片中层）</v>
          </cell>
          <cell r="G6619" t="str">
            <v>/</v>
          </cell>
          <cell r="H6619">
            <v>16</v>
          </cell>
          <cell r="I6619">
            <v>620.9</v>
          </cell>
          <cell r="L6619" t="str">
            <v>C级小皮</v>
          </cell>
          <cell r="M6619" t="str">
            <v>/</v>
          </cell>
          <cell r="O6619" t="str">
            <v>01T25040403</v>
          </cell>
          <cell r="P6619" t="str">
            <v>99版</v>
          </cell>
          <cell r="Q6619" t="str">
            <v>已发货</v>
          </cell>
          <cell r="R6619">
            <v>45782</v>
          </cell>
        </row>
        <row r="6620">
          <cell r="C6620" t="str">
            <v>2503096-01</v>
          </cell>
          <cell r="D6620" t="str">
            <v>XZSY-ES-浅棕125</v>
          </cell>
          <cell r="E6620" t="str">
            <v>01.10.W782011</v>
          </cell>
          <cell r="F6620" t="str">
            <v>BLTR1</v>
          </cell>
          <cell r="G6620" t="str">
            <v>/</v>
          </cell>
          <cell r="H6620">
            <v>220</v>
          </cell>
          <cell r="I6620">
            <v>11160.9</v>
          </cell>
          <cell r="J6620">
            <v>1127.5</v>
          </cell>
          <cell r="K6620">
            <v>1172.5</v>
          </cell>
          <cell r="L6620" t="str">
            <v>A级</v>
          </cell>
          <cell r="M6620" t="str">
            <v>CLF-250404</v>
          </cell>
          <cell r="N6620" t="str">
            <v>2.2*1.8*0.8</v>
          </cell>
          <cell r="O6620" t="str">
            <v>01T25040404</v>
          </cell>
          <cell r="P6620" t="str">
            <v>99版</v>
          </cell>
        </row>
        <row r="6621">
          <cell r="C6621" t="str">
            <v>2503096-01</v>
          </cell>
          <cell r="D6621" t="str">
            <v>XZSY-ES-浅棕125</v>
          </cell>
          <cell r="E6621" t="str">
            <v>01.10.W782011</v>
          </cell>
          <cell r="F6621" t="str">
            <v>BLTR1</v>
          </cell>
          <cell r="G6621" t="str">
            <v>/</v>
          </cell>
          <cell r="H6621">
            <v>258</v>
          </cell>
          <cell r="I6621">
            <v>13226.7</v>
          </cell>
          <cell r="J6621">
            <v>1369</v>
          </cell>
          <cell r="K6621">
            <v>1414</v>
          </cell>
          <cell r="L6621" t="str">
            <v>A级</v>
          </cell>
          <cell r="M6621" t="str">
            <v>CLF-250404</v>
          </cell>
          <cell r="N6621" t="str">
            <v>2.2*1.8*0.88</v>
          </cell>
          <cell r="O6621" t="str">
            <v>01T25040405</v>
          </cell>
          <cell r="P6621" t="str">
            <v>99版</v>
          </cell>
        </row>
        <row r="6622">
          <cell r="C6622" t="str">
            <v>2503096-01</v>
          </cell>
          <cell r="D6622" t="str">
            <v>XZSY-ES-浅棕125</v>
          </cell>
          <cell r="E6622" t="str">
            <v>01.10.W782011</v>
          </cell>
          <cell r="F6622" t="str">
            <v>BLTR1</v>
          </cell>
          <cell r="G6622" t="str">
            <v>/</v>
          </cell>
          <cell r="H6622">
            <v>6</v>
          </cell>
          <cell r="I6622">
            <v>238.3</v>
          </cell>
          <cell r="L6622" t="str">
            <v>A级小皮</v>
          </cell>
          <cell r="M6622" t="str">
            <v>CLF-250404</v>
          </cell>
          <cell r="O6622" t="str">
            <v>01T25040405</v>
          </cell>
          <cell r="P6622" t="str">
            <v>99版</v>
          </cell>
        </row>
        <row r="6623">
          <cell r="C6623" t="str">
            <v>2503096-01</v>
          </cell>
          <cell r="D6623" t="str">
            <v>XZSY-ES-浅棕125</v>
          </cell>
          <cell r="E6623" t="str">
            <v>01.10.W782011</v>
          </cell>
          <cell r="F6623" t="str">
            <v>BLTR1</v>
          </cell>
          <cell r="G6623" t="str">
            <v>/</v>
          </cell>
          <cell r="H6623">
            <v>2</v>
          </cell>
          <cell r="I6623">
            <v>80</v>
          </cell>
          <cell r="L6623" t="str">
            <v>折扣</v>
          </cell>
          <cell r="M6623" t="str">
            <v>CLF-250404</v>
          </cell>
          <cell r="O6623" t="str">
            <v>01T25040405</v>
          </cell>
          <cell r="P6623" t="str">
            <v>99版</v>
          </cell>
        </row>
        <row r="6624">
          <cell r="C6624" t="str">
            <v>2504021-01</v>
          </cell>
          <cell r="D6624" t="str">
            <v>XPDY-FX-米灰56</v>
          </cell>
          <cell r="E6624" t="str">
            <v>01.10.U756051</v>
          </cell>
          <cell r="F6624" t="str">
            <v>C3（已片中层）</v>
          </cell>
          <cell r="G6624" t="str">
            <v>/</v>
          </cell>
          <cell r="H6624">
            <v>96</v>
          </cell>
          <cell r="I6624">
            <v>5040.6000000000004</v>
          </cell>
          <cell r="J6624">
            <v>398.5</v>
          </cell>
          <cell r="K6624">
            <v>443.5</v>
          </cell>
          <cell r="L6624" t="str">
            <v>A级</v>
          </cell>
          <cell r="M6624" t="str">
            <v>CLF-250404</v>
          </cell>
          <cell r="N6624" t="str">
            <v>2.2*1.8*0.43</v>
          </cell>
          <cell r="O6624" t="str">
            <v>01T25040406</v>
          </cell>
          <cell r="P6624" t="str">
            <v>99版</v>
          </cell>
        </row>
        <row r="6625">
          <cell r="C6625" t="str">
            <v>2504021-01</v>
          </cell>
          <cell r="D6625" t="str">
            <v>XPDY-FX-米灰56</v>
          </cell>
          <cell r="E6625" t="str">
            <v>01.10.U756051</v>
          </cell>
          <cell r="F6625" t="str">
            <v>C3（已片中层）</v>
          </cell>
          <cell r="G6625" t="str">
            <v>/</v>
          </cell>
          <cell r="H6625">
            <v>99</v>
          </cell>
          <cell r="I6625">
            <v>5223.8999999999996</v>
          </cell>
          <cell r="J6625">
            <v>426</v>
          </cell>
          <cell r="K6625">
            <v>471</v>
          </cell>
          <cell r="L6625" t="str">
            <v>A级</v>
          </cell>
          <cell r="M6625" t="str">
            <v>CLF-250404</v>
          </cell>
          <cell r="N6625" t="str">
            <v>2.2*1.8*0.43</v>
          </cell>
          <cell r="O6625" t="str">
            <v>01T25040407</v>
          </cell>
          <cell r="P6625" t="str">
            <v>99版</v>
          </cell>
        </row>
        <row r="6626">
          <cell r="C6626" t="str">
            <v>2504021-01</v>
          </cell>
          <cell r="D6626" t="str">
            <v>XPDY-FX-米灰56</v>
          </cell>
          <cell r="E6626" t="str">
            <v>01.10.U756051</v>
          </cell>
          <cell r="F6626" t="str">
            <v>C3（已片中层）</v>
          </cell>
          <cell r="G6626" t="str">
            <v>/</v>
          </cell>
          <cell r="H6626">
            <v>5</v>
          </cell>
          <cell r="I6626">
            <v>199.8</v>
          </cell>
          <cell r="L6626" t="str">
            <v>A级小皮</v>
          </cell>
          <cell r="M6626" t="str">
            <v>CLF-250404</v>
          </cell>
          <cell r="O6626" t="str">
            <v>01T25040407</v>
          </cell>
          <cell r="P6626" t="str">
            <v>99版</v>
          </cell>
        </row>
        <row r="6627">
          <cell r="C6627" t="str">
            <v>2503092-01</v>
          </cell>
          <cell r="D6627" t="str">
            <v>XPAY-FX-黄棕423</v>
          </cell>
          <cell r="E6627" t="str">
            <v>赛威黄色</v>
          </cell>
          <cell r="F6627" t="str">
            <v>C2（已片中层）</v>
          </cell>
          <cell r="G6627" t="str">
            <v>/</v>
          </cell>
          <cell r="H6627">
            <v>117</v>
          </cell>
          <cell r="I6627">
            <v>6229</v>
          </cell>
          <cell r="J6627">
            <v>888.5</v>
          </cell>
          <cell r="K6627">
            <v>933.5</v>
          </cell>
          <cell r="L6627" t="str">
            <v>B级</v>
          </cell>
          <cell r="M6627" t="str">
            <v>/</v>
          </cell>
          <cell r="N6627" t="str">
            <v>2.2*1.8*0.66</v>
          </cell>
          <cell r="O6627" t="str">
            <v>02T25040401</v>
          </cell>
          <cell r="P6627" t="str">
            <v>99版</v>
          </cell>
        </row>
        <row r="6628">
          <cell r="C6628" t="str">
            <v>2503092-01</v>
          </cell>
          <cell r="D6628" t="str">
            <v>XPAY-FX-黄棕423</v>
          </cell>
          <cell r="E6628" t="str">
            <v>赛威黄色</v>
          </cell>
          <cell r="F6628" t="str">
            <v>C2（已片中层）</v>
          </cell>
          <cell r="G6628" t="str">
            <v>/</v>
          </cell>
          <cell r="H6628">
            <v>76</v>
          </cell>
          <cell r="I6628">
            <v>3694.2</v>
          </cell>
          <cell r="L6628" t="str">
            <v>C级</v>
          </cell>
          <cell r="M6628" t="str">
            <v>/</v>
          </cell>
          <cell r="O6628" t="str">
            <v>02T25040401</v>
          </cell>
          <cell r="P6628" t="str">
            <v>99版</v>
          </cell>
        </row>
        <row r="6629">
          <cell r="C6629" t="str">
            <v>2503092-01</v>
          </cell>
          <cell r="D6629" t="str">
            <v>XPAY-FX-黄棕423</v>
          </cell>
          <cell r="E6629" t="str">
            <v>赛威黄色</v>
          </cell>
          <cell r="F6629" t="str">
            <v>C2（已片中层）</v>
          </cell>
          <cell r="G6629" t="str">
            <v>/</v>
          </cell>
          <cell r="H6629">
            <v>10</v>
          </cell>
          <cell r="I6629">
            <v>481.7</v>
          </cell>
          <cell r="L6629" t="str">
            <v>D级</v>
          </cell>
          <cell r="M6629" t="str">
            <v>/</v>
          </cell>
          <cell r="O6629" t="str">
            <v>02T25040401</v>
          </cell>
          <cell r="P6629" t="str">
            <v>99版</v>
          </cell>
        </row>
        <row r="6630">
          <cell r="C6630" t="str">
            <v>2504003-01</v>
          </cell>
          <cell r="D6630" t="str">
            <v>TGX-XM-灰白204</v>
          </cell>
          <cell r="E6630">
            <v>3703</v>
          </cell>
          <cell r="F6630" t="str">
            <v>C3（已片中层）</v>
          </cell>
          <cell r="G6630" t="str">
            <v>/</v>
          </cell>
          <cell r="H6630">
            <v>249</v>
          </cell>
          <cell r="I6630">
            <v>12885.3</v>
          </cell>
          <cell r="J6630">
            <v>1062</v>
          </cell>
          <cell r="K6630">
            <v>1107</v>
          </cell>
          <cell r="L6630" t="str">
            <v>A级</v>
          </cell>
          <cell r="M6630" t="str">
            <v>/</v>
          </cell>
          <cell r="N6630" t="str">
            <v>2.2*1.8*0.7</v>
          </cell>
          <cell r="O6630" t="str">
            <v>02T25040402</v>
          </cell>
          <cell r="P6630" t="str">
            <v>98.3版</v>
          </cell>
          <cell r="Q6630" t="str">
            <v>已发货</v>
          </cell>
          <cell r="R6630">
            <v>45759</v>
          </cell>
        </row>
        <row r="6631">
          <cell r="C6631" t="str">
            <v>2504003-01</v>
          </cell>
          <cell r="D6631" t="str">
            <v>TGX-XM-灰白204</v>
          </cell>
          <cell r="E6631">
            <v>3703</v>
          </cell>
          <cell r="F6631" t="str">
            <v>C3（已片中层）</v>
          </cell>
          <cell r="G6631" t="str">
            <v>/</v>
          </cell>
          <cell r="H6631">
            <v>1</v>
          </cell>
          <cell r="I6631">
            <v>58.2</v>
          </cell>
          <cell r="L6631" t="str">
            <v>折扣</v>
          </cell>
          <cell r="M6631" t="str">
            <v>/</v>
          </cell>
          <cell r="O6631" t="str">
            <v>02T25040402</v>
          </cell>
          <cell r="P6631" t="str">
            <v>98.3版</v>
          </cell>
          <cell r="Q6631" t="str">
            <v>已发货</v>
          </cell>
          <cell r="R6631">
            <v>45759</v>
          </cell>
        </row>
        <row r="6632">
          <cell r="C6632" t="str">
            <v>2504003-02</v>
          </cell>
          <cell r="D6632" t="str">
            <v>TGX-灰白204</v>
          </cell>
          <cell r="E6632" t="str">
            <v>3703-2</v>
          </cell>
          <cell r="F6632" t="str">
            <v>DL二层</v>
          </cell>
          <cell r="G6632" t="str">
            <v>/</v>
          </cell>
          <cell r="H6632">
            <v>79</v>
          </cell>
          <cell r="I6632">
            <v>3178.8</v>
          </cell>
          <cell r="J6632">
            <v>287</v>
          </cell>
          <cell r="K6632">
            <v>332</v>
          </cell>
          <cell r="L6632" t="str">
            <v>A级</v>
          </cell>
          <cell r="M6632" t="str">
            <v>/</v>
          </cell>
          <cell r="N6632" t="str">
            <v>2.2*1.8*0.38</v>
          </cell>
          <cell r="O6632" t="str">
            <v>02T25040403</v>
          </cell>
          <cell r="P6632" t="str">
            <v>98.5版</v>
          </cell>
          <cell r="Q6632" t="str">
            <v>已发货</v>
          </cell>
          <cell r="R6632">
            <v>45769</v>
          </cell>
        </row>
        <row r="6633">
          <cell r="C6633" t="str">
            <v>2504010-01</v>
          </cell>
          <cell r="D6633" t="str">
            <v>XZSY-EX-黄棕365</v>
          </cell>
          <cell r="E6633">
            <v>3728</v>
          </cell>
          <cell r="F6633" t="str">
            <v>C3（已片中层）</v>
          </cell>
          <cell r="G6633" t="str">
            <v>/</v>
          </cell>
          <cell r="H6633">
            <v>230</v>
          </cell>
          <cell r="I6633">
            <v>12064</v>
          </cell>
          <cell r="J6633">
            <v>997.5</v>
          </cell>
          <cell r="K6633">
            <v>1042.5</v>
          </cell>
          <cell r="L6633" t="str">
            <v>A级</v>
          </cell>
          <cell r="M6633" t="str">
            <v>/</v>
          </cell>
          <cell r="N6633" t="str">
            <v>2.2*1.8*0.75</v>
          </cell>
          <cell r="O6633" t="str">
            <v>02T25040404</v>
          </cell>
          <cell r="P6633" t="str">
            <v>98.3版</v>
          </cell>
          <cell r="Q6633" t="str">
            <v>已发货</v>
          </cell>
          <cell r="R6633">
            <v>45759</v>
          </cell>
        </row>
        <row r="6634">
          <cell r="C6634" t="str">
            <v>2504010-01</v>
          </cell>
          <cell r="D6634" t="str">
            <v>XZSY-EX-黄棕365</v>
          </cell>
          <cell r="E6634">
            <v>3728</v>
          </cell>
          <cell r="F6634" t="str">
            <v>C3（已片中层）</v>
          </cell>
          <cell r="G6634" t="str">
            <v>/</v>
          </cell>
          <cell r="H6634">
            <v>235</v>
          </cell>
          <cell r="I6634">
            <v>12018.9</v>
          </cell>
          <cell r="J6634">
            <v>989</v>
          </cell>
          <cell r="K6634">
            <v>1034</v>
          </cell>
          <cell r="L6634" t="str">
            <v>A级</v>
          </cell>
          <cell r="M6634" t="str">
            <v>/</v>
          </cell>
          <cell r="N6634" t="str">
            <v>2.2*1.8*0.78</v>
          </cell>
          <cell r="O6634" t="str">
            <v>02T25040405</v>
          </cell>
          <cell r="P6634" t="str">
            <v>98.3版</v>
          </cell>
          <cell r="Q6634" t="str">
            <v>已发货</v>
          </cell>
          <cell r="R6634">
            <v>45759</v>
          </cell>
        </row>
        <row r="6635">
          <cell r="C6635" t="str">
            <v>2504010-01</v>
          </cell>
          <cell r="D6635" t="str">
            <v>XZSY-EX-黄棕365</v>
          </cell>
          <cell r="E6635">
            <v>3728</v>
          </cell>
          <cell r="F6635" t="str">
            <v>C3（已片中层）</v>
          </cell>
          <cell r="G6635" t="str">
            <v>/</v>
          </cell>
          <cell r="H6635">
            <v>235</v>
          </cell>
          <cell r="I6635">
            <v>12117.6</v>
          </cell>
          <cell r="J6635">
            <v>1002</v>
          </cell>
          <cell r="K6635">
            <v>1047</v>
          </cell>
          <cell r="L6635" t="str">
            <v>A级</v>
          </cell>
          <cell r="M6635" t="str">
            <v>/</v>
          </cell>
          <cell r="N6635" t="str">
            <v>2.2*1.8*0.8</v>
          </cell>
          <cell r="O6635" t="str">
            <v>02T25040406</v>
          </cell>
          <cell r="P6635" t="str">
            <v>98.3版</v>
          </cell>
          <cell r="Q6635" t="str">
            <v>已发货</v>
          </cell>
          <cell r="R6635">
            <v>45759</v>
          </cell>
        </row>
        <row r="6636">
          <cell r="C6636" t="str">
            <v>2504010-01</v>
          </cell>
          <cell r="D6636" t="str">
            <v>XZSY-EX-黄棕365</v>
          </cell>
          <cell r="E6636">
            <v>3728</v>
          </cell>
          <cell r="F6636" t="str">
            <v>C3（已片中层）</v>
          </cell>
          <cell r="G6636" t="str">
            <v>/</v>
          </cell>
          <cell r="H6636">
            <v>230</v>
          </cell>
          <cell r="I6636">
            <v>12034.2</v>
          </cell>
          <cell r="J6636">
            <v>988.5</v>
          </cell>
          <cell r="K6636">
            <v>1033.5</v>
          </cell>
          <cell r="L6636" t="str">
            <v>A级</v>
          </cell>
          <cell r="M6636" t="str">
            <v>/</v>
          </cell>
          <cell r="N6636" t="str">
            <v>2.2*1.8*0.75</v>
          </cell>
          <cell r="O6636" t="str">
            <v>02T25040407</v>
          </cell>
          <cell r="P6636" t="str">
            <v>98.3版</v>
          </cell>
          <cell r="Q6636" t="str">
            <v>已发货</v>
          </cell>
          <cell r="R6636">
            <v>45759</v>
          </cell>
        </row>
        <row r="6637">
          <cell r="C6637" t="str">
            <v>2504010-01</v>
          </cell>
          <cell r="D6637" t="str">
            <v>XZSY-EX-黄棕365</v>
          </cell>
          <cell r="E6637">
            <v>3728</v>
          </cell>
          <cell r="F6637" t="str">
            <v>C3（已片中层）</v>
          </cell>
          <cell r="G6637" t="str">
            <v>/</v>
          </cell>
          <cell r="H6637">
            <v>235</v>
          </cell>
          <cell r="I6637">
            <v>12129</v>
          </cell>
          <cell r="J6637">
            <v>1017</v>
          </cell>
          <cell r="K6637">
            <v>1062</v>
          </cell>
          <cell r="L6637" t="str">
            <v>A级</v>
          </cell>
          <cell r="M6637" t="str">
            <v>/</v>
          </cell>
          <cell r="N6637" t="str">
            <v>2.2*1.8*0.7</v>
          </cell>
          <cell r="O6637" t="str">
            <v>02T25040408</v>
          </cell>
          <cell r="P6637" t="str">
            <v>98.3版</v>
          </cell>
          <cell r="Q6637" t="str">
            <v>已发货</v>
          </cell>
          <cell r="R6637">
            <v>45759</v>
          </cell>
        </row>
        <row r="6638">
          <cell r="C6638" t="str">
            <v>2504010-01</v>
          </cell>
          <cell r="D6638" t="str">
            <v>XZSY-EX-黄棕365</v>
          </cell>
          <cell r="E6638">
            <v>3728</v>
          </cell>
          <cell r="F6638" t="str">
            <v>C3（已片中层）</v>
          </cell>
          <cell r="G6638" t="str">
            <v>/</v>
          </cell>
          <cell r="H6638">
            <v>4</v>
          </cell>
          <cell r="I6638">
            <v>211.2</v>
          </cell>
          <cell r="L6638" t="str">
            <v>折扣</v>
          </cell>
          <cell r="M6638" t="str">
            <v>/</v>
          </cell>
          <cell r="O6638" t="str">
            <v>02T25040408</v>
          </cell>
          <cell r="P6638" t="str">
            <v>98.3版</v>
          </cell>
          <cell r="Q6638" t="str">
            <v>已发货</v>
          </cell>
          <cell r="R6638">
            <v>45759</v>
          </cell>
        </row>
        <row r="6639">
          <cell r="C6639" t="str">
            <v>2504018-01</v>
          </cell>
          <cell r="D6639" t="str">
            <v>UDGY-ET-深棕803</v>
          </cell>
          <cell r="E6639">
            <v>140513</v>
          </cell>
          <cell r="F6639" t="str">
            <v>WPSTR1</v>
          </cell>
          <cell r="G6639" t="str">
            <v>PT24200</v>
          </cell>
          <cell r="H6639">
            <v>137</v>
          </cell>
          <cell r="I6639">
            <v>7022.6</v>
          </cell>
          <cell r="J6639">
            <v>680</v>
          </cell>
          <cell r="K6639">
            <v>725</v>
          </cell>
          <cell r="L6639" t="str">
            <v>A级</v>
          </cell>
          <cell r="M6639" t="str">
            <v>/</v>
          </cell>
          <cell r="N6639" t="str">
            <v>2.2*1.8*0.53</v>
          </cell>
          <cell r="O6639" t="str">
            <v>02T25040501</v>
          </cell>
          <cell r="P6639" t="str">
            <v>99版</v>
          </cell>
        </row>
        <row r="6640">
          <cell r="C6640" t="str">
            <v>2504018-01</v>
          </cell>
          <cell r="D6640" t="str">
            <v>UDGY-ET-深棕803</v>
          </cell>
          <cell r="E6640">
            <v>140513</v>
          </cell>
          <cell r="F6640" t="str">
            <v>WPSTR1</v>
          </cell>
          <cell r="G6640" t="str">
            <v>PT24200</v>
          </cell>
          <cell r="H6640">
            <v>112</v>
          </cell>
          <cell r="I6640">
            <v>6363.4</v>
          </cell>
          <cell r="J6640">
            <v>626.5</v>
          </cell>
          <cell r="K6640">
            <v>671.5</v>
          </cell>
          <cell r="L6640" t="str">
            <v>A级</v>
          </cell>
          <cell r="M6640" t="str">
            <v>/</v>
          </cell>
          <cell r="N6640" t="str">
            <v>2.2*1.8*0.52</v>
          </cell>
          <cell r="O6640" t="str">
            <v>02T25040502</v>
          </cell>
          <cell r="P6640" t="str">
            <v>99版</v>
          </cell>
        </row>
        <row r="6641">
          <cell r="C6641" t="str">
            <v>2504018-01</v>
          </cell>
          <cell r="D6641" t="str">
            <v>UDGY-ET-深棕803</v>
          </cell>
          <cell r="E6641">
            <v>140513</v>
          </cell>
          <cell r="F6641" t="str">
            <v>WPSTR1</v>
          </cell>
          <cell r="G6641" t="str">
            <v>PT24201</v>
          </cell>
          <cell r="H6641">
            <v>200</v>
          </cell>
          <cell r="I6641">
            <v>11320.6</v>
          </cell>
          <cell r="J6641">
            <v>1099.5</v>
          </cell>
          <cell r="K6641">
            <v>1144.5</v>
          </cell>
          <cell r="L6641" t="str">
            <v>A级</v>
          </cell>
          <cell r="M6641" t="str">
            <v>/</v>
          </cell>
          <cell r="N6641" t="str">
            <v>2.2*1.8*0.9</v>
          </cell>
          <cell r="O6641" t="str">
            <v>02T25040503</v>
          </cell>
          <cell r="P6641" t="str">
            <v>99版</v>
          </cell>
        </row>
        <row r="6642">
          <cell r="C6642" t="str">
            <v>2504018-01</v>
          </cell>
          <cell r="D6642" t="str">
            <v>UDGY-ET-深棕803</v>
          </cell>
          <cell r="E6642">
            <v>140513</v>
          </cell>
          <cell r="F6642" t="str">
            <v>WPSTR1</v>
          </cell>
          <cell r="G6642" t="str">
            <v>PT24201</v>
          </cell>
          <cell r="H6642">
            <v>187</v>
          </cell>
          <cell r="I6642">
            <v>10035.200000000001</v>
          </cell>
          <cell r="J6642">
            <v>971.5</v>
          </cell>
          <cell r="K6642">
            <v>1016.5</v>
          </cell>
          <cell r="L6642" t="str">
            <v>A级</v>
          </cell>
          <cell r="M6642" t="str">
            <v>/</v>
          </cell>
          <cell r="N6642" t="str">
            <v>2.2*1.8*0.8</v>
          </cell>
          <cell r="O6642" t="str">
            <v>02T25040504</v>
          </cell>
          <cell r="P6642" t="str">
            <v>99版</v>
          </cell>
        </row>
        <row r="6643">
          <cell r="C6643" t="str">
            <v>2504018-01</v>
          </cell>
          <cell r="D6643" t="str">
            <v>UDGY-ET-深棕803</v>
          </cell>
          <cell r="E6643">
            <v>140513</v>
          </cell>
          <cell r="F6643" t="str">
            <v>WPSTR1</v>
          </cell>
          <cell r="G6643" t="str">
            <v>PT23S55</v>
          </cell>
          <cell r="H6643">
            <v>210</v>
          </cell>
          <cell r="I6643">
            <v>11432.1</v>
          </cell>
          <cell r="J6643">
            <v>1099.5</v>
          </cell>
          <cell r="K6643">
            <v>1144.5</v>
          </cell>
          <cell r="L6643" t="str">
            <v>A级</v>
          </cell>
          <cell r="M6643" t="str">
            <v>/</v>
          </cell>
          <cell r="N6643" t="str">
            <v>2.2*1.8*0.85</v>
          </cell>
          <cell r="O6643" t="str">
            <v>02T25040505</v>
          </cell>
          <cell r="P6643" t="str">
            <v>99版</v>
          </cell>
        </row>
        <row r="6644">
          <cell r="C6644" t="str">
            <v>2504018-01</v>
          </cell>
          <cell r="D6644" t="str">
            <v>UDGY-ET-深棕803</v>
          </cell>
          <cell r="E6644">
            <v>140513</v>
          </cell>
          <cell r="F6644" t="str">
            <v>WPSTR1</v>
          </cell>
          <cell r="G6644" t="str">
            <v>PT23S55</v>
          </cell>
          <cell r="H6644">
            <v>188</v>
          </cell>
          <cell r="I6644">
            <v>10457</v>
          </cell>
          <cell r="J6644">
            <v>974</v>
          </cell>
          <cell r="K6644">
            <v>1019</v>
          </cell>
          <cell r="L6644" t="str">
            <v>A级</v>
          </cell>
          <cell r="M6644" t="str">
            <v>/</v>
          </cell>
          <cell r="N6644" t="str">
            <v>2.2*1.8*0.7</v>
          </cell>
          <cell r="O6644" t="str">
            <v>02T25040506</v>
          </cell>
          <cell r="P6644" t="str">
            <v>99版</v>
          </cell>
        </row>
        <row r="6645">
          <cell r="C6645" t="str">
            <v>2504018-01</v>
          </cell>
          <cell r="D6645" t="str">
            <v>UDGY-ET-深棕803</v>
          </cell>
          <cell r="E6645">
            <v>140513</v>
          </cell>
          <cell r="F6645" t="str">
            <v>WPSTR1</v>
          </cell>
          <cell r="G6645" t="str">
            <v>PT23S55</v>
          </cell>
          <cell r="H6645">
            <v>1</v>
          </cell>
          <cell r="I6645">
            <v>36.200000000000003</v>
          </cell>
          <cell r="L6645" t="str">
            <v>A级小皮</v>
          </cell>
          <cell r="M6645" t="str">
            <v>/</v>
          </cell>
          <cell r="O6645" t="str">
            <v>02T25040506</v>
          </cell>
          <cell r="P6645" t="str">
            <v>99版</v>
          </cell>
        </row>
        <row r="6646">
          <cell r="C6646" t="str">
            <v>2504015-01</v>
          </cell>
          <cell r="D6646" t="str">
            <v>XPSY-FB-深棕751</v>
          </cell>
          <cell r="E6646">
            <v>140478</v>
          </cell>
          <cell r="F6646" t="str">
            <v>水牛皮S3（干胚）</v>
          </cell>
          <cell r="G6646" t="str">
            <v>PT23S50</v>
          </cell>
          <cell r="H6646">
            <v>336</v>
          </cell>
          <cell r="I6646">
            <v>12783</v>
          </cell>
          <cell r="J6646">
            <v>850.5</v>
          </cell>
          <cell r="K6646">
            <v>895.5</v>
          </cell>
          <cell r="L6646" t="str">
            <v>A级</v>
          </cell>
          <cell r="M6646" t="str">
            <v>/</v>
          </cell>
          <cell r="N6646" t="str">
            <v>2.2*1.8*0.7</v>
          </cell>
          <cell r="O6646" t="str">
            <v>02T25040507</v>
          </cell>
          <cell r="P6646" t="str">
            <v>99版</v>
          </cell>
          <cell r="Q6646" t="str">
            <v>已发货</v>
          </cell>
          <cell r="R6646">
            <v>45785</v>
          </cell>
        </row>
        <row r="6647">
          <cell r="C6647" t="str">
            <v>2504026-01</v>
          </cell>
          <cell r="D6647" t="str">
            <v>XZDY-FT-灰513</v>
          </cell>
          <cell r="E6647" t="str">
            <v>M1243灰色</v>
          </cell>
          <cell r="F6647" t="str">
            <v>明诺华中层TR2（已片）</v>
          </cell>
          <cell r="G6647" t="str">
            <v>/</v>
          </cell>
          <cell r="H6647">
            <v>180</v>
          </cell>
          <cell r="I6647">
            <v>10034.5</v>
          </cell>
          <cell r="J6647">
            <v>764</v>
          </cell>
          <cell r="K6647">
            <v>809</v>
          </cell>
          <cell r="L6647" t="str">
            <v>A级</v>
          </cell>
          <cell r="M6647" t="str">
            <v>/</v>
          </cell>
          <cell r="N6647" t="str">
            <v>2.2*1.8*0.6</v>
          </cell>
          <cell r="O6647" t="str">
            <v>01T25040501</v>
          </cell>
          <cell r="P6647" t="str">
            <v>97版</v>
          </cell>
          <cell r="Q6647" t="str">
            <v>已发货</v>
          </cell>
          <cell r="R6647">
            <v>45765</v>
          </cell>
        </row>
        <row r="6648">
          <cell r="C6648" t="str">
            <v>2504026-01</v>
          </cell>
          <cell r="D6648" t="str">
            <v>XZDY-FT-灰513</v>
          </cell>
          <cell r="E6648" t="str">
            <v>M1243灰色</v>
          </cell>
          <cell r="F6648" t="str">
            <v>明诺华中层TR2（已片）</v>
          </cell>
          <cell r="G6648" t="str">
            <v>/</v>
          </cell>
          <cell r="H6648">
            <v>180</v>
          </cell>
          <cell r="I6648">
            <v>10054.6</v>
          </cell>
          <cell r="J6648">
            <v>764</v>
          </cell>
          <cell r="K6648">
            <v>809</v>
          </cell>
          <cell r="L6648" t="str">
            <v>A级</v>
          </cell>
          <cell r="M6648" t="str">
            <v>/</v>
          </cell>
          <cell r="N6648" t="str">
            <v>2.2*1.8*0.65</v>
          </cell>
          <cell r="O6648" t="str">
            <v>01T25040502</v>
          </cell>
          <cell r="P6648" t="str">
            <v>97版</v>
          </cell>
          <cell r="Q6648" t="str">
            <v>已发货</v>
          </cell>
          <cell r="R6648">
            <v>45782</v>
          </cell>
        </row>
        <row r="6649">
          <cell r="C6649" t="str">
            <v>2504026-01</v>
          </cell>
          <cell r="D6649" t="str">
            <v>XZDY-FT-灰513</v>
          </cell>
          <cell r="E6649" t="str">
            <v>M1243灰色</v>
          </cell>
          <cell r="F6649" t="str">
            <v>明诺华中层TR2（已片）</v>
          </cell>
          <cell r="G6649" t="str">
            <v>/</v>
          </cell>
          <cell r="H6649">
            <v>147</v>
          </cell>
          <cell r="I6649">
            <v>8103.5</v>
          </cell>
          <cell r="J6649">
            <v>644</v>
          </cell>
          <cell r="K6649">
            <v>689</v>
          </cell>
          <cell r="L6649" t="str">
            <v>A级</v>
          </cell>
          <cell r="M6649" t="str">
            <v>/</v>
          </cell>
          <cell r="N6649" t="str">
            <v>2.2*1.8*0.52</v>
          </cell>
          <cell r="O6649" t="str">
            <v>01T25040503</v>
          </cell>
          <cell r="P6649" t="str">
            <v>97版</v>
          </cell>
          <cell r="Q6649" t="str">
            <v>已发货</v>
          </cell>
          <cell r="R6649">
            <v>45782</v>
          </cell>
        </row>
        <row r="6650">
          <cell r="C6650" t="str">
            <v>2504026-01</v>
          </cell>
          <cell r="D6650" t="str">
            <v>XZDY-FT-灰513</v>
          </cell>
          <cell r="E6650" t="str">
            <v>M1243灰色</v>
          </cell>
          <cell r="F6650" t="str">
            <v>明诺华中层TR2（已片）</v>
          </cell>
          <cell r="G6650" t="str">
            <v>/</v>
          </cell>
          <cell r="H6650">
            <v>6</v>
          </cell>
          <cell r="I6650">
            <v>355.9</v>
          </cell>
          <cell r="L6650" t="str">
            <v>等外</v>
          </cell>
          <cell r="M6650" t="str">
            <v>/</v>
          </cell>
          <cell r="O6650" t="str">
            <v>01T25040503</v>
          </cell>
          <cell r="P6650" t="str">
            <v>97版</v>
          </cell>
          <cell r="Q6650" t="str">
            <v>已发货</v>
          </cell>
          <cell r="R6650">
            <v>45782</v>
          </cell>
        </row>
        <row r="6651">
          <cell r="C6651" t="str">
            <v>2504031-01</v>
          </cell>
          <cell r="D6651" t="str">
            <v>XDSS-EB-深蓝89</v>
          </cell>
          <cell r="E6651" t="str">
            <v>01.10.W061070</v>
          </cell>
          <cell r="F6651" t="str">
            <v>水牛皮S3（干胚）</v>
          </cell>
          <cell r="G6651" t="str">
            <v>/</v>
          </cell>
          <cell r="H6651">
            <v>142</v>
          </cell>
          <cell r="I6651">
            <v>5042.6000000000004</v>
          </cell>
          <cell r="J6651">
            <v>344</v>
          </cell>
          <cell r="K6651">
            <v>389</v>
          </cell>
          <cell r="L6651" t="str">
            <v>A级</v>
          </cell>
          <cell r="M6651" t="str">
            <v>CLF-250405</v>
          </cell>
          <cell r="N6651" t="str">
            <v>2.2*1.8*0.47</v>
          </cell>
          <cell r="O6651" t="str">
            <v>01T25040504</v>
          </cell>
          <cell r="P6651" t="str">
            <v>98版</v>
          </cell>
        </row>
        <row r="6652">
          <cell r="C6652" t="str">
            <v>2504031-01</v>
          </cell>
          <cell r="D6652" t="str">
            <v>XDSS-EB-深蓝89</v>
          </cell>
          <cell r="E6652" t="str">
            <v>01.10.W061070</v>
          </cell>
          <cell r="F6652" t="str">
            <v>水牛皮S3（干胚）</v>
          </cell>
          <cell r="G6652" t="str">
            <v>/</v>
          </cell>
          <cell r="H6652">
            <v>2</v>
          </cell>
          <cell r="I6652">
            <v>58.7</v>
          </cell>
          <cell r="L6652" t="str">
            <v>A级小皮</v>
          </cell>
          <cell r="M6652" t="str">
            <v>CLF-250405</v>
          </cell>
          <cell r="O6652" t="str">
            <v>01T25040504</v>
          </cell>
          <cell r="P6652" t="str">
            <v>98版</v>
          </cell>
        </row>
        <row r="6653">
          <cell r="C6653" t="str">
            <v>2504032-01</v>
          </cell>
          <cell r="D6653" t="str">
            <v>XDDS-EB-黑617</v>
          </cell>
          <cell r="E6653" t="str">
            <v>01.10.W061010</v>
          </cell>
          <cell r="F6653" t="str">
            <v>水牛皮S3（干胚）</v>
          </cell>
          <cell r="G6653" t="str">
            <v>/</v>
          </cell>
          <cell r="H6653">
            <v>134</v>
          </cell>
          <cell r="I6653">
            <v>4954.5</v>
          </cell>
          <cell r="J6653">
            <v>367.5</v>
          </cell>
          <cell r="K6653">
            <v>412.5</v>
          </cell>
          <cell r="L6653" t="str">
            <v>A级</v>
          </cell>
          <cell r="M6653" t="str">
            <v>CLF-250405</v>
          </cell>
          <cell r="N6653" t="str">
            <v>2.2*1.8*0.4</v>
          </cell>
          <cell r="O6653" t="str">
            <v>01T25040505</v>
          </cell>
          <cell r="P6653" t="str">
            <v>98版</v>
          </cell>
          <cell r="Q6653" t="str">
            <v>已发货</v>
          </cell>
          <cell r="R6653">
            <v>45790</v>
          </cell>
        </row>
        <row r="6654">
          <cell r="C6654" t="str">
            <v>2504032-01</v>
          </cell>
          <cell r="D6654" t="str">
            <v>XDDS-EB-黑617</v>
          </cell>
          <cell r="E6654" t="str">
            <v>01.10.W061010</v>
          </cell>
          <cell r="F6654" t="str">
            <v>水牛皮S3（干胚）</v>
          </cell>
          <cell r="G6654" t="str">
            <v>/</v>
          </cell>
          <cell r="H6654">
            <v>7</v>
          </cell>
          <cell r="I6654">
            <v>229</v>
          </cell>
          <cell r="L6654" t="str">
            <v>A级小皮</v>
          </cell>
          <cell r="M6654" t="str">
            <v>CLF-250405</v>
          </cell>
          <cell r="O6654" t="str">
            <v>01T25040505</v>
          </cell>
          <cell r="P6654" t="str">
            <v>98版</v>
          </cell>
          <cell r="Q6654" t="str">
            <v>已发货</v>
          </cell>
          <cell r="R6654">
            <v>45790</v>
          </cell>
        </row>
        <row r="6655">
          <cell r="C6655" t="str">
            <v>2504019-01</v>
          </cell>
          <cell r="D6655" t="str">
            <v>XPDY-FX-黑511</v>
          </cell>
          <cell r="E6655" t="str">
            <v>01.10.L2929</v>
          </cell>
          <cell r="F6655" t="str">
            <v>C2（已片中层）</v>
          </cell>
          <cell r="G6655" t="str">
            <v>/</v>
          </cell>
          <cell r="H6655">
            <v>11</v>
          </cell>
          <cell r="I6655">
            <v>537.1</v>
          </cell>
          <cell r="J6655">
            <v>41.5</v>
          </cell>
          <cell r="K6655">
            <v>86.5</v>
          </cell>
          <cell r="L6655" t="str">
            <v>A级</v>
          </cell>
          <cell r="M6655" t="str">
            <v>CLF-250405</v>
          </cell>
          <cell r="N6655" t="str">
            <v>2.2*1.8*0.35</v>
          </cell>
          <cell r="O6655" t="str">
            <v>01T25040506</v>
          </cell>
          <cell r="P6655" t="str">
            <v>99版</v>
          </cell>
          <cell r="Q6655" t="str">
            <v>已发货</v>
          </cell>
          <cell r="R6655">
            <v>45785</v>
          </cell>
        </row>
        <row r="6656">
          <cell r="C6656" t="str">
            <v>2504019-01</v>
          </cell>
          <cell r="D6656" t="str">
            <v>XPDY-FX-黑511</v>
          </cell>
          <cell r="E6656" t="str">
            <v>01.10.L2929</v>
          </cell>
          <cell r="F6656" t="str">
            <v>C2（已片中层）</v>
          </cell>
          <cell r="G6656" t="str">
            <v>/</v>
          </cell>
          <cell r="H6656">
            <v>15</v>
          </cell>
          <cell r="I6656">
            <v>752.8</v>
          </cell>
          <cell r="J6656">
            <v>53.5</v>
          </cell>
          <cell r="K6656">
            <v>98.5</v>
          </cell>
          <cell r="L6656" t="str">
            <v>A级</v>
          </cell>
          <cell r="M6656" t="str">
            <v>CLF-250405</v>
          </cell>
          <cell r="N6656" t="str">
            <v>2.2*1.8*0.3</v>
          </cell>
          <cell r="O6656" t="str">
            <v>01T25040507</v>
          </cell>
          <cell r="P6656" t="str">
            <v>99版</v>
          </cell>
          <cell r="Q6656" t="str">
            <v>已发货</v>
          </cell>
          <cell r="R6656">
            <v>45785</v>
          </cell>
        </row>
        <row r="6657">
          <cell r="C6657" t="str">
            <v>2504019-01</v>
          </cell>
          <cell r="D6657" t="str">
            <v>XPDY-FX-黑511</v>
          </cell>
          <cell r="E6657" t="str">
            <v>01.10.L2929</v>
          </cell>
          <cell r="F6657" t="str">
            <v>C2（已片中层）</v>
          </cell>
          <cell r="G6657" t="str">
            <v>/</v>
          </cell>
          <cell r="H6657">
            <v>111</v>
          </cell>
          <cell r="I6657">
            <v>5481.1</v>
          </cell>
          <cell r="J6657">
            <v>425.5</v>
          </cell>
          <cell r="K6657">
            <v>470.5</v>
          </cell>
          <cell r="L6657" t="str">
            <v>A级</v>
          </cell>
          <cell r="M6657" t="str">
            <v>CLF-250405</v>
          </cell>
          <cell r="N6657" t="str">
            <v>2.2*1.8*0.5</v>
          </cell>
          <cell r="O6657" t="str">
            <v>01T25040508</v>
          </cell>
          <cell r="P6657" t="str">
            <v>99版</v>
          </cell>
          <cell r="Q6657" t="str">
            <v>已发货</v>
          </cell>
          <cell r="R6657">
            <v>45769</v>
          </cell>
        </row>
        <row r="6658">
          <cell r="C6658" t="str">
            <v>2504019-01</v>
          </cell>
          <cell r="D6658" t="str">
            <v>XPDY-FX-黑511</v>
          </cell>
          <cell r="E6658" t="str">
            <v>01.10.L2929</v>
          </cell>
          <cell r="F6658" t="str">
            <v>C2（已片中层）</v>
          </cell>
          <cell r="G6658" t="str">
            <v>/</v>
          </cell>
          <cell r="H6658">
            <v>7</v>
          </cell>
          <cell r="I6658">
            <v>280.89999999999998</v>
          </cell>
          <cell r="L6658" t="str">
            <v>A级小皮</v>
          </cell>
          <cell r="M6658" t="str">
            <v>CLF-250405</v>
          </cell>
          <cell r="O6658" t="str">
            <v>01T25040508</v>
          </cell>
          <cell r="P6658" t="str">
            <v>99版</v>
          </cell>
          <cell r="Q6658" t="str">
            <v>已发货</v>
          </cell>
          <cell r="R6658">
            <v>45769</v>
          </cell>
        </row>
        <row r="6659">
          <cell r="C6659" t="str">
            <v>2504005-01</v>
          </cell>
          <cell r="D6659" t="str">
            <v>TGX-XM-灰378</v>
          </cell>
          <cell r="E6659">
            <v>3701</v>
          </cell>
          <cell r="F6659" t="str">
            <v>C3（已片中层）</v>
          </cell>
          <cell r="G6659" t="str">
            <v>/</v>
          </cell>
          <cell r="H6659">
            <v>235</v>
          </cell>
          <cell r="I6659">
            <v>12081.4</v>
          </cell>
          <cell r="J6659">
            <v>991.5</v>
          </cell>
          <cell r="K6659">
            <v>1036.5</v>
          </cell>
          <cell r="L6659" t="str">
            <v>A级</v>
          </cell>
          <cell r="M6659" t="str">
            <v>/</v>
          </cell>
          <cell r="N6659" t="str">
            <v>2.2*1.8*0.72</v>
          </cell>
          <cell r="O6659" t="str">
            <v>01T25040509</v>
          </cell>
          <cell r="P6659" t="str">
            <v>98.3版</v>
          </cell>
          <cell r="Q6659" t="str">
            <v>已发货</v>
          </cell>
          <cell r="R6659">
            <v>45759</v>
          </cell>
        </row>
        <row r="6660">
          <cell r="C6660" t="str">
            <v>2504005-01</v>
          </cell>
          <cell r="D6660" t="str">
            <v>TGX-XM-灰378</v>
          </cell>
          <cell r="E6660">
            <v>3701</v>
          </cell>
          <cell r="F6660" t="str">
            <v>C3（已片中层）</v>
          </cell>
          <cell r="G6660" t="str">
            <v>/</v>
          </cell>
          <cell r="H6660">
            <v>235</v>
          </cell>
          <cell r="I6660">
            <v>12192.6</v>
          </cell>
          <cell r="J6660">
            <v>1011.5</v>
          </cell>
          <cell r="K6660">
            <v>1056.5</v>
          </cell>
          <cell r="L6660" t="str">
            <v>A级</v>
          </cell>
          <cell r="M6660" t="str">
            <v>/</v>
          </cell>
          <cell r="N6660" t="str">
            <v>2.2*1.8*0.73</v>
          </cell>
          <cell r="O6660" t="str">
            <v>01T25040510</v>
          </cell>
          <cell r="P6660" t="str">
            <v>98.3版</v>
          </cell>
          <cell r="Q6660" t="str">
            <v>已发货</v>
          </cell>
          <cell r="R6660">
            <v>45759</v>
          </cell>
        </row>
        <row r="6661">
          <cell r="C6661" t="str">
            <v>2504005-01</v>
          </cell>
          <cell r="D6661" t="str">
            <v>TGX-XM-灰378</v>
          </cell>
          <cell r="E6661">
            <v>3701</v>
          </cell>
          <cell r="F6661" t="str">
            <v>C3（已片中层）</v>
          </cell>
          <cell r="G6661" t="str">
            <v>/</v>
          </cell>
          <cell r="H6661">
            <v>215</v>
          </cell>
          <cell r="I6661">
            <v>11077.2</v>
          </cell>
          <cell r="J6661">
            <v>920.5</v>
          </cell>
          <cell r="K6661">
            <v>965.5</v>
          </cell>
          <cell r="L6661" t="str">
            <v>A级</v>
          </cell>
          <cell r="M6661" t="str">
            <v>/</v>
          </cell>
          <cell r="N6661" t="str">
            <v>2.2*1.8*0.72</v>
          </cell>
          <cell r="O6661" t="str">
            <v>01T25040511</v>
          </cell>
          <cell r="P6661" t="str">
            <v>98.3版</v>
          </cell>
          <cell r="Q6661" t="str">
            <v>已发货</v>
          </cell>
          <cell r="R6661">
            <v>45759</v>
          </cell>
        </row>
        <row r="6662">
          <cell r="C6662" t="str">
            <v>2504005-01</v>
          </cell>
          <cell r="D6662" t="str">
            <v>TGX-XM-灰378</v>
          </cell>
          <cell r="E6662">
            <v>3701</v>
          </cell>
          <cell r="F6662" t="str">
            <v>C3（已片中层）</v>
          </cell>
          <cell r="G6662" t="str">
            <v>/</v>
          </cell>
          <cell r="H6662">
            <v>93</v>
          </cell>
          <cell r="I6662">
            <v>4954.1000000000004</v>
          </cell>
          <cell r="J6662">
            <v>469</v>
          </cell>
          <cell r="K6662">
            <v>514</v>
          </cell>
          <cell r="L6662" t="str">
            <v>A级</v>
          </cell>
          <cell r="M6662" t="str">
            <v>/</v>
          </cell>
          <cell r="N6662" t="str">
            <v>2.2*1.8*0.4</v>
          </cell>
          <cell r="O6662" t="str">
            <v>01T25040512</v>
          </cell>
          <cell r="P6662" t="str">
            <v>98.3版</v>
          </cell>
          <cell r="Q6662" t="str">
            <v>已发货</v>
          </cell>
          <cell r="R6662">
            <v>45759</v>
          </cell>
        </row>
        <row r="6663">
          <cell r="C6663" t="str">
            <v>2504005-01</v>
          </cell>
          <cell r="D6663" t="str">
            <v>TGX-XM-灰378</v>
          </cell>
          <cell r="E6663">
            <v>3701</v>
          </cell>
          <cell r="F6663" t="str">
            <v>C3（已片中层）</v>
          </cell>
          <cell r="G6663" t="str">
            <v>/</v>
          </cell>
          <cell r="H6663">
            <v>1</v>
          </cell>
          <cell r="I6663">
            <v>37</v>
          </cell>
          <cell r="L6663" t="str">
            <v>A级小皮</v>
          </cell>
          <cell r="M6663" t="str">
            <v>/</v>
          </cell>
          <cell r="O6663" t="str">
            <v>01T25040512</v>
          </cell>
          <cell r="P6663" t="str">
            <v>98.3版</v>
          </cell>
          <cell r="Q6663" t="str">
            <v>已发货</v>
          </cell>
          <cell r="R6663">
            <v>45759</v>
          </cell>
        </row>
        <row r="6664">
          <cell r="C6664" t="str">
            <v>2504005-01</v>
          </cell>
          <cell r="D6664" t="str">
            <v>TGX-XM-灰378</v>
          </cell>
          <cell r="E6664">
            <v>3701</v>
          </cell>
          <cell r="F6664" t="str">
            <v>C3（已片中层）</v>
          </cell>
          <cell r="G6664" t="str">
            <v>/</v>
          </cell>
          <cell r="H6664">
            <v>13</v>
          </cell>
          <cell r="I6664">
            <v>651</v>
          </cell>
          <cell r="L6664" t="str">
            <v>折扣</v>
          </cell>
          <cell r="M6664" t="str">
            <v>/</v>
          </cell>
          <cell r="O6664" t="str">
            <v>01T25040512</v>
          </cell>
          <cell r="P6664" t="str">
            <v>98.3版</v>
          </cell>
          <cell r="Q6664" t="str">
            <v>已发货</v>
          </cell>
          <cell r="R6664">
            <v>45759</v>
          </cell>
        </row>
        <row r="6665">
          <cell r="C6665" t="str">
            <v>2504009-01</v>
          </cell>
          <cell r="D6665" t="str">
            <v>XZSY-EX-蓝243</v>
          </cell>
          <cell r="E6665">
            <v>3723</v>
          </cell>
          <cell r="F6665" t="str">
            <v>C3（已片中层）</v>
          </cell>
          <cell r="G6665" t="str">
            <v>/</v>
          </cell>
          <cell r="H6665">
            <v>200</v>
          </cell>
          <cell r="I6665">
            <v>9988.4</v>
          </cell>
          <cell r="J6665">
            <v>839.5</v>
          </cell>
          <cell r="K6665">
            <v>884.5</v>
          </cell>
          <cell r="L6665" t="str">
            <v>A级</v>
          </cell>
          <cell r="M6665" t="str">
            <v>/</v>
          </cell>
          <cell r="N6665" t="str">
            <v>2.2*1.8*0.68</v>
          </cell>
          <cell r="O6665" t="str">
            <v>01T25040601</v>
          </cell>
          <cell r="P6665" t="str">
            <v>98.3版</v>
          </cell>
          <cell r="Q6665" t="str">
            <v>已发货</v>
          </cell>
          <cell r="R6665">
            <v>45759</v>
          </cell>
        </row>
        <row r="6666">
          <cell r="C6666" t="str">
            <v>2504009-01</v>
          </cell>
          <cell r="D6666" t="str">
            <v>XZSY-EX-蓝243</v>
          </cell>
          <cell r="E6666">
            <v>3723</v>
          </cell>
          <cell r="F6666" t="str">
            <v>C3（已片中层）</v>
          </cell>
          <cell r="G6666" t="str">
            <v>/</v>
          </cell>
          <cell r="H6666">
            <v>166</v>
          </cell>
          <cell r="I6666">
            <v>8536.4</v>
          </cell>
          <cell r="J6666">
            <v>723.5</v>
          </cell>
          <cell r="K6666">
            <v>768.5</v>
          </cell>
          <cell r="L6666" t="str">
            <v>A级</v>
          </cell>
          <cell r="M6666" t="str">
            <v>/</v>
          </cell>
          <cell r="N6666" t="str">
            <v>2.2*1.8*0.56</v>
          </cell>
          <cell r="O6666" t="str">
            <v>01T25040602</v>
          </cell>
          <cell r="P6666" t="str">
            <v>98.3版</v>
          </cell>
          <cell r="Q6666" t="str">
            <v>已发货</v>
          </cell>
          <cell r="R6666">
            <v>45785</v>
          </cell>
        </row>
        <row r="6667">
          <cell r="C6667" t="str">
            <v>2504030-01</v>
          </cell>
          <cell r="D6667" t="str">
            <v>XPDY-FX-浅灰145</v>
          </cell>
          <cell r="E6667" t="str">
            <v>01.10.U756043</v>
          </cell>
          <cell r="F6667" t="str">
            <v>C3（已片中层）</v>
          </cell>
          <cell r="G6667" t="str">
            <v>/</v>
          </cell>
          <cell r="H6667">
            <v>195</v>
          </cell>
          <cell r="I6667">
            <v>10085.5</v>
          </cell>
          <cell r="J6667">
            <v>780.5</v>
          </cell>
          <cell r="K6667">
            <v>825.5</v>
          </cell>
          <cell r="L6667" t="str">
            <v>A级</v>
          </cell>
          <cell r="M6667" t="str">
            <v>CLF-250406</v>
          </cell>
          <cell r="N6667" t="str">
            <v>2.2*1.8*0.61</v>
          </cell>
          <cell r="O6667" t="str">
            <v>01T25040603</v>
          </cell>
          <cell r="P6667" t="str">
            <v>99版</v>
          </cell>
          <cell r="Q6667" t="str">
            <v>已发货</v>
          </cell>
          <cell r="R6667">
            <v>45769</v>
          </cell>
        </row>
        <row r="6668">
          <cell r="C6668" t="str">
            <v>2504030-01</v>
          </cell>
          <cell r="D6668" t="str">
            <v>XPDY-FX-浅灰145</v>
          </cell>
          <cell r="E6668" t="str">
            <v>01.10.U756043</v>
          </cell>
          <cell r="F6668" t="str">
            <v>C3（已片中层）</v>
          </cell>
          <cell r="G6668" t="str">
            <v>/</v>
          </cell>
          <cell r="H6668">
            <v>215</v>
          </cell>
          <cell r="I6668">
            <v>11170.5</v>
          </cell>
          <cell r="J6668">
            <v>865</v>
          </cell>
          <cell r="K6668">
            <v>910</v>
          </cell>
          <cell r="L6668" t="str">
            <v>A级</v>
          </cell>
          <cell r="M6668" t="str">
            <v>CLF-250406</v>
          </cell>
          <cell r="N6668" t="str">
            <v>2.2*1.8*0.63</v>
          </cell>
          <cell r="O6668" t="str">
            <v>01T25040604</v>
          </cell>
          <cell r="P6668" t="str">
            <v>99版</v>
          </cell>
          <cell r="Q6668" t="str">
            <v>已发货</v>
          </cell>
          <cell r="R6668">
            <v>45769</v>
          </cell>
        </row>
        <row r="6669">
          <cell r="C6669" t="str">
            <v>2504030-01</v>
          </cell>
          <cell r="D6669" t="str">
            <v>XPDY-FX-浅灰145</v>
          </cell>
          <cell r="E6669" t="str">
            <v>01.10.U756043</v>
          </cell>
          <cell r="F6669" t="str">
            <v>C3（已片中层）</v>
          </cell>
          <cell r="G6669" t="str">
            <v>/</v>
          </cell>
          <cell r="H6669">
            <v>187</v>
          </cell>
          <cell r="I6669">
            <v>9644.2000000000007</v>
          </cell>
          <cell r="J6669">
            <v>783</v>
          </cell>
          <cell r="K6669">
            <v>828</v>
          </cell>
          <cell r="L6669" t="str">
            <v>A级</v>
          </cell>
          <cell r="M6669" t="str">
            <v>CLF-250406</v>
          </cell>
          <cell r="N6669" t="str">
            <v>2.2*1.8*0.63</v>
          </cell>
          <cell r="O6669" t="str">
            <v>01T25040605</v>
          </cell>
          <cell r="P6669" t="str">
            <v>99版</v>
          </cell>
          <cell r="Q6669" t="str">
            <v>已发货</v>
          </cell>
          <cell r="R6669">
            <v>45769</v>
          </cell>
        </row>
        <row r="6670">
          <cell r="C6670" t="str">
            <v>2504030-01</v>
          </cell>
          <cell r="D6670" t="str">
            <v>XPDY-FX-浅灰145</v>
          </cell>
          <cell r="E6670" t="str">
            <v>01.10.U756043</v>
          </cell>
          <cell r="F6670" t="str">
            <v>C3（已片中层）</v>
          </cell>
          <cell r="G6670" t="str">
            <v>/</v>
          </cell>
          <cell r="H6670">
            <v>17</v>
          </cell>
          <cell r="I6670">
            <v>690.1</v>
          </cell>
          <cell r="L6670" t="str">
            <v>A级小皮</v>
          </cell>
          <cell r="M6670" t="str">
            <v>CLF-250406</v>
          </cell>
          <cell r="O6670" t="str">
            <v>01T25040605</v>
          </cell>
          <cell r="P6670" t="str">
            <v>99版</v>
          </cell>
          <cell r="Q6670" t="str">
            <v>已发货</v>
          </cell>
          <cell r="R6670">
            <v>45769</v>
          </cell>
        </row>
        <row r="6671">
          <cell r="C6671" t="str">
            <v>2504056-01</v>
          </cell>
          <cell r="D6671" t="str">
            <v>XPSY-FB-蓝278</v>
          </cell>
          <cell r="E6671">
            <v>140489</v>
          </cell>
          <cell r="F6671" t="str">
            <v>水牛皮S3（干胚）</v>
          </cell>
          <cell r="G6671" t="str">
            <v>PT24785</v>
          </cell>
          <cell r="H6671">
            <v>269</v>
          </cell>
          <cell r="I6671">
            <v>10303.200000000001</v>
          </cell>
          <cell r="J6671">
            <v>681.5</v>
          </cell>
          <cell r="K6671">
            <v>726.5</v>
          </cell>
          <cell r="L6671" t="str">
            <v>A级</v>
          </cell>
          <cell r="M6671" t="str">
            <v>/</v>
          </cell>
          <cell r="N6671" t="str">
            <v>2.2*1.8*0.58</v>
          </cell>
          <cell r="O6671" t="str">
            <v>01T25040606</v>
          </cell>
          <cell r="P6671" t="str">
            <v>99版</v>
          </cell>
          <cell r="Q6671" t="str">
            <v>已发货</v>
          </cell>
          <cell r="R6671">
            <v>45765</v>
          </cell>
        </row>
        <row r="6672">
          <cell r="C6672" t="str">
            <v>2504018-01</v>
          </cell>
          <cell r="D6672" t="str">
            <v>UDGY-ET-深棕803</v>
          </cell>
          <cell r="E6672">
            <v>140513</v>
          </cell>
          <cell r="F6672" t="str">
            <v>WPSTR1</v>
          </cell>
          <cell r="G6672" t="str">
            <v>/</v>
          </cell>
          <cell r="H6672">
            <v>60</v>
          </cell>
          <cell r="I6672">
            <v>3190.8</v>
          </cell>
          <cell r="J6672">
            <v>308.5</v>
          </cell>
          <cell r="K6672">
            <v>353.5</v>
          </cell>
          <cell r="L6672" t="str">
            <v>A级</v>
          </cell>
          <cell r="M6672" t="str">
            <v>/</v>
          </cell>
          <cell r="N6672" t="str">
            <v>2.2*1.8*0.35</v>
          </cell>
          <cell r="O6672" t="str">
            <v>02T25040601-01</v>
          </cell>
          <cell r="P6672" t="str">
            <v>99版</v>
          </cell>
        </row>
        <row r="6673">
          <cell r="C6673" t="str">
            <v>2504018-01</v>
          </cell>
          <cell r="D6673" t="str">
            <v>UDGY-ET-深棕803</v>
          </cell>
          <cell r="E6673">
            <v>140513</v>
          </cell>
          <cell r="F6673" t="str">
            <v>WPSTR1</v>
          </cell>
          <cell r="G6673" t="str">
            <v>/</v>
          </cell>
          <cell r="H6673">
            <v>37</v>
          </cell>
          <cell r="I6673">
            <v>2007.3</v>
          </cell>
          <cell r="J6673">
            <v>308</v>
          </cell>
          <cell r="K6673">
            <v>353</v>
          </cell>
          <cell r="L6673" t="str">
            <v>A级</v>
          </cell>
          <cell r="N6673" t="str">
            <v>2.2*1.8*0.36</v>
          </cell>
          <cell r="O6673" t="str">
            <v>02T25040601-02</v>
          </cell>
          <cell r="P6673" t="str">
            <v>99版</v>
          </cell>
        </row>
        <row r="6674">
          <cell r="C6674" t="str">
            <v>2504018-01</v>
          </cell>
          <cell r="D6674" t="str">
            <v>UDGY-ET-深棕803</v>
          </cell>
          <cell r="E6674">
            <v>140513</v>
          </cell>
          <cell r="F6674" t="str">
            <v>WPSTR1</v>
          </cell>
          <cell r="G6674" t="str">
            <v>/</v>
          </cell>
          <cell r="H6674">
            <v>25</v>
          </cell>
          <cell r="I6674">
            <v>1126.5</v>
          </cell>
          <cell r="L6674" t="str">
            <v>折扣</v>
          </cell>
          <cell r="M6674" t="str">
            <v>/</v>
          </cell>
          <cell r="O6674" t="str">
            <v>02T25040601-02</v>
          </cell>
          <cell r="P6674" t="str">
            <v>99版</v>
          </cell>
        </row>
        <row r="6675">
          <cell r="C6675" t="str">
            <v>2504024-01</v>
          </cell>
          <cell r="D6675" t="str">
            <v>XZSY-ES-深烟灰196</v>
          </cell>
          <cell r="E6675" t="str">
            <v>01.10.W782040</v>
          </cell>
          <cell r="F6675" t="str">
            <v>明诺华中层TR1（已片）</v>
          </cell>
          <cell r="G6675" t="str">
            <v>/</v>
          </cell>
          <cell r="H6675">
            <v>157</v>
          </cell>
          <cell r="I6675">
            <v>8795.2999999999993</v>
          </cell>
          <cell r="J6675">
            <v>930</v>
          </cell>
          <cell r="K6675">
            <v>975</v>
          </cell>
          <cell r="L6675" t="str">
            <v>A级</v>
          </cell>
          <cell r="M6675" t="str">
            <v>CLF-250406</v>
          </cell>
          <cell r="N6675" t="str">
            <v>2.2*1.8*0.69</v>
          </cell>
          <cell r="O6675" t="str">
            <v>02T25040602</v>
          </cell>
          <cell r="P6675" t="str">
            <v>99版</v>
          </cell>
          <cell r="Q6675" t="str">
            <v>已发货</v>
          </cell>
          <cell r="R6675">
            <v>45798</v>
          </cell>
        </row>
        <row r="6676">
          <cell r="C6676" t="str">
            <v>2504024-01</v>
          </cell>
          <cell r="D6676" t="str">
            <v>XZSY-ES-深烟灰196</v>
          </cell>
          <cell r="E6676" t="str">
            <v>01.10.W782040</v>
          </cell>
          <cell r="F6676" t="str">
            <v>明诺华中层TR1（已片）</v>
          </cell>
          <cell r="G6676" t="str">
            <v>/</v>
          </cell>
          <cell r="H6676">
            <v>1</v>
          </cell>
          <cell r="I6676">
            <v>40.1</v>
          </cell>
          <cell r="L6676" t="str">
            <v>A级小皮</v>
          </cell>
          <cell r="M6676" t="str">
            <v>CLF-250406</v>
          </cell>
          <cell r="O6676" t="str">
            <v>02T25040602</v>
          </cell>
          <cell r="P6676" t="str">
            <v>99版</v>
          </cell>
          <cell r="Q6676" t="str">
            <v>已发货</v>
          </cell>
          <cell r="R6676">
            <v>45798</v>
          </cell>
        </row>
        <row r="6677">
          <cell r="C6677" t="str">
            <v>2504016-01</v>
          </cell>
          <cell r="D6677" t="str">
            <v>XPSY-FB-深棕751</v>
          </cell>
          <cell r="E6677">
            <v>140478</v>
          </cell>
          <cell r="F6677" t="str">
            <v>水牛皮S3（干胚）</v>
          </cell>
          <cell r="G6677" t="str">
            <v>PT23S58</v>
          </cell>
          <cell r="H6677">
            <v>183</v>
          </cell>
          <cell r="I6677">
            <v>6916.7</v>
          </cell>
          <cell r="J6677">
            <v>467</v>
          </cell>
          <cell r="K6677">
            <v>512</v>
          </cell>
          <cell r="L6677" t="str">
            <v>A级</v>
          </cell>
          <cell r="M6677" t="str">
            <v>/</v>
          </cell>
          <cell r="N6677" t="str">
            <v>2.2*1.8*0.42</v>
          </cell>
          <cell r="O6677" t="str">
            <v>02T25040603</v>
          </cell>
          <cell r="P6677" t="str">
            <v>99版</v>
          </cell>
          <cell r="Q6677" t="str">
            <v>已发货</v>
          </cell>
          <cell r="R6677">
            <v>45785</v>
          </cell>
        </row>
        <row r="6678">
          <cell r="C6678" t="str">
            <v>2504016-01</v>
          </cell>
          <cell r="D6678" t="str">
            <v>XPSY-FB-深棕751</v>
          </cell>
          <cell r="E6678">
            <v>140478</v>
          </cell>
          <cell r="F6678" t="str">
            <v>水牛皮S3（干胚）</v>
          </cell>
          <cell r="G6678" t="str">
            <v>PT23S58</v>
          </cell>
          <cell r="H6678">
            <v>1</v>
          </cell>
          <cell r="I6678">
            <v>24.4</v>
          </cell>
          <cell r="L6678" t="str">
            <v>A级小皮</v>
          </cell>
          <cell r="M6678" t="str">
            <v>/</v>
          </cell>
          <cell r="O6678" t="str">
            <v>02T25040603</v>
          </cell>
          <cell r="P6678" t="str">
            <v>99版</v>
          </cell>
          <cell r="Q6678" t="str">
            <v>已发货</v>
          </cell>
          <cell r="R6678">
            <v>45785</v>
          </cell>
        </row>
        <row r="6679">
          <cell r="C6679" t="str">
            <v>2504015-01</v>
          </cell>
          <cell r="D6679" t="str">
            <v>XPSY-FB-深棕751</v>
          </cell>
          <cell r="E6679">
            <v>140478</v>
          </cell>
          <cell r="F6679" t="str">
            <v>水牛皮S3（干胚）</v>
          </cell>
          <cell r="G6679" t="str">
            <v>PT23416</v>
          </cell>
          <cell r="H6679">
            <v>95</v>
          </cell>
          <cell r="I6679">
            <v>3518.4</v>
          </cell>
          <cell r="J6679">
            <v>894.5</v>
          </cell>
          <cell r="K6679">
            <v>939.5</v>
          </cell>
          <cell r="L6679" t="str">
            <v>A级</v>
          </cell>
          <cell r="M6679" t="str">
            <v>/</v>
          </cell>
          <cell r="N6679" t="str">
            <v>2.2*1.8*0.44</v>
          </cell>
          <cell r="O6679" t="str">
            <v>02T25040604</v>
          </cell>
          <cell r="P6679" t="str">
            <v>99版</v>
          </cell>
          <cell r="Q6679" t="str">
            <v>已发货</v>
          </cell>
          <cell r="R6679">
            <v>45756</v>
          </cell>
        </row>
        <row r="6680">
          <cell r="C6680" t="str">
            <v>2504015-01</v>
          </cell>
          <cell r="D6680" t="str">
            <v>XPSY-FB-深棕751</v>
          </cell>
          <cell r="E6680">
            <v>140478</v>
          </cell>
          <cell r="F6680" t="str">
            <v>水牛皮S3（干胚）</v>
          </cell>
          <cell r="G6680" t="str">
            <v>PT23416</v>
          </cell>
          <cell r="H6680">
            <v>39</v>
          </cell>
          <cell r="I6680">
            <v>1400</v>
          </cell>
          <cell r="L6680" t="str">
            <v>折扣</v>
          </cell>
          <cell r="M6680" t="str">
            <v>/</v>
          </cell>
          <cell r="O6680" t="str">
            <v>02T25040604</v>
          </cell>
          <cell r="P6680" t="str">
            <v>99版</v>
          </cell>
          <cell r="Q6680" t="str">
            <v>已发货</v>
          </cell>
          <cell r="R6680">
            <v>45756</v>
          </cell>
        </row>
        <row r="6681">
          <cell r="C6681" t="str">
            <v>2504056-01</v>
          </cell>
          <cell r="D6681" t="str">
            <v>XPSY-FB-蓝278</v>
          </cell>
          <cell r="E6681">
            <v>140489</v>
          </cell>
          <cell r="F6681" t="str">
            <v>水牛皮S3（干胚）</v>
          </cell>
          <cell r="G6681" t="str">
            <v>PT24208</v>
          </cell>
          <cell r="H6681">
            <v>112</v>
          </cell>
          <cell r="I6681">
            <v>4335.8</v>
          </cell>
          <cell r="J6681">
            <v>290.5</v>
          </cell>
          <cell r="K6681">
            <v>335.5</v>
          </cell>
          <cell r="L6681" t="str">
            <v>A级</v>
          </cell>
          <cell r="M6681" t="str">
            <v>/</v>
          </cell>
          <cell r="N6681" t="str">
            <v>2.2*1.8*0.4</v>
          </cell>
          <cell r="O6681" t="str">
            <v>02T25040701</v>
          </cell>
          <cell r="P6681" t="str">
            <v>99版</v>
          </cell>
          <cell r="Q6681" t="str">
            <v>已发货</v>
          </cell>
          <cell r="R6681">
            <v>45785</v>
          </cell>
        </row>
        <row r="6682">
          <cell r="C6682" t="str">
            <v>2504056-01</v>
          </cell>
          <cell r="D6682" t="str">
            <v>XPSY-FB-蓝278</v>
          </cell>
          <cell r="E6682">
            <v>140489</v>
          </cell>
          <cell r="F6682" t="str">
            <v>水牛皮S3（干胚）</v>
          </cell>
          <cell r="G6682" t="str">
            <v>PT24792</v>
          </cell>
          <cell r="H6682">
            <v>316</v>
          </cell>
          <cell r="I6682">
            <v>11961.2</v>
          </cell>
          <cell r="J6682">
            <v>789.5</v>
          </cell>
          <cell r="K6682">
            <v>834.5</v>
          </cell>
          <cell r="L6682" t="str">
            <v>A级</v>
          </cell>
          <cell r="M6682" t="str">
            <v>/</v>
          </cell>
          <cell r="N6682" t="str">
            <v>2.2*1.8*0.65</v>
          </cell>
          <cell r="O6682" t="str">
            <v>02T25040702</v>
          </cell>
          <cell r="P6682" t="str">
            <v>99版</v>
          </cell>
        </row>
        <row r="6683">
          <cell r="C6683" t="str">
            <v>2504056-01</v>
          </cell>
          <cell r="D6683" t="str">
            <v>XPSY-FB-蓝278</v>
          </cell>
          <cell r="E6683">
            <v>140489</v>
          </cell>
          <cell r="F6683" t="str">
            <v>水牛皮S3（干胚）</v>
          </cell>
          <cell r="G6683" t="str">
            <v>PT24794</v>
          </cell>
          <cell r="H6683">
            <v>325</v>
          </cell>
          <cell r="I6683">
            <v>12233.3</v>
          </cell>
          <cell r="J6683">
            <v>805.5</v>
          </cell>
          <cell r="K6683">
            <v>850.5</v>
          </cell>
          <cell r="L6683" t="str">
            <v>A级</v>
          </cell>
          <cell r="M6683" t="str">
            <v>/</v>
          </cell>
          <cell r="N6683" t="str">
            <v>2.2*1.8*0.65</v>
          </cell>
          <cell r="O6683" t="str">
            <v>02T25040703</v>
          </cell>
          <cell r="P6683" t="str">
            <v>99版</v>
          </cell>
        </row>
        <row r="6684">
          <cell r="C6684" t="str">
            <v>2504010-01</v>
          </cell>
          <cell r="D6684" t="str">
            <v>XZSY-EX-黄棕365</v>
          </cell>
          <cell r="E6684">
            <v>3728</v>
          </cell>
          <cell r="F6684" t="str">
            <v>C3（已片中层）</v>
          </cell>
          <cell r="G6684" t="str">
            <v>/</v>
          </cell>
          <cell r="H6684">
            <v>167</v>
          </cell>
          <cell r="I6684">
            <v>8676.1</v>
          </cell>
          <cell r="J6684">
            <v>726.5</v>
          </cell>
          <cell r="K6684">
            <v>771.5</v>
          </cell>
          <cell r="L6684" t="str">
            <v>A级</v>
          </cell>
          <cell r="M6684" t="str">
            <v>/</v>
          </cell>
          <cell r="N6684" t="str">
            <v>2.2*1.8*0.55</v>
          </cell>
          <cell r="O6684" t="str">
            <v>02T25040704</v>
          </cell>
          <cell r="P6684" t="str">
            <v>98.3版</v>
          </cell>
          <cell r="Q6684" t="str">
            <v>已发货</v>
          </cell>
          <cell r="R6684">
            <v>45759</v>
          </cell>
        </row>
        <row r="6685">
          <cell r="C6685" t="str">
            <v>2504010-01</v>
          </cell>
          <cell r="D6685" t="str">
            <v>XZSY-EX-黄棕365</v>
          </cell>
          <cell r="E6685">
            <v>3728</v>
          </cell>
          <cell r="F6685" t="str">
            <v>C3（已片中层）</v>
          </cell>
          <cell r="G6685" t="str">
            <v>/</v>
          </cell>
          <cell r="H6685">
            <v>3</v>
          </cell>
          <cell r="I6685">
            <v>108.4</v>
          </cell>
          <cell r="L6685" t="str">
            <v>A级</v>
          </cell>
          <cell r="M6685" t="str">
            <v>/</v>
          </cell>
          <cell r="O6685" t="str">
            <v>02T25040704</v>
          </cell>
          <cell r="P6685" t="str">
            <v>98.3版</v>
          </cell>
          <cell r="Q6685" t="str">
            <v>已发货</v>
          </cell>
          <cell r="R6685">
            <v>45759</v>
          </cell>
        </row>
        <row r="6686">
          <cell r="C6686" t="str">
            <v>2504056-01</v>
          </cell>
          <cell r="D6686" t="str">
            <v>XPSY-FB-蓝278</v>
          </cell>
          <cell r="E6686">
            <v>140489</v>
          </cell>
          <cell r="F6686" t="str">
            <v>水牛皮S3（干胚）</v>
          </cell>
          <cell r="G6686" t="str">
            <v>/</v>
          </cell>
          <cell r="H6686">
            <v>74</v>
          </cell>
          <cell r="I6686">
            <v>2805.4</v>
          </cell>
          <cell r="J6686">
            <v>192</v>
          </cell>
          <cell r="K6686">
            <v>237</v>
          </cell>
          <cell r="L6686" t="str">
            <v>A级</v>
          </cell>
          <cell r="M6686" t="str">
            <v>/</v>
          </cell>
          <cell r="N6686" t="str">
            <v>2.2*1.8*0.34</v>
          </cell>
          <cell r="O6686" t="str">
            <v>02T25040705</v>
          </cell>
          <cell r="P6686" t="str">
            <v>99版</v>
          </cell>
        </row>
        <row r="6687">
          <cell r="C6687" t="str">
            <v>2503027-01</v>
          </cell>
          <cell r="D6687" t="str">
            <v>XPSY-FT-黑664</v>
          </cell>
          <cell r="E6687" t="str">
            <v>BLACK CHERRY 黑656</v>
          </cell>
          <cell r="F6687" t="str">
            <v>WPSTR2</v>
          </cell>
          <cell r="G6687" t="str">
            <v>/</v>
          </cell>
          <cell r="H6687">
            <v>190</v>
          </cell>
          <cell r="I6687">
            <v>10279.299999999999</v>
          </cell>
          <cell r="J6687">
            <v>863.5</v>
          </cell>
          <cell r="K6687">
            <v>908.5</v>
          </cell>
          <cell r="L6687" t="str">
            <v>A级</v>
          </cell>
          <cell r="M6687" t="str">
            <v>/</v>
          </cell>
          <cell r="N6687" t="str">
            <v>2.2*1.8*0.66</v>
          </cell>
          <cell r="O6687" t="str">
            <v>02T25040706</v>
          </cell>
          <cell r="P6687" t="str">
            <v>97版</v>
          </cell>
        </row>
        <row r="6688">
          <cell r="C6688" t="str">
            <v>2503027-01</v>
          </cell>
          <cell r="D6688" t="str">
            <v>XPSY-FT-黑664</v>
          </cell>
          <cell r="E6688" t="str">
            <v>BLACK CHERRY 黑656</v>
          </cell>
          <cell r="F6688" t="str">
            <v>WPSTR2</v>
          </cell>
          <cell r="G6688" t="str">
            <v>/</v>
          </cell>
          <cell r="H6688">
            <v>190</v>
          </cell>
          <cell r="I6688">
            <v>10260.9</v>
          </cell>
          <cell r="J6688">
            <v>850</v>
          </cell>
          <cell r="K6688">
            <v>895</v>
          </cell>
          <cell r="L6688" t="str">
            <v>A级</v>
          </cell>
          <cell r="M6688" t="str">
            <v>/</v>
          </cell>
          <cell r="N6688" t="str">
            <v>2.2*1.8*0.66</v>
          </cell>
          <cell r="O6688" t="str">
            <v>02T25040707</v>
          </cell>
          <cell r="P6688" t="str">
            <v>97版</v>
          </cell>
        </row>
        <row r="6689">
          <cell r="C6689" t="str">
            <v>2504004-01</v>
          </cell>
          <cell r="D6689" t="str">
            <v>XZGY-FT-焦糖24</v>
          </cell>
          <cell r="E6689">
            <v>3707</v>
          </cell>
          <cell r="F6689" t="str">
            <v>DLTR1</v>
          </cell>
          <cell r="G6689" t="str">
            <v>/</v>
          </cell>
          <cell r="H6689">
            <v>210</v>
          </cell>
          <cell r="I6689">
            <v>12225.7</v>
          </cell>
          <cell r="J6689">
            <v>1067</v>
          </cell>
          <cell r="K6689">
            <v>1112</v>
          </cell>
          <cell r="L6689" t="str">
            <v>A级</v>
          </cell>
          <cell r="M6689" t="str">
            <v>/</v>
          </cell>
          <cell r="N6689" t="str">
            <v>2.2*1.8*0.74</v>
          </cell>
          <cell r="O6689" t="str">
            <v>01T25040701</v>
          </cell>
          <cell r="P6689" t="str">
            <v>98.3版</v>
          </cell>
        </row>
        <row r="6690">
          <cell r="C6690" t="str">
            <v>2504004-01</v>
          </cell>
          <cell r="D6690" t="str">
            <v>XZGY-FT-焦糖24</v>
          </cell>
          <cell r="E6690">
            <v>3707</v>
          </cell>
          <cell r="F6690" t="str">
            <v>DLTR1</v>
          </cell>
          <cell r="G6690" t="str">
            <v>/</v>
          </cell>
          <cell r="H6690">
            <v>210</v>
          </cell>
          <cell r="I6690">
            <v>12167.3</v>
          </cell>
          <cell r="J6690">
            <v>1063.5</v>
          </cell>
          <cell r="K6690">
            <v>1108.5</v>
          </cell>
          <cell r="L6690" t="str">
            <v>A级</v>
          </cell>
          <cell r="M6690" t="str">
            <v>/</v>
          </cell>
          <cell r="N6690" t="str">
            <v>2.2*1.8*0.74</v>
          </cell>
          <cell r="O6690" t="str">
            <v>01T25040702</v>
          </cell>
          <cell r="P6690" t="str">
            <v>98.3版</v>
          </cell>
        </row>
        <row r="6691">
          <cell r="C6691" t="str">
            <v>2504004-01</v>
          </cell>
          <cell r="D6691" t="str">
            <v>XZGY-FT-焦糖24</v>
          </cell>
          <cell r="E6691">
            <v>3707</v>
          </cell>
          <cell r="F6691" t="str">
            <v>DLTR1</v>
          </cell>
          <cell r="G6691" t="str">
            <v>/</v>
          </cell>
          <cell r="H6691">
            <v>210</v>
          </cell>
          <cell r="I6691">
            <v>12234.9</v>
          </cell>
          <cell r="J6691">
            <v>1076</v>
          </cell>
          <cell r="K6691">
            <v>1121</v>
          </cell>
          <cell r="L6691" t="str">
            <v>A级</v>
          </cell>
          <cell r="M6691" t="str">
            <v>/</v>
          </cell>
          <cell r="N6691" t="str">
            <v>2.2*1.8*0.75</v>
          </cell>
          <cell r="O6691" t="str">
            <v>01T25040703</v>
          </cell>
          <cell r="P6691" t="str">
            <v>98.3版</v>
          </cell>
        </row>
        <row r="6692">
          <cell r="C6692" t="str">
            <v>2504004-01</v>
          </cell>
          <cell r="D6692" t="str">
            <v>XZGY-FT-焦糖24</v>
          </cell>
          <cell r="E6692">
            <v>3707</v>
          </cell>
          <cell r="F6692" t="str">
            <v>DLTR1</v>
          </cell>
          <cell r="G6692" t="str">
            <v>/</v>
          </cell>
          <cell r="H6692">
            <v>200</v>
          </cell>
          <cell r="I6692">
            <v>12119.9</v>
          </cell>
          <cell r="J6692">
            <v>1056</v>
          </cell>
          <cell r="K6692">
            <v>1101</v>
          </cell>
          <cell r="L6692" t="str">
            <v>A级</v>
          </cell>
          <cell r="M6692" t="str">
            <v>/</v>
          </cell>
          <cell r="N6692" t="str">
            <v>2.2*1.8*0.77</v>
          </cell>
          <cell r="O6692" t="str">
            <v>01T25040704</v>
          </cell>
          <cell r="P6692" t="str">
            <v>98.3版</v>
          </cell>
          <cell r="Q6692" t="str">
            <v>已发货</v>
          </cell>
          <cell r="R6692">
            <v>45797</v>
          </cell>
        </row>
        <row r="6693">
          <cell r="C6693" t="str">
            <v>2504004-01</v>
          </cell>
          <cell r="D6693" t="str">
            <v>XZGY-FT-焦糖24</v>
          </cell>
          <cell r="E6693">
            <v>3707</v>
          </cell>
          <cell r="F6693" t="str">
            <v>DLTR1</v>
          </cell>
          <cell r="G6693" t="str">
            <v>/</v>
          </cell>
          <cell r="H6693">
            <v>175</v>
          </cell>
          <cell r="I6693">
            <v>10068.1</v>
          </cell>
          <cell r="J6693">
            <v>879.5</v>
          </cell>
          <cell r="K6693">
            <v>924.5</v>
          </cell>
          <cell r="L6693" t="str">
            <v>A级</v>
          </cell>
          <cell r="M6693" t="str">
            <v>/</v>
          </cell>
          <cell r="N6693" t="str">
            <v>2.2*1.8*0.58</v>
          </cell>
          <cell r="O6693" t="str">
            <v>01T25040705</v>
          </cell>
          <cell r="P6693" t="str">
            <v>98.3版</v>
          </cell>
          <cell r="Q6693" t="str">
            <v>已发货</v>
          </cell>
          <cell r="R6693">
            <v>45759</v>
          </cell>
        </row>
        <row r="6694">
          <cell r="C6694" t="str">
            <v>2504004-01</v>
          </cell>
          <cell r="D6694" t="str">
            <v>XZGY-FT-焦糖24</v>
          </cell>
          <cell r="E6694">
            <v>3707</v>
          </cell>
          <cell r="F6694" t="str">
            <v>DLTR1</v>
          </cell>
          <cell r="G6694" t="str">
            <v>/</v>
          </cell>
          <cell r="H6694">
            <v>226</v>
          </cell>
          <cell r="I6694">
            <v>12985.1</v>
          </cell>
          <cell r="J6694">
            <v>1172</v>
          </cell>
          <cell r="K6694">
            <v>1217</v>
          </cell>
          <cell r="L6694" t="str">
            <v>A级</v>
          </cell>
          <cell r="M6694" t="str">
            <v>/</v>
          </cell>
          <cell r="N6694" t="str">
            <v>2.2*1.8*0.83</v>
          </cell>
          <cell r="O6694" t="str">
            <v>01T25040706</v>
          </cell>
          <cell r="P6694" t="str">
            <v>98.3版</v>
          </cell>
          <cell r="Q6694" t="str">
            <v>已发货</v>
          </cell>
          <cell r="R6694">
            <v>45759</v>
          </cell>
        </row>
        <row r="6695">
          <cell r="C6695" t="str">
            <v>2504004-01</v>
          </cell>
          <cell r="D6695" t="str">
            <v>XZGY-FT-焦糖24</v>
          </cell>
          <cell r="E6695">
            <v>3707</v>
          </cell>
          <cell r="F6695" t="str">
            <v>DLTR1</v>
          </cell>
          <cell r="G6695" t="str">
            <v>/</v>
          </cell>
          <cell r="H6695">
            <v>7</v>
          </cell>
          <cell r="I6695">
            <v>388.4</v>
          </cell>
          <cell r="L6695" t="str">
            <v>折扣</v>
          </cell>
          <cell r="M6695" t="str">
            <v>/</v>
          </cell>
          <cell r="O6695" t="str">
            <v>01T25040706</v>
          </cell>
          <cell r="P6695" t="str">
            <v>98.3版</v>
          </cell>
          <cell r="Q6695" t="str">
            <v>已发货</v>
          </cell>
          <cell r="R6695">
            <v>45759</v>
          </cell>
        </row>
        <row r="6696">
          <cell r="C6696" t="str">
            <v>2503027-01</v>
          </cell>
          <cell r="D6696" t="str">
            <v>XPSY-FT-黑664</v>
          </cell>
          <cell r="E6696" t="str">
            <v>BLACK CHERRY 黑656</v>
          </cell>
          <cell r="F6696" t="str">
            <v>WPSTR2</v>
          </cell>
          <cell r="G6696" t="str">
            <v>/</v>
          </cell>
          <cell r="H6696">
            <v>190</v>
          </cell>
          <cell r="I6696">
            <v>10248.200000000001</v>
          </cell>
          <cell r="J6696">
            <v>871</v>
          </cell>
          <cell r="K6696">
            <v>916</v>
          </cell>
          <cell r="L6696" t="str">
            <v>A级</v>
          </cell>
          <cell r="M6696" t="str">
            <v>/</v>
          </cell>
          <cell r="N6696" t="str">
            <v>2.2*1.8*0.6</v>
          </cell>
          <cell r="O6696" t="str">
            <v>01T25040801</v>
          </cell>
          <cell r="P6696" t="str">
            <v>97版</v>
          </cell>
        </row>
        <row r="6697">
          <cell r="C6697" t="str">
            <v>2503027-01</v>
          </cell>
          <cell r="D6697" t="str">
            <v>XPSY-FT-黑664</v>
          </cell>
          <cell r="E6697" t="str">
            <v>BLACK CHERRY 黑656</v>
          </cell>
          <cell r="F6697" t="str">
            <v>WPSTR2</v>
          </cell>
          <cell r="G6697" t="str">
            <v>/</v>
          </cell>
          <cell r="H6697">
            <v>185</v>
          </cell>
          <cell r="I6697">
            <v>10175.4</v>
          </cell>
          <cell r="J6697">
            <v>864.5</v>
          </cell>
          <cell r="K6697">
            <v>909.5</v>
          </cell>
          <cell r="L6697" t="str">
            <v>A级</v>
          </cell>
          <cell r="M6697" t="str">
            <v>/</v>
          </cell>
          <cell r="N6697" t="str">
            <v>2.2*1.8*0.6</v>
          </cell>
          <cell r="O6697" t="str">
            <v>01T25040802</v>
          </cell>
          <cell r="P6697" t="str">
            <v>97版</v>
          </cell>
        </row>
        <row r="6698">
          <cell r="C6698" t="str">
            <v>2503027-01</v>
          </cell>
          <cell r="D6698" t="str">
            <v>XPSY-FT-黑664</v>
          </cell>
          <cell r="E6698" t="str">
            <v>BLACK CHERRY 黑656</v>
          </cell>
          <cell r="F6698" t="str">
            <v>WPSTR2</v>
          </cell>
          <cell r="G6698" t="str">
            <v>/</v>
          </cell>
          <cell r="H6698">
            <v>190</v>
          </cell>
          <cell r="I6698">
            <v>10288.9</v>
          </cell>
          <cell r="J6698">
            <v>869.5</v>
          </cell>
          <cell r="K6698">
            <v>914.5</v>
          </cell>
          <cell r="L6698" t="str">
            <v>A级</v>
          </cell>
          <cell r="M6698" t="str">
            <v>/</v>
          </cell>
          <cell r="N6698" t="str">
            <v>2.2*1.8*0.66</v>
          </cell>
          <cell r="O6698" t="str">
            <v>01T25040803</v>
          </cell>
          <cell r="P6698" t="str">
            <v>97版</v>
          </cell>
        </row>
        <row r="6699">
          <cell r="C6699" t="str">
            <v>2503027-01</v>
          </cell>
          <cell r="D6699" t="str">
            <v>XPSY-FT-黑664</v>
          </cell>
          <cell r="E6699" t="str">
            <v>BLACK CHERRY 黑656</v>
          </cell>
          <cell r="F6699" t="str">
            <v>WPSTR2</v>
          </cell>
          <cell r="G6699" t="str">
            <v>/</v>
          </cell>
          <cell r="H6699">
            <v>185</v>
          </cell>
          <cell r="I6699">
            <v>10047.700000000001</v>
          </cell>
          <cell r="J6699">
            <v>851.5</v>
          </cell>
          <cell r="K6699">
            <v>896.5</v>
          </cell>
          <cell r="L6699" t="str">
            <v>A级</v>
          </cell>
          <cell r="M6699" t="str">
            <v>/</v>
          </cell>
          <cell r="N6699" t="str">
            <v>2.2*1.8*0.62</v>
          </cell>
          <cell r="O6699" t="str">
            <v>01T25040804</v>
          </cell>
          <cell r="P6699" t="str">
            <v>97版</v>
          </cell>
        </row>
        <row r="6700">
          <cell r="C6700" t="str">
            <v>2503027-01</v>
          </cell>
          <cell r="D6700" t="str">
            <v>XPSY-FT-黑664</v>
          </cell>
          <cell r="E6700" t="str">
            <v>BLACK CHERRY 黑656</v>
          </cell>
          <cell r="F6700" t="str">
            <v>WPSTR2</v>
          </cell>
          <cell r="G6700" t="str">
            <v>/</v>
          </cell>
          <cell r="H6700">
            <v>195</v>
          </cell>
          <cell r="I6700">
            <v>10167.700000000001</v>
          </cell>
          <cell r="J6700">
            <v>871</v>
          </cell>
          <cell r="K6700">
            <v>916</v>
          </cell>
          <cell r="L6700" t="str">
            <v>A级</v>
          </cell>
          <cell r="M6700" t="str">
            <v>/</v>
          </cell>
          <cell r="N6700" t="str">
            <v>2.2*1.8*0.66</v>
          </cell>
          <cell r="O6700" t="str">
            <v>01T25040805</v>
          </cell>
          <cell r="P6700" t="str">
            <v>97版</v>
          </cell>
        </row>
        <row r="6701">
          <cell r="C6701" t="str">
            <v>2503027-01</v>
          </cell>
          <cell r="D6701" t="str">
            <v>XPSY-FT-黑664</v>
          </cell>
          <cell r="E6701" t="str">
            <v>BLACK CHERRY 黑656</v>
          </cell>
          <cell r="F6701" t="str">
            <v>WPSTR2</v>
          </cell>
          <cell r="G6701" t="str">
            <v>/</v>
          </cell>
          <cell r="H6701">
            <v>205</v>
          </cell>
          <cell r="I6701">
            <v>11408.3</v>
          </cell>
          <cell r="J6701">
            <v>963</v>
          </cell>
          <cell r="K6701">
            <v>1008</v>
          </cell>
          <cell r="L6701" t="str">
            <v>A级</v>
          </cell>
          <cell r="M6701" t="str">
            <v>/</v>
          </cell>
          <cell r="N6701" t="str">
            <v>2.2*1.8*0.7</v>
          </cell>
          <cell r="O6701" t="str">
            <v>01T25040806</v>
          </cell>
          <cell r="P6701" t="str">
            <v>97版</v>
          </cell>
        </row>
        <row r="6702">
          <cell r="C6702" t="str">
            <v>2503027-01</v>
          </cell>
          <cell r="D6702" t="str">
            <v>XPSY-FT-黑664</v>
          </cell>
          <cell r="E6702" t="str">
            <v>BLACK CHERRY 黑656</v>
          </cell>
          <cell r="F6702" t="str">
            <v>WPSTR2</v>
          </cell>
          <cell r="G6702" t="str">
            <v>/</v>
          </cell>
          <cell r="H6702">
            <v>185</v>
          </cell>
          <cell r="I6702">
            <v>10016.200000000001</v>
          </cell>
          <cell r="J6702">
            <v>913</v>
          </cell>
          <cell r="K6702">
            <v>958</v>
          </cell>
          <cell r="L6702" t="str">
            <v>A级</v>
          </cell>
          <cell r="M6702" t="str">
            <v>/</v>
          </cell>
          <cell r="N6702" t="str">
            <v>2.2*1.8*0.7</v>
          </cell>
          <cell r="O6702" t="str">
            <v>01T25040807</v>
          </cell>
          <cell r="P6702" t="str">
            <v>97版</v>
          </cell>
        </row>
        <row r="6703">
          <cell r="C6703" t="str">
            <v>2503027-01</v>
          </cell>
          <cell r="D6703" t="str">
            <v>XPSY-FT-黑664</v>
          </cell>
          <cell r="E6703" t="str">
            <v>BLACK CHERRY 黑656</v>
          </cell>
          <cell r="F6703" t="str">
            <v>WPSTR2</v>
          </cell>
          <cell r="G6703" t="str">
            <v>/</v>
          </cell>
          <cell r="H6703">
            <v>13</v>
          </cell>
          <cell r="I6703">
            <v>630.4</v>
          </cell>
          <cell r="L6703" t="str">
            <v>等外</v>
          </cell>
          <cell r="M6703" t="str">
            <v>/</v>
          </cell>
          <cell r="O6703" t="str">
            <v>01T25040807</v>
          </cell>
          <cell r="P6703" t="str">
            <v>97版</v>
          </cell>
        </row>
        <row r="6704">
          <cell r="C6704" t="str">
            <v>2503027-01</v>
          </cell>
          <cell r="D6704" t="str">
            <v>XPSY-FT-黑664</v>
          </cell>
          <cell r="E6704" t="str">
            <v>BLACK CHERRY 黑656</v>
          </cell>
          <cell r="F6704" t="str">
            <v>WPSTR2</v>
          </cell>
          <cell r="G6704" t="str">
            <v>/</v>
          </cell>
          <cell r="H6704">
            <v>195</v>
          </cell>
          <cell r="I6704">
            <v>9950.5</v>
          </cell>
          <cell r="J6704">
            <v>861.5</v>
          </cell>
          <cell r="K6704">
            <v>906.5</v>
          </cell>
          <cell r="L6704" t="str">
            <v>A级</v>
          </cell>
          <cell r="M6704" t="str">
            <v>/</v>
          </cell>
          <cell r="N6704" t="str">
            <v>2.2*1.8*0.62</v>
          </cell>
          <cell r="O6704" t="str">
            <v>01T25040808</v>
          </cell>
          <cell r="P6704" t="str">
            <v>97版</v>
          </cell>
        </row>
        <row r="6705">
          <cell r="C6705" t="str">
            <v>2503027-01</v>
          </cell>
          <cell r="D6705" t="str">
            <v>XPSY-FT-黑664</v>
          </cell>
          <cell r="E6705" t="str">
            <v>BLACK CHERRY 黑656</v>
          </cell>
          <cell r="F6705" t="str">
            <v>WPSTR2</v>
          </cell>
          <cell r="G6705" t="str">
            <v>/</v>
          </cell>
          <cell r="H6705">
            <v>73</v>
          </cell>
          <cell r="I6705">
            <v>3739.6</v>
          </cell>
          <cell r="J6705">
            <v>600.5</v>
          </cell>
          <cell r="K6705">
            <v>645.5</v>
          </cell>
          <cell r="L6705" t="str">
            <v>A级</v>
          </cell>
          <cell r="M6705" t="str">
            <v>/</v>
          </cell>
          <cell r="N6705" t="str">
            <v>2.2*1.8*0.5</v>
          </cell>
          <cell r="O6705" t="str">
            <v>01T25040809</v>
          </cell>
          <cell r="P6705" t="str">
            <v>97版</v>
          </cell>
        </row>
        <row r="6706">
          <cell r="C6706" t="str">
            <v>2503027-01</v>
          </cell>
          <cell r="D6706" t="str">
            <v>XPSY-FT-黑664</v>
          </cell>
          <cell r="E6706" t="str">
            <v>BLACK CHERRY 黑656</v>
          </cell>
          <cell r="F6706" t="str">
            <v>WPSTR2</v>
          </cell>
          <cell r="G6706" t="str">
            <v>/</v>
          </cell>
          <cell r="H6706">
            <v>67</v>
          </cell>
          <cell r="I6706">
            <v>3246.3</v>
          </cell>
          <cell r="L6706" t="str">
            <v>等外</v>
          </cell>
          <cell r="M6706" t="str">
            <v>/</v>
          </cell>
          <cell r="O6706" t="str">
            <v>01T25040809</v>
          </cell>
          <cell r="P6706" t="str">
            <v>97版</v>
          </cell>
        </row>
        <row r="6707">
          <cell r="C6707" t="str">
            <v>2504035-01</v>
          </cell>
          <cell r="D6707" t="str">
            <v>XZDY-FB-深棕814</v>
          </cell>
          <cell r="E6707" t="str">
            <v>Nest-2210141褐色滚条</v>
          </cell>
          <cell r="F6707" t="str">
            <v>DLTR4</v>
          </cell>
          <cell r="G6707" t="str">
            <v>/</v>
          </cell>
          <cell r="H6707">
            <v>56</v>
          </cell>
          <cell r="I6707">
            <v>2942.4</v>
          </cell>
          <cell r="J6707">
            <v>200</v>
          </cell>
          <cell r="K6707">
            <v>245</v>
          </cell>
          <cell r="L6707" t="str">
            <v>A级</v>
          </cell>
          <cell r="M6707" t="str">
            <v>/</v>
          </cell>
          <cell r="N6707" t="str">
            <v>2.2*1.1*0.4</v>
          </cell>
          <cell r="O6707" t="str">
            <v>01T25040810</v>
          </cell>
          <cell r="P6707" t="str">
            <v>97版</v>
          </cell>
        </row>
        <row r="6708">
          <cell r="C6708" t="str">
            <v>2504035-01</v>
          </cell>
          <cell r="D6708" t="str">
            <v>XZDY-FB-深棕814</v>
          </cell>
          <cell r="E6708" t="str">
            <v>Nest-2210141褐色滚条</v>
          </cell>
          <cell r="F6708" t="str">
            <v>DLTR4</v>
          </cell>
          <cell r="G6708" t="str">
            <v>/</v>
          </cell>
          <cell r="H6708">
            <v>2</v>
          </cell>
          <cell r="I6708">
            <v>113.7</v>
          </cell>
          <cell r="L6708" t="str">
            <v>等外</v>
          </cell>
          <cell r="M6708" t="str">
            <v>/</v>
          </cell>
          <cell r="O6708" t="str">
            <v>01T25040810</v>
          </cell>
          <cell r="P6708" t="str">
            <v>97版</v>
          </cell>
        </row>
        <row r="6709">
          <cell r="C6709" t="str">
            <v>2504045-01</v>
          </cell>
          <cell r="D6709" t="str">
            <v>XPDY-FX-黑511</v>
          </cell>
          <cell r="E6709" t="str">
            <v>01.10.L2929</v>
          </cell>
          <cell r="F6709" t="str">
            <v>C2（已片中层）</v>
          </cell>
          <cell r="G6709" t="str">
            <v>/</v>
          </cell>
          <cell r="H6709">
            <v>91</v>
          </cell>
          <cell r="I6709">
            <v>4471.3999999999996</v>
          </cell>
          <cell r="J6709">
            <v>382.5</v>
          </cell>
          <cell r="K6709">
            <v>427.5</v>
          </cell>
          <cell r="L6709" t="str">
            <v>A级</v>
          </cell>
          <cell r="M6709" t="str">
            <v>CLF-250409</v>
          </cell>
          <cell r="N6709" t="str">
            <v>2.2*1.8*0.42</v>
          </cell>
          <cell r="O6709" t="str">
            <v>01T25040901</v>
          </cell>
          <cell r="P6709" t="str">
            <v>99版</v>
          </cell>
          <cell r="Q6709" t="str">
            <v>已发货</v>
          </cell>
          <cell r="R6709">
            <v>45785</v>
          </cell>
        </row>
        <row r="6710">
          <cell r="C6710" t="str">
            <v>2504045-01</v>
          </cell>
          <cell r="D6710" t="str">
            <v>XPDY-FX-黑511</v>
          </cell>
          <cell r="E6710" t="str">
            <v>01.10.L2929</v>
          </cell>
          <cell r="F6710" t="str">
            <v>C2（已片中层）</v>
          </cell>
          <cell r="G6710" t="str">
            <v>/</v>
          </cell>
          <cell r="H6710">
            <v>15</v>
          </cell>
          <cell r="I6710">
            <v>598.20000000000005</v>
          </cell>
          <cell r="L6710" t="str">
            <v>A级小皮</v>
          </cell>
          <cell r="M6710" t="str">
            <v>CLF-250409</v>
          </cell>
          <cell r="O6710" t="str">
            <v>01T25040901</v>
          </cell>
          <cell r="P6710" t="str">
            <v>99版</v>
          </cell>
          <cell r="Q6710" t="str">
            <v>已发货</v>
          </cell>
          <cell r="R6710">
            <v>45785</v>
          </cell>
        </row>
        <row r="6711">
          <cell r="C6711" t="str">
            <v>2504045-01</v>
          </cell>
          <cell r="D6711" t="str">
            <v>XPDY-FX-黑511</v>
          </cell>
          <cell r="E6711" t="str">
            <v>01.10.L2929</v>
          </cell>
          <cell r="F6711" t="str">
            <v>C2（已片中层）</v>
          </cell>
          <cell r="G6711" t="str">
            <v>/</v>
          </cell>
          <cell r="H6711">
            <v>1</v>
          </cell>
          <cell r="I6711">
            <v>38.6</v>
          </cell>
          <cell r="L6711" t="str">
            <v>折扣</v>
          </cell>
          <cell r="M6711" t="str">
            <v>CLF-250409</v>
          </cell>
          <cell r="O6711" t="str">
            <v>01T25040901</v>
          </cell>
          <cell r="P6711" t="str">
            <v>99版</v>
          </cell>
          <cell r="Q6711" t="str">
            <v>已发货</v>
          </cell>
          <cell r="R6711">
            <v>45785</v>
          </cell>
        </row>
        <row r="6712">
          <cell r="C6712" t="str">
            <v>2504022-01</v>
          </cell>
          <cell r="D6712" t="str">
            <v>UXCY-ET-蓝283</v>
          </cell>
          <cell r="E6712" t="str">
            <v>01.10.U741049</v>
          </cell>
          <cell r="F6712" t="str">
            <v>明诺华中层TR1（已片）</v>
          </cell>
          <cell r="G6712" t="str">
            <v>/</v>
          </cell>
          <cell r="H6712">
            <v>97</v>
          </cell>
          <cell r="I6712">
            <v>5567.7</v>
          </cell>
          <cell r="J6712">
            <v>592.5</v>
          </cell>
          <cell r="K6712">
            <v>637.5</v>
          </cell>
          <cell r="L6712" t="str">
            <v>A级</v>
          </cell>
          <cell r="M6712" t="str">
            <v>CLF-250409</v>
          </cell>
          <cell r="N6712" t="str">
            <v>2.2*1.8*0.42</v>
          </cell>
          <cell r="O6712" t="str">
            <v>02T25040901</v>
          </cell>
          <cell r="P6712" t="str">
            <v>99版</v>
          </cell>
          <cell r="Q6712" t="str">
            <v>已发货</v>
          </cell>
          <cell r="R6712">
            <v>45769</v>
          </cell>
        </row>
        <row r="6713">
          <cell r="C6713" t="str">
            <v>2504022-01</v>
          </cell>
          <cell r="D6713" t="str">
            <v>UXCY-ET-蓝283</v>
          </cell>
          <cell r="E6713" t="str">
            <v>01.10.U741049</v>
          </cell>
          <cell r="F6713" t="str">
            <v>明诺华中层TR1（已片）</v>
          </cell>
          <cell r="G6713" t="str">
            <v>/</v>
          </cell>
          <cell r="H6713">
            <v>2</v>
          </cell>
          <cell r="I6713">
            <v>80.7</v>
          </cell>
          <cell r="L6713" t="str">
            <v>A级小皮</v>
          </cell>
          <cell r="M6713" t="str">
            <v>CLF-250409</v>
          </cell>
          <cell r="O6713" t="str">
            <v>02T25040901</v>
          </cell>
          <cell r="P6713" t="str">
            <v>99版</v>
          </cell>
          <cell r="Q6713" t="str">
            <v>已发货</v>
          </cell>
          <cell r="R6713">
            <v>45769</v>
          </cell>
        </row>
        <row r="6714">
          <cell r="C6714" t="str">
            <v>2504025-01</v>
          </cell>
          <cell r="D6714" t="str">
            <v>XZSY-ES-灰白278</v>
          </cell>
          <cell r="E6714" t="str">
            <v>01.10.W782033</v>
          </cell>
          <cell r="F6714" t="str">
            <v>BLTR1</v>
          </cell>
          <cell r="G6714" t="str">
            <v>/</v>
          </cell>
          <cell r="H6714">
            <v>249</v>
          </cell>
          <cell r="I6714">
            <v>12517.9</v>
          </cell>
          <cell r="J6714">
            <v>1345.5</v>
          </cell>
          <cell r="K6714">
            <v>1390.5</v>
          </cell>
          <cell r="L6714" t="str">
            <v>A级</v>
          </cell>
          <cell r="M6714" t="str">
            <v>CLF-250409</v>
          </cell>
          <cell r="N6714" t="str">
            <v>2.2*1.8*0.42</v>
          </cell>
          <cell r="O6714" t="str">
            <v>02T25040902</v>
          </cell>
          <cell r="P6714" t="str">
            <v>99版</v>
          </cell>
        </row>
        <row r="6715">
          <cell r="C6715" t="str">
            <v>2504025-01</v>
          </cell>
          <cell r="D6715" t="str">
            <v>XZSY-ES-灰白278</v>
          </cell>
          <cell r="E6715" t="str">
            <v>01.10.W782033</v>
          </cell>
          <cell r="F6715" t="str">
            <v>BLTR1</v>
          </cell>
          <cell r="G6715" t="str">
            <v>/</v>
          </cell>
          <cell r="H6715">
            <v>13</v>
          </cell>
          <cell r="I6715">
            <v>526.79999999999995</v>
          </cell>
          <cell r="L6715" t="str">
            <v>A级小皮</v>
          </cell>
          <cell r="M6715" t="str">
            <v>CLF-250409</v>
          </cell>
          <cell r="O6715" t="str">
            <v>02T25040902</v>
          </cell>
          <cell r="P6715" t="str">
            <v>99版</v>
          </cell>
        </row>
        <row r="6716">
          <cell r="C6716" t="str">
            <v>2504025-01</v>
          </cell>
          <cell r="D6716" t="str">
            <v>XZSY-ES-灰白278</v>
          </cell>
          <cell r="E6716" t="str">
            <v>01.10.W782033</v>
          </cell>
          <cell r="F6716" t="str">
            <v>BLTR1</v>
          </cell>
          <cell r="G6716" t="str">
            <v>/</v>
          </cell>
          <cell r="H6716">
            <v>1</v>
          </cell>
          <cell r="I6716">
            <v>51.5</v>
          </cell>
          <cell r="L6716" t="str">
            <v>折扣</v>
          </cell>
          <cell r="M6716" t="str">
            <v>CLF-250409</v>
          </cell>
          <cell r="O6716" t="str">
            <v>02T25040902</v>
          </cell>
          <cell r="P6716" t="str">
            <v>99版</v>
          </cell>
        </row>
        <row r="6717">
          <cell r="C6717" t="str">
            <v>2504023-01</v>
          </cell>
          <cell r="D6717" t="str">
            <v>XPDY-FX-黄279</v>
          </cell>
          <cell r="E6717" t="str">
            <v>01.10.L2923</v>
          </cell>
          <cell r="F6717" t="str">
            <v>C2（已片中层）</v>
          </cell>
          <cell r="G6717" t="str">
            <v>/</v>
          </cell>
          <cell r="H6717">
            <v>86</v>
          </cell>
          <cell r="I6717">
            <v>4524.5</v>
          </cell>
          <cell r="J6717">
            <v>410</v>
          </cell>
          <cell r="K6717">
            <v>455</v>
          </cell>
          <cell r="L6717" t="str">
            <v>A级</v>
          </cell>
          <cell r="M6717" t="str">
            <v>CLF-250409</v>
          </cell>
          <cell r="N6717" t="str">
            <v>2.2*1.8*0.42</v>
          </cell>
          <cell r="O6717" t="str">
            <v>02T25040903</v>
          </cell>
          <cell r="P6717" t="str">
            <v>99版</v>
          </cell>
          <cell r="Q6717" t="str">
            <v>已发货</v>
          </cell>
          <cell r="R6717">
            <v>45785</v>
          </cell>
        </row>
        <row r="6718">
          <cell r="C6718" t="str">
            <v>2504023-01</v>
          </cell>
          <cell r="D6718" t="str">
            <v>XPDY-FX-黄279</v>
          </cell>
          <cell r="E6718" t="str">
            <v>01.10.L2923</v>
          </cell>
          <cell r="F6718" t="str">
            <v>C2（已片中层）</v>
          </cell>
          <cell r="G6718" t="str">
            <v>/</v>
          </cell>
          <cell r="H6718">
            <v>15</v>
          </cell>
          <cell r="I6718">
            <v>579.1</v>
          </cell>
          <cell r="L6718" t="str">
            <v>A级小皮</v>
          </cell>
          <cell r="M6718" t="str">
            <v>CLF-250409</v>
          </cell>
          <cell r="O6718" t="str">
            <v>02T25040903</v>
          </cell>
          <cell r="P6718" t="str">
            <v>99版</v>
          </cell>
          <cell r="Q6718" t="str">
            <v>已发货</v>
          </cell>
          <cell r="R6718">
            <v>45785</v>
          </cell>
        </row>
        <row r="6719">
          <cell r="C6719" t="str">
            <v>2504023-01</v>
          </cell>
          <cell r="D6719" t="str">
            <v>XPDY-FX-黄279</v>
          </cell>
          <cell r="E6719" t="str">
            <v>01.10.L2923</v>
          </cell>
          <cell r="F6719" t="str">
            <v>C2（已片中层）</v>
          </cell>
          <cell r="G6719" t="str">
            <v>/</v>
          </cell>
          <cell r="H6719">
            <v>1</v>
          </cell>
          <cell r="I6719">
            <v>42.8</v>
          </cell>
          <cell r="L6719" t="str">
            <v>折扣</v>
          </cell>
          <cell r="M6719" t="str">
            <v>CLF-250409</v>
          </cell>
          <cell r="O6719" t="str">
            <v>02T25040903</v>
          </cell>
          <cell r="P6719" t="str">
            <v>99版</v>
          </cell>
          <cell r="Q6719" t="str">
            <v>已发货</v>
          </cell>
          <cell r="R6719">
            <v>45785</v>
          </cell>
        </row>
        <row r="6720">
          <cell r="C6720" t="str">
            <v>2504034-01</v>
          </cell>
          <cell r="D6720" t="str">
            <v>XPAY-FX-黄棕500</v>
          </cell>
          <cell r="E6720" t="str">
            <v>Nest-2210141</v>
          </cell>
          <cell r="F6720" t="str">
            <v>C3（已片中层）</v>
          </cell>
          <cell r="G6720" t="str">
            <v>/</v>
          </cell>
          <cell r="H6720">
            <v>180</v>
          </cell>
          <cell r="I6720">
            <v>9171.4</v>
          </cell>
          <cell r="J6720">
            <v>783.5</v>
          </cell>
          <cell r="K6720">
            <v>828.5</v>
          </cell>
          <cell r="L6720" t="str">
            <v>A级</v>
          </cell>
          <cell r="M6720" t="str">
            <v>/</v>
          </cell>
          <cell r="N6720" t="str">
            <v>2.2*1.1*0.87</v>
          </cell>
          <cell r="O6720" t="str">
            <v>02T25040904</v>
          </cell>
          <cell r="P6720" t="str">
            <v>97版</v>
          </cell>
        </row>
        <row r="6721">
          <cell r="C6721" t="str">
            <v>2504034-01</v>
          </cell>
          <cell r="D6721" t="str">
            <v>XPAY-FX-黄棕500</v>
          </cell>
          <cell r="E6721" t="str">
            <v>Nest-2210141</v>
          </cell>
          <cell r="F6721" t="str">
            <v>C3（已片中层）</v>
          </cell>
          <cell r="G6721" t="str">
            <v>/</v>
          </cell>
          <cell r="H6721">
            <v>158</v>
          </cell>
          <cell r="I6721">
            <v>8221</v>
          </cell>
          <cell r="J6721">
            <v>703</v>
          </cell>
          <cell r="K6721">
            <v>748</v>
          </cell>
          <cell r="L6721" t="str">
            <v>A级</v>
          </cell>
          <cell r="M6721" t="str">
            <v>/</v>
          </cell>
          <cell r="N6721" t="str">
            <v>2.2*1.1*0.83</v>
          </cell>
          <cell r="O6721" t="str">
            <v>02T25040905</v>
          </cell>
          <cell r="P6721" t="str">
            <v>97版</v>
          </cell>
        </row>
        <row r="6722">
          <cell r="C6722" t="str">
            <v>2504028-01</v>
          </cell>
          <cell r="D6722" t="str">
            <v>XPDY-FX-黑669</v>
          </cell>
          <cell r="E6722" t="str">
            <v>索伦暗黑色</v>
          </cell>
          <cell r="F6722" t="str">
            <v>C2（已片中层）</v>
          </cell>
          <cell r="G6722" t="str">
            <v>/</v>
          </cell>
          <cell r="H6722">
            <v>195</v>
          </cell>
          <cell r="I6722">
            <v>10214.1</v>
          </cell>
          <cell r="J6722">
            <v>815.5</v>
          </cell>
          <cell r="K6722">
            <v>860.5</v>
          </cell>
          <cell r="L6722" t="str">
            <v>B级</v>
          </cell>
          <cell r="M6722" t="str">
            <v>/</v>
          </cell>
          <cell r="N6722" t="str">
            <v>2.2*1.8*0.57</v>
          </cell>
          <cell r="O6722" t="str">
            <v>02T25041001</v>
          </cell>
          <cell r="P6722" t="str">
            <v>99版</v>
          </cell>
          <cell r="Q6722" t="str">
            <v>已发货</v>
          </cell>
          <cell r="R6722">
            <v>45765</v>
          </cell>
        </row>
        <row r="6723">
          <cell r="C6723" t="str">
            <v>2504028-01</v>
          </cell>
          <cell r="D6723" t="str">
            <v>XPDY-FX-黑669</v>
          </cell>
          <cell r="E6723" t="str">
            <v>索伦暗黑色</v>
          </cell>
          <cell r="F6723" t="str">
            <v>C2（已片中层）</v>
          </cell>
          <cell r="G6723" t="str">
            <v>/</v>
          </cell>
          <cell r="H6723">
            <v>195</v>
          </cell>
          <cell r="I6723">
            <v>10174.9</v>
          </cell>
          <cell r="J6723">
            <v>811</v>
          </cell>
          <cell r="K6723">
            <v>856</v>
          </cell>
          <cell r="L6723" t="str">
            <v>B级</v>
          </cell>
          <cell r="M6723" t="str">
            <v>/</v>
          </cell>
          <cell r="N6723" t="str">
            <v>2.2*1.8*0.62</v>
          </cell>
          <cell r="O6723" t="str">
            <v>02T25041002</v>
          </cell>
          <cell r="P6723" t="str">
            <v>99版</v>
          </cell>
          <cell r="Q6723" t="str">
            <v>已发货</v>
          </cell>
          <cell r="R6723">
            <v>45765</v>
          </cell>
        </row>
        <row r="6724">
          <cell r="C6724" t="str">
            <v>2504028-01</v>
          </cell>
          <cell r="D6724" t="str">
            <v>XPDY-FX-黑669</v>
          </cell>
          <cell r="E6724" t="str">
            <v>索伦暗黑色</v>
          </cell>
          <cell r="F6724" t="str">
            <v>C2（已片中层）</v>
          </cell>
          <cell r="G6724" t="str">
            <v>/</v>
          </cell>
          <cell r="H6724">
            <v>178</v>
          </cell>
          <cell r="I6724">
            <v>9254.2999999999993</v>
          </cell>
          <cell r="J6724">
            <v>757</v>
          </cell>
          <cell r="K6724">
            <v>802</v>
          </cell>
          <cell r="L6724" t="str">
            <v>B级</v>
          </cell>
          <cell r="M6724" t="str">
            <v>/</v>
          </cell>
          <cell r="N6724" t="str">
            <v>2.2*1.8*0.57</v>
          </cell>
          <cell r="O6724" t="str">
            <v>02T25041003</v>
          </cell>
          <cell r="P6724" t="str">
            <v>99版</v>
          </cell>
          <cell r="Q6724" t="str">
            <v>已发货</v>
          </cell>
          <cell r="R6724">
            <v>45765</v>
          </cell>
        </row>
        <row r="6725">
          <cell r="C6725" t="str">
            <v>2504028-01</v>
          </cell>
          <cell r="D6725" t="str">
            <v>XPDY-FX-黑669</v>
          </cell>
          <cell r="E6725" t="str">
            <v>索伦暗黑色</v>
          </cell>
          <cell r="F6725" t="str">
            <v>C2（已片中层）</v>
          </cell>
          <cell r="G6725" t="str">
            <v>/</v>
          </cell>
          <cell r="H6725">
            <v>1</v>
          </cell>
          <cell r="I6725">
            <v>38.9</v>
          </cell>
          <cell r="L6725" t="str">
            <v>B级小皮</v>
          </cell>
          <cell r="M6725" t="str">
            <v>/</v>
          </cell>
          <cell r="O6725" t="str">
            <v>02T25041003</v>
          </cell>
          <cell r="P6725" t="str">
            <v>99版</v>
          </cell>
          <cell r="Q6725" t="str">
            <v>已发货</v>
          </cell>
          <cell r="R6725">
            <v>45765</v>
          </cell>
        </row>
        <row r="6726">
          <cell r="C6726" t="str">
            <v>2504028-01</v>
          </cell>
          <cell r="D6726" t="str">
            <v>XPDY-FX-黑669</v>
          </cell>
          <cell r="E6726" t="str">
            <v>索伦暗黑色</v>
          </cell>
          <cell r="F6726" t="str">
            <v>C2（已片中层）</v>
          </cell>
          <cell r="G6726" t="str">
            <v>/</v>
          </cell>
          <cell r="H6726">
            <v>3</v>
          </cell>
          <cell r="I6726">
            <v>162.80000000000001</v>
          </cell>
          <cell r="L6726" t="str">
            <v>等外</v>
          </cell>
          <cell r="M6726" t="str">
            <v>/</v>
          </cell>
          <cell r="O6726" t="str">
            <v>02T25041003</v>
          </cell>
          <cell r="P6726" t="str">
            <v>99版</v>
          </cell>
          <cell r="Q6726" t="str">
            <v>已发货</v>
          </cell>
          <cell r="R6726">
            <v>45765</v>
          </cell>
        </row>
        <row r="6727">
          <cell r="C6727" t="str">
            <v>2504028-01</v>
          </cell>
          <cell r="D6727" t="str">
            <v>XPDY-FX-黑669</v>
          </cell>
          <cell r="E6727" t="str">
            <v>索伦暗黑色</v>
          </cell>
          <cell r="F6727" t="str">
            <v>C2（已片中层）</v>
          </cell>
          <cell r="G6727" t="str">
            <v>/</v>
          </cell>
          <cell r="H6727">
            <v>200</v>
          </cell>
          <cell r="I6727">
            <v>10033</v>
          </cell>
          <cell r="J6727">
            <v>802</v>
          </cell>
          <cell r="K6727">
            <v>847</v>
          </cell>
          <cell r="L6727" t="str">
            <v>C级</v>
          </cell>
          <cell r="M6727" t="str">
            <v>/</v>
          </cell>
          <cell r="N6727" t="str">
            <v>2.2*1.8*0.6</v>
          </cell>
          <cell r="O6727" t="str">
            <v>02T25041004</v>
          </cell>
          <cell r="P6727" t="str">
            <v>99版</v>
          </cell>
          <cell r="Q6727" t="str">
            <v>已发货</v>
          </cell>
          <cell r="R6727">
            <v>45765</v>
          </cell>
        </row>
        <row r="6728">
          <cell r="C6728" t="str">
            <v>2504028-01</v>
          </cell>
          <cell r="D6728" t="str">
            <v>XPDY-FX-黑669</v>
          </cell>
          <cell r="E6728" t="str">
            <v>索伦暗黑色</v>
          </cell>
          <cell r="F6728" t="str">
            <v>C2（已片中层）</v>
          </cell>
          <cell r="G6728" t="str">
            <v>/</v>
          </cell>
          <cell r="H6728">
            <v>220</v>
          </cell>
          <cell r="I6728">
            <v>11061.4</v>
          </cell>
          <cell r="J6728">
            <v>880</v>
          </cell>
          <cell r="K6728">
            <v>925</v>
          </cell>
          <cell r="L6728" t="str">
            <v>C级</v>
          </cell>
          <cell r="M6728" t="str">
            <v>/</v>
          </cell>
          <cell r="N6728" t="str">
            <v>2.2*1.8*0.65</v>
          </cell>
          <cell r="O6728" t="str">
            <v>02T25041005</v>
          </cell>
          <cell r="P6728" t="str">
            <v>99版</v>
          </cell>
          <cell r="Q6728" t="str">
            <v>已发货</v>
          </cell>
          <cell r="R6728">
            <v>45765</v>
          </cell>
        </row>
        <row r="6729">
          <cell r="C6729" t="str">
            <v>2504028-01</v>
          </cell>
          <cell r="D6729" t="str">
            <v>XPDY-FX-黑669</v>
          </cell>
          <cell r="E6729" t="str">
            <v>索伦暗黑色</v>
          </cell>
          <cell r="F6729" t="str">
            <v>C2（已片中层）</v>
          </cell>
          <cell r="G6729" t="str">
            <v>/</v>
          </cell>
          <cell r="H6729">
            <v>127</v>
          </cell>
          <cell r="I6729">
            <v>6490.7</v>
          </cell>
          <cell r="J6729">
            <v>833.5</v>
          </cell>
          <cell r="K6729">
            <v>878.5</v>
          </cell>
          <cell r="L6729" t="str">
            <v>C级</v>
          </cell>
          <cell r="M6729" t="str">
            <v>/</v>
          </cell>
          <cell r="N6729" t="str">
            <v>2.2*1.8*0.68</v>
          </cell>
          <cell r="O6729" t="str">
            <v>02T25041006</v>
          </cell>
          <cell r="P6729" t="str">
            <v>99版</v>
          </cell>
          <cell r="Q6729" t="str">
            <v>已发货</v>
          </cell>
          <cell r="R6729">
            <v>45765</v>
          </cell>
        </row>
        <row r="6730">
          <cell r="C6730" t="str">
            <v>2504028-01</v>
          </cell>
          <cell r="D6730" t="str">
            <v>XPDY-FX-黑669</v>
          </cell>
          <cell r="E6730" t="str">
            <v>索伦暗黑色</v>
          </cell>
          <cell r="F6730" t="str">
            <v>C2（已片中层）</v>
          </cell>
          <cell r="G6730" t="str">
            <v>/</v>
          </cell>
          <cell r="H6730">
            <v>77</v>
          </cell>
          <cell r="I6730">
            <v>3843.1</v>
          </cell>
          <cell r="L6730" t="str">
            <v>D级</v>
          </cell>
          <cell r="M6730" t="str">
            <v>/</v>
          </cell>
          <cell r="O6730" t="str">
            <v>02T25041006</v>
          </cell>
          <cell r="P6730" t="str">
            <v>99版</v>
          </cell>
          <cell r="Q6730" t="str">
            <v>已发货</v>
          </cell>
          <cell r="R6730">
            <v>45765</v>
          </cell>
        </row>
        <row r="6731">
          <cell r="C6731" t="str">
            <v>2504028-01</v>
          </cell>
          <cell r="D6731" t="str">
            <v>XPDY-FX-黑669</v>
          </cell>
          <cell r="E6731" t="str">
            <v>索伦暗黑色</v>
          </cell>
          <cell r="F6731" t="str">
            <v>C2（已片中层）</v>
          </cell>
          <cell r="G6731" t="str">
            <v>/</v>
          </cell>
          <cell r="H6731">
            <v>3</v>
          </cell>
          <cell r="I6731">
            <v>116.2</v>
          </cell>
          <cell r="L6731" t="str">
            <v>C级小皮</v>
          </cell>
          <cell r="M6731" t="str">
            <v>/</v>
          </cell>
          <cell r="O6731" t="str">
            <v>02T25041006</v>
          </cell>
          <cell r="P6731" t="str">
            <v>99版</v>
          </cell>
          <cell r="Q6731" t="str">
            <v>已发货</v>
          </cell>
          <cell r="R6731">
            <v>45765</v>
          </cell>
        </row>
        <row r="6732">
          <cell r="C6732" t="str">
            <v>2504065-01</v>
          </cell>
          <cell r="D6732" t="str">
            <v>XPAY-FX-灰657</v>
          </cell>
          <cell r="E6732" t="str">
            <v>01.10.U528073</v>
          </cell>
          <cell r="F6732" t="str">
            <v>C3（已片中层）</v>
          </cell>
          <cell r="G6732" t="str">
            <v>/</v>
          </cell>
          <cell r="H6732">
            <v>210</v>
          </cell>
          <cell r="I6732">
            <v>10637.4</v>
          </cell>
          <cell r="J6732">
            <v>847</v>
          </cell>
          <cell r="K6732">
            <v>892</v>
          </cell>
          <cell r="L6732" t="str">
            <v>A级</v>
          </cell>
          <cell r="M6732" t="str">
            <v>CLF-250410</v>
          </cell>
          <cell r="N6732" t="str">
            <v>2.2*1.8*0.6</v>
          </cell>
          <cell r="O6732" t="str">
            <v>02T25041007</v>
          </cell>
          <cell r="P6732" t="str">
            <v>99版</v>
          </cell>
          <cell r="Q6732" t="str">
            <v>已发货</v>
          </cell>
          <cell r="R6732">
            <v>45798</v>
          </cell>
        </row>
        <row r="6733">
          <cell r="C6733" t="str">
            <v>2504065-01</v>
          </cell>
          <cell r="D6733" t="str">
            <v>XPAY-FX-灰657</v>
          </cell>
          <cell r="E6733" t="str">
            <v>01.10.U528073</v>
          </cell>
          <cell r="F6733" t="str">
            <v>C3（已片中层）</v>
          </cell>
          <cell r="G6733" t="str">
            <v>/</v>
          </cell>
          <cell r="H6733">
            <v>98</v>
          </cell>
          <cell r="I6733">
            <v>5032.3999999999996</v>
          </cell>
          <cell r="J6733">
            <v>408</v>
          </cell>
          <cell r="K6733">
            <v>453</v>
          </cell>
          <cell r="L6733" t="str">
            <v>A级</v>
          </cell>
          <cell r="M6733" t="str">
            <v>CLF-250410</v>
          </cell>
          <cell r="N6733" t="str">
            <v>2.2*1.8*0.4</v>
          </cell>
          <cell r="O6733" t="str">
            <v>02T25041008</v>
          </cell>
          <cell r="P6733" t="str">
            <v>99版</v>
          </cell>
          <cell r="Q6733" t="str">
            <v>已发货</v>
          </cell>
          <cell r="R6733">
            <v>45798</v>
          </cell>
        </row>
        <row r="6734">
          <cell r="C6734" t="str">
            <v>2504027-01</v>
          </cell>
          <cell r="D6734" t="str">
            <v>XPSY-FT-烟草19</v>
          </cell>
          <cell r="E6734" t="str">
            <v>科纳烟草色</v>
          </cell>
          <cell r="F6734" t="str">
            <v>KangTR4</v>
          </cell>
          <cell r="G6734" t="str">
            <v>/</v>
          </cell>
          <cell r="H6734">
            <v>185</v>
          </cell>
          <cell r="I6734">
            <v>10185</v>
          </cell>
          <cell r="J6734">
            <v>838.5</v>
          </cell>
          <cell r="K6734">
            <v>883.5</v>
          </cell>
          <cell r="L6734" t="str">
            <v>B级</v>
          </cell>
          <cell r="M6734" t="str">
            <v>/</v>
          </cell>
          <cell r="N6734" t="str">
            <v>2.2*1.8*0.65</v>
          </cell>
          <cell r="O6734" t="str">
            <v>01T25041001</v>
          </cell>
          <cell r="P6734" t="str">
            <v>99版</v>
          </cell>
        </row>
        <row r="6735">
          <cell r="C6735" t="str">
            <v>2504065-01</v>
          </cell>
          <cell r="D6735" t="str">
            <v>XPAY-FX-灰657</v>
          </cell>
          <cell r="E6735" t="str">
            <v>01.10.U528073</v>
          </cell>
          <cell r="F6735" t="str">
            <v>C3（已片中层）</v>
          </cell>
          <cell r="G6735" t="str">
            <v>/</v>
          </cell>
          <cell r="H6735">
            <v>97</v>
          </cell>
          <cell r="I6735">
            <v>5031.5</v>
          </cell>
          <cell r="J6735">
            <v>408.5</v>
          </cell>
          <cell r="K6735">
            <v>453.5</v>
          </cell>
          <cell r="L6735" t="str">
            <v>A级</v>
          </cell>
          <cell r="M6735" t="str">
            <v>CLF-250410</v>
          </cell>
          <cell r="N6735" t="str">
            <v>2.2*1.8*0.45</v>
          </cell>
          <cell r="O6735" t="str">
            <v>01T25041101</v>
          </cell>
          <cell r="P6735" t="str">
            <v>99版</v>
          </cell>
          <cell r="Q6735" t="str">
            <v>已发货</v>
          </cell>
          <cell r="R6735">
            <v>45798</v>
          </cell>
        </row>
        <row r="6736">
          <cell r="C6736" t="str">
            <v>2504065-01</v>
          </cell>
          <cell r="D6736" t="str">
            <v>XPAY-FX-灰657</v>
          </cell>
          <cell r="E6736" t="str">
            <v>01.10.U528073</v>
          </cell>
          <cell r="F6736" t="str">
            <v>C3（已片中层）</v>
          </cell>
          <cell r="G6736" t="str">
            <v>/</v>
          </cell>
          <cell r="H6736">
            <v>98</v>
          </cell>
          <cell r="I6736">
            <v>5048.7</v>
          </cell>
          <cell r="J6736">
            <v>410</v>
          </cell>
          <cell r="K6736">
            <v>455</v>
          </cell>
          <cell r="L6736" t="str">
            <v>A级</v>
          </cell>
          <cell r="M6736" t="str">
            <v>CLF-250410</v>
          </cell>
          <cell r="N6736" t="str">
            <v>2.2*1.8*0.44</v>
          </cell>
          <cell r="O6736" t="str">
            <v>01T25041102</v>
          </cell>
          <cell r="P6736" t="str">
            <v>99版</v>
          </cell>
          <cell r="Q6736" t="str">
            <v>已发货</v>
          </cell>
          <cell r="R6736">
            <v>45798</v>
          </cell>
        </row>
        <row r="6737">
          <cell r="C6737" t="str">
            <v>2504065-01</v>
          </cell>
          <cell r="D6737" t="str">
            <v>XPAY-FX-灰657</v>
          </cell>
          <cell r="E6737" t="str">
            <v>01.10.U528073</v>
          </cell>
          <cell r="F6737" t="str">
            <v>C3（已片中层）</v>
          </cell>
          <cell r="G6737" t="str">
            <v>/</v>
          </cell>
          <cell r="H6737">
            <v>99</v>
          </cell>
          <cell r="I6737">
            <v>5039.1000000000004</v>
          </cell>
          <cell r="J6737">
            <v>420.5</v>
          </cell>
          <cell r="K6737">
            <v>465.5</v>
          </cell>
          <cell r="L6737" t="str">
            <v>A级</v>
          </cell>
          <cell r="M6737" t="str">
            <v>CLF-250410</v>
          </cell>
          <cell r="N6737" t="str">
            <v>2.2*1.8*0.42</v>
          </cell>
          <cell r="O6737" t="str">
            <v>01T25041103</v>
          </cell>
          <cell r="P6737" t="str">
            <v>99版</v>
          </cell>
          <cell r="Q6737" t="str">
            <v>已发货</v>
          </cell>
          <cell r="R6737">
            <v>45798</v>
          </cell>
        </row>
        <row r="6738">
          <cell r="C6738" t="str">
            <v>2504065-01</v>
          </cell>
          <cell r="D6738" t="str">
            <v>XPAY-FX-灰657</v>
          </cell>
          <cell r="E6738" t="str">
            <v>01.10.U528073</v>
          </cell>
          <cell r="F6738" t="str">
            <v>C3（已片中层）</v>
          </cell>
          <cell r="G6738" t="str">
            <v>/</v>
          </cell>
          <cell r="H6738">
            <v>195</v>
          </cell>
          <cell r="I6738">
            <v>9929.6</v>
          </cell>
          <cell r="J6738">
            <v>947</v>
          </cell>
          <cell r="K6738">
            <v>992</v>
          </cell>
          <cell r="L6738" t="str">
            <v>A级</v>
          </cell>
          <cell r="M6738" t="str">
            <v>CLF-250410</v>
          </cell>
          <cell r="N6738" t="str">
            <v>2.2*1.8*0.7</v>
          </cell>
          <cell r="O6738" t="str">
            <v>01T25041104</v>
          </cell>
          <cell r="P6738" t="str">
            <v>99版</v>
          </cell>
          <cell r="Q6738" t="str">
            <v>已发货</v>
          </cell>
          <cell r="R6738">
            <v>45798</v>
          </cell>
        </row>
        <row r="6739">
          <cell r="C6739" t="str">
            <v>2504065-01</v>
          </cell>
          <cell r="D6739" t="str">
            <v>XPAY-FX-灰657</v>
          </cell>
          <cell r="E6739" t="str">
            <v>01.10.U528073</v>
          </cell>
          <cell r="F6739" t="str">
            <v>C3（已片中层）</v>
          </cell>
          <cell r="G6739" t="str">
            <v>/</v>
          </cell>
          <cell r="H6739">
            <v>43</v>
          </cell>
          <cell r="I6739">
            <v>1717</v>
          </cell>
          <cell r="L6739" t="str">
            <v>A级小皮</v>
          </cell>
          <cell r="M6739" t="str">
            <v>CLF-250410</v>
          </cell>
          <cell r="O6739" t="str">
            <v>01T25041104</v>
          </cell>
          <cell r="P6739" t="str">
            <v>99版</v>
          </cell>
          <cell r="Q6739" t="str">
            <v>已发货</v>
          </cell>
          <cell r="R6739">
            <v>45798</v>
          </cell>
        </row>
        <row r="6740">
          <cell r="C6740" t="str">
            <v>2504065-01</v>
          </cell>
          <cell r="D6740" t="str">
            <v>XPAY-FX-灰657</v>
          </cell>
          <cell r="E6740" t="str">
            <v>01.10.U528073</v>
          </cell>
          <cell r="F6740" t="str">
            <v>C3（已片中层）</v>
          </cell>
          <cell r="G6740" t="str">
            <v>/</v>
          </cell>
          <cell r="H6740">
            <v>215</v>
          </cell>
          <cell r="I6740">
            <v>10865.4</v>
          </cell>
          <cell r="J6740">
            <v>863.5</v>
          </cell>
          <cell r="K6740">
            <v>908.5</v>
          </cell>
          <cell r="L6740" t="str">
            <v>A级</v>
          </cell>
          <cell r="M6740" t="str">
            <v>CLF-250410</v>
          </cell>
          <cell r="N6740" t="str">
            <v>2.2*1.8*0.6</v>
          </cell>
          <cell r="O6740" t="str">
            <v>01T25041105</v>
          </cell>
          <cell r="P6740" t="str">
            <v>99版</v>
          </cell>
          <cell r="Q6740" t="str">
            <v>已发货</v>
          </cell>
          <cell r="R6740">
            <v>45798</v>
          </cell>
        </row>
        <row r="6741">
          <cell r="C6741" t="str">
            <v>2504065-01</v>
          </cell>
          <cell r="D6741" t="str">
            <v>XPAY-FX-灰657</v>
          </cell>
          <cell r="E6741" t="str">
            <v>01.10.U528073</v>
          </cell>
          <cell r="F6741" t="str">
            <v>C3（已片中层）</v>
          </cell>
          <cell r="G6741" t="str">
            <v>/</v>
          </cell>
          <cell r="H6741">
            <v>200</v>
          </cell>
          <cell r="I6741">
            <v>10139.700000000001</v>
          </cell>
          <cell r="J6741">
            <v>877</v>
          </cell>
          <cell r="K6741">
            <v>922</v>
          </cell>
          <cell r="L6741" t="str">
            <v>A级</v>
          </cell>
          <cell r="M6741" t="str">
            <v>CLF-250410</v>
          </cell>
          <cell r="N6741" t="str">
            <v>2.2*1.8*0.65</v>
          </cell>
          <cell r="O6741" t="str">
            <v>01T25041106</v>
          </cell>
          <cell r="P6741" t="str">
            <v>99版</v>
          </cell>
          <cell r="Q6741" t="str">
            <v>已发货</v>
          </cell>
          <cell r="R6741">
            <v>45798</v>
          </cell>
        </row>
        <row r="6742">
          <cell r="C6742" t="str">
            <v>2504065-01</v>
          </cell>
          <cell r="D6742" t="str">
            <v>XPAY-FX-灰657</v>
          </cell>
          <cell r="E6742" t="str">
            <v>01.10.U528073</v>
          </cell>
          <cell r="F6742" t="str">
            <v>C3（已片中层）</v>
          </cell>
          <cell r="G6742" t="str">
            <v>/</v>
          </cell>
          <cell r="H6742">
            <v>20</v>
          </cell>
          <cell r="I6742">
            <v>786.3</v>
          </cell>
          <cell r="L6742" t="str">
            <v>A级小皮</v>
          </cell>
          <cell r="M6742" t="str">
            <v>CLF-250410</v>
          </cell>
          <cell r="O6742" t="str">
            <v>01T25041106</v>
          </cell>
          <cell r="P6742" t="str">
            <v>99版</v>
          </cell>
          <cell r="Q6742" t="str">
            <v>已发货</v>
          </cell>
          <cell r="R6742">
            <v>45798</v>
          </cell>
        </row>
        <row r="6743">
          <cell r="C6743" t="str">
            <v>2504065-01</v>
          </cell>
          <cell r="D6743" t="str">
            <v>XPAY-FX-灰657</v>
          </cell>
          <cell r="E6743" t="str">
            <v>01.10.U528073</v>
          </cell>
          <cell r="F6743" t="str">
            <v>C3（已片中层）</v>
          </cell>
          <cell r="G6743" t="str">
            <v>/</v>
          </cell>
          <cell r="H6743">
            <v>195</v>
          </cell>
          <cell r="I6743">
            <v>10123.6</v>
          </cell>
          <cell r="J6743">
            <v>813.5</v>
          </cell>
          <cell r="K6743">
            <v>858.5</v>
          </cell>
          <cell r="L6743" t="str">
            <v>A级</v>
          </cell>
          <cell r="M6743" t="str">
            <v>CLF-250410</v>
          </cell>
          <cell r="N6743" t="str">
            <v>2.2*1.8*0.6</v>
          </cell>
          <cell r="O6743" t="str">
            <v>01T25041107</v>
          </cell>
          <cell r="P6743" t="str">
            <v>99版</v>
          </cell>
          <cell r="Q6743" t="str">
            <v>已发货</v>
          </cell>
          <cell r="R6743">
            <v>45798</v>
          </cell>
        </row>
        <row r="6744">
          <cell r="C6744" t="str">
            <v>2504065-01</v>
          </cell>
          <cell r="D6744" t="str">
            <v>XPAY-FX-灰657</v>
          </cell>
          <cell r="E6744" t="str">
            <v>01.10.U528073</v>
          </cell>
          <cell r="F6744" t="str">
            <v>C3（已片中层）</v>
          </cell>
          <cell r="G6744" t="str">
            <v>/</v>
          </cell>
          <cell r="H6744">
            <v>200</v>
          </cell>
          <cell r="I6744">
            <v>10171.700000000001</v>
          </cell>
          <cell r="J6744">
            <v>817</v>
          </cell>
          <cell r="K6744">
            <v>862</v>
          </cell>
          <cell r="L6744" t="str">
            <v>A级</v>
          </cell>
          <cell r="M6744" t="str">
            <v>CLF-250410</v>
          </cell>
          <cell r="N6744" t="str">
            <v>2.2*1.8*0.63</v>
          </cell>
          <cell r="O6744" t="str">
            <v>01T25041108</v>
          </cell>
          <cell r="P6744" t="str">
            <v>99版</v>
          </cell>
          <cell r="Q6744" t="str">
            <v>已发货</v>
          </cell>
          <cell r="R6744">
            <v>45798</v>
          </cell>
        </row>
        <row r="6745">
          <cell r="C6745" t="str">
            <v>2504065-01</v>
          </cell>
          <cell r="D6745" t="str">
            <v>XPAY-FX-灰657</v>
          </cell>
          <cell r="E6745" t="str">
            <v>01.10.U528073</v>
          </cell>
          <cell r="F6745" t="str">
            <v>C3（已片中层）</v>
          </cell>
          <cell r="G6745" t="str">
            <v>/</v>
          </cell>
          <cell r="H6745">
            <v>200</v>
          </cell>
          <cell r="I6745">
            <v>10170.5</v>
          </cell>
          <cell r="J6745">
            <v>810</v>
          </cell>
          <cell r="K6745">
            <v>855</v>
          </cell>
          <cell r="L6745" t="str">
            <v>A级</v>
          </cell>
          <cell r="M6745" t="str">
            <v>CLF-250410</v>
          </cell>
          <cell r="N6745" t="str">
            <v>2.2*1.8*0.66</v>
          </cell>
          <cell r="O6745" t="str">
            <v>01T25041109</v>
          </cell>
          <cell r="P6745" t="str">
            <v>99版</v>
          </cell>
          <cell r="Q6745" t="str">
            <v>已发货</v>
          </cell>
          <cell r="R6745">
            <v>45798</v>
          </cell>
        </row>
        <row r="6746">
          <cell r="C6746" t="str">
            <v>2504027-01</v>
          </cell>
          <cell r="D6746" t="str">
            <v>XPSY-FT-烟草19</v>
          </cell>
          <cell r="E6746" t="str">
            <v>科纳烟草色</v>
          </cell>
          <cell r="F6746" t="str">
            <v>KangTR4</v>
          </cell>
          <cell r="G6746" t="str">
            <v>/</v>
          </cell>
          <cell r="H6746">
            <v>151</v>
          </cell>
          <cell r="I6746">
            <v>8265</v>
          </cell>
          <cell r="J6746">
            <v>750</v>
          </cell>
          <cell r="K6746">
            <v>795</v>
          </cell>
          <cell r="L6746" t="str">
            <v>B级</v>
          </cell>
          <cell r="M6746" t="str">
            <v>/</v>
          </cell>
          <cell r="N6746" t="str">
            <v>2.2*1.8*0.6</v>
          </cell>
          <cell r="O6746" t="str">
            <v>02T25041101</v>
          </cell>
          <cell r="P6746" t="str">
            <v>99版</v>
          </cell>
        </row>
        <row r="6747">
          <cell r="C6747" t="str">
            <v>2504027-01</v>
          </cell>
          <cell r="D6747" t="str">
            <v>XPSY-FT-烟草19</v>
          </cell>
          <cell r="E6747" t="str">
            <v>科纳烟草色</v>
          </cell>
          <cell r="F6747" t="str">
            <v>KangTR4</v>
          </cell>
          <cell r="G6747" t="str">
            <v>/</v>
          </cell>
          <cell r="H6747">
            <v>15</v>
          </cell>
          <cell r="I6747">
            <v>792.4</v>
          </cell>
          <cell r="L6747" t="str">
            <v>D级</v>
          </cell>
          <cell r="M6747" t="str">
            <v>/</v>
          </cell>
          <cell r="O6747" t="str">
            <v>02T25041101</v>
          </cell>
          <cell r="P6747" t="str">
            <v>99版</v>
          </cell>
        </row>
        <row r="6748">
          <cell r="C6748" t="str">
            <v>2504027-01</v>
          </cell>
          <cell r="D6748" t="str">
            <v>XPSY-FT-烟草19</v>
          </cell>
          <cell r="E6748" t="str">
            <v>科纳烟草色</v>
          </cell>
          <cell r="F6748" t="str">
            <v>KangTR4</v>
          </cell>
          <cell r="G6748" t="str">
            <v>/</v>
          </cell>
          <cell r="H6748">
            <v>168</v>
          </cell>
          <cell r="I6748">
            <v>8343.6</v>
          </cell>
          <cell r="J6748">
            <v>858.5</v>
          </cell>
          <cell r="K6748">
            <v>903.5</v>
          </cell>
          <cell r="L6748" t="str">
            <v>C级</v>
          </cell>
          <cell r="M6748" t="str">
            <v>/</v>
          </cell>
          <cell r="N6748" t="str">
            <v>2.2*1.8*0.68</v>
          </cell>
          <cell r="O6748" t="str">
            <v>02T25041102</v>
          </cell>
          <cell r="P6748" t="str">
            <v>99版</v>
          </cell>
        </row>
        <row r="6749">
          <cell r="C6749" t="str">
            <v>2504027-01</v>
          </cell>
          <cell r="D6749" t="str">
            <v>XPSY-FT-烟草19</v>
          </cell>
          <cell r="E6749" t="str">
            <v>科纳烟草色</v>
          </cell>
          <cell r="F6749" t="str">
            <v>KangTR4</v>
          </cell>
          <cell r="G6749" t="str">
            <v>/</v>
          </cell>
          <cell r="H6749">
            <v>38</v>
          </cell>
          <cell r="I6749">
            <v>1882.1</v>
          </cell>
          <cell r="L6749" t="str">
            <v>D级</v>
          </cell>
          <cell r="M6749" t="str">
            <v>/</v>
          </cell>
          <cell r="O6749" t="str">
            <v>02T25041102</v>
          </cell>
          <cell r="P6749" t="str">
            <v>99版</v>
          </cell>
        </row>
        <row r="6750">
          <cell r="C6750" t="str">
            <v>2504027-01</v>
          </cell>
          <cell r="D6750" t="str">
            <v>XPSY-FT-烟草19</v>
          </cell>
          <cell r="E6750" t="str">
            <v>科纳烟草色</v>
          </cell>
          <cell r="F6750" t="str">
            <v>KangTR4</v>
          </cell>
          <cell r="G6750" t="str">
            <v>/</v>
          </cell>
          <cell r="H6750">
            <v>1</v>
          </cell>
          <cell r="I6750">
            <v>37.1</v>
          </cell>
          <cell r="L6750" t="str">
            <v>D级小皮</v>
          </cell>
          <cell r="M6750" t="str">
            <v>/</v>
          </cell>
          <cell r="O6750" t="str">
            <v>02T25041102</v>
          </cell>
          <cell r="P6750" t="str">
            <v>99版</v>
          </cell>
        </row>
        <row r="6751">
          <cell r="C6751" t="str">
            <v>2504027-01</v>
          </cell>
          <cell r="D6751" t="str">
            <v>XPSY-FT-烟草19</v>
          </cell>
          <cell r="E6751" t="str">
            <v>科纳烟草色</v>
          </cell>
          <cell r="F6751" t="str">
            <v>KangTR4</v>
          </cell>
          <cell r="G6751" t="str">
            <v>/</v>
          </cell>
          <cell r="H6751">
            <v>41</v>
          </cell>
          <cell r="I6751">
            <v>2117.4</v>
          </cell>
          <cell r="J6751">
            <v>191.5</v>
          </cell>
          <cell r="K6751">
            <v>236.5</v>
          </cell>
          <cell r="L6751" t="str">
            <v>C级</v>
          </cell>
          <cell r="M6751" t="str">
            <v>/</v>
          </cell>
          <cell r="N6751" t="str">
            <v>2.2*1.8*0.35</v>
          </cell>
          <cell r="O6751" t="str">
            <v>02T25041103</v>
          </cell>
          <cell r="P6751" t="str">
            <v>99版</v>
          </cell>
        </row>
        <row r="6752">
          <cell r="C6752" t="str">
            <v>2504027-01</v>
          </cell>
          <cell r="D6752" t="str">
            <v>XPSY-FT-烟草19</v>
          </cell>
          <cell r="E6752" t="str">
            <v>科纳烟草色</v>
          </cell>
          <cell r="F6752" t="str">
            <v>KangTR4</v>
          </cell>
          <cell r="G6752" t="str">
            <v>/</v>
          </cell>
          <cell r="H6752">
            <v>2</v>
          </cell>
          <cell r="I6752">
            <v>103.3</v>
          </cell>
          <cell r="L6752" t="str">
            <v>D级</v>
          </cell>
          <cell r="M6752" t="str">
            <v>/</v>
          </cell>
          <cell r="O6752" t="str">
            <v>02T25041103</v>
          </cell>
          <cell r="P6752" t="str">
            <v>99版</v>
          </cell>
        </row>
        <row r="6753">
          <cell r="C6753" t="str">
            <v>2504050-01</v>
          </cell>
          <cell r="D6753" t="str">
            <v>XPDY-FX-灰636</v>
          </cell>
          <cell r="E6753" t="str">
            <v>索伦灰色</v>
          </cell>
          <cell r="F6753" t="str">
            <v>C2（已片中层）</v>
          </cell>
          <cell r="G6753" t="str">
            <v>/</v>
          </cell>
          <cell r="H6753">
            <v>200</v>
          </cell>
          <cell r="I6753">
            <v>10172.200000000001</v>
          </cell>
          <cell r="J6753">
            <v>811.5</v>
          </cell>
          <cell r="K6753">
            <v>856.5</v>
          </cell>
          <cell r="L6753" t="str">
            <v>B级</v>
          </cell>
          <cell r="M6753" t="str">
            <v>/</v>
          </cell>
          <cell r="N6753" t="str">
            <v>2.2*1.8*0.64</v>
          </cell>
          <cell r="O6753" t="str">
            <v>02T25041104</v>
          </cell>
          <cell r="P6753" t="str">
            <v>99版</v>
          </cell>
          <cell r="Q6753" t="str">
            <v>已发货</v>
          </cell>
          <cell r="R6753">
            <v>45791</v>
          </cell>
        </row>
        <row r="6754">
          <cell r="C6754" t="str">
            <v>2504050-01</v>
          </cell>
          <cell r="D6754" t="str">
            <v>XPDY-FX-灰636</v>
          </cell>
          <cell r="E6754" t="str">
            <v>索伦灰色</v>
          </cell>
          <cell r="F6754" t="str">
            <v>C2（已片中层）</v>
          </cell>
          <cell r="G6754" t="str">
            <v>/</v>
          </cell>
          <cell r="H6754">
            <v>185</v>
          </cell>
          <cell r="I6754">
            <v>9449.2000000000007</v>
          </cell>
          <cell r="J6754">
            <v>759</v>
          </cell>
          <cell r="K6754">
            <v>804</v>
          </cell>
          <cell r="L6754" t="str">
            <v>B级</v>
          </cell>
          <cell r="M6754" t="str">
            <v>/</v>
          </cell>
          <cell r="N6754" t="str">
            <v>2.2*1.8*0.65</v>
          </cell>
          <cell r="O6754" t="str">
            <v>02T25041105</v>
          </cell>
          <cell r="P6754" t="str">
            <v>99版</v>
          </cell>
          <cell r="Q6754" t="str">
            <v>已发货</v>
          </cell>
          <cell r="R6754">
            <v>45791</v>
          </cell>
        </row>
        <row r="6755">
          <cell r="C6755" t="str">
            <v>2504050-01</v>
          </cell>
          <cell r="D6755" t="str">
            <v>XPDY-FX-灰636</v>
          </cell>
          <cell r="E6755" t="str">
            <v>索伦灰色</v>
          </cell>
          <cell r="F6755" t="str">
            <v>C2（已片中层）</v>
          </cell>
          <cell r="G6755" t="str">
            <v>/</v>
          </cell>
          <cell r="H6755">
            <v>2</v>
          </cell>
          <cell r="I6755">
            <v>78.099999999999994</v>
          </cell>
          <cell r="L6755" t="str">
            <v>B级小皮</v>
          </cell>
          <cell r="M6755" t="str">
            <v>/</v>
          </cell>
          <cell r="O6755" t="str">
            <v>02T25041105</v>
          </cell>
          <cell r="P6755" t="str">
            <v>99版</v>
          </cell>
          <cell r="Q6755" t="str">
            <v>已发货</v>
          </cell>
          <cell r="R6755">
            <v>45791</v>
          </cell>
        </row>
        <row r="6756">
          <cell r="C6756" t="str">
            <v>2504050-01</v>
          </cell>
          <cell r="D6756" t="str">
            <v>XPDY-FX-灰636</v>
          </cell>
          <cell r="E6756" t="str">
            <v>索伦灰色</v>
          </cell>
          <cell r="F6756" t="str">
            <v>C2（已片中层）</v>
          </cell>
          <cell r="G6756" t="str">
            <v>/</v>
          </cell>
          <cell r="H6756">
            <v>200</v>
          </cell>
          <cell r="I6756">
            <v>10115.9</v>
          </cell>
          <cell r="J6756">
            <v>801</v>
          </cell>
          <cell r="K6756">
            <v>846</v>
          </cell>
          <cell r="L6756" t="str">
            <v>C级</v>
          </cell>
          <cell r="M6756" t="str">
            <v>/</v>
          </cell>
          <cell r="N6756" t="str">
            <v>2.2*1.8*0.64</v>
          </cell>
          <cell r="O6756" t="str">
            <v>02T25041106</v>
          </cell>
          <cell r="P6756" t="str">
            <v>99版</v>
          </cell>
          <cell r="Q6756" t="str">
            <v>已发货</v>
          </cell>
          <cell r="R6756">
            <v>45791</v>
          </cell>
        </row>
        <row r="6757">
          <cell r="C6757" t="str">
            <v>2504050-01</v>
          </cell>
          <cell r="D6757" t="str">
            <v>XPDY-FX-灰636</v>
          </cell>
          <cell r="E6757" t="str">
            <v>索伦灰色</v>
          </cell>
          <cell r="F6757" t="str">
            <v>C2（已片中层）</v>
          </cell>
          <cell r="G6757" t="str">
            <v>/</v>
          </cell>
          <cell r="H6757">
            <v>187</v>
          </cell>
          <cell r="I6757">
            <v>9196</v>
          </cell>
          <cell r="J6757">
            <v>892.5</v>
          </cell>
          <cell r="K6757">
            <v>937.5</v>
          </cell>
          <cell r="L6757" t="str">
            <v>C级</v>
          </cell>
          <cell r="M6757" t="str">
            <v>/</v>
          </cell>
          <cell r="N6757" t="str">
            <v>2.2*1.8*0.73</v>
          </cell>
          <cell r="O6757" t="str">
            <v>02T25041107</v>
          </cell>
          <cell r="P6757" t="str">
            <v>99版</v>
          </cell>
          <cell r="Q6757" t="str">
            <v>已发货</v>
          </cell>
          <cell r="R6757">
            <v>45791</v>
          </cell>
        </row>
        <row r="6758">
          <cell r="C6758" t="str">
            <v>2504050-01</v>
          </cell>
          <cell r="D6758" t="str">
            <v>XPDY-FX-灰636</v>
          </cell>
          <cell r="E6758" t="str">
            <v>索伦灰色</v>
          </cell>
          <cell r="F6758" t="str">
            <v>C2（已片中层）</v>
          </cell>
          <cell r="G6758" t="str">
            <v>/</v>
          </cell>
          <cell r="H6758">
            <v>37</v>
          </cell>
          <cell r="I6758">
            <v>1710.2</v>
          </cell>
          <cell r="L6758" t="str">
            <v>D级</v>
          </cell>
          <cell r="M6758" t="str">
            <v>/</v>
          </cell>
          <cell r="O6758" t="str">
            <v>02T25041107</v>
          </cell>
          <cell r="P6758" t="str">
            <v>99版</v>
          </cell>
          <cell r="Q6758" t="str">
            <v>已发货</v>
          </cell>
          <cell r="R6758">
            <v>45791</v>
          </cell>
        </row>
        <row r="6759">
          <cell r="C6759" t="str">
            <v>2504050-01</v>
          </cell>
          <cell r="D6759" t="str">
            <v>XPDY-FX-灰636</v>
          </cell>
          <cell r="E6759" t="str">
            <v>索伦灰色</v>
          </cell>
          <cell r="F6759" t="str">
            <v>C2（已片中层）</v>
          </cell>
          <cell r="G6759" t="str">
            <v>/</v>
          </cell>
          <cell r="H6759">
            <v>9</v>
          </cell>
          <cell r="I6759">
            <v>348</v>
          </cell>
          <cell r="L6759" t="str">
            <v>C级小皮</v>
          </cell>
          <cell r="M6759" t="str">
            <v>/</v>
          </cell>
          <cell r="O6759" t="str">
            <v>02T25041107</v>
          </cell>
          <cell r="P6759" t="str">
            <v>99版</v>
          </cell>
          <cell r="Q6759" t="str">
            <v>已发货</v>
          </cell>
          <cell r="R6759">
            <v>45791</v>
          </cell>
        </row>
        <row r="6760">
          <cell r="C6760" t="str">
            <v>2504065-01</v>
          </cell>
          <cell r="D6760" t="str">
            <v>XPAY-FX-灰657</v>
          </cell>
          <cell r="E6760" t="str">
            <v>01.10.U528073</v>
          </cell>
          <cell r="F6760" t="str">
            <v>C3（已片中层）</v>
          </cell>
          <cell r="G6760" t="str">
            <v>/</v>
          </cell>
          <cell r="H6760">
            <v>232</v>
          </cell>
          <cell r="I6760">
            <v>11776.6</v>
          </cell>
          <cell r="J6760">
            <v>1069</v>
          </cell>
          <cell r="K6760">
            <v>1114</v>
          </cell>
          <cell r="L6760" t="str">
            <v>A级</v>
          </cell>
          <cell r="M6760" t="str">
            <v>CLF-250410</v>
          </cell>
          <cell r="N6760" t="str">
            <v>2.2*1.8*0.8</v>
          </cell>
          <cell r="O6760" t="str">
            <v>02T25041201</v>
          </cell>
          <cell r="P6760" t="str">
            <v>99版</v>
          </cell>
          <cell r="Q6760" t="str">
            <v>已发货</v>
          </cell>
          <cell r="R6760">
            <v>45798</v>
          </cell>
        </row>
        <row r="6761">
          <cell r="C6761" t="str">
            <v>2504065-01</v>
          </cell>
          <cell r="D6761" t="str">
            <v>XPAY-FX-灰657</v>
          </cell>
          <cell r="E6761" t="str">
            <v>01.10.U528073</v>
          </cell>
          <cell r="F6761" t="str">
            <v>C3（已片中层）</v>
          </cell>
          <cell r="G6761" t="str">
            <v>/</v>
          </cell>
          <cell r="H6761">
            <v>33</v>
          </cell>
          <cell r="I6761">
            <v>1312.6</v>
          </cell>
          <cell r="L6761" t="str">
            <v>A级小皮</v>
          </cell>
          <cell r="M6761" t="str">
            <v>CLF-250410</v>
          </cell>
          <cell r="O6761" t="str">
            <v>02T25041201</v>
          </cell>
          <cell r="P6761" t="str">
            <v>99版</v>
          </cell>
          <cell r="Q6761" t="str">
            <v>已发货</v>
          </cell>
          <cell r="R6761">
            <v>45798</v>
          </cell>
        </row>
        <row r="6762">
          <cell r="C6762" t="str">
            <v>2504065-01</v>
          </cell>
          <cell r="D6762" t="str">
            <v>XPAY-FX-灰657</v>
          </cell>
          <cell r="E6762" t="str">
            <v>01.10.U528073</v>
          </cell>
          <cell r="F6762" t="str">
            <v>C3（已片中层）</v>
          </cell>
          <cell r="G6762" t="str">
            <v>/</v>
          </cell>
          <cell r="H6762">
            <v>3</v>
          </cell>
          <cell r="I6762">
            <v>166.3</v>
          </cell>
          <cell r="L6762" t="str">
            <v>折扣</v>
          </cell>
          <cell r="M6762" t="str">
            <v>CLF-250410</v>
          </cell>
          <cell r="O6762" t="str">
            <v>02T25041201</v>
          </cell>
          <cell r="P6762" t="str">
            <v>99版</v>
          </cell>
          <cell r="Q6762" t="str">
            <v>已发货</v>
          </cell>
          <cell r="R6762">
            <v>45798</v>
          </cell>
        </row>
        <row r="6763">
          <cell r="C6763" t="str">
            <v>2503104-02</v>
          </cell>
          <cell r="D6763" t="str">
            <v>EPAF-深蓝45</v>
          </cell>
          <cell r="E6763" t="str">
            <v>索伦深蓝二层(L577-S)</v>
          </cell>
          <cell r="F6763" t="str">
            <v>水牛皮S3（干胚）</v>
          </cell>
          <cell r="G6763" t="str">
            <v>/</v>
          </cell>
          <cell r="H6763">
            <v>157</v>
          </cell>
          <cell r="I6763">
            <v>5409.4</v>
          </cell>
          <cell r="J6763">
            <v>388</v>
          </cell>
          <cell r="K6763">
            <v>433</v>
          </cell>
          <cell r="L6763" t="str">
            <v>B级</v>
          </cell>
          <cell r="M6763" t="str">
            <v>/</v>
          </cell>
          <cell r="N6763" t="str">
            <v>2.2*1.8*0.4</v>
          </cell>
          <cell r="O6763" t="str">
            <v>02T25041202</v>
          </cell>
          <cell r="P6763" t="str">
            <v>99版</v>
          </cell>
          <cell r="Q6763" t="str">
            <v>已发货</v>
          </cell>
          <cell r="R6763">
            <v>45782</v>
          </cell>
        </row>
        <row r="6764">
          <cell r="C6764" t="str">
            <v>2504007-01</v>
          </cell>
          <cell r="D6764" t="str">
            <v>XPAY-FT-黄棕470</v>
          </cell>
          <cell r="E6764">
            <v>3716</v>
          </cell>
          <cell r="F6764" t="str">
            <v>DLTR1</v>
          </cell>
          <cell r="G6764" t="str">
            <v>/</v>
          </cell>
          <cell r="H6764">
            <v>210</v>
          </cell>
          <cell r="I6764">
            <v>12141.7</v>
          </cell>
          <cell r="J6764">
            <v>1060</v>
          </cell>
          <cell r="K6764">
            <v>1105</v>
          </cell>
          <cell r="L6764" t="str">
            <v>A级</v>
          </cell>
          <cell r="M6764" t="str">
            <v>/</v>
          </cell>
          <cell r="N6764" t="str">
            <v>2.2*1.8*0.8</v>
          </cell>
          <cell r="O6764" t="str">
            <v>01T25041201</v>
          </cell>
          <cell r="P6764" t="str">
            <v>98.3版</v>
          </cell>
          <cell r="Q6764" t="str">
            <v>已发货</v>
          </cell>
          <cell r="R6764">
            <v>45769</v>
          </cell>
        </row>
        <row r="6765">
          <cell r="C6765" t="str">
            <v>2504008-01</v>
          </cell>
          <cell r="D6765" t="str">
            <v>XZGY-FT-灰718</v>
          </cell>
          <cell r="E6765">
            <v>3720</v>
          </cell>
          <cell r="F6765" t="str">
            <v>DLTR1</v>
          </cell>
          <cell r="G6765" t="str">
            <v>/</v>
          </cell>
          <cell r="H6765">
            <v>210</v>
          </cell>
          <cell r="I6765">
            <v>12118.8</v>
          </cell>
          <cell r="J6765">
            <v>1038.5</v>
          </cell>
          <cell r="K6765">
            <v>1083.5</v>
          </cell>
          <cell r="L6765" t="str">
            <v>A级</v>
          </cell>
          <cell r="M6765" t="str">
            <v>/</v>
          </cell>
          <cell r="N6765" t="str">
            <v>2.2*1.8*0.72</v>
          </cell>
          <cell r="O6765" t="str">
            <v>01T25041701</v>
          </cell>
          <cell r="P6765" t="str">
            <v>98.3版</v>
          </cell>
          <cell r="Q6765" t="str">
            <v>已发货</v>
          </cell>
          <cell r="R6765">
            <v>45782</v>
          </cell>
        </row>
        <row r="6766">
          <cell r="C6766" t="str">
            <v>2504008-01</v>
          </cell>
          <cell r="D6766" t="str">
            <v>XZGY-FT-灰718</v>
          </cell>
          <cell r="E6766">
            <v>3720</v>
          </cell>
          <cell r="F6766" t="str">
            <v>DLTR1</v>
          </cell>
          <cell r="G6766" t="str">
            <v>/</v>
          </cell>
          <cell r="H6766">
            <v>210</v>
          </cell>
          <cell r="I6766">
            <v>12054.1</v>
          </cell>
          <cell r="J6766">
            <v>1030.5</v>
          </cell>
          <cell r="K6766">
            <v>1075.5</v>
          </cell>
          <cell r="L6766" t="str">
            <v>A级</v>
          </cell>
          <cell r="M6766" t="str">
            <v>/</v>
          </cell>
          <cell r="N6766" t="str">
            <v>2.2*1.8*0.7</v>
          </cell>
          <cell r="O6766" t="str">
            <v>01T25041702</v>
          </cell>
          <cell r="P6766" t="str">
            <v>98.3版</v>
          </cell>
          <cell r="Q6766" t="str">
            <v>已发货</v>
          </cell>
          <cell r="R6766">
            <v>45782</v>
          </cell>
        </row>
        <row r="6767">
          <cell r="C6767" t="str">
            <v>2504008-01</v>
          </cell>
          <cell r="D6767" t="str">
            <v>XZGY-FT-灰718</v>
          </cell>
          <cell r="E6767">
            <v>3720</v>
          </cell>
          <cell r="F6767" t="str">
            <v>DLTR1</v>
          </cell>
          <cell r="G6767" t="str">
            <v>/</v>
          </cell>
          <cell r="H6767">
            <v>210</v>
          </cell>
          <cell r="I6767">
            <v>12231.4</v>
          </cell>
          <cell r="J6767">
            <v>1050.5</v>
          </cell>
          <cell r="K6767">
            <v>1095.5</v>
          </cell>
          <cell r="L6767" t="str">
            <v>A级</v>
          </cell>
          <cell r="M6767" t="str">
            <v>/</v>
          </cell>
          <cell r="N6767" t="str">
            <v>2.2*1.8*0.73</v>
          </cell>
          <cell r="O6767" t="str">
            <v>01T25041703</v>
          </cell>
          <cell r="P6767" t="str">
            <v>98.3版</v>
          </cell>
          <cell r="Q6767" t="str">
            <v>已发货</v>
          </cell>
          <cell r="R6767">
            <v>45782</v>
          </cell>
        </row>
        <row r="6768">
          <cell r="C6768" t="str">
            <v>2504008-01</v>
          </cell>
          <cell r="D6768" t="str">
            <v>XZGY-FT-灰718</v>
          </cell>
          <cell r="E6768">
            <v>3720</v>
          </cell>
          <cell r="F6768" t="str">
            <v>DLTR1</v>
          </cell>
          <cell r="G6768" t="str">
            <v>/</v>
          </cell>
          <cell r="H6768">
            <v>210</v>
          </cell>
          <cell r="I6768">
            <v>12314.2</v>
          </cell>
          <cell r="J6768">
            <v>1056</v>
          </cell>
          <cell r="K6768">
            <v>1101</v>
          </cell>
          <cell r="L6768" t="str">
            <v>A级</v>
          </cell>
          <cell r="M6768" t="str">
            <v>/</v>
          </cell>
          <cell r="N6768" t="str">
            <v>2.2*1.8*0.73</v>
          </cell>
          <cell r="O6768" t="str">
            <v>01T25041704</v>
          </cell>
          <cell r="P6768" t="str">
            <v>98.3版</v>
          </cell>
          <cell r="Q6768" t="str">
            <v>已发货</v>
          </cell>
          <cell r="R6768">
            <v>45782</v>
          </cell>
        </row>
        <row r="6769">
          <cell r="C6769" t="str">
            <v>2504008-01</v>
          </cell>
          <cell r="D6769" t="str">
            <v>XZGY-FT-灰718</v>
          </cell>
          <cell r="E6769">
            <v>3720</v>
          </cell>
          <cell r="F6769" t="str">
            <v>DLTR1</v>
          </cell>
          <cell r="G6769" t="str">
            <v>/</v>
          </cell>
          <cell r="H6769">
            <v>205</v>
          </cell>
          <cell r="I6769">
            <v>12167.1</v>
          </cell>
          <cell r="J6769">
            <v>1042.5</v>
          </cell>
          <cell r="K6769">
            <v>1087.5</v>
          </cell>
          <cell r="L6769" t="str">
            <v>A级</v>
          </cell>
          <cell r="M6769" t="str">
            <v>/</v>
          </cell>
          <cell r="N6769" t="str">
            <v>2.2*1.8*0.76</v>
          </cell>
          <cell r="O6769" t="str">
            <v>01T25041705</v>
          </cell>
          <cell r="P6769" t="str">
            <v>98.3版</v>
          </cell>
          <cell r="Q6769" t="str">
            <v>已发货</v>
          </cell>
          <cell r="R6769">
            <v>45782</v>
          </cell>
        </row>
        <row r="6770">
          <cell r="C6770" t="str">
            <v>2504008-01</v>
          </cell>
          <cell r="D6770" t="str">
            <v>XZGY-FT-灰718</v>
          </cell>
          <cell r="E6770">
            <v>3720</v>
          </cell>
          <cell r="F6770" t="str">
            <v>DLTR1</v>
          </cell>
          <cell r="G6770" t="str">
            <v>/</v>
          </cell>
          <cell r="H6770">
            <v>210</v>
          </cell>
          <cell r="I6770">
            <v>12314.5</v>
          </cell>
          <cell r="J6770">
            <v>1049</v>
          </cell>
          <cell r="K6770">
            <v>1094</v>
          </cell>
          <cell r="L6770" t="str">
            <v>A级</v>
          </cell>
          <cell r="M6770" t="str">
            <v>/</v>
          </cell>
          <cell r="N6770" t="str">
            <v>2.2*1.8*0.73</v>
          </cell>
          <cell r="O6770" t="str">
            <v>01T25041706</v>
          </cell>
          <cell r="P6770" t="str">
            <v>98.3版</v>
          </cell>
        </row>
        <row r="6771">
          <cell r="C6771" t="str">
            <v>2504008-01</v>
          </cell>
          <cell r="D6771" t="str">
            <v>XZGY-FT-灰718</v>
          </cell>
          <cell r="E6771">
            <v>3720</v>
          </cell>
          <cell r="F6771" t="str">
            <v>DLTR1</v>
          </cell>
          <cell r="G6771" t="str">
            <v>/</v>
          </cell>
          <cell r="H6771">
            <v>180</v>
          </cell>
          <cell r="I6771">
            <v>10415.9</v>
          </cell>
          <cell r="J6771">
            <v>898.5</v>
          </cell>
          <cell r="K6771">
            <v>943.5</v>
          </cell>
          <cell r="L6771" t="str">
            <v>A级</v>
          </cell>
          <cell r="M6771" t="str">
            <v>/</v>
          </cell>
          <cell r="N6771" t="str">
            <v>2.2*1.8*0.66</v>
          </cell>
          <cell r="O6771" t="str">
            <v>01T25041707</v>
          </cell>
          <cell r="P6771" t="str">
            <v>98.3版</v>
          </cell>
        </row>
        <row r="6772">
          <cell r="C6772" t="str">
            <v>2504008-01</v>
          </cell>
          <cell r="D6772" t="str">
            <v>XZGY-FT-灰718</v>
          </cell>
          <cell r="E6772">
            <v>3720</v>
          </cell>
          <cell r="F6772" t="str">
            <v>DLTR1</v>
          </cell>
          <cell r="G6772" t="str">
            <v>/</v>
          </cell>
          <cell r="H6772">
            <v>2</v>
          </cell>
          <cell r="I6772">
            <v>133.69999999999999</v>
          </cell>
          <cell r="L6772" t="str">
            <v>折扣</v>
          </cell>
          <cell r="M6772" t="str">
            <v>/</v>
          </cell>
          <cell r="O6772" t="str">
            <v>01T25041707</v>
          </cell>
          <cell r="P6772" t="str">
            <v>98.3版</v>
          </cell>
        </row>
        <row r="6773">
          <cell r="C6773" t="str">
            <v>2504007-01</v>
          </cell>
          <cell r="D6773" t="str">
            <v>XPAY-FT-黄棕470</v>
          </cell>
          <cell r="E6773">
            <v>3716</v>
          </cell>
          <cell r="F6773" t="str">
            <v>DLTR1</v>
          </cell>
          <cell r="G6773" t="str">
            <v>/</v>
          </cell>
          <cell r="H6773">
            <v>151</v>
          </cell>
          <cell r="I6773">
            <v>8701</v>
          </cell>
          <cell r="J6773">
            <v>759.5</v>
          </cell>
          <cell r="K6773">
            <v>804.5</v>
          </cell>
          <cell r="L6773" t="str">
            <v>A级</v>
          </cell>
          <cell r="M6773" t="str">
            <v>/</v>
          </cell>
          <cell r="N6773" t="str">
            <v>2.2*1.8*0.6</v>
          </cell>
          <cell r="O6773" t="str">
            <v>01T25041708</v>
          </cell>
          <cell r="P6773" t="str">
            <v>98.3版</v>
          </cell>
          <cell r="Q6773" t="str">
            <v>已发货</v>
          </cell>
          <cell r="R6773">
            <v>45769</v>
          </cell>
        </row>
        <row r="6774">
          <cell r="C6774" t="str">
            <v>2504062-01</v>
          </cell>
          <cell r="D6774" t="str">
            <v>XPSY-FX-黄棕307</v>
          </cell>
          <cell r="E6774" t="str">
            <v>01.10.L2931</v>
          </cell>
          <cell r="F6774" t="str">
            <v>C2（已片中层）</v>
          </cell>
          <cell r="G6774" t="str">
            <v>/</v>
          </cell>
          <cell r="H6774">
            <v>185</v>
          </cell>
          <cell r="I6774">
            <v>9452.1</v>
          </cell>
          <cell r="J6774">
            <v>687.5</v>
          </cell>
          <cell r="K6774">
            <v>732.5</v>
          </cell>
          <cell r="L6774" t="str">
            <v>A级</v>
          </cell>
          <cell r="M6774" t="str">
            <v>CLF-250417</v>
          </cell>
          <cell r="N6774" t="str">
            <v>2.2*1.8*0.6</v>
          </cell>
          <cell r="O6774" t="str">
            <v>01T25041709</v>
          </cell>
          <cell r="P6774" t="str">
            <v>99版</v>
          </cell>
        </row>
        <row r="6775">
          <cell r="C6775" t="str">
            <v>2412117-01</v>
          </cell>
          <cell r="D6775" t="str">
            <v>XZGY-FH-黄棕398</v>
          </cell>
          <cell r="E6775" t="str">
            <v>01.10.U347022-K</v>
          </cell>
          <cell r="F6775" t="str">
            <v>AGTTR4</v>
          </cell>
          <cell r="G6775" t="str">
            <v>/</v>
          </cell>
          <cell r="H6775">
            <v>156</v>
          </cell>
          <cell r="I6775">
            <v>8542.7000000000007</v>
          </cell>
          <cell r="J6775">
            <v>783</v>
          </cell>
          <cell r="K6775">
            <v>828</v>
          </cell>
          <cell r="L6775" t="str">
            <v>A级</v>
          </cell>
          <cell r="M6775" t="str">
            <v>CLF-241205</v>
          </cell>
          <cell r="N6775" t="str">
            <v>2.2*1.8*0.6</v>
          </cell>
          <cell r="O6775" t="str">
            <v>01T25041801</v>
          </cell>
          <cell r="P6775" t="str">
            <v>99版</v>
          </cell>
          <cell r="Q6775" t="str">
            <v>已发货</v>
          </cell>
          <cell r="R6775">
            <v>45798</v>
          </cell>
        </row>
        <row r="6776">
          <cell r="C6776" t="str">
            <v>2504007-01</v>
          </cell>
          <cell r="D6776" t="str">
            <v>XPAY-FT-黄棕470</v>
          </cell>
          <cell r="E6776">
            <v>3716</v>
          </cell>
          <cell r="F6776" t="str">
            <v>DLTR1</v>
          </cell>
          <cell r="G6776" t="str">
            <v>/</v>
          </cell>
          <cell r="H6776">
            <v>243</v>
          </cell>
          <cell r="I6776">
            <v>14339.6</v>
          </cell>
          <cell r="J6776">
            <v>1248</v>
          </cell>
          <cell r="K6776">
            <v>1293</v>
          </cell>
          <cell r="L6776" t="str">
            <v>A级</v>
          </cell>
          <cell r="M6776" t="str">
            <v>/</v>
          </cell>
          <cell r="N6776" t="str">
            <v>2.2*1.8*0.8</v>
          </cell>
          <cell r="O6776" t="str">
            <v>01T25041802</v>
          </cell>
          <cell r="P6776" t="str">
            <v>98.3版</v>
          </cell>
        </row>
        <row r="6777">
          <cell r="C6777" t="str">
            <v>2504007-01</v>
          </cell>
          <cell r="D6777" t="str">
            <v>XPAY-FT-黄棕470</v>
          </cell>
          <cell r="E6777">
            <v>3716</v>
          </cell>
          <cell r="F6777" t="str">
            <v>DLTR1</v>
          </cell>
          <cell r="G6777" t="str">
            <v>/</v>
          </cell>
          <cell r="H6777">
            <v>1</v>
          </cell>
          <cell r="I6777">
            <v>38.9</v>
          </cell>
          <cell r="L6777" t="str">
            <v>折扣</v>
          </cell>
          <cell r="M6777" t="str">
            <v>/</v>
          </cell>
          <cell r="O6777" t="str">
            <v>01T25041802</v>
          </cell>
          <cell r="P6777" t="str">
            <v>98.3版</v>
          </cell>
        </row>
        <row r="6778">
          <cell r="C6778" t="str">
            <v>2504062-01</v>
          </cell>
          <cell r="D6778" t="str">
            <v>XPSY-FX-黄棕307</v>
          </cell>
          <cell r="E6778" t="str">
            <v>01.10.L2931</v>
          </cell>
          <cell r="F6778" t="str">
            <v>C2（已片中层）</v>
          </cell>
          <cell r="G6778" t="str">
            <v>/</v>
          </cell>
          <cell r="H6778">
            <v>168</v>
          </cell>
          <cell r="I6778">
            <v>8608</v>
          </cell>
          <cell r="J6778">
            <v>756.5</v>
          </cell>
          <cell r="K6778">
            <v>801.5</v>
          </cell>
          <cell r="L6778" t="str">
            <v>A级</v>
          </cell>
          <cell r="M6778" t="str">
            <v>CLF-250417</v>
          </cell>
          <cell r="N6778" t="str">
            <v>2.2*1.8*0.6</v>
          </cell>
          <cell r="O6778" t="str">
            <v>02T25041801</v>
          </cell>
          <cell r="P6778" t="str">
            <v>99版</v>
          </cell>
          <cell r="Q6778" t="str">
            <v>已发货</v>
          </cell>
          <cell r="R6778">
            <v>45785</v>
          </cell>
        </row>
        <row r="6779">
          <cell r="C6779" t="str">
            <v>2504062-01</v>
          </cell>
          <cell r="D6779" t="str">
            <v>XPSY-FX-黄棕307</v>
          </cell>
          <cell r="E6779" t="str">
            <v>01.10.L2931</v>
          </cell>
          <cell r="F6779" t="str">
            <v>C2（已片中层）</v>
          </cell>
          <cell r="G6779" t="str">
            <v>/</v>
          </cell>
          <cell r="H6779">
            <v>45</v>
          </cell>
          <cell r="I6779">
            <v>1807.6</v>
          </cell>
          <cell r="L6779" t="str">
            <v>A级小皮</v>
          </cell>
          <cell r="M6779" t="str">
            <v>CLF-250417</v>
          </cell>
          <cell r="O6779" t="str">
            <v>02T25041801</v>
          </cell>
          <cell r="P6779" t="str">
            <v>99版</v>
          </cell>
          <cell r="Q6779" t="str">
            <v>已发货</v>
          </cell>
          <cell r="R6779">
            <v>45785</v>
          </cell>
        </row>
        <row r="6780">
          <cell r="C6780" t="str">
            <v>2504062-01</v>
          </cell>
          <cell r="D6780" t="str">
            <v>XPSY-FX-黄棕307</v>
          </cell>
          <cell r="E6780" t="str">
            <v>01.10.L2931</v>
          </cell>
          <cell r="F6780" t="str">
            <v>C2（已片中层）</v>
          </cell>
          <cell r="G6780" t="str">
            <v>/</v>
          </cell>
          <cell r="H6780">
            <v>111</v>
          </cell>
          <cell r="I6780">
            <v>5627.4</v>
          </cell>
          <cell r="J6780">
            <v>449.5</v>
          </cell>
          <cell r="K6780">
            <v>494.5</v>
          </cell>
          <cell r="L6780" t="str">
            <v>A级</v>
          </cell>
          <cell r="M6780" t="str">
            <v>CLF-250417</v>
          </cell>
          <cell r="N6780" t="str">
            <v>2.2*1.8*0.43</v>
          </cell>
          <cell r="O6780" t="str">
            <v>02T25041802</v>
          </cell>
          <cell r="P6780" t="str">
            <v>99版</v>
          </cell>
          <cell r="Q6780" t="str">
            <v>已发货</v>
          </cell>
          <cell r="R6780">
            <v>45785</v>
          </cell>
        </row>
        <row r="6781">
          <cell r="C6781" t="str">
            <v>2504062-01</v>
          </cell>
          <cell r="D6781" t="str">
            <v>XPSY-FX-黄棕307</v>
          </cell>
          <cell r="E6781" t="str">
            <v>01.10.L2931</v>
          </cell>
          <cell r="F6781" t="str">
            <v>C2（已片中层）</v>
          </cell>
          <cell r="G6781" t="str">
            <v>/</v>
          </cell>
          <cell r="H6781">
            <v>15</v>
          </cell>
          <cell r="I6781">
            <v>602.79999999999995</v>
          </cell>
          <cell r="L6781" t="str">
            <v>A级小皮</v>
          </cell>
          <cell r="M6781" t="str">
            <v>CLF-250417</v>
          </cell>
          <cell r="O6781" t="str">
            <v>02T25041802</v>
          </cell>
          <cell r="P6781" t="str">
            <v>99版</v>
          </cell>
          <cell r="Q6781" t="str">
            <v>已发货</v>
          </cell>
          <cell r="R6781">
            <v>45785</v>
          </cell>
        </row>
        <row r="6782">
          <cell r="C6782" t="str">
            <v>2504062-02</v>
          </cell>
          <cell r="D6782" t="str">
            <v>XX-黄棕307</v>
          </cell>
          <cell r="E6782" t="str">
            <v>01.11.S2931</v>
          </cell>
          <cell r="F6782" t="str">
            <v>DL二层</v>
          </cell>
          <cell r="G6782" t="str">
            <v>/</v>
          </cell>
          <cell r="H6782">
            <v>5</v>
          </cell>
          <cell r="I6782">
            <v>199.6</v>
          </cell>
          <cell r="J6782">
            <v>20</v>
          </cell>
          <cell r="K6782">
            <v>60</v>
          </cell>
          <cell r="L6782" t="str">
            <v>A级</v>
          </cell>
          <cell r="M6782" t="str">
            <v>CLF-250417</v>
          </cell>
          <cell r="N6782" t="str">
            <v>2.2*1.8*0.3</v>
          </cell>
          <cell r="O6782" t="str">
            <v>02T25041803-02</v>
          </cell>
          <cell r="P6782" t="str">
            <v>97.5版</v>
          </cell>
        </row>
        <row r="6783">
          <cell r="C6783" t="str">
            <v>2504062-02</v>
          </cell>
          <cell r="D6783" t="str">
            <v>XX-黄棕307</v>
          </cell>
          <cell r="E6783" t="str">
            <v>01.11.S2931</v>
          </cell>
          <cell r="F6783" t="str">
            <v>DL二层</v>
          </cell>
          <cell r="G6783" t="str">
            <v>/</v>
          </cell>
          <cell r="H6783">
            <v>80</v>
          </cell>
          <cell r="I6783">
            <v>3293.1</v>
          </cell>
          <cell r="J6783">
            <v>311.5</v>
          </cell>
          <cell r="K6783">
            <v>356.5</v>
          </cell>
          <cell r="L6783" t="str">
            <v>A级</v>
          </cell>
          <cell r="M6783" t="str">
            <v>CLF-250417</v>
          </cell>
          <cell r="N6783" t="str">
            <v>2.2*1.8*0.35</v>
          </cell>
          <cell r="O6783" t="str">
            <v>02T25041803-01</v>
          </cell>
          <cell r="P6783" t="str">
            <v>97.5版</v>
          </cell>
          <cell r="Q6783" t="str">
            <v>已发货</v>
          </cell>
          <cell r="R6783">
            <v>45785</v>
          </cell>
        </row>
        <row r="6784">
          <cell r="C6784" t="str">
            <v>2504008-02</v>
          </cell>
          <cell r="D6784" t="str">
            <v>TGX-灰718</v>
          </cell>
          <cell r="E6784" t="str">
            <v>3720-2</v>
          </cell>
          <cell r="F6784" t="str">
            <v>DL二层</v>
          </cell>
          <cell r="G6784" t="str">
            <v>/</v>
          </cell>
          <cell r="H6784">
            <v>295</v>
          </cell>
          <cell r="I6784">
            <v>12130.4</v>
          </cell>
          <cell r="J6784">
            <v>1097</v>
          </cell>
          <cell r="K6784">
            <v>1142</v>
          </cell>
          <cell r="L6784" t="str">
            <v>A级</v>
          </cell>
          <cell r="M6784" t="str">
            <v>/</v>
          </cell>
          <cell r="N6784" t="str">
            <v>2.2*1.8*0.65</v>
          </cell>
          <cell r="O6784" t="str">
            <v>02T25041804</v>
          </cell>
          <cell r="P6784" t="str">
            <v>98.5版</v>
          </cell>
          <cell r="Q6784" t="str">
            <v>已发货</v>
          </cell>
          <cell r="R6784">
            <v>45769</v>
          </cell>
        </row>
        <row r="6785">
          <cell r="C6785" t="str">
            <v>2504008-02</v>
          </cell>
          <cell r="D6785" t="str">
            <v>TGX-灰718</v>
          </cell>
          <cell r="E6785" t="str">
            <v>3720-2</v>
          </cell>
          <cell r="F6785" t="str">
            <v>DL二层</v>
          </cell>
          <cell r="G6785" t="str">
            <v>/</v>
          </cell>
          <cell r="H6785">
            <v>295</v>
          </cell>
          <cell r="I6785">
            <v>12031.3</v>
          </cell>
          <cell r="J6785">
            <v>1097.5</v>
          </cell>
          <cell r="K6785">
            <v>1142.5</v>
          </cell>
          <cell r="L6785" t="str">
            <v>A级</v>
          </cell>
          <cell r="M6785" t="str">
            <v>/</v>
          </cell>
          <cell r="N6785" t="str">
            <v>2.2*1.8*0.66</v>
          </cell>
          <cell r="O6785" t="str">
            <v>02T25041805</v>
          </cell>
          <cell r="P6785" t="str">
            <v>98.5版</v>
          </cell>
          <cell r="Q6785" t="str">
            <v>已发货</v>
          </cell>
          <cell r="R6785">
            <v>45769</v>
          </cell>
        </row>
        <row r="6786">
          <cell r="C6786" t="str">
            <v>2504008-02</v>
          </cell>
          <cell r="D6786" t="str">
            <v>TGX-灰718</v>
          </cell>
          <cell r="E6786" t="str">
            <v>3720-2</v>
          </cell>
          <cell r="F6786" t="str">
            <v>DL二层</v>
          </cell>
          <cell r="G6786" t="str">
            <v>/</v>
          </cell>
          <cell r="H6786">
            <v>290</v>
          </cell>
          <cell r="I6786">
            <v>11869.1</v>
          </cell>
          <cell r="J6786">
            <v>1069</v>
          </cell>
          <cell r="K6786">
            <v>1114</v>
          </cell>
          <cell r="L6786" t="str">
            <v>A级</v>
          </cell>
          <cell r="M6786" t="str">
            <v>/</v>
          </cell>
          <cell r="N6786" t="str">
            <v>2.2*1.8*0.58</v>
          </cell>
          <cell r="O6786" t="str">
            <v>02T25041806</v>
          </cell>
          <cell r="P6786" t="str">
            <v>98.5版</v>
          </cell>
          <cell r="Q6786" t="str">
            <v>已发货</v>
          </cell>
          <cell r="R6786">
            <v>45769</v>
          </cell>
        </row>
        <row r="6787">
          <cell r="C6787" t="str">
            <v>2504008-02</v>
          </cell>
          <cell r="D6787" t="str">
            <v>TGX-灰718</v>
          </cell>
          <cell r="E6787" t="str">
            <v>3720-2</v>
          </cell>
          <cell r="F6787" t="str">
            <v>DL二层</v>
          </cell>
          <cell r="G6787" t="str">
            <v>/</v>
          </cell>
          <cell r="H6787">
            <v>232</v>
          </cell>
          <cell r="I6787">
            <v>9263.5</v>
          </cell>
          <cell r="J6787">
            <v>887.5</v>
          </cell>
          <cell r="K6787">
            <v>932.5</v>
          </cell>
          <cell r="L6787" t="str">
            <v>A级</v>
          </cell>
          <cell r="M6787" t="str">
            <v>/</v>
          </cell>
          <cell r="N6787" t="str">
            <v>2.2*1.8*0.54</v>
          </cell>
          <cell r="O6787" t="str">
            <v>02T25041807</v>
          </cell>
          <cell r="P6787" t="str">
            <v>98.5版</v>
          </cell>
          <cell r="Q6787" t="str">
            <v>已发货</v>
          </cell>
          <cell r="R6787">
            <v>45769</v>
          </cell>
        </row>
        <row r="6788">
          <cell r="C6788" t="str">
            <v>2504008-02</v>
          </cell>
          <cell r="D6788" t="str">
            <v>TGX-灰718</v>
          </cell>
          <cell r="E6788" t="str">
            <v>3720-2</v>
          </cell>
          <cell r="F6788" t="str">
            <v>DL二层</v>
          </cell>
          <cell r="G6788" t="str">
            <v>/</v>
          </cell>
          <cell r="H6788">
            <v>15</v>
          </cell>
          <cell r="I6788">
            <v>581.79999999999995</v>
          </cell>
          <cell r="L6788" t="str">
            <v>折扣</v>
          </cell>
          <cell r="M6788" t="str">
            <v>/</v>
          </cell>
          <cell r="O6788" t="str">
            <v>02T25041807</v>
          </cell>
          <cell r="P6788" t="str">
            <v>98.5版</v>
          </cell>
          <cell r="Q6788" t="str">
            <v>已发货</v>
          </cell>
          <cell r="R6788">
            <v>45769</v>
          </cell>
        </row>
        <row r="6789">
          <cell r="C6789" t="str">
            <v>2504092-01</v>
          </cell>
          <cell r="D6789" t="str">
            <v>XPGY-FB-浅棕138</v>
          </cell>
          <cell r="E6789">
            <v>140518</v>
          </cell>
          <cell r="F6789" t="str">
            <v>水牛皮S3（干胚）</v>
          </cell>
          <cell r="G6789" t="str">
            <v>PT24N84</v>
          </cell>
          <cell r="H6789">
            <v>82</v>
          </cell>
          <cell r="I6789">
            <v>3025.6</v>
          </cell>
          <cell r="J6789">
            <v>209.5</v>
          </cell>
          <cell r="K6789">
            <v>254.5</v>
          </cell>
          <cell r="L6789" t="str">
            <v>A级</v>
          </cell>
          <cell r="M6789" t="str">
            <v>/</v>
          </cell>
          <cell r="N6789" t="str">
            <v>2.2*1.8*0.35</v>
          </cell>
          <cell r="O6789" t="str">
            <v>02T25041808</v>
          </cell>
          <cell r="P6789" t="str">
            <v>99版</v>
          </cell>
        </row>
        <row r="6790">
          <cell r="C6790" t="str">
            <v>2504092-01</v>
          </cell>
          <cell r="D6790" t="str">
            <v>XPGY-FB-浅棕138</v>
          </cell>
          <cell r="E6790">
            <v>140518</v>
          </cell>
          <cell r="F6790" t="str">
            <v>水牛皮S3（干胚）</v>
          </cell>
          <cell r="G6790" t="str">
            <v>PT24N85</v>
          </cell>
          <cell r="H6790">
            <v>82</v>
          </cell>
          <cell r="I6790">
            <v>3018.9</v>
          </cell>
          <cell r="J6790">
            <v>211</v>
          </cell>
          <cell r="K6790">
            <v>256</v>
          </cell>
          <cell r="L6790" t="str">
            <v>A级</v>
          </cell>
          <cell r="M6790" t="str">
            <v>/</v>
          </cell>
          <cell r="N6790" t="str">
            <v>2.2*1.8*0.3</v>
          </cell>
          <cell r="O6790" t="str">
            <v>02T25041809</v>
          </cell>
          <cell r="P6790" t="str">
            <v>99版</v>
          </cell>
        </row>
        <row r="6791">
          <cell r="C6791" t="str">
            <v>2504092-01</v>
          </cell>
          <cell r="D6791" t="str">
            <v>XPGY-FB-浅棕138</v>
          </cell>
          <cell r="E6791">
            <v>140518</v>
          </cell>
          <cell r="F6791" t="str">
            <v>水牛皮S3（干胚）</v>
          </cell>
          <cell r="G6791" t="str">
            <v>PT24G75</v>
          </cell>
          <cell r="H6791">
            <v>120</v>
          </cell>
          <cell r="I6791">
            <v>4375.3999999999996</v>
          </cell>
          <cell r="J6791">
            <v>301.5</v>
          </cell>
          <cell r="K6791">
            <v>346.5</v>
          </cell>
          <cell r="L6791" t="str">
            <v>A级</v>
          </cell>
          <cell r="M6791" t="str">
            <v>/</v>
          </cell>
          <cell r="N6791" t="str">
            <v>2.2*1.8*0.42</v>
          </cell>
          <cell r="O6791" t="str">
            <v>02T25041810</v>
          </cell>
          <cell r="P6791" t="str">
            <v>99版</v>
          </cell>
        </row>
        <row r="6792">
          <cell r="C6792" t="str">
            <v>2504092-01</v>
          </cell>
          <cell r="D6792" t="str">
            <v>XPGY-FB-浅棕138</v>
          </cell>
          <cell r="E6792">
            <v>140518</v>
          </cell>
          <cell r="F6792" t="str">
            <v>水牛皮S3（干胚）</v>
          </cell>
          <cell r="G6792" t="str">
            <v>PT24G76</v>
          </cell>
          <cell r="H6792">
            <v>82</v>
          </cell>
          <cell r="I6792">
            <v>3016.3</v>
          </cell>
          <cell r="J6792">
            <v>212</v>
          </cell>
          <cell r="K6792">
            <v>257</v>
          </cell>
          <cell r="L6792" t="str">
            <v>A级</v>
          </cell>
          <cell r="M6792" t="str">
            <v>/</v>
          </cell>
          <cell r="N6792" t="str">
            <v>2.2*1.8*0.42</v>
          </cell>
          <cell r="O6792" t="str">
            <v>02T25041811</v>
          </cell>
          <cell r="P6792" t="str">
            <v>99版</v>
          </cell>
        </row>
        <row r="6793">
          <cell r="C6793" t="str">
            <v>2504012-01</v>
          </cell>
          <cell r="D6793" t="str">
            <v>XZJY-EX-白121</v>
          </cell>
          <cell r="E6793">
            <v>4053</v>
          </cell>
          <cell r="F6793" t="str">
            <v>C3（已片中层）</v>
          </cell>
          <cell r="G6793" t="str">
            <v>/</v>
          </cell>
          <cell r="H6793">
            <v>225</v>
          </cell>
          <cell r="I6793">
            <v>12111.8</v>
          </cell>
          <cell r="J6793">
            <v>953</v>
          </cell>
          <cell r="K6793">
            <v>998</v>
          </cell>
          <cell r="L6793" t="str">
            <v>A级</v>
          </cell>
          <cell r="M6793" t="str">
            <v>/</v>
          </cell>
          <cell r="N6793" t="str">
            <v>2.2*1.8*0.72</v>
          </cell>
          <cell r="O6793" t="str">
            <v>02T25041901</v>
          </cell>
          <cell r="P6793" t="str">
            <v>98.3版</v>
          </cell>
          <cell r="Q6793" t="str">
            <v>已发货</v>
          </cell>
          <cell r="R6793">
            <v>45797</v>
          </cell>
        </row>
        <row r="6794">
          <cell r="C6794" t="str">
            <v>2504012-01</v>
          </cell>
          <cell r="D6794" t="str">
            <v>XZJY-EX-白121</v>
          </cell>
          <cell r="E6794">
            <v>4053</v>
          </cell>
          <cell r="F6794" t="str">
            <v>C3（已片中层）</v>
          </cell>
          <cell r="G6794" t="str">
            <v>/</v>
          </cell>
          <cell r="H6794">
            <v>225</v>
          </cell>
          <cell r="I6794">
            <v>12199.6</v>
          </cell>
          <cell r="J6794">
            <v>956.5</v>
          </cell>
          <cell r="K6794">
            <v>1001.5</v>
          </cell>
          <cell r="L6794" t="str">
            <v>A级</v>
          </cell>
          <cell r="M6794" t="str">
            <v>/</v>
          </cell>
          <cell r="N6794" t="str">
            <v>2.2*1.8*0.7</v>
          </cell>
          <cell r="O6794" t="str">
            <v>02T25041902</v>
          </cell>
          <cell r="P6794" t="str">
            <v>98.3版</v>
          </cell>
          <cell r="Q6794" t="str">
            <v>已发货</v>
          </cell>
          <cell r="R6794">
            <v>45797</v>
          </cell>
        </row>
        <row r="6795">
          <cell r="C6795" t="str">
            <v>2504012-01</v>
          </cell>
          <cell r="D6795" t="str">
            <v>XZJY-EX-白121</v>
          </cell>
          <cell r="E6795">
            <v>4053</v>
          </cell>
          <cell r="F6795" t="str">
            <v>C3（已片中层）</v>
          </cell>
          <cell r="G6795" t="str">
            <v>/</v>
          </cell>
          <cell r="H6795">
            <v>225</v>
          </cell>
          <cell r="I6795">
            <v>12044.3</v>
          </cell>
          <cell r="J6795">
            <v>942</v>
          </cell>
          <cell r="K6795">
            <v>987</v>
          </cell>
          <cell r="L6795" t="str">
            <v>A级</v>
          </cell>
          <cell r="M6795" t="str">
            <v>/</v>
          </cell>
          <cell r="N6795" t="str">
            <v>2.2*1.8*0.73</v>
          </cell>
          <cell r="O6795" t="str">
            <v>02T25041903</v>
          </cell>
          <cell r="P6795" t="str">
            <v>98.3版</v>
          </cell>
        </row>
        <row r="6796">
          <cell r="C6796" t="str">
            <v>2504012-01</v>
          </cell>
          <cell r="D6796" t="str">
            <v>XZJY-EX-白121</v>
          </cell>
          <cell r="E6796">
            <v>4053</v>
          </cell>
          <cell r="F6796" t="str">
            <v>C3（已片中层）</v>
          </cell>
          <cell r="G6796" t="str">
            <v>/</v>
          </cell>
          <cell r="H6796">
            <v>257</v>
          </cell>
          <cell r="I6796">
            <v>13486.5</v>
          </cell>
          <cell r="J6796">
            <v>1065.5</v>
          </cell>
          <cell r="K6796">
            <v>1110.5</v>
          </cell>
          <cell r="L6796" t="str">
            <v>A级</v>
          </cell>
          <cell r="M6796" t="str">
            <v>/</v>
          </cell>
          <cell r="N6796" t="str">
            <v>2.2*1.8*0.76</v>
          </cell>
          <cell r="O6796" t="str">
            <v>02T25041904</v>
          </cell>
          <cell r="P6796" t="str">
            <v>98.3版</v>
          </cell>
        </row>
        <row r="6797">
          <cell r="C6797" t="str">
            <v>2504012-01</v>
          </cell>
          <cell r="D6797" t="str">
            <v>XZJY-EX-白121</v>
          </cell>
          <cell r="E6797">
            <v>4053</v>
          </cell>
          <cell r="F6797" t="str">
            <v>C3（已片中层）</v>
          </cell>
          <cell r="G6797" t="str">
            <v>/</v>
          </cell>
          <cell r="H6797">
            <v>1</v>
          </cell>
          <cell r="I6797">
            <v>41.4</v>
          </cell>
          <cell r="L6797" t="str">
            <v>折扣</v>
          </cell>
          <cell r="M6797" t="str">
            <v>/</v>
          </cell>
          <cell r="O6797" t="str">
            <v>02T25041904</v>
          </cell>
          <cell r="P6797" t="str">
            <v>98.3版</v>
          </cell>
        </row>
        <row r="6798">
          <cell r="C6798" t="str">
            <v>2504013-01</v>
          </cell>
          <cell r="D6798" t="str">
            <v>TGX-XM-咖啡78</v>
          </cell>
          <cell r="E6798">
            <v>3704</v>
          </cell>
          <cell r="F6798" t="str">
            <v>C3（已片中层）</v>
          </cell>
          <cell r="G6798" t="str">
            <v>/</v>
          </cell>
          <cell r="H6798">
            <v>234</v>
          </cell>
          <cell r="I6798">
            <v>12407.3</v>
          </cell>
          <cell r="J6798">
            <v>1049</v>
          </cell>
          <cell r="K6798">
            <v>1094</v>
          </cell>
          <cell r="L6798" t="str">
            <v>A级</v>
          </cell>
          <cell r="M6798" t="str">
            <v>/</v>
          </cell>
          <cell r="N6798" t="str">
            <v>2.2*1.8*0.74</v>
          </cell>
          <cell r="O6798" t="str">
            <v>02T25041905</v>
          </cell>
          <cell r="P6798" t="str">
            <v>98.3版</v>
          </cell>
          <cell r="Q6798" t="str">
            <v>已发货</v>
          </cell>
          <cell r="R6798">
            <v>45769</v>
          </cell>
        </row>
        <row r="6799">
          <cell r="C6799" t="str">
            <v>2504013-01</v>
          </cell>
          <cell r="D6799" t="str">
            <v>TGX-XM-咖啡78</v>
          </cell>
          <cell r="E6799">
            <v>3704</v>
          </cell>
          <cell r="F6799" t="str">
            <v>C3（已片中层）</v>
          </cell>
          <cell r="G6799" t="str">
            <v>/</v>
          </cell>
          <cell r="H6799">
            <v>120</v>
          </cell>
          <cell r="I6799">
            <v>6217</v>
          </cell>
          <cell r="J6799">
            <v>534.5</v>
          </cell>
          <cell r="K6799">
            <v>579.5</v>
          </cell>
          <cell r="L6799" t="str">
            <v>A级</v>
          </cell>
          <cell r="M6799" t="str">
            <v>/</v>
          </cell>
          <cell r="N6799" t="str">
            <v>2.2*1.8*0.52</v>
          </cell>
          <cell r="O6799" t="str">
            <v>02T25041906</v>
          </cell>
          <cell r="P6799" t="str">
            <v>98.3版</v>
          </cell>
          <cell r="Q6799" t="str">
            <v>已发货</v>
          </cell>
          <cell r="R6799">
            <v>45769</v>
          </cell>
        </row>
        <row r="6800">
          <cell r="C6800" t="str">
            <v>2504013-01</v>
          </cell>
          <cell r="D6800" t="str">
            <v>TGX-XM-咖啡78</v>
          </cell>
          <cell r="E6800">
            <v>3704</v>
          </cell>
          <cell r="F6800" t="str">
            <v>C3（已片中层）</v>
          </cell>
          <cell r="G6800" t="str">
            <v>/</v>
          </cell>
          <cell r="H6800">
            <v>1</v>
          </cell>
          <cell r="I6800">
            <v>37.200000000000003</v>
          </cell>
          <cell r="L6800" t="str">
            <v>A级小皮</v>
          </cell>
          <cell r="M6800" t="str">
            <v>/</v>
          </cell>
          <cell r="O6800" t="str">
            <v>02T25041906</v>
          </cell>
          <cell r="P6800" t="str">
            <v>98.3版</v>
          </cell>
          <cell r="Q6800" t="str">
            <v>已发货</v>
          </cell>
          <cell r="R6800">
            <v>45769</v>
          </cell>
        </row>
        <row r="6801">
          <cell r="C6801" t="str">
            <v>2504091-01</v>
          </cell>
          <cell r="D6801" t="str">
            <v>XPSY-FB-蓝278</v>
          </cell>
          <cell r="E6801">
            <v>140489</v>
          </cell>
          <cell r="F6801" t="str">
            <v>水牛皮S3（干胚）</v>
          </cell>
          <cell r="G6801" t="str">
            <v>PT24679</v>
          </cell>
          <cell r="H6801">
            <v>288</v>
          </cell>
          <cell r="I6801">
            <v>11114</v>
          </cell>
          <cell r="J6801">
            <v>738</v>
          </cell>
          <cell r="K6801">
            <v>783</v>
          </cell>
          <cell r="L6801" t="str">
            <v>A级</v>
          </cell>
          <cell r="M6801" t="str">
            <v>/</v>
          </cell>
          <cell r="N6801" t="str">
            <v>2.2*1.8*0.67</v>
          </cell>
          <cell r="O6801" t="str">
            <v>02T25041907</v>
          </cell>
          <cell r="P6801" t="str">
            <v>99版</v>
          </cell>
          <cell r="Q6801" t="str">
            <v>已发货</v>
          </cell>
          <cell r="R6801">
            <v>45771</v>
          </cell>
        </row>
        <row r="6802">
          <cell r="C6802" t="str">
            <v>2504092-01</v>
          </cell>
          <cell r="D6802" t="str">
            <v>XPGY-FB-浅棕138</v>
          </cell>
          <cell r="E6802">
            <v>140518</v>
          </cell>
          <cell r="F6802" t="str">
            <v>水牛皮S3（干胚）</v>
          </cell>
          <cell r="G6802" t="str">
            <v>PT24G77</v>
          </cell>
          <cell r="H6802">
            <v>82</v>
          </cell>
          <cell r="I6802">
            <v>3028.6</v>
          </cell>
          <cell r="J6802">
            <v>212</v>
          </cell>
          <cell r="K6802">
            <v>257</v>
          </cell>
          <cell r="L6802" t="str">
            <v>A级</v>
          </cell>
          <cell r="M6802" t="str">
            <v>/</v>
          </cell>
          <cell r="N6802" t="str">
            <v>2.2*1.8*0.3</v>
          </cell>
          <cell r="O6802" t="str">
            <v>01T25041901</v>
          </cell>
          <cell r="P6802" t="str">
            <v>99版</v>
          </cell>
        </row>
        <row r="6803">
          <cell r="C6803" t="str">
            <v>2504092-01</v>
          </cell>
          <cell r="D6803" t="str">
            <v>XPGY-FB-浅棕138</v>
          </cell>
          <cell r="E6803">
            <v>140518</v>
          </cell>
          <cell r="F6803" t="str">
            <v>水牛皮S3（干胚）</v>
          </cell>
          <cell r="G6803" t="str">
            <v>/</v>
          </cell>
          <cell r="H6803">
            <v>74</v>
          </cell>
          <cell r="I6803">
            <v>2723.3</v>
          </cell>
          <cell r="J6803">
            <v>207.5</v>
          </cell>
          <cell r="K6803">
            <v>252.5</v>
          </cell>
          <cell r="L6803" t="str">
            <v>A级</v>
          </cell>
          <cell r="M6803" t="str">
            <v>/</v>
          </cell>
          <cell r="N6803" t="str">
            <v>2.2*1.8*0.4</v>
          </cell>
          <cell r="O6803" t="str">
            <v>01T25041902</v>
          </cell>
          <cell r="P6803" t="str">
            <v>99版</v>
          </cell>
        </row>
        <row r="6804">
          <cell r="C6804" t="str">
            <v>2504092-01</v>
          </cell>
          <cell r="D6804" t="str">
            <v>XPGY-FB-浅棕138</v>
          </cell>
          <cell r="E6804">
            <v>140518</v>
          </cell>
          <cell r="F6804" t="str">
            <v>水牛皮S3（干胚）</v>
          </cell>
          <cell r="G6804" t="str">
            <v>/</v>
          </cell>
          <cell r="H6804">
            <v>1</v>
          </cell>
          <cell r="I6804">
            <v>32.1</v>
          </cell>
          <cell r="L6804" t="str">
            <v>折扣</v>
          </cell>
          <cell r="M6804" t="str">
            <v>/</v>
          </cell>
          <cell r="O6804" t="str">
            <v>01T25041902</v>
          </cell>
          <cell r="P6804" t="str">
            <v>99版</v>
          </cell>
        </row>
        <row r="6805">
          <cell r="C6805" t="str">
            <v>2504091-01</v>
          </cell>
          <cell r="D6805" t="str">
            <v>XPSY-FB-蓝278</v>
          </cell>
          <cell r="E6805">
            <v>140489</v>
          </cell>
          <cell r="F6805" t="str">
            <v>水牛皮S3（干胚）</v>
          </cell>
          <cell r="G6805" t="str">
            <v>PT24G78</v>
          </cell>
          <cell r="H6805">
            <v>286</v>
          </cell>
          <cell r="I6805">
            <v>11262.5</v>
          </cell>
          <cell r="J6805">
            <v>751</v>
          </cell>
          <cell r="K6805">
            <v>796</v>
          </cell>
          <cell r="L6805" t="str">
            <v>A级</v>
          </cell>
          <cell r="M6805" t="str">
            <v>/</v>
          </cell>
          <cell r="N6805" t="str">
            <v>2.2*1.8*0.68</v>
          </cell>
          <cell r="O6805" t="str">
            <v>01T25042001</v>
          </cell>
          <cell r="P6805" t="str">
            <v>99版</v>
          </cell>
          <cell r="Q6805" t="str">
            <v>已发货</v>
          </cell>
          <cell r="R6805">
            <v>45771</v>
          </cell>
        </row>
        <row r="6806">
          <cell r="C6806" t="str">
            <v>2504091-01</v>
          </cell>
          <cell r="D6806" t="str">
            <v>XPSY-FB-蓝278</v>
          </cell>
          <cell r="E6806">
            <v>140489</v>
          </cell>
          <cell r="F6806" t="str">
            <v>水牛皮S3（干胚）</v>
          </cell>
          <cell r="G6806" t="str">
            <v>PT24G79</v>
          </cell>
          <cell r="H6806">
            <v>289</v>
          </cell>
          <cell r="I6806">
            <v>11058.9</v>
          </cell>
          <cell r="J6806">
            <v>754</v>
          </cell>
          <cell r="K6806">
            <v>799</v>
          </cell>
          <cell r="L6806" t="str">
            <v>A级</v>
          </cell>
          <cell r="M6806" t="str">
            <v>/</v>
          </cell>
          <cell r="N6806" t="str">
            <v>2.2*1.8*0.66</v>
          </cell>
          <cell r="O6806" t="str">
            <v>01T25042002</v>
          </cell>
          <cell r="P6806" t="str">
            <v>99版</v>
          </cell>
          <cell r="Q6806" t="str">
            <v>已发货</v>
          </cell>
          <cell r="R6806">
            <v>45771</v>
          </cell>
        </row>
        <row r="6807">
          <cell r="C6807" t="str">
            <v>2504091-01</v>
          </cell>
          <cell r="D6807" t="str">
            <v>XPSY-FB-蓝278</v>
          </cell>
          <cell r="E6807">
            <v>140489</v>
          </cell>
          <cell r="F6807" t="str">
            <v>水牛皮S3（干胚）</v>
          </cell>
          <cell r="G6807" t="str">
            <v>PT24G81</v>
          </cell>
          <cell r="H6807">
            <v>265</v>
          </cell>
          <cell r="I6807">
            <v>10182</v>
          </cell>
          <cell r="J6807">
            <v>683</v>
          </cell>
          <cell r="K6807">
            <v>728</v>
          </cell>
          <cell r="L6807" t="str">
            <v>A级</v>
          </cell>
          <cell r="M6807" t="str">
            <v>/</v>
          </cell>
          <cell r="N6807" t="str">
            <v>2.2*1.8*0.62</v>
          </cell>
          <cell r="O6807" t="str">
            <v>01T25042003</v>
          </cell>
          <cell r="P6807" t="str">
            <v>99版</v>
          </cell>
          <cell r="Q6807" t="str">
            <v>已发货</v>
          </cell>
          <cell r="R6807">
            <v>45771</v>
          </cell>
        </row>
        <row r="6808">
          <cell r="C6808" t="str">
            <v>2504091-01</v>
          </cell>
          <cell r="D6808" t="str">
            <v>XPSY-FB-蓝278</v>
          </cell>
          <cell r="E6808">
            <v>140489</v>
          </cell>
          <cell r="F6808" t="str">
            <v>水牛皮S3（干胚）</v>
          </cell>
          <cell r="G6808" t="str">
            <v>PT24G81</v>
          </cell>
          <cell r="H6808">
            <v>232</v>
          </cell>
          <cell r="I6808">
            <v>8863.7999999999993</v>
          </cell>
          <cell r="J6808">
            <v>592</v>
          </cell>
          <cell r="K6808">
            <v>637</v>
          </cell>
          <cell r="L6808" t="str">
            <v>A级</v>
          </cell>
          <cell r="M6808" t="str">
            <v>/</v>
          </cell>
          <cell r="N6808" t="str">
            <v>2.2*1.8*0.57</v>
          </cell>
          <cell r="O6808" t="str">
            <v>01T25042004</v>
          </cell>
          <cell r="P6808" t="str">
            <v>99版</v>
          </cell>
          <cell r="Q6808" t="str">
            <v>已发货</v>
          </cell>
          <cell r="R6808">
            <v>45771</v>
          </cell>
        </row>
        <row r="6809">
          <cell r="C6809" t="str">
            <v>2504091-01</v>
          </cell>
          <cell r="D6809" t="str">
            <v>XPSY-FB-蓝278</v>
          </cell>
          <cell r="E6809">
            <v>140489</v>
          </cell>
          <cell r="F6809" t="str">
            <v>水牛皮S3（干胚）</v>
          </cell>
          <cell r="G6809" t="str">
            <v>PT24G80</v>
          </cell>
          <cell r="H6809">
            <v>250</v>
          </cell>
          <cell r="I6809">
            <v>9678.2000000000007</v>
          </cell>
          <cell r="J6809">
            <v>640</v>
          </cell>
          <cell r="K6809">
            <v>685</v>
          </cell>
          <cell r="L6809" t="str">
            <v>A级</v>
          </cell>
          <cell r="M6809" t="str">
            <v>/</v>
          </cell>
          <cell r="N6809" t="str">
            <v>2.2*1.8*0.63</v>
          </cell>
          <cell r="O6809" t="str">
            <v>01T25042005</v>
          </cell>
          <cell r="P6809" t="str">
            <v>99版</v>
          </cell>
          <cell r="Q6809" t="str">
            <v>已发货</v>
          </cell>
          <cell r="R6809">
            <v>45794</v>
          </cell>
        </row>
        <row r="6810">
          <cell r="C6810" t="str">
            <v>2504091-01</v>
          </cell>
          <cell r="D6810" t="str">
            <v>XPSY-FB-蓝278</v>
          </cell>
          <cell r="E6810">
            <v>140489</v>
          </cell>
          <cell r="F6810" t="str">
            <v>水牛皮S3（干胚）</v>
          </cell>
          <cell r="G6810" t="str">
            <v>PT24G80</v>
          </cell>
          <cell r="H6810">
            <v>199</v>
          </cell>
          <cell r="I6810">
            <v>7696</v>
          </cell>
          <cell r="J6810">
            <v>503.5</v>
          </cell>
          <cell r="K6810">
            <v>548.5</v>
          </cell>
          <cell r="L6810" t="str">
            <v>A级</v>
          </cell>
          <cell r="M6810" t="str">
            <v>/</v>
          </cell>
          <cell r="N6810" t="str">
            <v>2.2*1.8*0.55</v>
          </cell>
          <cell r="O6810" t="str">
            <v>01T25042006</v>
          </cell>
          <cell r="P6810" t="str">
            <v>99版</v>
          </cell>
          <cell r="Q6810" t="str">
            <v>已发货</v>
          </cell>
          <cell r="R6810">
            <v>45794</v>
          </cell>
        </row>
        <row r="6811">
          <cell r="C6811" t="str">
            <v>2504060-01</v>
          </cell>
          <cell r="D6811" t="str">
            <v>XPDY-FX-灰白215</v>
          </cell>
          <cell r="E6811" t="str">
            <v>L580</v>
          </cell>
          <cell r="F6811" t="str">
            <v>C2（已片中层）</v>
          </cell>
          <cell r="G6811" t="str">
            <v>/</v>
          </cell>
          <cell r="H6811">
            <v>195</v>
          </cell>
          <cell r="I6811">
            <v>10199.1</v>
          </cell>
          <cell r="J6811">
            <v>825</v>
          </cell>
          <cell r="K6811">
            <v>870</v>
          </cell>
          <cell r="L6811" t="str">
            <v>B级</v>
          </cell>
          <cell r="M6811" t="str">
            <v>/</v>
          </cell>
          <cell r="N6811" t="str">
            <v>2.2*1.8*0.65</v>
          </cell>
          <cell r="O6811" t="str">
            <v>01T25042101</v>
          </cell>
          <cell r="P6811" t="str">
            <v>99版</v>
          </cell>
          <cell r="Q6811" t="str">
            <v>已发货</v>
          </cell>
          <cell r="R6811">
            <v>45782</v>
          </cell>
        </row>
        <row r="6812">
          <cell r="C6812" t="str">
            <v>2504060-01</v>
          </cell>
          <cell r="D6812" t="str">
            <v>XPDY-FX-灰白215</v>
          </cell>
          <cell r="E6812" t="str">
            <v>L580</v>
          </cell>
          <cell r="F6812" t="str">
            <v>C2（已片中层）</v>
          </cell>
          <cell r="G6812" t="str">
            <v>/</v>
          </cell>
          <cell r="H6812">
            <v>206</v>
          </cell>
          <cell r="I6812">
            <v>10816.5</v>
          </cell>
          <cell r="J6812">
            <v>880.5</v>
          </cell>
          <cell r="K6812">
            <v>925.5</v>
          </cell>
          <cell r="L6812" t="str">
            <v>B级</v>
          </cell>
          <cell r="M6812" t="str">
            <v>/</v>
          </cell>
          <cell r="N6812" t="str">
            <v>2.2*1.8*0.73</v>
          </cell>
          <cell r="O6812" t="str">
            <v>01T25042102</v>
          </cell>
          <cell r="P6812" t="str">
            <v>99版</v>
          </cell>
          <cell r="Q6812" t="str">
            <v>已发货</v>
          </cell>
          <cell r="R6812">
            <v>45782</v>
          </cell>
        </row>
        <row r="6813">
          <cell r="C6813" t="str">
            <v>2504091-01</v>
          </cell>
          <cell r="D6813" t="str">
            <v>XPSY-FB-蓝278</v>
          </cell>
          <cell r="E6813">
            <v>140489</v>
          </cell>
          <cell r="F6813" t="str">
            <v>水牛皮S3（干胚）</v>
          </cell>
          <cell r="G6813" t="str">
            <v>PT24G84</v>
          </cell>
          <cell r="H6813">
            <v>239</v>
          </cell>
          <cell r="I6813">
            <v>9285.5</v>
          </cell>
          <cell r="J6813">
            <v>622</v>
          </cell>
          <cell r="K6813">
            <v>667</v>
          </cell>
          <cell r="L6813" t="str">
            <v>A级</v>
          </cell>
          <cell r="M6813" t="str">
            <v>/</v>
          </cell>
          <cell r="N6813" t="str">
            <v>2.2*1.8*0.58</v>
          </cell>
          <cell r="O6813" t="str">
            <v>02T25042101</v>
          </cell>
          <cell r="P6813" t="str">
            <v>99版</v>
          </cell>
          <cell r="Q6813" t="str">
            <v>已发货</v>
          </cell>
          <cell r="R6813">
            <v>45794</v>
          </cell>
        </row>
        <row r="6814">
          <cell r="C6814" t="str">
            <v>2504091-01</v>
          </cell>
          <cell r="D6814" t="str">
            <v>XPSY-FB-蓝278</v>
          </cell>
          <cell r="E6814">
            <v>140489</v>
          </cell>
          <cell r="F6814" t="str">
            <v>水牛皮S3（干胚）</v>
          </cell>
          <cell r="G6814" t="str">
            <v>PT24G86</v>
          </cell>
          <cell r="H6814">
            <v>313</v>
          </cell>
          <cell r="I6814">
            <v>12286.5</v>
          </cell>
          <cell r="J6814">
            <v>810.5</v>
          </cell>
          <cell r="K6814">
            <v>855.5</v>
          </cell>
          <cell r="L6814" t="str">
            <v>A级</v>
          </cell>
          <cell r="M6814" t="str">
            <v>/</v>
          </cell>
          <cell r="N6814" t="str">
            <v>2.2*1.8*0.68</v>
          </cell>
          <cell r="O6814" t="str">
            <v>02T25042102</v>
          </cell>
          <cell r="P6814" t="str">
            <v>99版</v>
          </cell>
        </row>
        <row r="6815">
          <cell r="C6815" t="str">
            <v>2504091-01</v>
          </cell>
          <cell r="D6815" t="str">
            <v>XPSY-FB-蓝278</v>
          </cell>
          <cell r="E6815">
            <v>140489</v>
          </cell>
          <cell r="F6815" t="str">
            <v>水牛皮S3（干胚）</v>
          </cell>
          <cell r="G6815" t="str">
            <v>/</v>
          </cell>
          <cell r="H6815">
            <v>70</v>
          </cell>
          <cell r="I6815">
            <v>2750.1</v>
          </cell>
          <cell r="J6815">
            <v>224.5</v>
          </cell>
          <cell r="K6815">
            <v>269.5</v>
          </cell>
          <cell r="L6815" t="str">
            <v>A级</v>
          </cell>
          <cell r="M6815" t="str">
            <v>/</v>
          </cell>
          <cell r="N6815" t="str">
            <v>2.2*1.8*0.33</v>
          </cell>
          <cell r="O6815" t="str">
            <v>02T25042103</v>
          </cell>
          <cell r="P6815" t="str">
            <v>99版</v>
          </cell>
        </row>
        <row r="6816">
          <cell r="C6816" t="str">
            <v>2504091-01</v>
          </cell>
          <cell r="D6816" t="str">
            <v>XPSY-FB-蓝278</v>
          </cell>
          <cell r="E6816">
            <v>140489</v>
          </cell>
          <cell r="F6816" t="str">
            <v>水牛皮S3（干胚）</v>
          </cell>
          <cell r="G6816" t="str">
            <v>/</v>
          </cell>
          <cell r="H6816">
            <v>20</v>
          </cell>
          <cell r="I6816">
            <v>737</v>
          </cell>
          <cell r="L6816" t="str">
            <v>折扣</v>
          </cell>
          <cell r="M6816" t="str">
            <v>/</v>
          </cell>
          <cell r="O6816" t="str">
            <v>02T25042103</v>
          </cell>
          <cell r="P6816" t="str">
            <v>99版</v>
          </cell>
        </row>
        <row r="6817">
          <cell r="C6817" t="str">
            <v>2504093-01</v>
          </cell>
          <cell r="D6817" t="str">
            <v>XPSY-FB-灰绿44</v>
          </cell>
          <cell r="E6817" t="str">
            <v>Celadon 39</v>
          </cell>
          <cell r="F6817" t="str">
            <v>水牛皮S3（干胚）</v>
          </cell>
          <cell r="G6817" t="str">
            <v>/</v>
          </cell>
          <cell r="H6817">
            <v>197</v>
          </cell>
          <cell r="I6817">
            <v>7603.3</v>
          </cell>
          <cell r="J6817">
            <v>463</v>
          </cell>
          <cell r="K6817">
            <v>508</v>
          </cell>
          <cell r="L6817" t="str">
            <v>A级</v>
          </cell>
          <cell r="M6817" t="str">
            <v>/</v>
          </cell>
          <cell r="N6817" t="str">
            <v>2.2*1.1*0.67</v>
          </cell>
          <cell r="O6817" t="str">
            <v>02T25042104</v>
          </cell>
          <cell r="P6817" t="str">
            <v>97版</v>
          </cell>
          <cell r="Q6817" t="str">
            <v>已发货</v>
          </cell>
          <cell r="R6817">
            <v>45775</v>
          </cell>
        </row>
        <row r="6818">
          <cell r="C6818" t="str">
            <v>2504093-01</v>
          </cell>
          <cell r="D6818" t="str">
            <v>XPSY-FB-灰绿44</v>
          </cell>
          <cell r="E6818" t="str">
            <v>Celadon 39</v>
          </cell>
          <cell r="F6818" t="str">
            <v>水牛皮S3（干胚）</v>
          </cell>
          <cell r="G6818" t="str">
            <v>/</v>
          </cell>
          <cell r="H6818">
            <v>196</v>
          </cell>
          <cell r="I6818">
            <v>7456</v>
          </cell>
          <cell r="J6818">
            <v>454</v>
          </cell>
          <cell r="K6818">
            <v>499</v>
          </cell>
          <cell r="L6818" t="str">
            <v>A级</v>
          </cell>
          <cell r="M6818" t="str">
            <v>/</v>
          </cell>
          <cell r="N6818" t="str">
            <v>2.2*1.1*0.65</v>
          </cell>
          <cell r="O6818" t="str">
            <v>02T25042105</v>
          </cell>
          <cell r="P6818" t="str">
            <v>97版</v>
          </cell>
          <cell r="Q6818" t="str">
            <v>已发货</v>
          </cell>
          <cell r="R6818">
            <v>45775</v>
          </cell>
        </row>
        <row r="6819">
          <cell r="C6819" t="str">
            <v>2412117-01</v>
          </cell>
          <cell r="D6819" t="str">
            <v>XZGY-FH-黄棕398</v>
          </cell>
          <cell r="E6819" t="str">
            <v>01.10.U347022-K</v>
          </cell>
          <cell r="F6819" t="str">
            <v>AGTTR4</v>
          </cell>
          <cell r="G6819" t="str">
            <v>/</v>
          </cell>
          <cell r="H6819">
            <v>99</v>
          </cell>
          <cell r="I6819">
            <v>5518.4</v>
          </cell>
          <cell r="J6819">
            <v>516</v>
          </cell>
          <cell r="K6819">
            <v>561</v>
          </cell>
          <cell r="L6819" t="str">
            <v>A级</v>
          </cell>
          <cell r="M6819" t="str">
            <v>CLF-241205</v>
          </cell>
          <cell r="N6819" t="str">
            <v>2.2*1.8*0.42</v>
          </cell>
          <cell r="O6819" t="str">
            <v>02T25042106</v>
          </cell>
          <cell r="P6819" t="str">
            <v>99版</v>
          </cell>
          <cell r="Q6819" t="str">
            <v>已发货</v>
          </cell>
          <cell r="R6819">
            <v>45798</v>
          </cell>
        </row>
        <row r="6820">
          <cell r="C6820" t="str">
            <v>2504060-01</v>
          </cell>
          <cell r="D6820" t="str">
            <v>XPDY-FX-灰白215</v>
          </cell>
          <cell r="E6820" t="str">
            <v>L580</v>
          </cell>
          <cell r="F6820" t="str">
            <v>C2（已片中层）</v>
          </cell>
          <cell r="G6820" t="str">
            <v>/</v>
          </cell>
          <cell r="H6820">
            <v>215</v>
          </cell>
          <cell r="I6820">
            <v>10625.4</v>
          </cell>
          <cell r="J6820">
            <v>845</v>
          </cell>
          <cell r="K6820">
            <v>890</v>
          </cell>
          <cell r="L6820" t="str">
            <v>C级</v>
          </cell>
          <cell r="M6820" t="str">
            <v>/</v>
          </cell>
          <cell r="N6820" t="str">
            <v>2.2*1.8*0.59</v>
          </cell>
          <cell r="O6820" t="str">
            <v>02T25042201</v>
          </cell>
          <cell r="P6820" t="str">
            <v>99版</v>
          </cell>
          <cell r="Q6820" t="str">
            <v>已发货</v>
          </cell>
          <cell r="R6820">
            <v>45782</v>
          </cell>
        </row>
        <row r="6821">
          <cell r="C6821" t="str">
            <v>2504060-01</v>
          </cell>
          <cell r="D6821" t="str">
            <v>XPDY-FX-灰白215</v>
          </cell>
          <cell r="E6821" t="str">
            <v>L580</v>
          </cell>
          <cell r="F6821" t="str">
            <v>C2（已片中层）</v>
          </cell>
          <cell r="G6821" t="str">
            <v>/</v>
          </cell>
          <cell r="H6821">
            <v>143</v>
          </cell>
          <cell r="I6821">
            <v>7000.4</v>
          </cell>
          <cell r="J6821">
            <v>794</v>
          </cell>
          <cell r="K6821">
            <v>839</v>
          </cell>
          <cell r="L6821" t="str">
            <v>C级</v>
          </cell>
          <cell r="M6821" t="str">
            <v>/</v>
          </cell>
          <cell r="N6821" t="str">
            <v>2.2*1.8*0.63</v>
          </cell>
          <cell r="O6821" t="str">
            <v>02T25042202</v>
          </cell>
          <cell r="P6821" t="str">
            <v>99版</v>
          </cell>
          <cell r="Q6821" t="str">
            <v>已发货</v>
          </cell>
          <cell r="R6821">
            <v>45782</v>
          </cell>
        </row>
        <row r="6822">
          <cell r="C6822" t="str">
            <v>2504060-01</v>
          </cell>
          <cell r="D6822" t="str">
            <v>XPDY-FX-灰白215</v>
          </cell>
          <cell r="E6822" t="str">
            <v>L580</v>
          </cell>
          <cell r="F6822" t="str">
            <v>C2（已片中层）</v>
          </cell>
          <cell r="G6822" t="str">
            <v>/</v>
          </cell>
          <cell r="H6822">
            <v>55</v>
          </cell>
          <cell r="I6822">
            <v>2689</v>
          </cell>
          <cell r="L6822" t="str">
            <v>D级</v>
          </cell>
          <cell r="M6822" t="str">
            <v>/</v>
          </cell>
          <cell r="O6822" t="str">
            <v>02T25042202</v>
          </cell>
          <cell r="P6822" t="str">
            <v>99版</v>
          </cell>
          <cell r="Q6822" t="str">
            <v>已发货</v>
          </cell>
          <cell r="R6822">
            <v>45782</v>
          </cell>
        </row>
        <row r="6823">
          <cell r="C6823" t="str">
            <v>2504060-01</v>
          </cell>
          <cell r="D6823" t="str">
            <v>XPDY-FX-灰白215</v>
          </cell>
          <cell r="E6823" t="str">
            <v>L580</v>
          </cell>
          <cell r="F6823" t="str">
            <v>C2（已片中层）</v>
          </cell>
          <cell r="G6823" t="str">
            <v>/</v>
          </cell>
          <cell r="H6823">
            <v>4</v>
          </cell>
          <cell r="I6823">
            <v>148.19999999999999</v>
          </cell>
          <cell r="L6823" t="str">
            <v>D级小皮</v>
          </cell>
          <cell r="M6823" t="str">
            <v>/</v>
          </cell>
          <cell r="O6823" t="str">
            <v>02T25042202</v>
          </cell>
          <cell r="P6823" t="str">
            <v>99版</v>
          </cell>
          <cell r="Q6823" t="str">
            <v>已发货</v>
          </cell>
          <cell r="R6823">
            <v>45782</v>
          </cell>
        </row>
        <row r="6824">
          <cell r="C6824" t="str">
            <v>2504060-01</v>
          </cell>
          <cell r="D6824" t="str">
            <v>XPDY-FX-灰白215</v>
          </cell>
          <cell r="E6824" t="str">
            <v>L580</v>
          </cell>
          <cell r="F6824" t="str">
            <v>C2（已片中层）</v>
          </cell>
          <cell r="G6824" t="str">
            <v>/</v>
          </cell>
          <cell r="H6824">
            <v>6</v>
          </cell>
          <cell r="I6824">
            <v>232.9</v>
          </cell>
          <cell r="L6824" t="str">
            <v>C级小皮</v>
          </cell>
          <cell r="M6824" t="str">
            <v>/</v>
          </cell>
          <cell r="O6824" t="str">
            <v>02T25042202</v>
          </cell>
          <cell r="P6824" t="str">
            <v>99版</v>
          </cell>
          <cell r="Q6824" t="str">
            <v>已发货</v>
          </cell>
          <cell r="R6824">
            <v>45782</v>
          </cell>
        </row>
        <row r="6825">
          <cell r="C6825" t="str">
            <v>2504051-01</v>
          </cell>
          <cell r="D6825" t="str">
            <v>XPAY-FX-巧克力49</v>
          </cell>
          <cell r="E6825" t="str">
            <v>L579</v>
          </cell>
          <cell r="F6825" t="str">
            <v>C2（已片中层）</v>
          </cell>
          <cell r="G6825" t="str">
            <v>/</v>
          </cell>
          <cell r="H6825">
            <v>169</v>
          </cell>
          <cell r="I6825">
            <v>8800.2000000000007</v>
          </cell>
          <cell r="J6825">
            <v>676.5</v>
          </cell>
          <cell r="K6825">
            <v>721.5</v>
          </cell>
          <cell r="L6825" t="str">
            <v>B级</v>
          </cell>
          <cell r="M6825" t="str">
            <v>/</v>
          </cell>
          <cell r="N6825" t="str">
            <v>2.2*1.8*0.52</v>
          </cell>
          <cell r="O6825" t="str">
            <v>02T25042203</v>
          </cell>
          <cell r="P6825" t="str">
            <v>99版</v>
          </cell>
          <cell r="Q6825" t="str">
            <v>已发货</v>
          </cell>
          <cell r="R6825">
            <v>45798</v>
          </cell>
        </row>
        <row r="6826">
          <cell r="C6826" t="str">
            <v>2504051-01</v>
          </cell>
          <cell r="D6826" t="str">
            <v>XPAY-FX-巧克力49</v>
          </cell>
          <cell r="E6826" t="str">
            <v>L579</v>
          </cell>
          <cell r="F6826" t="str">
            <v>C2（已片中层）</v>
          </cell>
          <cell r="G6826" t="str">
            <v>/</v>
          </cell>
          <cell r="H6826">
            <v>225</v>
          </cell>
          <cell r="I6826">
            <v>11092.5</v>
          </cell>
          <cell r="J6826">
            <v>908</v>
          </cell>
          <cell r="K6826">
            <v>953</v>
          </cell>
          <cell r="L6826" t="str">
            <v>C级</v>
          </cell>
          <cell r="M6826" t="str">
            <v>/</v>
          </cell>
          <cell r="N6826" t="str">
            <v>2.2*1.8*0.71</v>
          </cell>
          <cell r="O6826" t="str">
            <v>02T25042204</v>
          </cell>
          <cell r="P6826" t="str">
            <v>99版</v>
          </cell>
          <cell r="Q6826" t="str">
            <v>已发货</v>
          </cell>
          <cell r="R6826">
            <v>45798</v>
          </cell>
        </row>
        <row r="6827">
          <cell r="C6827" t="str">
            <v>2504051-01</v>
          </cell>
          <cell r="D6827" t="str">
            <v>XPAY-FX-巧克力49</v>
          </cell>
          <cell r="E6827" t="str">
            <v>L579</v>
          </cell>
          <cell r="F6827" t="str">
            <v>C2（已片中层）</v>
          </cell>
          <cell r="G6827" t="str">
            <v>/</v>
          </cell>
          <cell r="H6827">
            <v>16</v>
          </cell>
          <cell r="I6827">
            <v>827.4</v>
          </cell>
          <cell r="L6827" t="str">
            <v>等外</v>
          </cell>
          <cell r="M6827" t="str">
            <v>/</v>
          </cell>
          <cell r="O6827" t="str">
            <v>02T25042204</v>
          </cell>
          <cell r="P6827" t="str">
            <v>99版</v>
          </cell>
          <cell r="Q6827" t="str">
            <v>已发货</v>
          </cell>
          <cell r="R6827">
            <v>45798</v>
          </cell>
        </row>
        <row r="6828">
          <cell r="C6828" t="str">
            <v>2504051-01</v>
          </cell>
          <cell r="D6828" t="str">
            <v>XPAY-FX-巧克力49</v>
          </cell>
          <cell r="E6828" t="str">
            <v>L579</v>
          </cell>
          <cell r="F6828" t="str">
            <v>C2（已片中层）</v>
          </cell>
          <cell r="G6828" t="str">
            <v>/</v>
          </cell>
          <cell r="H6828">
            <v>68</v>
          </cell>
          <cell r="I6828">
            <v>3370.6</v>
          </cell>
          <cell r="J6828">
            <v>633.5</v>
          </cell>
          <cell r="K6828">
            <v>678.5</v>
          </cell>
          <cell r="L6828" t="str">
            <v>C级</v>
          </cell>
          <cell r="M6828" t="str">
            <v>/</v>
          </cell>
          <cell r="N6828" t="str">
            <v>2.2*1.8*0.52</v>
          </cell>
          <cell r="O6828" t="str">
            <v>02T25042205</v>
          </cell>
          <cell r="P6828" t="str">
            <v>99版</v>
          </cell>
          <cell r="Q6828" t="str">
            <v>已发货</v>
          </cell>
          <cell r="R6828">
            <v>45798</v>
          </cell>
        </row>
        <row r="6829">
          <cell r="C6829" t="str">
            <v>2504051-01</v>
          </cell>
          <cell r="D6829" t="str">
            <v>XPAY-FX-巧克力49</v>
          </cell>
          <cell r="E6829" t="str">
            <v>L579</v>
          </cell>
          <cell r="F6829" t="str">
            <v>C2（已片中层）</v>
          </cell>
          <cell r="G6829" t="str">
            <v>/</v>
          </cell>
          <cell r="H6829">
            <v>48</v>
          </cell>
          <cell r="I6829">
            <v>2293.1</v>
          </cell>
          <cell r="L6829" t="str">
            <v>D级</v>
          </cell>
          <cell r="M6829" t="str">
            <v>/</v>
          </cell>
          <cell r="O6829" t="str">
            <v>02T25042205</v>
          </cell>
          <cell r="P6829" t="str">
            <v>99版</v>
          </cell>
          <cell r="Q6829" t="str">
            <v>已发货</v>
          </cell>
          <cell r="R6829">
            <v>45798</v>
          </cell>
        </row>
        <row r="6830">
          <cell r="C6830" t="str">
            <v>2504051-01</v>
          </cell>
          <cell r="D6830" t="str">
            <v>XPAY-FX-巧克力49</v>
          </cell>
          <cell r="E6830" t="str">
            <v>L579</v>
          </cell>
          <cell r="F6830" t="str">
            <v>C2（已片中层）</v>
          </cell>
          <cell r="G6830" t="str">
            <v>/</v>
          </cell>
          <cell r="H6830">
            <v>52</v>
          </cell>
          <cell r="I6830">
            <v>2708.8</v>
          </cell>
          <cell r="L6830" t="str">
            <v>B级</v>
          </cell>
          <cell r="M6830" t="str">
            <v>/</v>
          </cell>
          <cell r="O6830" t="str">
            <v>02T25042205</v>
          </cell>
          <cell r="P6830" t="str">
            <v>99版</v>
          </cell>
          <cell r="Q6830" t="str">
            <v>已发货</v>
          </cell>
          <cell r="R6830">
            <v>45798</v>
          </cell>
        </row>
        <row r="6831">
          <cell r="C6831" t="str">
            <v>2504046-01</v>
          </cell>
          <cell r="D6831" t="str">
            <v>XXGY-ET-卡其125</v>
          </cell>
          <cell r="E6831" t="str">
            <v>01.10.U243052</v>
          </cell>
          <cell r="F6831" t="str">
            <v>KangTR5</v>
          </cell>
          <cell r="G6831" t="str">
            <v>/</v>
          </cell>
          <cell r="H6831">
            <v>101</v>
          </cell>
          <cell r="I6831">
            <v>5310.9</v>
          </cell>
          <cell r="J6831">
            <v>513</v>
          </cell>
          <cell r="K6831">
            <v>558</v>
          </cell>
          <cell r="L6831" t="str">
            <v>A级</v>
          </cell>
          <cell r="M6831" t="str">
            <v>CLF-250422</v>
          </cell>
          <cell r="N6831" t="str">
            <v>2.2*1.8*0.52</v>
          </cell>
          <cell r="O6831" t="str">
            <v>01T25042201</v>
          </cell>
          <cell r="P6831" t="str">
            <v>99版</v>
          </cell>
          <cell r="Q6831" t="str">
            <v>已发货</v>
          </cell>
          <cell r="R6831">
            <v>45785</v>
          </cell>
        </row>
        <row r="6832">
          <cell r="C6832" t="str">
            <v>2504046-01</v>
          </cell>
          <cell r="D6832" t="str">
            <v>XXGY-ET-卡其125</v>
          </cell>
          <cell r="E6832" t="str">
            <v>01.10.U243052</v>
          </cell>
          <cell r="F6832" t="str">
            <v>KangTR5</v>
          </cell>
          <cell r="G6832" t="str">
            <v>/</v>
          </cell>
          <cell r="H6832">
            <v>6</v>
          </cell>
          <cell r="I6832">
            <v>234.4</v>
          </cell>
          <cell r="L6832" t="str">
            <v>A级小皮</v>
          </cell>
          <cell r="M6832" t="str">
            <v>CLF-250422</v>
          </cell>
          <cell r="O6832" t="str">
            <v>01T25042201</v>
          </cell>
          <cell r="P6832" t="str">
            <v>99版</v>
          </cell>
          <cell r="Q6832" t="str">
            <v>已发货</v>
          </cell>
          <cell r="R6832">
            <v>45785</v>
          </cell>
        </row>
        <row r="6833">
          <cell r="C6833" t="str">
            <v>2504063-01</v>
          </cell>
          <cell r="D6833" t="str">
            <v>XPGY-FS-灰蓝71</v>
          </cell>
          <cell r="E6833" t="str">
            <v>01.10.U722233</v>
          </cell>
          <cell r="F6833" t="str">
            <v>BLTR1</v>
          </cell>
          <cell r="G6833" t="str">
            <v>/</v>
          </cell>
          <cell r="H6833">
            <v>200</v>
          </cell>
          <cell r="I6833">
            <v>10228.6</v>
          </cell>
          <cell r="J6833">
            <v>711</v>
          </cell>
          <cell r="K6833">
            <v>756</v>
          </cell>
          <cell r="L6833" t="str">
            <v>A级</v>
          </cell>
          <cell r="M6833" t="str">
            <v>CLF-250422</v>
          </cell>
          <cell r="N6833" t="str">
            <v>2.2*1.8*0.65</v>
          </cell>
          <cell r="O6833" t="str">
            <v>01T25042202</v>
          </cell>
          <cell r="P6833" t="str">
            <v>99版</v>
          </cell>
          <cell r="Q6833" t="str">
            <v>已发货</v>
          </cell>
          <cell r="R6833">
            <v>45798</v>
          </cell>
        </row>
        <row r="6834">
          <cell r="C6834" t="str">
            <v>2504063-01</v>
          </cell>
          <cell r="D6834" t="str">
            <v>XPGY-FS-灰蓝71</v>
          </cell>
          <cell r="E6834" t="str">
            <v>01.10.U722233</v>
          </cell>
          <cell r="F6834" t="str">
            <v>BLTR1</v>
          </cell>
          <cell r="G6834" t="str">
            <v>/</v>
          </cell>
          <cell r="H6834">
            <v>195</v>
          </cell>
          <cell r="I6834">
            <v>10144.9</v>
          </cell>
          <cell r="J6834">
            <v>695.5</v>
          </cell>
          <cell r="K6834">
            <v>740.5</v>
          </cell>
          <cell r="L6834" t="str">
            <v>A级</v>
          </cell>
          <cell r="M6834" t="str">
            <v>CLF-250422</v>
          </cell>
          <cell r="N6834" t="str">
            <v>2.2*1.8*0.53</v>
          </cell>
          <cell r="O6834" t="str">
            <v>01T25042203</v>
          </cell>
          <cell r="P6834" t="str">
            <v>99版</v>
          </cell>
          <cell r="Q6834" t="str">
            <v>已发货</v>
          </cell>
          <cell r="R6834">
            <v>45798</v>
          </cell>
        </row>
        <row r="6835">
          <cell r="C6835" t="str">
            <v>2504063-01</v>
          </cell>
          <cell r="D6835" t="str">
            <v>XPGY-FS-灰蓝71</v>
          </cell>
          <cell r="E6835" t="str">
            <v>01.10.U722233</v>
          </cell>
          <cell r="F6835" t="str">
            <v>BLTR1</v>
          </cell>
          <cell r="G6835" t="str">
            <v>/</v>
          </cell>
          <cell r="H6835">
            <v>225</v>
          </cell>
          <cell r="I6835">
            <v>11795</v>
          </cell>
          <cell r="J6835">
            <v>850</v>
          </cell>
          <cell r="K6835">
            <v>895</v>
          </cell>
          <cell r="L6835" t="str">
            <v>A级</v>
          </cell>
          <cell r="M6835" t="str">
            <v>CLF-250422</v>
          </cell>
          <cell r="N6835" t="str">
            <v>2.2*1.8*0.69</v>
          </cell>
          <cell r="O6835" t="str">
            <v>01T25042204</v>
          </cell>
          <cell r="P6835" t="str">
            <v>99版</v>
          </cell>
          <cell r="Q6835" t="str">
            <v>已发货</v>
          </cell>
          <cell r="R6835">
            <v>45798</v>
          </cell>
        </row>
        <row r="6836">
          <cell r="C6836" t="str">
            <v>2504063-01</v>
          </cell>
          <cell r="D6836" t="str">
            <v>XPGY-FS-灰蓝71</v>
          </cell>
          <cell r="E6836" t="str">
            <v>01.10.U722233</v>
          </cell>
          <cell r="F6836" t="str">
            <v>BLTR1</v>
          </cell>
          <cell r="G6836" t="str">
            <v>/</v>
          </cell>
          <cell r="H6836">
            <v>14</v>
          </cell>
          <cell r="I6836">
            <v>554.5</v>
          </cell>
          <cell r="L6836" t="str">
            <v>A级小皮</v>
          </cell>
          <cell r="M6836" t="str">
            <v>CLF-250422</v>
          </cell>
          <cell r="O6836" t="str">
            <v>01T25042204</v>
          </cell>
          <cell r="P6836" t="str">
            <v>99版</v>
          </cell>
          <cell r="Q6836" t="str">
            <v>已发货</v>
          </cell>
          <cell r="R6836">
            <v>45798</v>
          </cell>
        </row>
        <row r="6837">
          <cell r="C6837" t="str">
            <v>2504063-01</v>
          </cell>
          <cell r="D6837" t="str">
            <v>XPGY-FS-灰蓝71</v>
          </cell>
          <cell r="E6837" t="str">
            <v>01.10.U722233</v>
          </cell>
          <cell r="F6837" t="str">
            <v>BLTR1</v>
          </cell>
          <cell r="G6837" t="str">
            <v>/</v>
          </cell>
          <cell r="H6837">
            <v>2</v>
          </cell>
          <cell r="I6837">
            <v>105.8</v>
          </cell>
          <cell r="L6837" t="str">
            <v>折扣</v>
          </cell>
          <cell r="M6837" t="str">
            <v>CLF-250422</v>
          </cell>
          <cell r="O6837" t="str">
            <v>01T25042204</v>
          </cell>
          <cell r="P6837" t="str">
            <v>99版</v>
          </cell>
          <cell r="Q6837" t="str">
            <v>已发货</v>
          </cell>
          <cell r="R6837">
            <v>45798</v>
          </cell>
        </row>
        <row r="6838">
          <cell r="C6838" t="str">
            <v>2504013-01</v>
          </cell>
          <cell r="D6838" t="str">
            <v>TGX-XM-咖啡78</v>
          </cell>
          <cell r="E6838">
            <v>3704</v>
          </cell>
          <cell r="F6838" t="str">
            <v>C3（已片中层）</v>
          </cell>
          <cell r="G6838" t="str">
            <v>/</v>
          </cell>
          <cell r="H6838">
            <v>248</v>
          </cell>
          <cell r="I6838">
            <v>12944</v>
          </cell>
          <cell r="J6838">
            <v>1107</v>
          </cell>
          <cell r="K6838">
            <v>1152</v>
          </cell>
          <cell r="L6838" t="str">
            <v>A级</v>
          </cell>
          <cell r="M6838" t="str">
            <v>/</v>
          </cell>
          <cell r="N6838" t="str">
            <v>2.2*1.8*0.71</v>
          </cell>
          <cell r="O6838" t="str">
            <v>01T25042301</v>
          </cell>
          <cell r="P6838" t="str">
            <v>98.3版</v>
          </cell>
        </row>
        <row r="6839">
          <cell r="C6839" t="str">
            <v>2504013-01</v>
          </cell>
          <cell r="D6839" t="str">
            <v>TGX-XM-咖啡78</v>
          </cell>
          <cell r="E6839">
            <v>3704</v>
          </cell>
          <cell r="F6839" t="str">
            <v>C3（已片中层）</v>
          </cell>
          <cell r="G6839" t="str">
            <v>/</v>
          </cell>
          <cell r="H6839">
            <v>6</v>
          </cell>
          <cell r="I6839">
            <v>323.10000000000002</v>
          </cell>
          <cell r="L6839" t="str">
            <v>折扣</v>
          </cell>
          <cell r="M6839" t="str">
            <v>/</v>
          </cell>
          <cell r="O6839" t="str">
            <v>01T25042301</v>
          </cell>
          <cell r="P6839" t="str">
            <v>98.3版</v>
          </cell>
        </row>
        <row r="6840">
          <cell r="C6840" t="str">
            <v>2504094-01</v>
          </cell>
          <cell r="D6840" t="str">
            <v>XPAY-FX-浅棕108</v>
          </cell>
          <cell r="E6840" t="str">
            <v>01.10.U528062</v>
          </cell>
          <cell r="F6840" t="str">
            <v>C3（已片中层）</v>
          </cell>
          <cell r="G6840" t="str">
            <v>/</v>
          </cell>
          <cell r="H6840">
            <v>98</v>
          </cell>
          <cell r="I6840">
            <v>5030.2</v>
          </cell>
          <cell r="J6840">
            <v>405.5</v>
          </cell>
          <cell r="K6840">
            <v>450.5</v>
          </cell>
          <cell r="L6840" t="str">
            <v>A级</v>
          </cell>
          <cell r="M6840" t="str">
            <v>CLF-250423</v>
          </cell>
          <cell r="N6840" t="str">
            <v>2.2*1.8*0.45</v>
          </cell>
          <cell r="O6840" t="str">
            <v>01T25042302</v>
          </cell>
          <cell r="P6840" t="str">
            <v>99版</v>
          </cell>
        </row>
        <row r="6841">
          <cell r="C6841" t="str">
            <v>2504094-01</v>
          </cell>
          <cell r="D6841" t="str">
            <v>XPAY-FX-浅棕108</v>
          </cell>
          <cell r="E6841" t="str">
            <v>01.10.U528062</v>
          </cell>
          <cell r="F6841" t="str">
            <v>C3（已片中层）</v>
          </cell>
          <cell r="G6841" t="str">
            <v>/</v>
          </cell>
          <cell r="H6841">
            <v>99</v>
          </cell>
          <cell r="I6841">
            <v>5026.3999999999996</v>
          </cell>
          <cell r="J6841">
            <v>404</v>
          </cell>
          <cell r="K6841">
            <v>449</v>
          </cell>
          <cell r="L6841" t="str">
            <v>A级</v>
          </cell>
          <cell r="M6841" t="str">
            <v>CLF-250423</v>
          </cell>
          <cell r="N6841" t="str">
            <v>2.2*1.8*0.45</v>
          </cell>
          <cell r="O6841" t="str">
            <v>01T25042303</v>
          </cell>
          <cell r="P6841" t="str">
            <v>99版</v>
          </cell>
        </row>
        <row r="6842">
          <cell r="C6842" t="str">
            <v>2504094-01</v>
          </cell>
          <cell r="D6842" t="str">
            <v>XPAY-FX-浅棕108</v>
          </cell>
          <cell r="E6842" t="str">
            <v>01.10.U528062</v>
          </cell>
          <cell r="F6842" t="str">
            <v>C3（已片中层）</v>
          </cell>
          <cell r="G6842" t="str">
            <v>/</v>
          </cell>
          <cell r="H6842">
            <v>195</v>
          </cell>
          <cell r="I6842">
            <v>10006.200000000001</v>
          </cell>
          <cell r="J6842">
            <v>888</v>
          </cell>
          <cell r="K6842">
            <v>933</v>
          </cell>
          <cell r="L6842" t="str">
            <v>A级</v>
          </cell>
          <cell r="M6842" t="str">
            <v>CLF-250423</v>
          </cell>
          <cell r="N6842" t="str">
            <v>2.2*1.8*0.7</v>
          </cell>
          <cell r="O6842" t="str">
            <v>01T25042304</v>
          </cell>
          <cell r="P6842" t="str">
            <v>99版</v>
          </cell>
        </row>
        <row r="6843">
          <cell r="C6843" t="str">
            <v>2504094-01</v>
          </cell>
          <cell r="D6843" t="str">
            <v>XPAY-FX-浅棕108</v>
          </cell>
          <cell r="E6843" t="str">
            <v>01.10.U528062</v>
          </cell>
          <cell r="F6843" t="str">
            <v>C3（已片中层）</v>
          </cell>
          <cell r="G6843" t="str">
            <v>/</v>
          </cell>
          <cell r="H6843">
            <v>27</v>
          </cell>
          <cell r="I6843">
            <v>1065.4000000000001</v>
          </cell>
          <cell r="L6843" t="str">
            <v>A级小皮</v>
          </cell>
          <cell r="M6843" t="str">
            <v>CLF-250423</v>
          </cell>
          <cell r="O6843" t="str">
            <v>01T25042304</v>
          </cell>
          <cell r="P6843" t="str">
            <v>99版</v>
          </cell>
        </row>
        <row r="6844">
          <cell r="C6844" t="str">
            <v>2504094-01</v>
          </cell>
          <cell r="D6844" t="str">
            <v>XPAY-FX-浅棕108</v>
          </cell>
          <cell r="E6844" t="str">
            <v>01.10.U528062</v>
          </cell>
          <cell r="F6844" t="str">
            <v>C3（已片中层）</v>
          </cell>
          <cell r="G6844" t="str">
            <v>/</v>
          </cell>
          <cell r="H6844">
            <v>169</v>
          </cell>
          <cell r="I6844">
            <v>8660.5</v>
          </cell>
          <cell r="J6844">
            <v>718</v>
          </cell>
          <cell r="K6844">
            <v>763</v>
          </cell>
          <cell r="L6844" t="str">
            <v>A级</v>
          </cell>
          <cell r="M6844" t="str">
            <v>CLF-250423</v>
          </cell>
          <cell r="N6844" t="str">
            <v>2.2*1.8*0.58</v>
          </cell>
          <cell r="O6844" t="str">
            <v>01T25042305</v>
          </cell>
          <cell r="P6844" t="str">
            <v>99版</v>
          </cell>
        </row>
        <row r="6845">
          <cell r="C6845" t="str">
            <v>2504094-01</v>
          </cell>
          <cell r="D6845" t="str">
            <v>XPAY-FX-浅棕108</v>
          </cell>
          <cell r="E6845" t="str">
            <v>01.10.U528062</v>
          </cell>
          <cell r="F6845" t="str">
            <v>C3（已片中层）</v>
          </cell>
          <cell r="G6845" t="str">
            <v>/</v>
          </cell>
          <cell r="H6845">
            <v>6</v>
          </cell>
          <cell r="I6845">
            <v>236</v>
          </cell>
          <cell r="L6845" t="str">
            <v>A级小皮</v>
          </cell>
          <cell r="M6845" t="str">
            <v>CLF-250423</v>
          </cell>
          <cell r="O6845" t="str">
            <v>01T25042305</v>
          </cell>
          <cell r="P6845" t="str">
            <v>99版</v>
          </cell>
        </row>
        <row r="6846">
          <cell r="C6846" t="str">
            <v>2504048-01</v>
          </cell>
          <cell r="D6846" t="str">
            <v>XPAY-FX-咖啡110</v>
          </cell>
          <cell r="E6846" t="str">
            <v>索伦咖啡色</v>
          </cell>
          <cell r="F6846" t="str">
            <v>C2（已片中层）</v>
          </cell>
          <cell r="G6846" t="str">
            <v>/</v>
          </cell>
          <cell r="H6846">
            <v>187</v>
          </cell>
          <cell r="I6846">
            <v>9736.1</v>
          </cell>
          <cell r="J6846">
            <v>781.5</v>
          </cell>
          <cell r="K6846">
            <v>826.5</v>
          </cell>
          <cell r="L6846" t="str">
            <v>B级</v>
          </cell>
          <cell r="M6846" t="str">
            <v>/</v>
          </cell>
          <cell r="N6846" t="str">
            <v>2.2*1.8*0.65</v>
          </cell>
          <cell r="O6846" t="str">
            <v>02T25042301</v>
          </cell>
          <cell r="P6846" t="str">
            <v>99版</v>
          </cell>
          <cell r="Q6846" t="str">
            <v>已发货</v>
          </cell>
          <cell r="R6846">
            <v>45782</v>
          </cell>
        </row>
        <row r="6847">
          <cell r="C6847" t="str">
            <v>2504048-01</v>
          </cell>
          <cell r="D6847" t="str">
            <v>XPAY-FX-咖啡110</v>
          </cell>
          <cell r="E6847" t="str">
            <v>索伦咖啡色</v>
          </cell>
          <cell r="F6847" t="str">
            <v>C2（已片中层）</v>
          </cell>
          <cell r="G6847" t="str">
            <v>/</v>
          </cell>
          <cell r="H6847">
            <v>178</v>
          </cell>
          <cell r="I6847">
            <v>8811.2999999999993</v>
          </cell>
          <cell r="J6847">
            <v>850</v>
          </cell>
          <cell r="K6847">
            <v>895</v>
          </cell>
          <cell r="L6847" t="str">
            <v>C级</v>
          </cell>
          <cell r="M6847" t="str">
            <v>/</v>
          </cell>
          <cell r="N6847" t="str">
            <v>2.2*1.8*0.7</v>
          </cell>
          <cell r="O6847" t="str">
            <v>02T25042302</v>
          </cell>
          <cell r="P6847" t="str">
            <v>99版</v>
          </cell>
          <cell r="Q6847" t="str">
            <v>已发货</v>
          </cell>
          <cell r="R6847">
            <v>45782</v>
          </cell>
        </row>
        <row r="6848">
          <cell r="C6848" t="str">
            <v>2504048-01</v>
          </cell>
          <cell r="D6848" t="str">
            <v>XPAY-FX-咖啡110</v>
          </cell>
          <cell r="E6848" t="str">
            <v>索伦咖啡色</v>
          </cell>
          <cell r="F6848" t="str">
            <v>C2（已片中层）</v>
          </cell>
          <cell r="G6848" t="str">
            <v>/</v>
          </cell>
          <cell r="H6848">
            <v>32</v>
          </cell>
          <cell r="I6848">
            <v>1528.3</v>
          </cell>
          <cell r="L6848" t="str">
            <v>D级</v>
          </cell>
          <cell r="M6848" t="str">
            <v>/</v>
          </cell>
          <cell r="O6848" t="str">
            <v>02T25042302</v>
          </cell>
          <cell r="P6848" t="str">
            <v>99版</v>
          </cell>
          <cell r="Q6848" t="str">
            <v>已发货</v>
          </cell>
          <cell r="R6848">
            <v>45782</v>
          </cell>
        </row>
        <row r="6849">
          <cell r="C6849" t="str">
            <v>2504048-01</v>
          </cell>
          <cell r="D6849" t="str">
            <v>XPAY-FX-咖啡110</v>
          </cell>
          <cell r="E6849" t="str">
            <v>索伦咖啡色</v>
          </cell>
          <cell r="F6849" t="str">
            <v>C2（已片中层）</v>
          </cell>
          <cell r="G6849" t="str">
            <v>/</v>
          </cell>
          <cell r="H6849">
            <v>3</v>
          </cell>
          <cell r="I6849">
            <v>149.5</v>
          </cell>
          <cell r="L6849" t="str">
            <v>等外</v>
          </cell>
          <cell r="M6849" t="str">
            <v>/</v>
          </cell>
          <cell r="O6849" t="str">
            <v>02T25042302</v>
          </cell>
          <cell r="P6849" t="str">
            <v>99版</v>
          </cell>
          <cell r="Q6849" t="str">
            <v>已发货</v>
          </cell>
          <cell r="R6849">
            <v>45782</v>
          </cell>
        </row>
        <row r="6850">
          <cell r="C6850" t="str">
            <v>2504048-01</v>
          </cell>
          <cell r="D6850" t="str">
            <v>XPAY-FX-咖啡110</v>
          </cell>
          <cell r="E6850" t="str">
            <v>索伦咖啡色</v>
          </cell>
          <cell r="F6850" t="str">
            <v>C2（已片中层）</v>
          </cell>
          <cell r="G6850" t="str">
            <v>/</v>
          </cell>
          <cell r="H6850">
            <v>3</v>
          </cell>
          <cell r="I6850">
            <v>112.8</v>
          </cell>
          <cell r="L6850" t="str">
            <v>D级小皮</v>
          </cell>
          <cell r="M6850" t="str">
            <v>/</v>
          </cell>
          <cell r="O6850" t="str">
            <v>02T25042302</v>
          </cell>
          <cell r="P6850" t="str">
            <v>99版</v>
          </cell>
          <cell r="Q6850" t="str">
            <v>已发货</v>
          </cell>
          <cell r="R6850">
            <v>45782</v>
          </cell>
        </row>
        <row r="6851">
          <cell r="C6851" t="str">
            <v>2504048-01</v>
          </cell>
          <cell r="D6851" t="str">
            <v>XPAY-FX-咖啡110</v>
          </cell>
          <cell r="E6851" t="str">
            <v>索伦咖啡色</v>
          </cell>
          <cell r="F6851" t="str">
            <v>C2（已片中层）</v>
          </cell>
          <cell r="G6851" t="str">
            <v>/</v>
          </cell>
          <cell r="H6851">
            <v>3</v>
          </cell>
          <cell r="I6851">
            <v>114.3</v>
          </cell>
          <cell r="L6851" t="str">
            <v>C级小皮</v>
          </cell>
          <cell r="M6851" t="str">
            <v>/</v>
          </cell>
          <cell r="O6851" t="str">
            <v>02T25042302</v>
          </cell>
          <cell r="P6851" t="str">
            <v>99版</v>
          </cell>
          <cell r="Q6851" t="str">
            <v>已发货</v>
          </cell>
          <cell r="R6851">
            <v>45782</v>
          </cell>
        </row>
        <row r="6852">
          <cell r="C6852" t="str">
            <v>2504060-02</v>
          </cell>
          <cell r="D6852" t="str">
            <v>EPDF-灰白215</v>
          </cell>
          <cell r="E6852" t="str">
            <v>索伦米色二层-L580-S</v>
          </cell>
          <cell r="F6852" t="str">
            <v>水牛皮S3（干胚）</v>
          </cell>
          <cell r="G6852" t="str">
            <v>/</v>
          </cell>
          <cell r="H6852">
            <v>161</v>
          </cell>
          <cell r="I6852">
            <v>5740.8</v>
          </cell>
          <cell r="J6852">
            <v>416.5</v>
          </cell>
          <cell r="K6852">
            <v>461.5</v>
          </cell>
          <cell r="L6852" t="str">
            <v>B级</v>
          </cell>
          <cell r="M6852" t="str">
            <v>/</v>
          </cell>
          <cell r="N6852" t="str">
            <v>2.2*1.8*0.45</v>
          </cell>
          <cell r="O6852" t="str">
            <v>02T25042303</v>
          </cell>
          <cell r="P6852" t="str">
            <v>99版</v>
          </cell>
          <cell r="Q6852" t="str">
            <v>已发货</v>
          </cell>
          <cell r="R6852">
            <v>45790</v>
          </cell>
        </row>
        <row r="6853">
          <cell r="C6853" t="str">
            <v>2504047-01</v>
          </cell>
          <cell r="D6853" t="str">
            <v>UXCY-ET-酒红305</v>
          </cell>
          <cell r="E6853" t="str">
            <v>美福黑莓色</v>
          </cell>
          <cell r="F6853" t="str">
            <v>明诺华中层TR1（已片）</v>
          </cell>
          <cell r="G6853" t="str">
            <v>/</v>
          </cell>
          <cell r="H6853">
            <v>53</v>
          </cell>
          <cell r="I6853">
            <v>3133.4</v>
          </cell>
          <cell r="J6853">
            <v>1049.5</v>
          </cell>
          <cell r="K6853">
            <v>1094.5</v>
          </cell>
          <cell r="L6853" t="str">
            <v>B级</v>
          </cell>
          <cell r="M6853" t="str">
            <v>/</v>
          </cell>
          <cell r="N6853" t="str">
            <v>2.2*1.8*0.77</v>
          </cell>
          <cell r="O6853" t="str">
            <v>02T25042304</v>
          </cell>
          <cell r="P6853" t="str">
            <v>99版</v>
          </cell>
          <cell r="Q6853" t="str">
            <v>已发货</v>
          </cell>
          <cell r="R6853">
            <v>45782</v>
          </cell>
        </row>
        <row r="6854">
          <cell r="C6854" t="str">
            <v>2504047-01</v>
          </cell>
          <cell r="D6854" t="str">
            <v>UXCY-ET-酒红305</v>
          </cell>
          <cell r="E6854" t="str">
            <v>美福黑莓色</v>
          </cell>
          <cell r="F6854" t="str">
            <v>明诺华中层TR1（已片）</v>
          </cell>
          <cell r="G6854" t="str">
            <v>/</v>
          </cell>
          <cell r="H6854">
            <v>89</v>
          </cell>
          <cell r="I6854">
            <v>5272.9</v>
          </cell>
          <cell r="L6854" t="str">
            <v>C级</v>
          </cell>
          <cell r="M6854" t="str">
            <v>/</v>
          </cell>
          <cell r="O6854" t="str">
            <v>02T25042304</v>
          </cell>
          <cell r="P6854" t="str">
            <v>99版</v>
          </cell>
          <cell r="Q6854" t="str">
            <v>已发货</v>
          </cell>
          <cell r="R6854">
            <v>45782</v>
          </cell>
        </row>
        <row r="6855">
          <cell r="C6855" t="str">
            <v>2504047-01</v>
          </cell>
          <cell r="D6855" t="str">
            <v>UXCY-ET-酒红305</v>
          </cell>
          <cell r="E6855" t="str">
            <v>美福黑莓色</v>
          </cell>
          <cell r="F6855" t="str">
            <v>明诺华中层TR1（已片）</v>
          </cell>
          <cell r="G6855" t="str">
            <v>/</v>
          </cell>
          <cell r="H6855">
            <v>27</v>
          </cell>
          <cell r="I6855">
            <v>1540.7</v>
          </cell>
          <cell r="L6855" t="str">
            <v>D级</v>
          </cell>
          <cell r="M6855" t="str">
            <v>/</v>
          </cell>
          <cell r="O6855" t="str">
            <v>02T25042304</v>
          </cell>
          <cell r="P6855" t="str">
            <v>99版</v>
          </cell>
          <cell r="Q6855" t="str">
            <v>已发货</v>
          </cell>
          <cell r="R6855">
            <v>45782</v>
          </cell>
        </row>
        <row r="6856">
          <cell r="C6856" t="str">
            <v>2504047-01</v>
          </cell>
          <cell r="D6856" t="str">
            <v>UXCY-ET-酒红305</v>
          </cell>
          <cell r="E6856" t="str">
            <v>美福黑莓色</v>
          </cell>
          <cell r="F6856" t="str">
            <v>明诺华中层TR1（已片）</v>
          </cell>
          <cell r="G6856" t="str">
            <v>/</v>
          </cell>
          <cell r="H6856">
            <v>3</v>
          </cell>
          <cell r="I6856">
            <v>129.80000000000001</v>
          </cell>
          <cell r="L6856" t="str">
            <v>C级小皮</v>
          </cell>
          <cell r="M6856" t="str">
            <v>/</v>
          </cell>
          <cell r="O6856" t="str">
            <v>02T25042304</v>
          </cell>
          <cell r="P6856" t="str">
            <v>99版</v>
          </cell>
          <cell r="Q6856" t="str">
            <v>已发货</v>
          </cell>
          <cell r="R6856">
            <v>45782</v>
          </cell>
        </row>
        <row r="6857">
          <cell r="C6857" t="str">
            <v>2504094-01</v>
          </cell>
          <cell r="D6857" t="str">
            <v>XPAY-FX-浅棕108</v>
          </cell>
          <cell r="E6857" t="str">
            <v>01.10.U528062</v>
          </cell>
          <cell r="F6857" t="str">
            <v>C3（已片中层）</v>
          </cell>
          <cell r="G6857" t="str">
            <v>/</v>
          </cell>
          <cell r="H6857">
            <v>195</v>
          </cell>
          <cell r="I6857">
            <v>10057.4</v>
          </cell>
          <cell r="J6857">
            <v>814.5</v>
          </cell>
          <cell r="K6857">
            <v>859.5</v>
          </cell>
          <cell r="L6857" t="str">
            <v>A级</v>
          </cell>
          <cell r="M6857" t="str">
            <v>CLF-250423</v>
          </cell>
          <cell r="N6857" t="str">
            <v>2.2*1.8*0.6</v>
          </cell>
          <cell r="O6857" t="str">
            <v>02T25042401</v>
          </cell>
          <cell r="P6857" t="str">
            <v>99版</v>
          </cell>
        </row>
        <row r="6858">
          <cell r="C6858" t="str">
            <v>2504094-01</v>
          </cell>
          <cell r="D6858" t="str">
            <v>XPAY-FX-浅棕108</v>
          </cell>
          <cell r="E6858" t="str">
            <v>01.10.U528062</v>
          </cell>
          <cell r="F6858" t="str">
            <v>C3（已片中层）</v>
          </cell>
          <cell r="G6858" t="str">
            <v>/</v>
          </cell>
          <cell r="H6858">
            <v>154</v>
          </cell>
          <cell r="I6858">
            <v>7788.7</v>
          </cell>
          <cell r="J6858">
            <v>690</v>
          </cell>
          <cell r="K6858">
            <v>735</v>
          </cell>
          <cell r="L6858" t="str">
            <v>A级</v>
          </cell>
          <cell r="M6858" t="str">
            <v>CLF-250423</v>
          </cell>
          <cell r="N6858" t="str">
            <v>2.2*1.8*0.58</v>
          </cell>
          <cell r="O6858" t="str">
            <v>02T25042402</v>
          </cell>
          <cell r="P6858" t="str">
            <v>99版</v>
          </cell>
        </row>
        <row r="6859">
          <cell r="C6859" t="str">
            <v>2504094-01</v>
          </cell>
          <cell r="D6859" t="str">
            <v>XPAY-FX-浅棕108</v>
          </cell>
          <cell r="E6859" t="str">
            <v>01.10.U528062</v>
          </cell>
          <cell r="F6859" t="str">
            <v>C3（已片中层）</v>
          </cell>
          <cell r="G6859" t="str">
            <v>/</v>
          </cell>
          <cell r="H6859">
            <v>18</v>
          </cell>
          <cell r="I6859">
            <v>711.1</v>
          </cell>
          <cell r="L6859" t="str">
            <v>A级小皮</v>
          </cell>
          <cell r="M6859" t="str">
            <v>CLF-250423</v>
          </cell>
          <cell r="O6859" t="str">
            <v>02T25042402</v>
          </cell>
          <cell r="P6859" t="str">
            <v>99版</v>
          </cell>
        </row>
        <row r="6860">
          <cell r="C6860" t="str">
            <v>2504094-01</v>
          </cell>
          <cell r="D6860" t="str">
            <v>XPAY-FX-浅棕108</v>
          </cell>
          <cell r="E6860" t="str">
            <v>01.10.U528062</v>
          </cell>
          <cell r="F6860" t="str">
            <v>C3（已片中层）</v>
          </cell>
          <cell r="G6860" t="str">
            <v>/</v>
          </cell>
          <cell r="H6860">
            <v>195</v>
          </cell>
          <cell r="I6860">
            <v>10033.299999999999</v>
          </cell>
          <cell r="J6860">
            <v>814.5</v>
          </cell>
          <cell r="K6860">
            <v>859.5</v>
          </cell>
          <cell r="L6860" t="str">
            <v>A级</v>
          </cell>
          <cell r="M6860" t="str">
            <v>CLF-250423</v>
          </cell>
          <cell r="N6860" t="str">
            <v>2.2*1.8*0.6</v>
          </cell>
          <cell r="O6860" t="str">
            <v>02T25042403</v>
          </cell>
          <cell r="P6860" t="str">
            <v>99版</v>
          </cell>
        </row>
        <row r="6861">
          <cell r="C6861" t="str">
            <v>2504094-01</v>
          </cell>
          <cell r="D6861" t="str">
            <v>XPAY-FX-浅棕108</v>
          </cell>
          <cell r="E6861" t="str">
            <v>01.10.U528062</v>
          </cell>
          <cell r="F6861" t="str">
            <v>C3（已片中层）</v>
          </cell>
          <cell r="G6861" t="str">
            <v>/</v>
          </cell>
          <cell r="H6861">
            <v>182</v>
          </cell>
          <cell r="I6861">
            <v>9267.9</v>
          </cell>
          <cell r="J6861">
            <v>797.5</v>
          </cell>
          <cell r="K6861">
            <v>842.5</v>
          </cell>
          <cell r="L6861" t="str">
            <v>A级</v>
          </cell>
          <cell r="M6861" t="str">
            <v>CLF-250423</v>
          </cell>
          <cell r="N6861" t="str">
            <v>2.2*1.8*0.6</v>
          </cell>
          <cell r="O6861" t="str">
            <v>02T25042404</v>
          </cell>
          <cell r="P6861" t="str">
            <v>99版</v>
          </cell>
          <cell r="Q6861" t="str">
            <v>已发货</v>
          </cell>
          <cell r="R6861">
            <v>45790</v>
          </cell>
        </row>
        <row r="6862">
          <cell r="C6862" t="str">
            <v>2504094-01</v>
          </cell>
          <cell r="D6862" t="str">
            <v>XPAY-FX-浅棕108</v>
          </cell>
          <cell r="E6862" t="str">
            <v>01.10.U528062</v>
          </cell>
          <cell r="F6862" t="str">
            <v>C3（已片中层）</v>
          </cell>
          <cell r="G6862" t="str">
            <v>/</v>
          </cell>
          <cell r="H6862">
            <v>14</v>
          </cell>
          <cell r="I6862">
            <v>569.4</v>
          </cell>
          <cell r="L6862" t="str">
            <v>A级小皮</v>
          </cell>
          <cell r="M6862" t="str">
            <v>CLF-250423</v>
          </cell>
          <cell r="O6862" t="str">
            <v>02T25042404</v>
          </cell>
          <cell r="P6862" t="str">
            <v>99版</v>
          </cell>
          <cell r="Q6862" t="str">
            <v>已发货</v>
          </cell>
          <cell r="R6862">
            <v>45790</v>
          </cell>
        </row>
        <row r="6863">
          <cell r="C6863" t="str">
            <v>2504094-01</v>
          </cell>
          <cell r="D6863" t="str">
            <v>XPAY-FX-浅棕108</v>
          </cell>
          <cell r="E6863" t="str">
            <v>01.10.U528062</v>
          </cell>
          <cell r="F6863" t="str">
            <v>C3（已片中层）</v>
          </cell>
          <cell r="G6863" t="str">
            <v>/</v>
          </cell>
          <cell r="H6863">
            <v>200</v>
          </cell>
          <cell r="I6863">
            <v>10334.799999999999</v>
          </cell>
          <cell r="J6863">
            <v>840.5</v>
          </cell>
          <cell r="K6863">
            <v>885.5</v>
          </cell>
          <cell r="L6863" t="str">
            <v>A级</v>
          </cell>
          <cell r="M6863" t="str">
            <v>CLF-250423</v>
          </cell>
          <cell r="N6863" t="str">
            <v>2.2*1.8*0.65</v>
          </cell>
          <cell r="O6863" t="str">
            <v>02T25042405</v>
          </cell>
          <cell r="P6863" t="str">
            <v>99版</v>
          </cell>
        </row>
        <row r="6864">
          <cell r="C6864" t="str">
            <v>2504061-01</v>
          </cell>
          <cell r="D6864" t="str">
            <v>XPSY-FT-深灰11</v>
          </cell>
          <cell r="E6864" t="str">
            <v>科纳深灰色</v>
          </cell>
          <cell r="F6864" t="str">
            <v>JBSTR4</v>
          </cell>
          <cell r="G6864" t="str">
            <v>越南二厂</v>
          </cell>
          <cell r="H6864">
            <v>32</v>
          </cell>
          <cell r="I6864">
            <v>1514.1</v>
          </cell>
          <cell r="J6864">
            <v>447.5</v>
          </cell>
          <cell r="K6864">
            <v>492.5</v>
          </cell>
          <cell r="L6864" t="str">
            <v>C级</v>
          </cell>
          <cell r="M6864" t="str">
            <v>/</v>
          </cell>
          <cell r="N6864" t="str">
            <v>2.2*1.8*0.42</v>
          </cell>
          <cell r="O6864" t="str">
            <v>01T25042401</v>
          </cell>
          <cell r="P6864" t="str">
            <v>99版</v>
          </cell>
          <cell r="Q6864" t="str">
            <v>已发货</v>
          </cell>
          <cell r="R6864">
            <v>45797</v>
          </cell>
        </row>
        <row r="6865">
          <cell r="C6865" t="str">
            <v>2504061-01</v>
          </cell>
          <cell r="D6865" t="str">
            <v>XPSY-FT-深灰11</v>
          </cell>
          <cell r="E6865" t="str">
            <v>科纳深灰色</v>
          </cell>
          <cell r="F6865" t="str">
            <v>JBSTR4</v>
          </cell>
          <cell r="G6865" t="str">
            <v>越南二厂</v>
          </cell>
          <cell r="H6865">
            <v>11</v>
          </cell>
          <cell r="I6865">
            <v>515.29999999999995</v>
          </cell>
          <cell r="L6865" t="str">
            <v>D级</v>
          </cell>
          <cell r="M6865" t="str">
            <v>/</v>
          </cell>
          <cell r="O6865" t="str">
            <v>01T25042401</v>
          </cell>
          <cell r="P6865" t="str">
            <v>99版</v>
          </cell>
          <cell r="Q6865" t="str">
            <v>已发货</v>
          </cell>
          <cell r="R6865">
            <v>45797</v>
          </cell>
        </row>
        <row r="6866">
          <cell r="C6866" t="str">
            <v>2504061-01</v>
          </cell>
          <cell r="D6866" t="str">
            <v>XPSY-FT-深灰11</v>
          </cell>
          <cell r="E6866" t="str">
            <v>科纳深灰色</v>
          </cell>
          <cell r="F6866" t="str">
            <v>JBSTR4</v>
          </cell>
          <cell r="G6866" t="str">
            <v>越南二厂</v>
          </cell>
          <cell r="H6866">
            <v>63</v>
          </cell>
          <cell r="I6866">
            <v>3038</v>
          </cell>
          <cell r="L6866" t="str">
            <v>B级</v>
          </cell>
          <cell r="M6866" t="str">
            <v>/</v>
          </cell>
          <cell r="O6866" t="str">
            <v>01T25042401</v>
          </cell>
          <cell r="P6866" t="str">
            <v>99版</v>
          </cell>
          <cell r="Q6866" t="str">
            <v>已发货</v>
          </cell>
          <cell r="R6866">
            <v>45797</v>
          </cell>
        </row>
        <row r="6867">
          <cell r="C6867" t="str">
            <v>2504061-01</v>
          </cell>
          <cell r="D6867" t="str">
            <v>XPSY-FT-深灰11</v>
          </cell>
          <cell r="E6867" t="str">
            <v>科纳深灰色</v>
          </cell>
          <cell r="F6867" t="str">
            <v>JBSTR4</v>
          </cell>
          <cell r="G6867" t="str">
            <v>/</v>
          </cell>
          <cell r="H6867">
            <v>126</v>
          </cell>
          <cell r="I6867">
            <v>6034.3</v>
          </cell>
          <cell r="J6867">
            <v>891.5</v>
          </cell>
          <cell r="K6867">
            <v>936.5</v>
          </cell>
          <cell r="L6867" t="str">
            <v>B级</v>
          </cell>
          <cell r="M6867" t="str">
            <v>/</v>
          </cell>
          <cell r="N6867" t="str">
            <v>2.2*1.8*0.56</v>
          </cell>
          <cell r="O6867" t="str">
            <v>01T25042402</v>
          </cell>
          <cell r="P6867" t="str">
            <v>99版</v>
          </cell>
          <cell r="Q6867" t="str">
            <v>已发货</v>
          </cell>
          <cell r="R6867">
            <v>45790</v>
          </cell>
        </row>
        <row r="6868">
          <cell r="C6868" t="str">
            <v>2504061-01</v>
          </cell>
          <cell r="D6868" t="str">
            <v>XPSY-FT-深灰11</v>
          </cell>
          <cell r="E6868" t="str">
            <v>科纳深灰色</v>
          </cell>
          <cell r="F6868" t="str">
            <v>JBSTR4</v>
          </cell>
          <cell r="G6868" t="str">
            <v>/</v>
          </cell>
          <cell r="H6868">
            <v>67</v>
          </cell>
          <cell r="I6868">
            <v>3128.2</v>
          </cell>
          <cell r="L6868" t="str">
            <v>C级</v>
          </cell>
          <cell r="M6868" t="str">
            <v>/</v>
          </cell>
          <cell r="O6868" t="str">
            <v>01T25042402</v>
          </cell>
          <cell r="P6868" t="str">
            <v>99版</v>
          </cell>
          <cell r="Q6868" t="str">
            <v>已发货</v>
          </cell>
          <cell r="R6868">
            <v>45790</v>
          </cell>
        </row>
        <row r="6869">
          <cell r="C6869" t="str">
            <v>2504061-01</v>
          </cell>
          <cell r="D6869" t="str">
            <v>XPSY-FT-深灰11</v>
          </cell>
          <cell r="E6869" t="str">
            <v>科纳深灰色</v>
          </cell>
          <cell r="F6869" t="str">
            <v>JBSTR4</v>
          </cell>
          <cell r="G6869" t="str">
            <v>/</v>
          </cell>
          <cell r="H6869">
            <v>21</v>
          </cell>
          <cell r="I6869">
            <v>980.6</v>
          </cell>
          <cell r="L6869" t="str">
            <v>D级</v>
          </cell>
          <cell r="M6869" t="str">
            <v>/</v>
          </cell>
          <cell r="O6869" t="str">
            <v>01T25042402</v>
          </cell>
          <cell r="P6869" t="str">
            <v>99版</v>
          </cell>
          <cell r="Q6869" t="str">
            <v>已发货</v>
          </cell>
          <cell r="R6869">
            <v>45790</v>
          </cell>
        </row>
        <row r="6870">
          <cell r="C6870" t="str">
            <v>2504061-01</v>
          </cell>
          <cell r="D6870" t="str">
            <v>XPSY-FT-深灰11</v>
          </cell>
          <cell r="E6870" t="str">
            <v>科纳深灰色</v>
          </cell>
          <cell r="F6870" t="str">
            <v>JBSTR4</v>
          </cell>
          <cell r="G6870" t="str">
            <v>超比例部分</v>
          </cell>
          <cell r="H6870">
            <v>40</v>
          </cell>
          <cell r="I6870">
            <v>1917</v>
          </cell>
          <cell r="J6870">
            <v>249.5</v>
          </cell>
          <cell r="K6870">
            <v>294.5</v>
          </cell>
          <cell r="L6870" t="str">
            <v>C级</v>
          </cell>
          <cell r="M6870" t="str">
            <v>/</v>
          </cell>
          <cell r="N6870" t="str">
            <v>2.2*1.8*0.3</v>
          </cell>
          <cell r="O6870" t="str">
            <v>01T25042403</v>
          </cell>
          <cell r="P6870" t="str">
            <v>99版</v>
          </cell>
          <cell r="Q6870" t="str">
            <v>已发货</v>
          </cell>
          <cell r="R6870">
            <v>45790</v>
          </cell>
        </row>
        <row r="6871">
          <cell r="C6871" t="str">
            <v>2504061-01</v>
          </cell>
          <cell r="D6871" t="str">
            <v>XPSY-FT-深灰11</v>
          </cell>
          <cell r="E6871" t="str">
            <v>科纳深灰色</v>
          </cell>
          <cell r="F6871" t="str">
            <v>JBSTR4</v>
          </cell>
          <cell r="G6871" t="str">
            <v>超比例部分</v>
          </cell>
          <cell r="H6871">
            <v>20</v>
          </cell>
          <cell r="I6871">
            <v>920</v>
          </cell>
          <cell r="L6871" t="str">
            <v>D级</v>
          </cell>
          <cell r="M6871" t="str">
            <v>/</v>
          </cell>
          <cell r="O6871" t="str">
            <v>01T25042403</v>
          </cell>
          <cell r="P6871" t="str">
            <v>99版</v>
          </cell>
          <cell r="Q6871" t="str">
            <v>已发货</v>
          </cell>
          <cell r="R6871">
            <v>45790</v>
          </cell>
        </row>
        <row r="6872">
          <cell r="C6872" t="str">
            <v>2504071-01</v>
          </cell>
          <cell r="D6872" t="str">
            <v>XPSY-FT-米104</v>
          </cell>
          <cell r="E6872" t="str">
            <v>科纳米色</v>
          </cell>
          <cell r="F6872" t="str">
            <v>DLTR4</v>
          </cell>
          <cell r="G6872" t="str">
            <v>/</v>
          </cell>
          <cell r="H6872">
            <v>195</v>
          </cell>
          <cell r="I6872">
            <v>10158.299999999999</v>
          </cell>
          <cell r="J6872">
            <v>866.5</v>
          </cell>
          <cell r="K6872">
            <v>911.5</v>
          </cell>
          <cell r="L6872" t="str">
            <v>B级</v>
          </cell>
          <cell r="M6872" t="str">
            <v>/</v>
          </cell>
          <cell r="N6872" t="str">
            <v>2.2*1.8*0.66</v>
          </cell>
          <cell r="O6872" t="str">
            <v>01T25042404</v>
          </cell>
          <cell r="P6872" t="str">
            <v>99版</v>
          </cell>
          <cell r="Q6872" t="str">
            <v>已发货</v>
          </cell>
          <cell r="R6872">
            <v>45782</v>
          </cell>
        </row>
        <row r="6873">
          <cell r="C6873" t="str">
            <v>2504071-01</v>
          </cell>
          <cell r="D6873" t="str">
            <v>XPSY-FT-米104</v>
          </cell>
          <cell r="E6873" t="str">
            <v>科纳米色</v>
          </cell>
          <cell r="F6873" t="str">
            <v>DLTR4</v>
          </cell>
          <cell r="G6873" t="str">
            <v>/</v>
          </cell>
          <cell r="H6873">
            <v>190</v>
          </cell>
          <cell r="I6873">
            <v>10341.6</v>
          </cell>
          <cell r="J6873">
            <v>881</v>
          </cell>
          <cell r="K6873">
            <v>926</v>
          </cell>
          <cell r="L6873" t="str">
            <v>B级</v>
          </cell>
          <cell r="M6873" t="str">
            <v>/</v>
          </cell>
          <cell r="N6873" t="str">
            <v>2.2*1.8*0.71</v>
          </cell>
          <cell r="O6873" t="str">
            <v>01T25042405</v>
          </cell>
          <cell r="P6873" t="str">
            <v>99版</v>
          </cell>
          <cell r="Q6873" t="str">
            <v>已发货</v>
          </cell>
          <cell r="R6873">
            <v>45782</v>
          </cell>
        </row>
        <row r="6874">
          <cell r="C6874" t="str">
            <v>2504071-01</v>
          </cell>
          <cell r="D6874" t="str">
            <v>XPSY-FT-米104</v>
          </cell>
          <cell r="E6874" t="str">
            <v>科纳米色</v>
          </cell>
          <cell r="F6874" t="str">
            <v>DLTR4</v>
          </cell>
          <cell r="G6874" t="str">
            <v>/</v>
          </cell>
          <cell r="H6874">
            <v>192</v>
          </cell>
          <cell r="I6874">
            <v>10284</v>
          </cell>
          <cell r="J6874">
            <v>889</v>
          </cell>
          <cell r="K6874">
            <v>934</v>
          </cell>
          <cell r="L6874" t="str">
            <v>B级</v>
          </cell>
          <cell r="M6874" t="str">
            <v>/</v>
          </cell>
          <cell r="N6874" t="str">
            <v>2.2*1.8*0.68</v>
          </cell>
          <cell r="O6874" t="str">
            <v>01T25042406</v>
          </cell>
          <cell r="P6874" t="str">
            <v>99版</v>
          </cell>
          <cell r="Q6874" t="str">
            <v>已发货</v>
          </cell>
          <cell r="R6874">
            <v>45782</v>
          </cell>
        </row>
        <row r="6875">
          <cell r="C6875" t="str">
            <v>2504071-01</v>
          </cell>
          <cell r="D6875" t="str">
            <v>XPSY-FT-米104</v>
          </cell>
          <cell r="E6875" t="str">
            <v>科纳米色</v>
          </cell>
          <cell r="F6875" t="str">
            <v>DLTR4</v>
          </cell>
          <cell r="G6875" t="str">
            <v>/</v>
          </cell>
          <cell r="H6875">
            <v>2</v>
          </cell>
          <cell r="I6875">
            <v>72.599999999999994</v>
          </cell>
          <cell r="L6875" t="str">
            <v>B级小皮</v>
          </cell>
          <cell r="M6875" t="str">
            <v>/</v>
          </cell>
          <cell r="O6875" t="str">
            <v>01T25042406</v>
          </cell>
          <cell r="P6875" t="str">
            <v>99版</v>
          </cell>
          <cell r="Q6875" t="str">
            <v>已发货</v>
          </cell>
          <cell r="R6875">
            <v>45782</v>
          </cell>
        </row>
        <row r="6876">
          <cell r="C6876" t="str">
            <v>2504071-01</v>
          </cell>
          <cell r="D6876" t="str">
            <v>XPSY-FT-米104</v>
          </cell>
          <cell r="E6876" t="str">
            <v>科纳米色</v>
          </cell>
          <cell r="F6876" t="str">
            <v>DLTR4</v>
          </cell>
          <cell r="G6876" t="str">
            <v>/</v>
          </cell>
          <cell r="H6876">
            <v>210</v>
          </cell>
          <cell r="I6876">
            <v>10205.200000000001</v>
          </cell>
          <cell r="J6876">
            <v>883</v>
          </cell>
          <cell r="K6876">
            <v>928</v>
          </cell>
          <cell r="L6876" t="str">
            <v>C级</v>
          </cell>
          <cell r="M6876" t="str">
            <v>/</v>
          </cell>
          <cell r="N6876" t="str">
            <v>2.2*1.8*0.64</v>
          </cell>
          <cell r="O6876" t="str">
            <v>01T25042407</v>
          </cell>
          <cell r="P6876" t="str">
            <v>99版</v>
          </cell>
          <cell r="Q6876" t="str">
            <v>已发货</v>
          </cell>
          <cell r="R6876">
            <v>45782</v>
          </cell>
        </row>
        <row r="6877">
          <cell r="C6877" t="str">
            <v>2504071-01</v>
          </cell>
          <cell r="D6877" t="str">
            <v>XPSY-FT-米104</v>
          </cell>
          <cell r="E6877" t="str">
            <v>科纳米色</v>
          </cell>
          <cell r="F6877" t="str">
            <v>DLTR4</v>
          </cell>
          <cell r="G6877" t="str">
            <v>/</v>
          </cell>
          <cell r="H6877">
            <v>48</v>
          </cell>
          <cell r="I6877">
            <v>2375.8000000000002</v>
          </cell>
          <cell r="J6877">
            <v>861.5</v>
          </cell>
          <cell r="K6877">
            <v>906.5</v>
          </cell>
          <cell r="L6877" t="str">
            <v>C级</v>
          </cell>
          <cell r="M6877" t="str">
            <v>/</v>
          </cell>
          <cell r="N6877" t="str">
            <v>2.2*1.8*0.7</v>
          </cell>
          <cell r="O6877" t="str">
            <v>01T25042408</v>
          </cell>
          <cell r="P6877" t="str">
            <v>99版</v>
          </cell>
          <cell r="Q6877" t="str">
            <v>已发货</v>
          </cell>
          <cell r="R6877">
            <v>45782</v>
          </cell>
        </row>
        <row r="6878">
          <cell r="C6878" t="str">
            <v>2504071-01</v>
          </cell>
          <cell r="D6878" t="str">
            <v>XPSY-FT-米104</v>
          </cell>
          <cell r="E6878" t="str">
            <v>科纳米色</v>
          </cell>
          <cell r="F6878" t="str">
            <v>DLTR4</v>
          </cell>
          <cell r="G6878" t="str">
            <v>/</v>
          </cell>
          <cell r="H6878">
            <v>99</v>
          </cell>
          <cell r="I6878">
            <v>5375.4</v>
          </cell>
          <cell r="L6878" t="str">
            <v>B级</v>
          </cell>
          <cell r="M6878" t="str">
            <v>/</v>
          </cell>
          <cell r="O6878" t="str">
            <v>01T25042408</v>
          </cell>
          <cell r="P6878" t="str">
            <v>99版</v>
          </cell>
          <cell r="Q6878" t="str">
            <v>已发货</v>
          </cell>
          <cell r="R6878">
            <v>45782</v>
          </cell>
        </row>
        <row r="6879">
          <cell r="C6879" t="str">
            <v>2504071-01</v>
          </cell>
          <cell r="D6879" t="str">
            <v>XPSY-FT-米104</v>
          </cell>
          <cell r="E6879" t="str">
            <v>科纳米色</v>
          </cell>
          <cell r="F6879" t="str">
            <v>DLTR4</v>
          </cell>
          <cell r="G6879" t="str">
            <v>/</v>
          </cell>
          <cell r="H6879">
            <v>41</v>
          </cell>
          <cell r="I6879">
            <v>1968.5</v>
          </cell>
          <cell r="L6879" t="str">
            <v>D级</v>
          </cell>
          <cell r="M6879" t="str">
            <v>/</v>
          </cell>
          <cell r="O6879" t="str">
            <v>01T25042408</v>
          </cell>
          <cell r="P6879" t="str">
            <v>99版</v>
          </cell>
          <cell r="Q6879" t="str">
            <v>已发货</v>
          </cell>
          <cell r="R6879">
            <v>45782</v>
          </cell>
        </row>
        <row r="6880">
          <cell r="C6880" t="str">
            <v>2504071-01</v>
          </cell>
          <cell r="D6880" t="str">
            <v>XPSY-FT-米104</v>
          </cell>
          <cell r="E6880" t="str">
            <v>科纳米色</v>
          </cell>
          <cell r="F6880" t="str">
            <v>DLTR4</v>
          </cell>
          <cell r="G6880" t="str">
            <v>/</v>
          </cell>
          <cell r="H6880">
            <v>2</v>
          </cell>
          <cell r="I6880">
            <v>71.400000000000006</v>
          </cell>
          <cell r="L6880" t="str">
            <v>D级小皮</v>
          </cell>
          <cell r="M6880" t="str">
            <v>/</v>
          </cell>
          <cell r="O6880" t="str">
            <v>01T25042408</v>
          </cell>
          <cell r="P6880" t="str">
            <v>99版</v>
          </cell>
          <cell r="Q6880" t="str">
            <v>已发货</v>
          </cell>
          <cell r="R6880">
            <v>45782</v>
          </cell>
        </row>
        <row r="6881">
          <cell r="C6881" t="str">
            <v>2504071-01</v>
          </cell>
          <cell r="D6881" t="str">
            <v>XPSY-FT-米104</v>
          </cell>
          <cell r="E6881" t="str">
            <v>科纳米色</v>
          </cell>
          <cell r="F6881" t="str">
            <v>DLTR4</v>
          </cell>
          <cell r="G6881" t="str">
            <v>/</v>
          </cell>
          <cell r="H6881">
            <v>3</v>
          </cell>
          <cell r="I6881">
            <v>108.4</v>
          </cell>
          <cell r="L6881" t="str">
            <v>C级小皮</v>
          </cell>
          <cell r="M6881" t="str">
            <v>/</v>
          </cell>
          <cell r="O6881" t="str">
            <v>01T25042408</v>
          </cell>
          <cell r="P6881" t="str">
            <v>99版</v>
          </cell>
          <cell r="Q6881" t="str">
            <v>已发货</v>
          </cell>
          <cell r="R6881">
            <v>45782</v>
          </cell>
        </row>
        <row r="6882">
          <cell r="C6882" t="str">
            <v>2504070-01</v>
          </cell>
          <cell r="D6882" t="str">
            <v>XPSY-FT-马鞍104</v>
          </cell>
          <cell r="E6882" t="str">
            <v>科纳马鞍棕色</v>
          </cell>
          <cell r="F6882" t="str">
            <v>KangTR4</v>
          </cell>
          <cell r="G6882" t="str">
            <v>/</v>
          </cell>
          <cell r="H6882">
            <v>185</v>
          </cell>
          <cell r="I6882">
            <v>10217.5</v>
          </cell>
          <cell r="J6882">
            <v>873</v>
          </cell>
          <cell r="K6882">
            <v>918</v>
          </cell>
          <cell r="L6882" t="str">
            <v>B级</v>
          </cell>
          <cell r="M6882" t="str">
            <v>/</v>
          </cell>
          <cell r="N6882" t="str">
            <v>2.2*1.8*0.7</v>
          </cell>
          <cell r="O6882" t="str">
            <v>01T25042409</v>
          </cell>
          <cell r="P6882" t="str">
            <v>99版</v>
          </cell>
          <cell r="Q6882" t="str">
            <v>已发货</v>
          </cell>
          <cell r="R6882">
            <v>45782</v>
          </cell>
        </row>
        <row r="6883">
          <cell r="C6883" t="str">
            <v>2504094-01</v>
          </cell>
          <cell r="D6883" t="str">
            <v>XPAY-FX-浅棕108</v>
          </cell>
          <cell r="E6883" t="str">
            <v>01.10.U528062</v>
          </cell>
          <cell r="F6883" t="str">
            <v>C3（已片中层）</v>
          </cell>
          <cell r="G6883" t="str">
            <v>/</v>
          </cell>
          <cell r="H6883">
            <v>200</v>
          </cell>
          <cell r="I6883">
            <v>10328.700000000001</v>
          </cell>
          <cell r="J6883">
            <v>839.5</v>
          </cell>
          <cell r="K6883">
            <v>884.5</v>
          </cell>
          <cell r="L6883" t="str">
            <v>A级</v>
          </cell>
          <cell r="M6883" t="str">
            <v>CLF-250423</v>
          </cell>
          <cell r="N6883" t="str">
            <v>2.2*1.8*0.65</v>
          </cell>
          <cell r="O6883" t="str">
            <v>01T25042501</v>
          </cell>
          <cell r="P6883" t="str">
            <v>99版</v>
          </cell>
          <cell r="Q6883" t="str">
            <v>已发货</v>
          </cell>
          <cell r="R6883">
            <v>45785</v>
          </cell>
        </row>
        <row r="6884">
          <cell r="C6884" t="str">
            <v>2504094-01</v>
          </cell>
          <cell r="D6884" t="str">
            <v>XPAY-FX-浅棕108</v>
          </cell>
          <cell r="E6884" t="str">
            <v>01.10.U528062</v>
          </cell>
          <cell r="F6884" t="str">
            <v>C3（已片中层）</v>
          </cell>
          <cell r="G6884" t="str">
            <v>/</v>
          </cell>
          <cell r="H6884">
            <v>200</v>
          </cell>
          <cell r="I6884">
            <v>10194.4</v>
          </cell>
          <cell r="J6884">
            <v>828.5</v>
          </cell>
          <cell r="K6884">
            <v>873.5</v>
          </cell>
          <cell r="L6884" t="str">
            <v>A级</v>
          </cell>
          <cell r="M6884" t="str">
            <v>CLF-250423</v>
          </cell>
          <cell r="N6884" t="str">
            <v>2.2*1.8*0.6</v>
          </cell>
          <cell r="O6884" t="str">
            <v>01T25042502</v>
          </cell>
          <cell r="P6884" t="str">
            <v>99版</v>
          </cell>
          <cell r="Q6884" t="str">
            <v>已发货</v>
          </cell>
          <cell r="R6884">
            <v>45785</v>
          </cell>
        </row>
        <row r="6885">
          <cell r="C6885" t="str">
            <v>2504094-01</v>
          </cell>
          <cell r="D6885" t="str">
            <v>XPAY-FX-浅棕108</v>
          </cell>
          <cell r="E6885" t="str">
            <v>01.10.U528062</v>
          </cell>
          <cell r="F6885" t="str">
            <v>C3（已片中层）</v>
          </cell>
          <cell r="G6885" t="str">
            <v>/</v>
          </cell>
          <cell r="H6885">
            <v>203</v>
          </cell>
          <cell r="I6885">
            <v>10151.299999999999</v>
          </cell>
          <cell r="J6885">
            <v>984</v>
          </cell>
          <cell r="K6885">
            <v>1029</v>
          </cell>
          <cell r="L6885" t="str">
            <v>A级</v>
          </cell>
          <cell r="M6885" t="str">
            <v>CLF-250423</v>
          </cell>
          <cell r="N6885" t="str">
            <v>2.2*1.8*0.68</v>
          </cell>
          <cell r="O6885" t="str">
            <v>01T25042503</v>
          </cell>
          <cell r="P6885" t="str">
            <v>99版</v>
          </cell>
          <cell r="Q6885" t="str">
            <v>已发货</v>
          </cell>
          <cell r="R6885">
            <v>45790</v>
          </cell>
        </row>
        <row r="6886">
          <cell r="C6886" t="str">
            <v>2504094-01</v>
          </cell>
          <cell r="D6886" t="str">
            <v>XPAY-FX-浅棕108</v>
          </cell>
          <cell r="E6886" t="str">
            <v>01.10.U528062</v>
          </cell>
          <cell r="F6886" t="str">
            <v>C3（已片中层）</v>
          </cell>
          <cell r="G6886" t="str">
            <v>/</v>
          </cell>
          <cell r="H6886">
            <v>29</v>
          </cell>
          <cell r="I6886">
            <v>1164.8</v>
          </cell>
          <cell r="L6886" t="str">
            <v>A级小皮</v>
          </cell>
          <cell r="M6886" t="str">
            <v>CLF-250423</v>
          </cell>
          <cell r="O6886" t="str">
            <v>01T25042503</v>
          </cell>
          <cell r="P6886" t="str">
            <v>99版</v>
          </cell>
          <cell r="Q6886" t="str">
            <v>已发货</v>
          </cell>
          <cell r="R6886">
            <v>45790</v>
          </cell>
        </row>
        <row r="6887">
          <cell r="C6887" t="str">
            <v>2504094-01</v>
          </cell>
          <cell r="D6887" t="str">
            <v>XPAY-FX-浅棕108</v>
          </cell>
          <cell r="E6887" t="str">
            <v>01.10.U528062</v>
          </cell>
          <cell r="F6887" t="str">
            <v>C3（已片中层）</v>
          </cell>
          <cell r="G6887" t="str">
            <v>/</v>
          </cell>
          <cell r="H6887">
            <v>16</v>
          </cell>
          <cell r="I6887">
            <v>723.2</v>
          </cell>
          <cell r="L6887" t="str">
            <v>折扣</v>
          </cell>
          <cell r="M6887" t="str">
            <v>CLF-250423</v>
          </cell>
          <cell r="O6887" t="str">
            <v>01T25042503</v>
          </cell>
          <cell r="P6887" t="str">
            <v>99版</v>
          </cell>
          <cell r="Q6887" t="str">
            <v>已发货</v>
          </cell>
          <cell r="R6887">
            <v>45790</v>
          </cell>
        </row>
        <row r="6888">
          <cell r="C6888" t="str">
            <v>2504067-01</v>
          </cell>
          <cell r="D6888" t="str">
            <v>XZSY-EX-黄棕365</v>
          </cell>
          <cell r="E6888">
            <v>3728</v>
          </cell>
          <cell r="F6888" t="str">
            <v>C3（已片中层）</v>
          </cell>
          <cell r="G6888" t="str">
            <v>/</v>
          </cell>
          <cell r="H6888">
            <v>235</v>
          </cell>
          <cell r="I6888">
            <v>12147</v>
          </cell>
          <cell r="J6888">
            <v>1008</v>
          </cell>
          <cell r="K6888">
            <v>1053</v>
          </cell>
          <cell r="L6888" t="str">
            <v>A级</v>
          </cell>
          <cell r="M6888" t="str">
            <v>/</v>
          </cell>
          <cell r="N6888" t="str">
            <v>2.2*1.8*0.73</v>
          </cell>
          <cell r="O6888" t="str">
            <v>01T25042504</v>
          </cell>
          <cell r="P6888" t="str">
            <v>98.3版</v>
          </cell>
          <cell r="Q6888" t="str">
            <v>已发货</v>
          </cell>
          <cell r="R6888">
            <v>45785</v>
          </cell>
        </row>
        <row r="6889">
          <cell r="C6889" t="str">
            <v>2504067-01</v>
          </cell>
          <cell r="D6889" t="str">
            <v>XZSY-EX-黄棕365</v>
          </cell>
          <cell r="E6889">
            <v>3728</v>
          </cell>
          <cell r="F6889" t="str">
            <v>C3（已片中层）</v>
          </cell>
          <cell r="G6889" t="str">
            <v>/</v>
          </cell>
          <cell r="H6889">
            <v>176</v>
          </cell>
          <cell r="I6889">
            <v>9044.1</v>
          </cell>
          <cell r="J6889">
            <v>757</v>
          </cell>
          <cell r="K6889">
            <v>802</v>
          </cell>
          <cell r="L6889" t="str">
            <v>A级</v>
          </cell>
          <cell r="M6889" t="str">
            <v>/</v>
          </cell>
          <cell r="N6889" t="str">
            <v>2.2*1.8*0.58</v>
          </cell>
          <cell r="O6889" t="str">
            <v>01T25042505</v>
          </cell>
          <cell r="P6889" t="str">
            <v>98.3版</v>
          </cell>
          <cell r="Q6889" t="str">
            <v>已发货</v>
          </cell>
          <cell r="R6889">
            <v>45785</v>
          </cell>
        </row>
        <row r="6890">
          <cell r="C6890" t="str">
            <v>2504038-01</v>
          </cell>
          <cell r="D6890" t="str">
            <v>UDAY-ET-棕456</v>
          </cell>
          <cell r="E6890" t="str">
            <v>01.10.W783032</v>
          </cell>
          <cell r="F6890" t="str">
            <v>BLTR1</v>
          </cell>
          <cell r="G6890" t="str">
            <v>/</v>
          </cell>
          <cell r="H6890">
            <v>150</v>
          </cell>
          <cell r="I6890">
            <v>7723.7</v>
          </cell>
          <cell r="J6890">
            <v>781.5</v>
          </cell>
          <cell r="K6890">
            <v>826.5</v>
          </cell>
          <cell r="L6890" t="str">
            <v>A级</v>
          </cell>
          <cell r="M6890" t="str">
            <v>CLF-250425</v>
          </cell>
          <cell r="N6890" t="str">
            <v>2.2*1.8*0.62</v>
          </cell>
          <cell r="O6890" t="str">
            <v>01T25042506</v>
          </cell>
          <cell r="P6890" t="str">
            <v>99版</v>
          </cell>
          <cell r="Q6890" t="str">
            <v>已发货</v>
          </cell>
          <cell r="R6890">
            <v>45785</v>
          </cell>
        </row>
        <row r="6891">
          <cell r="C6891" t="str">
            <v>2504038-01</v>
          </cell>
          <cell r="D6891" t="str">
            <v>UDAY-ET-棕456</v>
          </cell>
          <cell r="E6891" t="str">
            <v>01.10.W783032</v>
          </cell>
          <cell r="F6891" t="str">
            <v>BLTR1</v>
          </cell>
          <cell r="G6891" t="str">
            <v>/</v>
          </cell>
          <cell r="H6891">
            <v>5</v>
          </cell>
          <cell r="I6891">
            <v>196.4</v>
          </cell>
          <cell r="L6891" t="str">
            <v>A级小皮</v>
          </cell>
          <cell r="M6891" t="str">
            <v>CLF-250425</v>
          </cell>
          <cell r="O6891" t="str">
            <v>01T25042506</v>
          </cell>
          <cell r="P6891" t="str">
            <v>99版</v>
          </cell>
          <cell r="Q6891" t="str">
            <v>已发货</v>
          </cell>
          <cell r="R6891">
            <v>45785</v>
          </cell>
        </row>
        <row r="6892">
          <cell r="C6892" t="str">
            <v>2504043-01</v>
          </cell>
          <cell r="D6892" t="str">
            <v>XPDY-FT-灰670</v>
          </cell>
          <cell r="E6892" t="str">
            <v>Nick Dove(灰色)</v>
          </cell>
          <cell r="F6892" t="str">
            <v>WPSTR2</v>
          </cell>
          <cell r="G6892" t="str">
            <v>/</v>
          </cell>
          <cell r="H6892">
            <v>128</v>
          </cell>
          <cell r="I6892">
            <v>7130.1</v>
          </cell>
          <cell r="J6892">
            <v>532.5</v>
          </cell>
          <cell r="K6892">
            <v>577.5</v>
          </cell>
          <cell r="L6892" t="str">
            <v>A级</v>
          </cell>
          <cell r="M6892" t="str">
            <v>/</v>
          </cell>
          <cell r="N6892" t="str">
            <v>2.2*1.8*0.52</v>
          </cell>
          <cell r="O6892" t="str">
            <v>01T25042507</v>
          </cell>
          <cell r="P6892" t="str">
            <v>97版</v>
          </cell>
          <cell r="Q6892" t="str">
            <v>已发货</v>
          </cell>
          <cell r="R6892">
            <v>45782</v>
          </cell>
        </row>
        <row r="6893">
          <cell r="C6893" t="str">
            <v>2504039-01</v>
          </cell>
          <cell r="D6893" t="str">
            <v>TGX-XM-酒红290</v>
          </cell>
          <cell r="E6893">
            <v>3702</v>
          </cell>
          <cell r="F6893" t="str">
            <v>C3（已片中层）</v>
          </cell>
          <cell r="G6893" t="str">
            <v>/</v>
          </cell>
          <cell r="H6893">
            <v>235</v>
          </cell>
          <cell r="I6893">
            <v>12236.6</v>
          </cell>
          <cell r="J6893">
            <v>1009</v>
          </cell>
          <cell r="K6893">
            <v>1054</v>
          </cell>
          <cell r="L6893" t="str">
            <v>A级</v>
          </cell>
          <cell r="M6893" t="str">
            <v>/</v>
          </cell>
          <cell r="N6893" t="str">
            <v>2.2*1.8*0.78</v>
          </cell>
          <cell r="O6893" t="str">
            <v>01T25042508</v>
          </cell>
          <cell r="P6893" t="str">
            <v>98.3版</v>
          </cell>
          <cell r="Q6893" t="str">
            <v>已发货</v>
          </cell>
          <cell r="R6893">
            <v>45785</v>
          </cell>
        </row>
        <row r="6894">
          <cell r="C6894" t="str">
            <v>2504039-01</v>
          </cell>
          <cell r="D6894" t="str">
            <v>TGX-XM-酒红290</v>
          </cell>
          <cell r="E6894">
            <v>3702</v>
          </cell>
          <cell r="F6894" t="str">
            <v>C3（已片中层）</v>
          </cell>
          <cell r="G6894" t="str">
            <v>/</v>
          </cell>
          <cell r="H6894">
            <v>200</v>
          </cell>
          <cell r="I6894">
            <v>10344.799999999999</v>
          </cell>
          <cell r="J6894">
            <v>848</v>
          </cell>
          <cell r="K6894">
            <v>893</v>
          </cell>
          <cell r="L6894" t="str">
            <v>A级</v>
          </cell>
          <cell r="M6894" t="str">
            <v>/</v>
          </cell>
          <cell r="N6894" t="str">
            <v>2.2*1.8*0.66</v>
          </cell>
          <cell r="O6894" t="str">
            <v>01T25042509</v>
          </cell>
          <cell r="P6894" t="str">
            <v>98.3版</v>
          </cell>
          <cell r="Q6894" t="str">
            <v>已发货</v>
          </cell>
          <cell r="R6894">
            <v>45785</v>
          </cell>
        </row>
        <row r="6895">
          <cell r="C6895" t="str">
            <v>2504070-01</v>
          </cell>
          <cell r="D6895" t="str">
            <v>XPSY-FT-马鞍104</v>
          </cell>
          <cell r="E6895" t="str">
            <v>科纳马鞍棕色</v>
          </cell>
          <cell r="F6895" t="str">
            <v>KangTR4</v>
          </cell>
          <cell r="G6895" t="str">
            <v>/</v>
          </cell>
          <cell r="H6895">
            <v>180</v>
          </cell>
          <cell r="I6895">
            <v>10126.6</v>
          </cell>
          <cell r="J6895">
            <v>867</v>
          </cell>
          <cell r="K6895">
            <v>912</v>
          </cell>
          <cell r="L6895" t="str">
            <v>B级</v>
          </cell>
          <cell r="M6895" t="str">
            <v>/</v>
          </cell>
          <cell r="N6895" t="str">
            <v>2.2*1.8*0.68</v>
          </cell>
          <cell r="O6895" t="str">
            <v>02T25042501</v>
          </cell>
          <cell r="P6895" t="str">
            <v>99版</v>
          </cell>
          <cell r="Q6895" t="str">
            <v>已发货</v>
          </cell>
          <cell r="R6895">
            <v>45782</v>
          </cell>
        </row>
        <row r="6896">
          <cell r="C6896" t="str">
            <v>2504070-01</v>
          </cell>
          <cell r="D6896" t="str">
            <v>XPSY-FT-马鞍104</v>
          </cell>
          <cell r="E6896" t="str">
            <v>科纳马鞍棕色</v>
          </cell>
          <cell r="F6896" t="str">
            <v>KangTR4</v>
          </cell>
          <cell r="G6896" t="str">
            <v>/</v>
          </cell>
          <cell r="H6896">
            <v>142</v>
          </cell>
          <cell r="I6896">
            <v>7963.5</v>
          </cell>
          <cell r="J6896">
            <v>793.5</v>
          </cell>
          <cell r="K6896">
            <v>838.5</v>
          </cell>
          <cell r="L6896" t="str">
            <v>B级</v>
          </cell>
          <cell r="M6896" t="str">
            <v>/</v>
          </cell>
          <cell r="N6896" t="str">
            <v>2.2*1.8*0.6</v>
          </cell>
          <cell r="O6896" t="str">
            <v>02T25042502</v>
          </cell>
          <cell r="P6896" t="str">
            <v>99版</v>
          </cell>
          <cell r="Q6896" t="str">
            <v>已发货</v>
          </cell>
          <cell r="R6896">
            <v>45782</v>
          </cell>
        </row>
        <row r="6897">
          <cell r="C6897" t="str">
            <v>2504070-01</v>
          </cell>
          <cell r="D6897" t="str">
            <v>XPSY-FT-马鞍104</v>
          </cell>
          <cell r="E6897" t="str">
            <v>科纳马鞍棕色</v>
          </cell>
          <cell r="F6897" t="str">
            <v>KangTR4</v>
          </cell>
          <cell r="G6897" t="str">
            <v>/</v>
          </cell>
          <cell r="H6897">
            <v>27</v>
          </cell>
          <cell r="I6897">
            <v>1366.6</v>
          </cell>
          <cell r="L6897" t="str">
            <v>D级</v>
          </cell>
          <cell r="M6897" t="str">
            <v>/</v>
          </cell>
          <cell r="O6897" t="str">
            <v>02T25042502</v>
          </cell>
          <cell r="P6897" t="str">
            <v>99版</v>
          </cell>
          <cell r="Q6897" t="str">
            <v>已发货</v>
          </cell>
          <cell r="R6897">
            <v>45782</v>
          </cell>
        </row>
        <row r="6898">
          <cell r="C6898" t="str">
            <v>2504070-01</v>
          </cell>
          <cell r="D6898" t="str">
            <v>XPSY-FT-马鞍104</v>
          </cell>
          <cell r="E6898" t="str">
            <v>科纳马鞍棕色</v>
          </cell>
          <cell r="F6898" t="str">
            <v>KangTR4</v>
          </cell>
          <cell r="G6898" t="str">
            <v>/</v>
          </cell>
          <cell r="H6898">
            <v>177</v>
          </cell>
          <cell r="I6898">
            <v>9242.7999999999993</v>
          </cell>
          <cell r="J6898">
            <v>792.5</v>
          </cell>
          <cell r="K6898">
            <v>837.5</v>
          </cell>
          <cell r="L6898" t="str">
            <v>C级</v>
          </cell>
          <cell r="M6898" t="str">
            <v>/</v>
          </cell>
          <cell r="N6898" t="str">
            <v>2.2*1.8*0.58</v>
          </cell>
          <cell r="O6898" t="str">
            <v>02T25042503</v>
          </cell>
          <cell r="P6898" t="str">
            <v>99版</v>
          </cell>
          <cell r="Q6898" t="str">
            <v>已发货</v>
          </cell>
          <cell r="R6898">
            <v>45782</v>
          </cell>
        </row>
        <row r="6899">
          <cell r="C6899" t="str">
            <v>2504077-01</v>
          </cell>
          <cell r="D6899" t="str">
            <v>XPDY-FX-灰白215</v>
          </cell>
          <cell r="E6899" t="str">
            <v>L580</v>
          </cell>
          <cell r="F6899" t="str">
            <v>C2（已片中层）</v>
          </cell>
          <cell r="G6899" t="str">
            <v>/</v>
          </cell>
          <cell r="H6899">
            <v>195</v>
          </cell>
          <cell r="I6899">
            <v>10080.4</v>
          </cell>
          <cell r="J6899">
            <v>798</v>
          </cell>
          <cell r="K6899">
            <v>843</v>
          </cell>
          <cell r="L6899" t="str">
            <v>B级</v>
          </cell>
          <cell r="M6899" t="str">
            <v>/</v>
          </cell>
          <cell r="N6899" t="str">
            <v>2.2*1.8*0.58</v>
          </cell>
          <cell r="O6899" t="str">
            <v>02T25042504</v>
          </cell>
          <cell r="P6899" t="str">
            <v>99版</v>
          </cell>
          <cell r="Q6899" t="str">
            <v>已发货</v>
          </cell>
          <cell r="R6899">
            <v>45790</v>
          </cell>
        </row>
        <row r="6900">
          <cell r="C6900" t="str">
            <v>2504077-01</v>
          </cell>
          <cell r="D6900" t="str">
            <v>XPDY-FX-灰白215</v>
          </cell>
          <cell r="E6900" t="str">
            <v>L580</v>
          </cell>
          <cell r="F6900" t="str">
            <v>C2（已片中层）</v>
          </cell>
          <cell r="G6900" t="str">
            <v>/</v>
          </cell>
          <cell r="H6900">
            <v>190</v>
          </cell>
          <cell r="I6900">
            <v>10188.9</v>
          </cell>
          <cell r="J6900">
            <v>800.5</v>
          </cell>
          <cell r="K6900">
            <v>845.5</v>
          </cell>
          <cell r="L6900" t="str">
            <v>B级</v>
          </cell>
          <cell r="M6900" t="str">
            <v>/</v>
          </cell>
          <cell r="N6900" t="str">
            <v>2.2*1.8*0.63</v>
          </cell>
          <cell r="O6900" t="str">
            <v>02T25042505</v>
          </cell>
          <cell r="P6900" t="str">
            <v>99版</v>
          </cell>
          <cell r="Q6900" t="str">
            <v>已发货</v>
          </cell>
          <cell r="R6900">
            <v>45790</v>
          </cell>
        </row>
        <row r="6901">
          <cell r="C6901" t="str">
            <v>2504077-01</v>
          </cell>
          <cell r="D6901" t="str">
            <v>XPDY-FX-灰白215</v>
          </cell>
          <cell r="E6901" t="str">
            <v>L580</v>
          </cell>
          <cell r="F6901" t="str">
            <v>C2（已片中层）</v>
          </cell>
          <cell r="G6901" t="str">
            <v>/</v>
          </cell>
          <cell r="H6901">
            <v>224</v>
          </cell>
          <cell r="I6901">
            <v>11728</v>
          </cell>
          <cell r="J6901">
            <v>923</v>
          </cell>
          <cell r="K6901">
            <v>968</v>
          </cell>
          <cell r="L6901" t="str">
            <v>B级</v>
          </cell>
          <cell r="M6901" t="str">
            <v>/</v>
          </cell>
          <cell r="N6901" t="str">
            <v>2.2*1.8*0.67</v>
          </cell>
          <cell r="O6901" t="str">
            <v>02T25042506</v>
          </cell>
          <cell r="P6901" t="str">
            <v>99版</v>
          </cell>
          <cell r="Q6901" t="str">
            <v>已发货</v>
          </cell>
          <cell r="R6901">
            <v>45790</v>
          </cell>
        </row>
        <row r="6902">
          <cell r="C6902" t="str">
            <v>2504077-01</v>
          </cell>
          <cell r="D6902" t="str">
            <v>XPDY-FX-灰白215</v>
          </cell>
          <cell r="E6902" t="str">
            <v>L580</v>
          </cell>
          <cell r="F6902" t="str">
            <v>C2（已片中层）</v>
          </cell>
          <cell r="G6902" t="str">
            <v>/</v>
          </cell>
          <cell r="H6902">
            <v>230</v>
          </cell>
          <cell r="I6902">
            <v>11103.9</v>
          </cell>
          <cell r="J6902">
            <v>860</v>
          </cell>
          <cell r="K6902">
            <v>905</v>
          </cell>
          <cell r="L6902" t="str">
            <v>C级</v>
          </cell>
          <cell r="M6902" t="str">
            <v>/</v>
          </cell>
          <cell r="N6902" t="str">
            <v>2.2*1.8*0.7</v>
          </cell>
          <cell r="O6902" t="str">
            <v>02T25042507</v>
          </cell>
          <cell r="P6902" t="str">
            <v>99版</v>
          </cell>
          <cell r="Q6902" t="str">
            <v>已发货</v>
          </cell>
          <cell r="R6902">
            <v>45790</v>
          </cell>
        </row>
        <row r="6903">
          <cell r="C6903" t="str">
            <v>2504077-01</v>
          </cell>
          <cell r="D6903" t="str">
            <v>XPDY-FX-灰白215</v>
          </cell>
          <cell r="E6903" t="str">
            <v>L580</v>
          </cell>
          <cell r="F6903" t="str">
            <v>C2（已片中层）</v>
          </cell>
          <cell r="G6903" t="str">
            <v>/</v>
          </cell>
          <cell r="H6903">
            <v>210</v>
          </cell>
          <cell r="I6903">
            <v>10042.299999999999</v>
          </cell>
          <cell r="J6903">
            <v>785.5</v>
          </cell>
          <cell r="K6903">
            <v>830.5</v>
          </cell>
          <cell r="L6903" t="str">
            <v>C级</v>
          </cell>
          <cell r="M6903" t="str">
            <v>/</v>
          </cell>
          <cell r="N6903" t="str">
            <v>2.2*1.8*0.62</v>
          </cell>
          <cell r="O6903" t="str">
            <v>02T25042508</v>
          </cell>
          <cell r="P6903" t="str">
            <v>99版</v>
          </cell>
          <cell r="Q6903" t="str">
            <v>已发货</v>
          </cell>
          <cell r="R6903">
            <v>45790</v>
          </cell>
        </row>
        <row r="6904">
          <cell r="C6904" t="str">
            <v>2504077-01</v>
          </cell>
          <cell r="D6904" t="str">
            <v>XPDY-FX-灰白215</v>
          </cell>
          <cell r="E6904" t="str">
            <v>L580</v>
          </cell>
          <cell r="F6904" t="str">
            <v>C2（已片中层）</v>
          </cell>
          <cell r="G6904" t="str">
            <v>/</v>
          </cell>
          <cell r="H6904">
            <v>105</v>
          </cell>
          <cell r="I6904">
            <v>5230.6000000000004</v>
          </cell>
          <cell r="J6904">
            <v>630</v>
          </cell>
          <cell r="K6904">
            <v>675</v>
          </cell>
          <cell r="L6904" t="str">
            <v>C级</v>
          </cell>
          <cell r="M6904" t="str">
            <v>/</v>
          </cell>
          <cell r="N6904" t="str">
            <v>2.2*1.8*0.58</v>
          </cell>
          <cell r="O6904" t="str">
            <v>02T25042509</v>
          </cell>
          <cell r="P6904" t="str">
            <v>99版</v>
          </cell>
          <cell r="Q6904" t="str">
            <v>已发货</v>
          </cell>
          <cell r="R6904">
            <v>45790</v>
          </cell>
        </row>
        <row r="6905">
          <cell r="C6905" t="str">
            <v>2504077-01</v>
          </cell>
          <cell r="D6905" t="str">
            <v>XPDY-FX-灰白215</v>
          </cell>
          <cell r="E6905" t="str">
            <v>L580</v>
          </cell>
          <cell r="F6905" t="str">
            <v>C2（已片中层）</v>
          </cell>
          <cell r="G6905" t="str">
            <v>/</v>
          </cell>
          <cell r="H6905">
            <v>54</v>
          </cell>
          <cell r="I6905">
            <v>2542.5</v>
          </cell>
          <cell r="L6905" t="str">
            <v>D级</v>
          </cell>
          <cell r="M6905" t="str">
            <v>/</v>
          </cell>
          <cell r="O6905" t="str">
            <v>02T25042509</v>
          </cell>
          <cell r="P6905" t="str">
            <v>99版</v>
          </cell>
          <cell r="Q6905" t="str">
            <v>已发货</v>
          </cell>
          <cell r="R6905">
            <v>45790</v>
          </cell>
        </row>
        <row r="6906">
          <cell r="C6906" t="str">
            <v>2504077-01</v>
          </cell>
          <cell r="D6906" t="str">
            <v>XPDY-FX-灰白215</v>
          </cell>
          <cell r="E6906" t="str">
            <v>L580</v>
          </cell>
          <cell r="F6906" t="str">
            <v>C2（已片中层）</v>
          </cell>
          <cell r="G6906" t="str">
            <v>/</v>
          </cell>
          <cell r="H6906">
            <v>4</v>
          </cell>
          <cell r="I6906">
            <v>155.80000000000001</v>
          </cell>
          <cell r="L6906" t="str">
            <v>D级小皮</v>
          </cell>
          <cell r="M6906" t="str">
            <v>/</v>
          </cell>
          <cell r="O6906" t="str">
            <v>02T25042509</v>
          </cell>
          <cell r="P6906" t="str">
            <v>99版</v>
          </cell>
          <cell r="Q6906" t="str">
            <v>已发货</v>
          </cell>
          <cell r="R6906">
            <v>45790</v>
          </cell>
        </row>
        <row r="6907">
          <cell r="C6907" t="str">
            <v>2504077-01</v>
          </cell>
          <cell r="D6907" t="str">
            <v>XPDY-FX-灰白215</v>
          </cell>
          <cell r="E6907" t="str">
            <v>L580</v>
          </cell>
          <cell r="F6907" t="str">
            <v>C2（已片中层）</v>
          </cell>
          <cell r="G6907" t="str">
            <v>/</v>
          </cell>
          <cell r="H6907">
            <v>5</v>
          </cell>
          <cell r="I6907">
            <v>195</v>
          </cell>
          <cell r="L6907" t="str">
            <v>C级小皮</v>
          </cell>
          <cell r="M6907" t="str">
            <v>/</v>
          </cell>
          <cell r="O6907" t="str">
            <v>02T25042509</v>
          </cell>
          <cell r="P6907" t="str">
            <v>99版</v>
          </cell>
          <cell r="Q6907" t="str">
            <v>已发货</v>
          </cell>
          <cell r="R6907">
            <v>45790</v>
          </cell>
        </row>
        <row r="6908">
          <cell r="C6908" t="str">
            <v>2504042-01</v>
          </cell>
          <cell r="D6908" t="str">
            <v>GCX-XM-淡黄51</v>
          </cell>
          <cell r="E6908">
            <v>3714</v>
          </cell>
          <cell r="F6908" t="str">
            <v>C3（已片中层）</v>
          </cell>
          <cell r="G6908" t="str">
            <v>/</v>
          </cell>
          <cell r="H6908">
            <v>250</v>
          </cell>
          <cell r="I6908">
            <v>12158.8</v>
          </cell>
          <cell r="J6908">
            <v>993</v>
          </cell>
          <cell r="K6908">
            <v>1038</v>
          </cell>
          <cell r="L6908" t="str">
            <v>A级</v>
          </cell>
          <cell r="M6908" t="str">
            <v>/</v>
          </cell>
          <cell r="N6908" t="str">
            <v>2.2*1.8*0.76</v>
          </cell>
          <cell r="O6908" t="str">
            <v>02T25042510</v>
          </cell>
          <cell r="P6908" t="str">
            <v>98.3版</v>
          </cell>
          <cell r="Q6908" t="str">
            <v>已发货</v>
          </cell>
          <cell r="R6908">
            <v>45782</v>
          </cell>
        </row>
        <row r="6909">
          <cell r="C6909" t="str">
            <v>2504042-01</v>
          </cell>
          <cell r="D6909" t="str">
            <v>GCX-XM-淡黄51</v>
          </cell>
          <cell r="E6909">
            <v>3714</v>
          </cell>
          <cell r="F6909" t="str">
            <v>C3（已片中层）</v>
          </cell>
          <cell r="G6909" t="str">
            <v>/</v>
          </cell>
          <cell r="H6909">
            <v>205</v>
          </cell>
          <cell r="I6909">
            <v>10067.5</v>
          </cell>
          <cell r="J6909">
            <v>819</v>
          </cell>
          <cell r="K6909">
            <v>864</v>
          </cell>
          <cell r="L6909" t="str">
            <v>A级</v>
          </cell>
          <cell r="M6909" t="str">
            <v>/</v>
          </cell>
          <cell r="N6909" t="str">
            <v>2.2*1.8*0.6</v>
          </cell>
          <cell r="O6909" t="str">
            <v>02T25042601</v>
          </cell>
          <cell r="P6909" t="str">
            <v>98.3版</v>
          </cell>
          <cell r="Q6909" t="str">
            <v>已发货</v>
          </cell>
          <cell r="R6909">
            <v>45782</v>
          </cell>
        </row>
        <row r="6910">
          <cell r="C6910" t="str">
            <v>2504042-01</v>
          </cell>
          <cell r="D6910" t="str">
            <v>GCX-XM-淡黄51</v>
          </cell>
          <cell r="E6910">
            <v>3714</v>
          </cell>
          <cell r="F6910" t="str">
            <v>C3（已片中层）</v>
          </cell>
          <cell r="G6910" t="str">
            <v>/</v>
          </cell>
          <cell r="H6910">
            <v>245</v>
          </cell>
          <cell r="I6910">
            <v>12145.8</v>
          </cell>
          <cell r="J6910">
            <v>982</v>
          </cell>
          <cell r="K6910">
            <v>1027</v>
          </cell>
          <cell r="L6910" t="str">
            <v>A级</v>
          </cell>
          <cell r="M6910" t="str">
            <v>/</v>
          </cell>
          <cell r="N6910" t="str">
            <v>2.2*1.8*0.68</v>
          </cell>
          <cell r="O6910" t="str">
            <v>02T25042602</v>
          </cell>
          <cell r="P6910" t="str">
            <v>98.3版</v>
          </cell>
          <cell r="Q6910" t="str">
            <v>已发货</v>
          </cell>
          <cell r="R6910">
            <v>45782</v>
          </cell>
        </row>
        <row r="6911">
          <cell r="C6911" t="str">
            <v>2504042-01</v>
          </cell>
          <cell r="D6911" t="str">
            <v>GCX-XM-淡黄51</v>
          </cell>
          <cell r="E6911">
            <v>3714</v>
          </cell>
          <cell r="F6911" t="str">
            <v>C3（已片中层）</v>
          </cell>
          <cell r="G6911" t="str">
            <v>/</v>
          </cell>
          <cell r="H6911">
            <v>245</v>
          </cell>
          <cell r="I6911">
            <v>12196</v>
          </cell>
          <cell r="J6911">
            <v>992</v>
          </cell>
          <cell r="K6911">
            <v>1037</v>
          </cell>
          <cell r="L6911" t="str">
            <v>A级</v>
          </cell>
          <cell r="M6911" t="str">
            <v>/</v>
          </cell>
          <cell r="N6911" t="str">
            <v>2.2*1.8*0.65</v>
          </cell>
          <cell r="O6911" t="str">
            <v>02T25042603</v>
          </cell>
          <cell r="P6911" t="str">
            <v>98.3版</v>
          </cell>
          <cell r="Q6911" t="str">
            <v>已发货</v>
          </cell>
          <cell r="R6911">
            <v>45797</v>
          </cell>
        </row>
        <row r="6912">
          <cell r="C6912" t="str">
            <v>2504042-01</v>
          </cell>
          <cell r="D6912" t="str">
            <v>GCX-XM-淡黄51</v>
          </cell>
          <cell r="E6912">
            <v>3714</v>
          </cell>
          <cell r="F6912" t="str">
            <v>C3（已片中层）</v>
          </cell>
          <cell r="G6912" t="str">
            <v>/</v>
          </cell>
          <cell r="H6912">
            <v>92</v>
          </cell>
          <cell r="I6912">
            <v>4534.3</v>
          </cell>
          <cell r="J6912">
            <v>368</v>
          </cell>
          <cell r="K6912">
            <v>413</v>
          </cell>
          <cell r="L6912" t="str">
            <v>A级</v>
          </cell>
          <cell r="M6912" t="str">
            <v>/</v>
          </cell>
          <cell r="N6912" t="str">
            <v>2.2*1.8*0.42</v>
          </cell>
          <cell r="O6912" t="str">
            <v>02T25042604</v>
          </cell>
          <cell r="P6912" t="str">
            <v>98.3版</v>
          </cell>
          <cell r="Q6912" t="str">
            <v>已发货</v>
          </cell>
          <cell r="R6912">
            <v>45782</v>
          </cell>
        </row>
        <row r="6913">
          <cell r="C6913" t="str">
            <v>2504069-01</v>
          </cell>
          <cell r="D6913" t="str">
            <v>XZGY-GT-深棕729</v>
          </cell>
          <cell r="E6913">
            <v>4092</v>
          </cell>
          <cell r="F6913" t="str">
            <v>DLTR1</v>
          </cell>
          <cell r="G6913" t="str">
            <v>/</v>
          </cell>
          <cell r="H6913">
            <v>131</v>
          </cell>
          <cell r="I6913">
            <v>7763.4</v>
          </cell>
          <cell r="J6913">
            <v>703</v>
          </cell>
          <cell r="K6913">
            <v>748</v>
          </cell>
          <cell r="L6913" t="str">
            <v>A级</v>
          </cell>
          <cell r="M6913" t="str">
            <v>/</v>
          </cell>
          <cell r="N6913" t="str">
            <v>2.2*1.8*0.58</v>
          </cell>
          <cell r="O6913" t="str">
            <v>02T25042605</v>
          </cell>
          <cell r="P6913" t="str">
            <v>98.3版</v>
          </cell>
          <cell r="Q6913" t="str">
            <v>已发货</v>
          </cell>
          <cell r="R6913">
            <v>45782</v>
          </cell>
        </row>
        <row r="6914">
          <cell r="C6914" t="str">
            <v>2504043-01</v>
          </cell>
          <cell r="D6914" t="str">
            <v>XPDY-FT-灰670</v>
          </cell>
          <cell r="E6914" t="str">
            <v>Nick Dove(灰色)</v>
          </cell>
          <cell r="F6914" t="str">
            <v>WPSTR2</v>
          </cell>
          <cell r="G6914" t="str">
            <v>/</v>
          </cell>
          <cell r="H6914">
            <v>195</v>
          </cell>
          <cell r="I6914">
            <v>11169.6</v>
          </cell>
          <cell r="J6914">
            <v>834</v>
          </cell>
          <cell r="K6914">
            <v>879</v>
          </cell>
          <cell r="L6914" t="str">
            <v>A级</v>
          </cell>
          <cell r="M6914" t="str">
            <v>/</v>
          </cell>
          <cell r="N6914" t="str">
            <v>2.2*1.8*0.69</v>
          </cell>
          <cell r="O6914" t="str">
            <v>02T25042606</v>
          </cell>
          <cell r="P6914" t="str">
            <v>97版</v>
          </cell>
          <cell r="Q6914" t="str">
            <v>已发货</v>
          </cell>
          <cell r="R6914">
            <v>45782</v>
          </cell>
        </row>
        <row r="6915">
          <cell r="C6915" t="str">
            <v>2504043-01</v>
          </cell>
          <cell r="D6915" t="str">
            <v>XPDY-FT-灰670</v>
          </cell>
          <cell r="E6915" t="str">
            <v>Nick Dove(灰色)</v>
          </cell>
          <cell r="F6915" t="str">
            <v>WPSTR2</v>
          </cell>
          <cell r="G6915" t="str">
            <v>/</v>
          </cell>
          <cell r="H6915">
            <v>190</v>
          </cell>
          <cell r="I6915">
            <v>10995.6</v>
          </cell>
          <cell r="J6915">
            <v>826</v>
          </cell>
          <cell r="K6915">
            <v>871</v>
          </cell>
          <cell r="L6915" t="str">
            <v>A级</v>
          </cell>
          <cell r="M6915" t="str">
            <v>/</v>
          </cell>
          <cell r="N6915" t="str">
            <v>2.2*1.8*0.73</v>
          </cell>
          <cell r="O6915" t="str">
            <v>02T25042607</v>
          </cell>
          <cell r="P6915" t="str">
            <v>97版</v>
          </cell>
          <cell r="Q6915" t="str">
            <v>已发货</v>
          </cell>
          <cell r="R6915">
            <v>45782</v>
          </cell>
        </row>
        <row r="6916">
          <cell r="C6916" t="str">
            <v>2504043-01</v>
          </cell>
          <cell r="D6916" t="str">
            <v>XPDY-FT-灰670</v>
          </cell>
          <cell r="E6916" t="str">
            <v>Nick Dove(灰色)</v>
          </cell>
          <cell r="F6916" t="str">
            <v>WPSTR2</v>
          </cell>
          <cell r="G6916" t="str">
            <v>/</v>
          </cell>
          <cell r="H6916">
            <v>195</v>
          </cell>
          <cell r="I6916">
            <v>11151.4</v>
          </cell>
          <cell r="J6916">
            <v>824.5</v>
          </cell>
          <cell r="K6916">
            <v>869.5</v>
          </cell>
          <cell r="L6916" t="str">
            <v>A级</v>
          </cell>
          <cell r="M6916" t="str">
            <v>/</v>
          </cell>
          <cell r="N6916" t="str">
            <v>2.2*1.8*0.74</v>
          </cell>
          <cell r="O6916" t="str">
            <v>02T25042608</v>
          </cell>
          <cell r="P6916" t="str">
            <v>97版</v>
          </cell>
          <cell r="Q6916" t="str">
            <v>已发货</v>
          </cell>
          <cell r="R6916">
            <v>45782</v>
          </cell>
        </row>
        <row r="6917">
          <cell r="C6917" t="str">
            <v>2504039-01</v>
          </cell>
          <cell r="D6917" t="str">
            <v>TGX-XM-酒红290</v>
          </cell>
          <cell r="E6917">
            <v>3702</v>
          </cell>
          <cell r="F6917" t="str">
            <v>C3（已片中层）</v>
          </cell>
          <cell r="G6917" t="str">
            <v>/</v>
          </cell>
          <cell r="H6917">
            <v>214</v>
          </cell>
          <cell r="I6917">
            <v>11150.9</v>
          </cell>
          <cell r="J6917">
            <v>927.5</v>
          </cell>
          <cell r="K6917">
            <v>972.5</v>
          </cell>
          <cell r="L6917" t="str">
            <v>A级</v>
          </cell>
          <cell r="M6917" t="str">
            <v>/</v>
          </cell>
          <cell r="N6917" t="str">
            <v>2.2*1.8*0.65</v>
          </cell>
          <cell r="O6917" t="str">
            <v>01T25042601</v>
          </cell>
          <cell r="P6917" t="str">
            <v>98.3版</v>
          </cell>
          <cell r="Q6917" t="str">
            <v>已发货</v>
          </cell>
          <cell r="R6917">
            <v>45785</v>
          </cell>
        </row>
        <row r="6918">
          <cell r="C6918" t="str">
            <v>2504039-01</v>
          </cell>
          <cell r="D6918" t="str">
            <v>TGX-XM-酒红290</v>
          </cell>
          <cell r="E6918">
            <v>3702</v>
          </cell>
          <cell r="F6918" t="str">
            <v>C3（已片中层）</v>
          </cell>
          <cell r="G6918" t="str">
            <v>/</v>
          </cell>
          <cell r="H6918">
            <v>230</v>
          </cell>
          <cell r="I6918">
            <v>12195.3</v>
          </cell>
          <cell r="J6918">
            <v>1001.5</v>
          </cell>
          <cell r="K6918">
            <v>1046.5</v>
          </cell>
          <cell r="L6918" t="str">
            <v>A级</v>
          </cell>
          <cell r="M6918" t="str">
            <v>/</v>
          </cell>
          <cell r="N6918" t="str">
            <v>2.2*1.8*0.8</v>
          </cell>
          <cell r="O6918" t="str">
            <v>01T25042602</v>
          </cell>
          <cell r="P6918" t="str">
            <v>98.3版</v>
          </cell>
          <cell r="Q6918" t="str">
            <v>已发货</v>
          </cell>
          <cell r="R6918">
            <v>45785</v>
          </cell>
        </row>
        <row r="6919">
          <cell r="C6919" t="str">
            <v>2504039-01</v>
          </cell>
          <cell r="D6919" t="str">
            <v>TGX-XM-酒红290</v>
          </cell>
          <cell r="E6919">
            <v>3702</v>
          </cell>
          <cell r="F6919" t="str">
            <v>C3（已片中层）</v>
          </cell>
          <cell r="G6919" t="str">
            <v>/</v>
          </cell>
          <cell r="H6919">
            <v>187</v>
          </cell>
          <cell r="I6919">
            <v>9791.5</v>
          </cell>
          <cell r="J6919">
            <v>807</v>
          </cell>
          <cell r="K6919">
            <v>852</v>
          </cell>
          <cell r="L6919" t="str">
            <v>A级</v>
          </cell>
          <cell r="M6919" t="str">
            <v>/</v>
          </cell>
          <cell r="N6919" t="str">
            <v>2.2*1.8*0.63</v>
          </cell>
          <cell r="O6919" t="str">
            <v>01T25042603</v>
          </cell>
          <cell r="P6919" t="str">
            <v>98.3版</v>
          </cell>
          <cell r="Q6919" t="str">
            <v>已发货</v>
          </cell>
          <cell r="R6919">
            <v>45797</v>
          </cell>
        </row>
        <row r="6920">
          <cell r="C6920" t="str">
            <v>2504039-01</v>
          </cell>
          <cell r="D6920" t="str">
            <v>TGX-XM-酒红290</v>
          </cell>
          <cell r="E6920">
            <v>3702</v>
          </cell>
          <cell r="F6920" t="str">
            <v>C3（已片中层）</v>
          </cell>
          <cell r="G6920" t="str">
            <v>/</v>
          </cell>
          <cell r="H6920">
            <v>1</v>
          </cell>
          <cell r="I6920">
            <v>31.7</v>
          </cell>
          <cell r="L6920" t="str">
            <v>A级小皮</v>
          </cell>
          <cell r="M6920" t="str">
            <v>/</v>
          </cell>
          <cell r="O6920" t="str">
            <v>01T25042603</v>
          </cell>
          <cell r="P6920" t="str">
            <v>98.3版</v>
          </cell>
          <cell r="Q6920" t="str">
            <v>已发货</v>
          </cell>
          <cell r="R6920">
            <v>45797</v>
          </cell>
        </row>
        <row r="6921">
          <cell r="C6921" t="str">
            <v>2504012-01</v>
          </cell>
          <cell r="D6921" t="str">
            <v>XZJY-EX-白121</v>
          </cell>
          <cell r="E6921">
            <v>4053</v>
          </cell>
          <cell r="F6921" t="str">
            <v>C3（已片中层）</v>
          </cell>
          <cell r="G6921" t="str">
            <v>特配</v>
          </cell>
          <cell r="H6921">
            <v>205</v>
          </cell>
          <cell r="I6921">
            <v>10875.2</v>
          </cell>
          <cell r="J6921">
            <v>849</v>
          </cell>
          <cell r="K6921">
            <v>894</v>
          </cell>
          <cell r="L6921" t="str">
            <v>A级</v>
          </cell>
          <cell r="M6921" t="str">
            <v>/</v>
          </cell>
          <cell r="N6921" t="str">
            <v>2.2*1.8*0.69</v>
          </cell>
          <cell r="O6921" t="str">
            <v>01T25042604</v>
          </cell>
          <cell r="P6921" t="str">
            <v>98.3版</v>
          </cell>
          <cell r="Q6921" t="str">
            <v>已发货</v>
          </cell>
          <cell r="R6921">
            <v>45782</v>
          </cell>
        </row>
        <row r="6922">
          <cell r="C6922" t="str">
            <v>2504012-01</v>
          </cell>
          <cell r="D6922" t="str">
            <v>XZJY-EX-白121</v>
          </cell>
          <cell r="E6922">
            <v>4053</v>
          </cell>
          <cell r="F6922" t="str">
            <v>C3（已片中层）</v>
          </cell>
          <cell r="G6922" t="str">
            <v>特配</v>
          </cell>
          <cell r="H6922">
            <v>215</v>
          </cell>
          <cell r="I6922">
            <v>11564.4</v>
          </cell>
          <cell r="J6922">
            <v>900</v>
          </cell>
          <cell r="K6922">
            <v>945</v>
          </cell>
          <cell r="L6922" t="str">
            <v>A级</v>
          </cell>
          <cell r="M6922" t="str">
            <v>/</v>
          </cell>
          <cell r="N6922" t="str">
            <v>2.2*1.8*0.7</v>
          </cell>
          <cell r="O6922" t="str">
            <v>01T25042605</v>
          </cell>
          <cell r="P6922" t="str">
            <v>98.3版</v>
          </cell>
          <cell r="Q6922" t="str">
            <v>已发货</v>
          </cell>
          <cell r="R6922">
            <v>45782</v>
          </cell>
        </row>
        <row r="6923">
          <cell r="C6923" t="str">
            <v>2504033-01</v>
          </cell>
          <cell r="D6923" t="str">
            <v>UXCY-ET-酒红305</v>
          </cell>
          <cell r="E6923" t="str">
            <v>美福黑莓色</v>
          </cell>
          <cell r="F6923" t="str">
            <v>明诺华TR8</v>
          </cell>
          <cell r="G6923" t="str">
            <v>/</v>
          </cell>
          <cell r="H6923">
            <v>30</v>
          </cell>
          <cell r="I6923">
            <v>1764.8</v>
          </cell>
          <cell r="J6923">
            <v>606.5</v>
          </cell>
          <cell r="K6923">
            <v>651.5</v>
          </cell>
          <cell r="L6923" t="str">
            <v>B级</v>
          </cell>
          <cell r="M6923" t="str">
            <v>/</v>
          </cell>
          <cell r="N6923" t="str">
            <v>2.2*1.8*0.57</v>
          </cell>
          <cell r="O6923" t="str">
            <v>01T25042606</v>
          </cell>
          <cell r="P6923" t="str">
            <v>99版</v>
          </cell>
          <cell r="Q6923" t="str">
            <v>已发货</v>
          </cell>
          <cell r="R6923">
            <v>45782</v>
          </cell>
        </row>
        <row r="6924">
          <cell r="C6924" t="str">
            <v>2504033-01</v>
          </cell>
          <cell r="D6924" t="str">
            <v>UXCY-ET-酒红305</v>
          </cell>
          <cell r="E6924" t="str">
            <v>美福黑莓色</v>
          </cell>
          <cell r="F6924" t="str">
            <v>明诺华TR8</v>
          </cell>
          <cell r="G6924" t="str">
            <v>/</v>
          </cell>
          <cell r="H6924">
            <v>56</v>
          </cell>
          <cell r="I6924">
            <v>3165.3</v>
          </cell>
          <cell r="L6924" t="str">
            <v>C级</v>
          </cell>
          <cell r="M6924" t="str">
            <v>/</v>
          </cell>
          <cell r="O6924" t="str">
            <v>01T25042606</v>
          </cell>
          <cell r="P6924" t="str">
            <v>99版</v>
          </cell>
          <cell r="Q6924" t="str">
            <v>已发货</v>
          </cell>
          <cell r="R6924">
            <v>45782</v>
          </cell>
        </row>
        <row r="6925">
          <cell r="C6925" t="str">
            <v>2504033-01</v>
          </cell>
          <cell r="D6925" t="str">
            <v>UXCY-ET-酒红305</v>
          </cell>
          <cell r="E6925" t="str">
            <v>美福黑莓色</v>
          </cell>
          <cell r="F6925" t="str">
            <v>明诺华TR8</v>
          </cell>
          <cell r="G6925" t="str">
            <v>/</v>
          </cell>
          <cell r="H6925">
            <v>15</v>
          </cell>
          <cell r="I6925">
            <v>899.6</v>
          </cell>
          <cell r="L6925" t="str">
            <v>D级</v>
          </cell>
          <cell r="M6925" t="str">
            <v>/</v>
          </cell>
          <cell r="O6925" t="str">
            <v>01T25042606</v>
          </cell>
          <cell r="P6925" t="str">
            <v>99版</v>
          </cell>
          <cell r="Q6925" t="str">
            <v>已发货</v>
          </cell>
          <cell r="R6925">
            <v>45782</v>
          </cell>
        </row>
        <row r="6926">
          <cell r="C6926" t="str">
            <v>2504083-01</v>
          </cell>
          <cell r="D6926" t="str">
            <v>XPDY-FX-灰白159</v>
          </cell>
          <cell r="E6926" t="str">
            <v>01.10.L2926</v>
          </cell>
          <cell r="F6926" t="str">
            <v>C2（已片中层）</v>
          </cell>
          <cell r="G6926" t="str">
            <v>/</v>
          </cell>
          <cell r="H6926">
            <v>160</v>
          </cell>
          <cell r="I6926">
            <v>8029.3</v>
          </cell>
          <cell r="J6926">
            <v>725.5</v>
          </cell>
          <cell r="K6926">
            <v>770.5</v>
          </cell>
          <cell r="L6926" t="str">
            <v>A级</v>
          </cell>
          <cell r="M6926" t="str">
            <v>CLF-250426</v>
          </cell>
          <cell r="N6926" t="str">
            <v>2.2*1.8*0.64</v>
          </cell>
          <cell r="O6926" t="str">
            <v>01T25042607</v>
          </cell>
          <cell r="P6926" t="str">
            <v>99版</v>
          </cell>
        </row>
        <row r="6927">
          <cell r="C6927" t="str">
            <v>2504083-01</v>
          </cell>
          <cell r="D6927" t="str">
            <v>XPDY-FX-灰白159</v>
          </cell>
          <cell r="E6927" t="str">
            <v>01.10.L2926</v>
          </cell>
          <cell r="F6927" t="str">
            <v>C2（已片中层）</v>
          </cell>
          <cell r="G6927" t="str">
            <v>/</v>
          </cell>
          <cell r="H6927">
            <v>44</v>
          </cell>
          <cell r="I6927">
            <v>1741.6</v>
          </cell>
          <cell r="L6927" t="str">
            <v>A级小皮</v>
          </cell>
          <cell r="M6927" t="str">
            <v>CLF-250426</v>
          </cell>
          <cell r="O6927" t="str">
            <v>01T25042607</v>
          </cell>
          <cell r="P6927" t="str">
            <v>99版</v>
          </cell>
        </row>
        <row r="6928">
          <cell r="C6928" t="str">
            <v>2504083-01</v>
          </cell>
          <cell r="D6928" t="str">
            <v>XPDY-FX-灰白159</v>
          </cell>
          <cell r="E6928" t="str">
            <v>01.10.L2926</v>
          </cell>
          <cell r="F6928" t="str">
            <v>C2（已片中层）</v>
          </cell>
          <cell r="G6928" t="str">
            <v>/</v>
          </cell>
          <cell r="H6928">
            <v>186</v>
          </cell>
          <cell r="I6928">
            <v>9349.7000000000007</v>
          </cell>
          <cell r="J6928">
            <v>820</v>
          </cell>
          <cell r="K6928">
            <v>865</v>
          </cell>
          <cell r="L6928" t="str">
            <v>A级</v>
          </cell>
          <cell r="M6928" t="str">
            <v>CLF-250426</v>
          </cell>
          <cell r="N6928" t="str">
            <v>2.2*1.8*0.7</v>
          </cell>
          <cell r="O6928" t="str">
            <v>01T25042608</v>
          </cell>
          <cell r="P6928" t="str">
            <v>99版</v>
          </cell>
        </row>
        <row r="6929">
          <cell r="C6929" t="str">
            <v>2504083-01</v>
          </cell>
          <cell r="D6929" t="str">
            <v>XPDY-FX-灰白159</v>
          </cell>
          <cell r="E6929" t="str">
            <v>01.10.L2926</v>
          </cell>
          <cell r="F6929" t="str">
            <v>C2（已片中层）</v>
          </cell>
          <cell r="G6929" t="str">
            <v>/</v>
          </cell>
          <cell r="H6929">
            <v>33</v>
          </cell>
          <cell r="I6929">
            <v>1308.7</v>
          </cell>
          <cell r="L6929" t="str">
            <v>A级小皮</v>
          </cell>
          <cell r="M6929" t="str">
            <v>CLF-250426</v>
          </cell>
          <cell r="O6929" t="str">
            <v>01T25042608</v>
          </cell>
          <cell r="P6929" t="str">
            <v>99版</v>
          </cell>
        </row>
        <row r="6930">
          <cell r="C6930" t="str">
            <v>2504083-01</v>
          </cell>
          <cell r="D6930" t="str">
            <v>XPDY-FX-灰白159</v>
          </cell>
          <cell r="E6930" t="str">
            <v>01.10.L2926</v>
          </cell>
          <cell r="F6930" t="str">
            <v>C2（已片中层）</v>
          </cell>
          <cell r="G6930" t="str">
            <v>/</v>
          </cell>
          <cell r="H6930">
            <v>6</v>
          </cell>
          <cell r="I6930">
            <v>247.3</v>
          </cell>
          <cell r="L6930" t="str">
            <v>折扣</v>
          </cell>
          <cell r="M6930" t="str">
            <v>CLF-250426</v>
          </cell>
          <cell r="O6930" t="str">
            <v>01T25042608</v>
          </cell>
          <cell r="P6930" t="str">
            <v>99版</v>
          </cell>
        </row>
        <row r="6931">
          <cell r="C6931" t="str">
            <v>2504076-01</v>
          </cell>
          <cell r="D6931" t="str">
            <v>XZSY-ES-深烟灰196</v>
          </cell>
          <cell r="E6931" t="str">
            <v>01.10.W782040</v>
          </cell>
          <cell r="F6931" t="str">
            <v>BLTR1</v>
          </cell>
          <cell r="G6931" t="str">
            <v>/</v>
          </cell>
          <cell r="H6931">
            <v>120</v>
          </cell>
          <cell r="I6931">
            <v>6158.2</v>
          </cell>
          <cell r="J6931">
            <v>758.5</v>
          </cell>
          <cell r="K6931">
            <v>803.5</v>
          </cell>
          <cell r="L6931" t="str">
            <v>A级</v>
          </cell>
          <cell r="M6931" t="str">
            <v>CLF-250427</v>
          </cell>
          <cell r="N6931" t="str">
            <v>2.2*1.8*0.59</v>
          </cell>
          <cell r="O6931" t="str">
            <v>01T25042701</v>
          </cell>
          <cell r="P6931" t="str">
            <v>99版</v>
          </cell>
          <cell r="Q6931" t="str">
            <v>已发货</v>
          </cell>
          <cell r="R6931">
            <v>45798</v>
          </cell>
        </row>
        <row r="6932">
          <cell r="C6932" t="str">
            <v>2504076-01</v>
          </cell>
          <cell r="D6932" t="str">
            <v>XZSY-ES-深烟灰196</v>
          </cell>
          <cell r="E6932" t="str">
            <v>01.10.W782040</v>
          </cell>
          <cell r="F6932" t="str">
            <v>BLTR1</v>
          </cell>
          <cell r="G6932" t="str">
            <v>/</v>
          </cell>
          <cell r="H6932">
            <v>9</v>
          </cell>
          <cell r="I6932">
            <v>348.6</v>
          </cell>
          <cell r="L6932" t="str">
            <v>A级小皮</v>
          </cell>
          <cell r="M6932" t="str">
            <v>CLF-250427</v>
          </cell>
          <cell r="O6932" t="str">
            <v>01T25042701</v>
          </cell>
          <cell r="P6932" t="str">
            <v>99版</v>
          </cell>
          <cell r="Q6932" t="str">
            <v>已发货</v>
          </cell>
          <cell r="R6932">
            <v>45798</v>
          </cell>
        </row>
        <row r="6933">
          <cell r="C6933" t="str">
            <v>2504084-01</v>
          </cell>
          <cell r="D6933" t="str">
            <v>UXCY-ET-烟灰162</v>
          </cell>
          <cell r="E6933" t="str">
            <v>01.10.U741023</v>
          </cell>
          <cell r="F6933" t="str">
            <v>明诺华中层TR1（已片）</v>
          </cell>
          <cell r="G6933" t="str">
            <v>/</v>
          </cell>
          <cell r="H6933">
            <v>195</v>
          </cell>
          <cell r="I6933">
            <v>10057.799999999999</v>
          </cell>
          <cell r="J6933">
            <v>1024.5</v>
          </cell>
          <cell r="K6933">
            <v>1069.5</v>
          </cell>
          <cell r="L6933" t="str">
            <v>A级</v>
          </cell>
          <cell r="M6933" t="str">
            <v>CLF-250427</v>
          </cell>
          <cell r="N6933" t="str">
            <v>2.2*1.8*0.68</v>
          </cell>
          <cell r="O6933" t="str">
            <v>01T25042702</v>
          </cell>
          <cell r="P6933" t="str">
            <v>99版</v>
          </cell>
        </row>
        <row r="6934">
          <cell r="C6934" t="str">
            <v>2504084-01</v>
          </cell>
          <cell r="D6934" t="str">
            <v>UXCY-ET-烟灰162</v>
          </cell>
          <cell r="E6934" t="str">
            <v>01.10.U741023</v>
          </cell>
          <cell r="F6934" t="str">
            <v>明诺华中层TR1（已片）</v>
          </cell>
          <cell r="G6934" t="str">
            <v>/</v>
          </cell>
          <cell r="H6934">
            <v>50</v>
          </cell>
          <cell r="I6934">
            <v>2688.9</v>
          </cell>
          <cell r="J6934">
            <v>397</v>
          </cell>
          <cell r="K6934">
            <v>442</v>
          </cell>
          <cell r="L6934" t="str">
            <v>A级</v>
          </cell>
          <cell r="M6934" t="str">
            <v>CLF-250427</v>
          </cell>
          <cell r="N6934" t="str">
            <v>2.2*1.8*0.37</v>
          </cell>
          <cell r="O6934" t="str">
            <v>01T25042703</v>
          </cell>
          <cell r="P6934" t="str">
            <v>99版</v>
          </cell>
        </row>
        <row r="6935">
          <cell r="C6935" t="str">
            <v>2504084-01</v>
          </cell>
          <cell r="D6935" t="str">
            <v>UXCY-ET-烟灰162</v>
          </cell>
          <cell r="E6935" t="str">
            <v>01.10.U741023</v>
          </cell>
          <cell r="F6935" t="str">
            <v>明诺华中层TR1（已片）</v>
          </cell>
          <cell r="G6935" t="str">
            <v>/</v>
          </cell>
          <cell r="H6935">
            <v>29</v>
          </cell>
          <cell r="I6935">
            <v>1133.2</v>
          </cell>
          <cell r="L6935" t="str">
            <v>A级小皮</v>
          </cell>
          <cell r="M6935" t="str">
            <v>CLF-250427</v>
          </cell>
          <cell r="O6935" t="str">
            <v>01T25042703</v>
          </cell>
          <cell r="P6935" t="str">
            <v>99版</v>
          </cell>
        </row>
        <row r="6936">
          <cell r="C6936" t="str">
            <v>2504084-01</v>
          </cell>
          <cell r="D6936" t="str">
            <v>UXCY-ET-烟灰162</v>
          </cell>
          <cell r="E6936" t="str">
            <v>01.10.U741023</v>
          </cell>
          <cell r="F6936" t="str">
            <v>明诺华中层TR1（已片）</v>
          </cell>
          <cell r="G6936" t="str">
            <v>/</v>
          </cell>
          <cell r="H6936">
            <v>21</v>
          </cell>
          <cell r="I6936">
            <v>1227.3</v>
          </cell>
          <cell r="J6936">
            <v>122.5</v>
          </cell>
          <cell r="K6936">
            <v>167.5</v>
          </cell>
          <cell r="L6936" t="str">
            <v>A级</v>
          </cell>
          <cell r="M6936" t="str">
            <v>CLF-250427</v>
          </cell>
          <cell r="N6936" t="str">
            <v>2.2*1.8*0.32</v>
          </cell>
          <cell r="O6936" t="str">
            <v>01T25042704</v>
          </cell>
          <cell r="P6936" t="str">
            <v>99版</v>
          </cell>
        </row>
        <row r="6937">
          <cell r="C6937" t="str">
            <v>2504084-01</v>
          </cell>
          <cell r="D6937" t="str">
            <v>UXCY-ET-烟灰162</v>
          </cell>
          <cell r="E6937" t="str">
            <v>01.10.U741023</v>
          </cell>
          <cell r="F6937" t="str">
            <v>明诺华中层TR1（已片）</v>
          </cell>
          <cell r="G6937" t="str">
            <v>/</v>
          </cell>
          <cell r="H6937">
            <v>71</v>
          </cell>
          <cell r="I6937">
            <v>3861.9</v>
          </cell>
          <cell r="J6937">
            <v>505</v>
          </cell>
          <cell r="K6937">
            <v>550</v>
          </cell>
          <cell r="L6937" t="str">
            <v>A级</v>
          </cell>
          <cell r="M6937" t="str">
            <v>CLF-250427</v>
          </cell>
          <cell r="N6937" t="str">
            <v>2.2*1.8*0.49</v>
          </cell>
          <cell r="O6937" t="str">
            <v>01T25042705</v>
          </cell>
          <cell r="P6937" t="str">
            <v>99版</v>
          </cell>
        </row>
        <row r="6938">
          <cell r="C6938" t="str">
            <v>2504084-01</v>
          </cell>
          <cell r="D6938" t="str">
            <v>UXCY-ET-烟灰162</v>
          </cell>
          <cell r="E6938" t="str">
            <v>01.10.U741023</v>
          </cell>
          <cell r="F6938" t="str">
            <v>明诺华中层TR1（已片）</v>
          </cell>
          <cell r="G6938" t="str">
            <v>/</v>
          </cell>
          <cell r="H6938">
            <v>29</v>
          </cell>
          <cell r="I6938">
            <v>1139.5999999999999</v>
          </cell>
          <cell r="L6938" t="str">
            <v>A级小皮</v>
          </cell>
          <cell r="M6938" t="str">
            <v>CLF-250427</v>
          </cell>
          <cell r="O6938" t="str">
            <v>01T25042705</v>
          </cell>
          <cell r="P6938" t="str">
            <v>99版</v>
          </cell>
        </row>
        <row r="6939">
          <cell r="C6939" t="str">
            <v>2504043-01</v>
          </cell>
          <cell r="D6939" t="str">
            <v>XPDY-FT-灰670</v>
          </cell>
          <cell r="E6939" t="str">
            <v>Nick Dove(灰色)</v>
          </cell>
          <cell r="F6939" t="str">
            <v>WPSTR2</v>
          </cell>
          <cell r="G6939" t="str">
            <v>/</v>
          </cell>
          <cell r="H6939">
            <v>180</v>
          </cell>
          <cell r="I6939">
            <v>10237.799999999999</v>
          </cell>
          <cell r="J6939">
            <v>759</v>
          </cell>
          <cell r="K6939">
            <v>804</v>
          </cell>
          <cell r="L6939" t="str">
            <v>A级</v>
          </cell>
          <cell r="M6939" t="str">
            <v>/</v>
          </cell>
          <cell r="N6939" t="str">
            <v>2.2*1.8*0.63</v>
          </cell>
          <cell r="O6939" t="str">
            <v>02T25042701</v>
          </cell>
          <cell r="P6939" t="str">
            <v>97版</v>
          </cell>
          <cell r="Q6939" t="str">
            <v>已发货</v>
          </cell>
          <cell r="R6939">
            <v>45782</v>
          </cell>
        </row>
        <row r="6940">
          <cell r="C6940" t="str">
            <v>2504043-01</v>
          </cell>
          <cell r="D6940" t="str">
            <v>XPDY-FT-灰670</v>
          </cell>
          <cell r="E6940" t="str">
            <v>Nick Dove(灰色)</v>
          </cell>
          <cell r="F6940" t="str">
            <v>WPSTR2</v>
          </cell>
          <cell r="G6940" t="str">
            <v>/</v>
          </cell>
          <cell r="H6940">
            <v>190</v>
          </cell>
          <cell r="I6940">
            <v>11078</v>
          </cell>
          <cell r="J6940">
            <v>819.5</v>
          </cell>
          <cell r="K6940">
            <v>864.5</v>
          </cell>
          <cell r="L6940" t="str">
            <v>A级</v>
          </cell>
          <cell r="M6940" t="str">
            <v>/</v>
          </cell>
          <cell r="N6940" t="str">
            <v>2.2*1.8*0.64</v>
          </cell>
          <cell r="O6940" t="str">
            <v>02T25042702</v>
          </cell>
          <cell r="P6940" t="str">
            <v>97版</v>
          </cell>
          <cell r="Q6940" t="str">
            <v>已发货</v>
          </cell>
          <cell r="R6940">
            <v>45782</v>
          </cell>
        </row>
        <row r="6941">
          <cell r="C6941" t="str">
            <v>2504043-01</v>
          </cell>
          <cell r="D6941" t="str">
            <v>XPDY-FT-灰670</v>
          </cell>
          <cell r="E6941" t="str">
            <v>Nick Dove(灰色)</v>
          </cell>
          <cell r="F6941" t="str">
            <v>WPSTR2</v>
          </cell>
          <cell r="G6941" t="str">
            <v>/</v>
          </cell>
          <cell r="H6941">
            <v>175</v>
          </cell>
          <cell r="I6941">
            <v>9994.5</v>
          </cell>
          <cell r="J6941">
            <v>738.5</v>
          </cell>
          <cell r="K6941">
            <v>783.5</v>
          </cell>
          <cell r="L6941" t="str">
            <v>A级</v>
          </cell>
          <cell r="M6941" t="str">
            <v>/</v>
          </cell>
          <cell r="N6941" t="str">
            <v>2.2*1.8*0.57</v>
          </cell>
          <cell r="O6941" t="str">
            <v>02T25042703</v>
          </cell>
          <cell r="P6941" t="str">
            <v>97版</v>
          </cell>
          <cell r="Q6941" t="str">
            <v>已发货</v>
          </cell>
          <cell r="R6941">
            <v>45782</v>
          </cell>
        </row>
        <row r="6942">
          <cell r="C6942" t="str">
            <v>2504043-01</v>
          </cell>
          <cell r="D6942" t="str">
            <v>XPDY-FT-灰670</v>
          </cell>
          <cell r="E6942" t="str">
            <v>Nick Dove(灰色)</v>
          </cell>
          <cell r="F6942" t="str">
            <v>WPSTR2</v>
          </cell>
          <cell r="G6942" t="str">
            <v>/</v>
          </cell>
          <cell r="H6942">
            <v>180</v>
          </cell>
          <cell r="I6942">
            <v>10139</v>
          </cell>
          <cell r="J6942">
            <v>750</v>
          </cell>
          <cell r="K6942">
            <v>795</v>
          </cell>
          <cell r="L6942" t="str">
            <v>A级</v>
          </cell>
          <cell r="M6942" t="str">
            <v>/</v>
          </cell>
          <cell r="N6942" t="str">
            <v>2.2*1.8*0.56</v>
          </cell>
          <cell r="O6942" t="str">
            <v>02T25042704</v>
          </cell>
          <cell r="P6942" t="str">
            <v>97版</v>
          </cell>
          <cell r="Q6942" t="str">
            <v>已发货</v>
          </cell>
          <cell r="R6942">
            <v>45782</v>
          </cell>
        </row>
        <row r="6943">
          <cell r="C6943" t="str">
            <v>2504043-01</v>
          </cell>
          <cell r="D6943" t="str">
            <v>XPDY-FT-灰670</v>
          </cell>
          <cell r="E6943" t="str">
            <v>Nick Dove(灰色)</v>
          </cell>
          <cell r="F6943" t="str">
            <v>WPSTR2</v>
          </cell>
          <cell r="G6943" t="str">
            <v>/</v>
          </cell>
          <cell r="H6943">
            <v>200</v>
          </cell>
          <cell r="I6943">
            <v>11722.8</v>
          </cell>
          <cell r="J6943">
            <v>875.5</v>
          </cell>
          <cell r="K6943">
            <v>920.5</v>
          </cell>
          <cell r="L6943" t="str">
            <v>A级</v>
          </cell>
          <cell r="M6943" t="str">
            <v>/</v>
          </cell>
          <cell r="N6943" t="str">
            <v>2.2*1.8*0.72</v>
          </cell>
          <cell r="O6943" t="str">
            <v>02T25042705</v>
          </cell>
          <cell r="P6943" t="str">
            <v>97版</v>
          </cell>
          <cell r="Q6943" t="str">
            <v>已发货</v>
          </cell>
          <cell r="R6943">
            <v>45782</v>
          </cell>
        </row>
        <row r="6944">
          <cell r="C6944" t="str">
            <v>2504043-01</v>
          </cell>
          <cell r="D6944" t="str">
            <v>XPDY-FT-灰670</v>
          </cell>
          <cell r="E6944" t="str">
            <v>Nick Dove(灰色)</v>
          </cell>
          <cell r="F6944" t="str">
            <v>WPSTR2</v>
          </cell>
          <cell r="G6944" t="str">
            <v>/</v>
          </cell>
          <cell r="H6944">
            <v>200</v>
          </cell>
          <cell r="I6944">
            <v>11353</v>
          </cell>
          <cell r="J6944">
            <v>842.5</v>
          </cell>
          <cell r="K6944">
            <v>887.5</v>
          </cell>
          <cell r="L6944" t="str">
            <v>A级</v>
          </cell>
          <cell r="M6944" t="str">
            <v>/</v>
          </cell>
          <cell r="N6944" t="str">
            <v>2.2*1.8*0.67</v>
          </cell>
          <cell r="O6944" t="str">
            <v>02T25042706</v>
          </cell>
          <cell r="P6944" t="str">
            <v>97版</v>
          </cell>
          <cell r="Q6944" t="str">
            <v>已发货</v>
          </cell>
          <cell r="R6944">
            <v>45782</v>
          </cell>
        </row>
        <row r="6945">
          <cell r="C6945" t="str">
            <v>2504043-01</v>
          </cell>
          <cell r="D6945" t="str">
            <v>XPDY-FT-灰670</v>
          </cell>
          <cell r="E6945" t="str">
            <v>Nick Dove(灰色)</v>
          </cell>
          <cell r="F6945" t="str">
            <v>WPSTR2</v>
          </cell>
          <cell r="G6945" t="str">
            <v>/</v>
          </cell>
          <cell r="H6945">
            <v>211</v>
          </cell>
          <cell r="I6945">
            <v>12207.6</v>
          </cell>
          <cell r="J6945">
            <v>1032</v>
          </cell>
          <cell r="K6945">
            <v>1077</v>
          </cell>
          <cell r="L6945" t="str">
            <v>A级</v>
          </cell>
          <cell r="M6945" t="str">
            <v>/</v>
          </cell>
          <cell r="N6945" t="str">
            <v>2.2*1.8*0.78</v>
          </cell>
          <cell r="O6945" t="str">
            <v>02T25042707</v>
          </cell>
          <cell r="P6945" t="str">
            <v>97版</v>
          </cell>
          <cell r="Q6945" t="str">
            <v>已发货</v>
          </cell>
          <cell r="R6945">
            <v>45782</v>
          </cell>
        </row>
        <row r="6946">
          <cell r="C6946" t="str">
            <v>2504043-01</v>
          </cell>
          <cell r="D6946" t="str">
            <v>XPDY-FT-灰670</v>
          </cell>
          <cell r="E6946" t="str">
            <v>Nick Dove(灰色)</v>
          </cell>
          <cell r="F6946" t="str">
            <v>WPSTR2</v>
          </cell>
          <cell r="G6946" t="str">
            <v>/</v>
          </cell>
          <cell r="H6946">
            <v>28</v>
          </cell>
          <cell r="I6946">
            <v>1472.6</v>
          </cell>
          <cell r="L6946" t="str">
            <v>等外</v>
          </cell>
          <cell r="M6946" t="str">
            <v>/</v>
          </cell>
          <cell r="O6946" t="str">
            <v>02T25042707</v>
          </cell>
          <cell r="P6946" t="str">
            <v>97版</v>
          </cell>
          <cell r="Q6946" t="str">
            <v>已发货</v>
          </cell>
          <cell r="R6946">
            <v>45782</v>
          </cell>
        </row>
        <row r="6947">
          <cell r="C6947" t="str">
            <v>2504052-01</v>
          </cell>
          <cell r="D6947" t="str">
            <v>XPDY-FT-灰670</v>
          </cell>
          <cell r="E6947" t="str">
            <v>Nick Dove(灰色)</v>
          </cell>
          <cell r="F6947" t="str">
            <v>DLTR2</v>
          </cell>
          <cell r="G6947" t="str">
            <v>/</v>
          </cell>
          <cell r="H6947">
            <v>205</v>
          </cell>
          <cell r="I6947">
            <v>10170.799999999999</v>
          </cell>
          <cell r="J6947">
            <v>772</v>
          </cell>
          <cell r="K6947">
            <v>817</v>
          </cell>
          <cell r="L6947" t="str">
            <v>A级</v>
          </cell>
          <cell r="M6947" t="str">
            <v>/</v>
          </cell>
          <cell r="N6947" t="str">
            <v>2.2*1.8*0.67</v>
          </cell>
          <cell r="O6947" t="str">
            <v>02T25042708</v>
          </cell>
          <cell r="P6947" t="str">
            <v>97版</v>
          </cell>
          <cell r="Q6947" t="str">
            <v>已发货</v>
          </cell>
          <cell r="R6947">
            <v>45789</v>
          </cell>
        </row>
        <row r="6948">
          <cell r="C6948" t="str">
            <v>2504052-01</v>
          </cell>
          <cell r="D6948" t="str">
            <v>XPDY-FT-灰670</v>
          </cell>
          <cell r="E6948" t="str">
            <v>Nick Dove(灰色)</v>
          </cell>
          <cell r="F6948" t="str">
            <v>DLTR2</v>
          </cell>
          <cell r="G6948" t="str">
            <v>/</v>
          </cell>
          <cell r="H6948">
            <v>195</v>
          </cell>
          <cell r="I6948">
            <v>10180.9</v>
          </cell>
          <cell r="J6948">
            <v>767</v>
          </cell>
          <cell r="K6948">
            <v>812</v>
          </cell>
          <cell r="L6948" t="str">
            <v>A级</v>
          </cell>
          <cell r="M6948" t="str">
            <v>/</v>
          </cell>
          <cell r="N6948" t="str">
            <v>2.2*1.8*0.66</v>
          </cell>
          <cell r="O6948" t="str">
            <v>02T25042709</v>
          </cell>
          <cell r="P6948" t="str">
            <v>97版</v>
          </cell>
          <cell r="Q6948" t="str">
            <v>已发货</v>
          </cell>
          <cell r="R6948">
            <v>45789</v>
          </cell>
        </row>
        <row r="6949">
          <cell r="C6949" t="str">
            <v>2504072-01</v>
          </cell>
          <cell r="D6949" t="str">
            <v>UXCY-ET-焦糖10</v>
          </cell>
          <cell r="E6949">
            <v>4546</v>
          </cell>
          <cell r="F6949" t="str">
            <v>明诺华中层TR1（已片）</v>
          </cell>
          <cell r="G6949" t="str">
            <v>/</v>
          </cell>
          <cell r="H6949">
            <v>55</v>
          </cell>
          <cell r="I6949">
            <v>3453.4</v>
          </cell>
          <cell r="J6949">
            <v>377</v>
          </cell>
          <cell r="K6949">
            <v>422</v>
          </cell>
          <cell r="L6949" t="str">
            <v>A级</v>
          </cell>
          <cell r="M6949" t="str">
            <v>/</v>
          </cell>
          <cell r="N6949" t="str">
            <v>2.2*1.8*0.45</v>
          </cell>
          <cell r="O6949" t="str">
            <v>02T25042801-01</v>
          </cell>
          <cell r="P6949" t="str">
            <v>98.3版</v>
          </cell>
        </row>
        <row r="6950">
          <cell r="C6950" t="str">
            <v>2504072-01</v>
          </cell>
          <cell r="D6950" t="str">
            <v>UXCY-ET-焦糖10</v>
          </cell>
          <cell r="E6950">
            <v>4546</v>
          </cell>
          <cell r="F6950" t="str">
            <v>明诺华中层TR1（已片）</v>
          </cell>
          <cell r="G6950" t="str">
            <v>/</v>
          </cell>
          <cell r="H6950">
            <v>47</v>
          </cell>
          <cell r="I6950">
            <v>2955.8</v>
          </cell>
          <cell r="J6950">
            <v>445</v>
          </cell>
          <cell r="K6950">
            <v>400</v>
          </cell>
          <cell r="L6950" t="str">
            <v>A级</v>
          </cell>
          <cell r="M6950" t="str">
            <v>/</v>
          </cell>
          <cell r="N6950" t="str">
            <v>2.2*1.8*0.44</v>
          </cell>
          <cell r="O6950" t="str">
            <v>02T25042801-02</v>
          </cell>
          <cell r="P6950" t="str">
            <v>98.3版</v>
          </cell>
          <cell r="Q6950" t="str">
            <v>已发货</v>
          </cell>
          <cell r="R6950">
            <v>45797</v>
          </cell>
        </row>
        <row r="6951">
          <cell r="C6951" t="str">
            <v>2504057-01</v>
          </cell>
          <cell r="D6951" t="str">
            <v>UDGY-ET-深棕803</v>
          </cell>
          <cell r="E6951">
            <v>140513</v>
          </cell>
          <cell r="F6951" t="str">
            <v>DLTR1</v>
          </cell>
          <cell r="G6951" t="str">
            <v>特配PT23S57</v>
          </cell>
          <cell r="H6951">
            <v>99</v>
          </cell>
          <cell r="I6951">
            <v>5696.3</v>
          </cell>
          <cell r="J6951">
            <v>530</v>
          </cell>
          <cell r="K6951">
            <v>575</v>
          </cell>
          <cell r="L6951" t="str">
            <v>A级</v>
          </cell>
          <cell r="M6951" t="str">
            <v>/</v>
          </cell>
          <cell r="N6951" t="str">
            <v>2.2*1.8*0.45</v>
          </cell>
          <cell r="O6951" t="str">
            <v>02T25042802</v>
          </cell>
          <cell r="P6951" t="str">
            <v>99版</v>
          </cell>
        </row>
        <row r="6952">
          <cell r="C6952" t="str">
            <v>2504057-01</v>
          </cell>
          <cell r="D6952" t="str">
            <v>UDGY-ET-深棕803</v>
          </cell>
          <cell r="E6952">
            <v>140513</v>
          </cell>
          <cell r="F6952" t="str">
            <v>DLTR1</v>
          </cell>
          <cell r="G6952" t="str">
            <v>特配PT23S53</v>
          </cell>
          <cell r="H6952">
            <v>66</v>
          </cell>
          <cell r="I6952">
            <v>3935.3</v>
          </cell>
          <cell r="J6952">
            <v>362.5</v>
          </cell>
          <cell r="K6952">
            <v>407.5</v>
          </cell>
          <cell r="L6952" t="str">
            <v>A级</v>
          </cell>
          <cell r="M6952" t="str">
            <v>/</v>
          </cell>
          <cell r="N6952" t="str">
            <v>2.2*1.8*0.42</v>
          </cell>
          <cell r="O6952" t="str">
            <v>02T25042803</v>
          </cell>
          <cell r="P6952" t="str">
            <v>99版</v>
          </cell>
        </row>
        <row r="6953">
          <cell r="C6953" t="str">
            <v>2504057-01</v>
          </cell>
          <cell r="D6953" t="str">
            <v>UDGY-ET-深棕803</v>
          </cell>
          <cell r="E6953">
            <v>140513</v>
          </cell>
          <cell r="F6953" t="str">
            <v>DLTR1</v>
          </cell>
          <cell r="G6953" t="str">
            <v>PT24788</v>
          </cell>
          <cell r="H6953">
            <v>180</v>
          </cell>
          <cell r="I6953">
            <v>10034.1</v>
          </cell>
          <cell r="J6953">
            <v>934</v>
          </cell>
          <cell r="K6953">
            <v>979</v>
          </cell>
          <cell r="L6953" t="str">
            <v>A级</v>
          </cell>
          <cell r="M6953" t="str">
            <v>/</v>
          </cell>
          <cell r="N6953" t="str">
            <v>2.2*1.8*0.73</v>
          </cell>
          <cell r="O6953" t="str">
            <v>02T25042804</v>
          </cell>
          <cell r="P6953" t="str">
            <v>99版</v>
          </cell>
        </row>
        <row r="6954">
          <cell r="C6954" t="str">
            <v>2504057-01</v>
          </cell>
          <cell r="D6954" t="str">
            <v>UDGY-ET-深棕803</v>
          </cell>
          <cell r="E6954">
            <v>140513</v>
          </cell>
          <cell r="F6954" t="str">
            <v>DLTR1</v>
          </cell>
          <cell r="G6954" t="str">
            <v>PT24788</v>
          </cell>
          <cell r="H6954">
            <v>187</v>
          </cell>
          <cell r="I6954">
            <v>10248.9</v>
          </cell>
          <cell r="J6954">
            <v>954.5</v>
          </cell>
          <cell r="K6954">
            <v>999.5</v>
          </cell>
          <cell r="L6954" t="str">
            <v>A级</v>
          </cell>
          <cell r="M6954" t="str">
            <v>/</v>
          </cell>
          <cell r="N6954" t="str">
            <v>2.2*1.8*0.72</v>
          </cell>
          <cell r="O6954" t="str">
            <v>02T25042805</v>
          </cell>
          <cell r="P6954" t="str">
            <v>99版</v>
          </cell>
        </row>
        <row r="6955">
          <cell r="C6955" t="str">
            <v>2504052-01</v>
          </cell>
          <cell r="D6955" t="str">
            <v>XPDY-FT-灰670</v>
          </cell>
          <cell r="E6955" t="str">
            <v>Nick Dove(灰色)</v>
          </cell>
          <cell r="F6955" t="str">
            <v>DLTR2</v>
          </cell>
          <cell r="G6955" t="str">
            <v>/</v>
          </cell>
          <cell r="H6955">
            <v>195</v>
          </cell>
          <cell r="I6955">
            <v>10474.700000000001</v>
          </cell>
          <cell r="J6955">
            <v>795.5</v>
          </cell>
          <cell r="K6955">
            <v>840.5</v>
          </cell>
          <cell r="L6955" t="str">
            <v>A级</v>
          </cell>
          <cell r="M6955" t="str">
            <v>/</v>
          </cell>
          <cell r="N6955" t="str">
            <v>2.2*1.8*0.62</v>
          </cell>
          <cell r="O6955" t="str">
            <v>01T25042801</v>
          </cell>
          <cell r="P6955" t="str">
            <v>97版</v>
          </cell>
          <cell r="Q6955" t="str">
            <v>已发货</v>
          </cell>
          <cell r="R6955">
            <v>45789</v>
          </cell>
        </row>
        <row r="6956">
          <cell r="C6956" t="str">
            <v>2504052-01</v>
          </cell>
          <cell r="D6956" t="str">
            <v>XPDY-FT-灰670</v>
          </cell>
          <cell r="E6956" t="str">
            <v>Nick Dove(灰色)</v>
          </cell>
          <cell r="F6956" t="str">
            <v>DLTR2</v>
          </cell>
          <cell r="G6956" t="str">
            <v>/</v>
          </cell>
          <cell r="H6956">
            <v>190</v>
          </cell>
          <cell r="I6956">
            <v>10211.4</v>
          </cell>
          <cell r="J6956">
            <v>771.5</v>
          </cell>
          <cell r="K6956">
            <v>816.5</v>
          </cell>
          <cell r="L6956" t="str">
            <v>A级</v>
          </cell>
          <cell r="M6956" t="str">
            <v>/</v>
          </cell>
          <cell r="N6956" t="str">
            <v>2.2*1.8*0.6</v>
          </cell>
          <cell r="O6956" t="str">
            <v>01T25042802</v>
          </cell>
          <cell r="P6956" t="str">
            <v>97版</v>
          </cell>
          <cell r="Q6956" t="str">
            <v>已发货</v>
          </cell>
          <cell r="R6956">
            <v>45789</v>
          </cell>
        </row>
        <row r="6957">
          <cell r="C6957" t="str">
            <v>2504052-01</v>
          </cell>
          <cell r="D6957" t="str">
            <v>XPDY-FT-灰670</v>
          </cell>
          <cell r="E6957" t="str">
            <v>Nick Dove(灰色)</v>
          </cell>
          <cell r="F6957" t="str">
            <v>DLTR2</v>
          </cell>
          <cell r="G6957" t="str">
            <v>/</v>
          </cell>
          <cell r="H6957">
            <v>195</v>
          </cell>
          <cell r="I6957">
            <v>10291.700000000001</v>
          </cell>
          <cell r="J6957">
            <v>769.5</v>
          </cell>
          <cell r="K6957">
            <v>814.5</v>
          </cell>
          <cell r="L6957" t="str">
            <v>A级</v>
          </cell>
          <cell r="M6957" t="str">
            <v>/</v>
          </cell>
          <cell r="N6957" t="str">
            <v>2.2*1.8*0.62</v>
          </cell>
          <cell r="O6957" t="str">
            <v>01T25042803</v>
          </cell>
          <cell r="P6957" t="str">
            <v>97版</v>
          </cell>
          <cell r="Q6957" t="str">
            <v>已发货</v>
          </cell>
          <cell r="R6957">
            <v>45789</v>
          </cell>
        </row>
        <row r="6958">
          <cell r="C6958" t="str">
            <v>2504052-01</v>
          </cell>
          <cell r="D6958" t="str">
            <v>XPDY-FT-灰670</v>
          </cell>
          <cell r="E6958" t="str">
            <v>Nick Dove(灰色)</v>
          </cell>
          <cell r="F6958" t="str">
            <v>DLTR2</v>
          </cell>
          <cell r="G6958" t="str">
            <v>/</v>
          </cell>
          <cell r="H6958">
            <v>200</v>
          </cell>
          <cell r="I6958">
            <v>10519.6</v>
          </cell>
          <cell r="J6958">
            <v>795</v>
          </cell>
          <cell r="K6958">
            <v>840</v>
          </cell>
          <cell r="L6958" t="str">
            <v>A级</v>
          </cell>
          <cell r="M6958" t="str">
            <v>/</v>
          </cell>
          <cell r="N6958" t="str">
            <v>2.2*1.8*0.63</v>
          </cell>
          <cell r="O6958" t="str">
            <v>01T25042804</v>
          </cell>
          <cell r="P6958" t="str">
            <v>97版</v>
          </cell>
          <cell r="Q6958" t="str">
            <v>已发货</v>
          </cell>
          <cell r="R6958">
            <v>45789</v>
          </cell>
        </row>
        <row r="6959">
          <cell r="C6959" t="str">
            <v>2504052-01</v>
          </cell>
          <cell r="D6959" t="str">
            <v>XPDY-FT-灰670</v>
          </cell>
          <cell r="E6959" t="str">
            <v>Nick Dove(灰色)</v>
          </cell>
          <cell r="F6959" t="str">
            <v>DLTR2</v>
          </cell>
          <cell r="G6959" t="str">
            <v>/</v>
          </cell>
          <cell r="H6959">
            <v>200</v>
          </cell>
          <cell r="I6959">
            <v>10127</v>
          </cell>
          <cell r="J6959">
            <v>783</v>
          </cell>
          <cell r="K6959">
            <v>828</v>
          </cell>
          <cell r="L6959" t="str">
            <v>A级</v>
          </cell>
          <cell r="M6959" t="str">
            <v>/</v>
          </cell>
          <cell r="N6959" t="str">
            <v>2.2*1.8*0.6</v>
          </cell>
          <cell r="O6959" t="str">
            <v>01T25042805</v>
          </cell>
          <cell r="P6959" t="str">
            <v>97版</v>
          </cell>
          <cell r="Q6959" t="str">
            <v>已发货</v>
          </cell>
          <cell r="R6959">
            <v>45789</v>
          </cell>
        </row>
        <row r="6960">
          <cell r="C6960" t="str">
            <v>2504052-01</v>
          </cell>
          <cell r="D6960" t="str">
            <v>XPDY-FT-灰670</v>
          </cell>
          <cell r="E6960" t="str">
            <v>Nick Dove(灰色)</v>
          </cell>
          <cell r="F6960" t="str">
            <v>DLTR2</v>
          </cell>
          <cell r="G6960" t="str">
            <v>/</v>
          </cell>
          <cell r="H6960">
            <v>132</v>
          </cell>
          <cell r="I6960">
            <v>6985.8</v>
          </cell>
          <cell r="J6960">
            <v>528</v>
          </cell>
          <cell r="K6960">
            <v>573</v>
          </cell>
          <cell r="L6960" t="str">
            <v>A级</v>
          </cell>
          <cell r="M6960" t="str">
            <v>/</v>
          </cell>
          <cell r="N6960" t="str">
            <v>2.2*1.8*0.48</v>
          </cell>
          <cell r="O6960" t="str">
            <v>01T25042806</v>
          </cell>
          <cell r="P6960" t="str">
            <v>97版</v>
          </cell>
          <cell r="Q6960" t="str">
            <v>已发货</v>
          </cell>
          <cell r="R6960">
            <v>45789</v>
          </cell>
        </row>
        <row r="6961">
          <cell r="C6961" t="str">
            <v>2504090-01</v>
          </cell>
          <cell r="D6961" t="str">
            <v>XXGY-ET-卡其125</v>
          </cell>
          <cell r="E6961" t="str">
            <v>01.10.U243052</v>
          </cell>
          <cell r="F6961" t="str">
            <v>KangTR5</v>
          </cell>
          <cell r="G6961" t="str">
            <v>/</v>
          </cell>
          <cell r="H6961">
            <v>200</v>
          </cell>
          <cell r="I6961">
            <v>10328.5</v>
          </cell>
          <cell r="J6961">
            <v>989.5</v>
          </cell>
          <cell r="K6961">
            <v>1034.5</v>
          </cell>
          <cell r="L6961" t="str">
            <v>A级</v>
          </cell>
          <cell r="M6961" t="str">
            <v>CLF-250428</v>
          </cell>
          <cell r="N6961" t="str">
            <v>2.2*1.8*0.67</v>
          </cell>
          <cell r="O6961" t="str">
            <v>01T25042807</v>
          </cell>
          <cell r="P6961" t="str">
            <v>99版</v>
          </cell>
          <cell r="Q6961" t="str">
            <v>已发货</v>
          </cell>
          <cell r="R6961">
            <v>45785</v>
          </cell>
        </row>
        <row r="6962">
          <cell r="C6962" t="str">
            <v>2504090-01</v>
          </cell>
          <cell r="D6962" t="str">
            <v>XXGY-ET-卡其125</v>
          </cell>
          <cell r="E6962" t="str">
            <v>01.10.U243052</v>
          </cell>
          <cell r="F6962" t="str">
            <v>KangTR5</v>
          </cell>
          <cell r="G6962" t="str">
            <v>/</v>
          </cell>
          <cell r="H6962">
            <v>182</v>
          </cell>
          <cell r="I6962">
            <v>9378.5</v>
          </cell>
          <cell r="J6962">
            <v>1023.5</v>
          </cell>
          <cell r="K6962">
            <v>1068.5</v>
          </cell>
          <cell r="L6962" t="str">
            <v>A级</v>
          </cell>
          <cell r="M6962" t="str">
            <v>CLF-250428</v>
          </cell>
          <cell r="N6962" t="str">
            <v>2.2*1.8*0.7</v>
          </cell>
          <cell r="O6962" t="str">
            <v>01T25042808</v>
          </cell>
          <cell r="P6962" t="str">
            <v>99版</v>
          </cell>
          <cell r="Q6962" t="str">
            <v>已发货</v>
          </cell>
          <cell r="R6962">
            <v>45785</v>
          </cell>
        </row>
        <row r="6963">
          <cell r="C6963" t="str">
            <v>2504090-01</v>
          </cell>
          <cell r="D6963" t="str">
            <v>XXGY-ET-卡其125</v>
          </cell>
          <cell r="E6963" t="str">
            <v>01.10.U243052</v>
          </cell>
          <cell r="F6963" t="str">
            <v>KangTR5</v>
          </cell>
          <cell r="G6963" t="str">
            <v>/</v>
          </cell>
          <cell r="H6963">
            <v>29</v>
          </cell>
          <cell r="I6963">
            <v>1159.7</v>
          </cell>
          <cell r="L6963" t="str">
            <v>A级小皮</v>
          </cell>
          <cell r="M6963" t="str">
            <v>CLF-250428</v>
          </cell>
          <cell r="O6963" t="str">
            <v>01T25042808</v>
          </cell>
          <cell r="P6963" t="str">
            <v>99版</v>
          </cell>
          <cell r="Q6963" t="str">
            <v>已发货</v>
          </cell>
          <cell r="R6963">
            <v>45785</v>
          </cell>
        </row>
        <row r="6964">
          <cell r="C6964" t="str">
            <v>2504090-01</v>
          </cell>
          <cell r="D6964" t="str">
            <v>XXGY-ET-卡其125</v>
          </cell>
          <cell r="E6964" t="str">
            <v>01.10.U243052</v>
          </cell>
          <cell r="F6964" t="str">
            <v>KangTR5</v>
          </cell>
          <cell r="G6964" t="str">
            <v>/</v>
          </cell>
          <cell r="H6964">
            <v>3</v>
          </cell>
          <cell r="I6964">
            <v>129.30000000000001</v>
          </cell>
          <cell r="L6964" t="str">
            <v>折扣</v>
          </cell>
          <cell r="M6964" t="str">
            <v>CLF-250428</v>
          </cell>
          <cell r="O6964" t="str">
            <v>01T25042808</v>
          </cell>
          <cell r="P6964" t="str">
            <v>99版</v>
          </cell>
          <cell r="Q6964" t="str">
            <v>已发货</v>
          </cell>
          <cell r="R6964">
            <v>45785</v>
          </cell>
        </row>
        <row r="6965">
          <cell r="C6965" t="str">
            <v>2504066-01</v>
          </cell>
          <cell r="D6965" t="str">
            <v>XPAY-FX-灰657</v>
          </cell>
          <cell r="E6965" t="str">
            <v>01.10.U528073</v>
          </cell>
          <cell r="F6965" t="str">
            <v>C3（已片中层）</v>
          </cell>
          <cell r="G6965" t="str">
            <v>/</v>
          </cell>
          <cell r="H6965">
            <v>200</v>
          </cell>
          <cell r="I6965">
            <v>10120.1</v>
          </cell>
          <cell r="J6965">
            <v>798.5</v>
          </cell>
          <cell r="K6965">
            <v>843.5</v>
          </cell>
          <cell r="L6965" t="str">
            <v>A级</v>
          </cell>
          <cell r="M6965" t="str">
            <v>CLF-250428</v>
          </cell>
          <cell r="N6965" t="str">
            <v>2.2*1.8*0.64</v>
          </cell>
          <cell r="O6965" t="str">
            <v>01T25042809</v>
          </cell>
          <cell r="P6965" t="str">
            <v>99版</v>
          </cell>
          <cell r="Q6965" t="str">
            <v>已发货</v>
          </cell>
          <cell r="R6965">
            <v>45798</v>
          </cell>
        </row>
        <row r="6966">
          <cell r="C6966" t="str">
            <v>2504066-01</v>
          </cell>
          <cell r="D6966" t="str">
            <v>XPAY-FX-灰657</v>
          </cell>
          <cell r="E6966" t="str">
            <v>01.10.U528073</v>
          </cell>
          <cell r="F6966" t="str">
            <v>C3（已片中层）</v>
          </cell>
          <cell r="G6966" t="str">
            <v>/</v>
          </cell>
          <cell r="H6966">
            <v>199</v>
          </cell>
          <cell r="I6966">
            <v>10108.9</v>
          </cell>
          <cell r="J6966">
            <v>858</v>
          </cell>
          <cell r="K6966">
            <v>903</v>
          </cell>
          <cell r="L6966" t="str">
            <v>A级</v>
          </cell>
          <cell r="M6966" t="str">
            <v>CLF-250428</v>
          </cell>
          <cell r="N6966" t="str">
            <v>2.2*1.8*0.7</v>
          </cell>
          <cell r="O6966" t="str">
            <v>01T25042810</v>
          </cell>
          <cell r="P6966" t="str">
            <v>99版</v>
          </cell>
          <cell r="Q6966" t="str">
            <v>已发货</v>
          </cell>
          <cell r="R6966">
            <v>45798</v>
          </cell>
        </row>
        <row r="6967">
          <cell r="C6967" t="str">
            <v>2504066-01</v>
          </cell>
          <cell r="D6967" t="str">
            <v>XPAY-FX-灰657</v>
          </cell>
          <cell r="E6967" t="str">
            <v>01.10.U528073</v>
          </cell>
          <cell r="F6967" t="str">
            <v>C3（已片中层）</v>
          </cell>
          <cell r="G6967" t="str">
            <v>/</v>
          </cell>
          <cell r="H6967">
            <v>21</v>
          </cell>
          <cell r="I6967">
            <v>838</v>
          </cell>
          <cell r="L6967" t="str">
            <v>A级小皮</v>
          </cell>
          <cell r="M6967" t="str">
            <v>CLF-250428</v>
          </cell>
          <cell r="O6967" t="str">
            <v>01T25042810</v>
          </cell>
          <cell r="P6967" t="str">
            <v>99版</v>
          </cell>
          <cell r="Q6967" t="str">
            <v>已发货</v>
          </cell>
          <cell r="R6967">
            <v>45798</v>
          </cell>
        </row>
        <row r="6968">
          <cell r="C6968" t="str">
            <v>2504066-01</v>
          </cell>
          <cell r="D6968" t="str">
            <v>XPAY-FX-灰657</v>
          </cell>
          <cell r="E6968" t="str">
            <v>01.10.U528073</v>
          </cell>
          <cell r="F6968" t="str">
            <v>C3（已片中层）</v>
          </cell>
          <cell r="G6968" t="str">
            <v>/</v>
          </cell>
          <cell r="H6968">
            <v>200</v>
          </cell>
          <cell r="I6968">
            <v>10158.5</v>
          </cell>
          <cell r="J6968">
            <v>802</v>
          </cell>
          <cell r="K6968">
            <v>847</v>
          </cell>
          <cell r="L6968" t="str">
            <v>A级</v>
          </cell>
          <cell r="M6968" t="str">
            <v>CLF-250428</v>
          </cell>
          <cell r="N6968" t="str">
            <v>2.2*1.8*0.64</v>
          </cell>
          <cell r="O6968" t="str">
            <v>01T25042901</v>
          </cell>
          <cell r="P6968" t="str">
            <v>99版</v>
          </cell>
          <cell r="Q6968" t="str">
            <v>已发货</v>
          </cell>
          <cell r="R6968">
            <v>45798</v>
          </cell>
        </row>
        <row r="6969">
          <cell r="C6969" t="str">
            <v>2504066-01</v>
          </cell>
          <cell r="D6969" t="str">
            <v>XPAY-FX-灰657</v>
          </cell>
          <cell r="E6969" t="str">
            <v>01.10.U528073</v>
          </cell>
          <cell r="F6969" t="str">
            <v>C3（已片中层）</v>
          </cell>
          <cell r="G6969" t="str">
            <v>/</v>
          </cell>
          <cell r="H6969">
            <v>205</v>
          </cell>
          <cell r="I6969">
            <v>10413.299999999999</v>
          </cell>
          <cell r="J6969">
            <v>884</v>
          </cell>
          <cell r="K6969">
            <v>929</v>
          </cell>
          <cell r="L6969" t="str">
            <v>A级</v>
          </cell>
          <cell r="M6969" t="str">
            <v>CLF-250428</v>
          </cell>
          <cell r="N6969" t="str">
            <v>2.2*1.8*0.68</v>
          </cell>
          <cell r="O6969" t="str">
            <v>01T25042902</v>
          </cell>
          <cell r="P6969" t="str">
            <v>99版</v>
          </cell>
          <cell r="Q6969" t="str">
            <v>已发货</v>
          </cell>
          <cell r="R6969">
            <v>45798</v>
          </cell>
        </row>
        <row r="6970">
          <cell r="C6970" t="str">
            <v>2504066-01</v>
          </cell>
          <cell r="D6970" t="str">
            <v>XPAY-FX-灰657</v>
          </cell>
          <cell r="E6970" t="str">
            <v>01.10.U528073</v>
          </cell>
          <cell r="F6970" t="str">
            <v>C3（已片中层）</v>
          </cell>
          <cell r="G6970" t="str">
            <v>/</v>
          </cell>
          <cell r="H6970">
            <v>19</v>
          </cell>
          <cell r="I6970">
            <v>755.3</v>
          </cell>
          <cell r="L6970" t="str">
            <v>A级小皮</v>
          </cell>
          <cell r="M6970" t="str">
            <v>CLF-250428</v>
          </cell>
          <cell r="O6970" t="str">
            <v>01T25042902</v>
          </cell>
          <cell r="P6970" t="str">
            <v>99版</v>
          </cell>
          <cell r="Q6970" t="str">
            <v>已发货</v>
          </cell>
          <cell r="R6970">
            <v>45798</v>
          </cell>
        </row>
        <row r="6971">
          <cell r="C6971" t="str">
            <v>2504066-01</v>
          </cell>
          <cell r="D6971" t="str">
            <v>XPAY-FX-灰657</v>
          </cell>
          <cell r="E6971" t="str">
            <v>01.10.U528073</v>
          </cell>
          <cell r="F6971" t="str">
            <v>C3（已片中层）</v>
          </cell>
          <cell r="G6971" t="str">
            <v>/</v>
          </cell>
          <cell r="H6971">
            <v>205</v>
          </cell>
          <cell r="I6971">
            <v>10478.4</v>
          </cell>
          <cell r="J6971">
            <v>828.5</v>
          </cell>
          <cell r="K6971">
            <v>873.5</v>
          </cell>
          <cell r="L6971" t="str">
            <v>A级</v>
          </cell>
          <cell r="M6971" t="str">
            <v>CLF-250428</v>
          </cell>
          <cell r="N6971" t="str">
            <v>2.2*1.8*0.64</v>
          </cell>
          <cell r="O6971" t="str">
            <v>01T25042903</v>
          </cell>
          <cell r="P6971" t="str">
            <v>99版</v>
          </cell>
          <cell r="Q6971" t="str">
            <v>已发货</v>
          </cell>
          <cell r="R6971">
            <v>45798</v>
          </cell>
        </row>
        <row r="6972">
          <cell r="C6972" t="str">
            <v>2504066-01</v>
          </cell>
          <cell r="D6972" t="str">
            <v>XPAY-FX-灰657</v>
          </cell>
          <cell r="E6972" t="str">
            <v>01.10.U528073</v>
          </cell>
          <cell r="F6972" t="str">
            <v>C3（已片中层）</v>
          </cell>
          <cell r="G6972" t="str">
            <v>/</v>
          </cell>
          <cell r="H6972">
            <v>205</v>
          </cell>
          <cell r="I6972">
            <v>10375.9</v>
          </cell>
          <cell r="J6972">
            <v>780</v>
          </cell>
          <cell r="K6972">
            <v>825</v>
          </cell>
          <cell r="L6972" t="str">
            <v>A级</v>
          </cell>
          <cell r="M6972" t="str">
            <v>CLF-250428</v>
          </cell>
          <cell r="N6972" t="str">
            <v>2.2*1.8*0.6</v>
          </cell>
          <cell r="O6972" t="str">
            <v>01T25042904</v>
          </cell>
          <cell r="P6972" t="str">
            <v>99版</v>
          </cell>
          <cell r="Q6972" t="str">
            <v>已发货</v>
          </cell>
          <cell r="R6972">
            <v>45798</v>
          </cell>
        </row>
        <row r="6973">
          <cell r="C6973" t="str">
            <v>2504066-01</v>
          </cell>
          <cell r="D6973" t="str">
            <v>XPAY-FX-灰657</v>
          </cell>
          <cell r="E6973" t="str">
            <v>01.10.U528073</v>
          </cell>
          <cell r="F6973" t="str">
            <v>C3（已片中层）</v>
          </cell>
          <cell r="G6973" t="str">
            <v>/</v>
          </cell>
          <cell r="H6973">
            <v>205</v>
          </cell>
          <cell r="I6973">
            <v>10406.700000000001</v>
          </cell>
          <cell r="J6973">
            <v>888.5</v>
          </cell>
          <cell r="K6973">
            <v>933.5</v>
          </cell>
          <cell r="L6973" t="str">
            <v>A级</v>
          </cell>
          <cell r="M6973" t="str">
            <v>CLF-250428</v>
          </cell>
          <cell r="N6973" t="str">
            <v>2.2*1.8*0.66</v>
          </cell>
          <cell r="O6973" t="str">
            <v>01T25042905</v>
          </cell>
          <cell r="P6973" t="str">
            <v>99版</v>
          </cell>
          <cell r="Q6973" t="str">
            <v>已发货</v>
          </cell>
          <cell r="R6973">
            <v>45798</v>
          </cell>
        </row>
        <row r="6974">
          <cell r="C6974" t="str">
            <v>2504066-01</v>
          </cell>
          <cell r="D6974" t="str">
            <v>XPAY-FX-灰657</v>
          </cell>
          <cell r="E6974" t="str">
            <v>01.10.U528073</v>
          </cell>
          <cell r="F6974" t="str">
            <v>C3（已片中层）</v>
          </cell>
          <cell r="G6974" t="str">
            <v>/</v>
          </cell>
          <cell r="H6974">
            <v>15</v>
          </cell>
          <cell r="I6974">
            <v>664.6</v>
          </cell>
          <cell r="L6974" t="str">
            <v>折扣</v>
          </cell>
          <cell r="M6974" t="str">
            <v>CLF-250428</v>
          </cell>
          <cell r="O6974" t="str">
            <v>01T25042905</v>
          </cell>
          <cell r="P6974" t="str">
            <v>99版</v>
          </cell>
          <cell r="Q6974" t="str">
            <v>已发货</v>
          </cell>
          <cell r="R6974">
            <v>45798</v>
          </cell>
        </row>
        <row r="6975">
          <cell r="C6975" t="str">
            <v>2504066-01</v>
          </cell>
          <cell r="D6975" t="str">
            <v>XPAY-FX-灰657</v>
          </cell>
          <cell r="E6975" t="str">
            <v>01.10.U528073</v>
          </cell>
          <cell r="F6975" t="str">
            <v>C3（已片中层）</v>
          </cell>
          <cell r="G6975" t="str">
            <v>/</v>
          </cell>
          <cell r="H6975">
            <v>200</v>
          </cell>
          <cell r="I6975">
            <v>10118.1</v>
          </cell>
          <cell r="J6975">
            <v>890.5</v>
          </cell>
          <cell r="K6975">
            <v>935.5</v>
          </cell>
          <cell r="L6975" t="str">
            <v>A级</v>
          </cell>
          <cell r="M6975" t="str">
            <v>CLF-250428</v>
          </cell>
          <cell r="N6975" t="str">
            <v>2.2*1.8*0.66</v>
          </cell>
          <cell r="O6975" t="str">
            <v>01T25042906</v>
          </cell>
          <cell r="P6975" t="str">
            <v>99版</v>
          </cell>
          <cell r="Q6975" t="str">
            <v>已发货</v>
          </cell>
          <cell r="R6975">
            <v>45798</v>
          </cell>
        </row>
        <row r="6976">
          <cell r="C6976" t="str">
            <v>2504066-01</v>
          </cell>
          <cell r="D6976" t="str">
            <v>XPAY-FX-灰657</v>
          </cell>
          <cell r="E6976" t="str">
            <v>01.10.U528073</v>
          </cell>
          <cell r="F6976" t="str">
            <v>C3（已片中层）</v>
          </cell>
          <cell r="G6976" t="str">
            <v>/</v>
          </cell>
          <cell r="H6976">
            <v>29</v>
          </cell>
          <cell r="I6976">
            <v>1162.7</v>
          </cell>
          <cell r="L6976" t="str">
            <v>A级小皮</v>
          </cell>
          <cell r="M6976" t="str">
            <v>CLF-250428</v>
          </cell>
          <cell r="O6976" t="str">
            <v>01T25042906</v>
          </cell>
          <cell r="P6976" t="str">
            <v>99版</v>
          </cell>
          <cell r="Q6976" t="str">
            <v>已发货</v>
          </cell>
          <cell r="R6976">
            <v>45798</v>
          </cell>
        </row>
        <row r="6977">
          <cell r="C6977" t="str">
            <v>2504066-01</v>
          </cell>
          <cell r="D6977" t="str">
            <v>XPAY-FX-灰657</v>
          </cell>
          <cell r="E6977" t="str">
            <v>01.10.U528073</v>
          </cell>
          <cell r="F6977" t="str">
            <v>C3（已片中层）</v>
          </cell>
          <cell r="G6977" t="str">
            <v>/</v>
          </cell>
          <cell r="H6977">
            <v>235</v>
          </cell>
          <cell r="I6977">
            <v>12042.2</v>
          </cell>
          <cell r="J6977">
            <v>949</v>
          </cell>
          <cell r="K6977">
            <v>994</v>
          </cell>
          <cell r="L6977" t="str">
            <v>A级</v>
          </cell>
          <cell r="M6977" t="str">
            <v>CLF-250428</v>
          </cell>
          <cell r="N6977" t="str">
            <v>2.2*1.8*0.67</v>
          </cell>
          <cell r="O6977" t="str">
            <v>01T25042907</v>
          </cell>
          <cell r="P6977" t="str">
            <v>99版</v>
          </cell>
          <cell r="Q6977" t="str">
            <v>已发货</v>
          </cell>
          <cell r="R6977">
            <v>45798</v>
          </cell>
        </row>
        <row r="6978">
          <cell r="C6978" t="str">
            <v>2504066-01</v>
          </cell>
          <cell r="D6978" t="str">
            <v>XPAY-FX-灰657</v>
          </cell>
          <cell r="E6978" t="str">
            <v>01.10.U528073</v>
          </cell>
          <cell r="F6978" t="str">
            <v>C3（已片中层）</v>
          </cell>
          <cell r="G6978" t="str">
            <v>/</v>
          </cell>
          <cell r="H6978">
            <v>227</v>
          </cell>
          <cell r="I6978">
            <v>11451.7</v>
          </cell>
          <cell r="J6978">
            <v>969.5</v>
          </cell>
          <cell r="K6978">
            <v>1014.5</v>
          </cell>
          <cell r="L6978" t="str">
            <v>A级</v>
          </cell>
          <cell r="M6978" t="str">
            <v>CLF-250428</v>
          </cell>
          <cell r="N6978" t="str">
            <v>2.2*1.8*0.77</v>
          </cell>
          <cell r="O6978" t="str">
            <v>01T25042908</v>
          </cell>
          <cell r="P6978" t="str">
            <v>99版</v>
          </cell>
          <cell r="Q6978" t="str">
            <v>已发货</v>
          </cell>
          <cell r="R6978">
            <v>45798</v>
          </cell>
        </row>
        <row r="6979">
          <cell r="C6979" t="str">
            <v>2504066-01</v>
          </cell>
          <cell r="D6979" t="str">
            <v>XPAY-FX-灰657</v>
          </cell>
          <cell r="E6979" t="str">
            <v>01.10.U528073</v>
          </cell>
          <cell r="F6979" t="str">
            <v>C3（已片中层）</v>
          </cell>
          <cell r="G6979" t="str">
            <v>/</v>
          </cell>
          <cell r="H6979">
            <v>25</v>
          </cell>
          <cell r="I6979">
            <v>992.7</v>
          </cell>
          <cell r="L6979" t="str">
            <v>A级小皮</v>
          </cell>
          <cell r="M6979" t="str">
            <v>CLF-250428</v>
          </cell>
          <cell r="O6979" t="str">
            <v>01T25042908</v>
          </cell>
          <cell r="P6979" t="str">
            <v>99版</v>
          </cell>
          <cell r="Q6979" t="str">
            <v>已发货</v>
          </cell>
          <cell r="R6979">
            <v>45798</v>
          </cell>
        </row>
        <row r="6980">
          <cell r="C6980" t="str">
            <v>2504057-01</v>
          </cell>
          <cell r="D6980" t="str">
            <v>UDGY-ET-深棕803</v>
          </cell>
          <cell r="E6980">
            <v>140513</v>
          </cell>
          <cell r="F6980" t="str">
            <v>DLTR1</v>
          </cell>
          <cell r="G6980" t="str">
            <v>PT24G83</v>
          </cell>
          <cell r="H6980">
            <v>139</v>
          </cell>
          <cell r="I6980">
            <v>7953.3</v>
          </cell>
          <cell r="J6980">
            <v>740.5</v>
          </cell>
          <cell r="K6980">
            <v>785.5</v>
          </cell>
          <cell r="L6980" t="str">
            <v>A级</v>
          </cell>
          <cell r="M6980" t="str">
            <v>/</v>
          </cell>
          <cell r="N6980" t="str">
            <v>2.2*1.8*0.6</v>
          </cell>
          <cell r="O6980" t="str">
            <v>02T25042901</v>
          </cell>
          <cell r="P6980" t="str">
            <v>99版</v>
          </cell>
        </row>
        <row r="6981">
          <cell r="C6981" t="str">
            <v>2504057-01</v>
          </cell>
          <cell r="D6981" t="str">
            <v>UDGY-ET-深棕803</v>
          </cell>
          <cell r="E6981">
            <v>140513</v>
          </cell>
          <cell r="F6981" t="str">
            <v>DLTR1</v>
          </cell>
          <cell r="G6981" t="str">
            <v>PT24G83</v>
          </cell>
          <cell r="H6981">
            <v>152</v>
          </cell>
          <cell r="I6981">
            <v>8765.9</v>
          </cell>
          <cell r="J6981">
            <v>820.5</v>
          </cell>
          <cell r="K6981">
            <v>865.5</v>
          </cell>
          <cell r="L6981" t="str">
            <v>A级</v>
          </cell>
          <cell r="M6981" t="str">
            <v>/</v>
          </cell>
          <cell r="N6981" t="str">
            <v>2.2*1.8*0.6</v>
          </cell>
          <cell r="O6981" t="str">
            <v>02T25042902</v>
          </cell>
          <cell r="P6981" t="str">
            <v>99版</v>
          </cell>
        </row>
        <row r="6982">
          <cell r="C6982" t="str">
            <v>2504052-01</v>
          </cell>
          <cell r="D6982" t="str">
            <v>XPDY-FT-灰670</v>
          </cell>
          <cell r="E6982" t="str">
            <v>Nick Dove(灰色)</v>
          </cell>
          <cell r="F6982" t="str">
            <v>DLTR2</v>
          </cell>
          <cell r="G6982" t="str">
            <v>/</v>
          </cell>
          <cell r="H6982">
            <v>210</v>
          </cell>
          <cell r="I6982">
            <v>10744.3</v>
          </cell>
          <cell r="J6982">
            <v>822.5</v>
          </cell>
          <cell r="K6982">
            <v>867.5</v>
          </cell>
          <cell r="L6982" t="str">
            <v>A级</v>
          </cell>
          <cell r="M6982" t="str">
            <v>/</v>
          </cell>
          <cell r="N6982" t="str">
            <v>2.2*1.8*0.62</v>
          </cell>
          <cell r="O6982" t="str">
            <v>02T25042903</v>
          </cell>
          <cell r="P6982" t="str">
            <v>97版</v>
          </cell>
          <cell r="Q6982" t="str">
            <v>已发货</v>
          </cell>
          <cell r="R6982">
            <v>45789</v>
          </cell>
        </row>
        <row r="6983">
          <cell r="C6983" t="str">
            <v>2504052-01</v>
          </cell>
          <cell r="D6983" t="str">
            <v>XPDY-FT-灰670</v>
          </cell>
          <cell r="E6983" t="str">
            <v>Nick Dove(灰色)</v>
          </cell>
          <cell r="F6983" t="str">
            <v>DLTR2</v>
          </cell>
          <cell r="G6983" t="str">
            <v>/</v>
          </cell>
          <cell r="H6983">
            <v>213</v>
          </cell>
          <cell r="I6983">
            <v>11057.7</v>
          </cell>
          <cell r="J6983">
            <v>839.5</v>
          </cell>
          <cell r="K6983">
            <v>884.5</v>
          </cell>
          <cell r="L6983" t="str">
            <v>A级</v>
          </cell>
          <cell r="M6983" t="str">
            <v>/</v>
          </cell>
          <cell r="N6983" t="str">
            <v>2.2*1.8*0.64</v>
          </cell>
          <cell r="O6983" t="str">
            <v>02T25042904</v>
          </cell>
          <cell r="P6983" t="str">
            <v>97版</v>
          </cell>
          <cell r="Q6983" t="str">
            <v>已发货</v>
          </cell>
          <cell r="R6983">
            <v>45789</v>
          </cell>
        </row>
        <row r="6984">
          <cell r="C6984" t="str">
            <v>2504044-01</v>
          </cell>
          <cell r="D6984" t="str">
            <v>XPDY-FT-灰670</v>
          </cell>
          <cell r="E6984" t="str">
            <v>Nick Dove(灰色)</v>
          </cell>
          <cell r="F6984" t="str">
            <v>DLTR2</v>
          </cell>
          <cell r="G6984" t="str">
            <v>/</v>
          </cell>
          <cell r="H6984">
            <v>199</v>
          </cell>
          <cell r="I6984">
            <v>10642.5</v>
          </cell>
          <cell r="J6984">
            <v>809.5</v>
          </cell>
          <cell r="K6984">
            <v>854.5</v>
          </cell>
          <cell r="L6984" t="str">
            <v>A级</v>
          </cell>
          <cell r="M6984" t="str">
            <v>/</v>
          </cell>
          <cell r="N6984" t="str">
            <v>2.2*1.8*0.64</v>
          </cell>
          <cell r="O6984" t="str">
            <v>02T25042905</v>
          </cell>
          <cell r="P6984" t="str">
            <v>97版</v>
          </cell>
          <cell r="Q6984" t="str">
            <v>已发货</v>
          </cell>
          <cell r="R6984">
            <v>45782</v>
          </cell>
        </row>
        <row r="6985">
          <cell r="C6985" t="str">
            <v>2504036-01</v>
          </cell>
          <cell r="D6985" t="str">
            <v>XZDY-EX-浅灰188</v>
          </cell>
          <cell r="E6985" t="str">
            <v>4055#</v>
          </cell>
          <cell r="F6985" t="str">
            <v>C3（已片中层）</v>
          </cell>
          <cell r="G6985" t="str">
            <v>/</v>
          </cell>
          <cell r="H6985">
            <v>230</v>
          </cell>
          <cell r="I6985">
            <v>12081.3</v>
          </cell>
          <cell r="J6985">
            <v>965</v>
          </cell>
          <cell r="K6985">
            <v>1010</v>
          </cell>
          <cell r="L6985" t="str">
            <v>A级</v>
          </cell>
          <cell r="M6985" t="str">
            <v>/</v>
          </cell>
          <cell r="N6985" t="str">
            <v>2.2*1.8*0.75</v>
          </cell>
          <cell r="O6985" t="str">
            <v>02T25042906</v>
          </cell>
          <cell r="P6985" t="str">
            <v>98.3版</v>
          </cell>
        </row>
        <row r="6986">
          <cell r="C6986" t="str">
            <v>2504036-01</v>
          </cell>
          <cell r="D6986" t="str">
            <v>XZDY-EX-浅灰188</v>
          </cell>
          <cell r="E6986" t="str">
            <v>4055#</v>
          </cell>
          <cell r="F6986" t="str">
            <v>C3（已片中层）</v>
          </cell>
          <cell r="G6986" t="str">
            <v>/</v>
          </cell>
          <cell r="H6986">
            <v>230</v>
          </cell>
          <cell r="I6986">
            <v>12036.4</v>
          </cell>
          <cell r="J6986">
            <v>972.5</v>
          </cell>
          <cell r="K6986">
            <v>1017.5</v>
          </cell>
          <cell r="L6986" t="str">
            <v>A级</v>
          </cell>
          <cell r="M6986" t="str">
            <v>/</v>
          </cell>
          <cell r="N6986" t="str">
            <v>2.2*1.8*0.7</v>
          </cell>
          <cell r="O6986" t="str">
            <v>02T25042907</v>
          </cell>
          <cell r="P6986" t="str">
            <v>98.3版</v>
          </cell>
        </row>
        <row r="6987">
          <cell r="C6987" t="str">
            <v>2504036-01</v>
          </cell>
          <cell r="D6987" t="str">
            <v>XZDY-EX-浅灰188</v>
          </cell>
          <cell r="E6987" t="str">
            <v>4055#</v>
          </cell>
          <cell r="F6987" t="str">
            <v>C3（已片中层）</v>
          </cell>
          <cell r="G6987" t="str">
            <v>/</v>
          </cell>
          <cell r="H6987">
            <v>225</v>
          </cell>
          <cell r="I6987">
            <v>12062.1</v>
          </cell>
          <cell r="J6987">
            <v>910</v>
          </cell>
          <cell r="K6987">
            <v>955</v>
          </cell>
          <cell r="L6987" t="str">
            <v>A级</v>
          </cell>
          <cell r="M6987" t="str">
            <v>/</v>
          </cell>
          <cell r="N6987" t="str">
            <v>2.2*1.8*0.7</v>
          </cell>
          <cell r="O6987" t="str">
            <v>02T25042908</v>
          </cell>
          <cell r="P6987" t="str">
            <v>98.3版</v>
          </cell>
        </row>
        <row r="6988">
          <cell r="C6988" t="str">
            <v>2504036-01</v>
          </cell>
          <cell r="D6988" t="str">
            <v>XZDY-EX-浅灰188</v>
          </cell>
          <cell r="E6988" t="str">
            <v>4055#</v>
          </cell>
          <cell r="F6988" t="str">
            <v>C3（已片中层）</v>
          </cell>
          <cell r="G6988" t="str">
            <v>/</v>
          </cell>
          <cell r="H6988">
            <v>235</v>
          </cell>
          <cell r="I6988">
            <v>12224.6</v>
          </cell>
          <cell r="J6988">
            <v>984.5</v>
          </cell>
          <cell r="K6988">
            <v>1029.5</v>
          </cell>
          <cell r="L6988" t="str">
            <v>A级</v>
          </cell>
          <cell r="M6988" t="str">
            <v>/</v>
          </cell>
          <cell r="N6988" t="str">
            <v>2.2*1.8*0.75</v>
          </cell>
          <cell r="O6988" t="str">
            <v>02T25042909</v>
          </cell>
          <cell r="P6988" t="str">
            <v>98.3版</v>
          </cell>
        </row>
        <row r="6989">
          <cell r="C6989" t="str">
            <v>2504036-01</v>
          </cell>
          <cell r="D6989" t="str">
            <v>XZDY-EX-浅灰188</v>
          </cell>
          <cell r="E6989" t="str">
            <v>4055#</v>
          </cell>
          <cell r="F6989" t="str">
            <v>C3（已片中层）</v>
          </cell>
          <cell r="G6989" t="str">
            <v>/</v>
          </cell>
          <cell r="H6989">
            <v>225</v>
          </cell>
          <cell r="I6989">
            <v>12155.4</v>
          </cell>
          <cell r="J6989">
            <v>971</v>
          </cell>
          <cell r="K6989">
            <v>1016</v>
          </cell>
          <cell r="L6989" t="str">
            <v>A级</v>
          </cell>
          <cell r="M6989" t="str">
            <v>/</v>
          </cell>
          <cell r="N6989" t="str">
            <v>2.2*1.8*0.75</v>
          </cell>
          <cell r="O6989" t="str">
            <v>02T25042910</v>
          </cell>
          <cell r="P6989" t="str">
            <v>98.3版</v>
          </cell>
        </row>
        <row r="6990">
          <cell r="C6990" t="str">
            <v>2504036-01</v>
          </cell>
          <cell r="D6990" t="str">
            <v>XZDY-EX-浅灰188</v>
          </cell>
          <cell r="E6990" t="str">
            <v>4055#</v>
          </cell>
          <cell r="F6990" t="str">
            <v>C3（已片中层）</v>
          </cell>
          <cell r="G6990" t="str">
            <v>/</v>
          </cell>
          <cell r="H6990">
            <v>230</v>
          </cell>
          <cell r="I6990">
            <v>12151.9</v>
          </cell>
          <cell r="J6990">
            <v>976</v>
          </cell>
          <cell r="K6990">
            <v>1021</v>
          </cell>
          <cell r="L6990" t="str">
            <v>A级</v>
          </cell>
          <cell r="M6990" t="str">
            <v>/</v>
          </cell>
          <cell r="N6990" t="str">
            <v>2.2*1.8*0.72</v>
          </cell>
          <cell r="O6990" t="str">
            <v>02T25042911</v>
          </cell>
          <cell r="P6990" t="str">
            <v>98.3版</v>
          </cell>
        </row>
        <row r="6991">
          <cell r="C6991" t="str">
            <v>2504036-01</v>
          </cell>
          <cell r="D6991" t="str">
            <v>XZDY-EX-浅灰188</v>
          </cell>
          <cell r="E6991" t="str">
            <v>4055#</v>
          </cell>
          <cell r="F6991" t="str">
            <v>C3（已片中层）</v>
          </cell>
          <cell r="G6991" t="str">
            <v>/</v>
          </cell>
          <cell r="H6991">
            <v>225</v>
          </cell>
          <cell r="I6991">
            <v>12116.2</v>
          </cell>
          <cell r="J6991">
            <v>963</v>
          </cell>
          <cell r="K6991">
            <v>1008</v>
          </cell>
          <cell r="L6991" t="str">
            <v>A级</v>
          </cell>
          <cell r="M6991" t="str">
            <v>/</v>
          </cell>
          <cell r="N6991" t="str">
            <v>2.2*1.8*0.73</v>
          </cell>
          <cell r="O6991" t="str">
            <v>02T25043001</v>
          </cell>
          <cell r="P6991" t="str">
            <v>98.3版</v>
          </cell>
        </row>
        <row r="6992">
          <cell r="C6992" t="str">
            <v>2504036-01</v>
          </cell>
          <cell r="D6992" t="str">
            <v>XZDY-EX-浅灰188</v>
          </cell>
          <cell r="E6992" t="str">
            <v>4055#</v>
          </cell>
          <cell r="F6992" t="str">
            <v>C3（已片中层）</v>
          </cell>
          <cell r="G6992" t="str">
            <v>/</v>
          </cell>
          <cell r="H6992">
            <v>190</v>
          </cell>
          <cell r="I6992">
            <v>10078</v>
          </cell>
          <cell r="J6992">
            <v>805.5</v>
          </cell>
          <cell r="K6992">
            <v>850.5</v>
          </cell>
          <cell r="L6992" t="str">
            <v>A级</v>
          </cell>
          <cell r="M6992" t="str">
            <v>/</v>
          </cell>
          <cell r="N6992" t="str">
            <v>2.2*1.8*0.61</v>
          </cell>
          <cell r="O6992" t="str">
            <v>02T25043002</v>
          </cell>
          <cell r="P6992" t="str">
            <v>98.3版</v>
          </cell>
        </row>
        <row r="6993">
          <cell r="C6993" t="str">
            <v>2504036-01</v>
          </cell>
          <cell r="D6993" t="str">
            <v>XZDY-EX-浅灰188</v>
          </cell>
          <cell r="E6993" t="str">
            <v>4055#</v>
          </cell>
          <cell r="F6993" t="str">
            <v>C3（已片中层）</v>
          </cell>
          <cell r="G6993" t="str">
            <v>/</v>
          </cell>
          <cell r="H6993">
            <v>151</v>
          </cell>
          <cell r="I6993">
            <v>8058.5</v>
          </cell>
          <cell r="J6993">
            <v>647</v>
          </cell>
          <cell r="K6993">
            <v>692</v>
          </cell>
          <cell r="L6993" t="str">
            <v>A级</v>
          </cell>
          <cell r="M6993" t="str">
            <v>/</v>
          </cell>
          <cell r="N6993" t="str">
            <v>2.2*1.8*0.6</v>
          </cell>
          <cell r="O6993" t="str">
            <v>02T25043003</v>
          </cell>
          <cell r="P6993" t="str">
            <v>98.3版</v>
          </cell>
        </row>
        <row r="6994">
          <cell r="C6994" t="str">
            <v>2504044-01</v>
          </cell>
          <cell r="D6994" t="str">
            <v>XPDY-FT-灰670</v>
          </cell>
          <cell r="E6994" t="str">
            <v>Nick Dove(灰色)</v>
          </cell>
          <cell r="F6994" t="str">
            <v>DLTR2</v>
          </cell>
          <cell r="G6994" t="str">
            <v>/</v>
          </cell>
          <cell r="H6994">
            <v>210</v>
          </cell>
          <cell r="I6994">
            <v>11381.1</v>
          </cell>
          <cell r="J6994">
            <v>861</v>
          </cell>
          <cell r="K6994">
            <v>906</v>
          </cell>
          <cell r="L6994" t="str">
            <v>A级</v>
          </cell>
          <cell r="M6994" t="str">
            <v>/</v>
          </cell>
          <cell r="N6994" t="str">
            <v>2.2*1.8*0.69</v>
          </cell>
          <cell r="O6994" t="str">
            <v>02T25043004</v>
          </cell>
          <cell r="P6994" t="str">
            <v>97版</v>
          </cell>
          <cell r="Q6994" t="str">
            <v>已发货</v>
          </cell>
          <cell r="R6994">
            <v>45782</v>
          </cell>
        </row>
        <row r="6995">
          <cell r="C6995" t="str">
            <v>2504044-01</v>
          </cell>
          <cell r="D6995" t="str">
            <v>XPDY-FT-灰670</v>
          </cell>
          <cell r="E6995" t="str">
            <v>Nick Dove(灰色)</v>
          </cell>
          <cell r="F6995" t="str">
            <v>DLTR2</v>
          </cell>
          <cell r="G6995" t="str">
            <v>/</v>
          </cell>
          <cell r="H6995">
            <v>215</v>
          </cell>
          <cell r="I6995">
            <v>11137.9</v>
          </cell>
          <cell r="J6995">
            <v>857.5</v>
          </cell>
          <cell r="K6995">
            <v>902.5</v>
          </cell>
          <cell r="L6995" t="str">
            <v>A级</v>
          </cell>
          <cell r="M6995" t="str">
            <v>/</v>
          </cell>
          <cell r="N6995" t="str">
            <v>2.2*1.8*0.67</v>
          </cell>
          <cell r="O6995" t="str">
            <v>02T25043005</v>
          </cell>
          <cell r="P6995" t="str">
            <v>97版</v>
          </cell>
          <cell r="Q6995" t="str">
            <v>已发货</v>
          </cell>
          <cell r="R6995">
            <v>45782</v>
          </cell>
        </row>
        <row r="6996">
          <cell r="C6996" t="str">
            <v>2504044-01</v>
          </cell>
          <cell r="D6996" t="str">
            <v>XPDY-FT-灰670</v>
          </cell>
          <cell r="E6996" t="str">
            <v>Nick Dove(灰色)</v>
          </cell>
          <cell r="F6996" t="str">
            <v>DLTR2</v>
          </cell>
          <cell r="G6996" t="str">
            <v>/</v>
          </cell>
          <cell r="H6996">
            <v>227</v>
          </cell>
          <cell r="I6996">
            <v>12159.7</v>
          </cell>
          <cell r="J6996">
            <v>928.5</v>
          </cell>
          <cell r="K6996">
            <v>973.5</v>
          </cell>
          <cell r="L6996" t="str">
            <v>A级</v>
          </cell>
          <cell r="M6996" t="str">
            <v>/</v>
          </cell>
          <cell r="N6996" t="str">
            <v>2.2*1.8*0.68</v>
          </cell>
          <cell r="O6996" t="str">
            <v>02T25043006</v>
          </cell>
          <cell r="P6996" t="str">
            <v>97版</v>
          </cell>
          <cell r="Q6996" t="str">
            <v>已发货</v>
          </cell>
          <cell r="R6996">
            <v>45782</v>
          </cell>
        </row>
        <row r="6997">
          <cell r="C6997" t="str">
            <v>2504036-01</v>
          </cell>
          <cell r="D6997" t="str">
            <v>XZDY-EX-浅灰188</v>
          </cell>
          <cell r="E6997" t="str">
            <v>4055#</v>
          </cell>
          <cell r="F6997" t="str">
            <v>C3（已片中层）</v>
          </cell>
          <cell r="G6997" t="str">
            <v>/</v>
          </cell>
          <cell r="H6997">
            <v>133</v>
          </cell>
          <cell r="I6997">
            <v>7234</v>
          </cell>
          <cell r="J6997">
            <v>576</v>
          </cell>
          <cell r="K6997">
            <v>621</v>
          </cell>
          <cell r="L6997" t="str">
            <v>A级</v>
          </cell>
          <cell r="M6997" t="str">
            <v>/</v>
          </cell>
          <cell r="N6997" t="str">
            <v>2.2*1.8*0.57</v>
          </cell>
          <cell r="O6997" t="str">
            <v>02T25043007</v>
          </cell>
          <cell r="P6997" t="str">
            <v>98.3版</v>
          </cell>
        </row>
        <row r="6998">
          <cell r="C6998" t="str">
            <v>2504068-01</v>
          </cell>
          <cell r="D6998" t="str">
            <v>XZJY-EX-白121</v>
          </cell>
          <cell r="E6998">
            <v>4053</v>
          </cell>
          <cell r="F6998" t="str">
            <v>C3（已片中层）</v>
          </cell>
          <cell r="G6998" t="str">
            <v>/</v>
          </cell>
          <cell r="H6998">
            <v>244</v>
          </cell>
          <cell r="I6998">
            <v>12775.1</v>
          </cell>
          <cell r="J6998">
            <v>989.5</v>
          </cell>
          <cell r="K6998">
            <v>1034.5</v>
          </cell>
          <cell r="L6998" t="str">
            <v>A级</v>
          </cell>
          <cell r="M6998" t="str">
            <v>/</v>
          </cell>
          <cell r="N6998" t="str">
            <v>2.2*1.8*0.68</v>
          </cell>
          <cell r="O6998" t="str">
            <v>02T25043008</v>
          </cell>
          <cell r="P6998" t="str">
            <v>98.3版</v>
          </cell>
        </row>
        <row r="6999">
          <cell r="C6999" t="str">
            <v>2504095-01</v>
          </cell>
          <cell r="D6999" t="str">
            <v>XPAY-FX-浅棕108</v>
          </cell>
          <cell r="E6999" t="str">
            <v>01.10.U528062</v>
          </cell>
          <cell r="F6999" t="str">
            <v>C3（已片中层）</v>
          </cell>
          <cell r="G6999" t="str">
            <v>/</v>
          </cell>
          <cell r="H6999">
            <v>200</v>
          </cell>
          <cell r="I6999">
            <v>10267.5</v>
          </cell>
          <cell r="J6999">
            <v>838.5</v>
          </cell>
          <cell r="K6999">
            <v>883.5</v>
          </cell>
          <cell r="L6999" t="str">
            <v>A级</v>
          </cell>
          <cell r="M6999" t="str">
            <v>CLF-250430</v>
          </cell>
          <cell r="N6999" t="str">
            <v>2.2*1.8*0.63</v>
          </cell>
          <cell r="O6999" t="str">
            <v>01T25043001</v>
          </cell>
          <cell r="P6999" t="str">
            <v>99版</v>
          </cell>
        </row>
        <row r="7000">
          <cell r="C7000" t="str">
            <v>2504095-01</v>
          </cell>
          <cell r="D7000" t="str">
            <v>XPAY-FX-浅棕108</v>
          </cell>
          <cell r="E7000" t="str">
            <v>01.10.U528062</v>
          </cell>
          <cell r="F7000" t="str">
            <v>C3（已片中层）</v>
          </cell>
          <cell r="G7000" t="str">
            <v>/</v>
          </cell>
          <cell r="H7000">
            <v>200</v>
          </cell>
          <cell r="I7000">
            <v>10286.9</v>
          </cell>
          <cell r="J7000">
            <v>840.5</v>
          </cell>
          <cell r="K7000">
            <v>885.5</v>
          </cell>
          <cell r="L7000" t="str">
            <v>A级</v>
          </cell>
          <cell r="M7000" t="str">
            <v>CLF-250430</v>
          </cell>
          <cell r="N7000" t="str">
            <v>2.2*1.8*0.68</v>
          </cell>
          <cell r="O7000" t="str">
            <v>01T25043002</v>
          </cell>
          <cell r="P7000" t="str">
            <v>99版</v>
          </cell>
        </row>
        <row r="7001">
          <cell r="C7001" t="str">
            <v>2504095-01</v>
          </cell>
          <cell r="D7001" t="str">
            <v>XPAY-FX-浅棕108</v>
          </cell>
          <cell r="E7001" t="str">
            <v>01.10.U528062</v>
          </cell>
          <cell r="F7001" t="str">
            <v>C3（已片中层）</v>
          </cell>
          <cell r="G7001" t="str">
            <v>/</v>
          </cell>
          <cell r="H7001">
            <v>96</v>
          </cell>
          <cell r="I7001">
            <v>5008.8</v>
          </cell>
          <cell r="J7001">
            <v>416</v>
          </cell>
          <cell r="K7001">
            <v>461</v>
          </cell>
          <cell r="L7001" t="str">
            <v>A级</v>
          </cell>
          <cell r="M7001" t="str">
            <v>CLF-250430</v>
          </cell>
          <cell r="N7001" t="str">
            <v>2.2*1.8*0.42</v>
          </cell>
          <cell r="O7001" t="str">
            <v>01T25043003</v>
          </cell>
          <cell r="P7001" t="str">
            <v>99版</v>
          </cell>
        </row>
        <row r="7002">
          <cell r="C7002" t="str">
            <v>2504095-01</v>
          </cell>
          <cell r="D7002" t="str">
            <v>XPAY-FX-浅棕108</v>
          </cell>
          <cell r="E7002" t="str">
            <v>01.10.U528062</v>
          </cell>
          <cell r="F7002" t="str">
            <v>C3（已片中层）</v>
          </cell>
          <cell r="G7002" t="str">
            <v>/</v>
          </cell>
          <cell r="H7002">
            <v>100</v>
          </cell>
          <cell r="I7002">
            <v>5032.5</v>
          </cell>
          <cell r="J7002">
            <v>407</v>
          </cell>
          <cell r="K7002">
            <v>452</v>
          </cell>
          <cell r="L7002" t="str">
            <v>A级</v>
          </cell>
          <cell r="M7002" t="str">
            <v>CLF-250430</v>
          </cell>
          <cell r="N7002" t="str">
            <v>2.2*1.8*0.44</v>
          </cell>
          <cell r="O7002" t="str">
            <v>01T25043004</v>
          </cell>
          <cell r="P7002" t="str">
            <v>99版</v>
          </cell>
        </row>
        <row r="7003">
          <cell r="C7003" t="str">
            <v>2504095-01</v>
          </cell>
          <cell r="D7003" t="str">
            <v>XPAY-FX-浅棕108</v>
          </cell>
          <cell r="E7003" t="str">
            <v>01.10.U528062</v>
          </cell>
          <cell r="F7003" t="str">
            <v>C3（已片中层）</v>
          </cell>
          <cell r="G7003" t="str">
            <v>/</v>
          </cell>
          <cell r="H7003">
            <v>97</v>
          </cell>
          <cell r="I7003">
            <v>5004</v>
          </cell>
          <cell r="J7003">
            <v>406</v>
          </cell>
          <cell r="K7003">
            <v>451</v>
          </cell>
          <cell r="L7003" t="str">
            <v>A级</v>
          </cell>
          <cell r="M7003" t="str">
            <v>CLF-250430</v>
          </cell>
          <cell r="N7003" t="str">
            <v>2.2*1.8*0.41</v>
          </cell>
          <cell r="O7003" t="str">
            <v>01T25043005</v>
          </cell>
          <cell r="P7003" t="str">
            <v>99版</v>
          </cell>
        </row>
        <row r="7004">
          <cell r="C7004" t="str">
            <v>2504095-01</v>
          </cell>
          <cell r="D7004" t="str">
            <v>XPAY-FX-浅棕108</v>
          </cell>
          <cell r="E7004" t="str">
            <v>01.10.U528062</v>
          </cell>
          <cell r="F7004" t="str">
            <v>C3（已片中层）</v>
          </cell>
          <cell r="G7004" t="str">
            <v>/</v>
          </cell>
          <cell r="H7004">
            <v>99</v>
          </cell>
          <cell r="I7004">
            <v>5003.3999999999996</v>
          </cell>
          <cell r="J7004">
            <v>406.5</v>
          </cell>
          <cell r="K7004">
            <v>451.5</v>
          </cell>
          <cell r="L7004" t="str">
            <v>A级</v>
          </cell>
          <cell r="M7004" t="str">
            <v>CLF-250430</v>
          </cell>
          <cell r="N7004" t="str">
            <v>2.2*1.8*0.42</v>
          </cell>
          <cell r="O7004" t="str">
            <v>01T25043006</v>
          </cell>
          <cell r="P7004" t="str">
            <v>99版</v>
          </cell>
        </row>
        <row r="7005">
          <cell r="C7005" t="str">
            <v>2504095-01</v>
          </cell>
          <cell r="D7005" t="str">
            <v>XPAY-FX-浅棕108</v>
          </cell>
          <cell r="E7005" t="str">
            <v>01.10.U528062</v>
          </cell>
          <cell r="F7005" t="str">
            <v>C3（已片中层）</v>
          </cell>
          <cell r="G7005" t="str">
            <v>/</v>
          </cell>
          <cell r="H7005">
            <v>195</v>
          </cell>
          <cell r="I7005">
            <v>10225.9</v>
          </cell>
          <cell r="J7005">
            <v>915</v>
          </cell>
          <cell r="K7005">
            <v>960</v>
          </cell>
          <cell r="L7005" t="str">
            <v>A级</v>
          </cell>
          <cell r="M7005" t="str">
            <v>CLF-250430</v>
          </cell>
          <cell r="N7005" t="str">
            <v>2.2*1.8*0.7</v>
          </cell>
          <cell r="O7005" t="str">
            <v>01T25043007</v>
          </cell>
          <cell r="P7005" t="str">
            <v>99版</v>
          </cell>
        </row>
        <row r="7006">
          <cell r="C7006" t="str">
            <v>2504095-01</v>
          </cell>
          <cell r="D7006" t="str">
            <v>XPAY-FX-浅棕108</v>
          </cell>
          <cell r="E7006" t="str">
            <v>01.10.U528062</v>
          </cell>
          <cell r="F7006" t="str">
            <v>C3（已片中层）</v>
          </cell>
          <cell r="G7006" t="str">
            <v>/</v>
          </cell>
          <cell r="H7006">
            <v>24</v>
          </cell>
          <cell r="I7006">
            <v>968.3</v>
          </cell>
          <cell r="L7006" t="str">
            <v>A级小皮</v>
          </cell>
          <cell r="M7006" t="str">
            <v>CLF-250430</v>
          </cell>
          <cell r="O7006" t="str">
            <v>01T25043007</v>
          </cell>
          <cell r="P7006" t="str">
            <v>99版</v>
          </cell>
        </row>
        <row r="7007">
          <cell r="C7007" t="str">
            <v>2504095-01</v>
          </cell>
          <cell r="D7007" t="str">
            <v>XPAY-FX-浅棕108</v>
          </cell>
          <cell r="E7007" t="str">
            <v>01.10.U528062</v>
          </cell>
          <cell r="F7007" t="str">
            <v>C3（已片中层）</v>
          </cell>
          <cell r="G7007" t="str">
            <v>/</v>
          </cell>
          <cell r="H7007">
            <v>200</v>
          </cell>
          <cell r="I7007">
            <v>10344.9</v>
          </cell>
          <cell r="J7007">
            <v>776.5</v>
          </cell>
          <cell r="K7007">
            <v>821.5</v>
          </cell>
          <cell r="L7007" t="str">
            <v>A级</v>
          </cell>
          <cell r="M7007" t="str">
            <v>CLF-250430</v>
          </cell>
          <cell r="N7007" t="str">
            <v>2.2*1.8*0.63</v>
          </cell>
          <cell r="O7007" t="str">
            <v>01T25043008</v>
          </cell>
          <cell r="P7007" t="str">
            <v>99版</v>
          </cell>
        </row>
        <row r="7008">
          <cell r="C7008" t="str">
            <v>2504095-01</v>
          </cell>
          <cell r="D7008" t="str">
            <v>XPAY-FX-浅棕108</v>
          </cell>
          <cell r="E7008" t="str">
            <v>01.10.U528062</v>
          </cell>
          <cell r="F7008" t="str">
            <v>C3（已片中层）</v>
          </cell>
          <cell r="G7008" t="str">
            <v>/</v>
          </cell>
          <cell r="H7008">
            <v>225</v>
          </cell>
          <cell r="I7008">
            <v>11654.7</v>
          </cell>
          <cell r="J7008">
            <v>977</v>
          </cell>
          <cell r="K7008">
            <v>1022</v>
          </cell>
          <cell r="L7008" t="str">
            <v>A级</v>
          </cell>
          <cell r="M7008" t="str">
            <v>CLF-250430</v>
          </cell>
          <cell r="N7008" t="str">
            <v>2.2*1.8*0.68</v>
          </cell>
          <cell r="O7008" t="str">
            <v>01T25043009</v>
          </cell>
          <cell r="P7008" t="str">
            <v>99版</v>
          </cell>
        </row>
        <row r="7009">
          <cell r="C7009" t="str">
            <v>2504095-01</v>
          </cell>
          <cell r="D7009" t="str">
            <v>XPAY-FX-浅棕108</v>
          </cell>
          <cell r="E7009" t="str">
            <v>01.10.U528062</v>
          </cell>
          <cell r="F7009" t="str">
            <v>C3（已片中层）</v>
          </cell>
          <cell r="G7009" t="str">
            <v>/</v>
          </cell>
          <cell r="H7009">
            <v>8</v>
          </cell>
          <cell r="I7009">
            <v>414.8</v>
          </cell>
          <cell r="L7009" t="str">
            <v>折扣</v>
          </cell>
          <cell r="M7009" t="str">
            <v>CLF-250430</v>
          </cell>
          <cell r="O7009" t="str">
            <v>01T25043009</v>
          </cell>
          <cell r="P7009" t="str">
            <v>99版</v>
          </cell>
        </row>
        <row r="7010">
          <cell r="C7010" t="str">
            <v>2504068-01</v>
          </cell>
          <cell r="D7010" t="str">
            <v>XZJY-EX-白121</v>
          </cell>
          <cell r="E7010">
            <v>4053</v>
          </cell>
          <cell r="F7010" t="str">
            <v>C3（已片中层）</v>
          </cell>
          <cell r="G7010" t="str">
            <v>/</v>
          </cell>
          <cell r="H7010">
            <v>230</v>
          </cell>
          <cell r="I7010">
            <v>12053.3</v>
          </cell>
          <cell r="J7010">
            <v>945.5</v>
          </cell>
          <cell r="K7010">
            <v>990.5</v>
          </cell>
          <cell r="L7010" t="str">
            <v>A级</v>
          </cell>
          <cell r="M7010" t="str">
            <v>/</v>
          </cell>
          <cell r="N7010" t="str">
            <v>2.2*1.8*0.72</v>
          </cell>
          <cell r="O7010" t="str">
            <v>01T25050201</v>
          </cell>
          <cell r="P7010" t="str">
            <v>98.3版</v>
          </cell>
        </row>
        <row r="7011">
          <cell r="C7011" t="str">
            <v>2504068-01</v>
          </cell>
          <cell r="D7011" t="str">
            <v>XZJY-EX-白121</v>
          </cell>
          <cell r="E7011">
            <v>4053</v>
          </cell>
          <cell r="F7011" t="str">
            <v>C3（已片中层）</v>
          </cell>
          <cell r="G7011" t="str">
            <v>/</v>
          </cell>
          <cell r="H7011">
            <v>219</v>
          </cell>
          <cell r="I7011">
            <v>11459.5</v>
          </cell>
          <cell r="J7011">
            <v>909.5</v>
          </cell>
          <cell r="K7011">
            <v>954.5</v>
          </cell>
          <cell r="L7011" t="str">
            <v>A级</v>
          </cell>
          <cell r="M7011" t="str">
            <v>/</v>
          </cell>
          <cell r="N7011" t="str">
            <v>2.2*1.8*0.67</v>
          </cell>
          <cell r="O7011" t="str">
            <v>01T25050202</v>
          </cell>
          <cell r="P7011" t="str">
            <v>98.3版</v>
          </cell>
        </row>
        <row r="7012">
          <cell r="C7012" t="str">
            <v>2505028-01</v>
          </cell>
          <cell r="D7012" t="str">
            <v>XPSY-FB-蓝278</v>
          </cell>
          <cell r="E7012">
            <v>140489</v>
          </cell>
          <cell r="F7012" t="str">
            <v>水牛皮S3（干胚）</v>
          </cell>
          <cell r="G7012" t="str">
            <v>PT24N88</v>
          </cell>
          <cell r="H7012">
            <v>155</v>
          </cell>
          <cell r="I7012">
            <v>5806.4</v>
          </cell>
          <cell r="J7012">
            <v>359.5</v>
          </cell>
          <cell r="K7012">
            <v>404.5</v>
          </cell>
          <cell r="L7012" t="str">
            <v>A级</v>
          </cell>
          <cell r="M7012" t="str">
            <v>/</v>
          </cell>
          <cell r="N7012" t="str">
            <v>2.2*1.8*0.47</v>
          </cell>
          <cell r="O7012" t="str">
            <v>01T25050203</v>
          </cell>
          <cell r="P7012" t="str">
            <v>99版</v>
          </cell>
        </row>
        <row r="7013">
          <cell r="C7013" t="str">
            <v>2505028-01</v>
          </cell>
          <cell r="D7013" t="str">
            <v>XPSY-FB-蓝278</v>
          </cell>
          <cell r="E7013">
            <v>140489</v>
          </cell>
          <cell r="F7013" t="str">
            <v>水牛皮S3（干胚）</v>
          </cell>
          <cell r="G7013" t="str">
            <v>PT24N90</v>
          </cell>
          <cell r="H7013">
            <v>262</v>
          </cell>
          <cell r="I7013">
            <v>10022.4</v>
          </cell>
          <cell r="J7013">
            <v>637.5</v>
          </cell>
          <cell r="K7013">
            <v>682.5</v>
          </cell>
          <cell r="L7013" t="str">
            <v>A级</v>
          </cell>
          <cell r="M7013" t="str">
            <v>/</v>
          </cell>
          <cell r="N7013" t="str">
            <v>2.2*1.8*0.65</v>
          </cell>
          <cell r="O7013" t="str">
            <v>01T25050204</v>
          </cell>
          <cell r="P7013" t="str">
            <v>99版</v>
          </cell>
        </row>
        <row r="7014">
          <cell r="C7014" t="str">
            <v>2505028-01</v>
          </cell>
          <cell r="D7014" t="str">
            <v>XPSY-FB-蓝278</v>
          </cell>
          <cell r="E7014">
            <v>140489</v>
          </cell>
          <cell r="F7014" t="str">
            <v>水牛皮S3（干胚）</v>
          </cell>
          <cell r="G7014" t="str">
            <v>PT24N90</v>
          </cell>
          <cell r="H7014">
            <v>295</v>
          </cell>
          <cell r="I7014">
            <v>11132</v>
          </cell>
          <cell r="J7014">
            <v>700.5</v>
          </cell>
          <cell r="K7014">
            <v>745.5</v>
          </cell>
          <cell r="L7014" t="str">
            <v>A级</v>
          </cell>
          <cell r="M7014" t="str">
            <v>/</v>
          </cell>
          <cell r="N7014" t="str">
            <v>2.2*1.8*0.67</v>
          </cell>
          <cell r="O7014" t="str">
            <v>01T25050205</v>
          </cell>
          <cell r="P7014" t="str">
            <v>99版</v>
          </cell>
        </row>
        <row r="7015">
          <cell r="C7015" t="str">
            <v>2505048-01</v>
          </cell>
          <cell r="D7015" t="str">
            <v>XPSY-FB-蓝278</v>
          </cell>
          <cell r="E7015">
            <v>140489</v>
          </cell>
          <cell r="F7015" t="str">
            <v>水牛皮S3（干胚）</v>
          </cell>
          <cell r="G7015" t="str">
            <v>PT24W06</v>
          </cell>
          <cell r="H7015">
            <v>211</v>
          </cell>
          <cell r="I7015">
            <v>8030.5</v>
          </cell>
          <cell r="J7015">
            <v>505</v>
          </cell>
          <cell r="K7015">
            <v>550</v>
          </cell>
          <cell r="L7015" t="str">
            <v>A级</v>
          </cell>
          <cell r="M7015" t="str">
            <v>/</v>
          </cell>
          <cell r="N7015" t="str">
            <v>2.2*1.8*0.54</v>
          </cell>
          <cell r="O7015" t="str">
            <v>01T25050206</v>
          </cell>
          <cell r="P7015" t="str">
            <v>99版</v>
          </cell>
        </row>
        <row r="7016">
          <cell r="C7016" t="str">
            <v>2505048-01</v>
          </cell>
          <cell r="D7016" t="str">
            <v>XPSY-FB-蓝278</v>
          </cell>
          <cell r="E7016">
            <v>140489</v>
          </cell>
          <cell r="F7016" t="str">
            <v>水牛皮S3（干胚）</v>
          </cell>
          <cell r="G7016" t="str">
            <v>PT24W06</v>
          </cell>
          <cell r="H7016">
            <v>230</v>
          </cell>
          <cell r="I7016">
            <v>8541.2999999999993</v>
          </cell>
          <cell r="J7016">
            <v>533</v>
          </cell>
          <cell r="K7016">
            <v>578</v>
          </cell>
          <cell r="L7016" t="str">
            <v>A级</v>
          </cell>
          <cell r="M7016" t="str">
            <v>/</v>
          </cell>
          <cell r="N7016" t="str">
            <v>2.2*1.8*0.54</v>
          </cell>
          <cell r="O7016" t="str">
            <v>01T25050207</v>
          </cell>
          <cell r="P7016" t="str">
            <v>99版</v>
          </cell>
        </row>
        <row r="7017">
          <cell r="C7017" t="str">
            <v>2505048-01</v>
          </cell>
          <cell r="D7017" t="str">
            <v>XPSY-FB-蓝278</v>
          </cell>
          <cell r="E7017">
            <v>140489</v>
          </cell>
          <cell r="F7017" t="str">
            <v>水牛皮S3（干胚）</v>
          </cell>
          <cell r="G7017" t="str">
            <v>/</v>
          </cell>
          <cell r="H7017">
            <v>44</v>
          </cell>
          <cell r="I7017">
            <v>1632.6</v>
          </cell>
          <cell r="J7017">
            <v>100.5</v>
          </cell>
          <cell r="K7017">
            <v>145.5</v>
          </cell>
          <cell r="L7017" t="str">
            <v>A级</v>
          </cell>
          <cell r="M7017" t="str">
            <v>/</v>
          </cell>
          <cell r="N7017" t="str">
            <v>2.2*1.8*0.32</v>
          </cell>
          <cell r="O7017" t="str">
            <v>01T25050208</v>
          </cell>
          <cell r="P7017" t="str">
            <v>99版</v>
          </cell>
        </row>
        <row r="7018">
          <cell r="C7018" t="str">
            <v>2504079-01</v>
          </cell>
          <cell r="D7018" t="str">
            <v>XPDY-FT-灰670</v>
          </cell>
          <cell r="E7018" t="str">
            <v>Nick Dove(灰色)</v>
          </cell>
          <cell r="F7018" t="str">
            <v>DLTR2</v>
          </cell>
          <cell r="G7018" t="str">
            <v>/</v>
          </cell>
          <cell r="H7018">
            <v>200</v>
          </cell>
          <cell r="I7018">
            <v>10770.7</v>
          </cell>
          <cell r="J7018">
            <v>811.5</v>
          </cell>
          <cell r="K7018">
            <v>856.5</v>
          </cell>
          <cell r="L7018" t="str">
            <v>A级</v>
          </cell>
          <cell r="M7018" t="str">
            <v>/</v>
          </cell>
          <cell r="N7018" t="str">
            <v>2.2*1.8*0.65</v>
          </cell>
          <cell r="O7018" t="str">
            <v>02T25050307</v>
          </cell>
          <cell r="P7018" t="str">
            <v>97版</v>
          </cell>
          <cell r="Q7018" t="str">
            <v>已发货</v>
          </cell>
          <cell r="R7018">
            <v>45789</v>
          </cell>
        </row>
        <row r="7019">
          <cell r="C7019" t="str">
            <v>2504079-01</v>
          </cell>
          <cell r="D7019" t="str">
            <v>XPDY-FT-灰670</v>
          </cell>
          <cell r="E7019" t="str">
            <v>Nick Dove(灰色)</v>
          </cell>
          <cell r="F7019" t="str">
            <v>DLTR2</v>
          </cell>
          <cell r="G7019" t="str">
            <v>/</v>
          </cell>
          <cell r="H7019">
            <v>200</v>
          </cell>
          <cell r="I7019">
            <v>10249.700000000001</v>
          </cell>
          <cell r="J7019">
            <v>755</v>
          </cell>
          <cell r="K7019">
            <v>800</v>
          </cell>
          <cell r="L7019" t="str">
            <v>A级</v>
          </cell>
          <cell r="M7019" t="str">
            <v>/</v>
          </cell>
          <cell r="N7019" t="str">
            <v>2.2*1.8*0.65</v>
          </cell>
          <cell r="O7019" t="str">
            <v>02T25050308</v>
          </cell>
          <cell r="P7019" t="str">
            <v>97版</v>
          </cell>
          <cell r="Q7019" t="str">
            <v>已发货</v>
          </cell>
          <cell r="R7019">
            <v>45789</v>
          </cell>
        </row>
        <row r="7020">
          <cell r="C7020" t="str">
            <v>2504079-01</v>
          </cell>
          <cell r="D7020" t="str">
            <v>XPDY-FT-灰670</v>
          </cell>
          <cell r="E7020" t="str">
            <v>Nick Dove(灰色)</v>
          </cell>
          <cell r="F7020" t="str">
            <v>DLTR2</v>
          </cell>
          <cell r="G7020" t="str">
            <v>/</v>
          </cell>
          <cell r="H7020">
            <v>185</v>
          </cell>
          <cell r="I7020">
            <v>10070.299999999999</v>
          </cell>
          <cell r="J7020">
            <v>758</v>
          </cell>
          <cell r="K7020">
            <v>803</v>
          </cell>
          <cell r="L7020" t="str">
            <v>A级</v>
          </cell>
          <cell r="M7020" t="str">
            <v>/</v>
          </cell>
          <cell r="N7020" t="str">
            <v>2.2*1.8*0.63</v>
          </cell>
          <cell r="O7020" t="str">
            <v>02T25050309</v>
          </cell>
          <cell r="P7020" t="str">
            <v>97版</v>
          </cell>
          <cell r="Q7020" t="str">
            <v>已发货</v>
          </cell>
          <cell r="R7020">
            <v>45789</v>
          </cell>
        </row>
        <row r="7021">
          <cell r="C7021" t="str">
            <v>2504079-01</v>
          </cell>
          <cell r="D7021" t="str">
            <v>XPDY-FT-灰670</v>
          </cell>
          <cell r="E7021" t="str">
            <v>Nick Dove(灰色)</v>
          </cell>
          <cell r="F7021" t="str">
            <v>DLTR2</v>
          </cell>
          <cell r="G7021" t="str">
            <v>/</v>
          </cell>
          <cell r="H7021">
            <v>180</v>
          </cell>
          <cell r="I7021">
            <v>10122.5</v>
          </cell>
          <cell r="J7021">
            <v>761.5</v>
          </cell>
          <cell r="K7021">
            <v>806.5</v>
          </cell>
          <cell r="L7021" t="str">
            <v>A级</v>
          </cell>
          <cell r="M7021" t="str">
            <v>/</v>
          </cell>
          <cell r="N7021" t="str">
            <v>2.2*1.8*0.67</v>
          </cell>
          <cell r="O7021" t="str">
            <v>02T25050310</v>
          </cell>
          <cell r="P7021" t="str">
            <v>97版</v>
          </cell>
          <cell r="Q7021" t="str">
            <v>已发货</v>
          </cell>
          <cell r="R7021">
            <v>45789</v>
          </cell>
        </row>
        <row r="7022">
          <cell r="C7022" t="str">
            <v>2504096-01</v>
          </cell>
          <cell r="D7022" t="str">
            <v>XPAY-FX-灰657</v>
          </cell>
          <cell r="E7022" t="str">
            <v>01.10.U528073</v>
          </cell>
          <cell r="F7022" t="str">
            <v>C3（已片中层）</v>
          </cell>
          <cell r="G7022" t="str">
            <v>/</v>
          </cell>
          <cell r="H7022">
            <v>195</v>
          </cell>
          <cell r="I7022">
            <v>10176.799999999999</v>
          </cell>
          <cell r="J7022">
            <v>830.5</v>
          </cell>
          <cell r="K7022">
            <v>875.5</v>
          </cell>
          <cell r="L7022" t="str">
            <v>A级</v>
          </cell>
          <cell r="M7022" t="str">
            <v>CLF-250502</v>
          </cell>
          <cell r="N7022" t="str">
            <v>2.2*1.8*0.66</v>
          </cell>
          <cell r="O7022" t="str">
            <v>01T25050301</v>
          </cell>
          <cell r="P7022" t="str">
            <v>99版</v>
          </cell>
        </row>
        <row r="7023">
          <cell r="C7023" t="str">
            <v>2504096-01</v>
          </cell>
          <cell r="D7023" t="str">
            <v>XPAY-FX-灰657</v>
          </cell>
          <cell r="E7023" t="str">
            <v>01.10.U528073</v>
          </cell>
          <cell r="F7023" t="str">
            <v>C3（已片中层）</v>
          </cell>
          <cell r="G7023" t="str">
            <v>/</v>
          </cell>
          <cell r="H7023">
            <v>215</v>
          </cell>
          <cell r="I7023">
            <v>11117</v>
          </cell>
          <cell r="J7023">
            <v>901.5</v>
          </cell>
          <cell r="K7023">
            <v>946.5</v>
          </cell>
          <cell r="L7023" t="str">
            <v>A级</v>
          </cell>
          <cell r="M7023" t="str">
            <v>CLF-250502</v>
          </cell>
          <cell r="N7023" t="str">
            <v>2.2*1.8*0.75</v>
          </cell>
          <cell r="O7023" t="str">
            <v>01T25050303</v>
          </cell>
          <cell r="P7023" t="str">
            <v>99版</v>
          </cell>
        </row>
        <row r="7024">
          <cell r="C7024" t="str">
            <v>2504096-01</v>
          </cell>
          <cell r="D7024" t="str">
            <v>XPAY-FX-灰657</v>
          </cell>
          <cell r="E7024" t="str">
            <v>01.10.U528073</v>
          </cell>
          <cell r="F7024" t="str">
            <v>C3（已片中层）</v>
          </cell>
          <cell r="G7024" t="str">
            <v>/</v>
          </cell>
          <cell r="H7024">
            <v>215</v>
          </cell>
          <cell r="I7024">
            <v>11227</v>
          </cell>
          <cell r="J7024">
            <v>918</v>
          </cell>
          <cell r="K7024">
            <v>963</v>
          </cell>
          <cell r="L7024" t="str">
            <v>A级</v>
          </cell>
          <cell r="M7024" t="str">
            <v>CLF-250502</v>
          </cell>
          <cell r="N7024" t="str">
            <v>2.2*1.8*0.66</v>
          </cell>
          <cell r="O7024" t="str">
            <v>01T25050304</v>
          </cell>
          <cell r="P7024" t="str">
            <v>99版</v>
          </cell>
        </row>
        <row r="7025">
          <cell r="C7025" t="str">
            <v>2504096-01</v>
          </cell>
          <cell r="D7025" t="str">
            <v>XPAY-FX-灰657</v>
          </cell>
          <cell r="E7025" t="str">
            <v>01.10.U528073</v>
          </cell>
          <cell r="F7025" t="str">
            <v>C3（已片中层）</v>
          </cell>
          <cell r="G7025" t="str">
            <v>/</v>
          </cell>
          <cell r="H7025">
            <v>192</v>
          </cell>
          <cell r="I7025">
            <v>9879.4</v>
          </cell>
          <cell r="J7025">
            <v>853</v>
          </cell>
          <cell r="K7025">
            <v>898</v>
          </cell>
          <cell r="L7025" t="str">
            <v>A级</v>
          </cell>
          <cell r="M7025" t="str">
            <v>CLF-250502</v>
          </cell>
          <cell r="N7025" t="str">
            <v>2.2*1.8*0.67</v>
          </cell>
          <cell r="O7025" t="str">
            <v>01T25050305</v>
          </cell>
          <cell r="P7025" t="str">
            <v>99版</v>
          </cell>
        </row>
        <row r="7026">
          <cell r="C7026" t="str">
            <v>2504096-01</v>
          </cell>
          <cell r="D7026" t="str">
            <v>XPAY-FX-灰657</v>
          </cell>
          <cell r="E7026" t="str">
            <v>01.10.U528073</v>
          </cell>
          <cell r="F7026" t="str">
            <v>C3（已片中层）</v>
          </cell>
          <cell r="G7026" t="str">
            <v>/</v>
          </cell>
          <cell r="H7026">
            <v>14</v>
          </cell>
          <cell r="I7026">
            <v>561</v>
          </cell>
          <cell r="L7026" t="str">
            <v>A级小皮</v>
          </cell>
          <cell r="M7026" t="str">
            <v>CLF-250502</v>
          </cell>
          <cell r="O7026" t="str">
            <v>01T25050305</v>
          </cell>
          <cell r="P7026" t="str">
            <v>99版</v>
          </cell>
        </row>
        <row r="7027">
          <cell r="C7027" t="str">
            <v>2504095-01</v>
          </cell>
          <cell r="D7027" t="str">
            <v>XPAY-FX-浅棕108</v>
          </cell>
          <cell r="E7027" t="str">
            <v>01.10.U528062</v>
          </cell>
          <cell r="F7027" t="str">
            <v>C3（已片中层）</v>
          </cell>
          <cell r="G7027" t="str">
            <v>/</v>
          </cell>
          <cell r="H7027">
            <v>200</v>
          </cell>
          <cell r="I7027">
            <v>10286</v>
          </cell>
          <cell r="J7027">
            <v>926.5</v>
          </cell>
          <cell r="K7027">
            <v>971.5</v>
          </cell>
          <cell r="L7027" t="str">
            <v>A级</v>
          </cell>
          <cell r="M7027" t="str">
            <v>CLF-250430</v>
          </cell>
          <cell r="N7027" t="str">
            <v>2.2*1.8*0.75</v>
          </cell>
          <cell r="O7027" t="str">
            <v>02T25050201</v>
          </cell>
          <cell r="P7027" t="str">
            <v>99版</v>
          </cell>
        </row>
        <row r="7028">
          <cell r="C7028" t="str">
            <v>2504095-01</v>
          </cell>
          <cell r="D7028" t="str">
            <v>XPAY-FX-浅棕108</v>
          </cell>
          <cell r="E7028" t="str">
            <v>01.10.U528062</v>
          </cell>
          <cell r="F7028" t="str">
            <v>C3（已片中层）</v>
          </cell>
          <cell r="G7028" t="str">
            <v>/</v>
          </cell>
          <cell r="H7028">
            <v>27</v>
          </cell>
          <cell r="I7028">
            <v>1074.4000000000001</v>
          </cell>
          <cell r="L7028" t="str">
            <v>A级小皮</v>
          </cell>
          <cell r="M7028" t="str">
            <v>CLF-250430</v>
          </cell>
          <cell r="O7028" t="str">
            <v>02T25050201</v>
          </cell>
          <cell r="P7028" t="str">
            <v>99版</v>
          </cell>
        </row>
        <row r="7029">
          <cell r="C7029" t="str">
            <v>2504095-01</v>
          </cell>
          <cell r="D7029" t="str">
            <v>XPAY-FX-浅棕108</v>
          </cell>
          <cell r="E7029" t="str">
            <v>01.10.U528062</v>
          </cell>
          <cell r="F7029" t="str">
            <v>C3（已片中层）</v>
          </cell>
          <cell r="G7029" t="str">
            <v>/</v>
          </cell>
          <cell r="H7029">
            <v>220</v>
          </cell>
          <cell r="I7029">
            <v>11170.7</v>
          </cell>
          <cell r="J7029">
            <v>926</v>
          </cell>
          <cell r="K7029">
            <v>971</v>
          </cell>
          <cell r="L7029" t="str">
            <v>A级</v>
          </cell>
          <cell r="M7029" t="str">
            <v>CLF-250430</v>
          </cell>
          <cell r="N7029" t="str">
            <v>2.2*1.8*0.74</v>
          </cell>
          <cell r="O7029" t="str">
            <v>02T25050202</v>
          </cell>
          <cell r="P7029" t="str">
            <v>99版</v>
          </cell>
        </row>
        <row r="7030">
          <cell r="C7030" t="str">
            <v>2504095-01</v>
          </cell>
          <cell r="D7030" t="str">
            <v>XPAY-FX-浅棕108</v>
          </cell>
          <cell r="E7030" t="str">
            <v>01.10.U528062</v>
          </cell>
          <cell r="F7030" t="str">
            <v>C3（已片中层）</v>
          </cell>
          <cell r="G7030" t="str">
            <v>/</v>
          </cell>
          <cell r="H7030">
            <v>211</v>
          </cell>
          <cell r="I7030">
            <v>10913.1</v>
          </cell>
          <cell r="J7030">
            <v>945</v>
          </cell>
          <cell r="K7030">
            <v>990</v>
          </cell>
          <cell r="L7030" t="str">
            <v>A级</v>
          </cell>
          <cell r="M7030" t="str">
            <v>CLF-250430</v>
          </cell>
          <cell r="N7030" t="str">
            <v>2.2*1.8*0.73</v>
          </cell>
          <cell r="O7030" t="str">
            <v>02T25050203</v>
          </cell>
          <cell r="P7030" t="str">
            <v>99版</v>
          </cell>
        </row>
        <row r="7031">
          <cell r="C7031" t="str">
            <v>2504095-01</v>
          </cell>
          <cell r="D7031" t="str">
            <v>XPAY-FX-浅棕108</v>
          </cell>
          <cell r="E7031" t="str">
            <v>01.10.U528062</v>
          </cell>
          <cell r="F7031" t="str">
            <v>C3（已片中层）</v>
          </cell>
          <cell r="G7031" t="str">
            <v>/</v>
          </cell>
          <cell r="H7031">
            <v>13</v>
          </cell>
          <cell r="I7031">
            <v>522.79999999999995</v>
          </cell>
          <cell r="L7031" t="str">
            <v>A级小皮</v>
          </cell>
          <cell r="M7031" t="str">
            <v>CLF-250430</v>
          </cell>
          <cell r="O7031" t="str">
            <v>02T25050203</v>
          </cell>
          <cell r="P7031" t="str">
            <v>99版</v>
          </cell>
        </row>
        <row r="7032">
          <cell r="C7032" t="str">
            <v>2504073-01</v>
          </cell>
          <cell r="D7032" t="str">
            <v>UDAY-ET-棕454</v>
          </cell>
          <cell r="E7032" t="str">
            <v>01.10.W783010</v>
          </cell>
          <cell r="F7032" t="str">
            <v>BLTR1</v>
          </cell>
          <cell r="G7032" t="str">
            <v>/</v>
          </cell>
          <cell r="H7032">
            <v>154</v>
          </cell>
          <cell r="I7032">
            <v>7884</v>
          </cell>
          <cell r="J7032">
            <v>853.5</v>
          </cell>
          <cell r="K7032">
            <v>898.5</v>
          </cell>
          <cell r="L7032" t="str">
            <v>A级</v>
          </cell>
          <cell r="M7032" t="str">
            <v>CLF-250502</v>
          </cell>
          <cell r="N7032" t="str">
            <v>2.2*1.8*0.62</v>
          </cell>
          <cell r="O7032" t="str">
            <v>02T25050204</v>
          </cell>
          <cell r="P7032" t="str">
            <v>99版</v>
          </cell>
          <cell r="Q7032" t="str">
            <v>已发货</v>
          </cell>
          <cell r="R7032">
            <v>45785</v>
          </cell>
        </row>
        <row r="7033">
          <cell r="C7033" t="str">
            <v>2504073-01</v>
          </cell>
          <cell r="D7033" t="str">
            <v>UDAY-ET-棕454</v>
          </cell>
          <cell r="E7033" t="str">
            <v>01.10.W783010</v>
          </cell>
          <cell r="F7033" t="str">
            <v>BLTR1</v>
          </cell>
          <cell r="G7033" t="str">
            <v>/</v>
          </cell>
          <cell r="H7033">
            <v>22</v>
          </cell>
          <cell r="I7033">
            <v>868.4</v>
          </cell>
          <cell r="L7033" t="str">
            <v>A级小皮</v>
          </cell>
          <cell r="M7033" t="str">
            <v>CLF-250502</v>
          </cell>
          <cell r="O7033" t="str">
            <v>02T25050204</v>
          </cell>
          <cell r="P7033" t="str">
            <v>99版</v>
          </cell>
          <cell r="Q7033" t="str">
            <v>已发货</v>
          </cell>
          <cell r="R7033">
            <v>45785</v>
          </cell>
        </row>
        <row r="7034">
          <cell r="C7034" t="str">
            <v>2504073-01</v>
          </cell>
          <cell r="D7034" t="str">
            <v>UDAY-ET-棕454</v>
          </cell>
          <cell r="E7034" t="str">
            <v>01.10.W783010</v>
          </cell>
          <cell r="F7034" t="str">
            <v>BLTR1</v>
          </cell>
          <cell r="G7034" t="str">
            <v>/</v>
          </cell>
          <cell r="H7034">
            <v>2</v>
          </cell>
          <cell r="I7034">
            <v>97.2</v>
          </cell>
          <cell r="L7034" t="str">
            <v>折扣</v>
          </cell>
          <cell r="M7034" t="str">
            <v>CLF-250502</v>
          </cell>
          <cell r="O7034" t="str">
            <v>02T25050204</v>
          </cell>
          <cell r="P7034" t="str">
            <v>99版</v>
          </cell>
          <cell r="Q7034" t="str">
            <v>已发货</v>
          </cell>
          <cell r="R7034">
            <v>45785</v>
          </cell>
        </row>
        <row r="7035">
          <cell r="C7035" t="str">
            <v>2504075-01</v>
          </cell>
          <cell r="D7035" t="str">
            <v>UDAY-ET-棕456</v>
          </cell>
          <cell r="E7035" t="str">
            <v>01.10.W783032</v>
          </cell>
          <cell r="F7035" t="str">
            <v>BLTR1</v>
          </cell>
          <cell r="G7035" t="str">
            <v>/</v>
          </cell>
          <cell r="H7035">
            <v>215</v>
          </cell>
          <cell r="I7035">
            <v>11412.6</v>
          </cell>
          <cell r="J7035">
            <v>1136.5</v>
          </cell>
          <cell r="K7035">
            <v>1181.5</v>
          </cell>
          <cell r="L7035" t="str">
            <v>A级</v>
          </cell>
          <cell r="M7035" t="str">
            <v>CLF-250502</v>
          </cell>
          <cell r="N7035" t="str">
            <v>2.2*1.8*0.85</v>
          </cell>
          <cell r="O7035" t="str">
            <v>02T25050205</v>
          </cell>
          <cell r="P7035" t="str">
            <v>99版</v>
          </cell>
          <cell r="Q7035" t="str">
            <v>已发货</v>
          </cell>
          <cell r="R7035">
            <v>45785</v>
          </cell>
        </row>
        <row r="7036">
          <cell r="C7036" t="str">
            <v>2504075-01</v>
          </cell>
          <cell r="D7036" t="str">
            <v>UDAY-ET-棕456</v>
          </cell>
          <cell r="E7036" t="str">
            <v>01.10.W783032</v>
          </cell>
          <cell r="F7036" t="str">
            <v>BLTR1</v>
          </cell>
          <cell r="G7036" t="str">
            <v>/</v>
          </cell>
          <cell r="H7036">
            <v>5</v>
          </cell>
          <cell r="I7036">
            <v>196.3</v>
          </cell>
          <cell r="L7036" t="str">
            <v>A级小皮</v>
          </cell>
          <cell r="M7036" t="str">
            <v>CLF-250502</v>
          </cell>
          <cell r="O7036" t="str">
            <v>02T25050205</v>
          </cell>
          <cell r="P7036" t="str">
            <v>99版</v>
          </cell>
          <cell r="Q7036" t="str">
            <v>已发货</v>
          </cell>
          <cell r="R7036">
            <v>45785</v>
          </cell>
        </row>
        <row r="7037">
          <cell r="C7037" t="str">
            <v>2504074-01</v>
          </cell>
          <cell r="D7037" t="str">
            <v>XPDY-EX-白162</v>
          </cell>
          <cell r="E7037" t="str">
            <v>01.10.U756071</v>
          </cell>
          <cell r="F7037" t="str">
            <v>C3（已片中层）</v>
          </cell>
          <cell r="G7037" t="str">
            <v>/</v>
          </cell>
          <cell r="H7037">
            <v>226</v>
          </cell>
          <cell r="I7037">
            <v>11806.6</v>
          </cell>
          <cell r="J7037">
            <v>988.5</v>
          </cell>
          <cell r="K7037">
            <v>1033.5</v>
          </cell>
          <cell r="L7037" t="str">
            <v>A级</v>
          </cell>
          <cell r="M7037" t="str">
            <v>CLF-250502</v>
          </cell>
          <cell r="N7037" t="str">
            <v>2.2*1.8*0.74</v>
          </cell>
          <cell r="O7037" t="str">
            <v>02T25050206</v>
          </cell>
          <cell r="P7037" t="str">
            <v>99版</v>
          </cell>
          <cell r="Q7037" t="str">
            <v>已发货</v>
          </cell>
          <cell r="R7037">
            <v>45790</v>
          </cell>
        </row>
        <row r="7038">
          <cell r="C7038" t="str">
            <v>2504074-01</v>
          </cell>
          <cell r="D7038" t="str">
            <v>XPDY-EX-白162</v>
          </cell>
          <cell r="E7038" t="str">
            <v>01.10.U756071</v>
          </cell>
          <cell r="F7038" t="str">
            <v>C3（已片中层）</v>
          </cell>
          <cell r="G7038" t="str">
            <v>/</v>
          </cell>
          <cell r="H7038">
            <v>10</v>
          </cell>
          <cell r="I7038">
            <v>403.1</v>
          </cell>
          <cell r="L7038" t="str">
            <v>A级小皮</v>
          </cell>
          <cell r="M7038" t="str">
            <v>CLF-250502</v>
          </cell>
          <cell r="O7038" t="str">
            <v>02T25050206</v>
          </cell>
          <cell r="P7038" t="str">
            <v>99版</v>
          </cell>
          <cell r="Q7038" t="str">
            <v>已发货</v>
          </cell>
          <cell r="R7038">
            <v>45790</v>
          </cell>
        </row>
        <row r="7039">
          <cell r="C7039" t="str">
            <v>2504096-01</v>
          </cell>
          <cell r="D7039" t="str">
            <v>XPAY-FX-灰657</v>
          </cell>
          <cell r="E7039" t="str">
            <v>01.10.U528073</v>
          </cell>
          <cell r="F7039" t="str">
            <v>C3（已片中层）</v>
          </cell>
          <cell r="G7039" t="str">
            <v>/</v>
          </cell>
          <cell r="H7039">
            <v>97</v>
          </cell>
          <cell r="I7039">
            <v>5016.1000000000004</v>
          </cell>
          <cell r="J7039">
            <v>408</v>
          </cell>
          <cell r="K7039">
            <v>453</v>
          </cell>
          <cell r="L7039" t="str">
            <v>A级</v>
          </cell>
          <cell r="M7039" t="str">
            <v>CLF-250502</v>
          </cell>
          <cell r="N7039" t="str">
            <v>2.2*1.8*0.45</v>
          </cell>
          <cell r="O7039" t="str">
            <v>02T25050207</v>
          </cell>
          <cell r="P7039" t="str">
            <v>99版</v>
          </cell>
        </row>
        <row r="7040">
          <cell r="C7040" t="str">
            <v>2504096-01</v>
          </cell>
          <cell r="D7040" t="str">
            <v>XPAY-FX-灰657</v>
          </cell>
          <cell r="E7040" t="str">
            <v>01.10.U528073</v>
          </cell>
          <cell r="F7040" t="str">
            <v>C3（已片中层）</v>
          </cell>
          <cell r="G7040" t="str">
            <v>/</v>
          </cell>
          <cell r="H7040">
            <v>97</v>
          </cell>
          <cell r="I7040">
            <v>5022.5</v>
          </cell>
          <cell r="J7040">
            <v>407</v>
          </cell>
          <cell r="K7040">
            <v>452</v>
          </cell>
          <cell r="L7040" t="str">
            <v>A级</v>
          </cell>
          <cell r="M7040" t="str">
            <v>CLF-250502</v>
          </cell>
          <cell r="N7040" t="str">
            <v>2.2*1.8*0.46</v>
          </cell>
          <cell r="O7040" t="str">
            <v>02T25050208</v>
          </cell>
          <cell r="P7040" t="str">
            <v>99版</v>
          </cell>
        </row>
        <row r="7041">
          <cell r="C7041" t="str">
            <v>2504096-01</v>
          </cell>
          <cell r="D7041" t="str">
            <v>XPAY-FX-灰657</v>
          </cell>
          <cell r="E7041" t="str">
            <v>01.10.U528073</v>
          </cell>
          <cell r="F7041" t="str">
            <v>C3（已片中层）</v>
          </cell>
          <cell r="G7041" t="str">
            <v>/</v>
          </cell>
          <cell r="H7041">
            <v>184</v>
          </cell>
          <cell r="I7041">
            <v>9583.5</v>
          </cell>
          <cell r="J7041">
            <v>799</v>
          </cell>
          <cell r="K7041">
            <v>844</v>
          </cell>
          <cell r="L7041" t="str">
            <v>A级</v>
          </cell>
          <cell r="M7041" t="str">
            <v>CLF-250502</v>
          </cell>
          <cell r="N7041" t="str">
            <v>2.2*1.8*0.69</v>
          </cell>
          <cell r="O7041" t="str">
            <v>02T25050209</v>
          </cell>
          <cell r="P7041" t="str">
            <v>99版</v>
          </cell>
        </row>
        <row r="7042">
          <cell r="C7042" t="str">
            <v>2504096-01</v>
          </cell>
          <cell r="D7042" t="str">
            <v>XPAY-FX-灰657</v>
          </cell>
          <cell r="E7042" t="str">
            <v>01.10.U528073</v>
          </cell>
          <cell r="F7042" t="str">
            <v>C3（已片中层）</v>
          </cell>
          <cell r="G7042" t="str">
            <v>/</v>
          </cell>
          <cell r="H7042">
            <v>6</v>
          </cell>
          <cell r="I7042">
            <v>237.8</v>
          </cell>
          <cell r="L7042" t="str">
            <v>A级小皮</v>
          </cell>
          <cell r="M7042" t="str">
            <v>CLF-250502</v>
          </cell>
          <cell r="O7042" t="str">
            <v>02T25050209</v>
          </cell>
          <cell r="P7042" t="str">
            <v>99版</v>
          </cell>
        </row>
        <row r="7043">
          <cell r="C7043" t="str">
            <v>2504079-01</v>
          </cell>
          <cell r="D7043" t="str">
            <v>XPDY-FT-灰670</v>
          </cell>
          <cell r="E7043" t="str">
            <v>Nick Dove(灰色)</v>
          </cell>
          <cell r="F7043" t="str">
            <v>DLTR2</v>
          </cell>
          <cell r="G7043" t="str">
            <v>/</v>
          </cell>
          <cell r="H7043">
            <v>190</v>
          </cell>
          <cell r="I7043">
            <v>10059.700000000001</v>
          </cell>
          <cell r="J7043">
            <v>760.5</v>
          </cell>
          <cell r="K7043">
            <v>805.5</v>
          </cell>
          <cell r="L7043" t="str">
            <v>A级</v>
          </cell>
          <cell r="M7043" t="str">
            <v>/</v>
          </cell>
          <cell r="N7043" t="str">
            <v>2.2*1.8*0.67</v>
          </cell>
          <cell r="O7043" t="str">
            <v>02T25050301</v>
          </cell>
          <cell r="P7043" t="str">
            <v>97版</v>
          </cell>
          <cell r="Q7043" t="str">
            <v>已发货</v>
          </cell>
          <cell r="R7043">
            <v>45785</v>
          </cell>
        </row>
        <row r="7044">
          <cell r="C7044" t="str">
            <v>2504079-01</v>
          </cell>
          <cell r="D7044" t="str">
            <v>XPDY-FT-灰670</v>
          </cell>
          <cell r="E7044" t="str">
            <v>Nick Dove(灰色)</v>
          </cell>
          <cell r="F7044" t="str">
            <v>DLTR2</v>
          </cell>
          <cell r="G7044" t="str">
            <v>/</v>
          </cell>
          <cell r="H7044">
            <v>195</v>
          </cell>
          <cell r="I7044">
            <v>10122.200000000001</v>
          </cell>
          <cell r="J7044">
            <v>764.5</v>
          </cell>
          <cell r="K7044">
            <v>809.5</v>
          </cell>
          <cell r="L7044" t="str">
            <v>A级</v>
          </cell>
          <cell r="M7044" t="str">
            <v>/</v>
          </cell>
          <cell r="N7044" t="str">
            <v>2.2*1.8*0.66</v>
          </cell>
          <cell r="O7044" t="str">
            <v>02T25050302</v>
          </cell>
          <cell r="P7044" t="str">
            <v>97版</v>
          </cell>
          <cell r="Q7044" t="str">
            <v>已发货</v>
          </cell>
          <cell r="R7044">
            <v>45785</v>
          </cell>
        </row>
        <row r="7045">
          <cell r="C7045" t="str">
            <v>2504079-01</v>
          </cell>
          <cell r="D7045" t="str">
            <v>XPDY-FT-灰670</v>
          </cell>
          <cell r="E7045" t="str">
            <v>Nick Dove(灰色)</v>
          </cell>
          <cell r="F7045" t="str">
            <v>DLTR2</v>
          </cell>
          <cell r="G7045" t="str">
            <v>/</v>
          </cell>
          <cell r="H7045">
            <v>195</v>
          </cell>
          <cell r="I7045">
            <v>10091.700000000001</v>
          </cell>
          <cell r="J7045">
            <v>754.5</v>
          </cell>
          <cell r="K7045">
            <v>799.5</v>
          </cell>
          <cell r="L7045" t="str">
            <v>A级</v>
          </cell>
          <cell r="M7045" t="str">
            <v>/</v>
          </cell>
          <cell r="N7045" t="str">
            <v>2.2*1.8*0.64</v>
          </cell>
          <cell r="O7045" t="str">
            <v>02T25050303</v>
          </cell>
          <cell r="P7045" t="str">
            <v>97版</v>
          </cell>
          <cell r="Q7045" t="str">
            <v>已发货</v>
          </cell>
          <cell r="R7045">
            <v>45785</v>
          </cell>
        </row>
        <row r="7046">
          <cell r="C7046" t="str">
            <v>2504079-01</v>
          </cell>
          <cell r="D7046" t="str">
            <v>XPDY-FT-灰670</v>
          </cell>
          <cell r="E7046" t="str">
            <v>Nick Dove(灰色)</v>
          </cell>
          <cell r="F7046" t="str">
            <v>DLTR2</v>
          </cell>
          <cell r="G7046" t="str">
            <v>/</v>
          </cell>
          <cell r="H7046">
            <v>190</v>
          </cell>
          <cell r="I7046">
            <v>10050.1</v>
          </cell>
          <cell r="J7046">
            <v>757.5</v>
          </cell>
          <cell r="K7046">
            <v>802.5</v>
          </cell>
          <cell r="L7046" t="str">
            <v>A级</v>
          </cell>
          <cell r="M7046" t="str">
            <v>/</v>
          </cell>
          <cell r="N7046" t="str">
            <v>2.2*1.8*0.66</v>
          </cell>
          <cell r="O7046" t="str">
            <v>02T25050304</v>
          </cell>
          <cell r="P7046" t="str">
            <v>97版</v>
          </cell>
          <cell r="Q7046" t="str">
            <v>已发货</v>
          </cell>
          <cell r="R7046">
            <v>45789</v>
          </cell>
        </row>
        <row r="7047">
          <cell r="C7047" t="str">
            <v>2504079-01</v>
          </cell>
          <cell r="D7047" t="str">
            <v>XPDY-FT-灰670</v>
          </cell>
          <cell r="E7047" t="str">
            <v>Nick Dove(灰色)</v>
          </cell>
          <cell r="F7047" t="str">
            <v>DLTR2</v>
          </cell>
          <cell r="G7047" t="str">
            <v>/</v>
          </cell>
          <cell r="H7047">
            <v>210</v>
          </cell>
          <cell r="I7047">
            <v>10600.7</v>
          </cell>
          <cell r="J7047">
            <v>798.5</v>
          </cell>
          <cell r="K7047">
            <v>843.5</v>
          </cell>
          <cell r="L7047" t="str">
            <v>A级</v>
          </cell>
          <cell r="M7047" t="str">
            <v>/</v>
          </cell>
          <cell r="N7047" t="str">
            <v>2.2*1.8*0.67</v>
          </cell>
          <cell r="O7047" t="str">
            <v>02T25050305</v>
          </cell>
          <cell r="P7047" t="str">
            <v>97版</v>
          </cell>
          <cell r="Q7047" t="str">
            <v>已发货</v>
          </cell>
          <cell r="R7047">
            <v>45789</v>
          </cell>
        </row>
        <row r="7048">
          <cell r="C7048" t="str">
            <v>2504079-01</v>
          </cell>
          <cell r="D7048" t="str">
            <v>XPDY-FT-灰670</v>
          </cell>
          <cell r="E7048" t="str">
            <v>Nick Dove(灰色)</v>
          </cell>
          <cell r="F7048" t="str">
            <v>DLTR2</v>
          </cell>
          <cell r="G7048" t="str">
            <v>/</v>
          </cell>
          <cell r="H7048">
            <v>200</v>
          </cell>
          <cell r="I7048">
            <v>10669.5</v>
          </cell>
          <cell r="J7048">
            <v>798.5</v>
          </cell>
          <cell r="K7048">
            <v>843.5</v>
          </cell>
          <cell r="L7048" t="str">
            <v>A级</v>
          </cell>
          <cell r="M7048" t="str">
            <v>/</v>
          </cell>
          <cell r="N7048" t="str">
            <v>2.2*1.8*0.66</v>
          </cell>
          <cell r="O7048" t="str">
            <v>02T25050306</v>
          </cell>
          <cell r="P7048" t="str">
            <v>97版</v>
          </cell>
          <cell r="Q7048" t="str">
            <v>已发货</v>
          </cell>
          <cell r="R7048">
            <v>45789</v>
          </cell>
        </row>
        <row r="7049">
          <cell r="C7049" t="str">
            <v>2504096-01</v>
          </cell>
          <cell r="D7049" t="str">
            <v>XPAY-FX-灰657</v>
          </cell>
          <cell r="E7049" t="str">
            <v>01.10.U528073</v>
          </cell>
          <cell r="F7049" t="str">
            <v>C3（已片中层）</v>
          </cell>
          <cell r="G7049" t="str">
            <v>/</v>
          </cell>
          <cell r="H7049">
            <v>185</v>
          </cell>
          <cell r="I7049">
            <v>9782.9</v>
          </cell>
          <cell r="J7049">
            <v>807.5</v>
          </cell>
          <cell r="K7049">
            <v>852.5</v>
          </cell>
          <cell r="L7049" t="str">
            <v>A级</v>
          </cell>
          <cell r="M7049" t="str">
            <v>CLF-250502</v>
          </cell>
          <cell r="N7049" t="str">
            <v>2.2*1.8*0.65</v>
          </cell>
          <cell r="O7049" t="str">
            <v>01T25050302</v>
          </cell>
          <cell r="P7049" t="str">
            <v>99版</v>
          </cell>
        </row>
        <row r="7050">
          <cell r="C7050" t="str">
            <v>2504096-01</v>
          </cell>
          <cell r="D7050" t="str">
            <v>XPAY-FX-灰657</v>
          </cell>
          <cell r="E7050" t="str">
            <v>01.10.U528073</v>
          </cell>
          <cell r="F7050" t="str">
            <v>C3（已片中层）</v>
          </cell>
          <cell r="G7050" t="str">
            <v>/</v>
          </cell>
          <cell r="H7050">
            <v>5</v>
          </cell>
          <cell r="I7050">
            <v>199</v>
          </cell>
          <cell r="L7050" t="str">
            <v>A级小皮</v>
          </cell>
          <cell r="M7050" t="str">
            <v>CLF-250502</v>
          </cell>
          <cell r="O7050" t="str">
            <v>01T25050302</v>
          </cell>
          <cell r="P7050" t="str">
            <v>99版</v>
          </cell>
        </row>
        <row r="7051">
          <cell r="C7051" t="str">
            <v>2504041-01</v>
          </cell>
          <cell r="D7051" t="str">
            <v>TGX-XM-灰白204</v>
          </cell>
          <cell r="E7051">
            <v>3703</v>
          </cell>
          <cell r="F7051" t="str">
            <v>C3（已片中层）</v>
          </cell>
          <cell r="G7051" t="str">
            <v>/</v>
          </cell>
          <cell r="H7051">
            <v>230</v>
          </cell>
          <cell r="I7051">
            <v>12035</v>
          </cell>
          <cell r="J7051">
            <v>973</v>
          </cell>
          <cell r="K7051">
            <v>1018</v>
          </cell>
          <cell r="L7051" t="str">
            <v>A级</v>
          </cell>
          <cell r="M7051" t="str">
            <v>/</v>
          </cell>
          <cell r="N7051" t="str">
            <v>2.2*1.8*0.72</v>
          </cell>
          <cell r="O7051" t="str">
            <v>01T25050401</v>
          </cell>
          <cell r="P7051" t="str">
            <v>98.3版</v>
          </cell>
          <cell r="Q7051" t="str">
            <v>已出库</v>
          </cell>
          <cell r="R7051">
            <v>45797</v>
          </cell>
        </row>
        <row r="7052">
          <cell r="C7052" t="str">
            <v>2504041-01</v>
          </cell>
          <cell r="D7052" t="str">
            <v>TGX-XM-灰白204</v>
          </cell>
          <cell r="E7052">
            <v>3703</v>
          </cell>
          <cell r="F7052" t="str">
            <v>C3（已片中层）</v>
          </cell>
          <cell r="G7052" t="str">
            <v>/</v>
          </cell>
          <cell r="H7052">
            <v>248</v>
          </cell>
          <cell r="I7052">
            <v>12900</v>
          </cell>
          <cell r="J7052">
            <v>1059</v>
          </cell>
          <cell r="K7052">
            <v>1104</v>
          </cell>
          <cell r="L7052" t="str">
            <v>A级</v>
          </cell>
          <cell r="M7052" t="str">
            <v>/</v>
          </cell>
          <cell r="N7052" t="str">
            <v>2.2*1.8*0.73</v>
          </cell>
          <cell r="O7052" t="str">
            <v>01T25050402</v>
          </cell>
          <cell r="P7052" t="str">
            <v>98.3版</v>
          </cell>
          <cell r="Q7052" t="str">
            <v>已出库</v>
          </cell>
          <cell r="R7052">
            <v>45797</v>
          </cell>
        </row>
        <row r="7053">
          <cell r="C7053" t="str">
            <v>2504082-01</v>
          </cell>
          <cell r="D7053" t="str">
            <v>XZDY-FT-灰513</v>
          </cell>
          <cell r="E7053" t="str">
            <v>M1243灰色</v>
          </cell>
          <cell r="F7053" t="str">
            <v>DLTR2</v>
          </cell>
          <cell r="G7053" t="str">
            <v>/</v>
          </cell>
          <cell r="H7053">
            <v>80</v>
          </cell>
          <cell r="I7053">
            <v>4064.1</v>
          </cell>
          <cell r="J7053">
            <v>313.5</v>
          </cell>
          <cell r="K7053">
            <v>358.5</v>
          </cell>
          <cell r="L7053" t="str">
            <v>A级</v>
          </cell>
          <cell r="M7053" t="str">
            <v>/</v>
          </cell>
          <cell r="N7053" t="str">
            <v>2.2*1.8*0.36</v>
          </cell>
          <cell r="O7053" t="str">
            <v>01T25050403</v>
          </cell>
          <cell r="P7053" t="str">
            <v>97版</v>
          </cell>
          <cell r="Q7053" t="str">
            <v>已发货</v>
          </cell>
          <cell r="R7053">
            <v>45785</v>
          </cell>
        </row>
        <row r="7054">
          <cell r="C7054" t="str">
            <v>2504082-01</v>
          </cell>
          <cell r="D7054" t="str">
            <v>XZDY-FT-灰513</v>
          </cell>
          <cell r="E7054" t="str">
            <v>M1243灰色</v>
          </cell>
          <cell r="F7054" t="str">
            <v>DLTR2</v>
          </cell>
          <cell r="G7054" t="str">
            <v>/</v>
          </cell>
          <cell r="H7054">
            <v>195</v>
          </cell>
          <cell r="I7054">
            <v>10029.4</v>
          </cell>
          <cell r="J7054">
            <v>758</v>
          </cell>
          <cell r="K7054">
            <v>803</v>
          </cell>
          <cell r="L7054" t="str">
            <v>A级</v>
          </cell>
          <cell r="M7054" t="str">
            <v>/</v>
          </cell>
          <cell r="N7054" t="str">
            <v>2.2*1.8*0.63</v>
          </cell>
          <cell r="O7054" t="str">
            <v>01T25050404</v>
          </cell>
          <cell r="P7054" t="str">
            <v>97版</v>
          </cell>
          <cell r="Q7054" t="str">
            <v>已发货</v>
          </cell>
          <cell r="R7054">
            <v>45797</v>
          </cell>
        </row>
        <row r="7055">
          <cell r="C7055" t="str">
            <v>2504082-01</v>
          </cell>
          <cell r="D7055" t="str">
            <v>XZDY-FT-灰513</v>
          </cell>
          <cell r="E7055" t="str">
            <v>M1243灰色</v>
          </cell>
          <cell r="F7055" t="str">
            <v>DLTR2</v>
          </cell>
          <cell r="G7055" t="str">
            <v>/</v>
          </cell>
          <cell r="H7055">
            <v>200</v>
          </cell>
          <cell r="I7055">
            <v>10047.700000000001</v>
          </cell>
          <cell r="J7055">
            <v>763</v>
          </cell>
          <cell r="K7055">
            <v>808</v>
          </cell>
          <cell r="L7055" t="str">
            <v>A级</v>
          </cell>
          <cell r="M7055" t="str">
            <v>/</v>
          </cell>
          <cell r="N7055" t="str">
            <v>2.2*1.8*0.62</v>
          </cell>
          <cell r="O7055" t="str">
            <v>01T25050405</v>
          </cell>
          <cell r="P7055" t="str">
            <v>97版</v>
          </cell>
          <cell r="Q7055" t="str">
            <v>已发货</v>
          </cell>
          <cell r="R7055">
            <v>45797</v>
          </cell>
        </row>
        <row r="7056">
          <cell r="C7056" t="str">
            <v>2504082-01</v>
          </cell>
          <cell r="D7056" t="str">
            <v>XZDY-FT-灰513</v>
          </cell>
          <cell r="E7056" t="str">
            <v>M1243灰色</v>
          </cell>
          <cell r="F7056" t="str">
            <v>DLTR2</v>
          </cell>
          <cell r="G7056" t="str">
            <v>/</v>
          </cell>
          <cell r="H7056">
            <v>215</v>
          </cell>
          <cell r="I7056">
            <v>11139.1</v>
          </cell>
          <cell r="J7056">
            <v>853</v>
          </cell>
          <cell r="K7056">
            <v>898</v>
          </cell>
          <cell r="L7056" t="str">
            <v>A级</v>
          </cell>
          <cell r="M7056" t="str">
            <v>/</v>
          </cell>
          <cell r="N7056" t="str">
            <v>2.2*1.8*0.68</v>
          </cell>
          <cell r="O7056" t="str">
            <v>01T25050406</v>
          </cell>
          <cell r="P7056" t="str">
            <v>97版</v>
          </cell>
          <cell r="Q7056" t="str">
            <v>已发货</v>
          </cell>
          <cell r="R7056">
            <v>45789</v>
          </cell>
        </row>
        <row r="7057">
          <cell r="C7057" t="str">
            <v>2504080-01</v>
          </cell>
          <cell r="D7057" t="str">
            <v>XZDY-FT-灰513</v>
          </cell>
          <cell r="E7057" t="str">
            <v>M1243灰色</v>
          </cell>
          <cell r="F7057" t="str">
            <v>DLTR2</v>
          </cell>
          <cell r="G7057" t="str">
            <v>/</v>
          </cell>
          <cell r="H7057">
            <v>205</v>
          </cell>
          <cell r="I7057">
            <v>10178.9</v>
          </cell>
          <cell r="J7057">
            <v>779</v>
          </cell>
          <cell r="K7057">
            <v>824</v>
          </cell>
          <cell r="L7057" t="str">
            <v>A级</v>
          </cell>
          <cell r="M7057" t="str">
            <v>/</v>
          </cell>
          <cell r="N7057" t="str">
            <v>2.2*1.8*0.65</v>
          </cell>
          <cell r="O7057" t="str">
            <v>01T25050407</v>
          </cell>
          <cell r="P7057" t="str">
            <v>97版</v>
          </cell>
        </row>
        <row r="7058">
          <cell r="C7058" t="str">
            <v>2504079-01</v>
          </cell>
          <cell r="D7058" t="str">
            <v>XPDY-FT-灰670</v>
          </cell>
          <cell r="E7058" t="str">
            <v>Nick Dove(灰色)</v>
          </cell>
          <cell r="F7058" t="str">
            <v>DLTR2</v>
          </cell>
          <cell r="G7058" t="str">
            <v>/</v>
          </cell>
          <cell r="H7058">
            <v>195</v>
          </cell>
          <cell r="I7058">
            <v>10214</v>
          </cell>
          <cell r="J7058">
            <v>758</v>
          </cell>
          <cell r="K7058">
            <v>803</v>
          </cell>
          <cell r="L7058" t="str">
            <v>A级</v>
          </cell>
          <cell r="M7058" t="str">
            <v>/</v>
          </cell>
          <cell r="N7058" t="str">
            <v>2.2*1.8*0.68</v>
          </cell>
          <cell r="O7058" t="str">
            <v>02T25050401</v>
          </cell>
          <cell r="P7058" t="str">
            <v>97版</v>
          </cell>
          <cell r="Q7058" t="str">
            <v>已发货</v>
          </cell>
          <cell r="R7058">
            <v>45789</v>
          </cell>
        </row>
        <row r="7059">
          <cell r="C7059" t="str">
            <v>2504079-01</v>
          </cell>
          <cell r="D7059" t="str">
            <v>XPDY-FT-灰670</v>
          </cell>
          <cell r="E7059" t="str">
            <v>Nick Dove(灰色)</v>
          </cell>
          <cell r="F7059" t="str">
            <v>DLTR2</v>
          </cell>
          <cell r="G7059" t="str">
            <v>/</v>
          </cell>
          <cell r="H7059">
            <v>195</v>
          </cell>
          <cell r="I7059">
            <v>10101.5</v>
          </cell>
          <cell r="J7059">
            <v>759</v>
          </cell>
          <cell r="K7059">
            <v>804</v>
          </cell>
          <cell r="L7059" t="str">
            <v>A级</v>
          </cell>
          <cell r="M7059" t="str">
            <v>/</v>
          </cell>
          <cell r="N7059" t="str">
            <v>2.2*1.8*0.62</v>
          </cell>
          <cell r="O7059" t="str">
            <v>02T25050402</v>
          </cell>
          <cell r="P7059" t="str">
            <v>97版</v>
          </cell>
          <cell r="Q7059" t="str">
            <v>已发货</v>
          </cell>
          <cell r="R7059">
            <v>45789</v>
          </cell>
        </row>
        <row r="7060">
          <cell r="C7060" t="str">
            <v>2504079-01</v>
          </cell>
          <cell r="D7060" t="str">
            <v>XPDY-FT-灰670</v>
          </cell>
          <cell r="E7060" t="str">
            <v>Nick Dove(灰色)</v>
          </cell>
          <cell r="F7060" t="str">
            <v>DLTR2</v>
          </cell>
          <cell r="G7060" t="str">
            <v>/</v>
          </cell>
          <cell r="H7060">
            <v>177</v>
          </cell>
          <cell r="I7060">
            <v>9278.4</v>
          </cell>
          <cell r="J7060">
            <v>694.5</v>
          </cell>
          <cell r="K7060">
            <v>739.5</v>
          </cell>
          <cell r="L7060" t="str">
            <v>A级</v>
          </cell>
          <cell r="M7060" t="str">
            <v>/</v>
          </cell>
          <cell r="N7060" t="str">
            <v>2.2*1.8*0.63</v>
          </cell>
          <cell r="O7060" t="str">
            <v>02T25050403</v>
          </cell>
          <cell r="P7060" t="str">
            <v>97版</v>
          </cell>
          <cell r="Q7060" t="str">
            <v>已发货</v>
          </cell>
          <cell r="R7060">
            <v>45789</v>
          </cell>
        </row>
        <row r="7061">
          <cell r="C7061" t="str">
            <v>2504096-01</v>
          </cell>
          <cell r="D7061" t="str">
            <v>XPAY-FX-灰657</v>
          </cell>
          <cell r="E7061" t="str">
            <v>01.10.U528073</v>
          </cell>
          <cell r="F7061" t="str">
            <v>C3（已片中层）</v>
          </cell>
          <cell r="G7061" t="str">
            <v>/</v>
          </cell>
          <cell r="H7061">
            <v>190</v>
          </cell>
          <cell r="I7061">
            <v>10009.4</v>
          </cell>
          <cell r="J7061">
            <v>824</v>
          </cell>
          <cell r="K7061">
            <v>869</v>
          </cell>
          <cell r="L7061" t="str">
            <v>A级</v>
          </cell>
          <cell r="M7061" t="str">
            <v>/</v>
          </cell>
          <cell r="N7061" t="str">
            <v>2.2*1.8*0.65</v>
          </cell>
          <cell r="O7061" t="str">
            <v>02T25050404</v>
          </cell>
          <cell r="P7061" t="str">
            <v>99版</v>
          </cell>
        </row>
        <row r="7062">
          <cell r="C7062" t="str">
            <v>2504096-01</v>
          </cell>
          <cell r="D7062" t="str">
            <v>XPAY-FX-灰657</v>
          </cell>
          <cell r="E7062" t="str">
            <v>01.10.U528073</v>
          </cell>
          <cell r="F7062" t="str">
            <v>C3（已片中层）</v>
          </cell>
          <cell r="G7062" t="str">
            <v>/</v>
          </cell>
          <cell r="H7062">
            <v>195</v>
          </cell>
          <cell r="I7062">
            <v>10072.6</v>
          </cell>
          <cell r="J7062">
            <v>821</v>
          </cell>
          <cell r="K7062">
            <v>866</v>
          </cell>
          <cell r="L7062" t="str">
            <v>A级</v>
          </cell>
          <cell r="M7062" t="str">
            <v>CLF-250502</v>
          </cell>
          <cell r="N7062" t="str">
            <v>2.2*1.8*0.65</v>
          </cell>
          <cell r="O7062" t="str">
            <v>02T25050405</v>
          </cell>
          <cell r="P7062" t="str">
            <v>99版</v>
          </cell>
        </row>
        <row r="7063">
          <cell r="C7063" t="str">
            <v>2504096-01</v>
          </cell>
          <cell r="D7063" t="str">
            <v>XPAY-FX-灰657</v>
          </cell>
          <cell r="E7063" t="str">
            <v>01.10.U528073</v>
          </cell>
          <cell r="F7063" t="str">
            <v>C3（已片中层）</v>
          </cell>
          <cell r="G7063" t="str">
            <v>/</v>
          </cell>
          <cell r="H7063">
            <v>195</v>
          </cell>
          <cell r="I7063">
            <v>10117.1</v>
          </cell>
          <cell r="J7063">
            <v>825.5</v>
          </cell>
          <cell r="K7063">
            <v>870.5</v>
          </cell>
          <cell r="L7063" t="str">
            <v>A级</v>
          </cell>
          <cell r="M7063" t="str">
            <v>CLF-250502</v>
          </cell>
          <cell r="N7063" t="str">
            <v>2.2*1.8*0.63</v>
          </cell>
          <cell r="O7063" t="str">
            <v>02T25050406</v>
          </cell>
          <cell r="P7063" t="str">
            <v>99版</v>
          </cell>
        </row>
        <row r="7064">
          <cell r="C7064" t="str">
            <v>2504096-01</v>
          </cell>
          <cell r="D7064" t="str">
            <v>XPAY-FX-灰657</v>
          </cell>
          <cell r="E7064" t="str">
            <v>01.10.U528073</v>
          </cell>
          <cell r="F7064" t="str">
            <v>C3（已片中层）</v>
          </cell>
          <cell r="G7064" t="str">
            <v>/</v>
          </cell>
          <cell r="H7064">
            <v>89</v>
          </cell>
          <cell r="I7064">
            <v>4707.3999999999996</v>
          </cell>
          <cell r="J7064">
            <v>440</v>
          </cell>
          <cell r="K7064">
            <v>485</v>
          </cell>
          <cell r="L7064" t="str">
            <v>A级</v>
          </cell>
          <cell r="M7064" t="str">
            <v>CLF-250502</v>
          </cell>
          <cell r="N7064" t="str">
            <v>2.2*1.8*0.43</v>
          </cell>
          <cell r="O7064" t="str">
            <v>02T25050407</v>
          </cell>
          <cell r="P7064" t="str">
            <v>99版</v>
          </cell>
        </row>
        <row r="7065">
          <cell r="C7065" t="str">
            <v>2504096-01</v>
          </cell>
          <cell r="D7065" t="str">
            <v>XPAY-FX-灰657</v>
          </cell>
          <cell r="E7065" t="str">
            <v>01.10.U528073</v>
          </cell>
          <cell r="F7065" t="str">
            <v>C3（已片中层）</v>
          </cell>
          <cell r="G7065" t="str">
            <v>/</v>
          </cell>
          <cell r="H7065">
            <v>8</v>
          </cell>
          <cell r="I7065">
            <v>322.8</v>
          </cell>
          <cell r="L7065" t="str">
            <v>A级小皮</v>
          </cell>
          <cell r="M7065" t="str">
            <v>CLF-250502</v>
          </cell>
          <cell r="O7065" t="str">
            <v>02T25050407</v>
          </cell>
          <cell r="P7065" t="str">
            <v>99版</v>
          </cell>
        </row>
        <row r="7066">
          <cell r="C7066" t="str">
            <v>2504096-01</v>
          </cell>
          <cell r="D7066" t="str">
            <v>XPAY-FX-灰657</v>
          </cell>
          <cell r="E7066" t="str">
            <v>01.10.U528073</v>
          </cell>
          <cell r="F7066" t="str">
            <v>C3（已片中层）</v>
          </cell>
          <cell r="G7066" t="str">
            <v>/</v>
          </cell>
          <cell r="H7066">
            <v>7</v>
          </cell>
          <cell r="I7066">
            <v>367.3</v>
          </cell>
          <cell r="L7066" t="str">
            <v>折扣</v>
          </cell>
          <cell r="M7066" t="str">
            <v>CLF-250502</v>
          </cell>
          <cell r="O7066" t="str">
            <v>02T25050407</v>
          </cell>
          <cell r="P7066" t="str">
            <v>99版</v>
          </cell>
        </row>
        <row r="7067">
          <cell r="C7067" t="str">
            <v>2504041-01</v>
          </cell>
          <cell r="D7067" t="str">
            <v>TGX-XM-灰白204</v>
          </cell>
          <cell r="E7067">
            <v>3703</v>
          </cell>
          <cell r="F7067" t="str">
            <v>C3（已片中层）</v>
          </cell>
          <cell r="G7067" t="str">
            <v>/</v>
          </cell>
          <cell r="H7067">
            <v>1</v>
          </cell>
          <cell r="I7067">
            <v>57.4</v>
          </cell>
          <cell r="K7067">
            <v>6</v>
          </cell>
          <cell r="L7067" t="str">
            <v>评审</v>
          </cell>
          <cell r="M7067" t="str">
            <v>/</v>
          </cell>
          <cell r="P7067" t="str">
            <v>98.3版</v>
          </cell>
          <cell r="Q7067" t="str">
            <v>已出库</v>
          </cell>
          <cell r="R7067">
            <v>45782</v>
          </cell>
        </row>
        <row r="7068">
          <cell r="C7068" t="str">
            <v>2504041-01</v>
          </cell>
          <cell r="D7068" t="str">
            <v>TGX-XM-灰白204</v>
          </cell>
          <cell r="E7068">
            <v>3703</v>
          </cell>
          <cell r="F7068" t="str">
            <v>C3（已片中层）</v>
          </cell>
          <cell r="G7068" t="str">
            <v>/</v>
          </cell>
          <cell r="H7068">
            <v>1</v>
          </cell>
          <cell r="I7068">
            <v>56.5</v>
          </cell>
          <cell r="K7068">
            <v>6</v>
          </cell>
          <cell r="L7068" t="str">
            <v>评审</v>
          </cell>
          <cell r="M7068" t="str">
            <v>/</v>
          </cell>
          <cell r="P7068" t="str">
            <v>98.3版</v>
          </cell>
          <cell r="Q7068" t="str">
            <v>已出库</v>
          </cell>
          <cell r="R7068">
            <v>45782</v>
          </cell>
        </row>
        <row r="7069">
          <cell r="C7069" t="str">
            <v>2504041-01</v>
          </cell>
          <cell r="D7069" t="str">
            <v>TGX-XM-灰白204</v>
          </cell>
          <cell r="E7069">
            <v>3703</v>
          </cell>
          <cell r="F7069" t="str">
            <v>C3（已片中层）</v>
          </cell>
          <cell r="G7069" t="str">
            <v>/</v>
          </cell>
          <cell r="H7069">
            <v>115</v>
          </cell>
          <cell r="I7069">
            <v>5991.3</v>
          </cell>
          <cell r="J7069">
            <v>492</v>
          </cell>
          <cell r="K7069">
            <v>537</v>
          </cell>
          <cell r="L7069" t="str">
            <v>A级</v>
          </cell>
          <cell r="M7069" t="str">
            <v>/</v>
          </cell>
          <cell r="N7069" t="str">
            <v>2.2*1.8*0.46</v>
          </cell>
          <cell r="O7069" t="str">
            <v>02T25050501</v>
          </cell>
          <cell r="P7069" t="str">
            <v>98.3版</v>
          </cell>
          <cell r="Q7069" t="str">
            <v>已出库</v>
          </cell>
          <cell r="R7069">
            <v>45797</v>
          </cell>
        </row>
        <row r="7070">
          <cell r="C7070" t="str">
            <v>2504080-01</v>
          </cell>
          <cell r="D7070" t="str">
            <v>XZDY-FT-灰513</v>
          </cell>
          <cell r="E7070" t="str">
            <v>M1243灰色</v>
          </cell>
          <cell r="F7070" t="str">
            <v>DLTR2</v>
          </cell>
          <cell r="G7070" t="str">
            <v>/</v>
          </cell>
          <cell r="H7070">
            <v>200</v>
          </cell>
          <cell r="I7070">
            <v>10294.5</v>
          </cell>
          <cell r="J7070">
            <v>781.5</v>
          </cell>
          <cell r="K7070">
            <v>826.5</v>
          </cell>
          <cell r="L7070" t="str">
            <v>A级</v>
          </cell>
          <cell r="M7070" t="str">
            <v>/</v>
          </cell>
          <cell r="N7070" t="str">
            <v>2.2*1.8*0.6</v>
          </cell>
          <cell r="O7070" t="str">
            <v>01T25050501</v>
          </cell>
          <cell r="P7070" t="str">
            <v>97版</v>
          </cell>
        </row>
        <row r="7071">
          <cell r="C7071" t="str">
            <v>2504080-01</v>
          </cell>
          <cell r="D7071" t="str">
            <v>XZDY-FT-灰513</v>
          </cell>
          <cell r="E7071" t="str">
            <v>M1243灰色</v>
          </cell>
          <cell r="F7071" t="str">
            <v>DLTR2</v>
          </cell>
          <cell r="G7071" t="str">
            <v>/</v>
          </cell>
          <cell r="H7071">
            <v>205</v>
          </cell>
          <cell r="I7071">
            <v>10185.9</v>
          </cell>
          <cell r="J7071">
            <v>775.5</v>
          </cell>
          <cell r="K7071">
            <v>820.5</v>
          </cell>
          <cell r="L7071" t="str">
            <v>A级</v>
          </cell>
          <cell r="M7071" t="str">
            <v>/</v>
          </cell>
          <cell r="N7071" t="str">
            <v>2.2*1.8*0.66</v>
          </cell>
          <cell r="O7071" t="str">
            <v>01T25050502</v>
          </cell>
          <cell r="P7071" t="str">
            <v>97版</v>
          </cell>
          <cell r="Q7071" t="str">
            <v>已发货</v>
          </cell>
          <cell r="R7071">
            <v>45789</v>
          </cell>
        </row>
        <row r="7072">
          <cell r="C7072" t="str">
            <v>2504080-01</v>
          </cell>
          <cell r="D7072" t="str">
            <v>XZDY-FT-灰513</v>
          </cell>
          <cell r="E7072" t="str">
            <v>M1243灰色</v>
          </cell>
          <cell r="F7072" t="str">
            <v>DLTR2</v>
          </cell>
          <cell r="G7072" t="str">
            <v>/</v>
          </cell>
          <cell r="H7072">
            <v>132</v>
          </cell>
          <cell r="I7072">
            <v>6623.8</v>
          </cell>
          <cell r="J7072">
            <v>498</v>
          </cell>
          <cell r="K7072">
            <v>543</v>
          </cell>
          <cell r="L7072" t="str">
            <v>A级</v>
          </cell>
          <cell r="M7072" t="str">
            <v>/</v>
          </cell>
          <cell r="N7072" t="str">
            <v>2.2*1.8*0.48</v>
          </cell>
          <cell r="O7072" t="str">
            <v>01T25050503</v>
          </cell>
          <cell r="P7072" t="str">
            <v>97版</v>
          </cell>
          <cell r="Q7072" t="str">
            <v>已发货</v>
          </cell>
          <cell r="R7072">
            <v>45789</v>
          </cell>
        </row>
        <row r="7073">
          <cell r="C7073" t="str">
            <v>2504089-01</v>
          </cell>
          <cell r="D7073" t="str">
            <v>XPAY-FH-马鞍84</v>
          </cell>
          <cell r="E7073" t="str">
            <v>WALNUT M2895-X</v>
          </cell>
          <cell r="F7073" t="str">
            <v>DLTR2</v>
          </cell>
          <cell r="G7073" t="str">
            <v>/</v>
          </cell>
          <cell r="H7073">
            <v>117</v>
          </cell>
          <cell r="I7073">
            <v>6552.5</v>
          </cell>
          <cell r="J7073">
            <v>566.5</v>
          </cell>
          <cell r="K7073">
            <v>611.5</v>
          </cell>
          <cell r="L7073" t="str">
            <v>A级</v>
          </cell>
          <cell r="M7073" t="str">
            <v>/</v>
          </cell>
          <cell r="N7073" t="str">
            <v>2.2*1.8*0.55</v>
          </cell>
          <cell r="O7073" t="str">
            <v>01T25050504</v>
          </cell>
          <cell r="P7073" t="str">
            <v>97版</v>
          </cell>
          <cell r="Q7073" t="str">
            <v>已发货</v>
          </cell>
          <cell r="R7073">
            <v>45785</v>
          </cell>
        </row>
        <row r="7074">
          <cell r="C7074" t="str">
            <v>2504049-01</v>
          </cell>
          <cell r="D7074" t="str">
            <v>UXCY-ET-深蓝81</v>
          </cell>
          <cell r="E7074" t="str">
            <v>美福蓝莓色</v>
          </cell>
          <cell r="F7074" t="str">
            <v>明诺华中层TR1（已片）</v>
          </cell>
          <cell r="G7074" t="str">
            <v>/</v>
          </cell>
          <cell r="H7074">
            <v>147</v>
          </cell>
          <cell r="I7074">
            <v>8620.7000000000007</v>
          </cell>
          <cell r="J7074">
            <v>902</v>
          </cell>
          <cell r="K7074">
            <v>947</v>
          </cell>
          <cell r="L7074" t="str">
            <v>B级</v>
          </cell>
          <cell r="M7074" t="str">
            <v>/</v>
          </cell>
          <cell r="N7074" t="str">
            <v>2.2*1.8*0.68</v>
          </cell>
          <cell r="O7074" t="str">
            <v>01T25050505</v>
          </cell>
          <cell r="P7074" t="str">
            <v>99版</v>
          </cell>
        </row>
        <row r="7075">
          <cell r="C7075" t="str">
            <v>2504049-01</v>
          </cell>
          <cell r="D7075" t="str">
            <v>UXCY-ET-深蓝81</v>
          </cell>
          <cell r="E7075" t="str">
            <v>美福蓝莓色</v>
          </cell>
          <cell r="F7075" t="str">
            <v>明诺华中层TR1（已片）</v>
          </cell>
          <cell r="G7075" t="str">
            <v>/</v>
          </cell>
          <cell r="H7075">
            <v>159</v>
          </cell>
          <cell r="I7075">
            <v>9283.9</v>
          </cell>
          <cell r="J7075">
            <v>1184.5</v>
          </cell>
          <cell r="K7075">
            <v>1229.5</v>
          </cell>
          <cell r="L7075" t="str">
            <v>C级</v>
          </cell>
          <cell r="M7075" t="str">
            <v>/</v>
          </cell>
          <cell r="N7075" t="str">
            <v>2.2*1.8*0.8</v>
          </cell>
          <cell r="O7075" t="str">
            <v>01T25050506</v>
          </cell>
          <cell r="P7075" t="str">
            <v>99版</v>
          </cell>
        </row>
        <row r="7076">
          <cell r="C7076" t="str">
            <v>2504049-01</v>
          </cell>
          <cell r="D7076" t="str">
            <v>UXCY-ET-深蓝81</v>
          </cell>
          <cell r="E7076" t="str">
            <v>美福蓝莓色</v>
          </cell>
          <cell r="F7076" t="str">
            <v>明诺华中层TR1（已片）</v>
          </cell>
          <cell r="G7076" t="str">
            <v>/</v>
          </cell>
          <cell r="H7076">
            <v>35</v>
          </cell>
          <cell r="I7076">
            <v>2016.3</v>
          </cell>
          <cell r="L7076" t="str">
            <v>D级</v>
          </cell>
          <cell r="M7076" t="str">
            <v>/</v>
          </cell>
          <cell r="O7076" t="str">
            <v>01T25050506</v>
          </cell>
          <cell r="P7076" t="str">
            <v>99版</v>
          </cell>
        </row>
        <row r="7077">
          <cell r="C7077" t="str">
            <v>2504081-01</v>
          </cell>
          <cell r="D7077" t="str">
            <v>XPDY-FT-灰670</v>
          </cell>
          <cell r="E7077" t="str">
            <v>Nick Dove(灰色)</v>
          </cell>
          <cell r="F7077" t="str">
            <v>DLTR2</v>
          </cell>
          <cell r="G7077" t="str">
            <v>/</v>
          </cell>
          <cell r="H7077">
            <v>195</v>
          </cell>
          <cell r="I7077">
            <v>10242.6</v>
          </cell>
          <cell r="J7077">
            <v>791</v>
          </cell>
          <cell r="K7077">
            <v>836</v>
          </cell>
          <cell r="L7077" t="str">
            <v>A级</v>
          </cell>
          <cell r="M7077" t="str">
            <v>/</v>
          </cell>
          <cell r="N7077" t="str">
            <v>2.2*1.8*0.63</v>
          </cell>
          <cell r="O7077" t="str">
            <v>01T25050507</v>
          </cell>
          <cell r="P7077" t="str">
            <v>97版</v>
          </cell>
          <cell r="Q7077" t="str">
            <v>已发货</v>
          </cell>
          <cell r="R7077">
            <v>45797</v>
          </cell>
        </row>
        <row r="7078">
          <cell r="C7078" t="str">
            <v>2504081-01</v>
          </cell>
          <cell r="D7078" t="str">
            <v>XPDY-FT-灰670</v>
          </cell>
          <cell r="E7078" t="str">
            <v>Nick Dove(灰色)</v>
          </cell>
          <cell r="F7078" t="str">
            <v>DLTR2</v>
          </cell>
          <cell r="G7078" t="str">
            <v>/</v>
          </cell>
          <cell r="H7078">
            <v>195</v>
          </cell>
          <cell r="I7078">
            <v>10150.9</v>
          </cell>
          <cell r="J7078">
            <v>775</v>
          </cell>
          <cell r="K7078">
            <v>820</v>
          </cell>
          <cell r="L7078" t="str">
            <v>A级</v>
          </cell>
          <cell r="M7078" t="str">
            <v>/</v>
          </cell>
          <cell r="N7078" t="str">
            <v>2.2*1.8*0.66</v>
          </cell>
          <cell r="O7078" t="str">
            <v>01T25050601</v>
          </cell>
          <cell r="P7078" t="str">
            <v>97版</v>
          </cell>
          <cell r="Q7078" t="str">
            <v>已发货</v>
          </cell>
          <cell r="R7078">
            <v>45797</v>
          </cell>
        </row>
        <row r="7079">
          <cell r="C7079" t="str">
            <v>2504081-01</v>
          </cell>
          <cell r="D7079" t="str">
            <v>XPDY-FT-灰670</v>
          </cell>
          <cell r="E7079" t="str">
            <v>Nick Dove(灰色)</v>
          </cell>
          <cell r="F7079" t="str">
            <v>DLTR2</v>
          </cell>
          <cell r="G7079" t="str">
            <v>/</v>
          </cell>
          <cell r="H7079">
            <v>200</v>
          </cell>
          <cell r="I7079">
            <v>10218.9</v>
          </cell>
          <cell r="J7079">
            <v>775</v>
          </cell>
          <cell r="K7079">
            <v>820</v>
          </cell>
          <cell r="L7079" t="str">
            <v>A级</v>
          </cell>
          <cell r="M7079" t="str">
            <v>/</v>
          </cell>
          <cell r="N7079" t="str">
            <v>2.2*1.8*0.62</v>
          </cell>
          <cell r="O7079" t="str">
            <v>01T25050602</v>
          </cell>
          <cell r="P7079" t="str">
            <v>97版</v>
          </cell>
          <cell r="Q7079" t="str">
            <v>已发货</v>
          </cell>
          <cell r="R7079">
            <v>45797</v>
          </cell>
        </row>
        <row r="7080">
          <cell r="C7080" t="str">
            <v>2504081-01</v>
          </cell>
          <cell r="D7080" t="str">
            <v>XPDY-FT-灰670</v>
          </cell>
          <cell r="E7080" t="str">
            <v>Nick Dove(灰色)</v>
          </cell>
          <cell r="F7080" t="str">
            <v>DLTR2</v>
          </cell>
          <cell r="G7080" t="str">
            <v>/</v>
          </cell>
          <cell r="H7080">
            <v>205</v>
          </cell>
          <cell r="I7080">
            <v>11023.6</v>
          </cell>
          <cell r="J7080">
            <v>848</v>
          </cell>
          <cell r="K7080">
            <v>893</v>
          </cell>
          <cell r="L7080" t="str">
            <v>A级</v>
          </cell>
          <cell r="M7080" t="str">
            <v>/</v>
          </cell>
          <cell r="N7080" t="str">
            <v>2.2*1.8*0.63</v>
          </cell>
          <cell r="O7080" t="str">
            <v>01T25050603</v>
          </cell>
          <cell r="P7080" t="str">
            <v>97版</v>
          </cell>
          <cell r="Q7080" t="str">
            <v>已发货</v>
          </cell>
          <cell r="R7080">
            <v>45797</v>
          </cell>
        </row>
        <row r="7081">
          <cell r="C7081" t="str">
            <v>2504081-01</v>
          </cell>
          <cell r="D7081" t="str">
            <v>XPDY-FT-灰670</v>
          </cell>
          <cell r="E7081" t="str">
            <v>Nick Dove(灰色)</v>
          </cell>
          <cell r="F7081" t="str">
            <v>DLTR2</v>
          </cell>
          <cell r="G7081" t="str">
            <v>/</v>
          </cell>
          <cell r="H7081">
            <v>205</v>
          </cell>
          <cell r="I7081">
            <v>11043.7</v>
          </cell>
          <cell r="J7081">
            <v>848</v>
          </cell>
          <cell r="K7081">
            <v>893</v>
          </cell>
          <cell r="L7081" t="str">
            <v>A级</v>
          </cell>
          <cell r="M7081" t="str">
            <v>/</v>
          </cell>
          <cell r="N7081" t="str">
            <v>2.2*1.8*0.65</v>
          </cell>
          <cell r="O7081" t="str">
            <v>01T25050604</v>
          </cell>
          <cell r="P7081" t="str">
            <v>97版</v>
          </cell>
          <cell r="Q7081" t="str">
            <v>已发货</v>
          </cell>
          <cell r="R7081">
            <v>45797</v>
          </cell>
        </row>
        <row r="7082">
          <cell r="C7082" t="str">
            <v>2504081-01</v>
          </cell>
          <cell r="D7082" t="str">
            <v>XPDY-FT-灰670</v>
          </cell>
          <cell r="E7082" t="str">
            <v>Nick Dove(灰色)</v>
          </cell>
          <cell r="F7082" t="str">
            <v>DLTR2</v>
          </cell>
          <cell r="G7082" t="str">
            <v>/</v>
          </cell>
          <cell r="H7082">
            <v>215</v>
          </cell>
          <cell r="I7082">
            <v>11180.8</v>
          </cell>
          <cell r="J7082">
            <v>862.5</v>
          </cell>
          <cell r="K7082">
            <v>907.5</v>
          </cell>
          <cell r="L7082" t="str">
            <v>A级</v>
          </cell>
          <cell r="M7082" t="str">
            <v>/</v>
          </cell>
          <cell r="N7082" t="str">
            <v>2.2*1.8*0.67</v>
          </cell>
          <cell r="O7082" t="str">
            <v>01T25050605</v>
          </cell>
          <cell r="P7082" t="str">
            <v>97版</v>
          </cell>
          <cell r="Q7082" t="str">
            <v>已发货</v>
          </cell>
          <cell r="R7082">
            <v>45797</v>
          </cell>
        </row>
        <row r="7083">
          <cell r="C7083" t="str">
            <v>2504081-01</v>
          </cell>
          <cell r="D7083" t="str">
            <v>XPDY-FT-灰670</v>
          </cell>
          <cell r="E7083" t="str">
            <v>Nick Dove(灰色)</v>
          </cell>
          <cell r="F7083" t="str">
            <v>DLTR2</v>
          </cell>
          <cell r="G7083" t="str">
            <v>/</v>
          </cell>
          <cell r="H7083">
            <v>215</v>
          </cell>
          <cell r="I7083">
            <v>11099.4</v>
          </cell>
          <cell r="J7083">
            <v>850</v>
          </cell>
          <cell r="K7083">
            <v>895</v>
          </cell>
          <cell r="L7083" t="str">
            <v>A级</v>
          </cell>
          <cell r="M7083" t="str">
            <v>/</v>
          </cell>
          <cell r="N7083" t="str">
            <v>2.2*1.8*0.66</v>
          </cell>
          <cell r="O7083" t="str">
            <v>01T25050606</v>
          </cell>
          <cell r="P7083" t="str">
            <v>97版</v>
          </cell>
          <cell r="Q7083" t="str">
            <v>已发货</v>
          </cell>
          <cell r="R7083">
            <v>45797</v>
          </cell>
        </row>
        <row r="7084">
          <cell r="C7084" t="str">
            <v>2504081-01</v>
          </cell>
          <cell r="D7084" t="str">
            <v>XPDY-FT-灰670</v>
          </cell>
          <cell r="E7084" t="str">
            <v>Nick Dove(灰色)</v>
          </cell>
          <cell r="F7084" t="str">
            <v>DLTR2</v>
          </cell>
          <cell r="G7084" t="str">
            <v>/</v>
          </cell>
          <cell r="H7084">
            <v>215</v>
          </cell>
          <cell r="I7084">
            <v>11207.7</v>
          </cell>
          <cell r="J7084">
            <v>862</v>
          </cell>
          <cell r="K7084">
            <v>907</v>
          </cell>
          <cell r="L7084" t="str">
            <v>A级</v>
          </cell>
          <cell r="M7084" t="str">
            <v>/</v>
          </cell>
          <cell r="N7084" t="str">
            <v>2.2*1.8*0.66</v>
          </cell>
          <cell r="O7084" t="str">
            <v>01T25050607</v>
          </cell>
          <cell r="P7084" t="str">
            <v>97版</v>
          </cell>
          <cell r="Q7084" t="str">
            <v>已发货</v>
          </cell>
          <cell r="R7084">
            <v>45797</v>
          </cell>
        </row>
        <row r="7085">
          <cell r="C7085" t="str">
            <v>2504081-01</v>
          </cell>
          <cell r="D7085" t="str">
            <v>XPDY-FT-灰670</v>
          </cell>
          <cell r="E7085" t="str">
            <v>Nick Dove(灰色)</v>
          </cell>
          <cell r="F7085" t="str">
            <v>DLTR2</v>
          </cell>
          <cell r="G7085" t="str">
            <v>/</v>
          </cell>
          <cell r="H7085">
            <v>190</v>
          </cell>
          <cell r="I7085">
            <v>10083.4</v>
          </cell>
          <cell r="J7085">
            <v>766</v>
          </cell>
          <cell r="K7085">
            <v>811</v>
          </cell>
          <cell r="L7085" t="str">
            <v>A级</v>
          </cell>
          <cell r="M7085" t="str">
            <v>/</v>
          </cell>
          <cell r="N7085" t="str">
            <v>2.2*1.8*0.63</v>
          </cell>
          <cell r="O7085" t="str">
            <v>01T25050608</v>
          </cell>
          <cell r="P7085" t="str">
            <v>97版</v>
          </cell>
          <cell r="Q7085" t="str">
            <v>已发货</v>
          </cell>
          <cell r="R7085">
            <v>45797</v>
          </cell>
        </row>
        <row r="7086">
          <cell r="C7086" t="str">
            <v>2504081-01</v>
          </cell>
          <cell r="D7086" t="str">
            <v>XPDY-FT-灰670</v>
          </cell>
          <cell r="E7086" t="str">
            <v>Nick Dove(灰色)</v>
          </cell>
          <cell r="F7086" t="str">
            <v>DLTR2</v>
          </cell>
          <cell r="G7086" t="str">
            <v>/</v>
          </cell>
          <cell r="H7086">
            <v>172</v>
          </cell>
          <cell r="I7086">
            <v>9269.7000000000007</v>
          </cell>
          <cell r="J7086">
            <v>705.5</v>
          </cell>
          <cell r="K7086">
            <v>750.5</v>
          </cell>
          <cell r="L7086" t="str">
            <v>A级</v>
          </cell>
          <cell r="M7086" t="str">
            <v>/</v>
          </cell>
          <cell r="N7086" t="str">
            <v>2.2*1.8*0.6</v>
          </cell>
          <cell r="O7086" t="str">
            <v>01T25050609</v>
          </cell>
          <cell r="P7086" t="str">
            <v>97版</v>
          </cell>
          <cell r="Q7086" t="str">
            <v>已发货</v>
          </cell>
          <cell r="R7086">
            <v>45797</v>
          </cell>
        </row>
        <row r="7087">
          <cell r="C7087" t="str">
            <v>2504098-01</v>
          </cell>
          <cell r="D7087" t="str">
            <v>XZAY-EX-深棕796</v>
          </cell>
          <cell r="E7087" t="str">
            <v>01.10.U567029</v>
          </cell>
          <cell r="F7087" t="str">
            <v>C3（已片中层）</v>
          </cell>
          <cell r="G7087" t="str">
            <v>/</v>
          </cell>
          <cell r="H7087">
            <v>101</v>
          </cell>
          <cell r="I7087">
            <v>5307.5</v>
          </cell>
          <cell r="J7087">
            <v>462</v>
          </cell>
          <cell r="K7087">
            <v>507</v>
          </cell>
          <cell r="L7087" t="str">
            <v>A级</v>
          </cell>
          <cell r="M7087" t="str">
            <v>CLF-250506</v>
          </cell>
          <cell r="N7087" t="str">
            <v>2.2*1.8*0.45</v>
          </cell>
          <cell r="O7087" t="str">
            <v>02T25050601</v>
          </cell>
          <cell r="P7087" t="str">
            <v>99版</v>
          </cell>
          <cell r="Q7087" t="str">
            <v>已发货</v>
          </cell>
          <cell r="R7087">
            <v>45790</v>
          </cell>
        </row>
        <row r="7088">
          <cell r="C7088" t="str">
            <v>2504098-01</v>
          </cell>
          <cell r="D7088" t="str">
            <v>XZAY-EX-深棕796</v>
          </cell>
          <cell r="E7088" t="str">
            <v>01.10.U567029</v>
          </cell>
          <cell r="F7088" t="str">
            <v>C3（已片中层）</v>
          </cell>
          <cell r="G7088" t="str">
            <v>/</v>
          </cell>
          <cell r="H7088">
            <v>3</v>
          </cell>
          <cell r="I7088">
            <v>121.8</v>
          </cell>
          <cell r="L7088" t="str">
            <v>A级小皮</v>
          </cell>
          <cell r="M7088" t="str">
            <v>CLF-250506</v>
          </cell>
          <cell r="O7088" t="str">
            <v>02T25050601</v>
          </cell>
          <cell r="P7088" t="str">
            <v>99版</v>
          </cell>
          <cell r="Q7088" t="str">
            <v>已发货</v>
          </cell>
          <cell r="R7088">
            <v>45790</v>
          </cell>
        </row>
        <row r="7089">
          <cell r="C7089" t="str">
            <v>2504040-01</v>
          </cell>
          <cell r="D7089" t="str">
            <v>XZGY-FT-灰718</v>
          </cell>
          <cell r="E7089">
            <v>3720</v>
          </cell>
          <cell r="F7089" t="str">
            <v>DLTR1</v>
          </cell>
          <cell r="G7089" t="str">
            <v>/</v>
          </cell>
          <cell r="H7089">
            <v>195</v>
          </cell>
          <cell r="I7089">
            <v>11306</v>
          </cell>
          <cell r="J7089">
            <v>972.5</v>
          </cell>
          <cell r="K7089">
            <v>1017.5</v>
          </cell>
          <cell r="L7089" t="str">
            <v>A级</v>
          </cell>
          <cell r="M7089" t="str">
            <v>/</v>
          </cell>
          <cell r="N7089" t="str">
            <v>2.2*1.8*0.73</v>
          </cell>
          <cell r="O7089" t="str">
            <v>02T25050602</v>
          </cell>
          <cell r="P7089" t="str">
            <v>98.3版</v>
          </cell>
        </row>
        <row r="7090">
          <cell r="C7090" t="str">
            <v>2504040-01</v>
          </cell>
          <cell r="D7090" t="str">
            <v>XZGY-FT-灰718</v>
          </cell>
          <cell r="E7090">
            <v>3720</v>
          </cell>
          <cell r="F7090" t="str">
            <v>DLTR1</v>
          </cell>
          <cell r="G7090" t="str">
            <v>/</v>
          </cell>
          <cell r="H7090">
            <v>215</v>
          </cell>
          <cell r="I7090">
            <v>12131</v>
          </cell>
          <cell r="J7090">
            <v>1053.5</v>
          </cell>
          <cell r="K7090">
            <v>1098.5</v>
          </cell>
          <cell r="L7090" t="str">
            <v>A级</v>
          </cell>
          <cell r="M7090" t="str">
            <v>/</v>
          </cell>
          <cell r="N7090" t="str">
            <v>2.2*1.8*0.74</v>
          </cell>
          <cell r="O7090" t="str">
            <v>02T25050701</v>
          </cell>
          <cell r="P7090" t="str">
            <v>98.3版</v>
          </cell>
        </row>
        <row r="7091">
          <cell r="C7091" t="str">
            <v>2504040-01</v>
          </cell>
          <cell r="D7091" t="str">
            <v>XZGY-FT-灰718</v>
          </cell>
          <cell r="E7091">
            <v>3720</v>
          </cell>
          <cell r="F7091" t="str">
            <v>DLTR1</v>
          </cell>
          <cell r="G7091" t="str">
            <v>/</v>
          </cell>
          <cell r="H7091">
            <v>210</v>
          </cell>
          <cell r="I7091">
            <v>12047.2</v>
          </cell>
          <cell r="J7091">
            <v>1047</v>
          </cell>
          <cell r="K7091">
            <v>1092</v>
          </cell>
          <cell r="L7091" t="str">
            <v>A级</v>
          </cell>
          <cell r="M7091" t="str">
            <v>/</v>
          </cell>
          <cell r="N7091" t="str">
            <v>2.2*1.8*0.74</v>
          </cell>
          <cell r="O7091" t="str">
            <v>02T25050702</v>
          </cell>
          <cell r="P7091" t="str">
            <v>98.3版</v>
          </cell>
        </row>
        <row r="7092">
          <cell r="C7092" t="str">
            <v>2504040-01</v>
          </cell>
          <cell r="D7092" t="str">
            <v>XZGY-FT-灰718</v>
          </cell>
          <cell r="E7092">
            <v>3720</v>
          </cell>
          <cell r="F7092" t="str">
            <v>DLTR1</v>
          </cell>
          <cell r="G7092" t="str">
            <v>/</v>
          </cell>
          <cell r="H7092">
            <v>220</v>
          </cell>
          <cell r="I7092">
            <v>11999.9</v>
          </cell>
          <cell r="J7092">
            <v>1040</v>
          </cell>
          <cell r="K7092">
            <v>1085</v>
          </cell>
          <cell r="L7092" t="str">
            <v>A级</v>
          </cell>
          <cell r="M7092" t="str">
            <v>/</v>
          </cell>
          <cell r="N7092" t="str">
            <v>2.2*1.8*0.75</v>
          </cell>
          <cell r="O7092" t="str">
            <v>02T25050703</v>
          </cell>
          <cell r="P7092" t="str">
            <v>98.3版</v>
          </cell>
        </row>
        <row r="7093">
          <cell r="C7093" t="str">
            <v>2504040-01</v>
          </cell>
          <cell r="D7093" t="str">
            <v>XZGY-FT-灰718</v>
          </cell>
          <cell r="E7093">
            <v>3720</v>
          </cell>
          <cell r="F7093" t="str">
            <v>DLTR1</v>
          </cell>
          <cell r="G7093" t="str">
            <v>/</v>
          </cell>
          <cell r="H7093">
            <v>200</v>
          </cell>
          <cell r="I7093">
            <v>11290.3</v>
          </cell>
          <cell r="J7093">
            <v>988.5</v>
          </cell>
          <cell r="K7093">
            <v>1033.5</v>
          </cell>
          <cell r="L7093" t="str">
            <v>A级</v>
          </cell>
          <cell r="M7093" t="str">
            <v>/</v>
          </cell>
          <cell r="N7093" t="str">
            <v>2.2*1.8*0.7</v>
          </cell>
          <cell r="O7093" t="str">
            <v>02T25050704</v>
          </cell>
          <cell r="P7093" t="str">
            <v>98.3版</v>
          </cell>
        </row>
        <row r="7094">
          <cell r="C7094" t="str">
            <v>2504040-01</v>
          </cell>
          <cell r="D7094" t="str">
            <v>XZGY-FT-灰718</v>
          </cell>
          <cell r="E7094">
            <v>3720</v>
          </cell>
          <cell r="F7094" t="str">
            <v>DLTR1</v>
          </cell>
          <cell r="G7094" t="str">
            <v>/</v>
          </cell>
          <cell r="H7094">
            <v>125</v>
          </cell>
          <cell r="I7094">
            <v>7353.7</v>
          </cell>
          <cell r="J7094">
            <v>631.5</v>
          </cell>
          <cell r="K7094">
            <v>676.5</v>
          </cell>
          <cell r="L7094" t="str">
            <v>A级</v>
          </cell>
          <cell r="M7094" t="str">
            <v>/</v>
          </cell>
          <cell r="N7094" t="str">
            <v>2.2*1.8*0.53</v>
          </cell>
          <cell r="O7094" t="str">
            <v>02T25050705</v>
          </cell>
          <cell r="P7094" t="str">
            <v>98.3版</v>
          </cell>
        </row>
        <row r="7095">
          <cell r="C7095" t="str">
            <v>2504081-01</v>
          </cell>
          <cell r="D7095" t="str">
            <v>XPDY-FT-灰670</v>
          </cell>
          <cell r="E7095" t="str">
            <v>Nick Dove(灰色)</v>
          </cell>
          <cell r="F7095" t="str">
            <v>DLTR2</v>
          </cell>
          <cell r="G7095" t="str">
            <v>/</v>
          </cell>
          <cell r="H7095">
            <v>95</v>
          </cell>
          <cell r="I7095">
            <v>5404.5</v>
          </cell>
          <cell r="J7095">
            <v>412.5</v>
          </cell>
          <cell r="K7095">
            <v>457.5</v>
          </cell>
          <cell r="L7095" t="str">
            <v>A级</v>
          </cell>
          <cell r="M7095" t="str">
            <v>/</v>
          </cell>
          <cell r="N7095" t="str">
            <v>2.2*1.8*0.5</v>
          </cell>
          <cell r="O7095" t="str">
            <v>02T25050706</v>
          </cell>
          <cell r="P7095" t="str">
            <v>97版</v>
          </cell>
          <cell r="Q7095" t="str">
            <v>已发货</v>
          </cell>
          <cell r="R7095">
            <v>45797</v>
          </cell>
        </row>
        <row r="7096">
          <cell r="C7096" t="str">
            <v>2504014-01</v>
          </cell>
          <cell r="D7096" t="str">
            <v>XZGY-FT-灰718</v>
          </cell>
          <cell r="E7096">
            <v>3720</v>
          </cell>
          <cell r="F7096" t="str">
            <v>DLTR1</v>
          </cell>
          <cell r="G7096" t="str">
            <v>/</v>
          </cell>
          <cell r="H7096">
            <v>210</v>
          </cell>
          <cell r="I7096">
            <v>11965.7</v>
          </cell>
          <cell r="J7096">
            <v>1024</v>
          </cell>
          <cell r="K7096">
            <v>1069</v>
          </cell>
          <cell r="L7096" t="str">
            <v>A级</v>
          </cell>
          <cell r="M7096" t="str">
            <v>/</v>
          </cell>
          <cell r="N7096" t="str">
            <v>2.2*1.8*0.74</v>
          </cell>
          <cell r="O7096" t="str">
            <v>01T25050701</v>
          </cell>
          <cell r="P7096" t="str">
            <v>98.3版</v>
          </cell>
        </row>
        <row r="7097">
          <cell r="C7097" t="str">
            <v>2504014-01</v>
          </cell>
          <cell r="D7097" t="str">
            <v>XZGY-FT-灰718</v>
          </cell>
          <cell r="E7097">
            <v>3720</v>
          </cell>
          <cell r="F7097" t="str">
            <v>DLTR1</v>
          </cell>
          <cell r="G7097" t="str">
            <v>/</v>
          </cell>
          <cell r="H7097">
            <v>215</v>
          </cell>
          <cell r="I7097">
            <v>12114.5</v>
          </cell>
          <cell r="J7097">
            <v>1044</v>
          </cell>
          <cell r="K7097">
            <v>1089</v>
          </cell>
          <cell r="L7097" t="str">
            <v>A级</v>
          </cell>
          <cell r="M7097" t="str">
            <v>/</v>
          </cell>
          <cell r="N7097" t="str">
            <v>2.2*1.8*0.73</v>
          </cell>
          <cell r="O7097" t="str">
            <v>01T25050702</v>
          </cell>
          <cell r="P7097" t="str">
            <v>98.3版</v>
          </cell>
        </row>
        <row r="7098">
          <cell r="C7098" t="str">
            <v>2504014-01</v>
          </cell>
          <cell r="D7098" t="str">
            <v>XZGY-FT-灰718</v>
          </cell>
          <cell r="E7098">
            <v>3720</v>
          </cell>
          <cell r="F7098" t="str">
            <v>DLTR1</v>
          </cell>
          <cell r="G7098" t="str">
            <v>/</v>
          </cell>
          <cell r="H7098">
            <v>190</v>
          </cell>
          <cell r="I7098">
            <v>11235.6</v>
          </cell>
          <cell r="J7098">
            <v>967.5</v>
          </cell>
          <cell r="K7098">
            <v>1012.5</v>
          </cell>
          <cell r="L7098" t="str">
            <v>A级</v>
          </cell>
          <cell r="M7098" t="str">
            <v>/</v>
          </cell>
          <cell r="N7098" t="str">
            <v>2.2*1.8*0.7</v>
          </cell>
          <cell r="O7098" t="str">
            <v>01T25050703</v>
          </cell>
          <cell r="P7098" t="str">
            <v>98.3版</v>
          </cell>
        </row>
        <row r="7099">
          <cell r="C7099" t="str">
            <v>2504014-01</v>
          </cell>
          <cell r="D7099" t="str">
            <v>XZGY-FT-灰718</v>
          </cell>
          <cell r="E7099">
            <v>3720</v>
          </cell>
          <cell r="F7099" t="str">
            <v>DLTR1</v>
          </cell>
          <cell r="G7099" t="str">
            <v>/</v>
          </cell>
          <cell r="H7099">
            <v>215</v>
          </cell>
          <cell r="I7099">
            <v>12210.8</v>
          </cell>
          <cell r="J7099">
            <v>1052.5</v>
          </cell>
          <cell r="K7099">
            <v>1097.5</v>
          </cell>
          <cell r="L7099" t="str">
            <v>A级</v>
          </cell>
          <cell r="M7099" t="str">
            <v>/</v>
          </cell>
          <cell r="N7099" t="str">
            <v>2.2*1.8*0.72</v>
          </cell>
          <cell r="O7099" t="str">
            <v>01T25050704</v>
          </cell>
          <cell r="P7099" t="str">
            <v>98.3版</v>
          </cell>
        </row>
        <row r="7100">
          <cell r="C7100" t="str">
            <v>2504014-01</v>
          </cell>
          <cell r="D7100" t="str">
            <v>XZGY-FT-灰718</v>
          </cell>
          <cell r="E7100">
            <v>3720</v>
          </cell>
          <cell r="F7100" t="str">
            <v>DLTR1</v>
          </cell>
          <cell r="G7100" t="str">
            <v>/</v>
          </cell>
          <cell r="H7100">
            <v>220</v>
          </cell>
          <cell r="I7100">
            <v>12457.5</v>
          </cell>
          <cell r="J7100">
            <v>1075</v>
          </cell>
          <cell r="K7100">
            <v>1120</v>
          </cell>
          <cell r="L7100" t="str">
            <v>A级</v>
          </cell>
          <cell r="M7100" t="str">
            <v>/</v>
          </cell>
          <cell r="N7100" t="str">
            <v>2.2*1.8*0.75</v>
          </cell>
          <cell r="O7100" t="str">
            <v>01T25050705</v>
          </cell>
          <cell r="P7100" t="str">
            <v>98.3版</v>
          </cell>
        </row>
        <row r="7101">
          <cell r="C7101" t="str">
            <v>2504014-01</v>
          </cell>
          <cell r="D7101" t="str">
            <v>XZGY-FT-灰718</v>
          </cell>
          <cell r="E7101">
            <v>3720</v>
          </cell>
          <cell r="F7101" t="str">
            <v>DLTR1</v>
          </cell>
          <cell r="G7101" t="str">
            <v>/</v>
          </cell>
          <cell r="H7101">
            <v>175</v>
          </cell>
          <cell r="I7101">
            <v>10032.6</v>
          </cell>
          <cell r="J7101">
            <v>865</v>
          </cell>
          <cell r="K7101">
            <v>910</v>
          </cell>
          <cell r="L7101" t="str">
            <v>A级</v>
          </cell>
          <cell r="M7101" t="str">
            <v>/</v>
          </cell>
          <cell r="N7101" t="str">
            <v>2.2*1.8*0.68</v>
          </cell>
          <cell r="O7101" t="str">
            <v>01T25050706</v>
          </cell>
          <cell r="P7101" t="str">
            <v>98.3版</v>
          </cell>
        </row>
        <row r="7102">
          <cell r="C7102" t="str">
            <v>2504014-01</v>
          </cell>
          <cell r="D7102" t="str">
            <v>XZGY-FT-灰718</v>
          </cell>
          <cell r="E7102">
            <v>3720</v>
          </cell>
          <cell r="F7102" t="str">
            <v>DLTR1</v>
          </cell>
          <cell r="G7102" t="str">
            <v>/</v>
          </cell>
          <cell r="H7102">
            <v>164</v>
          </cell>
          <cell r="I7102">
            <v>9217.2000000000007</v>
          </cell>
          <cell r="J7102">
            <v>789.5</v>
          </cell>
          <cell r="K7102">
            <v>834.5</v>
          </cell>
          <cell r="L7102" t="str">
            <v>A级</v>
          </cell>
          <cell r="M7102" t="str">
            <v>/</v>
          </cell>
          <cell r="N7102" t="str">
            <v>2.2*1.8*0.6</v>
          </cell>
          <cell r="O7102" t="str">
            <v>01T25050707</v>
          </cell>
          <cell r="P7102" t="str">
            <v>98.3版</v>
          </cell>
        </row>
        <row r="7103">
          <cell r="C7103" t="str">
            <v>2504086-01</v>
          </cell>
          <cell r="D7103" t="str">
            <v>XPSY-FT-深灰11</v>
          </cell>
          <cell r="E7103" t="str">
            <v>科纳深灰色</v>
          </cell>
          <cell r="F7103" t="str">
            <v>JBSTR4</v>
          </cell>
          <cell r="G7103" t="str">
            <v>越南二厂</v>
          </cell>
          <cell r="H7103">
            <v>185</v>
          </cell>
          <cell r="I7103">
            <v>9011.9</v>
          </cell>
          <cell r="J7103">
            <v>820</v>
          </cell>
          <cell r="K7103">
            <v>865</v>
          </cell>
          <cell r="L7103" t="str">
            <v>B级</v>
          </cell>
          <cell r="M7103" t="str">
            <v>/</v>
          </cell>
          <cell r="N7103" t="str">
            <v>2.2*1.8*0.55</v>
          </cell>
          <cell r="O7103" t="str">
            <v>01T25050801</v>
          </cell>
          <cell r="P7103" t="str">
            <v>99版</v>
          </cell>
          <cell r="Q7103" t="str">
            <v>已发货</v>
          </cell>
          <cell r="R7103">
            <v>45797</v>
          </cell>
        </row>
        <row r="7104">
          <cell r="C7104" t="str">
            <v>2504086-01</v>
          </cell>
          <cell r="D7104" t="str">
            <v>XPSY-FT-深灰11</v>
          </cell>
          <cell r="E7104" t="str">
            <v>科纳深灰色</v>
          </cell>
          <cell r="F7104" t="str">
            <v>JBSTR4</v>
          </cell>
          <cell r="G7104" t="str">
            <v>越南二厂</v>
          </cell>
          <cell r="H7104">
            <v>95</v>
          </cell>
          <cell r="I7104">
            <v>4463.7</v>
          </cell>
          <cell r="J7104">
            <v>551.5</v>
          </cell>
          <cell r="K7104">
            <v>596.5</v>
          </cell>
          <cell r="L7104" t="str">
            <v>C级</v>
          </cell>
          <cell r="M7104" t="str">
            <v>/</v>
          </cell>
          <cell r="N7104" t="str">
            <v>2.2*1.8*0.48</v>
          </cell>
          <cell r="O7104" t="str">
            <v>01T25050802</v>
          </cell>
          <cell r="P7104" t="str">
            <v>99版</v>
          </cell>
          <cell r="Q7104" t="str">
            <v>已发货</v>
          </cell>
          <cell r="R7104">
            <v>45797</v>
          </cell>
        </row>
        <row r="7105">
          <cell r="C7105" t="str">
            <v>2504086-01</v>
          </cell>
          <cell r="D7105" t="str">
            <v>XPSY-FT-深灰11</v>
          </cell>
          <cell r="E7105" t="str">
            <v>科纳深灰色</v>
          </cell>
          <cell r="F7105" t="str">
            <v>JBSTR4</v>
          </cell>
          <cell r="G7105" t="str">
            <v>越南二厂</v>
          </cell>
          <cell r="H7105">
            <v>33</v>
          </cell>
          <cell r="I7105">
            <v>1532.4</v>
          </cell>
          <cell r="L7105" t="str">
            <v>D级</v>
          </cell>
          <cell r="M7105" t="str">
            <v>/</v>
          </cell>
          <cell r="O7105" t="str">
            <v>01T25050802</v>
          </cell>
          <cell r="P7105" t="str">
            <v>99版</v>
          </cell>
          <cell r="Q7105" t="str">
            <v>已发货</v>
          </cell>
          <cell r="R7105">
            <v>45797</v>
          </cell>
        </row>
        <row r="7106">
          <cell r="C7106" t="str">
            <v>2504086-01</v>
          </cell>
          <cell r="D7106" t="str">
            <v>XPSY-FT-深灰11</v>
          </cell>
          <cell r="E7106" t="str">
            <v>科纳深灰色</v>
          </cell>
          <cell r="F7106" t="str">
            <v>JBSTR4</v>
          </cell>
          <cell r="G7106" t="str">
            <v>越南一厂</v>
          </cell>
          <cell r="H7106">
            <v>60</v>
          </cell>
          <cell r="I7106">
            <v>2974.7</v>
          </cell>
          <cell r="J7106">
            <v>455</v>
          </cell>
          <cell r="K7106">
            <v>500</v>
          </cell>
          <cell r="L7106" t="str">
            <v>B级</v>
          </cell>
          <cell r="M7106" t="str">
            <v>/</v>
          </cell>
          <cell r="N7106" t="str">
            <v>2.2*1.8*0.43</v>
          </cell>
          <cell r="O7106" t="str">
            <v>01T25050803</v>
          </cell>
          <cell r="P7106" t="str">
            <v>99版</v>
          </cell>
          <cell r="Q7106" t="str">
            <v>已发货</v>
          </cell>
          <cell r="R7106">
            <v>45797</v>
          </cell>
        </row>
        <row r="7107">
          <cell r="C7107" t="str">
            <v>2504086-01</v>
          </cell>
          <cell r="D7107" t="str">
            <v>XPSY-FT-深灰11</v>
          </cell>
          <cell r="E7107" t="str">
            <v>科纳深灰色</v>
          </cell>
          <cell r="F7107" t="str">
            <v>JBSTR4</v>
          </cell>
          <cell r="G7107" t="str">
            <v>越南一厂</v>
          </cell>
          <cell r="H7107">
            <v>32</v>
          </cell>
          <cell r="I7107">
            <v>1517.2</v>
          </cell>
          <cell r="L7107" t="str">
            <v>C级</v>
          </cell>
          <cell r="M7107" t="str">
            <v>/</v>
          </cell>
          <cell r="O7107" t="str">
            <v>01T25050803</v>
          </cell>
          <cell r="P7107" t="str">
            <v>99版</v>
          </cell>
          <cell r="Q7107" t="str">
            <v>已发货</v>
          </cell>
          <cell r="R7107">
            <v>45797</v>
          </cell>
        </row>
        <row r="7108">
          <cell r="C7108" t="str">
            <v>2504086-01</v>
          </cell>
          <cell r="D7108" t="str">
            <v>XPSY-FT-深灰11</v>
          </cell>
          <cell r="E7108" t="str">
            <v>科纳深灰色</v>
          </cell>
          <cell r="F7108" t="str">
            <v>JBSTR4</v>
          </cell>
          <cell r="G7108" t="str">
            <v>越南一厂</v>
          </cell>
          <cell r="H7108">
            <v>11</v>
          </cell>
          <cell r="I7108">
            <v>507.8</v>
          </cell>
          <cell r="L7108" t="str">
            <v>D级</v>
          </cell>
          <cell r="M7108" t="str">
            <v>/</v>
          </cell>
          <cell r="O7108" t="str">
            <v>01T25050803</v>
          </cell>
          <cell r="P7108" t="str">
            <v>99版</v>
          </cell>
          <cell r="Q7108" t="str">
            <v>已发货</v>
          </cell>
          <cell r="R7108">
            <v>45797</v>
          </cell>
        </row>
        <row r="7109">
          <cell r="C7109" t="str">
            <v>2504086-01</v>
          </cell>
          <cell r="D7109" t="str">
            <v>XPSY-FT-深灰11</v>
          </cell>
          <cell r="E7109" t="str">
            <v>科纳深灰色</v>
          </cell>
          <cell r="F7109" t="str">
            <v>JBSTR4</v>
          </cell>
          <cell r="G7109" t="str">
            <v>超比例部分</v>
          </cell>
          <cell r="H7109">
            <v>30</v>
          </cell>
          <cell r="I7109">
            <v>1367.2</v>
          </cell>
          <cell r="J7109">
            <v>813.5</v>
          </cell>
          <cell r="K7109">
            <v>858.5</v>
          </cell>
          <cell r="L7109" t="str">
            <v>D级</v>
          </cell>
          <cell r="M7109" t="str">
            <v>/</v>
          </cell>
          <cell r="N7109" t="str">
            <v>2.2*1.8*0.58</v>
          </cell>
          <cell r="O7109" t="str">
            <v>01T25050804</v>
          </cell>
          <cell r="P7109" t="str">
            <v>99版</v>
          </cell>
          <cell r="Q7109" t="str">
            <v>已发货</v>
          </cell>
          <cell r="R7109">
            <v>45797</v>
          </cell>
        </row>
        <row r="7110">
          <cell r="C7110" t="str">
            <v>2504086-01</v>
          </cell>
          <cell r="D7110" t="str">
            <v>XPSY-FT-深灰11</v>
          </cell>
          <cell r="E7110" t="str">
            <v>科纳深灰色</v>
          </cell>
          <cell r="F7110" t="str">
            <v>JBSTR4</v>
          </cell>
          <cell r="G7110" t="str">
            <v>超比例部分</v>
          </cell>
          <cell r="H7110">
            <v>157</v>
          </cell>
          <cell r="I7110">
            <v>7447.6</v>
          </cell>
          <cell r="L7110" t="str">
            <v>C级</v>
          </cell>
          <cell r="M7110" t="str">
            <v>/</v>
          </cell>
          <cell r="O7110" t="str">
            <v>01T25050804</v>
          </cell>
          <cell r="P7110" t="str">
            <v>99版</v>
          </cell>
          <cell r="Q7110" t="str">
            <v>已发货</v>
          </cell>
          <cell r="R7110">
            <v>45797</v>
          </cell>
        </row>
        <row r="7111">
          <cell r="C7111" t="str">
            <v>2504086-01</v>
          </cell>
          <cell r="D7111" t="str">
            <v>XPSY-FT-深灰11</v>
          </cell>
          <cell r="E7111" t="str">
            <v>科纳深灰色</v>
          </cell>
          <cell r="F7111" t="str">
            <v>JBSTR4</v>
          </cell>
          <cell r="G7111" t="str">
            <v>超比例部分</v>
          </cell>
          <cell r="H7111">
            <v>2</v>
          </cell>
          <cell r="I7111">
            <v>71</v>
          </cell>
          <cell r="L7111" t="str">
            <v>C级小皮</v>
          </cell>
          <cell r="M7111" t="str">
            <v>/</v>
          </cell>
          <cell r="O7111" t="str">
            <v>01T25050804</v>
          </cell>
          <cell r="P7111" t="str">
            <v>99版</v>
          </cell>
          <cell r="Q7111" t="str">
            <v>已发货</v>
          </cell>
          <cell r="R7111">
            <v>45797</v>
          </cell>
        </row>
        <row r="7112">
          <cell r="C7112" t="str">
            <v>2504086-01</v>
          </cell>
          <cell r="D7112" t="str">
            <v>XPSY-FT-深灰11</v>
          </cell>
          <cell r="E7112" t="str">
            <v>科纳深灰色</v>
          </cell>
          <cell r="F7112" t="str">
            <v>JBSTR4</v>
          </cell>
          <cell r="G7112" t="str">
            <v>超比例部分</v>
          </cell>
          <cell r="H7112">
            <v>1</v>
          </cell>
          <cell r="I7112">
            <v>35.200000000000003</v>
          </cell>
          <cell r="L7112" t="str">
            <v>D级小皮</v>
          </cell>
          <cell r="M7112" t="str">
            <v>/</v>
          </cell>
          <cell r="O7112" t="str">
            <v>01T25050804</v>
          </cell>
          <cell r="P7112" t="str">
            <v>99版</v>
          </cell>
          <cell r="Q7112" t="str">
            <v>已发货</v>
          </cell>
          <cell r="R7112">
            <v>45797</v>
          </cell>
        </row>
        <row r="7113">
          <cell r="C7113" t="str">
            <v>2505057-01</v>
          </cell>
          <cell r="D7113" t="str">
            <v>XPDY-FX-卡其115</v>
          </cell>
          <cell r="E7113" t="str">
            <v>01.10.U756061</v>
          </cell>
          <cell r="F7113" t="str">
            <v>C3（已片中层）</v>
          </cell>
          <cell r="G7113" t="str">
            <v>/</v>
          </cell>
          <cell r="H7113">
            <v>155</v>
          </cell>
          <cell r="I7113">
            <v>8117.8</v>
          </cell>
          <cell r="J7113">
            <v>664.5</v>
          </cell>
          <cell r="K7113">
            <v>709.5</v>
          </cell>
          <cell r="L7113" t="str">
            <v>A级</v>
          </cell>
          <cell r="M7113" t="str">
            <v>CLF-250508</v>
          </cell>
          <cell r="N7113" t="str">
            <v>2.2*1.8*0.55</v>
          </cell>
          <cell r="O7113" t="str">
            <v>01T25050805</v>
          </cell>
          <cell r="P7113" t="str">
            <v>99版</v>
          </cell>
        </row>
        <row r="7114">
          <cell r="C7114" t="str">
            <v>2505057-01</v>
          </cell>
          <cell r="D7114" t="str">
            <v>XPDY-FX-卡其115</v>
          </cell>
          <cell r="E7114" t="str">
            <v>01.10.U756061</v>
          </cell>
          <cell r="F7114" t="str">
            <v>C3（已片中层）</v>
          </cell>
          <cell r="G7114" t="str">
            <v>/</v>
          </cell>
          <cell r="H7114">
            <v>113</v>
          </cell>
          <cell r="I7114">
            <v>5877.7</v>
          </cell>
          <cell r="J7114">
            <v>502.5</v>
          </cell>
          <cell r="K7114">
            <v>547.5</v>
          </cell>
          <cell r="L7114" t="str">
            <v>A级</v>
          </cell>
          <cell r="M7114" t="str">
            <v>CLF-250508</v>
          </cell>
          <cell r="N7114" t="str">
            <v>2.2*1.8*0.48</v>
          </cell>
          <cell r="O7114" t="str">
            <v>01T25050806</v>
          </cell>
          <cell r="P7114" t="str">
            <v>99版</v>
          </cell>
        </row>
        <row r="7115">
          <cell r="C7115" t="str">
            <v>2505057-01</v>
          </cell>
          <cell r="D7115" t="str">
            <v>XPDY-FX-卡其115</v>
          </cell>
          <cell r="E7115" t="str">
            <v>01.10.U756061</v>
          </cell>
          <cell r="F7115" t="str">
            <v>C3（已片中层）</v>
          </cell>
          <cell r="G7115" t="str">
            <v>/</v>
          </cell>
          <cell r="H7115">
            <v>6</v>
          </cell>
          <cell r="I7115">
            <v>237.4</v>
          </cell>
          <cell r="L7115" t="str">
            <v>A级小皮</v>
          </cell>
          <cell r="M7115" t="str">
            <v>CLF-250508</v>
          </cell>
          <cell r="O7115" t="str">
            <v>01T25050806</v>
          </cell>
          <cell r="P7115" t="str">
            <v>99版</v>
          </cell>
        </row>
        <row r="7116">
          <cell r="C7116" t="str">
            <v>2504088-01</v>
          </cell>
          <cell r="D7116" t="str">
            <v>XPDY-FX-灰白215</v>
          </cell>
          <cell r="E7116" t="str">
            <v>L580</v>
          </cell>
          <cell r="F7116" t="str">
            <v>C2（已片中层）</v>
          </cell>
          <cell r="G7116" t="str">
            <v>/</v>
          </cell>
          <cell r="H7116">
            <v>190</v>
          </cell>
          <cell r="I7116">
            <v>10145.9</v>
          </cell>
          <cell r="J7116">
            <v>788.5</v>
          </cell>
          <cell r="K7116">
            <v>833.5</v>
          </cell>
          <cell r="L7116" t="str">
            <v>B级</v>
          </cell>
          <cell r="M7116" t="str">
            <v>/</v>
          </cell>
          <cell r="N7116" t="str">
            <v>2.2*1.8*0.67</v>
          </cell>
          <cell r="O7116" t="str">
            <v>02T25050801</v>
          </cell>
          <cell r="P7116" t="str">
            <v>99版</v>
          </cell>
        </row>
        <row r="7117">
          <cell r="C7117" t="str">
            <v>2504088-01</v>
          </cell>
          <cell r="D7117" t="str">
            <v>XPDY-FX-灰白215</v>
          </cell>
          <cell r="E7117" t="str">
            <v>L580</v>
          </cell>
          <cell r="F7117" t="str">
            <v>C2（已片中层）</v>
          </cell>
          <cell r="G7117" t="str">
            <v>/</v>
          </cell>
          <cell r="H7117">
            <v>190</v>
          </cell>
          <cell r="I7117">
            <v>10225.9</v>
          </cell>
          <cell r="J7117">
            <v>798</v>
          </cell>
          <cell r="K7117">
            <v>843</v>
          </cell>
          <cell r="L7117" t="str">
            <v>B级</v>
          </cell>
          <cell r="M7117" t="str">
            <v>/</v>
          </cell>
          <cell r="N7117" t="str">
            <v>2.2*1.8*0.63</v>
          </cell>
          <cell r="O7117" t="str">
            <v>02T25050802</v>
          </cell>
          <cell r="P7117" t="str">
            <v>99版</v>
          </cell>
        </row>
        <row r="7118">
          <cell r="C7118" t="str">
            <v>2504088-01</v>
          </cell>
          <cell r="D7118" t="str">
            <v>XPDY-FX-灰白215</v>
          </cell>
          <cell r="E7118" t="str">
            <v>L580</v>
          </cell>
          <cell r="F7118" t="str">
            <v>C2（已片中层）</v>
          </cell>
          <cell r="G7118" t="str">
            <v>/</v>
          </cell>
          <cell r="H7118">
            <v>206</v>
          </cell>
          <cell r="I7118">
            <v>11138.7</v>
          </cell>
          <cell r="J7118">
            <v>866</v>
          </cell>
          <cell r="K7118">
            <v>911</v>
          </cell>
          <cell r="L7118" t="str">
            <v>B级</v>
          </cell>
          <cell r="M7118" t="str">
            <v>/</v>
          </cell>
          <cell r="N7118" t="str">
            <v>2.2*1.8*0.66</v>
          </cell>
          <cell r="O7118" t="str">
            <v>02T25050803</v>
          </cell>
          <cell r="P7118" t="str">
            <v>99版</v>
          </cell>
        </row>
        <row r="7119">
          <cell r="C7119" t="str">
            <v>2504088-01</v>
          </cell>
          <cell r="D7119" t="str">
            <v>XPDY-FX-灰白215</v>
          </cell>
          <cell r="E7119" t="str">
            <v>L580</v>
          </cell>
          <cell r="F7119" t="str">
            <v>C2（已片中层）</v>
          </cell>
          <cell r="G7119" t="str">
            <v>/</v>
          </cell>
          <cell r="H7119">
            <v>200</v>
          </cell>
          <cell r="I7119">
            <v>10195.9</v>
          </cell>
          <cell r="J7119">
            <v>791</v>
          </cell>
          <cell r="K7119">
            <v>836</v>
          </cell>
          <cell r="L7119" t="str">
            <v>C级</v>
          </cell>
          <cell r="M7119" t="str">
            <v>/</v>
          </cell>
          <cell r="N7119" t="str">
            <v>2.2*1.8*0.68</v>
          </cell>
          <cell r="O7119" t="str">
            <v>02T25050804</v>
          </cell>
          <cell r="P7119" t="str">
            <v>99版</v>
          </cell>
        </row>
        <row r="7120">
          <cell r="C7120" t="str">
            <v>2504088-01</v>
          </cell>
          <cell r="D7120" t="str">
            <v>XPDY-FX-灰白215</v>
          </cell>
          <cell r="E7120" t="str">
            <v>L580</v>
          </cell>
          <cell r="F7120" t="str">
            <v>C2（已片中层）</v>
          </cell>
          <cell r="G7120" t="str">
            <v>/</v>
          </cell>
          <cell r="H7120">
            <v>200</v>
          </cell>
          <cell r="I7120">
            <v>10171.799999999999</v>
          </cell>
          <cell r="J7120">
            <v>788.5</v>
          </cell>
          <cell r="K7120">
            <v>833.5</v>
          </cell>
          <cell r="L7120" t="str">
            <v>C级</v>
          </cell>
          <cell r="M7120" t="str">
            <v>/</v>
          </cell>
          <cell r="N7120" t="str">
            <v>2.2*1.8*0.7</v>
          </cell>
          <cell r="O7120" t="str">
            <v>02T25050805</v>
          </cell>
          <cell r="P7120" t="str">
            <v>99版</v>
          </cell>
        </row>
        <row r="7121">
          <cell r="C7121" t="str">
            <v>2504088-01</v>
          </cell>
          <cell r="D7121" t="str">
            <v>XPDY-FX-灰白215</v>
          </cell>
          <cell r="E7121" t="str">
            <v>L580</v>
          </cell>
          <cell r="F7121" t="str">
            <v>C2（已片中层）</v>
          </cell>
          <cell r="G7121" t="str">
            <v>/</v>
          </cell>
          <cell r="H7121">
            <v>150</v>
          </cell>
          <cell r="I7121">
            <v>7645.3</v>
          </cell>
          <cell r="J7121">
            <v>805</v>
          </cell>
          <cell r="K7121">
            <v>850</v>
          </cell>
          <cell r="L7121" t="str">
            <v>C级</v>
          </cell>
          <cell r="M7121" t="str">
            <v>/</v>
          </cell>
          <cell r="N7121" t="str">
            <v>2.2*1.8*0.7</v>
          </cell>
          <cell r="O7121" t="str">
            <v>02T25050806</v>
          </cell>
          <cell r="P7121" t="str">
            <v>99版</v>
          </cell>
        </row>
        <row r="7122">
          <cell r="C7122" t="str">
            <v>2504088-01</v>
          </cell>
          <cell r="D7122" t="str">
            <v>XPDY-FX-灰白215</v>
          </cell>
          <cell r="E7122" t="str">
            <v>L580</v>
          </cell>
          <cell r="F7122" t="str">
            <v>C2（已片中层）</v>
          </cell>
          <cell r="G7122" t="str">
            <v>/</v>
          </cell>
          <cell r="H7122">
            <v>50</v>
          </cell>
          <cell r="I7122">
            <v>2390.9</v>
          </cell>
          <cell r="L7122" t="str">
            <v>D级</v>
          </cell>
          <cell r="M7122" t="str">
            <v>/</v>
          </cell>
          <cell r="O7122" t="str">
            <v>02T25050806</v>
          </cell>
          <cell r="P7122" t="str">
            <v>99版</v>
          </cell>
        </row>
        <row r="7123">
          <cell r="C7123" t="str">
            <v>2504088-01</v>
          </cell>
          <cell r="D7123" t="str">
            <v>XPDY-FX-灰白215</v>
          </cell>
          <cell r="E7123" t="str">
            <v>L580</v>
          </cell>
          <cell r="F7123" t="str">
            <v>C2（已片中层）</v>
          </cell>
          <cell r="G7123" t="str">
            <v>/</v>
          </cell>
          <cell r="H7123">
            <v>3</v>
          </cell>
          <cell r="I7123">
            <v>114.8</v>
          </cell>
          <cell r="L7123" t="str">
            <v>D级小皮</v>
          </cell>
          <cell r="M7123" t="str">
            <v>/</v>
          </cell>
          <cell r="O7123" t="str">
            <v>02T25050806</v>
          </cell>
          <cell r="P7123" t="str">
            <v>99版</v>
          </cell>
        </row>
        <row r="7124">
          <cell r="C7124" t="str">
            <v>2504088-01</v>
          </cell>
          <cell r="D7124" t="str">
            <v>XPDY-FX-灰白215</v>
          </cell>
          <cell r="E7124" t="str">
            <v>L580</v>
          </cell>
          <cell r="F7124" t="str">
            <v>C2（已片中层）</v>
          </cell>
          <cell r="G7124" t="str">
            <v>/</v>
          </cell>
          <cell r="H7124">
            <v>8</v>
          </cell>
          <cell r="I7124">
            <v>312.10000000000002</v>
          </cell>
          <cell r="L7124" t="str">
            <v>C级小皮</v>
          </cell>
          <cell r="M7124" t="str">
            <v>/</v>
          </cell>
          <cell r="O7124" t="str">
            <v>02T25050806</v>
          </cell>
          <cell r="P7124" t="str">
            <v>99版</v>
          </cell>
        </row>
        <row r="7125">
          <cell r="C7125" t="str">
            <v>2504058-01</v>
          </cell>
          <cell r="D7125" t="str">
            <v>XPAY-FX-深蓝45</v>
          </cell>
          <cell r="E7125" t="str">
            <v>L577</v>
          </cell>
          <cell r="F7125" t="str">
            <v>C2（已片中层）</v>
          </cell>
          <cell r="G7125" t="str">
            <v>/</v>
          </cell>
          <cell r="H7125">
            <v>190</v>
          </cell>
          <cell r="I7125">
            <v>10216.1</v>
          </cell>
          <cell r="J7125">
            <v>808</v>
          </cell>
          <cell r="K7125">
            <v>853</v>
          </cell>
          <cell r="L7125" t="str">
            <v>B级</v>
          </cell>
          <cell r="M7125" t="str">
            <v>/</v>
          </cell>
          <cell r="N7125" t="str">
            <v>2.2*1.8*0.67</v>
          </cell>
          <cell r="O7125" t="str">
            <v>02T25050901</v>
          </cell>
          <cell r="P7125" t="str">
            <v>99版</v>
          </cell>
        </row>
        <row r="7126">
          <cell r="C7126" t="str">
            <v>2504058-01</v>
          </cell>
          <cell r="D7126" t="str">
            <v>XPAY-FX-深蓝45</v>
          </cell>
          <cell r="E7126" t="str">
            <v>L577</v>
          </cell>
          <cell r="F7126" t="str">
            <v>C2（已片中层）</v>
          </cell>
          <cell r="G7126" t="str">
            <v>/</v>
          </cell>
          <cell r="H7126">
            <v>240</v>
          </cell>
          <cell r="I7126">
            <v>12863.8</v>
          </cell>
          <cell r="J7126">
            <v>997.5</v>
          </cell>
          <cell r="K7126">
            <v>1042.5</v>
          </cell>
          <cell r="L7126" t="str">
            <v>B级</v>
          </cell>
          <cell r="M7126" t="str">
            <v>/</v>
          </cell>
          <cell r="N7126" t="str">
            <v>2.2*1.8*0.75</v>
          </cell>
          <cell r="O7126" t="str">
            <v>02T25050902</v>
          </cell>
          <cell r="P7126" t="str">
            <v>99版</v>
          </cell>
        </row>
        <row r="7127">
          <cell r="C7127" t="str">
            <v>2504058-01</v>
          </cell>
          <cell r="D7127" t="str">
            <v>XPAY-FX-深蓝45</v>
          </cell>
          <cell r="E7127" t="str">
            <v>L577</v>
          </cell>
          <cell r="F7127" t="str">
            <v>C2（已片中层）</v>
          </cell>
          <cell r="G7127" t="str">
            <v>/</v>
          </cell>
          <cell r="H7127">
            <v>195</v>
          </cell>
          <cell r="I7127">
            <v>10168.4</v>
          </cell>
          <cell r="J7127">
            <v>788.5</v>
          </cell>
          <cell r="K7127">
            <v>833.5</v>
          </cell>
          <cell r="L7127" t="str">
            <v>C级</v>
          </cell>
          <cell r="M7127" t="str">
            <v>/</v>
          </cell>
          <cell r="N7127" t="str">
            <v>2.2*1.8*0.65</v>
          </cell>
          <cell r="O7127" t="str">
            <v>02T25050903</v>
          </cell>
          <cell r="P7127" t="str">
            <v>99版</v>
          </cell>
        </row>
        <row r="7128">
          <cell r="C7128" t="str">
            <v>2504058-01</v>
          </cell>
          <cell r="D7128" t="str">
            <v>XPAY-FX-深蓝45</v>
          </cell>
          <cell r="E7128" t="str">
            <v>L577</v>
          </cell>
          <cell r="F7128" t="str">
            <v>C2（已片中层）</v>
          </cell>
          <cell r="G7128" t="str">
            <v>/</v>
          </cell>
          <cell r="H7128">
            <v>195</v>
          </cell>
          <cell r="I7128">
            <v>10013.4</v>
          </cell>
          <cell r="J7128">
            <v>885.5</v>
          </cell>
          <cell r="K7128">
            <v>930.5</v>
          </cell>
          <cell r="L7128" t="str">
            <v>C级</v>
          </cell>
          <cell r="M7128" t="str">
            <v>/</v>
          </cell>
          <cell r="N7128" t="str">
            <v>2.2*1.8*0.65</v>
          </cell>
          <cell r="O7128" t="str">
            <v>02T25050904</v>
          </cell>
          <cell r="P7128" t="str">
            <v>99版</v>
          </cell>
        </row>
        <row r="7129">
          <cell r="C7129" t="str">
            <v>2504058-01</v>
          </cell>
          <cell r="D7129" t="str">
            <v>XPAY-FX-深蓝45</v>
          </cell>
          <cell r="E7129" t="str">
            <v>L577</v>
          </cell>
          <cell r="F7129" t="str">
            <v>C2（已片中层）</v>
          </cell>
          <cell r="G7129" t="str">
            <v>/</v>
          </cell>
          <cell r="H7129">
            <v>22</v>
          </cell>
          <cell r="I7129">
            <v>1126.0999999999999</v>
          </cell>
          <cell r="L7129" t="str">
            <v>等外</v>
          </cell>
          <cell r="M7129" t="str">
            <v>/</v>
          </cell>
          <cell r="O7129" t="str">
            <v>02T25050904</v>
          </cell>
          <cell r="P7129" t="str">
            <v>99版</v>
          </cell>
        </row>
        <row r="7130">
          <cell r="C7130" t="str">
            <v>2504058-01</v>
          </cell>
          <cell r="D7130" t="str">
            <v>XPAY-FX-深蓝45</v>
          </cell>
          <cell r="E7130" t="str">
            <v>L577</v>
          </cell>
          <cell r="F7130" t="str">
            <v>C2（已片中层）</v>
          </cell>
          <cell r="G7130" t="str">
            <v>/</v>
          </cell>
          <cell r="H7130">
            <v>157</v>
          </cell>
          <cell r="I7130">
            <v>7982.1</v>
          </cell>
          <cell r="J7130">
            <v>924.5</v>
          </cell>
          <cell r="K7130">
            <v>969.5</v>
          </cell>
          <cell r="L7130" t="str">
            <v>C级</v>
          </cell>
          <cell r="M7130" t="str">
            <v>/</v>
          </cell>
          <cell r="N7130" t="str">
            <v>2.2*1.8*0.75</v>
          </cell>
          <cell r="O7130" t="str">
            <v>02T25050905</v>
          </cell>
          <cell r="P7130" t="str">
            <v>99版</v>
          </cell>
        </row>
        <row r="7131">
          <cell r="C7131" t="str">
            <v>2504058-01</v>
          </cell>
          <cell r="D7131" t="str">
            <v>XPAY-FX-深蓝45</v>
          </cell>
          <cell r="E7131" t="str">
            <v>L577</v>
          </cell>
          <cell r="F7131" t="str">
            <v>C2（已片中层）</v>
          </cell>
          <cell r="G7131" t="str">
            <v>/</v>
          </cell>
          <cell r="H7131">
            <v>77</v>
          </cell>
          <cell r="I7131">
            <v>3892.6</v>
          </cell>
          <cell r="L7131" t="str">
            <v>D级</v>
          </cell>
          <cell r="M7131" t="str">
            <v>/</v>
          </cell>
          <cell r="O7131" t="str">
            <v>02T25050905</v>
          </cell>
          <cell r="P7131" t="str">
            <v>99版</v>
          </cell>
        </row>
        <row r="7132">
          <cell r="C7132" t="str">
            <v>2504058-01</v>
          </cell>
          <cell r="D7132" t="str">
            <v>XPAY-FX-深蓝45</v>
          </cell>
          <cell r="E7132" t="str">
            <v>L577</v>
          </cell>
          <cell r="F7132" t="str">
            <v>C2（已片中层）</v>
          </cell>
          <cell r="G7132" t="str">
            <v>/</v>
          </cell>
          <cell r="H7132">
            <v>93</v>
          </cell>
          <cell r="I7132">
            <v>4906</v>
          </cell>
          <cell r="J7132">
            <v>882.5</v>
          </cell>
          <cell r="K7132">
            <v>927.5</v>
          </cell>
          <cell r="L7132" t="str">
            <v>B级</v>
          </cell>
          <cell r="M7132" t="str">
            <v>/</v>
          </cell>
          <cell r="N7132" t="str">
            <v>2.2*1.8*0.7</v>
          </cell>
          <cell r="O7132" t="str">
            <v>02T25050906</v>
          </cell>
          <cell r="P7132" t="str">
            <v>99版</v>
          </cell>
        </row>
        <row r="7133">
          <cell r="C7133" t="str">
            <v>2504058-01</v>
          </cell>
          <cell r="D7133" t="str">
            <v>XPAY-FX-深蓝45</v>
          </cell>
          <cell r="E7133" t="str">
            <v>L577</v>
          </cell>
          <cell r="F7133" t="str">
            <v>C2（已片中层）</v>
          </cell>
          <cell r="G7133" t="str">
            <v>/</v>
          </cell>
          <cell r="H7133">
            <v>104</v>
          </cell>
          <cell r="I7133">
            <v>5448.6</v>
          </cell>
          <cell r="L7133" t="str">
            <v>C级</v>
          </cell>
          <cell r="M7133" t="str">
            <v>/</v>
          </cell>
          <cell r="O7133" t="str">
            <v>02T25050906</v>
          </cell>
          <cell r="P7133" t="str">
            <v>99版</v>
          </cell>
        </row>
        <row r="7134">
          <cell r="C7134" t="str">
            <v>2504058-01</v>
          </cell>
          <cell r="D7134" t="str">
            <v>XPAY-FX-深蓝45</v>
          </cell>
          <cell r="E7134" t="str">
            <v>L577</v>
          </cell>
          <cell r="F7134" t="str">
            <v>C2（已片中层）</v>
          </cell>
          <cell r="G7134" t="str">
            <v>/</v>
          </cell>
          <cell r="H7134">
            <v>17</v>
          </cell>
          <cell r="I7134">
            <v>824.5</v>
          </cell>
          <cell r="L7134" t="str">
            <v>D级</v>
          </cell>
          <cell r="M7134" t="str">
            <v>/</v>
          </cell>
          <cell r="O7134" t="str">
            <v>02T25050906</v>
          </cell>
          <cell r="P7134" t="str">
            <v>99版</v>
          </cell>
        </row>
        <row r="7135">
          <cell r="C7135" t="str">
            <v>2504058-01</v>
          </cell>
          <cell r="D7135" t="str">
            <v>XPAY-FX-深蓝45</v>
          </cell>
          <cell r="E7135" t="str">
            <v>L577</v>
          </cell>
          <cell r="F7135" t="str">
            <v>C2（已片中层）</v>
          </cell>
          <cell r="G7135" t="str">
            <v>/</v>
          </cell>
          <cell r="H7135">
            <v>1</v>
          </cell>
          <cell r="I7135">
            <v>39.200000000000003</v>
          </cell>
          <cell r="L7135" t="str">
            <v>D级小皮</v>
          </cell>
          <cell r="M7135" t="str">
            <v>/</v>
          </cell>
          <cell r="O7135" t="str">
            <v>02T25050906</v>
          </cell>
          <cell r="P7135" t="str">
            <v>99版</v>
          </cell>
        </row>
        <row r="7136">
          <cell r="C7136" t="str">
            <v>2504058-01</v>
          </cell>
          <cell r="D7136" t="str">
            <v>XPAY-FX-深蓝45</v>
          </cell>
          <cell r="E7136" t="str">
            <v>L577</v>
          </cell>
          <cell r="F7136" t="str">
            <v>C2（已片中层）</v>
          </cell>
          <cell r="G7136" t="str">
            <v>/</v>
          </cell>
          <cell r="H7136">
            <v>1</v>
          </cell>
          <cell r="I7136">
            <v>39.5</v>
          </cell>
          <cell r="L7136" t="str">
            <v>C级小皮</v>
          </cell>
          <cell r="M7136" t="str">
            <v>/</v>
          </cell>
          <cell r="O7136" t="str">
            <v>02T25050906</v>
          </cell>
          <cell r="P7136" t="str">
            <v>99版</v>
          </cell>
        </row>
        <row r="7137">
          <cell r="C7137" t="str">
            <v>2410073-01</v>
          </cell>
          <cell r="D7137" t="str">
            <v>红棕690-S</v>
          </cell>
          <cell r="F7137" t="str">
            <v>水牛皮S3（干胚）</v>
          </cell>
          <cell r="G7137" t="str">
            <v>/</v>
          </cell>
          <cell r="H7137">
            <v>43</v>
          </cell>
          <cell r="I7137">
            <v>1601.7</v>
          </cell>
          <cell r="J7137">
            <v>105</v>
          </cell>
          <cell r="K7137">
            <v>150</v>
          </cell>
          <cell r="L7137" t="str">
            <v>A级</v>
          </cell>
          <cell r="M7137" t="str">
            <v>/</v>
          </cell>
          <cell r="N7137" t="str">
            <v>2.2*1.8*0.34</v>
          </cell>
          <cell r="O7137" t="str">
            <v>02T25050907</v>
          </cell>
          <cell r="P7137" t="str">
            <v>97版</v>
          </cell>
          <cell r="Q7137" t="str">
            <v>已发货</v>
          </cell>
          <cell r="R7137">
            <v>45800</v>
          </cell>
        </row>
        <row r="7138">
          <cell r="C7138" t="str">
            <v>2505015-01</v>
          </cell>
          <cell r="D7138" t="str">
            <v>XXGY-ET-马鞍94</v>
          </cell>
          <cell r="E7138" t="str">
            <v>01.10.U243082</v>
          </cell>
          <cell r="F7138" t="str">
            <v>KangTR5</v>
          </cell>
          <cell r="G7138" t="str">
            <v>/</v>
          </cell>
          <cell r="H7138">
            <v>83</v>
          </cell>
          <cell r="I7138">
            <v>4432.2</v>
          </cell>
          <cell r="J7138">
            <v>448.5</v>
          </cell>
          <cell r="K7138">
            <v>493.5</v>
          </cell>
          <cell r="L7138" t="str">
            <v>A级</v>
          </cell>
          <cell r="M7138" t="str">
            <v>CLF-250509</v>
          </cell>
          <cell r="N7138" t="str">
            <v>2.2*1.8*0.42</v>
          </cell>
          <cell r="O7138" t="str">
            <v>01T25050901</v>
          </cell>
          <cell r="P7138" t="str">
            <v>99版</v>
          </cell>
          <cell r="Q7138" t="str">
            <v>已发货</v>
          </cell>
          <cell r="R7138">
            <v>45790</v>
          </cell>
        </row>
        <row r="7139">
          <cell r="C7139" t="str">
            <v>2505015-01</v>
          </cell>
          <cell r="D7139" t="str">
            <v>XXGY-ET-马鞍94</v>
          </cell>
          <cell r="E7139" t="str">
            <v>01.10.U243082</v>
          </cell>
          <cell r="F7139" t="str">
            <v>KangTR5</v>
          </cell>
          <cell r="G7139" t="str">
            <v>/</v>
          </cell>
          <cell r="H7139">
            <v>5</v>
          </cell>
          <cell r="I7139">
            <v>193.7</v>
          </cell>
          <cell r="L7139" t="str">
            <v>A级小皮</v>
          </cell>
          <cell r="M7139" t="str">
            <v>CLF-250509</v>
          </cell>
          <cell r="O7139" t="str">
            <v>01T25050901</v>
          </cell>
          <cell r="P7139" t="str">
            <v>99版</v>
          </cell>
          <cell r="Q7139" t="str">
            <v>已发货</v>
          </cell>
          <cell r="R7139">
            <v>45790</v>
          </cell>
        </row>
        <row r="7140">
          <cell r="C7140" t="str">
            <v>2505015-01</v>
          </cell>
          <cell r="D7140" t="str">
            <v>XXGY-ET-马鞍94</v>
          </cell>
          <cell r="E7140" t="str">
            <v>01.10.U243082</v>
          </cell>
          <cell r="F7140" t="str">
            <v>KangTR5</v>
          </cell>
          <cell r="G7140" t="str">
            <v>/</v>
          </cell>
          <cell r="H7140">
            <v>6</v>
          </cell>
          <cell r="I7140">
            <v>294.5</v>
          </cell>
          <cell r="L7140" t="str">
            <v>折扣</v>
          </cell>
          <cell r="M7140" t="str">
            <v>CLF-250509</v>
          </cell>
          <cell r="O7140" t="str">
            <v>01T25050901</v>
          </cell>
          <cell r="P7140" t="str">
            <v>99版</v>
          </cell>
          <cell r="Q7140" t="str">
            <v>已发货</v>
          </cell>
          <cell r="R7140">
            <v>45790</v>
          </cell>
        </row>
        <row r="7141">
          <cell r="C7141" t="str">
            <v>2505020-01</v>
          </cell>
          <cell r="D7141" t="str">
            <v>XDGY-ET-浅棕94</v>
          </cell>
          <cell r="E7141" t="str">
            <v>01.10.U243022</v>
          </cell>
          <cell r="F7141" t="str">
            <v>KangTR5</v>
          </cell>
          <cell r="G7141" t="str">
            <v>/</v>
          </cell>
          <cell r="H7141">
            <v>153</v>
          </cell>
          <cell r="I7141">
            <v>8119.4</v>
          </cell>
          <cell r="J7141">
            <v>751.5</v>
          </cell>
          <cell r="K7141">
            <v>796.5</v>
          </cell>
          <cell r="L7141" t="str">
            <v>A级</v>
          </cell>
          <cell r="M7141" t="str">
            <v>CLF-231016</v>
          </cell>
          <cell r="N7141" t="str">
            <v>2.2*1.8*0.55</v>
          </cell>
          <cell r="O7141" t="str">
            <v>01T25050902</v>
          </cell>
          <cell r="P7141" t="str">
            <v>99版</v>
          </cell>
          <cell r="Q7141" t="str">
            <v>已发货</v>
          </cell>
          <cell r="R7141">
            <v>45800</v>
          </cell>
        </row>
        <row r="7142">
          <cell r="C7142" t="str">
            <v>2505020-01</v>
          </cell>
          <cell r="D7142" t="str">
            <v>XDGY-ET-浅棕94</v>
          </cell>
          <cell r="E7142" t="str">
            <v>01.10.U243022</v>
          </cell>
          <cell r="F7142" t="str">
            <v>KangTR5</v>
          </cell>
          <cell r="G7142" t="str">
            <v>/</v>
          </cell>
          <cell r="H7142">
            <v>8</v>
          </cell>
          <cell r="I7142">
            <v>318.10000000000002</v>
          </cell>
          <cell r="L7142" t="str">
            <v>A级小皮</v>
          </cell>
          <cell r="M7142" t="str">
            <v>CLF-231016</v>
          </cell>
          <cell r="O7142" t="str">
            <v>01T25050902</v>
          </cell>
          <cell r="P7142" t="str">
            <v>99版</v>
          </cell>
          <cell r="Q7142" t="str">
            <v>已发货</v>
          </cell>
          <cell r="R7142">
            <v>45800</v>
          </cell>
        </row>
        <row r="7143">
          <cell r="C7143" t="str">
            <v>2505021-01</v>
          </cell>
          <cell r="D7143" t="str">
            <v>XDGY-ET-浅棕94</v>
          </cell>
          <cell r="E7143" t="str">
            <v>01.10.U243022</v>
          </cell>
          <cell r="F7143" t="str">
            <v>KangTR5</v>
          </cell>
          <cell r="G7143" t="str">
            <v>/</v>
          </cell>
          <cell r="H7143">
            <v>138</v>
          </cell>
          <cell r="I7143">
            <v>7483.4</v>
          </cell>
          <cell r="J7143">
            <v>735.5</v>
          </cell>
          <cell r="K7143">
            <v>780.5</v>
          </cell>
          <cell r="L7143" t="str">
            <v>A级</v>
          </cell>
          <cell r="M7143" t="str">
            <v>CLF-250509</v>
          </cell>
          <cell r="N7143" t="str">
            <v>2.2*1.8*0.55</v>
          </cell>
          <cell r="O7143" t="str">
            <v>01T25050903</v>
          </cell>
          <cell r="P7143" t="str">
            <v>99版</v>
          </cell>
          <cell r="Q7143" t="str">
            <v>已发货</v>
          </cell>
          <cell r="R7143">
            <v>45800</v>
          </cell>
        </row>
        <row r="7144">
          <cell r="C7144" t="str">
            <v>2505021-01</v>
          </cell>
          <cell r="D7144" t="str">
            <v>XDGY-ET-浅棕94</v>
          </cell>
          <cell r="E7144" t="str">
            <v>01.10.U243022</v>
          </cell>
          <cell r="F7144" t="str">
            <v>KangTR5</v>
          </cell>
          <cell r="G7144" t="str">
            <v>/</v>
          </cell>
          <cell r="H7144">
            <v>5</v>
          </cell>
          <cell r="I7144">
            <v>198.5</v>
          </cell>
          <cell r="L7144" t="str">
            <v>A级小皮</v>
          </cell>
          <cell r="M7144" t="str">
            <v>CLF-250509</v>
          </cell>
          <cell r="O7144" t="str">
            <v>01T25050903</v>
          </cell>
          <cell r="P7144" t="str">
            <v>99版</v>
          </cell>
          <cell r="Q7144" t="str">
            <v>已发货</v>
          </cell>
          <cell r="R7144">
            <v>45800</v>
          </cell>
        </row>
        <row r="7145">
          <cell r="C7145" t="str">
            <v>2505021-01</v>
          </cell>
          <cell r="D7145" t="str">
            <v>XDGY-ET-浅棕94</v>
          </cell>
          <cell r="E7145" t="str">
            <v>01.10.U243022</v>
          </cell>
          <cell r="F7145" t="str">
            <v>KangTR5</v>
          </cell>
          <cell r="G7145" t="str">
            <v>/</v>
          </cell>
          <cell r="H7145">
            <v>5</v>
          </cell>
          <cell r="I7145">
            <v>263.89999999999998</v>
          </cell>
          <cell r="L7145" t="str">
            <v>折扣</v>
          </cell>
          <cell r="M7145" t="str">
            <v>CLF-250509</v>
          </cell>
          <cell r="O7145" t="str">
            <v>01T25050903</v>
          </cell>
          <cell r="P7145" t="str">
            <v>99版</v>
          </cell>
          <cell r="Q7145" t="str">
            <v>已发货</v>
          </cell>
          <cell r="R7145">
            <v>45800</v>
          </cell>
        </row>
        <row r="7146">
          <cell r="C7146" t="str">
            <v>2504037-01</v>
          </cell>
          <cell r="D7146" t="str">
            <v>XZDY-EX-浅灰188</v>
          </cell>
          <cell r="E7146" t="str">
            <v>4055#</v>
          </cell>
          <cell r="F7146" t="str">
            <v>C3（已片中层）</v>
          </cell>
          <cell r="G7146" t="str">
            <v>/</v>
          </cell>
          <cell r="H7146">
            <v>225</v>
          </cell>
          <cell r="I7146">
            <v>12134.5</v>
          </cell>
          <cell r="J7146">
            <v>999</v>
          </cell>
          <cell r="K7146">
            <v>1044</v>
          </cell>
          <cell r="L7146" t="str">
            <v>A级</v>
          </cell>
          <cell r="M7146" t="str">
            <v>/</v>
          </cell>
          <cell r="N7146" t="str">
            <v>2.2*1.8*0.78</v>
          </cell>
          <cell r="O7146" t="str">
            <v>01T25050904</v>
          </cell>
          <cell r="P7146" t="str">
            <v>98.3版</v>
          </cell>
        </row>
        <row r="7147">
          <cell r="C7147" t="str">
            <v>2504037-01</v>
          </cell>
          <cell r="D7147" t="str">
            <v>XZDY-EX-浅灰188</v>
          </cell>
          <cell r="E7147" t="str">
            <v>4055#</v>
          </cell>
          <cell r="F7147" t="str">
            <v>C3（已片中层）</v>
          </cell>
          <cell r="G7147" t="str">
            <v>/</v>
          </cell>
          <cell r="H7147">
            <v>220</v>
          </cell>
          <cell r="I7147">
            <v>11956.9</v>
          </cell>
          <cell r="J7147">
            <v>1004</v>
          </cell>
          <cell r="K7147">
            <v>1049</v>
          </cell>
          <cell r="L7147" t="str">
            <v>A级</v>
          </cell>
          <cell r="M7147" t="str">
            <v>/</v>
          </cell>
          <cell r="N7147" t="str">
            <v>2.2*1.8*0.71</v>
          </cell>
          <cell r="O7147" t="str">
            <v>01T25050905</v>
          </cell>
          <cell r="P7147" t="str">
            <v>98.3版</v>
          </cell>
        </row>
        <row r="7148">
          <cell r="C7148" t="str">
            <v>2504037-01</v>
          </cell>
          <cell r="D7148" t="str">
            <v>XZDY-EX-浅灰188</v>
          </cell>
          <cell r="E7148" t="str">
            <v>4055#</v>
          </cell>
          <cell r="F7148" t="str">
            <v>C3（已片中层）</v>
          </cell>
          <cell r="G7148" t="str">
            <v>/</v>
          </cell>
          <cell r="H7148">
            <v>230</v>
          </cell>
          <cell r="I7148">
            <v>12160.7</v>
          </cell>
          <cell r="J7148">
            <v>1014.5</v>
          </cell>
          <cell r="K7148">
            <v>1059.5</v>
          </cell>
          <cell r="L7148" t="str">
            <v>A级</v>
          </cell>
          <cell r="M7148" t="str">
            <v>/</v>
          </cell>
          <cell r="N7148" t="str">
            <v>2.2*1.8*0.8</v>
          </cell>
          <cell r="O7148" t="str">
            <v>01T25050906</v>
          </cell>
          <cell r="P7148" t="str">
            <v>98.3版</v>
          </cell>
        </row>
        <row r="7149">
          <cell r="C7149" t="str">
            <v>2504037-01</v>
          </cell>
          <cell r="D7149" t="str">
            <v>XZDY-EX-浅灰188</v>
          </cell>
          <cell r="E7149" t="str">
            <v>4055#</v>
          </cell>
          <cell r="F7149" t="str">
            <v>C3（已片中层）</v>
          </cell>
          <cell r="G7149" t="str">
            <v>/</v>
          </cell>
          <cell r="H7149">
            <v>213</v>
          </cell>
          <cell r="I7149">
            <v>11596.8</v>
          </cell>
          <cell r="J7149">
            <v>966.5</v>
          </cell>
          <cell r="K7149">
            <v>1011.5</v>
          </cell>
          <cell r="L7149" t="str">
            <v>A级</v>
          </cell>
          <cell r="M7149" t="str">
            <v>/</v>
          </cell>
          <cell r="N7149" t="str">
            <v>2.2*1.8*0.7</v>
          </cell>
          <cell r="O7149" t="str">
            <v>01T25051001</v>
          </cell>
          <cell r="P7149" t="str">
            <v>98.3版</v>
          </cell>
        </row>
        <row r="7150">
          <cell r="C7150" t="str">
            <v>2504037-01</v>
          </cell>
          <cell r="D7150" t="str">
            <v>XZDY-EX-浅灰188</v>
          </cell>
          <cell r="E7150" t="str">
            <v>4055#</v>
          </cell>
          <cell r="F7150" t="str">
            <v>C3（已片中层）</v>
          </cell>
          <cell r="G7150" t="str">
            <v>/</v>
          </cell>
          <cell r="H7150">
            <v>225</v>
          </cell>
          <cell r="I7150">
            <v>12012.9</v>
          </cell>
          <cell r="J7150">
            <v>1000</v>
          </cell>
          <cell r="K7150">
            <v>1045</v>
          </cell>
          <cell r="L7150" t="str">
            <v>A级</v>
          </cell>
          <cell r="M7150" t="str">
            <v>/</v>
          </cell>
          <cell r="N7150" t="str">
            <v>2.2*1.8*0.73</v>
          </cell>
          <cell r="O7150" t="str">
            <v>01T25051002</v>
          </cell>
          <cell r="P7150" t="str">
            <v>98.3版</v>
          </cell>
        </row>
        <row r="7151">
          <cell r="C7151" t="str">
            <v>2504037-01</v>
          </cell>
          <cell r="D7151" t="str">
            <v>XZDY-EX-浅灰188</v>
          </cell>
          <cell r="E7151" t="str">
            <v>4055#</v>
          </cell>
          <cell r="F7151" t="str">
            <v>C3（已片中层）</v>
          </cell>
          <cell r="G7151" t="str">
            <v>/</v>
          </cell>
          <cell r="H7151">
            <v>225</v>
          </cell>
          <cell r="I7151">
            <v>12096.9</v>
          </cell>
          <cell r="J7151">
            <v>1016.5</v>
          </cell>
          <cell r="K7151">
            <v>1061.5</v>
          </cell>
          <cell r="L7151" t="str">
            <v>A级</v>
          </cell>
          <cell r="M7151" t="str">
            <v>/</v>
          </cell>
          <cell r="N7151" t="str">
            <v>2.2*1.8*0.73</v>
          </cell>
          <cell r="O7151" t="str">
            <v>01T25051003</v>
          </cell>
          <cell r="P7151" t="str">
            <v>98.3版</v>
          </cell>
        </row>
        <row r="7152">
          <cell r="C7152" t="str">
            <v>2504037-01</v>
          </cell>
          <cell r="D7152" t="str">
            <v>XZDY-EX-浅灰188</v>
          </cell>
          <cell r="E7152" t="str">
            <v>4055#</v>
          </cell>
          <cell r="F7152" t="str">
            <v>C3（已片中层）</v>
          </cell>
          <cell r="G7152" t="str">
            <v>/</v>
          </cell>
          <cell r="H7152">
            <v>232</v>
          </cell>
          <cell r="I7152">
            <v>12411</v>
          </cell>
          <cell r="J7152">
            <v>1034.5</v>
          </cell>
          <cell r="K7152">
            <v>1079.5</v>
          </cell>
          <cell r="L7152" t="str">
            <v>A级</v>
          </cell>
          <cell r="M7152" t="str">
            <v>/</v>
          </cell>
          <cell r="N7152" t="str">
            <v>2.2*1.8*0.73</v>
          </cell>
          <cell r="O7152" t="str">
            <v>01T25051004</v>
          </cell>
          <cell r="P7152" t="str">
            <v>98.3版</v>
          </cell>
        </row>
        <row r="7153">
          <cell r="C7153" t="str">
            <v>2504037-01</v>
          </cell>
          <cell r="D7153" t="str">
            <v>XZDY-EX-浅灰188</v>
          </cell>
          <cell r="E7153" t="str">
            <v>4055#</v>
          </cell>
          <cell r="F7153" t="str">
            <v>C3（已片中层）</v>
          </cell>
          <cell r="G7153" t="str">
            <v>/</v>
          </cell>
          <cell r="H7153">
            <v>144</v>
          </cell>
          <cell r="I7153">
            <v>7640.8</v>
          </cell>
          <cell r="J7153">
            <v>627</v>
          </cell>
          <cell r="K7153">
            <v>672</v>
          </cell>
          <cell r="L7153" t="str">
            <v>A级</v>
          </cell>
          <cell r="M7153" t="str">
            <v>/</v>
          </cell>
          <cell r="N7153" t="str">
            <v>2.2*1.8*0.56</v>
          </cell>
          <cell r="O7153" t="str">
            <v>01T25051005</v>
          </cell>
          <cell r="P7153" t="str">
            <v>98.3版</v>
          </cell>
        </row>
        <row r="7154">
          <cell r="C7154" t="str">
            <v>2505003-02</v>
          </cell>
          <cell r="D7154" t="str">
            <v>EPAF-深蓝45</v>
          </cell>
          <cell r="E7154" t="str">
            <v>索伦深蓝二层(L577-S)</v>
          </cell>
          <cell r="F7154" t="str">
            <v>水牛皮S3（干胚）</v>
          </cell>
          <cell r="G7154" t="str">
            <v>/</v>
          </cell>
          <cell r="H7154">
            <v>148</v>
          </cell>
          <cell r="I7154">
            <v>5231.7</v>
          </cell>
          <cell r="J7154">
            <v>351</v>
          </cell>
          <cell r="K7154">
            <v>396</v>
          </cell>
          <cell r="L7154" t="str">
            <v>A级</v>
          </cell>
          <cell r="M7154" t="str">
            <v>/</v>
          </cell>
          <cell r="N7154" t="str">
            <v>2.2*1.8*0.4</v>
          </cell>
          <cell r="O7154" t="str">
            <v>01T25051006</v>
          </cell>
          <cell r="P7154" t="str">
            <v>99版</v>
          </cell>
          <cell r="Q7154" t="str">
            <v>已发货</v>
          </cell>
          <cell r="R7154">
            <v>45798</v>
          </cell>
        </row>
        <row r="7155">
          <cell r="C7155" t="str">
            <v>2503064-01</v>
          </cell>
          <cell r="D7155" t="str">
            <v>UXCY-ET-酒红305</v>
          </cell>
          <cell r="E7155" t="str">
            <v>美福黑莓色</v>
          </cell>
          <cell r="F7155" t="str">
            <v>JBSTR1（已片）</v>
          </cell>
          <cell r="G7155" t="str">
            <v>/</v>
          </cell>
          <cell r="H7155">
            <v>71</v>
          </cell>
          <cell r="I7155">
            <v>4048.9</v>
          </cell>
          <cell r="J7155">
            <v>1015.5</v>
          </cell>
          <cell r="K7155">
            <v>1060.5</v>
          </cell>
          <cell r="L7155" t="str">
            <v>B级</v>
          </cell>
          <cell r="M7155" t="str">
            <v>/</v>
          </cell>
          <cell r="N7155" t="str">
            <v>2.2*1.8*0.7</v>
          </cell>
          <cell r="O7155" t="str">
            <v>01T25051007</v>
          </cell>
          <cell r="P7155" t="str">
            <v>99版</v>
          </cell>
          <cell r="Q7155" t="str">
            <v>已发货</v>
          </cell>
          <cell r="R7155">
            <v>45790</v>
          </cell>
        </row>
        <row r="7156">
          <cell r="C7156" t="str">
            <v>2503064-01</v>
          </cell>
          <cell r="D7156" t="str">
            <v>UXCY-ET-酒红305</v>
          </cell>
          <cell r="E7156" t="str">
            <v>美福黑莓色</v>
          </cell>
          <cell r="F7156" t="str">
            <v>JBSTR1（已片）</v>
          </cell>
          <cell r="G7156" t="str">
            <v>/</v>
          </cell>
          <cell r="H7156">
            <v>78</v>
          </cell>
          <cell r="I7156">
            <v>4394.8999999999996</v>
          </cell>
          <cell r="L7156" t="str">
            <v>C级</v>
          </cell>
          <cell r="M7156" t="str">
            <v>/</v>
          </cell>
          <cell r="O7156" t="str">
            <v>01T25051007</v>
          </cell>
          <cell r="P7156" t="str">
            <v>99版</v>
          </cell>
          <cell r="Q7156" t="str">
            <v>已发货</v>
          </cell>
          <cell r="R7156">
            <v>45790</v>
          </cell>
        </row>
        <row r="7157">
          <cell r="C7157" t="str">
            <v>2503064-01</v>
          </cell>
          <cell r="D7157" t="str">
            <v>UXCY-ET-酒红305</v>
          </cell>
          <cell r="E7157" t="str">
            <v>美福黑莓色</v>
          </cell>
          <cell r="F7157" t="str">
            <v>JBSTR1（已片）</v>
          </cell>
          <cell r="G7157" t="str">
            <v>/</v>
          </cell>
          <cell r="H7157">
            <v>20</v>
          </cell>
          <cell r="I7157">
            <v>1104.2</v>
          </cell>
          <cell r="L7157" t="str">
            <v>D级</v>
          </cell>
          <cell r="M7157" t="str">
            <v>/</v>
          </cell>
          <cell r="O7157" t="str">
            <v>01T25051007</v>
          </cell>
          <cell r="P7157" t="str">
            <v>99版</v>
          </cell>
          <cell r="Q7157" t="str">
            <v>已发货</v>
          </cell>
          <cell r="R7157">
            <v>45790</v>
          </cell>
        </row>
        <row r="7158">
          <cell r="C7158" t="str">
            <v>2503064-01</v>
          </cell>
          <cell r="D7158" t="str">
            <v>UXCY-ET-酒红305</v>
          </cell>
          <cell r="E7158" t="str">
            <v>美福黑莓色</v>
          </cell>
          <cell r="F7158" t="str">
            <v>JBSTR1（已片）</v>
          </cell>
          <cell r="G7158" t="str">
            <v>/</v>
          </cell>
          <cell r="H7158">
            <v>2</v>
          </cell>
          <cell r="I7158">
            <v>81.599999999999994</v>
          </cell>
          <cell r="L7158" t="str">
            <v>D级小皮</v>
          </cell>
          <cell r="M7158" t="str">
            <v>/</v>
          </cell>
          <cell r="O7158" t="str">
            <v>01T25051007</v>
          </cell>
          <cell r="P7158" t="str">
            <v>99版</v>
          </cell>
          <cell r="Q7158" t="str">
            <v>已发货</v>
          </cell>
          <cell r="R7158">
            <v>45790</v>
          </cell>
        </row>
        <row r="7159">
          <cell r="C7159" t="str">
            <v>2503064-01</v>
          </cell>
          <cell r="D7159" t="str">
            <v>UXCY-ET-酒红305</v>
          </cell>
          <cell r="E7159" t="str">
            <v>美福黑莓色</v>
          </cell>
          <cell r="F7159" t="str">
            <v>JBSTR1（已片）</v>
          </cell>
          <cell r="G7159" t="str">
            <v>/</v>
          </cell>
          <cell r="H7159">
            <v>2</v>
          </cell>
          <cell r="I7159">
            <v>86.3</v>
          </cell>
          <cell r="L7159" t="str">
            <v>C级小皮</v>
          </cell>
          <cell r="M7159" t="str">
            <v>/</v>
          </cell>
          <cell r="O7159" t="str">
            <v>01T25051007</v>
          </cell>
          <cell r="P7159" t="str">
            <v>99版</v>
          </cell>
          <cell r="Q7159" t="str">
            <v>已发货</v>
          </cell>
          <cell r="R7159">
            <v>45790</v>
          </cell>
        </row>
        <row r="7160">
          <cell r="C7160" t="str">
            <v>2504087-01</v>
          </cell>
          <cell r="D7160" t="str">
            <v>XPSY-FT-米104</v>
          </cell>
          <cell r="E7160" t="str">
            <v>科纳米色</v>
          </cell>
          <cell r="F7160" t="str">
            <v>JBSTR4</v>
          </cell>
          <cell r="G7160" t="str">
            <v>/</v>
          </cell>
          <cell r="H7160">
            <v>190</v>
          </cell>
          <cell r="I7160">
            <v>10163.4</v>
          </cell>
          <cell r="J7160">
            <v>892</v>
          </cell>
          <cell r="K7160">
            <v>937</v>
          </cell>
          <cell r="L7160" t="str">
            <v>B级</v>
          </cell>
          <cell r="M7160" t="str">
            <v>/</v>
          </cell>
          <cell r="N7160" t="str">
            <v>2.2*1.8*0.7</v>
          </cell>
          <cell r="O7160" t="str">
            <v>02T25051001</v>
          </cell>
          <cell r="P7160" t="str">
            <v>99版</v>
          </cell>
          <cell r="Q7160" t="str">
            <v>已发货</v>
          </cell>
          <cell r="R7160">
            <v>45790</v>
          </cell>
        </row>
        <row r="7161">
          <cell r="C7161" t="str">
            <v>2504087-01</v>
          </cell>
          <cell r="D7161" t="str">
            <v>XPSY-FT-米104</v>
          </cell>
          <cell r="E7161" t="str">
            <v>科纳米色</v>
          </cell>
          <cell r="F7161" t="str">
            <v>JBSTR4</v>
          </cell>
          <cell r="G7161" t="str">
            <v>/</v>
          </cell>
          <cell r="H7161">
            <v>185</v>
          </cell>
          <cell r="I7161">
            <v>10045.700000000001</v>
          </cell>
          <cell r="J7161">
            <v>879.5</v>
          </cell>
          <cell r="K7161">
            <v>924.5</v>
          </cell>
          <cell r="L7161" t="str">
            <v>B级</v>
          </cell>
          <cell r="M7161" t="str">
            <v>/</v>
          </cell>
          <cell r="N7161" t="str">
            <v>2.2*1.8*0.66</v>
          </cell>
          <cell r="O7161" t="str">
            <v>02T25051002</v>
          </cell>
          <cell r="P7161" t="str">
            <v>99版</v>
          </cell>
          <cell r="Q7161" t="str">
            <v>已发货</v>
          </cell>
          <cell r="R7161">
            <v>45790</v>
          </cell>
        </row>
        <row r="7162">
          <cell r="C7162" t="str">
            <v>2504087-01</v>
          </cell>
          <cell r="D7162" t="str">
            <v>XPSY-FT-米104</v>
          </cell>
          <cell r="E7162" t="str">
            <v>科纳米色</v>
          </cell>
          <cell r="F7162" t="str">
            <v>JBSTR4</v>
          </cell>
          <cell r="G7162" t="str">
            <v>/</v>
          </cell>
          <cell r="H7162">
            <v>190</v>
          </cell>
          <cell r="I7162">
            <v>10025.6</v>
          </cell>
          <cell r="J7162">
            <v>884</v>
          </cell>
          <cell r="K7162">
            <v>929</v>
          </cell>
          <cell r="L7162" t="str">
            <v>B级</v>
          </cell>
          <cell r="M7162" t="str">
            <v>/</v>
          </cell>
          <cell r="N7162" t="str">
            <v>2.2*1.8*0.7</v>
          </cell>
          <cell r="O7162" t="str">
            <v>02T25051003</v>
          </cell>
          <cell r="P7162" t="str">
            <v>99版</v>
          </cell>
          <cell r="Q7162" t="str">
            <v>已发货</v>
          </cell>
          <cell r="R7162">
            <v>45790</v>
          </cell>
        </row>
        <row r="7163">
          <cell r="C7163" t="str">
            <v>2504087-01</v>
          </cell>
          <cell r="D7163" t="str">
            <v>XPSY-FT-米104</v>
          </cell>
          <cell r="E7163" t="str">
            <v>科纳米色</v>
          </cell>
          <cell r="F7163" t="str">
            <v>JBSTR4</v>
          </cell>
          <cell r="G7163" t="str">
            <v>/</v>
          </cell>
          <cell r="H7163">
            <v>52</v>
          </cell>
          <cell r="I7163">
            <v>2759.3</v>
          </cell>
          <cell r="J7163">
            <v>890.5</v>
          </cell>
          <cell r="K7163">
            <v>935.5</v>
          </cell>
          <cell r="L7163" t="str">
            <v>B级</v>
          </cell>
          <cell r="M7163" t="str">
            <v>/</v>
          </cell>
          <cell r="N7163" t="str">
            <v>2.2*1.8*0.68</v>
          </cell>
          <cell r="O7163" t="str">
            <v>02T25051004</v>
          </cell>
          <cell r="P7163" t="str">
            <v>99版</v>
          </cell>
          <cell r="Q7163" t="str">
            <v>已发货</v>
          </cell>
          <cell r="R7163">
            <v>45790</v>
          </cell>
        </row>
        <row r="7164">
          <cell r="C7164" t="str">
            <v>2504087-01</v>
          </cell>
          <cell r="D7164" t="str">
            <v>XPSY-FT-米104</v>
          </cell>
          <cell r="E7164" t="str">
            <v>科纳米色</v>
          </cell>
          <cell r="F7164" t="str">
            <v>JBSTR4</v>
          </cell>
          <cell r="G7164" t="str">
            <v>/</v>
          </cell>
          <cell r="H7164">
            <v>155</v>
          </cell>
          <cell r="I7164">
            <v>7335</v>
          </cell>
          <cell r="L7164" t="str">
            <v>C级</v>
          </cell>
          <cell r="M7164" t="str">
            <v>/</v>
          </cell>
          <cell r="O7164" t="str">
            <v>02T25051004</v>
          </cell>
          <cell r="P7164" t="str">
            <v>99版</v>
          </cell>
          <cell r="Q7164" t="str">
            <v>已发货</v>
          </cell>
          <cell r="R7164">
            <v>45790</v>
          </cell>
        </row>
        <row r="7165">
          <cell r="C7165" t="str">
            <v>2504087-01</v>
          </cell>
          <cell r="D7165" t="str">
            <v>XPSY-FT-米104</v>
          </cell>
          <cell r="E7165" t="str">
            <v>科纳米色</v>
          </cell>
          <cell r="F7165" t="str">
            <v>JBSTR4</v>
          </cell>
          <cell r="G7165" t="str">
            <v>/</v>
          </cell>
          <cell r="H7165">
            <v>130</v>
          </cell>
          <cell r="I7165">
            <v>6339.6</v>
          </cell>
          <cell r="J7165">
            <v>745.5</v>
          </cell>
          <cell r="K7165">
            <v>790.5</v>
          </cell>
          <cell r="L7165" t="str">
            <v>C级</v>
          </cell>
          <cell r="M7165" t="str">
            <v>/</v>
          </cell>
          <cell r="N7165" t="str">
            <v>2.2*1.8*0.6</v>
          </cell>
          <cell r="O7165" t="str">
            <v>02T25051005</v>
          </cell>
          <cell r="P7165" t="str">
            <v>99版</v>
          </cell>
          <cell r="Q7165" t="str">
            <v>已发货</v>
          </cell>
          <cell r="R7165">
            <v>45790</v>
          </cell>
        </row>
        <row r="7166">
          <cell r="C7166" t="str">
            <v>2504087-01</v>
          </cell>
          <cell r="D7166" t="str">
            <v>XPSY-FT-米104</v>
          </cell>
          <cell r="E7166" t="str">
            <v>科纳米色</v>
          </cell>
          <cell r="F7166" t="str">
            <v>JBSTR4</v>
          </cell>
          <cell r="G7166" t="str">
            <v>/</v>
          </cell>
          <cell r="H7166">
            <v>42</v>
          </cell>
          <cell r="I7166">
            <v>2013.9</v>
          </cell>
          <cell r="L7166" t="str">
            <v>D级</v>
          </cell>
          <cell r="M7166" t="str">
            <v>/</v>
          </cell>
          <cell r="O7166" t="str">
            <v>02T25051005</v>
          </cell>
          <cell r="P7166" t="str">
            <v>99版</v>
          </cell>
          <cell r="Q7166" t="str">
            <v>已发货</v>
          </cell>
          <cell r="R7166">
            <v>45790</v>
          </cell>
        </row>
        <row r="7167">
          <cell r="C7167" t="str">
            <v>2504087-01</v>
          </cell>
          <cell r="D7167" t="str">
            <v>XPSY-FT-米104</v>
          </cell>
          <cell r="E7167" t="str">
            <v>科纳米色</v>
          </cell>
          <cell r="F7167" t="str">
            <v>JBSTR4</v>
          </cell>
          <cell r="G7167" t="str">
            <v>/</v>
          </cell>
          <cell r="H7167">
            <v>1</v>
          </cell>
          <cell r="I7167">
            <v>35.4</v>
          </cell>
          <cell r="L7167" t="str">
            <v>D级小皮</v>
          </cell>
          <cell r="M7167" t="str">
            <v>/</v>
          </cell>
          <cell r="O7167" t="str">
            <v>02T25051005</v>
          </cell>
          <cell r="P7167" t="str">
            <v>99版</v>
          </cell>
          <cell r="Q7167" t="str">
            <v>已发货</v>
          </cell>
          <cell r="R7167">
            <v>45790</v>
          </cell>
        </row>
        <row r="7168">
          <cell r="C7168" t="str">
            <v>2504085-01</v>
          </cell>
          <cell r="D7168" t="str">
            <v>XPAY-FX-深蓝45</v>
          </cell>
          <cell r="E7168" t="str">
            <v>L577</v>
          </cell>
          <cell r="F7168" t="str">
            <v>C2（已片中层）</v>
          </cell>
          <cell r="G7168" t="str">
            <v>越南二厂</v>
          </cell>
          <cell r="H7168">
            <v>29</v>
          </cell>
          <cell r="I7168">
            <v>1533.5</v>
          </cell>
          <cell r="J7168">
            <v>404</v>
          </cell>
          <cell r="K7168">
            <v>449</v>
          </cell>
          <cell r="L7168" t="str">
            <v>B级</v>
          </cell>
          <cell r="M7168" t="str">
            <v>/</v>
          </cell>
          <cell r="N7168" t="str">
            <v>2.2*1.8*0.45</v>
          </cell>
          <cell r="O7168" t="str">
            <v>02T25051006</v>
          </cell>
          <cell r="P7168" t="str">
            <v>99版</v>
          </cell>
          <cell r="Q7168" t="str">
            <v>已发货</v>
          </cell>
          <cell r="R7168">
            <v>45797</v>
          </cell>
        </row>
        <row r="7169">
          <cell r="C7169" t="str">
            <v>2504085-01</v>
          </cell>
          <cell r="D7169" t="str">
            <v>XPAY-FX-深蓝45</v>
          </cell>
          <cell r="E7169" t="str">
            <v>L577</v>
          </cell>
          <cell r="F7169" t="str">
            <v>C2（已片中层）</v>
          </cell>
          <cell r="G7169" t="str">
            <v>越南二厂</v>
          </cell>
          <cell r="H7169">
            <v>49</v>
          </cell>
          <cell r="I7169">
            <v>2537.4</v>
          </cell>
          <cell r="L7169" t="str">
            <v>C级</v>
          </cell>
          <cell r="M7169" t="str">
            <v>/</v>
          </cell>
          <cell r="O7169" t="str">
            <v>02T25051006</v>
          </cell>
          <cell r="P7169" t="str">
            <v>99版</v>
          </cell>
          <cell r="Q7169" t="str">
            <v>已发货</v>
          </cell>
          <cell r="R7169">
            <v>45797</v>
          </cell>
        </row>
        <row r="7170">
          <cell r="C7170" t="str">
            <v>2504085-01</v>
          </cell>
          <cell r="D7170" t="str">
            <v>XPAY-FX-深蓝45</v>
          </cell>
          <cell r="E7170" t="str">
            <v>L577</v>
          </cell>
          <cell r="F7170" t="str">
            <v>C2（已片中层）</v>
          </cell>
          <cell r="G7170" t="str">
            <v>越南二厂</v>
          </cell>
          <cell r="H7170">
            <v>16</v>
          </cell>
          <cell r="I7170">
            <v>788.7</v>
          </cell>
          <cell r="L7170" t="str">
            <v>D级</v>
          </cell>
          <cell r="M7170" t="str">
            <v>/</v>
          </cell>
          <cell r="O7170" t="str">
            <v>02T25051006</v>
          </cell>
          <cell r="P7170" t="str">
            <v>99版</v>
          </cell>
          <cell r="Q7170" t="str">
            <v>已发货</v>
          </cell>
          <cell r="R7170">
            <v>45797</v>
          </cell>
        </row>
        <row r="7171">
          <cell r="C7171" t="str">
            <v>2504085-01</v>
          </cell>
          <cell r="D7171" t="str">
            <v>XPAY-FX-深蓝45</v>
          </cell>
          <cell r="E7171" t="str">
            <v>L577</v>
          </cell>
          <cell r="F7171" t="str">
            <v>C2（已片中层）</v>
          </cell>
          <cell r="G7171" t="str">
            <v>越南二厂</v>
          </cell>
          <cell r="H7171">
            <v>6</v>
          </cell>
          <cell r="I7171">
            <v>293.7</v>
          </cell>
          <cell r="L7171" t="str">
            <v>等外</v>
          </cell>
          <cell r="M7171" t="str">
            <v>/</v>
          </cell>
          <cell r="O7171" t="str">
            <v>02T25051006</v>
          </cell>
          <cell r="P7171" t="str">
            <v>99版</v>
          </cell>
          <cell r="Q7171" t="str">
            <v>已发货</v>
          </cell>
          <cell r="R7171">
            <v>45797</v>
          </cell>
        </row>
        <row r="7172">
          <cell r="C7172" t="str">
            <v>2504085-01</v>
          </cell>
          <cell r="D7172" t="str">
            <v>XPAY-FX-深蓝45</v>
          </cell>
          <cell r="E7172" t="str">
            <v>L577</v>
          </cell>
          <cell r="F7172" t="str">
            <v>C2（已片中层）</v>
          </cell>
          <cell r="G7172" t="str">
            <v>/</v>
          </cell>
          <cell r="H7172">
            <v>191</v>
          </cell>
          <cell r="I7172">
            <v>10229.200000000001</v>
          </cell>
          <cell r="J7172">
            <v>802</v>
          </cell>
          <cell r="K7172">
            <v>847</v>
          </cell>
          <cell r="L7172" t="str">
            <v>B级</v>
          </cell>
          <cell r="M7172" t="str">
            <v>/</v>
          </cell>
          <cell r="N7172" t="str">
            <v>2.2*1.8*0.69</v>
          </cell>
          <cell r="O7172" t="str">
            <v>02T25051007</v>
          </cell>
          <cell r="P7172" t="str">
            <v>99版</v>
          </cell>
        </row>
        <row r="7173">
          <cell r="C7173" t="str">
            <v>2504037-01</v>
          </cell>
          <cell r="D7173" t="str">
            <v>XZDY-EX-浅灰188</v>
          </cell>
          <cell r="E7173" t="str">
            <v>4055#</v>
          </cell>
          <cell r="F7173" t="str">
            <v>C3（已片中层）</v>
          </cell>
          <cell r="G7173" t="str">
            <v>/</v>
          </cell>
          <cell r="H7173">
            <v>156</v>
          </cell>
          <cell r="I7173">
            <v>8632.6</v>
          </cell>
          <cell r="J7173">
            <v>717</v>
          </cell>
          <cell r="K7173">
            <v>762</v>
          </cell>
          <cell r="L7173" t="str">
            <v>A级</v>
          </cell>
          <cell r="M7173" t="str">
            <v>/</v>
          </cell>
          <cell r="N7173" t="str">
            <v>2.2*1.8*0.6</v>
          </cell>
          <cell r="O7173" t="str">
            <v>02T25051101</v>
          </cell>
          <cell r="P7173" t="str">
            <v>98.3版</v>
          </cell>
        </row>
        <row r="7174">
          <cell r="C7174" t="str">
            <v>2504085-01</v>
          </cell>
          <cell r="D7174" t="str">
            <v>XPAY-FX-深蓝45</v>
          </cell>
          <cell r="E7174" t="str">
            <v>L577</v>
          </cell>
          <cell r="F7174" t="str">
            <v>C2（已片中层）</v>
          </cell>
          <cell r="G7174" t="str">
            <v>/</v>
          </cell>
          <cell r="H7174">
            <v>195</v>
          </cell>
          <cell r="I7174">
            <v>10093.700000000001</v>
          </cell>
          <cell r="J7174">
            <v>788.5</v>
          </cell>
          <cell r="K7174">
            <v>833.5</v>
          </cell>
          <cell r="L7174" t="str">
            <v>C级</v>
          </cell>
          <cell r="M7174" t="str">
            <v>/</v>
          </cell>
          <cell r="N7174" t="str">
            <v>2.2*1.8*0.64</v>
          </cell>
          <cell r="O7174" t="str">
            <v>01T25051101</v>
          </cell>
          <cell r="P7174" t="str">
            <v>99版</v>
          </cell>
        </row>
        <row r="7175">
          <cell r="C7175" t="str">
            <v>2504085-01</v>
          </cell>
          <cell r="D7175" t="str">
            <v>XPAY-FX-深蓝45</v>
          </cell>
          <cell r="E7175" t="str">
            <v>L577</v>
          </cell>
          <cell r="F7175" t="str">
            <v>C2（已片中层）</v>
          </cell>
          <cell r="G7175" t="str">
            <v>/</v>
          </cell>
          <cell r="H7175">
            <v>48</v>
          </cell>
          <cell r="I7175">
            <v>2449.1999999999998</v>
          </cell>
          <cell r="J7175">
            <v>402.5</v>
          </cell>
          <cell r="K7175">
            <v>447.5</v>
          </cell>
          <cell r="L7175" t="str">
            <v>C级</v>
          </cell>
          <cell r="M7175" t="str">
            <v>/</v>
          </cell>
          <cell r="N7175" t="str">
            <v>2.2*1.8*0.44</v>
          </cell>
          <cell r="O7175" t="str">
            <v>01T25051102</v>
          </cell>
          <cell r="P7175" t="str">
            <v>99版</v>
          </cell>
        </row>
        <row r="7176">
          <cell r="C7176" t="str">
            <v>2504085-01</v>
          </cell>
          <cell r="D7176" t="str">
            <v>XPAY-FX-深蓝45</v>
          </cell>
          <cell r="E7176" t="str">
            <v>L577</v>
          </cell>
          <cell r="F7176" t="str">
            <v>C2（已片中层）</v>
          </cell>
          <cell r="G7176" t="str">
            <v>/</v>
          </cell>
          <cell r="H7176">
            <v>37</v>
          </cell>
          <cell r="I7176">
            <v>1857.1</v>
          </cell>
          <cell r="L7176" t="str">
            <v>D级</v>
          </cell>
          <cell r="M7176" t="str">
            <v>/</v>
          </cell>
          <cell r="O7176" t="str">
            <v>01T25051102</v>
          </cell>
          <cell r="P7176" t="str">
            <v>99版</v>
          </cell>
        </row>
        <row r="7177">
          <cell r="C7177" t="str">
            <v>2504085-01</v>
          </cell>
          <cell r="D7177" t="str">
            <v>XPAY-FX-深蓝45</v>
          </cell>
          <cell r="E7177" t="str">
            <v>L577</v>
          </cell>
          <cell r="F7177" t="str">
            <v>C2（已片中层）</v>
          </cell>
          <cell r="G7177" t="str">
            <v>/</v>
          </cell>
          <cell r="H7177">
            <v>15</v>
          </cell>
          <cell r="I7177">
            <v>779.5</v>
          </cell>
          <cell r="L7177" t="str">
            <v>等外</v>
          </cell>
          <cell r="M7177" t="str">
            <v>/</v>
          </cell>
          <cell r="O7177" t="str">
            <v>01T25051102</v>
          </cell>
          <cell r="P7177" t="str">
            <v>99版</v>
          </cell>
        </row>
        <row r="7178">
          <cell r="C7178" t="str">
            <v>2504085-01</v>
          </cell>
          <cell r="D7178" t="str">
            <v>XPAY-FX-深蓝45</v>
          </cell>
          <cell r="E7178" t="str">
            <v>L577</v>
          </cell>
          <cell r="F7178" t="str">
            <v>C2（已片中层）</v>
          </cell>
          <cell r="G7178" t="str">
            <v>/</v>
          </cell>
          <cell r="H7178">
            <v>1</v>
          </cell>
          <cell r="I7178">
            <v>38.5</v>
          </cell>
          <cell r="L7178" t="str">
            <v>D级小皮</v>
          </cell>
          <cell r="M7178" t="str">
            <v>/</v>
          </cell>
          <cell r="O7178" t="str">
            <v>01T25051102</v>
          </cell>
          <cell r="P7178" t="str">
            <v>99版</v>
          </cell>
        </row>
        <row r="7179">
          <cell r="C7179" t="str">
            <v>2505023-01</v>
          </cell>
          <cell r="D7179" t="str">
            <v>XPDY-FX-黑511</v>
          </cell>
          <cell r="E7179" t="str">
            <v>01.10.L2929</v>
          </cell>
          <cell r="F7179" t="str">
            <v>C2（已片中层）</v>
          </cell>
          <cell r="G7179" t="str">
            <v>/</v>
          </cell>
          <cell r="H7179">
            <v>230</v>
          </cell>
          <cell r="I7179">
            <v>11880.3</v>
          </cell>
          <cell r="J7179">
            <v>932.5</v>
          </cell>
          <cell r="K7179">
            <v>977.5</v>
          </cell>
          <cell r="L7179" t="str">
            <v>A级</v>
          </cell>
          <cell r="M7179" t="str">
            <v>CLF-250511</v>
          </cell>
          <cell r="N7179" t="str">
            <v>2.2*1.8*0.77</v>
          </cell>
          <cell r="O7179" t="str">
            <v>01T25051103</v>
          </cell>
          <cell r="P7179" t="str">
            <v>99版</v>
          </cell>
          <cell r="Q7179" t="str">
            <v>已发货</v>
          </cell>
          <cell r="R7179">
            <v>45800</v>
          </cell>
        </row>
        <row r="7180">
          <cell r="C7180" t="str">
            <v>2505022-01</v>
          </cell>
          <cell r="D7180" t="str">
            <v>XPDY-FX-黄279</v>
          </cell>
          <cell r="E7180" t="str">
            <v>01.10.L2923</v>
          </cell>
          <cell r="F7180" t="str">
            <v>C2（已片中层）</v>
          </cell>
          <cell r="G7180" t="str">
            <v>/</v>
          </cell>
          <cell r="H7180">
            <v>199</v>
          </cell>
          <cell r="I7180">
            <v>10556.8</v>
          </cell>
          <cell r="J7180">
            <v>779</v>
          </cell>
          <cell r="K7180">
            <v>824</v>
          </cell>
          <cell r="L7180" t="str">
            <v>A级</v>
          </cell>
          <cell r="M7180" t="str">
            <v>CLF-250511</v>
          </cell>
          <cell r="N7180" t="str">
            <v>2.2*1.8*0.63</v>
          </cell>
          <cell r="O7180" t="str">
            <v>01T25051104</v>
          </cell>
          <cell r="P7180" t="str">
            <v>99版</v>
          </cell>
        </row>
        <row r="7181">
          <cell r="C7181" t="str">
            <v>2505058-01</v>
          </cell>
          <cell r="D7181" t="str">
            <v>XPDY-FX-米灰56</v>
          </cell>
          <cell r="E7181" t="str">
            <v>01.10.U756051</v>
          </cell>
          <cell r="F7181" t="str">
            <v>C3（已片中层）</v>
          </cell>
          <cell r="G7181" t="str">
            <v>/</v>
          </cell>
          <cell r="H7181">
            <v>57</v>
          </cell>
          <cell r="I7181">
            <v>3048.1</v>
          </cell>
          <cell r="J7181">
            <v>225.5</v>
          </cell>
          <cell r="K7181">
            <v>270.5</v>
          </cell>
          <cell r="L7181" t="str">
            <v>A级</v>
          </cell>
          <cell r="M7181" t="str">
            <v>CLF-250511</v>
          </cell>
          <cell r="N7181" t="str">
            <v>2.2*1.8*0.4</v>
          </cell>
          <cell r="O7181" t="str">
            <v>01T25051105-01</v>
          </cell>
          <cell r="P7181" t="str">
            <v>99版</v>
          </cell>
        </row>
        <row r="7182">
          <cell r="C7182" t="str">
            <v>2505058-01</v>
          </cell>
          <cell r="D7182" t="str">
            <v>XPDY-FX-米灰56</v>
          </cell>
          <cell r="E7182" t="str">
            <v>01.10.U756051</v>
          </cell>
          <cell r="F7182" t="str">
            <v>C3（已片中层）</v>
          </cell>
          <cell r="G7182" t="str">
            <v>/</v>
          </cell>
          <cell r="H7182">
            <v>135</v>
          </cell>
          <cell r="I7182">
            <v>7161.6</v>
          </cell>
          <cell r="J7182">
            <v>533.5</v>
          </cell>
          <cell r="K7182">
            <v>578.5</v>
          </cell>
          <cell r="L7182" t="str">
            <v>A级</v>
          </cell>
          <cell r="M7182" t="str">
            <v>CLF-250511</v>
          </cell>
          <cell r="N7182" t="str">
            <v>2.2*1.8*0.52</v>
          </cell>
          <cell r="O7182" t="str">
            <v>01T25051106</v>
          </cell>
          <cell r="P7182" t="str">
            <v>99版</v>
          </cell>
          <cell r="Q7182" t="str">
            <v>已发货</v>
          </cell>
          <cell r="R7182">
            <v>45798</v>
          </cell>
        </row>
        <row r="7183">
          <cell r="C7183" t="str">
            <v>2505058-01</v>
          </cell>
          <cell r="D7183" t="str">
            <v>XPDY-FX-米灰56</v>
          </cell>
          <cell r="E7183" t="str">
            <v>01.10.U756051</v>
          </cell>
          <cell r="F7183" t="str">
            <v>C3（已片中层）</v>
          </cell>
          <cell r="G7183" t="str">
            <v>/</v>
          </cell>
          <cell r="H7183">
            <v>135</v>
          </cell>
          <cell r="I7183">
            <v>7099.9</v>
          </cell>
          <cell r="J7183">
            <v>540.5</v>
          </cell>
          <cell r="K7183">
            <v>585.5</v>
          </cell>
          <cell r="L7183" t="str">
            <v>A级</v>
          </cell>
          <cell r="M7183" t="str">
            <v>CLF-250511</v>
          </cell>
          <cell r="N7183" t="str">
            <v>2.2*1.8*0.53</v>
          </cell>
          <cell r="O7183" t="str">
            <v>01T25051107</v>
          </cell>
          <cell r="P7183" t="str">
            <v>99版</v>
          </cell>
          <cell r="Q7183" t="str">
            <v>已发货</v>
          </cell>
          <cell r="R7183">
            <v>45798</v>
          </cell>
        </row>
        <row r="7184">
          <cell r="C7184" t="str">
            <v>2505058-01</v>
          </cell>
          <cell r="D7184" t="str">
            <v>XPDY-FX-米灰56</v>
          </cell>
          <cell r="E7184" t="str">
            <v>01.10.U756051</v>
          </cell>
          <cell r="F7184" t="str">
            <v>C3（已片中层）</v>
          </cell>
          <cell r="G7184" t="str">
            <v>/</v>
          </cell>
          <cell r="H7184">
            <v>6</v>
          </cell>
          <cell r="I7184">
            <v>245.2</v>
          </cell>
          <cell r="L7184" t="str">
            <v>A级小皮</v>
          </cell>
          <cell r="M7184" t="str">
            <v>CLF-250511</v>
          </cell>
          <cell r="O7184" t="str">
            <v>01T25051105-01</v>
          </cell>
          <cell r="P7184" t="str">
            <v>99版</v>
          </cell>
        </row>
        <row r="7185">
          <cell r="C7185" t="str">
            <v>2504097-01</v>
          </cell>
          <cell r="D7185" t="str">
            <v>XPAY-FX-灰657</v>
          </cell>
          <cell r="E7185" t="str">
            <v>01.10.U528073</v>
          </cell>
          <cell r="F7185" t="str">
            <v>C3（已片中层）</v>
          </cell>
          <cell r="G7185" t="str">
            <v>/</v>
          </cell>
          <cell r="H7185">
            <v>195</v>
          </cell>
          <cell r="I7185">
            <v>10187.1</v>
          </cell>
          <cell r="J7185">
            <v>842.5</v>
          </cell>
          <cell r="K7185">
            <v>887.5</v>
          </cell>
          <cell r="L7185" t="str">
            <v>A级</v>
          </cell>
          <cell r="M7185" t="str">
            <v>CLF-250511</v>
          </cell>
          <cell r="N7185" t="str">
            <v>2.2*1.8*0.67</v>
          </cell>
          <cell r="O7185" t="str">
            <v>01T25051108</v>
          </cell>
          <cell r="P7185" t="str">
            <v>99版</v>
          </cell>
        </row>
        <row r="7186">
          <cell r="C7186" t="str">
            <v>2504097-01</v>
          </cell>
          <cell r="D7186" t="str">
            <v>XPAY-FX-灰657</v>
          </cell>
          <cell r="E7186" t="str">
            <v>01.10.U528073</v>
          </cell>
          <cell r="F7186" t="str">
            <v>C3（已片中层）</v>
          </cell>
          <cell r="G7186" t="str">
            <v>/</v>
          </cell>
          <cell r="H7186">
            <v>195</v>
          </cell>
          <cell r="I7186">
            <v>10219.200000000001</v>
          </cell>
          <cell r="J7186">
            <v>846</v>
          </cell>
          <cell r="K7186">
            <v>891</v>
          </cell>
          <cell r="L7186" t="str">
            <v>A级</v>
          </cell>
          <cell r="M7186" t="str">
            <v>CLF-250511</v>
          </cell>
          <cell r="N7186" t="str">
            <v>2.2*1.8*0.63</v>
          </cell>
          <cell r="O7186" t="str">
            <v>01T25051109</v>
          </cell>
          <cell r="P7186" t="str">
            <v>99版</v>
          </cell>
        </row>
        <row r="7187">
          <cell r="C7187" t="str">
            <v>2504097-01</v>
          </cell>
          <cell r="D7187" t="str">
            <v>XPAY-FX-灰657</v>
          </cell>
          <cell r="E7187" t="str">
            <v>01.10.U528073</v>
          </cell>
          <cell r="F7187" t="str">
            <v>C3（已片中层）</v>
          </cell>
          <cell r="G7187" t="str">
            <v>/</v>
          </cell>
          <cell r="H7187">
            <v>207</v>
          </cell>
          <cell r="I7187">
            <v>10773.3</v>
          </cell>
          <cell r="J7187">
            <v>935</v>
          </cell>
          <cell r="K7187">
            <v>980</v>
          </cell>
          <cell r="L7187" t="str">
            <v>A级</v>
          </cell>
          <cell r="M7187" t="str">
            <v>CLF-250511</v>
          </cell>
          <cell r="N7187" t="str">
            <v>2.2*1.8*0.76</v>
          </cell>
          <cell r="O7187" t="str">
            <v>01T25051110</v>
          </cell>
          <cell r="P7187" t="str">
            <v>99版</v>
          </cell>
        </row>
        <row r="7188">
          <cell r="C7188" t="str">
            <v>2504097-01</v>
          </cell>
          <cell r="D7188" t="str">
            <v>XPAY-FX-灰657</v>
          </cell>
          <cell r="E7188" t="str">
            <v>01.10.U528073</v>
          </cell>
          <cell r="F7188" t="str">
            <v>C3（已片中层）</v>
          </cell>
          <cell r="G7188" t="str">
            <v>/</v>
          </cell>
          <cell r="H7188">
            <v>12</v>
          </cell>
          <cell r="I7188">
            <v>479.1</v>
          </cell>
          <cell r="L7188" t="str">
            <v>A级小皮</v>
          </cell>
          <cell r="M7188" t="str">
            <v>CLF-250511</v>
          </cell>
          <cell r="O7188" t="str">
            <v>01T25051110</v>
          </cell>
          <cell r="P7188" t="str">
            <v>99版</v>
          </cell>
        </row>
        <row r="7189">
          <cell r="C7189" t="str">
            <v>2504097-01</v>
          </cell>
          <cell r="D7189" t="str">
            <v>XPAY-FX-灰657</v>
          </cell>
          <cell r="E7189" t="str">
            <v>01.10.U528073</v>
          </cell>
          <cell r="F7189" t="str">
            <v>C3（已片中层）</v>
          </cell>
          <cell r="G7189" t="str">
            <v>/</v>
          </cell>
          <cell r="H7189">
            <v>195</v>
          </cell>
          <cell r="I7189">
            <v>10215.799999999999</v>
          </cell>
          <cell r="J7189">
            <v>840</v>
          </cell>
          <cell r="K7189">
            <v>885</v>
          </cell>
          <cell r="L7189" t="str">
            <v>A级</v>
          </cell>
          <cell r="M7189" t="str">
            <v>CLF-250511</v>
          </cell>
          <cell r="N7189" t="str">
            <v>2.2*1.8*0.66</v>
          </cell>
          <cell r="O7189" t="str">
            <v>01T25051201</v>
          </cell>
          <cell r="P7189" t="str">
            <v>99版</v>
          </cell>
        </row>
        <row r="7190">
          <cell r="C7190" t="str">
            <v>2504097-01</v>
          </cell>
          <cell r="D7190" t="str">
            <v>XPAY-FX-灰657</v>
          </cell>
          <cell r="E7190" t="str">
            <v>01.10.U528073</v>
          </cell>
          <cell r="F7190" t="str">
            <v>C3（已片中层）</v>
          </cell>
          <cell r="G7190" t="str">
            <v>/</v>
          </cell>
          <cell r="H7190">
            <v>195</v>
          </cell>
          <cell r="I7190">
            <v>10237.5</v>
          </cell>
          <cell r="J7190">
            <v>863.5</v>
          </cell>
          <cell r="K7190">
            <v>908.5</v>
          </cell>
          <cell r="L7190" t="str">
            <v>A级</v>
          </cell>
          <cell r="M7190" t="str">
            <v>CLF-250511</v>
          </cell>
          <cell r="N7190" t="str">
            <v>2.2*1.8*0.68</v>
          </cell>
          <cell r="O7190" t="str">
            <v>01T25051202</v>
          </cell>
          <cell r="P7190" t="str">
            <v>99版</v>
          </cell>
        </row>
        <row r="7191">
          <cell r="C7191" t="str">
            <v>2504097-01</v>
          </cell>
          <cell r="D7191" t="str">
            <v>XPAY-FX-灰657</v>
          </cell>
          <cell r="E7191" t="str">
            <v>01.10.U528073</v>
          </cell>
          <cell r="F7191" t="str">
            <v>C3（已片中层）</v>
          </cell>
          <cell r="G7191" t="str">
            <v>/</v>
          </cell>
          <cell r="H7191">
            <v>195</v>
          </cell>
          <cell r="I7191">
            <v>10196.1</v>
          </cell>
          <cell r="J7191">
            <v>849</v>
          </cell>
          <cell r="K7191">
            <v>894</v>
          </cell>
          <cell r="L7191" t="str">
            <v>A级</v>
          </cell>
          <cell r="M7191" t="str">
            <v>CLF-250511</v>
          </cell>
          <cell r="N7191" t="str">
            <v>2.2*1.8*0.66</v>
          </cell>
          <cell r="O7191" t="str">
            <v>01T25051203</v>
          </cell>
          <cell r="P7191" t="str">
            <v>99版</v>
          </cell>
        </row>
        <row r="7192">
          <cell r="C7192" t="str">
            <v>2504097-01</v>
          </cell>
          <cell r="D7192" t="str">
            <v>XPAY-FX-灰657</v>
          </cell>
          <cell r="E7192" t="str">
            <v>01.10.U528073</v>
          </cell>
          <cell r="F7192" t="str">
            <v>C3（已片中层）</v>
          </cell>
          <cell r="G7192" t="str">
            <v>/</v>
          </cell>
          <cell r="H7192">
            <v>175</v>
          </cell>
          <cell r="I7192">
            <v>9097.6</v>
          </cell>
          <cell r="J7192">
            <v>815.5</v>
          </cell>
          <cell r="K7192">
            <v>860.5</v>
          </cell>
          <cell r="L7192" t="str">
            <v>A级</v>
          </cell>
          <cell r="M7192" t="str">
            <v>CLF-250511</v>
          </cell>
          <cell r="N7192" t="str">
            <v>2.2*1.8*0.65</v>
          </cell>
          <cell r="O7192" t="str">
            <v>01T25051204</v>
          </cell>
          <cell r="P7192" t="str">
            <v>99版</v>
          </cell>
        </row>
        <row r="7193">
          <cell r="C7193" t="str">
            <v>2504097-01</v>
          </cell>
          <cell r="D7193" t="str">
            <v>XPAY-FX-灰657</v>
          </cell>
          <cell r="E7193" t="str">
            <v>01.10.U528073</v>
          </cell>
          <cell r="F7193" t="str">
            <v>C3（已片中层）</v>
          </cell>
          <cell r="G7193" t="str">
            <v>/</v>
          </cell>
          <cell r="H7193">
            <v>18</v>
          </cell>
          <cell r="I7193">
            <v>726</v>
          </cell>
          <cell r="L7193" t="str">
            <v>A级小皮</v>
          </cell>
          <cell r="M7193" t="str">
            <v>CLF-250511</v>
          </cell>
          <cell r="O7193" t="str">
            <v>01T25051204</v>
          </cell>
          <cell r="P7193" t="str">
            <v>99版</v>
          </cell>
        </row>
        <row r="7194">
          <cell r="C7194" t="str">
            <v>2504097-01</v>
          </cell>
          <cell r="D7194" t="str">
            <v>XPAY-FX-灰657</v>
          </cell>
          <cell r="E7194" t="str">
            <v>01.10.U528073</v>
          </cell>
          <cell r="F7194" t="str">
            <v>C3（已片中层）</v>
          </cell>
          <cell r="G7194" t="str">
            <v>/</v>
          </cell>
          <cell r="H7194">
            <v>195</v>
          </cell>
          <cell r="I7194">
            <v>10110.4</v>
          </cell>
          <cell r="J7194">
            <v>840</v>
          </cell>
          <cell r="K7194">
            <v>885</v>
          </cell>
          <cell r="L7194" t="str">
            <v>A级</v>
          </cell>
          <cell r="M7194" t="str">
            <v>CLF-250511</v>
          </cell>
          <cell r="N7194" t="str">
            <v>2.2*1.8*0.65</v>
          </cell>
          <cell r="O7194" t="str">
            <v>01T25051205</v>
          </cell>
          <cell r="P7194" t="str">
            <v>99版</v>
          </cell>
        </row>
        <row r="7195">
          <cell r="C7195" t="str">
            <v>2504097-01</v>
          </cell>
          <cell r="D7195" t="str">
            <v>XPAY-FX-灰657</v>
          </cell>
          <cell r="E7195" t="str">
            <v>01.10.U528073</v>
          </cell>
          <cell r="F7195" t="str">
            <v>C3（已片中层）</v>
          </cell>
          <cell r="G7195" t="str">
            <v>/</v>
          </cell>
          <cell r="H7195">
            <v>195</v>
          </cell>
          <cell r="I7195">
            <v>10165.700000000001</v>
          </cell>
          <cell r="J7195">
            <v>844.5</v>
          </cell>
          <cell r="K7195">
            <v>889.5</v>
          </cell>
          <cell r="L7195" t="str">
            <v>A级</v>
          </cell>
          <cell r="M7195" t="str">
            <v>CLF-250511</v>
          </cell>
          <cell r="N7195" t="str">
            <v>2.2*1.8*0.7</v>
          </cell>
          <cell r="O7195" t="str">
            <v>01T25051206</v>
          </cell>
          <cell r="P7195" t="str">
            <v>99版</v>
          </cell>
        </row>
        <row r="7196">
          <cell r="C7196" t="str">
            <v>2504097-01</v>
          </cell>
          <cell r="D7196" t="str">
            <v>XPAY-FX-灰657</v>
          </cell>
          <cell r="E7196" t="str">
            <v>01.10.U528073</v>
          </cell>
          <cell r="F7196" t="str">
            <v>C3（已片中层）</v>
          </cell>
          <cell r="G7196" t="str">
            <v>/</v>
          </cell>
          <cell r="H7196">
            <v>195</v>
          </cell>
          <cell r="I7196">
            <v>10222.1</v>
          </cell>
          <cell r="J7196">
            <v>843</v>
          </cell>
          <cell r="K7196">
            <v>888</v>
          </cell>
          <cell r="L7196" t="str">
            <v>A级</v>
          </cell>
          <cell r="M7196" t="str">
            <v>CLF-250511</v>
          </cell>
          <cell r="N7196" t="str">
            <v>2.2*1.8*0.66</v>
          </cell>
          <cell r="O7196" t="str">
            <v>01T25051207</v>
          </cell>
          <cell r="P7196" t="str">
            <v>99版</v>
          </cell>
        </row>
        <row r="7197">
          <cell r="C7197" t="str">
            <v>2504097-01</v>
          </cell>
          <cell r="D7197" t="str">
            <v>XPAY-FX-灰657</v>
          </cell>
          <cell r="E7197" t="str">
            <v>01.10.U528073</v>
          </cell>
          <cell r="F7197" t="str">
            <v>C3（已片中层）</v>
          </cell>
          <cell r="G7197" t="str">
            <v>/</v>
          </cell>
          <cell r="H7197">
            <v>156</v>
          </cell>
          <cell r="I7197">
            <v>8118</v>
          </cell>
          <cell r="J7197">
            <v>711</v>
          </cell>
          <cell r="K7197">
            <v>756</v>
          </cell>
          <cell r="L7197" t="str">
            <v>A级</v>
          </cell>
          <cell r="M7197" t="str">
            <v>CLF-250511</v>
          </cell>
          <cell r="N7197" t="str">
            <v>2.2*1.8*0.6</v>
          </cell>
          <cell r="O7197" t="str">
            <v>01T25051208</v>
          </cell>
          <cell r="P7197" t="str">
            <v>99版</v>
          </cell>
        </row>
        <row r="7198">
          <cell r="C7198" t="str">
            <v>2504097-01</v>
          </cell>
          <cell r="D7198" t="str">
            <v>XPAY-FX-灰657</v>
          </cell>
          <cell r="E7198" t="str">
            <v>01.10.U528073</v>
          </cell>
          <cell r="F7198" t="str">
            <v>C3（已片中层）</v>
          </cell>
          <cell r="G7198" t="str">
            <v>/</v>
          </cell>
          <cell r="H7198">
            <v>9</v>
          </cell>
          <cell r="I7198">
            <v>363.6</v>
          </cell>
          <cell r="L7198" t="str">
            <v>A级小皮</v>
          </cell>
          <cell r="M7198" t="str">
            <v>CLF-250511</v>
          </cell>
          <cell r="O7198" t="str">
            <v>01T25051208</v>
          </cell>
          <cell r="P7198" t="str">
            <v>99版</v>
          </cell>
        </row>
        <row r="7199">
          <cell r="C7199" t="str">
            <v>2505029-01</v>
          </cell>
          <cell r="D7199" t="str">
            <v>XZSY-FB-蓝299</v>
          </cell>
          <cell r="E7199">
            <v>140491</v>
          </cell>
          <cell r="F7199" t="str">
            <v>水牛皮S3（干胚）</v>
          </cell>
          <cell r="G7199" t="str">
            <v>PT24N87</v>
          </cell>
          <cell r="H7199">
            <v>81</v>
          </cell>
          <cell r="I7199">
            <v>3016.4</v>
          </cell>
          <cell r="J7199">
            <v>185</v>
          </cell>
          <cell r="K7199">
            <v>230</v>
          </cell>
          <cell r="L7199" t="str">
            <v>A级</v>
          </cell>
          <cell r="M7199" t="str">
            <v>/</v>
          </cell>
          <cell r="N7199" t="str">
            <v>2.2*1.8*0.6</v>
          </cell>
          <cell r="O7199" t="str">
            <v>01T25051209</v>
          </cell>
          <cell r="P7199" t="str">
            <v>99版</v>
          </cell>
          <cell r="Q7199" t="str">
            <v>已发货</v>
          </cell>
          <cell r="R7199">
            <v>45801</v>
          </cell>
        </row>
        <row r="7200">
          <cell r="C7200" t="str">
            <v>2505029-01</v>
          </cell>
          <cell r="D7200" t="str">
            <v>XZSY-FB-蓝299</v>
          </cell>
          <cell r="E7200">
            <v>140491</v>
          </cell>
          <cell r="F7200" t="str">
            <v>水牛皮S3（干胚）</v>
          </cell>
          <cell r="G7200" t="str">
            <v>PT24W03</v>
          </cell>
          <cell r="H7200">
            <v>172</v>
          </cell>
          <cell r="I7200">
            <v>6491.7</v>
          </cell>
          <cell r="J7200">
            <v>397</v>
          </cell>
          <cell r="K7200">
            <v>442</v>
          </cell>
          <cell r="L7200" t="str">
            <v>A级</v>
          </cell>
          <cell r="M7200" t="str">
            <v>/</v>
          </cell>
          <cell r="N7200" t="str">
            <v>2.2*1.8*0.44</v>
          </cell>
          <cell r="O7200" t="str">
            <v>01T25051301</v>
          </cell>
          <cell r="P7200" t="str">
            <v>99版</v>
          </cell>
          <cell r="Q7200" t="str">
            <v>已发货</v>
          </cell>
          <cell r="R7200">
            <v>45801</v>
          </cell>
        </row>
        <row r="7201">
          <cell r="C7201" t="str">
            <v>2505029-01</v>
          </cell>
          <cell r="D7201" t="str">
            <v>XZSY-FB-蓝299</v>
          </cell>
          <cell r="E7201">
            <v>140491</v>
          </cell>
          <cell r="F7201" t="str">
            <v>水牛皮S3（干胚）</v>
          </cell>
          <cell r="G7201" t="str">
            <v>PT24W03</v>
          </cell>
          <cell r="H7201">
            <v>170</v>
          </cell>
          <cell r="I7201">
            <v>6411.3</v>
          </cell>
          <cell r="J7201">
            <v>394</v>
          </cell>
          <cell r="K7201">
            <v>439</v>
          </cell>
          <cell r="L7201" t="str">
            <v>A级</v>
          </cell>
          <cell r="M7201" t="str">
            <v>/</v>
          </cell>
          <cell r="N7201" t="str">
            <v>2.2*1.8*0.44</v>
          </cell>
          <cell r="O7201" t="str">
            <v>01T25051302</v>
          </cell>
          <cell r="P7201" t="str">
            <v>99版</v>
          </cell>
          <cell r="Q7201" t="str">
            <v>已发货</v>
          </cell>
          <cell r="R7201">
            <v>45801</v>
          </cell>
        </row>
        <row r="7202">
          <cell r="C7202" t="str">
            <v>2505029-01</v>
          </cell>
          <cell r="D7202" t="str">
            <v>XZSY-FB-蓝299</v>
          </cell>
          <cell r="E7202">
            <v>140491</v>
          </cell>
          <cell r="F7202" t="str">
            <v>水牛皮S3（干胚）</v>
          </cell>
          <cell r="G7202" t="str">
            <v>PT24W04</v>
          </cell>
          <cell r="H7202">
            <v>241</v>
          </cell>
          <cell r="I7202">
            <v>9026.6</v>
          </cell>
          <cell r="J7202">
            <v>557</v>
          </cell>
          <cell r="K7202">
            <v>602</v>
          </cell>
          <cell r="L7202" t="str">
            <v>A级</v>
          </cell>
          <cell r="M7202" t="str">
            <v>/</v>
          </cell>
          <cell r="N7202" t="str">
            <v>2.2*1.8*0.6</v>
          </cell>
          <cell r="O7202" t="str">
            <v>01T25051303</v>
          </cell>
          <cell r="P7202" t="str">
            <v>99版</v>
          </cell>
          <cell r="Q7202" t="str">
            <v>已发货</v>
          </cell>
          <cell r="R7202">
            <v>45801</v>
          </cell>
        </row>
        <row r="7203">
          <cell r="C7203" t="str">
            <v>2505029-01</v>
          </cell>
          <cell r="D7203" t="str">
            <v>XZSY-FB-蓝299</v>
          </cell>
          <cell r="E7203">
            <v>140491</v>
          </cell>
          <cell r="F7203" t="str">
            <v>水牛皮S3（干胚）</v>
          </cell>
          <cell r="G7203" t="str">
            <v>PT24W04</v>
          </cell>
          <cell r="H7203">
            <v>257</v>
          </cell>
          <cell r="I7203">
            <v>9786.5</v>
          </cell>
          <cell r="J7203">
            <v>652.5</v>
          </cell>
          <cell r="K7203">
            <v>697.5</v>
          </cell>
          <cell r="L7203" t="str">
            <v>A级</v>
          </cell>
          <cell r="M7203" t="str">
            <v>/</v>
          </cell>
          <cell r="N7203" t="str">
            <v>2.2*1.8*0.55</v>
          </cell>
          <cell r="O7203" t="str">
            <v>01T25051304</v>
          </cell>
          <cell r="P7203" t="str">
            <v>99版</v>
          </cell>
          <cell r="Q7203" t="str">
            <v>已发货</v>
          </cell>
          <cell r="R7203">
            <v>45801</v>
          </cell>
        </row>
        <row r="7204">
          <cell r="C7204" t="str">
            <v>2505029-01</v>
          </cell>
          <cell r="D7204" t="str">
            <v>XZSY-FB-蓝299</v>
          </cell>
          <cell r="E7204">
            <v>140491</v>
          </cell>
          <cell r="F7204" t="str">
            <v>水牛皮S3（干胚）</v>
          </cell>
          <cell r="G7204" t="str">
            <v>PT24W04</v>
          </cell>
          <cell r="H7204">
            <v>23</v>
          </cell>
          <cell r="I7204">
            <v>819.9</v>
          </cell>
          <cell r="L7204" t="str">
            <v>折扣</v>
          </cell>
          <cell r="M7204" t="str">
            <v>/</v>
          </cell>
          <cell r="O7204" t="str">
            <v>01T25051304</v>
          </cell>
          <cell r="P7204" t="str">
            <v>99版</v>
          </cell>
          <cell r="Q7204" t="str">
            <v>已发货</v>
          </cell>
          <cell r="R7204">
            <v>45801</v>
          </cell>
        </row>
        <row r="7205">
          <cell r="C7205" t="str">
            <v>2505013-01</v>
          </cell>
          <cell r="D7205" t="str">
            <v>UDAY-ES-黄棕410</v>
          </cell>
          <cell r="E7205" t="str">
            <v>SJ0B-317</v>
          </cell>
          <cell r="F7205" t="str">
            <v>明诺华中层TR3（已片）</v>
          </cell>
          <cell r="G7205" t="str">
            <v>/</v>
          </cell>
          <cell r="H7205">
            <v>170</v>
          </cell>
          <cell r="I7205">
            <v>10086.700000000001</v>
          </cell>
          <cell r="J7205">
            <v>739</v>
          </cell>
          <cell r="K7205">
            <v>784</v>
          </cell>
          <cell r="L7205" t="str">
            <v>A级</v>
          </cell>
          <cell r="M7205" t="str">
            <v>/</v>
          </cell>
          <cell r="N7205" t="str">
            <v>2.2*1.8*0.62</v>
          </cell>
          <cell r="O7205" t="str">
            <v>01T25051305</v>
          </cell>
          <cell r="P7205" t="str">
            <v>97版</v>
          </cell>
          <cell r="Q7205" t="str">
            <v>已发货</v>
          </cell>
          <cell r="R7205">
            <v>45794</v>
          </cell>
        </row>
        <row r="7206">
          <cell r="C7206" t="str">
            <v>2505044-01</v>
          </cell>
          <cell r="D7206" t="str">
            <v>XZJY-EX-白121</v>
          </cell>
          <cell r="E7206">
            <v>4053</v>
          </cell>
          <cell r="F7206" t="str">
            <v>C3（已片中层）</v>
          </cell>
          <cell r="G7206" t="str">
            <v>/</v>
          </cell>
          <cell r="H7206">
            <v>206</v>
          </cell>
          <cell r="I7206">
            <v>11056.4</v>
          </cell>
          <cell r="J7206">
            <v>843</v>
          </cell>
          <cell r="K7206">
            <v>888</v>
          </cell>
          <cell r="L7206" t="str">
            <v>A级</v>
          </cell>
          <cell r="M7206" t="str">
            <v>/</v>
          </cell>
          <cell r="N7206" t="str">
            <v>2.2*1.8*0.72</v>
          </cell>
          <cell r="O7206" t="str">
            <v>01T25051306</v>
          </cell>
          <cell r="P7206" t="str">
            <v>98.3版</v>
          </cell>
        </row>
        <row r="7207">
          <cell r="C7207" t="str">
            <v>2505013-01</v>
          </cell>
          <cell r="D7207" t="str">
            <v>UDAY-ES-黄棕410</v>
          </cell>
          <cell r="E7207" t="str">
            <v>SJ0B-317</v>
          </cell>
          <cell r="F7207" t="str">
            <v>明诺华中层TR3（已片）</v>
          </cell>
          <cell r="G7207" t="str">
            <v>/</v>
          </cell>
          <cell r="H7207">
            <v>195</v>
          </cell>
          <cell r="I7207">
            <v>11239.7</v>
          </cell>
          <cell r="J7207">
            <v>821.5</v>
          </cell>
          <cell r="K7207">
            <v>866.5</v>
          </cell>
          <cell r="L7207" t="str">
            <v>A级</v>
          </cell>
          <cell r="M7207" t="str">
            <v>/</v>
          </cell>
          <cell r="N7207" t="str">
            <v>2.2*1.8*0.68</v>
          </cell>
          <cell r="O7207" t="str">
            <v>01T25051307</v>
          </cell>
          <cell r="P7207" t="str">
            <v>97版</v>
          </cell>
          <cell r="Q7207" t="str">
            <v>已发货</v>
          </cell>
          <cell r="R7207">
            <v>45794</v>
          </cell>
        </row>
        <row r="7208">
          <cell r="C7208" t="str">
            <v>2505013-01</v>
          </cell>
          <cell r="D7208" t="str">
            <v>UDAY-ES-黄棕410</v>
          </cell>
          <cell r="E7208" t="str">
            <v>SJ0B-317</v>
          </cell>
          <cell r="F7208" t="str">
            <v>明诺华中层TR3（已片）</v>
          </cell>
          <cell r="G7208" t="str">
            <v>/</v>
          </cell>
          <cell r="H7208">
            <v>175</v>
          </cell>
          <cell r="I7208">
            <v>10048.1</v>
          </cell>
          <cell r="J7208">
            <v>729.5</v>
          </cell>
          <cell r="K7208">
            <v>774.5</v>
          </cell>
          <cell r="L7208" t="str">
            <v>A级</v>
          </cell>
          <cell r="M7208" t="str">
            <v>/</v>
          </cell>
          <cell r="N7208" t="str">
            <v>2.2*1.8*0.6</v>
          </cell>
          <cell r="O7208" t="str">
            <v>01T25051308</v>
          </cell>
          <cell r="P7208" t="str">
            <v>97版</v>
          </cell>
          <cell r="Q7208" t="str">
            <v>已发货</v>
          </cell>
          <cell r="R7208">
            <v>45794</v>
          </cell>
        </row>
        <row r="7209">
          <cell r="C7209" t="str">
            <v>2505013-01</v>
          </cell>
          <cell r="D7209" t="str">
            <v>UDAY-ES-黄棕410</v>
          </cell>
          <cell r="E7209" t="str">
            <v>SJ0B-317</v>
          </cell>
          <cell r="F7209" t="str">
            <v>明诺华中层TR3（已片）</v>
          </cell>
          <cell r="G7209" t="str">
            <v>/</v>
          </cell>
          <cell r="H7209">
            <v>180</v>
          </cell>
          <cell r="I7209">
            <v>10215.700000000001</v>
          </cell>
          <cell r="J7209">
            <v>743.5</v>
          </cell>
          <cell r="K7209">
            <v>788.5</v>
          </cell>
          <cell r="L7209" t="str">
            <v>A级</v>
          </cell>
          <cell r="M7209" t="str">
            <v>/</v>
          </cell>
          <cell r="N7209" t="str">
            <v>2.2*1.8*0.67</v>
          </cell>
          <cell r="O7209" t="str">
            <v>01T25051309</v>
          </cell>
          <cell r="P7209" t="str">
            <v>97版</v>
          </cell>
          <cell r="Q7209" t="str">
            <v>已发货</v>
          </cell>
          <cell r="R7209">
            <v>45794</v>
          </cell>
        </row>
        <row r="7210">
          <cell r="C7210" t="str">
            <v>2505013-01</v>
          </cell>
          <cell r="D7210" t="str">
            <v>UDAY-ES-黄棕410</v>
          </cell>
          <cell r="E7210" t="str">
            <v>SJ0B-317</v>
          </cell>
          <cell r="F7210" t="str">
            <v>明诺华中层TR3（已片）</v>
          </cell>
          <cell r="G7210" t="str">
            <v>/</v>
          </cell>
          <cell r="H7210">
            <v>180</v>
          </cell>
          <cell r="I7210">
            <v>10421.799999999999</v>
          </cell>
          <cell r="J7210">
            <v>762.5</v>
          </cell>
          <cell r="K7210">
            <v>807.5</v>
          </cell>
          <cell r="L7210" t="str">
            <v>A级</v>
          </cell>
          <cell r="M7210" t="str">
            <v>/</v>
          </cell>
          <cell r="N7210" t="str">
            <v>2.2*1.8*0.68</v>
          </cell>
          <cell r="O7210" t="str">
            <v>01T25051310</v>
          </cell>
          <cell r="P7210" t="str">
            <v>97版</v>
          </cell>
          <cell r="Q7210" t="str">
            <v>已发货</v>
          </cell>
          <cell r="R7210">
            <v>45794</v>
          </cell>
        </row>
        <row r="7211">
          <cell r="C7211" t="str">
            <v>2505013-01</v>
          </cell>
          <cell r="D7211" t="str">
            <v>UDAY-ES-黄棕410</v>
          </cell>
          <cell r="E7211" t="str">
            <v>SJ0B-317</v>
          </cell>
          <cell r="F7211" t="str">
            <v>明诺华中层TR3（已片）</v>
          </cell>
          <cell r="G7211" t="str">
            <v>/</v>
          </cell>
          <cell r="H7211">
            <v>175</v>
          </cell>
          <cell r="I7211">
            <v>10123.4</v>
          </cell>
          <cell r="J7211">
            <v>748.5</v>
          </cell>
          <cell r="K7211">
            <v>793.5</v>
          </cell>
          <cell r="L7211" t="str">
            <v>A级</v>
          </cell>
          <cell r="M7211" t="str">
            <v>/</v>
          </cell>
          <cell r="N7211" t="str">
            <v>2.2*1.8*0.62</v>
          </cell>
          <cell r="O7211" t="str">
            <v>01T25051401</v>
          </cell>
          <cell r="P7211" t="str">
            <v>97版</v>
          </cell>
          <cell r="Q7211" t="str">
            <v>已发货</v>
          </cell>
          <cell r="R7211">
            <v>45794</v>
          </cell>
        </row>
        <row r="7212">
          <cell r="C7212" t="str">
            <v>2505013-01</v>
          </cell>
          <cell r="D7212" t="str">
            <v>UDAY-ES-黄棕410</v>
          </cell>
          <cell r="E7212" t="str">
            <v>SJ0B-317</v>
          </cell>
          <cell r="F7212" t="str">
            <v>明诺华中层TR3（已片）</v>
          </cell>
          <cell r="G7212" t="str">
            <v>/</v>
          </cell>
          <cell r="H7212">
            <v>175</v>
          </cell>
          <cell r="I7212">
            <v>10086.799999999999</v>
          </cell>
          <cell r="J7212">
            <v>741.5</v>
          </cell>
          <cell r="K7212">
            <v>786.5</v>
          </cell>
          <cell r="L7212" t="str">
            <v>A级</v>
          </cell>
          <cell r="M7212" t="str">
            <v>/</v>
          </cell>
          <cell r="N7212" t="str">
            <v>2.2*1.8*0.62</v>
          </cell>
          <cell r="O7212" t="str">
            <v>01T25051402</v>
          </cell>
          <cell r="P7212" t="str">
            <v>97版</v>
          </cell>
          <cell r="Q7212" t="str">
            <v>已发货</v>
          </cell>
          <cell r="R7212">
            <v>45794</v>
          </cell>
        </row>
        <row r="7213">
          <cell r="C7213" t="str">
            <v>2505013-01</v>
          </cell>
          <cell r="D7213" t="str">
            <v>UDAY-ES-黄棕410</v>
          </cell>
          <cell r="E7213" t="str">
            <v>SJ0B-317</v>
          </cell>
          <cell r="F7213" t="str">
            <v>明诺华中层TR3（已片）</v>
          </cell>
          <cell r="G7213" t="str">
            <v>/</v>
          </cell>
          <cell r="H7213">
            <v>175</v>
          </cell>
          <cell r="I7213">
            <v>10213.5</v>
          </cell>
          <cell r="J7213">
            <v>739</v>
          </cell>
          <cell r="K7213">
            <v>784</v>
          </cell>
          <cell r="L7213" t="str">
            <v>A级</v>
          </cell>
          <cell r="M7213" t="str">
            <v>/</v>
          </cell>
          <cell r="N7213" t="str">
            <v>2.2*1.8*0.63</v>
          </cell>
          <cell r="O7213" t="str">
            <v>01T25051403</v>
          </cell>
          <cell r="P7213" t="str">
            <v>97版</v>
          </cell>
          <cell r="Q7213" t="str">
            <v>已发货</v>
          </cell>
          <cell r="R7213">
            <v>45794</v>
          </cell>
        </row>
        <row r="7214">
          <cell r="C7214" t="str">
            <v>2505013-01</v>
          </cell>
          <cell r="D7214" t="str">
            <v>UDAY-ES-黄棕410</v>
          </cell>
          <cell r="E7214" t="str">
            <v>SJ0B-317</v>
          </cell>
          <cell r="F7214" t="str">
            <v>明诺华中层TR3（已片）</v>
          </cell>
          <cell r="G7214" t="str">
            <v>/</v>
          </cell>
          <cell r="H7214">
            <v>175</v>
          </cell>
          <cell r="I7214">
            <v>10080.799999999999</v>
          </cell>
          <cell r="J7214">
            <v>738.5</v>
          </cell>
          <cell r="K7214">
            <v>783.5</v>
          </cell>
          <cell r="L7214" t="str">
            <v>A级</v>
          </cell>
          <cell r="M7214" t="str">
            <v>/</v>
          </cell>
          <cell r="N7214" t="str">
            <v>2.2*1.8*0.67</v>
          </cell>
          <cell r="O7214" t="str">
            <v>01T25051404</v>
          </cell>
          <cell r="P7214" t="str">
            <v>97版</v>
          </cell>
          <cell r="Q7214" t="str">
            <v>已发货</v>
          </cell>
          <cell r="R7214">
            <v>45794</v>
          </cell>
        </row>
        <row r="7215">
          <cell r="C7215" t="str">
            <v>2505005-01</v>
          </cell>
          <cell r="D7215" t="str">
            <v>XPSY-FT-烟草19</v>
          </cell>
          <cell r="E7215" t="str">
            <v>科纳烟草色</v>
          </cell>
          <cell r="F7215" t="str">
            <v>DLTR4</v>
          </cell>
          <cell r="G7215" t="str">
            <v>/</v>
          </cell>
          <cell r="H7215">
            <v>131</v>
          </cell>
          <cell r="I7215">
            <v>7022.2</v>
          </cell>
          <cell r="J7215">
            <v>896.5</v>
          </cell>
          <cell r="K7215">
            <v>941.5</v>
          </cell>
          <cell r="L7215" t="str">
            <v>B级</v>
          </cell>
          <cell r="M7215" t="str">
            <v>/</v>
          </cell>
          <cell r="N7215" t="str">
            <v>2.2*1.8*0.72</v>
          </cell>
          <cell r="O7215" t="str">
            <v>02T25051501</v>
          </cell>
          <cell r="P7215" t="str">
            <v>99版</v>
          </cell>
        </row>
        <row r="7216">
          <cell r="C7216" t="str">
            <v>2505005-01</v>
          </cell>
          <cell r="D7216" t="str">
            <v>XPSY-FT-烟草19</v>
          </cell>
          <cell r="E7216" t="str">
            <v>科纳烟草色</v>
          </cell>
          <cell r="F7216" t="str">
            <v>DLTR4</v>
          </cell>
          <cell r="G7216" t="str">
            <v>/</v>
          </cell>
          <cell r="H7216">
            <v>59</v>
          </cell>
          <cell r="I7216">
            <v>2914.3</v>
          </cell>
          <cell r="L7216" t="str">
            <v>C级</v>
          </cell>
          <cell r="M7216" t="str">
            <v>/</v>
          </cell>
          <cell r="O7216" t="str">
            <v>02T25051501</v>
          </cell>
          <cell r="P7216" t="str">
            <v>99版</v>
          </cell>
        </row>
        <row r="7217">
          <cell r="C7217" t="str">
            <v>2505005-01</v>
          </cell>
          <cell r="D7217" t="str">
            <v>XPSY-FT-烟草19</v>
          </cell>
          <cell r="E7217" t="str">
            <v>科纳烟草色</v>
          </cell>
          <cell r="F7217" t="str">
            <v>DLTR4</v>
          </cell>
          <cell r="G7217" t="str">
            <v>/</v>
          </cell>
          <cell r="H7217">
            <v>16</v>
          </cell>
          <cell r="I7217">
            <v>808.6</v>
          </cell>
          <cell r="L7217" t="str">
            <v>D级</v>
          </cell>
          <cell r="M7217" t="str">
            <v>/</v>
          </cell>
          <cell r="O7217" t="str">
            <v>02T25051501</v>
          </cell>
          <cell r="P7217" t="str">
            <v>99版</v>
          </cell>
        </row>
        <row r="7218">
          <cell r="C7218" t="str">
            <v>2505017-01</v>
          </cell>
          <cell r="D7218" t="str">
            <v>XPAY-FX-咖啡110</v>
          </cell>
          <cell r="E7218" t="str">
            <v>索伦咖啡色</v>
          </cell>
          <cell r="F7218" t="str">
            <v>C2（已片中层）</v>
          </cell>
          <cell r="G7218" t="str">
            <v>越南二厂</v>
          </cell>
          <cell r="H7218">
            <v>32</v>
          </cell>
          <cell r="I7218">
            <v>1707.2</v>
          </cell>
          <cell r="J7218">
            <v>393</v>
          </cell>
          <cell r="K7218">
            <v>438</v>
          </cell>
          <cell r="L7218" t="str">
            <v>B级</v>
          </cell>
          <cell r="M7218" t="str">
            <v>/</v>
          </cell>
          <cell r="N7218" t="str">
            <v>2.2*1.8*0.42</v>
          </cell>
          <cell r="O7218" t="str">
            <v>02T25051502</v>
          </cell>
          <cell r="P7218" t="str">
            <v>99版</v>
          </cell>
          <cell r="Q7218" t="str">
            <v>已发货</v>
          </cell>
          <cell r="R7218">
            <v>45797</v>
          </cell>
        </row>
        <row r="7219">
          <cell r="C7219" t="str">
            <v>2505017-01</v>
          </cell>
          <cell r="D7219" t="str">
            <v>XPAY-FX-咖啡110</v>
          </cell>
          <cell r="E7219" t="str">
            <v>索伦咖啡色</v>
          </cell>
          <cell r="F7219" t="str">
            <v>C2（已片中层）</v>
          </cell>
          <cell r="G7219" t="str">
            <v>越南二厂</v>
          </cell>
          <cell r="H7219">
            <v>49</v>
          </cell>
          <cell r="I7219">
            <v>2561.5</v>
          </cell>
          <cell r="L7219" t="str">
            <v>C级</v>
          </cell>
          <cell r="M7219" t="str">
            <v>/</v>
          </cell>
          <cell r="O7219" t="str">
            <v>02T25051502</v>
          </cell>
          <cell r="P7219" t="str">
            <v>99版</v>
          </cell>
          <cell r="Q7219" t="str">
            <v>已发货</v>
          </cell>
          <cell r="R7219">
            <v>45797</v>
          </cell>
        </row>
        <row r="7220">
          <cell r="C7220" t="str">
            <v>2505017-01</v>
          </cell>
          <cell r="D7220" t="str">
            <v>XPAY-FX-咖啡110</v>
          </cell>
          <cell r="E7220" t="str">
            <v>索伦咖啡色</v>
          </cell>
          <cell r="F7220" t="str">
            <v>C2（已片中层）</v>
          </cell>
          <cell r="G7220" t="str">
            <v>越南二厂</v>
          </cell>
          <cell r="H7220">
            <v>15</v>
          </cell>
          <cell r="I7220">
            <v>788.1</v>
          </cell>
          <cell r="L7220" t="str">
            <v>D级</v>
          </cell>
          <cell r="M7220" t="str">
            <v>/</v>
          </cell>
          <cell r="O7220" t="str">
            <v>02T25051502</v>
          </cell>
          <cell r="P7220" t="str">
            <v>99版</v>
          </cell>
          <cell r="Q7220" t="str">
            <v>已发货</v>
          </cell>
          <cell r="R7220">
            <v>45797</v>
          </cell>
        </row>
        <row r="7221">
          <cell r="C7221" t="str">
            <v>2505017-01</v>
          </cell>
          <cell r="D7221" t="str">
            <v>XPAY-FX-咖啡110</v>
          </cell>
          <cell r="E7221" t="str">
            <v>索伦咖啡色</v>
          </cell>
          <cell r="F7221" t="str">
            <v>C2（已片中层）</v>
          </cell>
          <cell r="G7221" t="str">
            <v>/</v>
          </cell>
          <cell r="H7221">
            <v>195</v>
          </cell>
          <cell r="I7221">
            <v>10424.799999999999</v>
          </cell>
          <cell r="J7221">
            <v>815.5</v>
          </cell>
          <cell r="K7221">
            <v>860.5</v>
          </cell>
          <cell r="L7221" t="str">
            <v>B级</v>
          </cell>
          <cell r="M7221" t="str">
            <v>/</v>
          </cell>
          <cell r="N7221" t="str">
            <v>2.2*1.8*0.67</v>
          </cell>
          <cell r="O7221" t="str">
            <v>02T25051503</v>
          </cell>
          <cell r="P7221" t="str">
            <v>99版</v>
          </cell>
          <cell r="Q7221" t="str">
            <v>已发货</v>
          </cell>
          <cell r="R7221">
            <v>45797</v>
          </cell>
        </row>
        <row r="7222">
          <cell r="C7222" t="str">
            <v>2505017-01</v>
          </cell>
          <cell r="D7222" t="str">
            <v>XPAY-FX-咖啡110</v>
          </cell>
          <cell r="E7222" t="str">
            <v>索伦咖啡色</v>
          </cell>
          <cell r="F7222" t="str">
            <v>C2（已片中层）</v>
          </cell>
          <cell r="G7222" t="str">
            <v>/</v>
          </cell>
          <cell r="H7222">
            <v>120</v>
          </cell>
          <cell r="I7222">
            <v>6405</v>
          </cell>
          <cell r="J7222">
            <v>744</v>
          </cell>
          <cell r="K7222">
            <v>789</v>
          </cell>
          <cell r="L7222" t="str">
            <v>B级</v>
          </cell>
          <cell r="M7222" t="str">
            <v>/</v>
          </cell>
          <cell r="N7222" t="str">
            <v>2.2*1.8*0.63</v>
          </cell>
          <cell r="O7222" t="str">
            <v>02T25051504</v>
          </cell>
          <cell r="P7222" t="str">
            <v>99版</v>
          </cell>
          <cell r="Q7222" t="str">
            <v>已发货</v>
          </cell>
          <cell r="R7222">
            <v>45797</v>
          </cell>
        </row>
        <row r="7223">
          <cell r="C7223" t="str">
            <v>2505017-01</v>
          </cell>
          <cell r="D7223" t="str">
            <v>XPAY-FX-咖啡110</v>
          </cell>
          <cell r="E7223" t="str">
            <v>索伦咖啡色</v>
          </cell>
          <cell r="F7223" t="str">
            <v>C2（已片中层）</v>
          </cell>
          <cell r="G7223" t="str">
            <v>/</v>
          </cell>
          <cell r="H7223">
            <v>55</v>
          </cell>
          <cell r="I7223">
            <v>2812.6</v>
          </cell>
          <cell r="L7223" t="str">
            <v>D级</v>
          </cell>
          <cell r="M7223" t="str">
            <v>/</v>
          </cell>
          <cell r="O7223" t="str">
            <v>02T25051504</v>
          </cell>
          <cell r="P7223" t="str">
            <v>99版</v>
          </cell>
          <cell r="Q7223" t="str">
            <v>已发货</v>
          </cell>
          <cell r="R7223">
            <v>45797</v>
          </cell>
        </row>
        <row r="7224">
          <cell r="C7224" t="str">
            <v>2505017-01</v>
          </cell>
          <cell r="D7224" t="str">
            <v>XPAY-FX-咖啡110</v>
          </cell>
          <cell r="E7224" t="str">
            <v>索伦咖啡色</v>
          </cell>
          <cell r="F7224" t="str">
            <v>C2（已片中层）</v>
          </cell>
          <cell r="G7224" t="str">
            <v>/</v>
          </cell>
          <cell r="H7224">
            <v>6</v>
          </cell>
          <cell r="I7224">
            <v>301.5</v>
          </cell>
          <cell r="L7224" t="str">
            <v>等外</v>
          </cell>
          <cell r="M7224" t="str">
            <v>/</v>
          </cell>
          <cell r="O7224" t="str">
            <v>02T25051504</v>
          </cell>
          <cell r="P7224" t="str">
            <v>99版</v>
          </cell>
          <cell r="Q7224" t="str">
            <v>已发货</v>
          </cell>
          <cell r="R7224">
            <v>45797</v>
          </cell>
        </row>
        <row r="7225">
          <cell r="C7225" t="str">
            <v>2505017-01</v>
          </cell>
          <cell r="D7225" t="str">
            <v>XPAY-FX-咖啡110</v>
          </cell>
          <cell r="E7225" t="str">
            <v>索伦咖啡色</v>
          </cell>
          <cell r="F7225" t="str">
            <v>C2（已片中层）</v>
          </cell>
          <cell r="G7225" t="str">
            <v>/</v>
          </cell>
          <cell r="H7225">
            <v>197</v>
          </cell>
          <cell r="I7225">
            <v>10217.5</v>
          </cell>
          <cell r="J7225">
            <v>797.5</v>
          </cell>
          <cell r="K7225">
            <v>842.5</v>
          </cell>
          <cell r="L7225" t="str">
            <v>C级</v>
          </cell>
          <cell r="M7225" t="str">
            <v>/</v>
          </cell>
          <cell r="N7225" t="str">
            <v>2.2*1.8*0.7</v>
          </cell>
          <cell r="O7225" t="str">
            <v>02T25051505</v>
          </cell>
          <cell r="P7225" t="str">
            <v>99版</v>
          </cell>
          <cell r="Q7225" t="str">
            <v>已发货</v>
          </cell>
          <cell r="R7225">
            <v>45797</v>
          </cell>
        </row>
        <row r="7226">
          <cell r="C7226" t="str">
            <v>2505017-01</v>
          </cell>
          <cell r="D7226" t="str">
            <v>XPAY-FX-咖啡110</v>
          </cell>
          <cell r="E7226" t="str">
            <v>索伦咖啡色</v>
          </cell>
          <cell r="F7226" t="str">
            <v>C2（已片中层）</v>
          </cell>
          <cell r="G7226" t="str">
            <v>/</v>
          </cell>
          <cell r="H7226">
            <v>146</v>
          </cell>
          <cell r="I7226">
            <v>7684.4</v>
          </cell>
          <cell r="J7226">
            <v>600</v>
          </cell>
          <cell r="K7226">
            <v>645</v>
          </cell>
          <cell r="L7226" t="str">
            <v>C级</v>
          </cell>
          <cell r="M7226" t="str">
            <v>/</v>
          </cell>
          <cell r="N7226" t="str">
            <v>2.2*1.8*0.58</v>
          </cell>
          <cell r="O7226" t="str">
            <v>02T25051506</v>
          </cell>
          <cell r="P7226" t="str">
            <v>99版</v>
          </cell>
          <cell r="Q7226" t="str">
            <v>已发货</v>
          </cell>
          <cell r="R7226">
            <v>45797</v>
          </cell>
        </row>
        <row r="7227">
          <cell r="C7227" t="str">
            <v>2505013-01</v>
          </cell>
          <cell r="D7227" t="str">
            <v>UDAY-ES-黄棕410</v>
          </cell>
          <cell r="E7227" t="str">
            <v>SJ0B-317</v>
          </cell>
          <cell r="F7227" t="str">
            <v>明诺华中层TR3（已片）</v>
          </cell>
          <cell r="G7227" t="str">
            <v>/</v>
          </cell>
          <cell r="H7227">
            <v>140</v>
          </cell>
          <cell r="I7227">
            <v>7573.6</v>
          </cell>
          <cell r="J7227">
            <v>660.5</v>
          </cell>
          <cell r="K7227">
            <v>705.5</v>
          </cell>
          <cell r="L7227" t="str">
            <v>A级</v>
          </cell>
          <cell r="M7227" t="str">
            <v>/</v>
          </cell>
          <cell r="N7227" t="str">
            <v>2.2*1.8*0.6</v>
          </cell>
          <cell r="O7227" t="str">
            <v>02T25051511</v>
          </cell>
          <cell r="P7227" t="str">
            <v>97版</v>
          </cell>
          <cell r="Q7227" t="str">
            <v>已发货</v>
          </cell>
          <cell r="R7227">
            <v>45794</v>
          </cell>
        </row>
        <row r="7228">
          <cell r="C7228" t="str">
            <v>2505013-01</v>
          </cell>
          <cell r="D7228" t="str">
            <v>UDAY-ES-黄棕410</v>
          </cell>
          <cell r="E7228" t="str">
            <v>SJ0B-317</v>
          </cell>
          <cell r="F7228" t="str">
            <v>明诺华中层TR3（已片）</v>
          </cell>
          <cell r="G7228" t="str">
            <v>/</v>
          </cell>
          <cell r="H7228">
            <v>27</v>
          </cell>
          <cell r="I7228">
            <v>1551.7</v>
          </cell>
          <cell r="L7228" t="str">
            <v>折扣</v>
          </cell>
          <cell r="M7228" t="str">
            <v>/</v>
          </cell>
          <cell r="O7228" t="str">
            <v>02T25051511</v>
          </cell>
          <cell r="P7228" t="str">
            <v>97版</v>
          </cell>
          <cell r="Q7228" t="str">
            <v>已发货</v>
          </cell>
          <cell r="R7228">
            <v>45794</v>
          </cell>
        </row>
        <row r="7229">
          <cell r="C7229" t="str">
            <v>2505004-01</v>
          </cell>
          <cell r="D7229" t="str">
            <v>XPSY-FT-马鞍104</v>
          </cell>
          <cell r="E7229" t="str">
            <v>科纳马鞍棕色</v>
          </cell>
          <cell r="F7229" t="str">
            <v>明诺华中层TR4（已片）</v>
          </cell>
          <cell r="G7229" t="str">
            <v>越南二厂</v>
          </cell>
          <cell r="H7229">
            <v>102</v>
          </cell>
          <cell r="I7229">
            <v>6023.5</v>
          </cell>
          <cell r="J7229">
            <v>898</v>
          </cell>
          <cell r="K7229">
            <v>943</v>
          </cell>
          <cell r="L7229" t="str">
            <v>B级</v>
          </cell>
          <cell r="M7229" t="str">
            <v>/</v>
          </cell>
          <cell r="N7229" t="str">
            <v>2.2*1.8*0.7</v>
          </cell>
          <cell r="O7229" t="str">
            <v>02T25051512</v>
          </cell>
          <cell r="P7229" t="str">
            <v>99版</v>
          </cell>
          <cell r="Q7229" t="str">
            <v>已发货</v>
          </cell>
          <cell r="R7229">
            <v>45797</v>
          </cell>
        </row>
        <row r="7230">
          <cell r="C7230" t="str">
            <v>2505004-01</v>
          </cell>
          <cell r="D7230" t="str">
            <v>XPSY-FT-马鞍104</v>
          </cell>
          <cell r="E7230" t="str">
            <v>科纳马鞍棕色</v>
          </cell>
          <cell r="F7230" t="str">
            <v>明诺华中层TR4（已片）</v>
          </cell>
          <cell r="G7230" t="str">
            <v>越南二厂</v>
          </cell>
          <cell r="H7230">
            <v>56</v>
          </cell>
          <cell r="I7230">
            <v>3009.6</v>
          </cell>
          <cell r="L7230" t="str">
            <v>C级</v>
          </cell>
          <cell r="M7230" t="str">
            <v>/</v>
          </cell>
          <cell r="O7230" t="str">
            <v>02T25051512</v>
          </cell>
          <cell r="P7230" t="str">
            <v>99版</v>
          </cell>
          <cell r="Q7230" t="str">
            <v>已发货</v>
          </cell>
          <cell r="R7230">
            <v>45797</v>
          </cell>
        </row>
        <row r="7231">
          <cell r="C7231" t="str">
            <v>2505004-01</v>
          </cell>
          <cell r="D7231" t="str">
            <v>XPSY-FT-马鞍104</v>
          </cell>
          <cell r="E7231" t="str">
            <v>科纳马鞍棕色</v>
          </cell>
          <cell r="F7231" t="str">
            <v>明诺华中层TR4（已片）</v>
          </cell>
          <cell r="G7231" t="str">
            <v>越南二厂</v>
          </cell>
          <cell r="H7231">
            <v>21</v>
          </cell>
          <cell r="I7231">
            <v>1015.2</v>
          </cell>
          <cell r="L7231" t="str">
            <v>D级</v>
          </cell>
          <cell r="M7231" t="str">
            <v>/</v>
          </cell>
          <cell r="O7231" t="str">
            <v>02T25051512</v>
          </cell>
          <cell r="P7231" t="str">
            <v>99版</v>
          </cell>
          <cell r="Q7231" t="str">
            <v>已发货</v>
          </cell>
          <cell r="R7231">
            <v>45797</v>
          </cell>
        </row>
        <row r="7232">
          <cell r="C7232" t="str">
            <v>2505004-01</v>
          </cell>
          <cell r="D7232" t="str">
            <v>XPSY-FT-马鞍104</v>
          </cell>
          <cell r="E7232" t="str">
            <v>科纳马鞍棕色</v>
          </cell>
          <cell r="F7232" t="str">
            <v>明诺华中层TR4（已片）</v>
          </cell>
          <cell r="G7232" t="str">
            <v>/</v>
          </cell>
          <cell r="H7232">
            <v>170</v>
          </cell>
          <cell r="I7232">
            <v>10169.5</v>
          </cell>
          <cell r="J7232">
            <v>906</v>
          </cell>
          <cell r="K7232">
            <v>951</v>
          </cell>
          <cell r="L7232" t="str">
            <v>B级</v>
          </cell>
          <cell r="M7232" t="str">
            <v>/</v>
          </cell>
          <cell r="N7232" t="str">
            <v>2.2*1.8*0.69</v>
          </cell>
          <cell r="O7232" t="str">
            <v>02T25051513</v>
          </cell>
          <cell r="P7232" t="str">
            <v>99版</v>
          </cell>
          <cell r="Q7232" t="str">
            <v>已发货</v>
          </cell>
          <cell r="R7232">
            <v>45797</v>
          </cell>
        </row>
        <row r="7233">
          <cell r="C7233" t="str">
            <v>2505004-01</v>
          </cell>
          <cell r="D7233" t="str">
            <v>XPSY-FT-马鞍104</v>
          </cell>
          <cell r="E7233" t="str">
            <v>科纳马鞍棕色</v>
          </cell>
          <cell r="F7233" t="str">
            <v>明诺华中层TR4（已片）</v>
          </cell>
          <cell r="G7233" t="str">
            <v>/</v>
          </cell>
          <cell r="H7233">
            <v>201</v>
          </cell>
          <cell r="I7233">
            <v>12347.9</v>
          </cell>
          <cell r="J7233">
            <v>1106</v>
          </cell>
          <cell r="K7233">
            <v>1151</v>
          </cell>
          <cell r="L7233" t="str">
            <v>B级</v>
          </cell>
          <cell r="M7233" t="str">
            <v>/</v>
          </cell>
          <cell r="N7233" t="str">
            <v>2.2*1.8*0.76</v>
          </cell>
          <cell r="O7233" t="str">
            <v>02T25051514</v>
          </cell>
          <cell r="P7233" t="str">
            <v>99版</v>
          </cell>
          <cell r="Q7233" t="str">
            <v>已发货</v>
          </cell>
          <cell r="R7233">
            <v>45797</v>
          </cell>
        </row>
        <row r="7234">
          <cell r="C7234" t="str">
            <v>2505016-01</v>
          </cell>
          <cell r="D7234" t="str">
            <v>XPSY-FT-马鞍104</v>
          </cell>
          <cell r="E7234" t="str">
            <v>科纳马鞍棕色</v>
          </cell>
          <cell r="F7234" t="str">
            <v>明诺华中层TR4（已片）</v>
          </cell>
          <cell r="G7234" t="str">
            <v>/</v>
          </cell>
          <cell r="H7234">
            <v>82</v>
          </cell>
          <cell r="I7234">
            <v>5051</v>
          </cell>
          <cell r="J7234">
            <v>746</v>
          </cell>
          <cell r="K7234">
            <v>791</v>
          </cell>
          <cell r="L7234" t="str">
            <v>B级</v>
          </cell>
          <cell r="M7234" t="str">
            <v>/</v>
          </cell>
          <cell r="N7234" t="str">
            <v>2.2*1.8*0.63</v>
          </cell>
          <cell r="O7234" t="str">
            <v>02T25051515</v>
          </cell>
          <cell r="P7234" t="str">
            <v>99版</v>
          </cell>
          <cell r="Q7234" t="str">
            <v>已发货</v>
          </cell>
          <cell r="R7234">
            <v>45798</v>
          </cell>
        </row>
        <row r="7235">
          <cell r="C7235" t="str">
            <v>2505016-01</v>
          </cell>
          <cell r="D7235" t="str">
            <v>XPSY-FT-马鞍104</v>
          </cell>
          <cell r="E7235" t="str">
            <v>科纳马鞍棕色</v>
          </cell>
          <cell r="F7235" t="str">
            <v>明诺华中层TR4（已片）</v>
          </cell>
          <cell r="G7235" t="str">
            <v>/</v>
          </cell>
          <cell r="H7235">
            <v>41</v>
          </cell>
          <cell r="I7235">
            <v>2225.6</v>
          </cell>
          <cell r="L7235" t="str">
            <v>C级</v>
          </cell>
          <cell r="M7235" t="str">
            <v>/</v>
          </cell>
          <cell r="O7235" t="str">
            <v>02T25051515</v>
          </cell>
          <cell r="P7235" t="str">
            <v>99版</v>
          </cell>
          <cell r="Q7235" t="str">
            <v>已发货</v>
          </cell>
          <cell r="R7235">
            <v>45798</v>
          </cell>
        </row>
        <row r="7236">
          <cell r="C7236" t="str">
            <v>2505016-01</v>
          </cell>
          <cell r="D7236" t="str">
            <v>XPSY-FT-马鞍104</v>
          </cell>
          <cell r="E7236" t="str">
            <v>科纳马鞍棕色</v>
          </cell>
          <cell r="F7236" t="str">
            <v>明诺华中层TR4（已片）</v>
          </cell>
          <cell r="G7236" t="str">
            <v>/</v>
          </cell>
          <cell r="H7236">
            <v>13</v>
          </cell>
          <cell r="I7236">
            <v>700.3</v>
          </cell>
          <cell r="L7236" t="str">
            <v>D级</v>
          </cell>
          <cell r="M7236" t="str">
            <v>/</v>
          </cell>
          <cell r="O7236" t="str">
            <v>02T25051515</v>
          </cell>
          <cell r="P7236" t="str">
            <v>99版</v>
          </cell>
          <cell r="Q7236" t="str">
            <v>已发货</v>
          </cell>
          <cell r="R7236">
            <v>45798</v>
          </cell>
        </row>
        <row r="7237">
          <cell r="C7237" t="str">
            <v>2505016-01</v>
          </cell>
          <cell r="D7237" t="str">
            <v>XPSY-FT-马鞍104</v>
          </cell>
          <cell r="E7237" t="str">
            <v>科纳马鞍棕色</v>
          </cell>
          <cell r="F7237" t="str">
            <v>明诺华中层TR4（已片）</v>
          </cell>
          <cell r="G7237" t="str">
            <v>/</v>
          </cell>
          <cell r="H7237">
            <v>9</v>
          </cell>
          <cell r="I7237">
            <v>322.10000000000002</v>
          </cell>
          <cell r="L7237" t="str">
            <v>D级小皮</v>
          </cell>
          <cell r="M7237" t="str">
            <v>/</v>
          </cell>
          <cell r="O7237" t="str">
            <v>02T25051515</v>
          </cell>
          <cell r="P7237" t="str">
            <v>99版</v>
          </cell>
          <cell r="Q7237" t="str">
            <v>已发货</v>
          </cell>
          <cell r="R7237">
            <v>45798</v>
          </cell>
        </row>
        <row r="7238">
          <cell r="C7238" t="str">
            <v>2505016-01</v>
          </cell>
          <cell r="D7238" t="str">
            <v>XPSY-FT-马鞍104</v>
          </cell>
          <cell r="E7238" t="str">
            <v>科纳马鞍棕色</v>
          </cell>
          <cell r="F7238" t="str">
            <v>明诺华中层TR4（已片）</v>
          </cell>
          <cell r="G7238" t="str">
            <v>/</v>
          </cell>
          <cell r="H7238">
            <v>2</v>
          </cell>
          <cell r="I7238">
            <v>71.099999999999994</v>
          </cell>
          <cell r="L7238" t="str">
            <v>C级小皮</v>
          </cell>
          <cell r="M7238" t="str">
            <v>/</v>
          </cell>
          <cell r="O7238" t="str">
            <v>02T25051515</v>
          </cell>
          <cell r="P7238" t="str">
            <v>99版</v>
          </cell>
          <cell r="Q7238" t="str">
            <v>已发货</v>
          </cell>
          <cell r="R7238">
            <v>45798</v>
          </cell>
        </row>
        <row r="7239">
          <cell r="C7239" t="str">
            <v>2505016-01</v>
          </cell>
          <cell r="D7239" t="str">
            <v>XPSY-FT-马鞍104</v>
          </cell>
          <cell r="E7239" t="str">
            <v>科纳马鞍棕色</v>
          </cell>
          <cell r="F7239" t="str">
            <v>明诺华中层TR4（已片）</v>
          </cell>
          <cell r="G7239" t="str">
            <v>/</v>
          </cell>
          <cell r="H7239">
            <v>1</v>
          </cell>
          <cell r="I7239">
            <v>35.200000000000003</v>
          </cell>
          <cell r="L7239" t="str">
            <v>B级小皮</v>
          </cell>
          <cell r="M7239" t="str">
            <v>/</v>
          </cell>
          <cell r="O7239" t="str">
            <v>02T25051515</v>
          </cell>
          <cell r="P7239" t="str">
            <v>99版</v>
          </cell>
          <cell r="Q7239" t="str">
            <v>已发货</v>
          </cell>
          <cell r="R7239">
            <v>45798</v>
          </cell>
        </row>
        <row r="7240">
          <cell r="C7240" t="str">
            <v>2505016-01</v>
          </cell>
          <cell r="D7240" t="str">
            <v>XPSY-FT-马鞍104</v>
          </cell>
          <cell r="E7240" t="str">
            <v>科纳马鞍棕色</v>
          </cell>
          <cell r="F7240" t="str">
            <v>明诺华中层TR4（已片）</v>
          </cell>
          <cell r="G7240" t="str">
            <v>/</v>
          </cell>
          <cell r="H7240">
            <v>145</v>
          </cell>
          <cell r="I7240">
            <v>8904.4</v>
          </cell>
          <cell r="J7240">
            <v>928</v>
          </cell>
          <cell r="K7240">
            <v>973</v>
          </cell>
          <cell r="L7240" t="str">
            <v>B级</v>
          </cell>
          <cell r="M7240" t="str">
            <v>/</v>
          </cell>
          <cell r="N7240" t="str">
            <v>2.2*1.8*0.69</v>
          </cell>
          <cell r="O7240" t="str">
            <v>02T25051516</v>
          </cell>
          <cell r="P7240" t="str">
            <v>99版</v>
          </cell>
          <cell r="Q7240" t="str">
            <v>已发货</v>
          </cell>
          <cell r="R7240">
            <v>45798</v>
          </cell>
        </row>
        <row r="7241">
          <cell r="C7241" t="str">
            <v>2505016-01</v>
          </cell>
          <cell r="D7241" t="str">
            <v>XPSY-FT-马鞍104</v>
          </cell>
          <cell r="E7241" t="str">
            <v>科纳马鞍棕色</v>
          </cell>
          <cell r="F7241" t="str">
            <v>明诺华中层TR4（已片）</v>
          </cell>
          <cell r="G7241" t="str">
            <v>/</v>
          </cell>
          <cell r="H7241">
            <v>25</v>
          </cell>
          <cell r="I7241">
            <v>1465.1</v>
          </cell>
          <cell r="L7241" t="str">
            <v>C级</v>
          </cell>
          <cell r="M7241" t="str">
            <v>/</v>
          </cell>
          <cell r="O7241" t="str">
            <v>02T25051516</v>
          </cell>
          <cell r="P7241" t="str">
            <v>99版</v>
          </cell>
          <cell r="Q7241" t="str">
            <v>已发货</v>
          </cell>
          <cell r="R7241">
            <v>45798</v>
          </cell>
        </row>
        <row r="7242">
          <cell r="C7242" t="str">
            <v>2505016-01</v>
          </cell>
          <cell r="D7242" t="str">
            <v>XPSY-FT-马鞍104</v>
          </cell>
          <cell r="E7242" t="str">
            <v>科纳马鞍棕色</v>
          </cell>
          <cell r="F7242" t="str">
            <v>明诺华中层TR4（已片）</v>
          </cell>
          <cell r="G7242" t="str">
            <v>/</v>
          </cell>
          <cell r="H7242">
            <v>2</v>
          </cell>
          <cell r="I7242">
            <v>71.3</v>
          </cell>
          <cell r="L7242" t="str">
            <v>B级小皮</v>
          </cell>
          <cell r="M7242" t="str">
            <v>/</v>
          </cell>
          <cell r="O7242" t="str">
            <v>02T25051516</v>
          </cell>
          <cell r="P7242" t="str">
            <v>99版</v>
          </cell>
          <cell r="Q7242" t="str">
            <v>已发货</v>
          </cell>
          <cell r="R7242">
            <v>45798</v>
          </cell>
        </row>
        <row r="7243">
          <cell r="C7243" t="str">
            <v>2505016-01</v>
          </cell>
          <cell r="D7243" t="str">
            <v>XPSY-FT-马鞍104</v>
          </cell>
          <cell r="E7243" t="str">
            <v>科纳马鞍棕色</v>
          </cell>
          <cell r="F7243" t="str">
            <v>明诺华中层TR4（已片）</v>
          </cell>
          <cell r="G7243" t="str">
            <v>/</v>
          </cell>
          <cell r="H7243">
            <v>30</v>
          </cell>
          <cell r="I7243">
            <v>1629.8</v>
          </cell>
          <cell r="J7243">
            <v>220</v>
          </cell>
          <cell r="K7243">
            <v>265</v>
          </cell>
          <cell r="L7243" t="str">
            <v>C级</v>
          </cell>
          <cell r="M7243" t="str">
            <v>/</v>
          </cell>
          <cell r="N7243" t="str">
            <v>2.2*1.8*0.29</v>
          </cell>
          <cell r="O7243" t="str">
            <v>02T25051517</v>
          </cell>
          <cell r="P7243" t="str">
            <v>99版</v>
          </cell>
          <cell r="Q7243" t="str">
            <v>已发货</v>
          </cell>
          <cell r="R7243">
            <v>45798</v>
          </cell>
        </row>
        <row r="7244">
          <cell r="C7244" t="str">
            <v>2505004-01</v>
          </cell>
          <cell r="D7244" t="str">
            <v>XPSY-FT-马鞍104</v>
          </cell>
          <cell r="E7244" t="str">
            <v>科纳马鞍棕色</v>
          </cell>
          <cell r="F7244" t="str">
            <v>明诺华中层TR4（已片）</v>
          </cell>
          <cell r="G7244" t="str">
            <v>/</v>
          </cell>
          <cell r="H7244">
            <v>107</v>
          </cell>
          <cell r="I7244">
            <v>5996.9</v>
          </cell>
          <cell r="J7244">
            <v>572</v>
          </cell>
          <cell r="K7244">
            <v>617</v>
          </cell>
          <cell r="L7244" t="str">
            <v>C级</v>
          </cell>
          <cell r="M7244" t="str">
            <v>/</v>
          </cell>
          <cell r="N7244" t="str">
            <v>2.2*1.8*0.65</v>
          </cell>
          <cell r="O7244" t="str">
            <v>02T25051518</v>
          </cell>
          <cell r="P7244" t="str">
            <v>99版</v>
          </cell>
          <cell r="Q7244" t="str">
            <v>已发货</v>
          </cell>
          <cell r="R7244">
            <v>45797</v>
          </cell>
        </row>
        <row r="7245">
          <cell r="C7245" t="str">
            <v>2505004-01</v>
          </cell>
          <cell r="D7245" t="str">
            <v>XPSY-FT-马鞍104</v>
          </cell>
          <cell r="E7245" t="str">
            <v>科纳马鞍棕色</v>
          </cell>
          <cell r="F7245" t="str">
            <v>明诺华中层TR4（已片）</v>
          </cell>
          <cell r="G7245" t="str">
            <v>/</v>
          </cell>
          <cell r="H7245">
            <v>5</v>
          </cell>
          <cell r="I7245">
            <v>181.2</v>
          </cell>
          <cell r="L7245" t="str">
            <v>C级小皮</v>
          </cell>
          <cell r="M7245" t="str">
            <v>/</v>
          </cell>
          <cell r="O7245" t="str">
            <v>02T25051518</v>
          </cell>
          <cell r="P7245" t="str">
            <v>99版</v>
          </cell>
          <cell r="Q7245" t="str">
            <v>已发货</v>
          </cell>
          <cell r="R7245">
            <v>45797</v>
          </cell>
        </row>
        <row r="7246">
          <cell r="C7246" t="str">
            <v>2505004-01</v>
          </cell>
          <cell r="D7246" t="str">
            <v>XPSY-FT-马鞍104</v>
          </cell>
          <cell r="E7246" t="str">
            <v>科纳马鞍棕色</v>
          </cell>
          <cell r="F7246" t="str">
            <v>明诺华中层TR4（已片）</v>
          </cell>
          <cell r="G7246" t="str">
            <v>/</v>
          </cell>
          <cell r="H7246">
            <v>17</v>
          </cell>
          <cell r="I7246">
            <v>852.5</v>
          </cell>
          <cell r="L7246" t="str">
            <v>D级</v>
          </cell>
          <cell r="M7246" t="str">
            <v>/</v>
          </cell>
          <cell r="O7246" t="str">
            <v>02T25051518</v>
          </cell>
          <cell r="P7246" t="str">
            <v>99版</v>
          </cell>
          <cell r="Q7246" t="str">
            <v>已发货</v>
          </cell>
          <cell r="R7246">
            <v>45797</v>
          </cell>
        </row>
        <row r="7247">
          <cell r="C7247" t="str">
            <v>2505002-01</v>
          </cell>
          <cell r="D7247" t="str">
            <v>UXCY-ET-酒红305</v>
          </cell>
          <cell r="E7247" t="str">
            <v>美福黑莓色</v>
          </cell>
          <cell r="F7247" t="str">
            <v>明诺华中层TR1（已片）</v>
          </cell>
          <cell r="G7247" t="str">
            <v>/</v>
          </cell>
          <cell r="H7247">
            <v>29</v>
          </cell>
          <cell r="I7247">
            <v>1742.7</v>
          </cell>
          <cell r="J7247">
            <v>532</v>
          </cell>
          <cell r="K7247">
            <v>577</v>
          </cell>
          <cell r="L7247" t="str">
            <v>B级</v>
          </cell>
          <cell r="M7247" t="str">
            <v>/</v>
          </cell>
          <cell r="N7247" t="str">
            <v>2.2*1.8*0.64</v>
          </cell>
          <cell r="O7247" t="str">
            <v>01T25051511</v>
          </cell>
          <cell r="P7247" t="str">
            <v>99版</v>
          </cell>
          <cell r="Q7247" t="str">
            <v>已发货</v>
          </cell>
          <cell r="R7247">
            <v>45798</v>
          </cell>
        </row>
        <row r="7248">
          <cell r="C7248" t="str">
            <v>2505002-01</v>
          </cell>
          <cell r="D7248" t="str">
            <v>UXCY-ET-酒红305</v>
          </cell>
          <cell r="E7248" t="str">
            <v>美福黑莓色</v>
          </cell>
          <cell r="F7248" t="str">
            <v>明诺华中层TR1（已片）</v>
          </cell>
          <cell r="G7248" t="str">
            <v>/</v>
          </cell>
          <cell r="H7248">
            <v>43</v>
          </cell>
          <cell r="I7248">
            <v>2537.6999999999998</v>
          </cell>
          <cell r="L7248" t="str">
            <v>C级</v>
          </cell>
          <cell r="M7248" t="str">
            <v>/</v>
          </cell>
          <cell r="O7248" t="str">
            <v>01T25051511</v>
          </cell>
          <cell r="P7248" t="str">
            <v>99版</v>
          </cell>
          <cell r="Q7248" t="str">
            <v>已发货</v>
          </cell>
          <cell r="R7248">
            <v>45798</v>
          </cell>
        </row>
        <row r="7249">
          <cell r="C7249" t="str">
            <v>2505002-01</v>
          </cell>
          <cell r="D7249" t="str">
            <v>UXCY-ET-酒红305</v>
          </cell>
          <cell r="E7249" t="str">
            <v>美福黑莓色</v>
          </cell>
          <cell r="F7249" t="str">
            <v>明诺华中层TR1（已片）</v>
          </cell>
          <cell r="G7249" t="str">
            <v>/</v>
          </cell>
          <cell r="H7249">
            <v>13</v>
          </cell>
          <cell r="I7249">
            <v>778.7</v>
          </cell>
          <cell r="L7249" t="str">
            <v>D级</v>
          </cell>
          <cell r="M7249" t="str">
            <v>/</v>
          </cell>
          <cell r="O7249" t="str">
            <v>01T25051511</v>
          </cell>
          <cell r="P7249" t="str">
            <v>99版</v>
          </cell>
          <cell r="Q7249" t="str">
            <v>已发货</v>
          </cell>
          <cell r="R7249">
            <v>45798</v>
          </cell>
        </row>
        <row r="7250">
          <cell r="C7250" t="str">
            <v>2505002-01</v>
          </cell>
          <cell r="D7250" t="str">
            <v>UXCY-ET-酒红305</v>
          </cell>
          <cell r="E7250" t="str">
            <v>美福黑莓色</v>
          </cell>
          <cell r="F7250" t="str">
            <v>明诺华中层TR1（已片）</v>
          </cell>
          <cell r="G7250" t="str">
            <v>越南二厂</v>
          </cell>
          <cell r="H7250">
            <v>27</v>
          </cell>
          <cell r="I7250">
            <v>1552</v>
          </cell>
          <cell r="J7250">
            <v>536.5</v>
          </cell>
          <cell r="K7250">
            <v>581.5</v>
          </cell>
          <cell r="L7250" t="str">
            <v>B级</v>
          </cell>
          <cell r="M7250" t="str">
            <v>/</v>
          </cell>
          <cell r="N7250" t="str">
            <v>2.2*1.8*0.49</v>
          </cell>
          <cell r="O7250" t="str">
            <v>01T25051512</v>
          </cell>
          <cell r="P7250" t="str">
            <v>99版</v>
          </cell>
        </row>
        <row r="7251">
          <cell r="C7251" t="str">
            <v>2505002-01</v>
          </cell>
          <cell r="D7251" t="str">
            <v>UXCY-ET-酒红305</v>
          </cell>
          <cell r="E7251" t="str">
            <v>美福黑莓色</v>
          </cell>
          <cell r="F7251" t="str">
            <v>明诺华中层TR1（已片）</v>
          </cell>
          <cell r="G7251" t="str">
            <v>越南二厂</v>
          </cell>
          <cell r="H7251">
            <v>48</v>
          </cell>
          <cell r="I7251">
            <v>2770.3</v>
          </cell>
          <cell r="L7251" t="str">
            <v>C级</v>
          </cell>
          <cell r="M7251" t="str">
            <v>/</v>
          </cell>
          <cell r="O7251" t="str">
            <v>01T25051512</v>
          </cell>
          <cell r="P7251" t="str">
            <v>99版</v>
          </cell>
        </row>
        <row r="7252">
          <cell r="C7252" t="str">
            <v>2505002-01</v>
          </cell>
          <cell r="D7252" t="str">
            <v>UXCY-ET-酒红305</v>
          </cell>
          <cell r="E7252" t="str">
            <v>美福黑莓色</v>
          </cell>
          <cell r="F7252" t="str">
            <v>明诺华中层TR1（已片）</v>
          </cell>
          <cell r="G7252" t="str">
            <v>越南二厂</v>
          </cell>
          <cell r="H7252">
            <v>14</v>
          </cell>
          <cell r="I7252">
            <v>797.6</v>
          </cell>
          <cell r="L7252" t="str">
            <v>D级</v>
          </cell>
          <cell r="M7252" t="str">
            <v>/</v>
          </cell>
          <cell r="O7252" t="str">
            <v>01T25051512</v>
          </cell>
          <cell r="P7252" t="str">
            <v>99版</v>
          </cell>
        </row>
        <row r="7253">
          <cell r="C7253" t="str">
            <v>2505002-01</v>
          </cell>
          <cell r="D7253" t="str">
            <v>UXCY-ET-酒红305</v>
          </cell>
          <cell r="E7253" t="str">
            <v>美福黑莓色</v>
          </cell>
          <cell r="F7253" t="str">
            <v>明诺华中层TR1（已片）</v>
          </cell>
          <cell r="G7253" t="str">
            <v>/</v>
          </cell>
          <cell r="H7253">
            <v>67</v>
          </cell>
          <cell r="I7253">
            <v>3988.3</v>
          </cell>
          <cell r="J7253">
            <v>1088.5</v>
          </cell>
          <cell r="K7253">
            <v>1133.5</v>
          </cell>
          <cell r="L7253" t="str">
            <v>B级</v>
          </cell>
          <cell r="M7253" t="str">
            <v>/</v>
          </cell>
          <cell r="N7253" t="str">
            <v>2.2*1.8*0.75</v>
          </cell>
          <cell r="O7253" t="str">
            <v>01T25051513</v>
          </cell>
          <cell r="P7253" t="str">
            <v>99版</v>
          </cell>
          <cell r="Q7253" t="str">
            <v>已发货</v>
          </cell>
          <cell r="R7253">
            <v>45798</v>
          </cell>
        </row>
        <row r="7254">
          <cell r="C7254" t="str">
            <v>2505002-01</v>
          </cell>
          <cell r="D7254" t="str">
            <v>UXCY-ET-酒红305</v>
          </cell>
          <cell r="E7254" t="str">
            <v>美福黑莓色</v>
          </cell>
          <cell r="F7254" t="str">
            <v>明诺华中层TR1（已片）</v>
          </cell>
          <cell r="G7254" t="str">
            <v>/</v>
          </cell>
          <cell r="H7254">
            <v>19</v>
          </cell>
          <cell r="I7254">
            <v>1138.5999999999999</v>
          </cell>
          <cell r="L7254" t="str">
            <v>D级</v>
          </cell>
          <cell r="M7254" t="str">
            <v>/</v>
          </cell>
          <cell r="O7254" t="str">
            <v>01T25051513</v>
          </cell>
          <cell r="P7254" t="str">
            <v>99版</v>
          </cell>
          <cell r="Q7254" t="str">
            <v>已发货</v>
          </cell>
          <cell r="R7254">
            <v>45798</v>
          </cell>
        </row>
        <row r="7255">
          <cell r="C7255" t="str">
            <v>2505002-01</v>
          </cell>
          <cell r="D7255" t="str">
            <v>UXCY-ET-酒红305</v>
          </cell>
          <cell r="E7255" t="str">
            <v>美福黑莓色</v>
          </cell>
          <cell r="F7255" t="str">
            <v>明诺华中层TR1（已片）</v>
          </cell>
          <cell r="G7255" t="str">
            <v>/</v>
          </cell>
          <cell r="H7255">
            <v>89</v>
          </cell>
          <cell r="I7255">
            <v>5219.1000000000004</v>
          </cell>
          <cell r="L7255" t="str">
            <v>C级</v>
          </cell>
          <cell r="M7255" t="str">
            <v>/</v>
          </cell>
          <cell r="O7255" t="str">
            <v>01T25051513</v>
          </cell>
          <cell r="P7255" t="str">
            <v>99版</v>
          </cell>
          <cell r="Q7255" t="str">
            <v>已发货</v>
          </cell>
          <cell r="R7255">
            <v>45798</v>
          </cell>
        </row>
        <row r="7256">
          <cell r="C7256" t="str">
            <v>2505011-01</v>
          </cell>
          <cell r="D7256" t="str">
            <v>UDAY-ES-米灰42</v>
          </cell>
          <cell r="E7256" t="str">
            <v>L40702-317</v>
          </cell>
          <cell r="F7256" t="str">
            <v>DLTR3</v>
          </cell>
          <cell r="G7256" t="str">
            <v>/</v>
          </cell>
          <cell r="H7256">
            <v>205</v>
          </cell>
          <cell r="I7256">
            <v>10670.2</v>
          </cell>
          <cell r="J7256">
            <v>755</v>
          </cell>
          <cell r="K7256">
            <v>800</v>
          </cell>
          <cell r="L7256" t="str">
            <v>A级</v>
          </cell>
          <cell r="M7256" t="str">
            <v>/</v>
          </cell>
          <cell r="N7256" t="str">
            <v>2.2*1.8*0.62</v>
          </cell>
          <cell r="O7256" t="str">
            <v>01T25051514</v>
          </cell>
          <cell r="P7256" t="str">
            <v>97版</v>
          </cell>
          <cell r="Q7256" t="str">
            <v>已发货</v>
          </cell>
          <cell r="R7256">
            <v>45794</v>
          </cell>
        </row>
        <row r="7257">
          <cell r="C7257" t="str">
            <v>2505011-01</v>
          </cell>
          <cell r="D7257" t="str">
            <v>UDAY-ES-米灰42</v>
          </cell>
          <cell r="E7257" t="str">
            <v>L40702-317</v>
          </cell>
          <cell r="F7257" t="str">
            <v>DLTR3</v>
          </cell>
          <cell r="G7257" t="str">
            <v>/</v>
          </cell>
          <cell r="H7257">
            <v>215</v>
          </cell>
          <cell r="I7257">
            <v>11124.7</v>
          </cell>
          <cell r="J7257">
            <v>786.5</v>
          </cell>
          <cell r="K7257">
            <v>831.5</v>
          </cell>
          <cell r="L7257" t="str">
            <v>A级</v>
          </cell>
          <cell r="M7257" t="str">
            <v>/</v>
          </cell>
          <cell r="N7257" t="str">
            <v>2.2*1.8*0.65</v>
          </cell>
          <cell r="O7257" t="str">
            <v>01T25051515</v>
          </cell>
          <cell r="P7257" t="str">
            <v>97版</v>
          </cell>
          <cell r="Q7257" t="str">
            <v>已发货</v>
          </cell>
          <cell r="R7257">
            <v>45794</v>
          </cell>
        </row>
        <row r="7258">
          <cell r="C7258" t="str">
            <v>2505011-01</v>
          </cell>
          <cell r="D7258" t="str">
            <v>UDAY-ES-米灰42</v>
          </cell>
          <cell r="E7258" t="str">
            <v>L40702-317</v>
          </cell>
          <cell r="F7258" t="str">
            <v>DLTR3</v>
          </cell>
          <cell r="G7258" t="str">
            <v>/</v>
          </cell>
          <cell r="H7258">
            <v>195</v>
          </cell>
          <cell r="I7258">
            <v>10047.9</v>
          </cell>
          <cell r="J7258">
            <v>710</v>
          </cell>
          <cell r="K7258">
            <v>755</v>
          </cell>
          <cell r="L7258" t="str">
            <v>A级</v>
          </cell>
          <cell r="M7258" t="str">
            <v>/</v>
          </cell>
          <cell r="N7258" t="str">
            <v>2.2*1.8*0.59</v>
          </cell>
          <cell r="O7258" t="str">
            <v>01T25051516</v>
          </cell>
          <cell r="P7258" t="str">
            <v>97版</v>
          </cell>
          <cell r="Q7258" t="str">
            <v>已发货</v>
          </cell>
          <cell r="R7258">
            <v>45794</v>
          </cell>
        </row>
        <row r="7259">
          <cell r="C7259" t="str">
            <v>2505011-01</v>
          </cell>
          <cell r="D7259" t="str">
            <v>UDAY-ES-米灰42</v>
          </cell>
          <cell r="E7259" t="str">
            <v>L40702-317</v>
          </cell>
          <cell r="F7259" t="str">
            <v>DLTR3</v>
          </cell>
          <cell r="G7259" t="str">
            <v>/</v>
          </cell>
          <cell r="H7259">
            <v>195</v>
          </cell>
          <cell r="I7259">
            <v>9899.2000000000007</v>
          </cell>
          <cell r="J7259">
            <v>753.5</v>
          </cell>
          <cell r="K7259">
            <v>798.5</v>
          </cell>
          <cell r="L7259" t="str">
            <v>A级</v>
          </cell>
          <cell r="M7259" t="str">
            <v>/</v>
          </cell>
          <cell r="N7259" t="str">
            <v>2.2*1.8*0.62</v>
          </cell>
          <cell r="O7259" t="str">
            <v>01T25051517</v>
          </cell>
          <cell r="P7259" t="str">
            <v>97版</v>
          </cell>
          <cell r="Q7259" t="str">
            <v>已发货</v>
          </cell>
          <cell r="R7259">
            <v>45794</v>
          </cell>
        </row>
        <row r="7260">
          <cell r="C7260" t="str">
            <v>2505011-01</v>
          </cell>
          <cell r="D7260" t="str">
            <v>UDAY-ES-米灰42</v>
          </cell>
          <cell r="E7260" t="str">
            <v>L40702-317</v>
          </cell>
          <cell r="F7260" t="str">
            <v>DLTR3</v>
          </cell>
          <cell r="G7260" t="str">
            <v>/</v>
          </cell>
          <cell r="H7260">
            <v>15</v>
          </cell>
          <cell r="I7260">
            <v>698.7</v>
          </cell>
          <cell r="L7260" t="str">
            <v>折扣</v>
          </cell>
          <cell r="M7260" t="str">
            <v>/</v>
          </cell>
          <cell r="O7260" t="str">
            <v>01T25051517</v>
          </cell>
          <cell r="P7260" t="str">
            <v>97版</v>
          </cell>
          <cell r="Q7260" t="str">
            <v>已发货</v>
          </cell>
          <cell r="R7260">
            <v>45794</v>
          </cell>
        </row>
        <row r="7261">
          <cell r="C7261" t="str">
            <v>2505011-01</v>
          </cell>
          <cell r="D7261" t="str">
            <v>UDAY-ES-米灰42</v>
          </cell>
          <cell r="E7261" t="str">
            <v>L40702-317</v>
          </cell>
          <cell r="F7261" t="str">
            <v>DLTR3</v>
          </cell>
          <cell r="G7261" t="str">
            <v>/</v>
          </cell>
          <cell r="H7261">
            <v>127</v>
          </cell>
          <cell r="I7261">
            <v>6600.8</v>
          </cell>
          <cell r="J7261">
            <v>468.5</v>
          </cell>
          <cell r="K7261">
            <v>513.5</v>
          </cell>
          <cell r="L7261" t="str">
            <v>A级</v>
          </cell>
          <cell r="M7261" t="str">
            <v>/</v>
          </cell>
          <cell r="N7261" t="str">
            <v>2.2*1.8*0.5</v>
          </cell>
          <cell r="O7261" t="str">
            <v>01T25051518</v>
          </cell>
          <cell r="P7261" t="str">
            <v>97版</v>
          </cell>
          <cell r="Q7261" t="str">
            <v>已发货</v>
          </cell>
          <cell r="R7261">
            <v>45794</v>
          </cell>
        </row>
        <row r="7262">
          <cell r="C7262" t="str">
            <v>2505018-01</v>
          </cell>
          <cell r="D7262" t="str">
            <v>XPSY-FT-米104</v>
          </cell>
          <cell r="E7262" t="str">
            <v>科纳米色</v>
          </cell>
          <cell r="F7262" t="str">
            <v>DLTR4</v>
          </cell>
          <cell r="G7262" t="str">
            <v>/</v>
          </cell>
          <cell r="H7262">
            <v>190</v>
          </cell>
          <cell r="I7262">
            <v>10170.799999999999</v>
          </cell>
          <cell r="J7262">
            <v>848</v>
          </cell>
          <cell r="K7262">
            <v>893</v>
          </cell>
          <cell r="L7262" t="str">
            <v>B级</v>
          </cell>
          <cell r="M7262" t="str">
            <v>/</v>
          </cell>
          <cell r="N7262" t="str">
            <v>2.2*1.8*0.68</v>
          </cell>
          <cell r="O7262" t="str">
            <v>01T25051519</v>
          </cell>
          <cell r="P7262" t="str">
            <v>99版</v>
          </cell>
        </row>
        <row r="7263">
          <cell r="C7263" t="str">
            <v>2505018-01</v>
          </cell>
          <cell r="D7263" t="str">
            <v>XPSY-FT-米104</v>
          </cell>
          <cell r="E7263" t="str">
            <v>科纳米色</v>
          </cell>
          <cell r="F7263" t="str">
            <v>DLTR4</v>
          </cell>
          <cell r="G7263" t="str">
            <v>/</v>
          </cell>
          <cell r="H7263">
            <v>69</v>
          </cell>
          <cell r="I7263">
            <v>3901.4</v>
          </cell>
          <cell r="J7263">
            <v>862.5</v>
          </cell>
          <cell r="K7263">
            <v>907.5</v>
          </cell>
          <cell r="L7263" t="str">
            <v>B级</v>
          </cell>
          <cell r="M7263" t="str">
            <v>/</v>
          </cell>
          <cell r="N7263" t="str">
            <v>2.2*1.8*0.68</v>
          </cell>
          <cell r="O7263" t="str">
            <v>01T25051520</v>
          </cell>
          <cell r="P7263" t="str">
            <v>99版</v>
          </cell>
        </row>
        <row r="7264">
          <cell r="C7264" t="str">
            <v>2505018-01</v>
          </cell>
          <cell r="D7264" t="str">
            <v>XPSY-FT-米104</v>
          </cell>
          <cell r="E7264" t="str">
            <v>科纳米色</v>
          </cell>
          <cell r="F7264" t="str">
            <v>DLTR4</v>
          </cell>
          <cell r="G7264" t="str">
            <v>/</v>
          </cell>
          <cell r="H7264">
            <v>115</v>
          </cell>
          <cell r="I7264">
            <v>5704.1</v>
          </cell>
          <cell r="L7264" t="str">
            <v>C级</v>
          </cell>
          <cell r="M7264" t="str">
            <v>/</v>
          </cell>
          <cell r="O7264" t="str">
            <v>01T25051520</v>
          </cell>
          <cell r="P7264" t="str">
            <v>99版</v>
          </cell>
        </row>
        <row r="7265">
          <cell r="C7265" t="str">
            <v>2505018-01</v>
          </cell>
          <cell r="D7265" t="str">
            <v>XPSY-FT-米104</v>
          </cell>
          <cell r="E7265" t="str">
            <v>科纳米色</v>
          </cell>
          <cell r="F7265" t="str">
            <v>DLTR4</v>
          </cell>
          <cell r="G7265" t="str">
            <v>/</v>
          </cell>
          <cell r="H7265">
            <v>15</v>
          </cell>
          <cell r="I7265">
            <v>687.4</v>
          </cell>
          <cell r="L7265" t="str">
            <v>D级</v>
          </cell>
          <cell r="M7265" t="str">
            <v>/</v>
          </cell>
          <cell r="O7265" t="str">
            <v>01T25051520</v>
          </cell>
          <cell r="P7265" t="str">
            <v>99版</v>
          </cell>
        </row>
        <row r="7266">
          <cell r="C7266" t="str">
            <v>2505018-01</v>
          </cell>
          <cell r="D7266" t="str">
            <v>XPSY-FT-米104</v>
          </cell>
          <cell r="E7266" t="str">
            <v>科纳米色</v>
          </cell>
          <cell r="F7266" t="str">
            <v>DLTR4</v>
          </cell>
          <cell r="G7266" t="str">
            <v>/</v>
          </cell>
          <cell r="H7266">
            <v>1</v>
          </cell>
          <cell r="I7266">
            <v>35</v>
          </cell>
          <cell r="L7266" t="str">
            <v>C级小皮</v>
          </cell>
          <cell r="M7266" t="str">
            <v>/</v>
          </cell>
          <cell r="O7266" t="str">
            <v>01T25051520</v>
          </cell>
          <cell r="P7266" t="str">
            <v>99版</v>
          </cell>
        </row>
        <row r="7267">
          <cell r="C7267" t="str">
            <v>2505006-01</v>
          </cell>
          <cell r="D7267" t="str">
            <v>XPAY-FT-黄棕480</v>
          </cell>
          <cell r="E7267" t="str">
            <v>美福布丁色</v>
          </cell>
          <cell r="F7267" t="str">
            <v>明诺华中层TR1（已片）</v>
          </cell>
          <cell r="G7267" t="str">
            <v>/</v>
          </cell>
          <cell r="H7267">
            <v>26</v>
          </cell>
          <cell r="I7267">
            <v>1611.4</v>
          </cell>
          <cell r="J7267">
            <v>431.5</v>
          </cell>
          <cell r="K7267">
            <v>476.5</v>
          </cell>
          <cell r="L7267" t="str">
            <v>B级</v>
          </cell>
          <cell r="M7267" t="str">
            <v>/</v>
          </cell>
          <cell r="N7267" t="str">
            <v>2.2*1.8*0.43</v>
          </cell>
          <cell r="O7267" t="str">
            <v>01T25051521</v>
          </cell>
          <cell r="P7267" t="str">
            <v>99版</v>
          </cell>
          <cell r="Q7267" t="str">
            <v>已发货</v>
          </cell>
          <cell r="R7267">
            <v>45797</v>
          </cell>
        </row>
        <row r="7268">
          <cell r="C7268" t="str">
            <v>2505006-01</v>
          </cell>
          <cell r="D7268" t="str">
            <v>XPAY-FT-黄棕480</v>
          </cell>
          <cell r="E7268" t="str">
            <v>美福布丁色</v>
          </cell>
          <cell r="F7268" t="str">
            <v>明诺华中层TR1（已片）</v>
          </cell>
          <cell r="G7268" t="str">
            <v>/</v>
          </cell>
          <cell r="H7268">
            <v>32</v>
          </cell>
          <cell r="I7268">
            <v>1883.6</v>
          </cell>
          <cell r="L7268" t="str">
            <v>C级</v>
          </cell>
          <cell r="M7268" t="str">
            <v>/</v>
          </cell>
          <cell r="O7268" t="str">
            <v>01T25051521</v>
          </cell>
          <cell r="P7268" t="str">
            <v>99版</v>
          </cell>
          <cell r="Q7268" t="str">
            <v>已发货</v>
          </cell>
          <cell r="R7268">
            <v>45797</v>
          </cell>
        </row>
        <row r="7269">
          <cell r="C7269" t="str">
            <v>2505006-01</v>
          </cell>
          <cell r="D7269" t="str">
            <v>XPAY-FT-黄棕480</v>
          </cell>
          <cell r="E7269" t="str">
            <v>美福布丁色</v>
          </cell>
          <cell r="F7269" t="str">
            <v>明诺华中层TR1（已片）</v>
          </cell>
          <cell r="G7269" t="str">
            <v>/</v>
          </cell>
          <cell r="H7269">
            <v>11</v>
          </cell>
          <cell r="I7269">
            <v>668.5</v>
          </cell>
          <cell r="L7269" t="str">
            <v>D级</v>
          </cell>
          <cell r="M7269" t="str">
            <v>/</v>
          </cell>
          <cell r="O7269" t="str">
            <v>01T25051521</v>
          </cell>
          <cell r="P7269" t="str">
            <v>99版</v>
          </cell>
          <cell r="Q7269" t="str">
            <v>已发货</v>
          </cell>
          <cell r="R7269">
            <v>45797</v>
          </cell>
        </row>
        <row r="7270">
          <cell r="C7270" t="str">
            <v>2504037-01</v>
          </cell>
          <cell r="D7270" t="str">
            <v>XZDY-EX-浅灰188</v>
          </cell>
          <cell r="E7270" t="str">
            <v>4055#</v>
          </cell>
          <cell r="F7270" t="str">
            <v>C3（已片中层）</v>
          </cell>
          <cell r="G7270" t="str">
            <v>/</v>
          </cell>
          <cell r="H7270">
            <v>137</v>
          </cell>
          <cell r="I7270">
            <v>7248.8</v>
          </cell>
          <cell r="J7270">
            <v>604</v>
          </cell>
          <cell r="K7270">
            <v>649</v>
          </cell>
          <cell r="L7270" t="str">
            <v>A级</v>
          </cell>
          <cell r="M7270" t="str">
            <v>/</v>
          </cell>
          <cell r="N7270" t="str">
            <v>2.2*1.8*0.56</v>
          </cell>
          <cell r="O7270" t="str">
            <v>01T25051522</v>
          </cell>
          <cell r="P7270" t="str">
            <v>98.3版</v>
          </cell>
        </row>
        <row r="7271">
          <cell r="C7271" t="str">
            <v>2504041-01</v>
          </cell>
          <cell r="D7271" t="str">
            <v>TGX-XM-灰白204</v>
          </cell>
          <cell r="E7271">
            <v>3703</v>
          </cell>
          <cell r="F7271" t="str">
            <v>C3（已片中层）</v>
          </cell>
          <cell r="G7271" t="str">
            <v>颜色有差异</v>
          </cell>
          <cell r="H7271">
            <v>230</v>
          </cell>
          <cell r="I7271">
            <v>12120.1</v>
          </cell>
          <cell r="J7271">
            <v>1006</v>
          </cell>
          <cell r="K7271">
            <v>1051</v>
          </cell>
          <cell r="L7271" t="str">
            <v>A级</v>
          </cell>
          <cell r="M7271" t="str">
            <v>/</v>
          </cell>
          <cell r="N7271" t="str">
            <v>2.2*1.8*0.72</v>
          </cell>
          <cell r="O7271" t="str">
            <v>01T25051601</v>
          </cell>
          <cell r="P7271" t="str">
            <v>98.3版</v>
          </cell>
          <cell r="Q7271" t="str">
            <v>已出库</v>
          </cell>
          <cell r="R7271">
            <v>45800</v>
          </cell>
        </row>
        <row r="7272">
          <cell r="C7272" t="str">
            <v>2504041-01</v>
          </cell>
          <cell r="D7272" t="str">
            <v>TGX-XM-灰白204</v>
          </cell>
          <cell r="E7272">
            <v>3703</v>
          </cell>
          <cell r="F7272" t="str">
            <v>C3（已片中层）</v>
          </cell>
          <cell r="G7272" t="str">
            <v>颜色有差异</v>
          </cell>
          <cell r="H7272">
            <v>129</v>
          </cell>
          <cell r="I7272">
            <v>6785.9</v>
          </cell>
          <cell r="J7272">
            <v>557</v>
          </cell>
          <cell r="K7272">
            <v>602</v>
          </cell>
          <cell r="L7272" t="str">
            <v>A级</v>
          </cell>
          <cell r="M7272" t="str">
            <v>/</v>
          </cell>
          <cell r="N7272" t="str">
            <v>2.2*1.8*0.48</v>
          </cell>
          <cell r="O7272" t="str">
            <v>01T25051602</v>
          </cell>
          <cell r="P7272" t="str">
            <v>98.3版</v>
          </cell>
          <cell r="Q7272" t="str">
            <v>已出库</v>
          </cell>
          <cell r="R7272">
            <v>45800</v>
          </cell>
        </row>
        <row r="7273">
          <cell r="C7273" t="str">
            <v>2505034-01</v>
          </cell>
          <cell r="D7273" t="str">
            <v>XPAY-FX-浅棕145</v>
          </cell>
          <cell r="E7273" t="str">
            <v>Light Brown 108</v>
          </cell>
          <cell r="F7273" t="str">
            <v>C3（已片中层）</v>
          </cell>
          <cell r="G7273" t="str">
            <v>/</v>
          </cell>
          <cell r="H7273">
            <v>140</v>
          </cell>
          <cell r="I7273">
            <v>7424.2</v>
          </cell>
          <cell r="J7273">
            <v>566</v>
          </cell>
          <cell r="K7273">
            <v>611</v>
          </cell>
          <cell r="L7273" t="str">
            <v>A级</v>
          </cell>
          <cell r="M7273" t="str">
            <v>/</v>
          </cell>
          <cell r="N7273" t="str">
            <v>2.2*1.1*0.67</v>
          </cell>
          <cell r="O7273" t="str">
            <v>01T25051603</v>
          </cell>
          <cell r="P7273" t="str">
            <v>97版</v>
          </cell>
        </row>
        <row r="7274">
          <cell r="C7274" t="str">
            <v>2505034-01</v>
          </cell>
          <cell r="D7274" t="str">
            <v>XPAY-FX-浅棕145</v>
          </cell>
          <cell r="E7274" t="str">
            <v>Light Brown 108</v>
          </cell>
          <cell r="F7274" t="str">
            <v>C3（已片中层）</v>
          </cell>
          <cell r="G7274" t="str">
            <v>/</v>
          </cell>
          <cell r="H7274">
            <v>140</v>
          </cell>
          <cell r="I7274">
            <v>7301.6</v>
          </cell>
          <cell r="J7274">
            <v>559.5</v>
          </cell>
          <cell r="K7274">
            <v>604.5</v>
          </cell>
          <cell r="L7274" t="str">
            <v>A级</v>
          </cell>
          <cell r="M7274" t="str">
            <v>/</v>
          </cell>
          <cell r="N7274" t="str">
            <v>2.2*1.1*0.68</v>
          </cell>
          <cell r="O7274" t="str">
            <v>01T25051604</v>
          </cell>
          <cell r="P7274" t="str">
            <v>97版</v>
          </cell>
        </row>
        <row r="7275">
          <cell r="C7275" t="str">
            <v>2505034-01</v>
          </cell>
          <cell r="D7275" t="str">
            <v>XPAY-FX-浅棕145</v>
          </cell>
          <cell r="E7275" t="str">
            <v>Light Brown 108</v>
          </cell>
          <cell r="F7275" t="str">
            <v>C3（已片中层）</v>
          </cell>
          <cell r="G7275" t="str">
            <v>/</v>
          </cell>
          <cell r="H7275">
            <v>145</v>
          </cell>
          <cell r="I7275">
            <v>7510.4</v>
          </cell>
          <cell r="J7275">
            <v>575</v>
          </cell>
          <cell r="K7275">
            <v>620</v>
          </cell>
          <cell r="L7275" t="str">
            <v>A级</v>
          </cell>
          <cell r="M7275" t="str">
            <v>/</v>
          </cell>
          <cell r="N7275" t="str">
            <v>2.2*1.1*0.68</v>
          </cell>
          <cell r="O7275" t="str">
            <v>01T25051605</v>
          </cell>
          <cell r="P7275" t="str">
            <v>97版</v>
          </cell>
        </row>
        <row r="7276">
          <cell r="C7276" t="str">
            <v>2505034-01</v>
          </cell>
          <cell r="D7276" t="str">
            <v>XPAY-FX-浅棕145</v>
          </cell>
          <cell r="E7276" t="str">
            <v>Light Brown 108</v>
          </cell>
          <cell r="F7276" t="str">
            <v>C3（已片中层）</v>
          </cell>
          <cell r="G7276" t="str">
            <v>/</v>
          </cell>
          <cell r="H7276">
            <v>188</v>
          </cell>
          <cell r="I7276">
            <v>9662.6</v>
          </cell>
          <cell r="J7276">
            <v>746.5</v>
          </cell>
          <cell r="K7276">
            <v>791.5</v>
          </cell>
          <cell r="L7276" t="str">
            <v>A级</v>
          </cell>
          <cell r="M7276" t="str">
            <v>/</v>
          </cell>
          <cell r="N7276" t="str">
            <v>2.2*1.1*0.8</v>
          </cell>
          <cell r="O7276" t="str">
            <v>01T25051606</v>
          </cell>
          <cell r="P7276" t="str">
            <v>97版</v>
          </cell>
        </row>
        <row r="7277">
          <cell r="C7277" t="str">
            <v>2505071-01</v>
          </cell>
          <cell r="D7277" t="str">
            <v>XPSY-FB-深棕751</v>
          </cell>
          <cell r="E7277">
            <v>140478</v>
          </cell>
          <cell r="F7277" t="str">
            <v>水牛皮S3（干胚）</v>
          </cell>
          <cell r="G7277" t="str">
            <v>PT25425</v>
          </cell>
          <cell r="H7277">
            <v>265</v>
          </cell>
          <cell r="I7277">
            <v>10124.4</v>
          </cell>
          <cell r="J7277">
            <v>604.5</v>
          </cell>
          <cell r="K7277">
            <v>649.5</v>
          </cell>
          <cell r="L7277" t="str">
            <v>A级</v>
          </cell>
          <cell r="M7277" t="str">
            <v>/</v>
          </cell>
          <cell r="N7277" t="str">
            <v>2.2*1.8*0.65</v>
          </cell>
          <cell r="O7277" t="str">
            <v>02T25051601</v>
          </cell>
          <cell r="P7277" t="str">
            <v>99版</v>
          </cell>
        </row>
        <row r="7278">
          <cell r="C7278" t="str">
            <v>2505071-01</v>
          </cell>
          <cell r="D7278" t="str">
            <v>XPSY-FB-深棕751</v>
          </cell>
          <cell r="E7278">
            <v>140478</v>
          </cell>
          <cell r="F7278" t="str">
            <v>水牛皮S3（干胚）</v>
          </cell>
          <cell r="G7278" t="str">
            <v>PT25425</v>
          </cell>
          <cell r="H7278">
            <v>265</v>
          </cell>
          <cell r="I7278">
            <v>10081.700000000001</v>
          </cell>
          <cell r="J7278">
            <v>598</v>
          </cell>
          <cell r="K7278">
            <v>643</v>
          </cell>
          <cell r="L7278" t="str">
            <v>A级</v>
          </cell>
          <cell r="M7278" t="str">
            <v>/</v>
          </cell>
          <cell r="N7278" t="str">
            <v>2.2*1.8*0.6</v>
          </cell>
          <cell r="O7278" t="str">
            <v>02T25051602</v>
          </cell>
          <cell r="P7278" t="str">
            <v>99版</v>
          </cell>
        </row>
        <row r="7279">
          <cell r="C7279" t="str">
            <v>2505071-01</v>
          </cell>
          <cell r="D7279" t="str">
            <v>XPSY-FB-深棕751</v>
          </cell>
          <cell r="E7279">
            <v>140478</v>
          </cell>
          <cell r="F7279" t="str">
            <v>水牛皮S3（干胚）</v>
          </cell>
          <cell r="G7279" t="str">
            <v>PT25425</v>
          </cell>
          <cell r="H7279">
            <v>256</v>
          </cell>
          <cell r="I7279">
            <v>9701</v>
          </cell>
          <cell r="J7279">
            <v>569</v>
          </cell>
          <cell r="K7279">
            <v>614</v>
          </cell>
          <cell r="L7279" t="str">
            <v>A级</v>
          </cell>
          <cell r="M7279" t="str">
            <v>/</v>
          </cell>
          <cell r="N7279" t="str">
            <v>2.2*1.8*0.55</v>
          </cell>
          <cell r="O7279" t="str">
            <v>02T25051603</v>
          </cell>
          <cell r="P7279" t="str">
            <v>99版</v>
          </cell>
        </row>
        <row r="7280">
          <cell r="C7280" t="str">
            <v>2505070-01</v>
          </cell>
          <cell r="D7280" t="str">
            <v>XPSY-FB-深棕751</v>
          </cell>
          <cell r="E7280">
            <v>140478</v>
          </cell>
          <cell r="F7280" t="str">
            <v>水牛皮S3（干胚）</v>
          </cell>
          <cell r="G7280" t="str">
            <v>PT25420</v>
          </cell>
          <cell r="H7280">
            <v>280</v>
          </cell>
          <cell r="I7280">
            <v>10616.6</v>
          </cell>
          <cell r="J7280">
            <v>666</v>
          </cell>
          <cell r="K7280">
            <v>711</v>
          </cell>
          <cell r="L7280" t="str">
            <v>A级</v>
          </cell>
          <cell r="M7280" t="str">
            <v>/</v>
          </cell>
          <cell r="N7280" t="str">
            <v>2.2*1.8*0.62</v>
          </cell>
          <cell r="O7280" t="str">
            <v>02T25051604</v>
          </cell>
          <cell r="P7280" t="str">
            <v>99版</v>
          </cell>
        </row>
        <row r="7281">
          <cell r="C7281" t="str">
            <v>2505070-01</v>
          </cell>
          <cell r="D7281" t="str">
            <v>XPSY-FB-深棕751</v>
          </cell>
          <cell r="E7281">
            <v>140478</v>
          </cell>
          <cell r="F7281" t="str">
            <v>水牛皮S3（干胚）</v>
          </cell>
          <cell r="G7281" t="str">
            <v>PT25420</v>
          </cell>
          <cell r="H7281">
            <v>285</v>
          </cell>
          <cell r="I7281">
            <v>10609.9</v>
          </cell>
          <cell r="J7281">
            <v>661</v>
          </cell>
          <cell r="K7281">
            <v>706</v>
          </cell>
          <cell r="L7281" t="str">
            <v>A级</v>
          </cell>
          <cell r="M7281" t="str">
            <v>/</v>
          </cell>
          <cell r="N7281" t="str">
            <v>2.2*1.8*0.64</v>
          </cell>
          <cell r="O7281" t="str">
            <v>02T25051701</v>
          </cell>
          <cell r="P7281" t="str">
            <v>99版</v>
          </cell>
        </row>
        <row r="7282">
          <cell r="C7282" t="str">
            <v>2505070-01</v>
          </cell>
          <cell r="D7282" t="str">
            <v>XPSY-FB-深棕751</v>
          </cell>
          <cell r="E7282">
            <v>140478</v>
          </cell>
          <cell r="F7282" t="str">
            <v>水牛皮S3（干胚）</v>
          </cell>
          <cell r="G7282" t="str">
            <v>PT25420</v>
          </cell>
          <cell r="H7282">
            <v>296</v>
          </cell>
          <cell r="I7282">
            <v>11086.7</v>
          </cell>
          <cell r="J7282">
            <v>687.5</v>
          </cell>
          <cell r="K7282">
            <v>732.5</v>
          </cell>
          <cell r="L7282" t="str">
            <v>A级</v>
          </cell>
          <cell r="M7282" t="str">
            <v>/</v>
          </cell>
          <cell r="N7282" t="str">
            <v>2.2*1.8*0.65</v>
          </cell>
          <cell r="O7282" t="str">
            <v>02T25051702</v>
          </cell>
          <cell r="P7282" t="str">
            <v>99版</v>
          </cell>
        </row>
        <row r="7283">
          <cell r="C7283" t="str">
            <v>2505077-01</v>
          </cell>
          <cell r="D7283" t="str">
            <v>XZSY-EX-黄棕365</v>
          </cell>
          <cell r="E7283">
            <v>3728</v>
          </cell>
          <cell r="F7283" t="str">
            <v>C3（已片中层）</v>
          </cell>
          <cell r="G7283" t="str">
            <v>/</v>
          </cell>
          <cell r="H7283">
            <v>269</v>
          </cell>
          <cell r="I7283">
            <v>14471</v>
          </cell>
          <cell r="J7283">
            <v>1142.5</v>
          </cell>
          <cell r="K7283">
            <v>1187.5</v>
          </cell>
          <cell r="L7283" t="str">
            <v>A级</v>
          </cell>
          <cell r="M7283" t="str">
            <v>/</v>
          </cell>
          <cell r="N7283" t="str">
            <v>2.2*1.8*0.82</v>
          </cell>
          <cell r="O7283" t="str">
            <v>02T25051703</v>
          </cell>
          <cell r="P7283" t="str">
            <v>98.3版</v>
          </cell>
          <cell r="Q7283" t="str">
            <v>已发货</v>
          </cell>
          <cell r="R7283">
            <v>45800</v>
          </cell>
        </row>
        <row r="7284">
          <cell r="C7284" t="str">
            <v>2505077-01</v>
          </cell>
          <cell r="D7284" t="str">
            <v>XZSY-EX-黄棕365</v>
          </cell>
          <cell r="E7284">
            <v>3728</v>
          </cell>
          <cell r="F7284" t="str">
            <v>C3（已片中层）</v>
          </cell>
          <cell r="G7284" t="str">
            <v>/</v>
          </cell>
          <cell r="H7284">
            <v>225</v>
          </cell>
          <cell r="I7284">
            <v>12000.8</v>
          </cell>
          <cell r="J7284">
            <v>946</v>
          </cell>
          <cell r="K7284">
            <v>991</v>
          </cell>
          <cell r="L7284" t="str">
            <v>A级</v>
          </cell>
          <cell r="M7284" t="str">
            <v>/</v>
          </cell>
          <cell r="N7284" t="str">
            <v>2.2*1.8*0.72</v>
          </cell>
          <cell r="O7284" t="str">
            <v>02T25051704</v>
          </cell>
          <cell r="P7284" t="str">
            <v>98.3版</v>
          </cell>
        </row>
        <row r="7285">
          <cell r="C7285" t="str">
            <v>2505077-01</v>
          </cell>
          <cell r="D7285" t="str">
            <v>XZSY-EX-黄棕365</v>
          </cell>
          <cell r="E7285">
            <v>3728</v>
          </cell>
          <cell r="F7285" t="str">
            <v>C3（已片中层）</v>
          </cell>
          <cell r="G7285" t="str">
            <v>/</v>
          </cell>
          <cell r="H7285">
            <v>235</v>
          </cell>
          <cell r="I7285">
            <v>12483.1</v>
          </cell>
          <cell r="J7285">
            <v>984.5</v>
          </cell>
          <cell r="K7285">
            <v>1029.5</v>
          </cell>
          <cell r="L7285" t="str">
            <v>A级</v>
          </cell>
          <cell r="M7285" t="str">
            <v>/</v>
          </cell>
          <cell r="N7285" t="str">
            <v>2.2*1.8*0.74</v>
          </cell>
          <cell r="O7285" t="str">
            <v>02T25051705</v>
          </cell>
          <cell r="P7285" t="str">
            <v>98.3版</v>
          </cell>
        </row>
        <row r="7286">
          <cell r="C7286" t="str">
            <v>2505071-01</v>
          </cell>
          <cell r="D7286" t="str">
            <v>XPSY-FB-深棕751</v>
          </cell>
          <cell r="E7286">
            <v>140478</v>
          </cell>
          <cell r="F7286" t="str">
            <v>水牛皮S3（干胚）</v>
          </cell>
          <cell r="G7286" t="str">
            <v>PT25425</v>
          </cell>
          <cell r="H7286">
            <v>285</v>
          </cell>
          <cell r="I7286">
            <v>10687.1</v>
          </cell>
          <cell r="J7286">
            <v>633</v>
          </cell>
          <cell r="K7286">
            <v>678</v>
          </cell>
          <cell r="L7286" t="str">
            <v>A级</v>
          </cell>
          <cell r="M7286" t="str">
            <v>/</v>
          </cell>
          <cell r="N7286" t="str">
            <v>2.2*1.8*0.65</v>
          </cell>
          <cell r="O7286" t="str">
            <v>02T25051706</v>
          </cell>
          <cell r="P7286" t="str">
            <v>99版</v>
          </cell>
        </row>
        <row r="7287">
          <cell r="C7287" t="str">
            <v>2505071-01</v>
          </cell>
          <cell r="D7287" t="str">
            <v>XPSY-FB-深棕751</v>
          </cell>
          <cell r="E7287">
            <v>140478</v>
          </cell>
          <cell r="F7287" t="str">
            <v>水牛皮S3（干胚）</v>
          </cell>
          <cell r="G7287" t="str">
            <v>PT25425</v>
          </cell>
          <cell r="H7287">
            <v>280</v>
          </cell>
          <cell r="I7287">
            <v>10495.2</v>
          </cell>
          <cell r="J7287">
            <v>628.5</v>
          </cell>
          <cell r="K7287">
            <v>673.5</v>
          </cell>
          <cell r="L7287" t="str">
            <v>A级</v>
          </cell>
          <cell r="M7287" t="str">
            <v>/</v>
          </cell>
          <cell r="N7287" t="str">
            <v>2.2*1.8*0.60</v>
          </cell>
          <cell r="O7287" t="str">
            <v>02T25051707</v>
          </cell>
          <cell r="P7287" t="str">
            <v>99版</v>
          </cell>
        </row>
        <row r="7288">
          <cell r="C7288" t="str">
            <v>2505071-01</v>
          </cell>
          <cell r="D7288" t="str">
            <v>XPSY-FB-深棕751</v>
          </cell>
          <cell r="E7288">
            <v>140478</v>
          </cell>
          <cell r="F7288" t="str">
            <v>水牛皮S3（干胚）</v>
          </cell>
          <cell r="G7288" t="str">
            <v>PT25425</v>
          </cell>
          <cell r="H7288">
            <v>275</v>
          </cell>
          <cell r="I7288">
            <v>10291.5</v>
          </cell>
          <cell r="J7288">
            <v>612.5</v>
          </cell>
          <cell r="K7288">
            <v>657.5</v>
          </cell>
          <cell r="L7288" t="str">
            <v>A级</v>
          </cell>
          <cell r="M7288" t="str">
            <v>/</v>
          </cell>
          <cell r="N7288" t="str">
            <v>2.2*1.8*0.62</v>
          </cell>
          <cell r="O7288" t="str">
            <v>02T25051708</v>
          </cell>
          <cell r="P7288" t="str">
            <v>99版</v>
          </cell>
        </row>
        <row r="7289">
          <cell r="C7289" t="str">
            <v>2505071-01</v>
          </cell>
          <cell r="D7289" t="str">
            <v>XPSY-FB-深棕751</v>
          </cell>
          <cell r="E7289">
            <v>140478</v>
          </cell>
          <cell r="F7289" t="str">
            <v>水牛皮S3（干胚）</v>
          </cell>
          <cell r="G7289" t="str">
            <v>PT25425</v>
          </cell>
          <cell r="H7289">
            <v>275</v>
          </cell>
          <cell r="I7289">
            <v>10361.200000000001</v>
          </cell>
          <cell r="J7289">
            <v>615</v>
          </cell>
          <cell r="K7289">
            <v>660</v>
          </cell>
          <cell r="L7289" t="str">
            <v>A级</v>
          </cell>
          <cell r="M7289" t="str">
            <v>/</v>
          </cell>
          <cell r="N7289" t="str">
            <v>2.2*1.8*0.62</v>
          </cell>
          <cell r="O7289" t="str">
            <v>02T25051709</v>
          </cell>
          <cell r="P7289" t="str">
            <v>99版</v>
          </cell>
        </row>
        <row r="7290">
          <cell r="C7290" t="str">
            <v>2505045-01</v>
          </cell>
          <cell r="D7290" t="str">
            <v>XPSY-FB-深棕751</v>
          </cell>
          <cell r="E7290">
            <v>140478</v>
          </cell>
          <cell r="F7290" t="str">
            <v>水牛皮S3（干胚）</v>
          </cell>
          <cell r="G7290" t="str">
            <v>PT24W05</v>
          </cell>
          <cell r="H7290">
            <v>280</v>
          </cell>
          <cell r="I7290">
            <v>10476.6</v>
          </cell>
          <cell r="J7290">
            <v>664</v>
          </cell>
          <cell r="K7290">
            <v>709</v>
          </cell>
          <cell r="L7290" t="str">
            <v>A级</v>
          </cell>
          <cell r="M7290" t="str">
            <v>/</v>
          </cell>
          <cell r="N7290" t="str">
            <v>2.2*1.8*0.66</v>
          </cell>
          <cell r="O7290" t="str">
            <v>01T25051701</v>
          </cell>
          <cell r="P7290" t="str">
            <v>99版</v>
          </cell>
          <cell r="Q7290" t="str">
            <v>已发货</v>
          </cell>
          <cell r="R7290">
            <v>45801</v>
          </cell>
        </row>
        <row r="7291">
          <cell r="C7291" t="str">
            <v>2505045-01</v>
          </cell>
          <cell r="D7291" t="str">
            <v>XPSY-FB-深棕751</v>
          </cell>
          <cell r="E7291">
            <v>140478</v>
          </cell>
          <cell r="F7291" t="str">
            <v>水牛皮S3（干胚）</v>
          </cell>
          <cell r="G7291" t="str">
            <v>PT24W05</v>
          </cell>
          <cell r="H7291">
            <v>285</v>
          </cell>
          <cell r="I7291">
            <v>10575.7</v>
          </cell>
          <cell r="J7291">
            <v>670.5</v>
          </cell>
          <cell r="K7291">
            <v>715.5</v>
          </cell>
          <cell r="L7291" t="str">
            <v>A级</v>
          </cell>
          <cell r="M7291" t="str">
            <v>/</v>
          </cell>
          <cell r="N7291" t="str">
            <v>2.2*1.8*0.65</v>
          </cell>
          <cell r="O7291" t="str">
            <v>01T25051702</v>
          </cell>
          <cell r="P7291" t="str">
            <v>99版</v>
          </cell>
          <cell r="Q7291" t="str">
            <v>已发货</v>
          </cell>
          <cell r="R7291">
            <v>45801</v>
          </cell>
        </row>
        <row r="7292">
          <cell r="C7292" t="str">
            <v>2505045-01</v>
          </cell>
          <cell r="D7292" t="str">
            <v>XPSY-FB-深棕751</v>
          </cell>
          <cell r="E7292">
            <v>140478</v>
          </cell>
          <cell r="F7292" t="str">
            <v>水牛皮S3（干胚）</v>
          </cell>
          <cell r="G7292" t="str">
            <v>PT24W05</v>
          </cell>
          <cell r="H7292">
            <v>285</v>
          </cell>
          <cell r="I7292">
            <v>10550.7</v>
          </cell>
          <cell r="J7292">
            <v>682.5</v>
          </cell>
          <cell r="K7292">
            <v>727.5</v>
          </cell>
          <cell r="L7292" t="str">
            <v>A级</v>
          </cell>
          <cell r="M7292" t="str">
            <v>/</v>
          </cell>
          <cell r="N7292" t="str">
            <v>2.2*1.8*0.65</v>
          </cell>
          <cell r="O7292" t="str">
            <v>01T25051703</v>
          </cell>
          <cell r="P7292" t="str">
            <v>99版</v>
          </cell>
          <cell r="Q7292" t="str">
            <v>已发货</v>
          </cell>
          <cell r="R7292">
            <v>45801</v>
          </cell>
        </row>
        <row r="7293">
          <cell r="C7293" t="str">
            <v>2505045-01</v>
          </cell>
          <cell r="D7293" t="str">
            <v>XPSY-FB-深棕751</v>
          </cell>
          <cell r="E7293">
            <v>140478</v>
          </cell>
          <cell r="F7293" t="str">
            <v>水牛皮S3（干胚）</v>
          </cell>
          <cell r="G7293" t="str">
            <v>PT24W05</v>
          </cell>
          <cell r="H7293">
            <v>270</v>
          </cell>
          <cell r="I7293">
            <v>10079.1</v>
          </cell>
          <cell r="J7293">
            <v>646</v>
          </cell>
          <cell r="K7293">
            <v>691</v>
          </cell>
          <cell r="L7293" t="str">
            <v>A级</v>
          </cell>
          <cell r="M7293" t="str">
            <v>/</v>
          </cell>
          <cell r="N7293" t="str">
            <v>2.2*1.8*0.65</v>
          </cell>
          <cell r="O7293" t="str">
            <v>01T25051704</v>
          </cell>
          <cell r="P7293" t="str">
            <v>99版</v>
          </cell>
          <cell r="Q7293" t="str">
            <v>已发货</v>
          </cell>
          <cell r="R7293">
            <v>45801</v>
          </cell>
        </row>
        <row r="7294">
          <cell r="C7294" t="str">
            <v>2505045-01</v>
          </cell>
          <cell r="D7294" t="str">
            <v>XPSY-FB-深棕751</v>
          </cell>
          <cell r="E7294">
            <v>140478</v>
          </cell>
          <cell r="F7294" t="str">
            <v>水牛皮S3（干胚）</v>
          </cell>
          <cell r="G7294" t="str">
            <v>PT24W05</v>
          </cell>
          <cell r="H7294">
            <v>270</v>
          </cell>
          <cell r="I7294">
            <v>10081.5</v>
          </cell>
          <cell r="J7294">
            <v>640.5</v>
          </cell>
          <cell r="K7294">
            <v>685.5</v>
          </cell>
          <cell r="L7294" t="str">
            <v>A级</v>
          </cell>
          <cell r="M7294" t="str">
            <v>/</v>
          </cell>
          <cell r="N7294" t="str">
            <v>2.2*1.8*0.65</v>
          </cell>
          <cell r="O7294" t="str">
            <v>01T25051705</v>
          </cell>
          <cell r="P7294" t="str">
            <v>99版</v>
          </cell>
          <cell r="Q7294" t="str">
            <v>已发货</v>
          </cell>
          <cell r="R7294">
            <v>45801</v>
          </cell>
        </row>
        <row r="7295">
          <cell r="C7295" t="str">
            <v>2505045-01</v>
          </cell>
          <cell r="D7295" t="str">
            <v>XPSY-FB-深棕751</v>
          </cell>
          <cell r="E7295">
            <v>140478</v>
          </cell>
          <cell r="F7295" t="str">
            <v>水牛皮S3（干胚）</v>
          </cell>
          <cell r="G7295" t="str">
            <v>PT24W05</v>
          </cell>
          <cell r="H7295">
            <v>270</v>
          </cell>
          <cell r="I7295">
            <v>10090.799999999999</v>
          </cell>
          <cell r="J7295">
            <v>639</v>
          </cell>
          <cell r="K7295">
            <v>684</v>
          </cell>
          <cell r="L7295" t="str">
            <v>A级</v>
          </cell>
          <cell r="M7295" t="str">
            <v>/</v>
          </cell>
          <cell r="N7295" t="str">
            <v>2.2*1.8*0.65</v>
          </cell>
          <cell r="O7295" t="str">
            <v>01T25051706</v>
          </cell>
          <cell r="P7295" t="str">
            <v>99版</v>
          </cell>
          <cell r="Q7295" t="str">
            <v>已发货</v>
          </cell>
          <cell r="R7295">
            <v>45801</v>
          </cell>
        </row>
        <row r="7296">
          <cell r="C7296" t="str">
            <v>2505045-01</v>
          </cell>
          <cell r="D7296" t="str">
            <v>XPSY-FB-深棕751</v>
          </cell>
          <cell r="E7296">
            <v>140478</v>
          </cell>
          <cell r="F7296" t="str">
            <v>水牛皮S3（干胚）</v>
          </cell>
          <cell r="G7296" t="str">
            <v>PT24W05</v>
          </cell>
          <cell r="H7296">
            <v>238</v>
          </cell>
          <cell r="I7296">
            <v>8900.9</v>
          </cell>
          <cell r="J7296">
            <v>618</v>
          </cell>
          <cell r="K7296">
            <v>663</v>
          </cell>
          <cell r="L7296" t="str">
            <v>A级</v>
          </cell>
          <cell r="M7296" t="str">
            <v>/</v>
          </cell>
          <cell r="N7296" t="str">
            <v>2.2*1.8*0.69</v>
          </cell>
          <cell r="O7296" t="str">
            <v>01T25051707</v>
          </cell>
          <cell r="P7296" t="str">
            <v>99版</v>
          </cell>
          <cell r="Q7296" t="str">
            <v>已发货</v>
          </cell>
          <cell r="R7296">
            <v>45801</v>
          </cell>
        </row>
        <row r="7297">
          <cell r="C7297" t="str">
            <v>2505045-01</v>
          </cell>
          <cell r="D7297" t="str">
            <v>XPSY-FB-深棕751</v>
          </cell>
          <cell r="E7297">
            <v>140478</v>
          </cell>
          <cell r="F7297" t="str">
            <v>水牛皮S3（干胚）</v>
          </cell>
          <cell r="G7297" t="str">
            <v>PT24W05</v>
          </cell>
          <cell r="H7297">
            <v>29</v>
          </cell>
          <cell r="I7297">
            <v>1028.0999999999999</v>
          </cell>
          <cell r="L7297" t="str">
            <v>折扣</v>
          </cell>
          <cell r="O7297" t="str">
            <v>01T25051707</v>
          </cell>
          <cell r="P7297" t="str">
            <v>99版</v>
          </cell>
          <cell r="Q7297" t="str">
            <v>已发货</v>
          </cell>
          <cell r="R7297">
            <v>45801</v>
          </cell>
        </row>
        <row r="7298">
          <cell r="C7298" t="str">
            <v>2505007-02</v>
          </cell>
          <cell r="D7298" t="str">
            <v>EPAF-黄棕438</v>
          </cell>
          <cell r="E7298" t="str">
            <v>01.11.S528122</v>
          </cell>
          <cell r="F7298" t="str">
            <v>DL二层</v>
          </cell>
          <cell r="G7298" t="str">
            <v>/</v>
          </cell>
          <cell r="H7298">
            <v>74</v>
          </cell>
          <cell r="I7298">
            <v>3043.9</v>
          </cell>
          <cell r="J7298">
            <v>277.5</v>
          </cell>
          <cell r="K7298">
            <v>322.5</v>
          </cell>
          <cell r="L7298" t="str">
            <v>A级</v>
          </cell>
          <cell r="M7298" t="str">
            <v>CLF-250517</v>
          </cell>
          <cell r="N7298" t="str">
            <v>2.2*1.8*0.35</v>
          </cell>
          <cell r="O7298" t="str">
            <v>01T25051708</v>
          </cell>
          <cell r="P7298" t="str">
            <v>97.5版</v>
          </cell>
        </row>
        <row r="7299">
          <cell r="C7299" t="str">
            <v>2505056-01</v>
          </cell>
          <cell r="D7299" t="str">
            <v>XDSS-EB-橄榄118</v>
          </cell>
          <cell r="E7299" t="str">
            <v>01.10.W061058</v>
          </cell>
          <cell r="F7299" t="str">
            <v>水牛皮S3（干胚）</v>
          </cell>
          <cell r="G7299" t="str">
            <v>/</v>
          </cell>
          <cell r="H7299">
            <v>206</v>
          </cell>
          <cell r="I7299">
            <v>7616.1</v>
          </cell>
          <cell r="J7299">
            <v>503.5</v>
          </cell>
          <cell r="K7299">
            <v>548.5</v>
          </cell>
          <cell r="L7299" t="str">
            <v>A级</v>
          </cell>
          <cell r="M7299" t="str">
            <v>CLF-250517</v>
          </cell>
          <cell r="N7299" t="str">
            <v>2.2*1.8*0.58</v>
          </cell>
          <cell r="O7299" t="str">
            <v>01T25051709</v>
          </cell>
          <cell r="P7299" t="str">
            <v>98版</v>
          </cell>
        </row>
        <row r="7300">
          <cell r="C7300" t="str">
            <v>2505056-01</v>
          </cell>
          <cell r="D7300" t="str">
            <v>XDSS-EB-橄榄118</v>
          </cell>
          <cell r="E7300" t="str">
            <v>01.10.W061058</v>
          </cell>
          <cell r="F7300" t="str">
            <v>水牛皮S3（干胚）</v>
          </cell>
          <cell r="G7300" t="str">
            <v>/</v>
          </cell>
          <cell r="H7300">
            <v>4</v>
          </cell>
          <cell r="I7300">
            <v>113.4</v>
          </cell>
          <cell r="L7300" t="str">
            <v>A级小皮</v>
          </cell>
          <cell r="M7300" t="str">
            <v>CLF-250517</v>
          </cell>
          <cell r="O7300" t="str">
            <v>01T25051709</v>
          </cell>
          <cell r="P7300" t="str">
            <v>98版</v>
          </cell>
        </row>
        <row r="7301">
          <cell r="C7301" t="str">
            <v>2505056-01</v>
          </cell>
          <cell r="D7301" t="str">
            <v>XDSS-EB-橄榄118</v>
          </cell>
          <cell r="E7301" t="str">
            <v>01.10.W061058</v>
          </cell>
          <cell r="F7301" t="str">
            <v>水牛皮S3（干胚）</v>
          </cell>
          <cell r="G7301" t="str">
            <v>/</v>
          </cell>
          <cell r="H7301">
            <v>9</v>
          </cell>
          <cell r="I7301">
            <v>330.1</v>
          </cell>
          <cell r="L7301" t="str">
            <v>折扣</v>
          </cell>
          <cell r="M7301" t="str">
            <v>CLF-250517</v>
          </cell>
          <cell r="O7301" t="str">
            <v>01T25051709</v>
          </cell>
          <cell r="P7301" t="str">
            <v>98版</v>
          </cell>
        </row>
        <row r="7302">
          <cell r="C7302" t="str">
            <v>2505073-01</v>
          </cell>
          <cell r="D7302" t="str">
            <v>XPSY-FB-蓝278</v>
          </cell>
          <cell r="E7302">
            <v>140489</v>
          </cell>
          <cell r="F7302" t="str">
            <v>水牛皮S3（干胚）</v>
          </cell>
          <cell r="G7302" t="str">
            <v>PT25427</v>
          </cell>
          <cell r="H7302">
            <v>265</v>
          </cell>
          <cell r="I7302">
            <v>10090.6</v>
          </cell>
          <cell r="J7302">
            <v>621.5</v>
          </cell>
          <cell r="K7302">
            <v>666.5</v>
          </cell>
          <cell r="L7302" t="str">
            <v>A级</v>
          </cell>
          <cell r="M7302" t="str">
            <v>/</v>
          </cell>
          <cell r="N7302" t="str">
            <v>2.2*1.8*0.64</v>
          </cell>
          <cell r="O7302" t="str">
            <v>01T25051801</v>
          </cell>
          <cell r="P7302" t="str">
            <v>99版</v>
          </cell>
        </row>
        <row r="7303">
          <cell r="C7303" t="str">
            <v>2505073-01</v>
          </cell>
          <cell r="D7303" t="str">
            <v>XPSY-FB-蓝278</v>
          </cell>
          <cell r="E7303">
            <v>140489</v>
          </cell>
          <cell r="F7303" t="str">
            <v>水牛皮S3（干胚）</v>
          </cell>
          <cell r="G7303" t="str">
            <v>PT25427</v>
          </cell>
          <cell r="H7303">
            <v>265</v>
          </cell>
          <cell r="I7303">
            <v>10068.1</v>
          </cell>
          <cell r="J7303">
            <v>615.5</v>
          </cell>
          <cell r="K7303">
            <v>660.5</v>
          </cell>
          <cell r="L7303" t="str">
            <v>A级</v>
          </cell>
          <cell r="M7303" t="str">
            <v>/</v>
          </cell>
          <cell r="N7303" t="str">
            <v>2.2*1.8*0.6</v>
          </cell>
          <cell r="O7303" t="str">
            <v>01T25051802</v>
          </cell>
          <cell r="P7303" t="str">
            <v>99版</v>
          </cell>
        </row>
        <row r="7304">
          <cell r="C7304" t="str">
            <v>2505073-01</v>
          </cell>
          <cell r="D7304" t="str">
            <v>XPSY-FB-蓝278</v>
          </cell>
          <cell r="E7304">
            <v>140489</v>
          </cell>
          <cell r="F7304" t="str">
            <v>水牛皮S3（干胚）</v>
          </cell>
          <cell r="G7304" t="str">
            <v>PT25427</v>
          </cell>
          <cell r="H7304">
            <v>179</v>
          </cell>
          <cell r="I7304">
            <v>6864.2</v>
          </cell>
          <cell r="J7304">
            <v>421.5</v>
          </cell>
          <cell r="K7304">
            <v>466.5</v>
          </cell>
          <cell r="L7304" t="str">
            <v>A级</v>
          </cell>
          <cell r="M7304" t="str">
            <v>/</v>
          </cell>
          <cell r="N7304" t="str">
            <v>2.2*1.8*0.54</v>
          </cell>
          <cell r="O7304" t="str">
            <v>01T25051803</v>
          </cell>
          <cell r="P7304" t="str">
            <v>99版</v>
          </cell>
        </row>
        <row r="7305">
          <cell r="C7305" t="str">
            <v>2505073-01</v>
          </cell>
          <cell r="D7305" t="str">
            <v>XPSY-FB-蓝278</v>
          </cell>
          <cell r="E7305">
            <v>140489</v>
          </cell>
          <cell r="F7305" t="str">
            <v>水牛皮S3（干胚）</v>
          </cell>
          <cell r="G7305" t="str">
            <v>PT25431</v>
          </cell>
          <cell r="H7305">
            <v>272</v>
          </cell>
          <cell r="I7305">
            <v>10416.4</v>
          </cell>
          <cell r="J7305">
            <v>662</v>
          </cell>
          <cell r="K7305">
            <v>707</v>
          </cell>
          <cell r="L7305" t="str">
            <v>A级</v>
          </cell>
          <cell r="M7305" t="str">
            <v>/</v>
          </cell>
          <cell r="N7305" t="str">
            <v>2.2*1.8*0.65</v>
          </cell>
          <cell r="O7305" t="str">
            <v>01T25051804</v>
          </cell>
          <cell r="P7305" t="str">
            <v>99版</v>
          </cell>
        </row>
        <row r="7306">
          <cell r="C7306" t="str">
            <v>2505073-01</v>
          </cell>
          <cell r="D7306" t="str">
            <v>XPSY-FB-蓝278</v>
          </cell>
          <cell r="E7306">
            <v>140489</v>
          </cell>
          <cell r="F7306" t="str">
            <v>水牛皮S3（干胚）</v>
          </cell>
          <cell r="G7306" t="str">
            <v>PT25431</v>
          </cell>
          <cell r="H7306">
            <v>273</v>
          </cell>
          <cell r="I7306">
            <v>10424.6</v>
          </cell>
          <cell r="J7306">
            <v>625.5</v>
          </cell>
          <cell r="K7306">
            <v>670.5</v>
          </cell>
          <cell r="L7306" t="str">
            <v>A级</v>
          </cell>
          <cell r="M7306" t="str">
            <v>/</v>
          </cell>
          <cell r="N7306" t="str">
            <v>2.2*1.8*0.64</v>
          </cell>
          <cell r="O7306" t="str">
            <v>01T25051805</v>
          </cell>
          <cell r="P7306" t="str">
            <v>99版</v>
          </cell>
        </row>
        <row r="7307">
          <cell r="C7307" t="str">
            <v>2505073-01</v>
          </cell>
          <cell r="D7307" t="str">
            <v>XPSY-FB-蓝278</v>
          </cell>
          <cell r="E7307">
            <v>140489</v>
          </cell>
          <cell r="F7307" t="str">
            <v>水牛皮S3（干胚）</v>
          </cell>
          <cell r="G7307" t="str">
            <v>PT25434</v>
          </cell>
          <cell r="H7307">
            <v>128</v>
          </cell>
          <cell r="I7307">
            <v>4761</v>
          </cell>
          <cell r="J7307">
            <v>292.5</v>
          </cell>
          <cell r="K7307">
            <v>337.5</v>
          </cell>
          <cell r="L7307" t="str">
            <v>A级</v>
          </cell>
          <cell r="M7307" t="str">
            <v>/</v>
          </cell>
          <cell r="N7307" t="str">
            <v>2.2*1.8*0.43</v>
          </cell>
          <cell r="O7307" t="str">
            <v>01T25051806</v>
          </cell>
          <cell r="P7307" t="str">
            <v>99版</v>
          </cell>
        </row>
        <row r="7308">
          <cell r="C7308" t="str">
            <v>2505073-01</v>
          </cell>
          <cell r="D7308" t="str">
            <v>XPSY-FB-蓝278</v>
          </cell>
          <cell r="E7308">
            <v>140489</v>
          </cell>
          <cell r="F7308" t="str">
            <v>水牛皮S3（干胚）</v>
          </cell>
          <cell r="G7308" t="str">
            <v>PT25434</v>
          </cell>
          <cell r="H7308">
            <v>270</v>
          </cell>
          <cell r="I7308">
            <v>10091.4</v>
          </cell>
          <cell r="J7308">
            <v>618.5</v>
          </cell>
          <cell r="K7308">
            <v>663.5</v>
          </cell>
          <cell r="L7308" t="str">
            <v>A级</v>
          </cell>
          <cell r="M7308" t="str">
            <v>/</v>
          </cell>
          <cell r="N7308" t="str">
            <v>2.2*1.8*0.6</v>
          </cell>
          <cell r="O7308" t="str">
            <v>01T25051807</v>
          </cell>
          <cell r="P7308" t="str">
            <v>99版</v>
          </cell>
        </row>
        <row r="7309">
          <cell r="C7309" t="str">
            <v>2505042-01</v>
          </cell>
          <cell r="D7309" t="str">
            <v>TGX-XM-酒红290</v>
          </cell>
          <cell r="E7309">
            <v>3702</v>
          </cell>
          <cell r="F7309" t="str">
            <v>C3（已片中层）</v>
          </cell>
          <cell r="G7309" t="str">
            <v>/</v>
          </cell>
          <cell r="H7309">
            <v>195</v>
          </cell>
          <cell r="I7309">
            <v>10434.299999999999</v>
          </cell>
          <cell r="J7309">
            <v>828.5</v>
          </cell>
          <cell r="K7309">
            <v>873.5</v>
          </cell>
          <cell r="L7309" t="str">
            <v>A级</v>
          </cell>
          <cell r="M7309" t="str">
            <v>/</v>
          </cell>
          <cell r="N7309" t="str">
            <v>2.2*1.8*0.66</v>
          </cell>
          <cell r="O7309" t="str">
            <v>01T25051808</v>
          </cell>
          <cell r="P7309" t="str">
            <v>98.3版</v>
          </cell>
          <cell r="Q7309" t="str">
            <v>已发货</v>
          </cell>
          <cell r="R7309">
            <v>45800</v>
          </cell>
        </row>
        <row r="7310">
          <cell r="C7310" t="str">
            <v>2505071-01</v>
          </cell>
          <cell r="D7310" t="str">
            <v>XPSY-FB-深棕751</v>
          </cell>
          <cell r="E7310">
            <v>140478</v>
          </cell>
          <cell r="F7310" t="str">
            <v>水牛皮S3（干胚）</v>
          </cell>
          <cell r="G7310" t="str">
            <v>PT25425</v>
          </cell>
          <cell r="H7310">
            <v>277</v>
          </cell>
          <cell r="I7310">
            <v>10587.2</v>
          </cell>
          <cell r="J7310">
            <v>621</v>
          </cell>
          <cell r="K7310">
            <v>666</v>
          </cell>
          <cell r="L7310" t="str">
            <v>A级</v>
          </cell>
          <cell r="M7310" t="str">
            <v>/</v>
          </cell>
          <cell r="N7310" t="str">
            <v>2.2*1.8*0.62</v>
          </cell>
          <cell r="O7310" t="str">
            <v>02T25051801</v>
          </cell>
          <cell r="P7310" t="str">
            <v>99版</v>
          </cell>
        </row>
        <row r="7311">
          <cell r="C7311" t="str">
            <v>2505070-01</v>
          </cell>
          <cell r="D7311" t="str">
            <v>XPSY-FB-深棕751</v>
          </cell>
          <cell r="E7311">
            <v>140478</v>
          </cell>
          <cell r="F7311" t="str">
            <v>水牛皮S3（干胚）</v>
          </cell>
          <cell r="G7311" t="str">
            <v>PT25420</v>
          </cell>
          <cell r="H7311">
            <v>285</v>
          </cell>
          <cell r="I7311">
            <v>10670.5</v>
          </cell>
          <cell r="J7311">
            <v>652</v>
          </cell>
          <cell r="K7311">
            <v>697</v>
          </cell>
          <cell r="L7311" t="str">
            <v>A级</v>
          </cell>
          <cell r="M7311" t="str">
            <v>/</v>
          </cell>
          <cell r="N7311" t="str">
            <v>2.2*1.8*0.6</v>
          </cell>
          <cell r="O7311" t="str">
            <v>02T25051802</v>
          </cell>
          <cell r="P7311" t="str">
            <v>99版</v>
          </cell>
        </row>
        <row r="7312">
          <cell r="C7312" t="str">
            <v>2505070-01</v>
          </cell>
          <cell r="D7312" t="str">
            <v>XPSY-FB-深棕751</v>
          </cell>
          <cell r="E7312">
            <v>140478</v>
          </cell>
          <cell r="F7312" t="str">
            <v>水牛皮S3（干胚）</v>
          </cell>
          <cell r="G7312" t="str">
            <v>PT25420</v>
          </cell>
          <cell r="H7312">
            <v>285</v>
          </cell>
          <cell r="I7312">
            <v>10672.9</v>
          </cell>
          <cell r="J7312">
            <v>666.5</v>
          </cell>
          <cell r="K7312">
            <v>711.5</v>
          </cell>
          <cell r="L7312" t="str">
            <v>A级</v>
          </cell>
          <cell r="M7312" t="str">
            <v>/</v>
          </cell>
          <cell r="N7312" t="str">
            <v>2.2*1.8*0.64</v>
          </cell>
          <cell r="O7312" t="str">
            <v>02T25051803</v>
          </cell>
          <cell r="P7312" t="str">
            <v>99版</v>
          </cell>
        </row>
        <row r="7313">
          <cell r="C7313" t="str">
            <v>2505025-01</v>
          </cell>
          <cell r="D7313" t="str">
            <v>XPSY-FB-深棕751</v>
          </cell>
          <cell r="E7313">
            <v>140478</v>
          </cell>
          <cell r="F7313" t="str">
            <v>水牛皮S3（干胚）</v>
          </cell>
          <cell r="G7313" t="str">
            <v>PT24N91</v>
          </cell>
          <cell r="H7313">
            <v>270</v>
          </cell>
          <cell r="I7313">
            <v>10186.6</v>
          </cell>
          <cell r="J7313">
            <v>621</v>
          </cell>
          <cell r="K7313">
            <v>666</v>
          </cell>
          <cell r="L7313" t="str">
            <v>A级</v>
          </cell>
          <cell r="M7313" t="str">
            <v>/</v>
          </cell>
          <cell r="N7313" t="str">
            <v>2.2*1.8*0.6</v>
          </cell>
          <cell r="O7313" t="str">
            <v>02T25051804</v>
          </cell>
          <cell r="P7313" t="str">
            <v>99版</v>
          </cell>
          <cell r="Q7313" t="str">
            <v>已发货</v>
          </cell>
          <cell r="R7313">
            <v>45800</v>
          </cell>
        </row>
        <row r="7314">
          <cell r="C7314" t="str">
            <v>2505025-01</v>
          </cell>
          <cell r="D7314" t="str">
            <v>XPSY-FB-深棕751</v>
          </cell>
          <cell r="E7314">
            <v>140478</v>
          </cell>
          <cell r="F7314" t="str">
            <v>水牛皮S3（干胚）</v>
          </cell>
          <cell r="G7314" t="str">
            <v>PT24N91</v>
          </cell>
          <cell r="H7314">
            <v>260</v>
          </cell>
          <cell r="I7314">
            <v>9847.2000000000007</v>
          </cell>
          <cell r="J7314">
            <v>601.5</v>
          </cell>
          <cell r="K7314">
            <v>646.5</v>
          </cell>
          <cell r="L7314" t="str">
            <v>A级</v>
          </cell>
          <cell r="M7314" t="str">
            <v>/</v>
          </cell>
          <cell r="N7314" t="str">
            <v>2.2*1.8*0.6</v>
          </cell>
          <cell r="O7314" t="str">
            <v>02T25051805</v>
          </cell>
          <cell r="P7314" t="str">
            <v>99版</v>
          </cell>
          <cell r="Q7314" t="str">
            <v>已发货</v>
          </cell>
          <cell r="R7314">
            <v>45800</v>
          </cell>
        </row>
        <row r="7315">
          <cell r="C7315" t="str">
            <v>2505071-01</v>
          </cell>
          <cell r="D7315" t="str">
            <v>XPSY-FB-深棕751</v>
          </cell>
          <cell r="E7315">
            <v>140478</v>
          </cell>
          <cell r="F7315" t="str">
            <v>水牛皮S3（干胚）</v>
          </cell>
          <cell r="G7315" t="str">
            <v>PT25425</v>
          </cell>
          <cell r="H7315">
            <v>196</v>
          </cell>
          <cell r="I7315">
            <v>7396.1</v>
          </cell>
          <cell r="J7315">
            <v>441</v>
          </cell>
          <cell r="K7315">
            <v>486</v>
          </cell>
          <cell r="L7315" t="str">
            <v>A级</v>
          </cell>
          <cell r="M7315" t="str">
            <v>/</v>
          </cell>
          <cell r="N7315" t="str">
            <v>2.2*1.8*0.53</v>
          </cell>
          <cell r="O7315" t="str">
            <v>02T25051806</v>
          </cell>
          <cell r="P7315" t="str">
            <v>99版</v>
          </cell>
        </row>
        <row r="7316">
          <cell r="C7316" t="str">
            <v>2505025-01</v>
          </cell>
          <cell r="D7316" t="str">
            <v>XPSY-FB-深棕751</v>
          </cell>
          <cell r="E7316">
            <v>140478</v>
          </cell>
          <cell r="F7316" t="str">
            <v>水牛皮S3（干胚）</v>
          </cell>
          <cell r="G7316" t="str">
            <v>PT24N91</v>
          </cell>
          <cell r="H7316">
            <v>265</v>
          </cell>
          <cell r="I7316">
            <v>9993.9</v>
          </cell>
          <cell r="J7316">
            <v>615.5</v>
          </cell>
          <cell r="K7316">
            <v>660.5</v>
          </cell>
          <cell r="L7316" t="str">
            <v>A级</v>
          </cell>
          <cell r="M7316" t="str">
            <v>/</v>
          </cell>
          <cell r="N7316" t="str">
            <v>2.2*1.8*0.6</v>
          </cell>
          <cell r="O7316" t="str">
            <v>02T25051807</v>
          </cell>
          <cell r="P7316" t="str">
            <v>99版</v>
          </cell>
          <cell r="Q7316" t="str">
            <v>已发货</v>
          </cell>
          <cell r="R7316">
            <v>45800</v>
          </cell>
        </row>
        <row r="7317">
          <cell r="C7317" t="str">
            <v>2505042-01</v>
          </cell>
          <cell r="D7317" t="str">
            <v>TGX-XM-酒红290</v>
          </cell>
          <cell r="E7317">
            <v>3702</v>
          </cell>
          <cell r="F7317" t="str">
            <v>C3（已片中层）</v>
          </cell>
          <cell r="G7317" t="str">
            <v>/</v>
          </cell>
          <cell r="H7317">
            <v>230</v>
          </cell>
          <cell r="I7317">
            <v>11993.1</v>
          </cell>
          <cell r="J7317">
            <v>957</v>
          </cell>
          <cell r="K7317">
            <v>1002</v>
          </cell>
          <cell r="L7317" t="str">
            <v>A级</v>
          </cell>
          <cell r="M7317" t="str">
            <v>/</v>
          </cell>
          <cell r="N7317" t="str">
            <v>2.2*1.8*0.68</v>
          </cell>
          <cell r="O7317" t="str">
            <v>02T25051901</v>
          </cell>
          <cell r="P7317" t="str">
            <v>98.3版</v>
          </cell>
          <cell r="Q7317" t="str">
            <v>已发货</v>
          </cell>
          <cell r="R7317">
            <v>45800</v>
          </cell>
        </row>
        <row r="7318">
          <cell r="C7318" t="str">
            <v>2505042-01</v>
          </cell>
          <cell r="D7318" t="str">
            <v>TGX-XM-酒红290</v>
          </cell>
          <cell r="E7318">
            <v>3702</v>
          </cell>
          <cell r="F7318" t="str">
            <v>C3（已片中层）</v>
          </cell>
          <cell r="G7318" t="str">
            <v>/</v>
          </cell>
          <cell r="H7318">
            <v>230</v>
          </cell>
          <cell r="I7318">
            <v>12158.4</v>
          </cell>
          <cell r="J7318">
            <v>967.5</v>
          </cell>
          <cell r="K7318">
            <v>1012.5</v>
          </cell>
          <cell r="L7318" t="str">
            <v>A级</v>
          </cell>
          <cell r="M7318" t="str">
            <v>/</v>
          </cell>
          <cell r="N7318" t="str">
            <v>2.2*1.8*0.73</v>
          </cell>
          <cell r="O7318" t="str">
            <v>02T25051902</v>
          </cell>
          <cell r="P7318" t="str">
            <v>98.3版</v>
          </cell>
          <cell r="Q7318" t="str">
            <v>已发货</v>
          </cell>
          <cell r="R7318">
            <v>45800</v>
          </cell>
        </row>
        <row r="7319">
          <cell r="C7319" t="str">
            <v>2505042-01</v>
          </cell>
          <cell r="D7319" t="str">
            <v>TGX-XM-酒红290</v>
          </cell>
          <cell r="E7319">
            <v>3702</v>
          </cell>
          <cell r="F7319" t="str">
            <v>C3（已片中层）</v>
          </cell>
          <cell r="G7319" t="str">
            <v>/</v>
          </cell>
          <cell r="H7319">
            <v>230</v>
          </cell>
          <cell r="I7319">
            <v>12267.8</v>
          </cell>
          <cell r="J7319">
            <v>989.5</v>
          </cell>
          <cell r="K7319">
            <v>1034.5</v>
          </cell>
          <cell r="L7319" t="str">
            <v>A级</v>
          </cell>
          <cell r="M7319" t="str">
            <v>/</v>
          </cell>
          <cell r="N7319" t="str">
            <v>2.2*1.8*0.72</v>
          </cell>
          <cell r="O7319" t="str">
            <v>02T25051903</v>
          </cell>
          <cell r="P7319" t="str">
            <v>98.3版</v>
          </cell>
          <cell r="Q7319" t="str">
            <v>已发货</v>
          </cell>
          <cell r="R7319">
            <v>45800</v>
          </cell>
        </row>
        <row r="7320">
          <cell r="C7320" t="str">
            <v>2505042-01</v>
          </cell>
          <cell r="D7320" t="str">
            <v>TGX-XM-酒红290</v>
          </cell>
          <cell r="E7320">
            <v>3702</v>
          </cell>
          <cell r="F7320" t="str">
            <v>C3（已片中层）</v>
          </cell>
          <cell r="G7320" t="str">
            <v>/</v>
          </cell>
          <cell r="H7320">
            <v>230</v>
          </cell>
          <cell r="I7320">
            <v>12225.6</v>
          </cell>
          <cell r="J7320">
            <v>976.5</v>
          </cell>
          <cell r="K7320">
            <v>1021.5</v>
          </cell>
          <cell r="L7320" t="str">
            <v>A级</v>
          </cell>
          <cell r="M7320" t="str">
            <v>/</v>
          </cell>
          <cell r="N7320" t="str">
            <v>2.2*1.8*0.72</v>
          </cell>
          <cell r="O7320" t="str">
            <v>02T25051904</v>
          </cell>
          <cell r="P7320" t="str">
            <v>98.3版</v>
          </cell>
        </row>
        <row r="7321">
          <cell r="C7321" t="str">
            <v>2505042-01</v>
          </cell>
          <cell r="D7321" t="str">
            <v>TGX-XM-酒红290</v>
          </cell>
          <cell r="E7321">
            <v>3702</v>
          </cell>
          <cell r="F7321" t="str">
            <v>C3（已片中层）</v>
          </cell>
          <cell r="G7321" t="str">
            <v>/</v>
          </cell>
          <cell r="H7321">
            <v>230</v>
          </cell>
          <cell r="I7321">
            <v>12098.2</v>
          </cell>
          <cell r="J7321">
            <v>972</v>
          </cell>
          <cell r="K7321">
            <v>1017</v>
          </cell>
          <cell r="L7321" t="str">
            <v>A级</v>
          </cell>
          <cell r="M7321" t="str">
            <v>/</v>
          </cell>
          <cell r="N7321" t="str">
            <v>2.2*1.8*0.72</v>
          </cell>
          <cell r="O7321" t="str">
            <v>02T25051905</v>
          </cell>
          <cell r="P7321" t="str">
            <v>98.3版</v>
          </cell>
        </row>
        <row r="7322">
          <cell r="C7322" t="str">
            <v>2505042-01</v>
          </cell>
          <cell r="D7322" t="str">
            <v>TGX-XM-酒红290</v>
          </cell>
          <cell r="E7322">
            <v>3702</v>
          </cell>
          <cell r="F7322" t="str">
            <v>C3（已片中层）</v>
          </cell>
          <cell r="G7322" t="str">
            <v>/</v>
          </cell>
          <cell r="H7322">
            <v>58</v>
          </cell>
          <cell r="I7322">
            <v>3136.8</v>
          </cell>
          <cell r="J7322">
            <v>251</v>
          </cell>
          <cell r="K7322">
            <v>296</v>
          </cell>
          <cell r="L7322" t="str">
            <v>A级</v>
          </cell>
          <cell r="M7322" t="str">
            <v>/</v>
          </cell>
          <cell r="N7322" t="str">
            <v>2.2*1.8*0.34</v>
          </cell>
          <cell r="O7322" t="str">
            <v>02T25051906</v>
          </cell>
          <cell r="P7322" t="str">
            <v>98.3版</v>
          </cell>
          <cell r="Q7322" t="str">
            <v>已发货</v>
          </cell>
          <cell r="R7322">
            <v>45800</v>
          </cell>
        </row>
        <row r="7323">
          <cell r="C7323" t="str">
            <v>2505012-01</v>
          </cell>
          <cell r="D7323" t="str">
            <v>UDAY-ES-黄棕410</v>
          </cell>
          <cell r="E7323" t="str">
            <v>SJ0B-317</v>
          </cell>
          <cell r="F7323" t="str">
            <v>明诺华中层TR1（已片）</v>
          </cell>
          <cell r="G7323" t="str">
            <v>/</v>
          </cell>
          <cell r="H7323">
            <v>88</v>
          </cell>
          <cell r="I7323">
            <v>5280.2</v>
          </cell>
          <cell r="J7323">
            <v>386.5</v>
          </cell>
          <cell r="K7323">
            <v>431.5</v>
          </cell>
          <cell r="L7323" t="str">
            <v>A级</v>
          </cell>
          <cell r="M7323" t="str">
            <v>/</v>
          </cell>
          <cell r="N7323" t="str">
            <v>2.2*1.8*0.44</v>
          </cell>
          <cell r="O7323" t="str">
            <v>02T25051907</v>
          </cell>
          <cell r="P7323" t="str">
            <v>97版</v>
          </cell>
          <cell r="Q7323" t="str">
            <v>已发货</v>
          </cell>
          <cell r="R7323">
            <v>45800</v>
          </cell>
        </row>
        <row r="7324">
          <cell r="C7324" t="str">
            <v>2505025-01</v>
          </cell>
          <cell r="D7324" t="str">
            <v>XPSY-FB-深棕751</v>
          </cell>
          <cell r="E7324">
            <v>140478</v>
          </cell>
          <cell r="F7324" t="str">
            <v>水牛皮S3（干胚）</v>
          </cell>
          <cell r="G7324" t="str">
            <v>PT24N92</v>
          </cell>
          <cell r="H7324">
            <v>197</v>
          </cell>
          <cell r="I7324">
            <v>7172.3</v>
          </cell>
          <cell r="J7324">
            <v>447</v>
          </cell>
          <cell r="K7324">
            <v>492</v>
          </cell>
          <cell r="L7324" t="str">
            <v>A级</v>
          </cell>
          <cell r="M7324" t="str">
            <v>/</v>
          </cell>
          <cell r="N7324" t="str">
            <v>2.2*1.8*0.5</v>
          </cell>
          <cell r="O7324" t="str">
            <v>02T25051908</v>
          </cell>
          <cell r="P7324" t="str">
            <v>99版</v>
          </cell>
          <cell r="Q7324" t="str">
            <v>已发货</v>
          </cell>
          <cell r="R7324">
            <v>45800</v>
          </cell>
        </row>
        <row r="7325">
          <cell r="C7325" t="str">
            <v>2505025-01</v>
          </cell>
          <cell r="D7325" t="str">
            <v>XPSY-FB-深棕751</v>
          </cell>
          <cell r="E7325">
            <v>140478</v>
          </cell>
          <cell r="F7325" t="str">
            <v>水牛皮S3（干胚）</v>
          </cell>
          <cell r="G7325" t="str">
            <v>PT24N92</v>
          </cell>
          <cell r="H7325">
            <v>270</v>
          </cell>
          <cell r="I7325">
            <v>10135.9</v>
          </cell>
          <cell r="J7325">
            <v>623.5</v>
          </cell>
          <cell r="K7325">
            <v>668.5</v>
          </cell>
          <cell r="L7325" t="str">
            <v>A级</v>
          </cell>
          <cell r="M7325" t="str">
            <v>/</v>
          </cell>
          <cell r="N7325" t="str">
            <v>2.2*1.8*0.58</v>
          </cell>
          <cell r="O7325" t="str">
            <v>01T25051901</v>
          </cell>
          <cell r="P7325" t="str">
            <v>99版</v>
          </cell>
          <cell r="Q7325" t="str">
            <v>已发货</v>
          </cell>
          <cell r="R7325">
            <v>45800</v>
          </cell>
        </row>
        <row r="7326">
          <cell r="C7326" t="str">
            <v>2505025-01</v>
          </cell>
          <cell r="D7326" t="str">
            <v>XPSY-FB-深棕751</v>
          </cell>
          <cell r="E7326">
            <v>140478</v>
          </cell>
          <cell r="F7326" t="str">
            <v>水牛皮S3（干胚）</v>
          </cell>
          <cell r="G7326" t="str">
            <v>PT24N92</v>
          </cell>
          <cell r="H7326">
            <v>270</v>
          </cell>
          <cell r="I7326">
            <v>10177</v>
          </cell>
          <cell r="J7326">
            <v>630</v>
          </cell>
          <cell r="K7326">
            <v>675</v>
          </cell>
          <cell r="L7326" t="str">
            <v>A级</v>
          </cell>
          <cell r="M7326" t="str">
            <v>/</v>
          </cell>
          <cell r="N7326" t="str">
            <v>2.2*1.8*0.61</v>
          </cell>
          <cell r="O7326" t="str">
            <v>01T25051902</v>
          </cell>
          <cell r="P7326" t="str">
            <v>99版</v>
          </cell>
          <cell r="Q7326" t="str">
            <v>已发货</v>
          </cell>
          <cell r="R7326">
            <v>45800</v>
          </cell>
        </row>
        <row r="7327">
          <cell r="C7327" t="str">
            <v>2505025-01</v>
          </cell>
          <cell r="D7327" t="str">
            <v>XPSY-FB-深棕751</v>
          </cell>
          <cell r="E7327">
            <v>140478</v>
          </cell>
          <cell r="F7327" t="str">
            <v>水牛皮S3（干胚）</v>
          </cell>
          <cell r="G7327" t="str">
            <v>PT24N92</v>
          </cell>
          <cell r="H7327">
            <v>287</v>
          </cell>
          <cell r="I7327">
            <v>11025.7</v>
          </cell>
          <cell r="J7327">
            <v>673</v>
          </cell>
          <cell r="K7327">
            <v>718</v>
          </cell>
          <cell r="L7327" t="str">
            <v>A级</v>
          </cell>
          <cell r="M7327" t="str">
            <v>/</v>
          </cell>
          <cell r="N7327" t="str">
            <v>2.2*1.8*0.65</v>
          </cell>
          <cell r="O7327" t="str">
            <v>01T25051903</v>
          </cell>
          <cell r="P7327" t="str">
            <v>99版</v>
          </cell>
          <cell r="Q7327" t="str">
            <v>已发货</v>
          </cell>
          <cell r="R7327">
            <v>45800</v>
          </cell>
        </row>
        <row r="7328">
          <cell r="C7328" t="str">
            <v>2505073-01</v>
          </cell>
          <cell r="D7328" t="str">
            <v>XPSY-FB-蓝278</v>
          </cell>
          <cell r="E7328">
            <v>140489</v>
          </cell>
          <cell r="F7328" t="str">
            <v>水牛皮S3（干胚）</v>
          </cell>
          <cell r="G7328" t="str">
            <v>PT25434</v>
          </cell>
          <cell r="H7328">
            <v>235</v>
          </cell>
          <cell r="I7328">
            <v>9159</v>
          </cell>
          <cell r="J7328">
            <v>595</v>
          </cell>
          <cell r="K7328">
            <v>640</v>
          </cell>
          <cell r="L7328" t="str">
            <v>A级</v>
          </cell>
          <cell r="M7328" t="str">
            <v>/</v>
          </cell>
          <cell r="N7328" t="str">
            <v>2.2*1.8*0.53</v>
          </cell>
          <cell r="O7328" t="str">
            <v>01T25051904</v>
          </cell>
          <cell r="P7328" t="str">
            <v>99版</v>
          </cell>
        </row>
        <row r="7329">
          <cell r="C7329" t="str">
            <v>2505073-01</v>
          </cell>
          <cell r="D7329" t="str">
            <v>XPSY-FB-蓝278</v>
          </cell>
          <cell r="E7329">
            <v>140489</v>
          </cell>
          <cell r="F7329" t="str">
            <v>水牛皮S3（干胚）</v>
          </cell>
          <cell r="G7329" t="str">
            <v>PT25434</v>
          </cell>
          <cell r="H7329">
            <v>16</v>
          </cell>
          <cell r="I7329">
            <v>586.20000000000005</v>
          </cell>
          <cell r="L7329" t="str">
            <v>折扣</v>
          </cell>
          <cell r="M7329" t="str">
            <v>/</v>
          </cell>
          <cell r="O7329" t="str">
            <v>01T25051904</v>
          </cell>
          <cell r="P7329" t="str">
            <v>99版</v>
          </cell>
        </row>
        <row r="7330">
          <cell r="C7330" t="str">
            <v>2505025-01</v>
          </cell>
          <cell r="D7330" t="str">
            <v>XPSY-FB-深棕751</v>
          </cell>
          <cell r="E7330">
            <v>140478</v>
          </cell>
          <cell r="F7330" t="str">
            <v>水牛皮S3（干胚）</v>
          </cell>
          <cell r="G7330" t="str">
            <v>PT24N92</v>
          </cell>
          <cell r="H7330">
            <v>297</v>
          </cell>
          <cell r="I7330">
            <v>10989.1</v>
          </cell>
          <cell r="J7330">
            <v>683.5</v>
          </cell>
          <cell r="K7330">
            <v>728.5</v>
          </cell>
          <cell r="L7330" t="str">
            <v>A级</v>
          </cell>
          <cell r="M7330" t="str">
            <v>/</v>
          </cell>
          <cell r="N7330" t="str">
            <v>2.2*1.8*0.6</v>
          </cell>
          <cell r="O7330" t="str">
            <v>01T25051905</v>
          </cell>
          <cell r="P7330" t="str">
            <v>99版</v>
          </cell>
          <cell r="Q7330" t="str">
            <v>已发货</v>
          </cell>
          <cell r="R7330">
            <v>45800</v>
          </cell>
        </row>
        <row r="7331">
          <cell r="C7331" t="str">
            <v>2505062-02</v>
          </cell>
          <cell r="D7331" t="str">
            <v>EPAF-蘑菇05</v>
          </cell>
          <cell r="E7331" t="str">
            <v>01.11.S528103</v>
          </cell>
          <cell r="F7331" t="str">
            <v>水牛皮S3（干胚）</v>
          </cell>
          <cell r="G7331" t="str">
            <v>/</v>
          </cell>
          <cell r="H7331">
            <v>119</v>
          </cell>
          <cell r="I7331">
            <v>4441.3999999999996</v>
          </cell>
          <cell r="J7331">
            <v>292</v>
          </cell>
          <cell r="K7331">
            <v>337</v>
          </cell>
          <cell r="L7331" t="str">
            <v>A级</v>
          </cell>
          <cell r="M7331" t="str">
            <v>CLF-241222</v>
          </cell>
          <cell r="N7331" t="str">
            <v>2.2*1.8*0.39</v>
          </cell>
          <cell r="O7331" t="str">
            <v>01T25051906</v>
          </cell>
          <cell r="P7331" t="str">
            <v>97.5版</v>
          </cell>
        </row>
        <row r="7332">
          <cell r="C7332" t="str">
            <v>2505050-01</v>
          </cell>
          <cell r="D7332" t="str">
            <v>XPSY-FT-马鞍104</v>
          </cell>
          <cell r="E7332" t="str">
            <v>科纳马鞍棕色</v>
          </cell>
          <cell r="F7332" t="str">
            <v>明诺华中层TR4（已片）</v>
          </cell>
          <cell r="G7332" t="str">
            <v>/</v>
          </cell>
          <cell r="H7332">
            <v>170</v>
          </cell>
          <cell r="I7332">
            <v>10220.299999999999</v>
          </cell>
          <cell r="J7332">
            <v>873</v>
          </cell>
          <cell r="K7332">
            <v>918</v>
          </cell>
          <cell r="L7332" t="str">
            <v>B级</v>
          </cell>
          <cell r="M7332" t="str">
            <v>/</v>
          </cell>
          <cell r="N7332" t="str">
            <v>2.2*1.8*0.73</v>
          </cell>
          <cell r="O7332" t="str">
            <v>01T25051907</v>
          </cell>
          <cell r="P7332" t="str">
            <v>99版</v>
          </cell>
        </row>
        <row r="7333">
          <cell r="C7333" t="str">
            <v>2505050-01</v>
          </cell>
          <cell r="D7333" t="str">
            <v>XPSY-FT-马鞍104</v>
          </cell>
          <cell r="E7333" t="str">
            <v>科纳马鞍棕色</v>
          </cell>
          <cell r="F7333" t="str">
            <v>明诺华中层TR4（已片）</v>
          </cell>
          <cell r="G7333" t="str">
            <v>/</v>
          </cell>
          <cell r="H7333">
            <v>175</v>
          </cell>
          <cell r="I7333">
            <v>10308.200000000001</v>
          </cell>
          <cell r="J7333">
            <v>883</v>
          </cell>
          <cell r="K7333">
            <v>928</v>
          </cell>
          <cell r="L7333" t="str">
            <v>B级</v>
          </cell>
          <cell r="M7333" t="str">
            <v>/</v>
          </cell>
          <cell r="N7333" t="str">
            <v>2.2*1.8*0.69</v>
          </cell>
          <cell r="O7333" t="str">
            <v>01T25051908</v>
          </cell>
          <cell r="P7333" t="str">
            <v>99版</v>
          </cell>
        </row>
        <row r="7334">
          <cell r="C7334" t="str">
            <v>2505050-01</v>
          </cell>
          <cell r="D7334" t="str">
            <v>XPSY-FT-马鞍104</v>
          </cell>
          <cell r="E7334" t="str">
            <v>科纳马鞍棕色</v>
          </cell>
          <cell r="F7334" t="str">
            <v>明诺华中层TR4（已片）</v>
          </cell>
          <cell r="G7334" t="str">
            <v>/</v>
          </cell>
          <cell r="H7334">
            <v>163</v>
          </cell>
          <cell r="I7334">
            <v>9548</v>
          </cell>
          <cell r="J7334">
            <v>823.5</v>
          </cell>
          <cell r="K7334">
            <v>868.5</v>
          </cell>
          <cell r="L7334" t="str">
            <v>B级</v>
          </cell>
          <cell r="M7334" t="str">
            <v>/</v>
          </cell>
          <cell r="N7334" t="str">
            <v>2.2*1.8*0.7</v>
          </cell>
          <cell r="O7334" t="str">
            <v>01T25051909</v>
          </cell>
          <cell r="P7334" t="str">
            <v>99版</v>
          </cell>
        </row>
        <row r="7335">
          <cell r="C7335" t="str">
            <v>2505025-01</v>
          </cell>
          <cell r="D7335" t="str">
            <v>XPSY-FB-深棕751</v>
          </cell>
          <cell r="E7335">
            <v>140478</v>
          </cell>
          <cell r="F7335" t="str">
            <v>水牛皮S3（干胚）</v>
          </cell>
          <cell r="G7335" t="str">
            <v>PT24N92</v>
          </cell>
          <cell r="H7335">
            <v>270</v>
          </cell>
          <cell r="I7335">
            <v>10002.9</v>
          </cell>
          <cell r="J7335">
            <v>622</v>
          </cell>
          <cell r="K7335">
            <v>667</v>
          </cell>
          <cell r="L7335" t="str">
            <v>A级</v>
          </cell>
          <cell r="M7335" t="str">
            <v>/</v>
          </cell>
          <cell r="N7335" t="str">
            <v>2.2*1.8*0.65</v>
          </cell>
          <cell r="O7335" t="str">
            <v>02T25052001</v>
          </cell>
          <cell r="P7335" t="str">
            <v>99版</v>
          </cell>
          <cell r="Q7335" t="str">
            <v>已发货</v>
          </cell>
          <cell r="R7335">
            <v>45800</v>
          </cell>
        </row>
        <row r="7336">
          <cell r="C7336" t="str">
            <v>2505025-01</v>
          </cell>
          <cell r="D7336" t="str">
            <v>XPSY-FB-深棕751</v>
          </cell>
          <cell r="E7336">
            <v>140478</v>
          </cell>
          <cell r="F7336" t="str">
            <v>水牛皮S3（干胚）</v>
          </cell>
          <cell r="G7336" t="str">
            <v>PT24N92</v>
          </cell>
          <cell r="H7336">
            <v>167</v>
          </cell>
          <cell r="I7336">
            <v>6186.3</v>
          </cell>
          <cell r="J7336">
            <v>386.5</v>
          </cell>
          <cell r="K7336">
            <v>431.5</v>
          </cell>
          <cell r="L7336" t="str">
            <v>A级</v>
          </cell>
          <cell r="M7336" t="str">
            <v>/</v>
          </cell>
          <cell r="N7336" t="str">
            <v>2.2*1.8*0.64</v>
          </cell>
          <cell r="O7336" t="str">
            <v>02T25052002</v>
          </cell>
          <cell r="P7336" t="str">
            <v>99版</v>
          </cell>
          <cell r="Q7336" t="str">
            <v>已发货</v>
          </cell>
          <cell r="R7336">
            <v>45800</v>
          </cell>
        </row>
        <row r="7337">
          <cell r="C7337" t="str">
            <v>2505097-01</v>
          </cell>
          <cell r="D7337" t="str">
            <v>XPSY-FT-灰710</v>
          </cell>
          <cell r="E7337" t="str">
            <v>科纳灰色</v>
          </cell>
          <cell r="F7337" t="str">
            <v>明诺华中层TR4（已片）</v>
          </cell>
          <cell r="G7337" t="str">
            <v>/</v>
          </cell>
          <cell r="H7337">
            <v>205</v>
          </cell>
          <cell r="I7337">
            <v>10087.799999999999</v>
          </cell>
          <cell r="J7337">
            <v>843.5</v>
          </cell>
          <cell r="K7337">
            <v>888.5</v>
          </cell>
          <cell r="L7337" t="str">
            <v>B级</v>
          </cell>
          <cell r="M7337" t="str">
            <v>/</v>
          </cell>
          <cell r="N7337" t="str">
            <v>2.2*1.8*0.64</v>
          </cell>
          <cell r="O7337" t="str">
            <v>02T25052003</v>
          </cell>
          <cell r="P7337" t="str">
            <v>99版</v>
          </cell>
        </row>
        <row r="7338">
          <cell r="C7338" t="str">
            <v>2505097-01</v>
          </cell>
          <cell r="D7338" t="str">
            <v>XPSY-FT-灰710</v>
          </cell>
          <cell r="E7338" t="str">
            <v>科纳灰色</v>
          </cell>
          <cell r="F7338" t="str">
            <v>明诺华中层TR4（已片）</v>
          </cell>
          <cell r="G7338" t="str">
            <v>/</v>
          </cell>
          <cell r="H7338">
            <v>200</v>
          </cell>
          <cell r="I7338">
            <v>10027.299999999999</v>
          </cell>
          <cell r="J7338">
            <v>846</v>
          </cell>
          <cell r="K7338">
            <v>891</v>
          </cell>
          <cell r="L7338" t="str">
            <v>B级</v>
          </cell>
          <cell r="M7338" t="str">
            <v>/</v>
          </cell>
          <cell r="N7338" t="str">
            <v>2.2*1.8*0.63</v>
          </cell>
          <cell r="O7338" t="str">
            <v>02T25052004</v>
          </cell>
          <cell r="P7338" t="str">
            <v>99版</v>
          </cell>
        </row>
        <row r="7339">
          <cell r="C7339" t="str">
            <v>2505097-01</v>
          </cell>
          <cell r="D7339" t="str">
            <v>XPSY-FT-灰710</v>
          </cell>
          <cell r="E7339" t="str">
            <v>科纳灰色</v>
          </cell>
          <cell r="F7339" t="str">
            <v>明诺华中层TR4（已片）</v>
          </cell>
          <cell r="G7339" t="str">
            <v>/</v>
          </cell>
          <cell r="H7339">
            <v>205</v>
          </cell>
          <cell r="I7339">
            <v>10079.200000000001</v>
          </cell>
          <cell r="J7339">
            <v>847</v>
          </cell>
          <cell r="K7339">
            <v>892</v>
          </cell>
          <cell r="L7339" t="str">
            <v>B级</v>
          </cell>
          <cell r="M7339" t="str">
            <v>/</v>
          </cell>
          <cell r="N7339" t="str">
            <v>2.2*1.8*0.6</v>
          </cell>
          <cell r="O7339" t="str">
            <v>02T25052005</v>
          </cell>
          <cell r="P7339" t="str">
            <v>99版</v>
          </cell>
        </row>
        <row r="7340">
          <cell r="C7340" t="str">
            <v>2505097-01</v>
          </cell>
          <cell r="D7340" t="str">
            <v>XPSY-FT-灰710</v>
          </cell>
          <cell r="E7340" t="str">
            <v>科纳灰色</v>
          </cell>
          <cell r="F7340" t="str">
            <v>明诺华中层TR4（已片）</v>
          </cell>
          <cell r="G7340" t="str">
            <v>/</v>
          </cell>
          <cell r="H7340">
            <v>215</v>
          </cell>
          <cell r="I7340">
            <v>10723</v>
          </cell>
          <cell r="J7340">
            <v>901</v>
          </cell>
          <cell r="K7340">
            <v>946</v>
          </cell>
          <cell r="L7340" t="str">
            <v>B级</v>
          </cell>
          <cell r="M7340" t="str">
            <v>/</v>
          </cell>
          <cell r="N7340" t="str">
            <v>2.2*1.8*0.64</v>
          </cell>
          <cell r="O7340" t="str">
            <v>02T25052006</v>
          </cell>
          <cell r="P7340" t="str">
            <v>99版</v>
          </cell>
        </row>
        <row r="7341">
          <cell r="C7341" t="str">
            <v>2505097-01</v>
          </cell>
          <cell r="D7341" t="str">
            <v>XPSY-FT-灰710</v>
          </cell>
          <cell r="E7341" t="str">
            <v>科纳灰色</v>
          </cell>
          <cell r="F7341" t="str">
            <v>明诺华中层TR4（已片）</v>
          </cell>
          <cell r="G7341" t="str">
            <v>/</v>
          </cell>
          <cell r="H7341">
            <v>205</v>
          </cell>
          <cell r="I7341">
            <v>10102</v>
          </cell>
          <cell r="J7341">
            <v>846.5</v>
          </cell>
          <cell r="K7341">
            <v>891.5</v>
          </cell>
          <cell r="L7341" t="str">
            <v>B级</v>
          </cell>
          <cell r="M7341" t="str">
            <v>/</v>
          </cell>
          <cell r="N7341" t="str">
            <v>2.2*1.8*0.65</v>
          </cell>
          <cell r="O7341" t="str">
            <v>02T25052007</v>
          </cell>
          <cell r="P7341" t="str">
            <v>99版</v>
          </cell>
        </row>
        <row r="7342">
          <cell r="C7342" t="str">
            <v>2505097-01</v>
          </cell>
          <cell r="D7342" t="str">
            <v>XPSY-FT-灰710</v>
          </cell>
          <cell r="E7342" t="str">
            <v>科纳灰色</v>
          </cell>
          <cell r="F7342" t="str">
            <v>明诺华中层TR4（已片）</v>
          </cell>
          <cell r="G7342" t="str">
            <v>/</v>
          </cell>
          <cell r="H7342">
            <v>110</v>
          </cell>
          <cell r="I7342">
            <v>5300.7</v>
          </cell>
          <cell r="J7342">
            <v>840</v>
          </cell>
          <cell r="K7342">
            <v>885</v>
          </cell>
          <cell r="L7342" t="str">
            <v>B级</v>
          </cell>
          <cell r="M7342" t="str">
            <v>/</v>
          </cell>
          <cell r="N7342" t="str">
            <v>2.2*1.8*0.64</v>
          </cell>
          <cell r="O7342" t="str">
            <v>02T25052008</v>
          </cell>
          <cell r="P7342" t="str">
            <v>99版</v>
          </cell>
        </row>
        <row r="7343">
          <cell r="C7343" t="str">
            <v>2505097-01</v>
          </cell>
          <cell r="D7343" t="str">
            <v>XPSY-FT-灰710</v>
          </cell>
          <cell r="E7343" t="str">
            <v>科纳灰色</v>
          </cell>
          <cell r="F7343" t="str">
            <v>明诺华中层TR4（已片）</v>
          </cell>
          <cell r="G7343" t="str">
            <v>/</v>
          </cell>
          <cell r="H7343">
            <v>105</v>
          </cell>
          <cell r="I7343">
            <v>4735.8</v>
          </cell>
          <cell r="L7343" t="str">
            <v>C级</v>
          </cell>
          <cell r="M7343" t="str">
            <v>/</v>
          </cell>
          <cell r="O7343" t="str">
            <v>02T25052008</v>
          </cell>
          <cell r="P7343" t="str">
            <v>99版</v>
          </cell>
        </row>
        <row r="7344">
          <cell r="C7344" t="str">
            <v>2505097-01</v>
          </cell>
          <cell r="D7344" t="str">
            <v>XPSY-FT-灰710</v>
          </cell>
          <cell r="E7344" t="str">
            <v>科纳灰色</v>
          </cell>
          <cell r="F7344" t="str">
            <v>明诺华中层TR4（已片）</v>
          </cell>
          <cell r="G7344" t="str">
            <v>/</v>
          </cell>
          <cell r="H7344">
            <v>225</v>
          </cell>
          <cell r="I7344">
            <v>10188.700000000001</v>
          </cell>
          <cell r="J7344">
            <v>854.5</v>
          </cell>
          <cell r="K7344">
            <v>899.5</v>
          </cell>
          <cell r="L7344" t="str">
            <v>C级</v>
          </cell>
          <cell r="M7344" t="str">
            <v>/</v>
          </cell>
          <cell r="N7344" t="str">
            <v>2.2*1.8*0.64</v>
          </cell>
          <cell r="O7344" t="str">
            <v>02T25052009</v>
          </cell>
          <cell r="P7344" t="str">
            <v>99版</v>
          </cell>
        </row>
        <row r="7345">
          <cell r="C7345" t="str">
            <v>2505097-01</v>
          </cell>
          <cell r="D7345" t="str">
            <v>XPSY-FT-灰710</v>
          </cell>
          <cell r="E7345" t="str">
            <v>科纳灰色</v>
          </cell>
          <cell r="F7345" t="str">
            <v>明诺华中层TR4（已片）</v>
          </cell>
          <cell r="G7345" t="str">
            <v>/</v>
          </cell>
          <cell r="H7345">
            <v>104</v>
          </cell>
          <cell r="I7345">
            <v>4763.1000000000004</v>
          </cell>
          <cell r="J7345">
            <v>706.5</v>
          </cell>
          <cell r="K7345">
            <v>751.5</v>
          </cell>
          <cell r="L7345" t="str">
            <v>C级</v>
          </cell>
          <cell r="M7345" t="str">
            <v>/</v>
          </cell>
          <cell r="N7345" t="str">
            <v>2.2*1.8*0.61</v>
          </cell>
          <cell r="O7345" t="str">
            <v>02T25052010</v>
          </cell>
          <cell r="P7345" t="str">
            <v>99版</v>
          </cell>
        </row>
        <row r="7346">
          <cell r="C7346" t="str">
            <v>2505097-01</v>
          </cell>
          <cell r="D7346" t="str">
            <v>XPSY-FT-灰710</v>
          </cell>
          <cell r="E7346" t="str">
            <v>科纳灰色</v>
          </cell>
          <cell r="F7346" t="str">
            <v>明诺华中层TR4（已片）</v>
          </cell>
          <cell r="G7346" t="str">
            <v>/</v>
          </cell>
          <cell r="H7346">
            <v>56</v>
          </cell>
          <cell r="I7346">
            <v>2471.8000000000002</v>
          </cell>
          <cell r="L7346" t="str">
            <v>D级</v>
          </cell>
          <cell r="M7346" t="str">
            <v>/</v>
          </cell>
          <cell r="O7346" t="str">
            <v>02T25052010</v>
          </cell>
          <cell r="P7346" t="str">
            <v>99版</v>
          </cell>
        </row>
        <row r="7347">
          <cell r="C7347" t="str">
            <v>2505097-01</v>
          </cell>
          <cell r="D7347" t="str">
            <v>XPSY-FT-灰710</v>
          </cell>
          <cell r="E7347" t="str">
            <v>科纳灰色</v>
          </cell>
          <cell r="F7347" t="str">
            <v>明诺华中层TR4（已片）</v>
          </cell>
          <cell r="G7347" t="str">
            <v>/</v>
          </cell>
          <cell r="H7347">
            <v>18</v>
          </cell>
          <cell r="I7347">
            <v>647.5</v>
          </cell>
          <cell r="L7347" t="str">
            <v>D级小皮</v>
          </cell>
          <cell r="M7347" t="str">
            <v>/</v>
          </cell>
          <cell r="O7347" t="str">
            <v>02T25052010</v>
          </cell>
          <cell r="P7347" t="str">
            <v>99版</v>
          </cell>
        </row>
        <row r="7348">
          <cell r="C7348" t="str">
            <v>2505097-01</v>
          </cell>
          <cell r="D7348" t="str">
            <v>XPSY-FT-灰710</v>
          </cell>
          <cell r="E7348" t="str">
            <v>科纳灰色</v>
          </cell>
          <cell r="F7348" t="str">
            <v>明诺华中层TR4（已片）</v>
          </cell>
          <cell r="G7348" t="str">
            <v>/</v>
          </cell>
          <cell r="H7348">
            <v>13</v>
          </cell>
          <cell r="I7348">
            <v>473.1</v>
          </cell>
          <cell r="L7348" t="str">
            <v>C级小皮</v>
          </cell>
          <cell r="M7348" t="str">
            <v>/</v>
          </cell>
          <cell r="O7348" t="str">
            <v>02T25052010</v>
          </cell>
          <cell r="P7348" t="str">
            <v>99版</v>
          </cell>
        </row>
        <row r="7349">
          <cell r="C7349" t="str">
            <v>2505025-01</v>
          </cell>
          <cell r="D7349" t="str">
            <v>XPSY-FB-深棕751</v>
          </cell>
          <cell r="E7349">
            <v>140478</v>
          </cell>
          <cell r="F7349" t="str">
            <v>水牛皮S3（干胚）</v>
          </cell>
          <cell r="G7349" t="str">
            <v>PT24N92</v>
          </cell>
          <cell r="H7349">
            <v>300</v>
          </cell>
          <cell r="I7349">
            <v>11157.7</v>
          </cell>
          <cell r="J7349">
            <v>688.5</v>
          </cell>
          <cell r="K7349">
            <v>733.5</v>
          </cell>
          <cell r="L7349" t="str">
            <v>A级</v>
          </cell>
          <cell r="M7349" t="str">
            <v>/</v>
          </cell>
          <cell r="N7349" t="str">
            <v>2.2*1.8*0.64</v>
          </cell>
          <cell r="O7349" t="str">
            <v>02T25052011</v>
          </cell>
          <cell r="P7349" t="str">
            <v>99版</v>
          </cell>
          <cell r="Q7349" t="str">
            <v>已发货</v>
          </cell>
          <cell r="R7349">
            <v>45800</v>
          </cell>
        </row>
        <row r="7350">
          <cell r="C7350" t="str">
            <v>2505050-01</v>
          </cell>
          <cell r="D7350" t="str">
            <v>XPSY-FT-马鞍104</v>
          </cell>
          <cell r="E7350" t="str">
            <v>科纳马鞍棕色</v>
          </cell>
          <cell r="F7350" t="str">
            <v>明诺华中层TR4（已片）</v>
          </cell>
          <cell r="G7350" t="str">
            <v>/</v>
          </cell>
          <cell r="H7350">
            <v>33</v>
          </cell>
          <cell r="I7350">
            <v>1566</v>
          </cell>
          <cell r="J7350">
            <v>933</v>
          </cell>
          <cell r="K7350">
            <v>978</v>
          </cell>
          <cell r="L7350" t="str">
            <v>D级</v>
          </cell>
          <cell r="M7350" t="str">
            <v>/</v>
          </cell>
          <cell r="N7350" t="str">
            <v>2.2*1.8*0.7</v>
          </cell>
          <cell r="O7350" t="str">
            <v>01T25052001</v>
          </cell>
          <cell r="P7350" t="str">
            <v>99版</v>
          </cell>
        </row>
        <row r="7351">
          <cell r="C7351" t="str">
            <v>2505050-01</v>
          </cell>
          <cell r="D7351" t="str">
            <v>XPSY-FT-马鞍104</v>
          </cell>
          <cell r="E7351" t="str">
            <v>科纳马鞍棕色</v>
          </cell>
          <cell r="F7351" t="str">
            <v>明诺华中层TR4（已片）</v>
          </cell>
          <cell r="G7351" t="str">
            <v>/</v>
          </cell>
          <cell r="H7351">
            <v>173</v>
          </cell>
          <cell r="I7351">
            <v>8809.2000000000007</v>
          </cell>
          <cell r="L7351" t="str">
            <v>C级</v>
          </cell>
          <cell r="M7351" t="str">
            <v>/</v>
          </cell>
          <cell r="O7351" t="str">
            <v>01T25052001</v>
          </cell>
          <cell r="P7351" t="str">
            <v>99版</v>
          </cell>
        </row>
        <row r="7352">
          <cell r="C7352" t="str">
            <v>2505050-01</v>
          </cell>
          <cell r="D7352" t="str">
            <v>XPSY-FT-马鞍104</v>
          </cell>
          <cell r="E7352" t="str">
            <v>科纳马鞍棕色</v>
          </cell>
          <cell r="F7352" t="str">
            <v>明诺华中层TR4（已片）</v>
          </cell>
          <cell r="G7352" t="str">
            <v>/</v>
          </cell>
          <cell r="H7352">
            <v>11</v>
          </cell>
          <cell r="I7352">
            <v>399.6</v>
          </cell>
          <cell r="L7352" t="str">
            <v>D级小皮</v>
          </cell>
          <cell r="M7352" t="str">
            <v>/</v>
          </cell>
          <cell r="O7352" t="str">
            <v>01T25052001</v>
          </cell>
          <cell r="P7352" t="str">
            <v>99版</v>
          </cell>
        </row>
        <row r="7353">
          <cell r="C7353" t="str">
            <v>2505050-01</v>
          </cell>
          <cell r="D7353" t="str">
            <v>XPSY-FT-马鞍104</v>
          </cell>
          <cell r="E7353" t="str">
            <v>科纳马鞍棕色</v>
          </cell>
          <cell r="F7353" t="str">
            <v>明诺华中层TR4（已片）</v>
          </cell>
          <cell r="G7353" t="str">
            <v>/</v>
          </cell>
          <cell r="H7353">
            <v>1</v>
          </cell>
          <cell r="I7353">
            <v>36.9</v>
          </cell>
          <cell r="L7353" t="str">
            <v>C级小皮</v>
          </cell>
          <cell r="M7353" t="str">
            <v>/</v>
          </cell>
          <cell r="O7353" t="str">
            <v>01T25052001</v>
          </cell>
          <cell r="P7353" t="str">
            <v>99版</v>
          </cell>
        </row>
        <row r="7354">
          <cell r="C7354" t="str">
            <v>2505012-01</v>
          </cell>
          <cell r="D7354" t="str">
            <v>UDAY-ES-黄棕410</v>
          </cell>
          <cell r="E7354" t="str">
            <v>SJ0B-317</v>
          </cell>
          <cell r="F7354" t="str">
            <v>明诺华中层TR1（已片）</v>
          </cell>
          <cell r="G7354" t="str">
            <v>/</v>
          </cell>
          <cell r="H7354">
            <v>195</v>
          </cell>
          <cell r="I7354">
            <v>11192.1</v>
          </cell>
          <cell r="J7354">
            <v>826</v>
          </cell>
          <cell r="K7354">
            <v>871</v>
          </cell>
          <cell r="L7354" t="str">
            <v>A级</v>
          </cell>
          <cell r="M7354" t="str">
            <v>/</v>
          </cell>
          <cell r="N7354" t="str">
            <v>2.2*1.8*0.65</v>
          </cell>
          <cell r="O7354" t="str">
            <v>01T25052002</v>
          </cell>
          <cell r="P7354" t="str">
            <v>97版</v>
          </cell>
          <cell r="Q7354" t="str">
            <v>已发货</v>
          </cell>
          <cell r="R7354">
            <v>45800</v>
          </cell>
        </row>
        <row r="7355">
          <cell r="C7355" t="str">
            <v>2505012-01</v>
          </cell>
          <cell r="D7355" t="str">
            <v>UDAY-ES-黄棕410</v>
          </cell>
          <cell r="E7355" t="str">
            <v>SJ0B-317</v>
          </cell>
          <cell r="F7355" t="str">
            <v>明诺华中层TR1（已片）</v>
          </cell>
          <cell r="G7355" t="str">
            <v>/</v>
          </cell>
          <cell r="H7355">
            <v>195</v>
          </cell>
          <cell r="I7355">
            <v>11263.7</v>
          </cell>
          <cell r="J7355">
            <v>835.5</v>
          </cell>
          <cell r="K7355">
            <v>880.5</v>
          </cell>
          <cell r="L7355" t="str">
            <v>A级</v>
          </cell>
          <cell r="M7355" t="str">
            <v>/</v>
          </cell>
          <cell r="N7355" t="str">
            <v>2.2*1.8*0.67</v>
          </cell>
          <cell r="O7355" t="str">
            <v>01T25052003</v>
          </cell>
          <cell r="P7355" t="str">
            <v>97版</v>
          </cell>
          <cell r="Q7355" t="str">
            <v>已发货</v>
          </cell>
          <cell r="R7355">
            <v>45800</v>
          </cell>
        </row>
        <row r="7356">
          <cell r="C7356" t="str">
            <v>2505026-01</v>
          </cell>
          <cell r="D7356" t="str">
            <v>XPSY-FH-深棕750</v>
          </cell>
          <cell r="E7356">
            <v>140480</v>
          </cell>
          <cell r="F7356" t="str">
            <v>明诺华中层TR4（已片）</v>
          </cell>
          <cell r="G7356" t="str">
            <v>PT25976</v>
          </cell>
          <cell r="H7356">
            <v>57</v>
          </cell>
          <cell r="I7356">
            <v>3040.1</v>
          </cell>
          <cell r="J7356">
            <v>260</v>
          </cell>
          <cell r="K7356">
            <v>305</v>
          </cell>
          <cell r="L7356" t="str">
            <v>A级</v>
          </cell>
          <cell r="M7356" t="str">
            <v>/</v>
          </cell>
          <cell r="N7356" t="str">
            <v>2.2*1.8*0.34</v>
          </cell>
          <cell r="O7356" t="str">
            <v>01T25052004</v>
          </cell>
          <cell r="P7356" t="str">
            <v>99版</v>
          </cell>
        </row>
        <row r="7357">
          <cell r="C7357" t="str">
            <v>2505026-01</v>
          </cell>
          <cell r="D7357" t="str">
            <v>XPSY-FH-深棕750</v>
          </cell>
          <cell r="E7357">
            <v>140480</v>
          </cell>
          <cell r="F7357" t="str">
            <v>明诺华中层TR4（已片）</v>
          </cell>
          <cell r="G7357" t="str">
            <v>PT24N86</v>
          </cell>
          <cell r="H7357">
            <v>58</v>
          </cell>
          <cell r="I7357">
            <v>3008.6</v>
          </cell>
          <cell r="J7357">
            <v>262.5</v>
          </cell>
          <cell r="K7357">
            <v>307.5</v>
          </cell>
          <cell r="L7357" t="str">
            <v>A级</v>
          </cell>
          <cell r="M7357" t="str">
            <v>/</v>
          </cell>
          <cell r="N7357" t="str">
            <v>2.2*1.8*0.34</v>
          </cell>
          <cell r="O7357" t="str">
            <v>01T25052005</v>
          </cell>
          <cell r="P7357" t="str">
            <v>99版</v>
          </cell>
        </row>
        <row r="7358">
          <cell r="C7358" t="str">
            <v>2505026-01</v>
          </cell>
          <cell r="D7358" t="str">
            <v>XPSY-FH-深棕750</v>
          </cell>
          <cell r="E7358">
            <v>140480</v>
          </cell>
          <cell r="F7358" t="str">
            <v>明诺华中层TR4（已片）</v>
          </cell>
          <cell r="G7358" t="str">
            <v>PT25429</v>
          </cell>
          <cell r="H7358">
            <v>164</v>
          </cell>
          <cell r="I7358">
            <v>8480.2999999999993</v>
          </cell>
          <cell r="J7358">
            <v>736</v>
          </cell>
          <cell r="K7358">
            <v>781</v>
          </cell>
          <cell r="L7358" t="str">
            <v>A级</v>
          </cell>
          <cell r="M7358" t="str">
            <v>/</v>
          </cell>
          <cell r="N7358" t="str">
            <v>2.2*1.8*0.54</v>
          </cell>
          <cell r="O7358" t="str">
            <v>01T25052006</v>
          </cell>
          <cell r="P7358" t="str">
            <v>99版</v>
          </cell>
        </row>
        <row r="7359">
          <cell r="C7359" t="str">
            <v>2505025-01</v>
          </cell>
          <cell r="D7359" t="str">
            <v>XPSY-FB-深棕751</v>
          </cell>
          <cell r="E7359">
            <v>140478</v>
          </cell>
          <cell r="F7359" t="str">
            <v>水牛皮S3（干胚）</v>
          </cell>
          <cell r="G7359" t="str">
            <v>PT24N92</v>
          </cell>
          <cell r="H7359">
            <v>275</v>
          </cell>
          <cell r="I7359">
            <v>10134.1</v>
          </cell>
          <cell r="J7359">
            <v>625.5</v>
          </cell>
          <cell r="K7359">
            <v>670.5</v>
          </cell>
          <cell r="L7359" t="str">
            <v>A级</v>
          </cell>
          <cell r="M7359" t="str">
            <v>/</v>
          </cell>
          <cell r="N7359" t="str">
            <v>2.2*1.8*0.6</v>
          </cell>
          <cell r="O7359" t="str">
            <v>01T25052007</v>
          </cell>
          <cell r="P7359" t="str">
            <v>99版</v>
          </cell>
          <cell r="Q7359" t="str">
            <v>已发货</v>
          </cell>
          <cell r="R7359">
            <v>45800</v>
          </cell>
        </row>
        <row r="7360">
          <cell r="C7360" t="str">
            <v>2505055-01</v>
          </cell>
          <cell r="D7360" t="str">
            <v>XPDY-EX-浅灰94</v>
          </cell>
          <cell r="E7360" t="str">
            <v>01.10.W653191</v>
          </cell>
          <cell r="F7360" t="str">
            <v>C2（已片中层）</v>
          </cell>
          <cell r="G7360" t="str">
            <v>/</v>
          </cell>
          <cell r="H7360">
            <v>122</v>
          </cell>
          <cell r="I7360">
            <v>6461.7</v>
          </cell>
          <cell r="J7360">
            <v>475.5</v>
          </cell>
          <cell r="K7360">
            <v>520.5</v>
          </cell>
          <cell r="L7360" t="str">
            <v>A级</v>
          </cell>
          <cell r="M7360" t="str">
            <v>CLF-250520</v>
          </cell>
          <cell r="N7360" t="str">
            <v>2.2*1.8*0.47</v>
          </cell>
          <cell r="O7360" t="str">
            <v>01T25052008</v>
          </cell>
          <cell r="P7360" t="str">
            <v>99版</v>
          </cell>
        </row>
        <row r="7361">
          <cell r="C7361" t="str">
            <v>2505055-01</v>
          </cell>
          <cell r="D7361" t="str">
            <v>XPDY-EX-浅灰94</v>
          </cell>
          <cell r="E7361" t="str">
            <v>01.10.W653191</v>
          </cell>
          <cell r="F7361" t="str">
            <v>C2（已片中层）</v>
          </cell>
          <cell r="G7361" t="str">
            <v>/</v>
          </cell>
          <cell r="H7361">
            <v>2</v>
          </cell>
          <cell r="I7361">
            <v>77.900000000000006</v>
          </cell>
          <cell r="L7361" t="str">
            <v>A级小皮</v>
          </cell>
          <cell r="M7361" t="str">
            <v>CLF-250520</v>
          </cell>
          <cell r="O7361" t="str">
            <v>01T25052008</v>
          </cell>
          <cell r="P7361" t="str">
            <v>99版</v>
          </cell>
        </row>
        <row r="7362">
          <cell r="C7362" t="str">
            <v>2505055-01</v>
          </cell>
          <cell r="D7362" t="str">
            <v>XPDY-EX-浅灰94</v>
          </cell>
          <cell r="E7362" t="str">
            <v>01.10.W653191</v>
          </cell>
          <cell r="F7362" t="str">
            <v>C2（已片中层）</v>
          </cell>
          <cell r="G7362" t="str">
            <v>/</v>
          </cell>
          <cell r="H7362">
            <v>3</v>
          </cell>
          <cell r="I7362">
            <v>173.7</v>
          </cell>
          <cell r="J7362">
            <v>20</v>
          </cell>
          <cell r="K7362">
            <v>65</v>
          </cell>
          <cell r="L7362" t="str">
            <v>A级</v>
          </cell>
          <cell r="M7362" t="str">
            <v>CLF-250520</v>
          </cell>
          <cell r="N7362" t="str">
            <v>2.2*1.8*0.3</v>
          </cell>
          <cell r="O7362" t="str">
            <v>01T25052008-02</v>
          </cell>
          <cell r="P7362" t="str">
            <v>99版</v>
          </cell>
        </row>
        <row r="7363">
          <cell r="C7363" t="str">
            <v>2505041-01</v>
          </cell>
          <cell r="D7363" t="str">
            <v>UDAY-ET-棕454</v>
          </cell>
          <cell r="E7363" t="str">
            <v>01.10.W783010</v>
          </cell>
          <cell r="F7363" t="str">
            <v>明诺华中层TR1（已片）</v>
          </cell>
          <cell r="G7363" t="str">
            <v>/</v>
          </cell>
          <cell r="H7363">
            <v>160</v>
          </cell>
          <cell r="I7363">
            <v>9184.7999999999993</v>
          </cell>
          <cell r="J7363">
            <v>921.5</v>
          </cell>
          <cell r="K7363">
            <v>966.5</v>
          </cell>
          <cell r="L7363" t="str">
            <v>A级</v>
          </cell>
          <cell r="M7363" t="str">
            <v>CLF-250520</v>
          </cell>
          <cell r="N7363" t="str">
            <v>2.2*1.8*0.67</v>
          </cell>
          <cell r="O7363" t="str">
            <v>01T25052009</v>
          </cell>
          <cell r="P7363" t="str">
            <v>99版</v>
          </cell>
        </row>
        <row r="7364">
          <cell r="C7364" t="str">
            <v>2505041-01</v>
          </cell>
          <cell r="D7364" t="str">
            <v>UDAY-ET-棕454</v>
          </cell>
          <cell r="E7364" t="str">
            <v>01.10.W783010</v>
          </cell>
          <cell r="F7364" t="str">
            <v>明诺华中层TR1（已片）</v>
          </cell>
          <cell r="G7364" t="str">
            <v>/</v>
          </cell>
          <cell r="H7364">
            <v>160</v>
          </cell>
          <cell r="I7364">
            <v>9091.2999999999993</v>
          </cell>
          <cell r="J7364">
            <v>909</v>
          </cell>
          <cell r="K7364">
            <v>954</v>
          </cell>
          <cell r="L7364" t="str">
            <v>A级</v>
          </cell>
          <cell r="M7364" t="str">
            <v>CLF-250520</v>
          </cell>
          <cell r="N7364" t="str">
            <v>2.2*1.8*0.67</v>
          </cell>
          <cell r="O7364" t="str">
            <v>01T25052010</v>
          </cell>
          <cell r="P7364" t="str">
            <v>99版</v>
          </cell>
        </row>
        <row r="7365">
          <cell r="C7365" t="str">
            <v>2505041-01</v>
          </cell>
          <cell r="D7365" t="str">
            <v>UDAY-ET-棕454</v>
          </cell>
          <cell r="E7365" t="str">
            <v>01.10.W783010</v>
          </cell>
          <cell r="F7365" t="str">
            <v>明诺华中层TR1（已片）</v>
          </cell>
          <cell r="G7365" t="str">
            <v>/</v>
          </cell>
          <cell r="H7365">
            <v>178</v>
          </cell>
          <cell r="I7365">
            <v>10253.6</v>
          </cell>
          <cell r="J7365">
            <v>1033</v>
          </cell>
          <cell r="K7365">
            <v>1078</v>
          </cell>
          <cell r="L7365" t="str">
            <v>A级</v>
          </cell>
          <cell r="M7365" t="str">
            <v>CLF-250520</v>
          </cell>
          <cell r="N7365" t="str">
            <v>2.2*1.8*0.7</v>
          </cell>
          <cell r="O7365" t="str">
            <v>01T25052011</v>
          </cell>
          <cell r="P7365" t="str">
            <v>99版</v>
          </cell>
        </row>
        <row r="7366">
          <cell r="C7366" t="str">
            <v>2505041-01</v>
          </cell>
          <cell r="D7366" t="str">
            <v>UDAY-ET-棕454</v>
          </cell>
          <cell r="E7366" t="str">
            <v>01.10.W783010</v>
          </cell>
          <cell r="F7366" t="str">
            <v>明诺华中层TR1（已片）</v>
          </cell>
          <cell r="G7366" t="str">
            <v>/</v>
          </cell>
          <cell r="H7366">
            <v>98</v>
          </cell>
          <cell r="I7366">
            <v>5571.7</v>
          </cell>
          <cell r="J7366">
            <v>607</v>
          </cell>
          <cell r="K7366">
            <v>652</v>
          </cell>
          <cell r="L7366" t="str">
            <v>A级</v>
          </cell>
          <cell r="M7366" t="str">
            <v>CLF-250520</v>
          </cell>
          <cell r="N7366" t="str">
            <v>2.2*1.8*0.53</v>
          </cell>
          <cell r="O7366" t="str">
            <v>01T25052101</v>
          </cell>
          <cell r="P7366" t="str">
            <v>99版</v>
          </cell>
        </row>
        <row r="7367">
          <cell r="C7367" t="str">
            <v>2505041-01</v>
          </cell>
          <cell r="D7367" t="str">
            <v>UDAY-ET-棕454</v>
          </cell>
          <cell r="E7367" t="str">
            <v>01.10.W783010</v>
          </cell>
          <cell r="F7367" t="str">
            <v>明诺华中层TR1（已片）</v>
          </cell>
          <cell r="G7367" t="str">
            <v>/</v>
          </cell>
          <cell r="H7367">
            <v>12</v>
          </cell>
          <cell r="I7367">
            <v>474.5</v>
          </cell>
          <cell r="L7367" t="str">
            <v>A级小皮</v>
          </cell>
          <cell r="M7367" t="str">
            <v>CLF-250520</v>
          </cell>
          <cell r="O7367" t="str">
            <v>01T25052101</v>
          </cell>
          <cell r="P7367" t="str">
            <v>99版</v>
          </cell>
        </row>
        <row r="7368">
          <cell r="C7368" t="str">
            <v>2505012-01</v>
          </cell>
          <cell r="D7368" t="str">
            <v>UDAY-ES-黄棕410</v>
          </cell>
          <cell r="E7368" t="str">
            <v>SJ0B-317</v>
          </cell>
          <cell r="F7368" t="str">
            <v>明诺华中层TR1（已片）</v>
          </cell>
          <cell r="G7368" t="str">
            <v>/</v>
          </cell>
          <cell r="H7368">
            <v>195</v>
          </cell>
          <cell r="I7368">
            <v>11138</v>
          </cell>
          <cell r="J7368">
            <v>820</v>
          </cell>
          <cell r="K7368">
            <v>865</v>
          </cell>
          <cell r="L7368" t="str">
            <v>A级</v>
          </cell>
          <cell r="M7368" t="str">
            <v>/</v>
          </cell>
          <cell r="N7368" t="str">
            <v>2.2*1.8*0.67</v>
          </cell>
          <cell r="O7368" t="str">
            <v>01T25052102</v>
          </cell>
          <cell r="P7368" t="str">
            <v>97版</v>
          </cell>
          <cell r="Q7368" t="str">
            <v>已发货</v>
          </cell>
          <cell r="R7368">
            <v>45800</v>
          </cell>
        </row>
        <row r="7369">
          <cell r="C7369" t="str">
            <v>2505012-01</v>
          </cell>
          <cell r="D7369" t="str">
            <v>UDAY-ES-黄棕410</v>
          </cell>
          <cell r="E7369" t="str">
            <v>SJ0B-317</v>
          </cell>
          <cell r="F7369" t="str">
            <v>明诺华中层TR1（已片）</v>
          </cell>
          <cell r="G7369" t="str">
            <v>/</v>
          </cell>
          <cell r="H7369">
            <v>190</v>
          </cell>
          <cell r="I7369">
            <v>11114.6</v>
          </cell>
          <cell r="J7369">
            <v>815.5</v>
          </cell>
          <cell r="K7369">
            <v>860.5</v>
          </cell>
          <cell r="L7369" t="str">
            <v>A级</v>
          </cell>
          <cell r="M7369" t="str">
            <v>/</v>
          </cell>
          <cell r="N7369" t="str">
            <v>2.2*1.8*0.65</v>
          </cell>
          <cell r="O7369" t="str">
            <v>01T25052103</v>
          </cell>
          <cell r="P7369" t="str">
            <v>97版</v>
          </cell>
          <cell r="Q7369" t="str">
            <v>已发货</v>
          </cell>
          <cell r="R7369">
            <v>45800</v>
          </cell>
        </row>
        <row r="7370">
          <cell r="C7370" t="str">
            <v>2505012-01</v>
          </cell>
          <cell r="D7370" t="str">
            <v>UDAY-ES-黄棕410</v>
          </cell>
          <cell r="E7370" t="str">
            <v>SJ0B-317</v>
          </cell>
          <cell r="F7370" t="str">
            <v>明诺华中层TR1（已片）</v>
          </cell>
          <cell r="G7370" t="str">
            <v>/</v>
          </cell>
          <cell r="H7370">
            <v>185</v>
          </cell>
          <cell r="I7370">
            <v>10469.1</v>
          </cell>
          <cell r="J7370">
            <v>833</v>
          </cell>
          <cell r="K7370">
            <v>878</v>
          </cell>
          <cell r="L7370" t="str">
            <v>A级</v>
          </cell>
          <cell r="M7370" t="str">
            <v>/</v>
          </cell>
          <cell r="N7370" t="str">
            <v>2.2*1.8*0.65</v>
          </cell>
          <cell r="O7370" t="str">
            <v>01T25052104</v>
          </cell>
          <cell r="P7370" t="str">
            <v>97版</v>
          </cell>
          <cell r="Q7370" t="str">
            <v>已发货</v>
          </cell>
          <cell r="R7370">
            <v>45800</v>
          </cell>
        </row>
        <row r="7371">
          <cell r="C7371" t="str">
            <v>2505012-01</v>
          </cell>
          <cell r="D7371" t="str">
            <v>UDAY-ES-黄棕410</v>
          </cell>
          <cell r="E7371" t="str">
            <v>SJ0B-317</v>
          </cell>
          <cell r="F7371" t="str">
            <v>明诺华中层TR1（已片）</v>
          </cell>
          <cell r="G7371" t="str">
            <v>/</v>
          </cell>
          <cell r="H7371">
            <v>18</v>
          </cell>
          <cell r="I7371">
            <v>928.6</v>
          </cell>
          <cell r="L7371" t="str">
            <v>折扣</v>
          </cell>
          <cell r="M7371" t="str">
            <v>/</v>
          </cell>
          <cell r="O7371" t="str">
            <v>01T25052104</v>
          </cell>
          <cell r="P7371" t="str">
            <v>97版</v>
          </cell>
          <cell r="Q7371" t="str">
            <v>已发货</v>
          </cell>
          <cell r="R7371">
            <v>45800</v>
          </cell>
        </row>
        <row r="7372">
          <cell r="C7372" t="str">
            <v>2505012-01</v>
          </cell>
          <cell r="D7372" t="str">
            <v>UDAY-ES-黄棕410</v>
          </cell>
          <cell r="E7372" t="str">
            <v>SJ0B-317</v>
          </cell>
          <cell r="F7372" t="str">
            <v>明诺华中层TR1（已片）</v>
          </cell>
          <cell r="G7372" t="str">
            <v>/</v>
          </cell>
          <cell r="H7372">
            <v>195</v>
          </cell>
          <cell r="I7372">
            <v>11087.5</v>
          </cell>
          <cell r="J7372">
            <v>812.5</v>
          </cell>
          <cell r="K7372">
            <v>857.5</v>
          </cell>
          <cell r="L7372" t="str">
            <v>A级</v>
          </cell>
          <cell r="M7372" t="str">
            <v>/</v>
          </cell>
          <cell r="N7372" t="str">
            <v>2.2*1.8*0.65</v>
          </cell>
          <cell r="O7372" t="str">
            <v>01T25052105</v>
          </cell>
          <cell r="P7372" t="str">
            <v>97版</v>
          </cell>
          <cell r="Q7372" t="str">
            <v>已发货</v>
          </cell>
          <cell r="R7372">
            <v>45800</v>
          </cell>
        </row>
        <row r="7373">
          <cell r="C7373" t="str">
            <v>2505012-01</v>
          </cell>
          <cell r="D7373" t="str">
            <v>UDAY-ES-黄棕410</v>
          </cell>
          <cell r="E7373" t="str">
            <v>SJ0B-317</v>
          </cell>
          <cell r="F7373" t="str">
            <v>明诺华中层TR1（已片）</v>
          </cell>
          <cell r="G7373" t="str">
            <v>/</v>
          </cell>
          <cell r="H7373">
            <v>156</v>
          </cell>
          <cell r="I7373">
            <v>9089.7999999999993</v>
          </cell>
          <cell r="J7373">
            <v>667.5</v>
          </cell>
          <cell r="K7373">
            <v>712.5</v>
          </cell>
          <cell r="L7373" t="str">
            <v>A级</v>
          </cell>
          <cell r="M7373" t="str">
            <v>/</v>
          </cell>
          <cell r="N7373" t="str">
            <v>2.2*1.8*0.56</v>
          </cell>
          <cell r="O7373" t="str">
            <v>01T25052106</v>
          </cell>
          <cell r="P7373" t="str">
            <v>97版</v>
          </cell>
          <cell r="Q7373" t="str">
            <v>已发货</v>
          </cell>
          <cell r="R7373">
            <v>45800</v>
          </cell>
        </row>
        <row r="7374">
          <cell r="C7374" t="str">
            <v>2505049-01</v>
          </cell>
          <cell r="D7374" t="str">
            <v>XPGY-FB-浅棕138</v>
          </cell>
          <cell r="E7374">
            <v>140518</v>
          </cell>
          <cell r="F7374" t="str">
            <v>水牛皮S3（干胚）</v>
          </cell>
          <cell r="G7374" t="str">
            <v>PT25423</v>
          </cell>
          <cell r="H7374">
            <v>222</v>
          </cell>
          <cell r="I7374">
            <v>8271.5</v>
          </cell>
          <cell r="J7374">
            <v>534</v>
          </cell>
          <cell r="K7374">
            <v>579</v>
          </cell>
          <cell r="L7374" t="str">
            <v>A级</v>
          </cell>
          <cell r="M7374" t="str">
            <v>/</v>
          </cell>
          <cell r="N7374" t="str">
            <v>2.2*1.8*0.45</v>
          </cell>
          <cell r="O7374" t="str">
            <v>01T25052107</v>
          </cell>
          <cell r="P7374" t="str">
            <v>99版</v>
          </cell>
        </row>
        <row r="7375">
          <cell r="C7375" t="str">
            <v>2505049-01</v>
          </cell>
          <cell r="D7375" t="str">
            <v>XPGY-FB-浅棕138</v>
          </cell>
          <cell r="E7375">
            <v>140518</v>
          </cell>
          <cell r="F7375" t="str">
            <v>水牛皮S3（干胚）</v>
          </cell>
          <cell r="G7375" t="str">
            <v>PT25428</v>
          </cell>
          <cell r="H7375">
            <v>218</v>
          </cell>
          <cell r="I7375">
            <v>8042.8</v>
          </cell>
          <cell r="J7375">
            <v>513.5</v>
          </cell>
          <cell r="K7375">
            <v>558.5</v>
          </cell>
          <cell r="L7375" t="str">
            <v>A级</v>
          </cell>
          <cell r="M7375" t="str">
            <v>/</v>
          </cell>
          <cell r="N7375" t="str">
            <v>2.2*1.8*0.45</v>
          </cell>
          <cell r="O7375" t="str">
            <v>01T25052108</v>
          </cell>
          <cell r="P7375" t="str">
            <v>99版</v>
          </cell>
        </row>
        <row r="7376">
          <cell r="C7376" t="str">
            <v>2505049-01</v>
          </cell>
          <cell r="D7376" t="str">
            <v>XPGY-FB-浅棕138</v>
          </cell>
          <cell r="E7376">
            <v>140518</v>
          </cell>
          <cell r="F7376" t="str">
            <v>水牛皮S3（干胚）</v>
          </cell>
          <cell r="G7376" t="str">
            <v>PT25428</v>
          </cell>
          <cell r="H7376">
            <v>223</v>
          </cell>
          <cell r="I7376">
            <v>8028.2</v>
          </cell>
          <cell r="J7376">
            <v>527</v>
          </cell>
          <cell r="K7376">
            <v>572</v>
          </cell>
          <cell r="L7376" t="str">
            <v>A级</v>
          </cell>
          <cell r="M7376" t="str">
            <v>/</v>
          </cell>
          <cell r="N7376" t="str">
            <v>2.2*1.8*0.48</v>
          </cell>
          <cell r="O7376" t="str">
            <v>01T25052109</v>
          </cell>
          <cell r="P7376" t="str">
            <v>99版</v>
          </cell>
        </row>
        <row r="7377">
          <cell r="C7377" t="str">
            <v>2505035-01</v>
          </cell>
          <cell r="D7377" t="str">
            <v>UXCY-ET-浅蓝132</v>
          </cell>
          <cell r="E7377" t="str">
            <v>Light Blue 121</v>
          </cell>
          <cell r="F7377" t="str">
            <v>明诺华中层TR1（已片）</v>
          </cell>
          <cell r="G7377" t="str">
            <v>/</v>
          </cell>
          <cell r="H7377">
            <v>120</v>
          </cell>
          <cell r="I7377">
            <v>7167.6</v>
          </cell>
          <cell r="J7377">
            <v>709.5</v>
          </cell>
          <cell r="K7377">
            <v>754.5</v>
          </cell>
          <cell r="L7377" t="str">
            <v>A级</v>
          </cell>
          <cell r="M7377" t="str">
            <v>/</v>
          </cell>
          <cell r="N7377" t="str">
            <v>2.2*1.1*0.78</v>
          </cell>
          <cell r="O7377" t="str">
            <v>01T25052110</v>
          </cell>
          <cell r="P7377" t="str">
            <v>97版</v>
          </cell>
        </row>
        <row r="7378">
          <cell r="C7378" t="str">
            <v>2505035-01</v>
          </cell>
          <cell r="D7378" t="str">
            <v>UXCY-ET-浅蓝132</v>
          </cell>
          <cell r="E7378" t="str">
            <v>Light Blue 121</v>
          </cell>
          <cell r="F7378" t="str">
            <v>明诺华中层TR1（已片）</v>
          </cell>
          <cell r="G7378" t="str">
            <v>/</v>
          </cell>
          <cell r="H7378">
            <v>140</v>
          </cell>
          <cell r="I7378">
            <v>7944.1</v>
          </cell>
          <cell r="J7378">
            <v>788.5</v>
          </cell>
          <cell r="K7378">
            <v>833.5</v>
          </cell>
          <cell r="L7378" t="str">
            <v>A级</v>
          </cell>
          <cell r="M7378" t="str">
            <v>/</v>
          </cell>
          <cell r="N7378" t="str">
            <v>2.2*1.1*0.8</v>
          </cell>
          <cell r="O7378" t="str">
            <v>01T25052111</v>
          </cell>
          <cell r="P7378" t="str">
            <v>97版</v>
          </cell>
        </row>
        <row r="7379">
          <cell r="C7379" t="str">
            <v>2505035-01</v>
          </cell>
          <cell r="D7379" t="str">
            <v>UXCY-ET-浅蓝132</v>
          </cell>
          <cell r="E7379" t="str">
            <v>Light Blue 121</v>
          </cell>
          <cell r="F7379" t="str">
            <v>明诺华中层TR1（已片）</v>
          </cell>
          <cell r="G7379" t="str">
            <v>/</v>
          </cell>
          <cell r="H7379">
            <v>130</v>
          </cell>
          <cell r="I7379">
            <v>7431.4</v>
          </cell>
          <cell r="J7379">
            <v>742.5</v>
          </cell>
          <cell r="K7379">
            <v>787.5</v>
          </cell>
          <cell r="L7379" t="str">
            <v>A级</v>
          </cell>
          <cell r="M7379" t="str">
            <v>/</v>
          </cell>
          <cell r="N7379" t="str">
            <v>2.2*1.1*0.78</v>
          </cell>
          <cell r="O7379" t="str">
            <v>01T25052112</v>
          </cell>
          <cell r="P7379" t="str">
            <v>97版</v>
          </cell>
        </row>
        <row r="7380">
          <cell r="C7380" t="str">
            <v>2505025-01</v>
          </cell>
          <cell r="D7380" t="str">
            <v>XPSY-FB-深棕751</v>
          </cell>
          <cell r="E7380">
            <v>140478</v>
          </cell>
          <cell r="F7380" t="str">
            <v>水牛皮S3（干胚）</v>
          </cell>
          <cell r="G7380" t="str">
            <v>PT24N92</v>
          </cell>
          <cell r="H7380">
            <v>235</v>
          </cell>
          <cell r="I7380">
            <v>8730.5</v>
          </cell>
          <cell r="J7380">
            <v>582</v>
          </cell>
          <cell r="K7380">
            <v>627</v>
          </cell>
          <cell r="L7380" t="str">
            <v>A级</v>
          </cell>
          <cell r="M7380" t="str">
            <v>/</v>
          </cell>
          <cell r="N7380" t="str">
            <v>2.2*1.8*0.6</v>
          </cell>
          <cell r="O7380" t="str">
            <v>02T25052101</v>
          </cell>
          <cell r="P7380" t="str">
            <v>99版</v>
          </cell>
          <cell r="Q7380" t="str">
            <v>已发货</v>
          </cell>
          <cell r="R7380">
            <v>45800</v>
          </cell>
        </row>
        <row r="7381">
          <cell r="C7381" t="str">
            <v>2505025-01</v>
          </cell>
          <cell r="D7381" t="str">
            <v>XPSY-FB-深棕751</v>
          </cell>
          <cell r="E7381">
            <v>140478</v>
          </cell>
          <cell r="F7381" t="str">
            <v>水牛皮S3（干胚）</v>
          </cell>
          <cell r="G7381" t="str">
            <v>PT24N92</v>
          </cell>
          <cell r="H7381">
            <v>18</v>
          </cell>
          <cell r="I7381">
            <v>645.4</v>
          </cell>
          <cell r="L7381" t="str">
            <v>折扣</v>
          </cell>
          <cell r="M7381" t="str">
            <v>/</v>
          </cell>
          <cell r="O7381" t="str">
            <v>02T25052101</v>
          </cell>
          <cell r="P7381" t="str">
            <v>99版</v>
          </cell>
          <cell r="Q7381" t="str">
            <v>已发货</v>
          </cell>
          <cell r="R7381">
            <v>45800</v>
          </cell>
        </row>
        <row r="7382">
          <cell r="C7382" t="str">
            <v>2505077-01</v>
          </cell>
          <cell r="D7382" t="str">
            <v>XZSY-EX-黄棕365</v>
          </cell>
          <cell r="E7382">
            <v>3728</v>
          </cell>
          <cell r="F7382" t="str">
            <v>C3（已片中层）</v>
          </cell>
          <cell r="G7382" t="str">
            <v>/</v>
          </cell>
          <cell r="H7382">
            <v>77</v>
          </cell>
          <cell r="I7382">
            <v>4165</v>
          </cell>
          <cell r="J7382">
            <v>327.5</v>
          </cell>
          <cell r="K7382">
            <v>372.5</v>
          </cell>
          <cell r="L7382" t="str">
            <v>A级</v>
          </cell>
          <cell r="M7382" t="str">
            <v>/</v>
          </cell>
          <cell r="N7382" t="str">
            <v>2.2*1.8*0.38</v>
          </cell>
          <cell r="O7382" t="str">
            <v>02T25052102</v>
          </cell>
          <cell r="P7382" t="str">
            <v>98.3版</v>
          </cell>
        </row>
        <row r="7383">
          <cell r="C7383" t="str">
            <v>2505054-01</v>
          </cell>
          <cell r="D7383" t="str">
            <v>UDAY-ET-棕456</v>
          </cell>
          <cell r="E7383" t="str">
            <v>01.10.W783032</v>
          </cell>
          <cell r="F7383" t="str">
            <v>明诺华中层TR1（已片）</v>
          </cell>
          <cell r="G7383" t="str">
            <v>/</v>
          </cell>
          <cell r="H7383">
            <v>175</v>
          </cell>
          <cell r="I7383">
            <v>10104.299999999999</v>
          </cell>
          <cell r="J7383">
            <v>1012</v>
          </cell>
          <cell r="K7383">
            <v>1057</v>
          </cell>
          <cell r="L7383" t="str">
            <v>A级</v>
          </cell>
          <cell r="M7383" t="str">
            <v>CLF-250521</v>
          </cell>
          <cell r="N7383" t="str">
            <v>2.2*1.8*0.7</v>
          </cell>
          <cell r="O7383" t="str">
            <v>02T25052103</v>
          </cell>
          <cell r="P7383" t="str">
            <v>99版</v>
          </cell>
        </row>
        <row r="7384">
          <cell r="C7384" t="str">
            <v>2505054-01</v>
          </cell>
          <cell r="D7384" t="str">
            <v>UDAY-ET-棕456</v>
          </cell>
          <cell r="E7384" t="str">
            <v>01.10.W783032</v>
          </cell>
          <cell r="F7384" t="str">
            <v>明诺华中层TR1（已片）</v>
          </cell>
          <cell r="G7384" t="str">
            <v>/</v>
          </cell>
          <cell r="H7384">
            <v>175</v>
          </cell>
          <cell r="I7384">
            <v>10074.700000000001</v>
          </cell>
          <cell r="J7384">
            <v>1003.5</v>
          </cell>
          <cell r="K7384">
            <v>1048.5</v>
          </cell>
          <cell r="L7384" t="str">
            <v>A级</v>
          </cell>
          <cell r="M7384" t="str">
            <v>CLF-250521</v>
          </cell>
          <cell r="N7384" t="str">
            <v>2.2*1.8*0.8</v>
          </cell>
          <cell r="O7384" t="str">
            <v>02T25052104</v>
          </cell>
          <cell r="P7384" t="str">
            <v>99版</v>
          </cell>
        </row>
        <row r="7385">
          <cell r="C7385" t="str">
            <v>2505054-01</v>
          </cell>
          <cell r="D7385" t="str">
            <v>UDAY-ET-棕456</v>
          </cell>
          <cell r="E7385" t="str">
            <v>01.10.W783032</v>
          </cell>
          <cell r="F7385" t="str">
            <v>明诺华中层TR1（已片）</v>
          </cell>
          <cell r="G7385" t="str">
            <v>/</v>
          </cell>
          <cell r="H7385">
            <v>175</v>
          </cell>
          <cell r="I7385">
            <v>10010.700000000001</v>
          </cell>
          <cell r="J7385">
            <v>1002</v>
          </cell>
          <cell r="K7385">
            <v>1047</v>
          </cell>
          <cell r="L7385" t="str">
            <v>A级</v>
          </cell>
          <cell r="M7385" t="str">
            <v>CLF-250521</v>
          </cell>
          <cell r="N7385" t="str">
            <v>2.2*1.8*0.8</v>
          </cell>
          <cell r="O7385" t="str">
            <v>02T25052105</v>
          </cell>
          <cell r="P7385" t="str">
            <v>99版</v>
          </cell>
        </row>
        <row r="7386">
          <cell r="C7386" t="str">
            <v>2505054-01</v>
          </cell>
          <cell r="D7386" t="str">
            <v>UDAY-ET-棕456</v>
          </cell>
          <cell r="E7386" t="str">
            <v>01.10.W783032</v>
          </cell>
          <cell r="F7386" t="str">
            <v>明诺华中层TR1（已片）</v>
          </cell>
          <cell r="G7386" t="str">
            <v>/</v>
          </cell>
          <cell r="H7386">
            <v>55</v>
          </cell>
          <cell r="I7386">
            <v>3200</v>
          </cell>
          <cell r="J7386">
            <v>370</v>
          </cell>
          <cell r="K7386">
            <v>415</v>
          </cell>
          <cell r="L7386" t="str">
            <v>A级</v>
          </cell>
          <cell r="M7386" t="str">
            <v>CLF-250521</v>
          </cell>
          <cell r="N7386" t="str">
            <v>2.2*1.8*0.4</v>
          </cell>
          <cell r="O7386" t="str">
            <v>02T25052106</v>
          </cell>
          <cell r="P7386" t="str">
            <v>99版</v>
          </cell>
        </row>
        <row r="7387">
          <cell r="C7387" t="str">
            <v>2505054-01</v>
          </cell>
          <cell r="D7387" t="str">
            <v>UDAY-ET-棕456</v>
          </cell>
          <cell r="E7387" t="str">
            <v>01.10.W783032</v>
          </cell>
          <cell r="F7387" t="str">
            <v>明诺华中层TR1（已片）</v>
          </cell>
          <cell r="G7387" t="str">
            <v>/</v>
          </cell>
          <cell r="H7387">
            <v>13</v>
          </cell>
          <cell r="I7387">
            <v>519</v>
          </cell>
          <cell r="L7387" t="str">
            <v>A级小皮</v>
          </cell>
          <cell r="M7387" t="str">
            <v>CLF-250521</v>
          </cell>
          <cell r="O7387" t="str">
            <v>02T25052106</v>
          </cell>
          <cell r="P7387" t="str">
            <v>99版</v>
          </cell>
        </row>
        <row r="7388">
          <cell r="C7388" t="str">
            <v>2505032-01</v>
          </cell>
          <cell r="D7388" t="str">
            <v>TGX-XM-灰378</v>
          </cell>
          <cell r="E7388">
            <v>3701</v>
          </cell>
          <cell r="F7388" t="str">
            <v>C3（已片中层）</v>
          </cell>
          <cell r="G7388" t="str">
            <v>/</v>
          </cell>
          <cell r="H7388">
            <v>222</v>
          </cell>
          <cell r="I7388">
            <v>11790</v>
          </cell>
          <cell r="J7388">
            <v>945</v>
          </cell>
          <cell r="K7388">
            <v>990</v>
          </cell>
          <cell r="L7388" t="str">
            <v>A级</v>
          </cell>
          <cell r="M7388" t="str">
            <v>/</v>
          </cell>
          <cell r="N7388" t="str">
            <v>2.2*1.8*0.7</v>
          </cell>
          <cell r="O7388" t="str">
            <v>02T25052107</v>
          </cell>
          <cell r="P7388" t="str">
            <v>98.3版</v>
          </cell>
          <cell r="Q7388" t="str">
            <v>已发货</v>
          </cell>
          <cell r="R7388">
            <v>45800</v>
          </cell>
        </row>
        <row r="7389">
          <cell r="C7389" t="str">
            <v>2505032-01</v>
          </cell>
          <cell r="D7389" t="str">
            <v>TGX-XM-灰378</v>
          </cell>
          <cell r="E7389">
            <v>3701</v>
          </cell>
          <cell r="F7389" t="str">
            <v>C3（已片中层）</v>
          </cell>
          <cell r="G7389" t="str">
            <v>/</v>
          </cell>
          <cell r="H7389">
            <v>140</v>
          </cell>
          <cell r="I7389">
            <v>7502.2</v>
          </cell>
          <cell r="J7389">
            <v>601.5</v>
          </cell>
          <cell r="K7389">
            <v>646.5</v>
          </cell>
          <cell r="L7389" t="str">
            <v>A级</v>
          </cell>
          <cell r="M7389" t="str">
            <v>/</v>
          </cell>
          <cell r="N7389" t="str">
            <v>2.2*1.8*0.53</v>
          </cell>
          <cell r="O7389" t="str">
            <v>02T25052108</v>
          </cell>
          <cell r="P7389" t="str">
            <v>98.3版</v>
          </cell>
        </row>
        <row r="7390">
          <cell r="C7390" t="str">
            <v>2505083-01</v>
          </cell>
          <cell r="D7390" t="str">
            <v>XPDY-EX-白162</v>
          </cell>
          <cell r="E7390" t="str">
            <v>01.10.U756071</v>
          </cell>
          <cell r="F7390" t="str">
            <v>C3（已片中层）</v>
          </cell>
          <cell r="G7390" t="str">
            <v>/</v>
          </cell>
          <cell r="H7390">
            <v>190</v>
          </cell>
          <cell r="I7390">
            <v>10209.299999999999</v>
          </cell>
          <cell r="J7390">
            <v>768.5</v>
          </cell>
          <cell r="K7390">
            <v>813.5</v>
          </cell>
          <cell r="L7390" t="str">
            <v>A级</v>
          </cell>
          <cell r="M7390" t="str">
            <v>CLF-250522</v>
          </cell>
          <cell r="N7390" t="str">
            <v>2.2*1.8*0.65</v>
          </cell>
          <cell r="O7390" t="str">
            <v>02T25052201</v>
          </cell>
          <cell r="P7390" t="str">
            <v>99版</v>
          </cell>
        </row>
        <row r="7391">
          <cell r="C7391" t="str">
            <v>2505083-01</v>
          </cell>
          <cell r="D7391" t="str">
            <v>XPDY-EX-白162</v>
          </cell>
          <cell r="E7391" t="str">
            <v>01.10.U756071</v>
          </cell>
          <cell r="F7391" t="str">
            <v>C3（已片中层）</v>
          </cell>
          <cell r="G7391" t="str">
            <v>/</v>
          </cell>
          <cell r="H7391">
            <v>135</v>
          </cell>
          <cell r="I7391">
            <v>7398.2</v>
          </cell>
          <cell r="J7391">
            <v>568.5</v>
          </cell>
          <cell r="K7391">
            <v>613.5</v>
          </cell>
          <cell r="L7391" t="str">
            <v>A级</v>
          </cell>
          <cell r="M7391" t="str">
            <v>CLF-250522</v>
          </cell>
          <cell r="N7391" t="str">
            <v>2.2*1.8*0.54</v>
          </cell>
          <cell r="O7391" t="str">
            <v>02T25052202</v>
          </cell>
          <cell r="P7391" t="str">
            <v>99版</v>
          </cell>
        </row>
        <row r="7392">
          <cell r="C7392" t="str">
            <v>2505066-01</v>
          </cell>
          <cell r="D7392" t="str">
            <v>XPDY-EX-白162</v>
          </cell>
          <cell r="E7392" t="str">
            <v>01.10.U756071</v>
          </cell>
          <cell r="F7392" t="str">
            <v>C3（已片中层）</v>
          </cell>
          <cell r="G7392" t="str">
            <v>/</v>
          </cell>
          <cell r="H7392">
            <v>190</v>
          </cell>
          <cell r="I7392">
            <v>10009.4</v>
          </cell>
          <cell r="J7392">
            <v>757</v>
          </cell>
          <cell r="K7392">
            <v>802</v>
          </cell>
          <cell r="L7392" t="str">
            <v>A级</v>
          </cell>
          <cell r="M7392" t="str">
            <v>CLF-250522</v>
          </cell>
          <cell r="N7392" t="str">
            <v>2.2*1.8*0.62</v>
          </cell>
          <cell r="O7392" t="str">
            <v>02T25052203</v>
          </cell>
          <cell r="P7392" t="str">
            <v>99版</v>
          </cell>
        </row>
        <row r="7393">
          <cell r="C7393" t="str">
            <v>2505066-01</v>
          </cell>
          <cell r="D7393" t="str">
            <v>XPDY-EX-白162</v>
          </cell>
          <cell r="E7393" t="str">
            <v>01.10.U756071</v>
          </cell>
          <cell r="F7393" t="str">
            <v>C3（已片中层）</v>
          </cell>
          <cell r="G7393" t="str">
            <v>/</v>
          </cell>
          <cell r="H7393">
            <v>208</v>
          </cell>
          <cell r="I7393">
            <v>10940.1</v>
          </cell>
          <cell r="J7393">
            <v>866.5</v>
          </cell>
          <cell r="K7393">
            <v>911.5</v>
          </cell>
          <cell r="L7393" t="str">
            <v>A级</v>
          </cell>
          <cell r="M7393" t="str">
            <v>CLF-250522</v>
          </cell>
          <cell r="N7393" t="str">
            <v>2.2*1.8*0.7</v>
          </cell>
          <cell r="O7393" t="str">
            <v>02T25052204</v>
          </cell>
          <cell r="P7393" t="str">
            <v>99版</v>
          </cell>
        </row>
        <row r="7394">
          <cell r="C7394" t="str">
            <v>2505066-01</v>
          </cell>
          <cell r="D7394" t="str">
            <v>XPDY-EX-白162</v>
          </cell>
          <cell r="E7394" t="str">
            <v>01.10.U756071</v>
          </cell>
          <cell r="F7394" t="str">
            <v>C3（已片中层）</v>
          </cell>
          <cell r="G7394" t="str">
            <v>/</v>
          </cell>
          <cell r="H7394">
            <v>6</v>
          </cell>
          <cell r="I7394">
            <v>241.9</v>
          </cell>
          <cell r="L7394" t="str">
            <v>A级小皮</v>
          </cell>
          <cell r="M7394" t="str">
            <v>CLF-250522</v>
          </cell>
          <cell r="O7394" t="str">
            <v>02T25052204</v>
          </cell>
          <cell r="P7394" t="str">
            <v>99版</v>
          </cell>
        </row>
        <row r="7395">
          <cell r="C7395" t="str">
            <v>2505040-01</v>
          </cell>
          <cell r="D7395" t="str">
            <v>XZSY-ES-深烟灰196</v>
          </cell>
          <cell r="E7395" t="str">
            <v>01.10.W782040</v>
          </cell>
          <cell r="F7395" t="str">
            <v>明诺华中层TR1（已片）</v>
          </cell>
          <cell r="G7395" t="str">
            <v>/</v>
          </cell>
          <cell r="H7395">
            <v>195</v>
          </cell>
          <cell r="I7395">
            <v>11421.5</v>
          </cell>
          <cell r="J7395">
            <v>1195</v>
          </cell>
          <cell r="K7395">
            <v>1240</v>
          </cell>
          <cell r="L7395" t="str">
            <v>A级</v>
          </cell>
          <cell r="M7395" t="str">
            <v>CLF-250522</v>
          </cell>
          <cell r="N7395" t="str">
            <v>2.2*1.8*0.85</v>
          </cell>
          <cell r="O7395" t="str">
            <v>02T25052205</v>
          </cell>
          <cell r="P7395" t="str">
            <v>99版</v>
          </cell>
        </row>
        <row r="7396">
          <cell r="C7396" t="str">
            <v>2505040-01</v>
          </cell>
          <cell r="D7396" t="str">
            <v>XZSY-ES-深烟灰196</v>
          </cell>
          <cell r="E7396" t="str">
            <v>01.10.W782040</v>
          </cell>
          <cell r="F7396" t="str">
            <v>明诺华中层TR1（已片）</v>
          </cell>
          <cell r="G7396" t="str">
            <v>/</v>
          </cell>
          <cell r="H7396">
            <v>181</v>
          </cell>
          <cell r="I7396">
            <v>10803</v>
          </cell>
          <cell r="J7396">
            <v>1178</v>
          </cell>
          <cell r="K7396">
            <v>1223</v>
          </cell>
          <cell r="L7396" t="str">
            <v>A级</v>
          </cell>
          <cell r="M7396" t="str">
            <v>CLF-250522</v>
          </cell>
          <cell r="N7396" t="str">
            <v>2.2*1.8*0.84</v>
          </cell>
          <cell r="O7396" t="str">
            <v>02T25052206</v>
          </cell>
          <cell r="P7396" t="str">
            <v>99版</v>
          </cell>
        </row>
        <row r="7397">
          <cell r="C7397" t="str">
            <v>2505040-01</v>
          </cell>
          <cell r="D7397" t="str">
            <v>XZSY-ES-深烟灰196</v>
          </cell>
          <cell r="E7397" t="str">
            <v>01.10.W782040</v>
          </cell>
          <cell r="F7397" t="str">
            <v>明诺华中层TR1（已片）</v>
          </cell>
          <cell r="G7397" t="str">
            <v>/</v>
          </cell>
          <cell r="H7397">
            <v>10</v>
          </cell>
          <cell r="I7397">
            <v>393.7</v>
          </cell>
          <cell r="L7397" t="str">
            <v>A级小皮</v>
          </cell>
          <cell r="M7397" t="str">
            <v>CLF-250522</v>
          </cell>
          <cell r="O7397" t="str">
            <v>02T25052206</v>
          </cell>
          <cell r="P7397" t="str">
            <v>99版</v>
          </cell>
        </row>
        <row r="7398">
          <cell r="C7398" t="str">
            <v>2505024-02</v>
          </cell>
          <cell r="D7398" t="str">
            <v>EPAF-深蓝91二层</v>
          </cell>
          <cell r="E7398" t="str">
            <v>01.11.S528110</v>
          </cell>
          <cell r="F7398" t="str">
            <v>DL二层</v>
          </cell>
          <cell r="G7398" t="str">
            <v>/</v>
          </cell>
          <cell r="H7398">
            <v>146</v>
          </cell>
          <cell r="I7398">
            <v>6056.6</v>
          </cell>
          <cell r="J7398">
            <v>542</v>
          </cell>
          <cell r="K7398">
            <v>587</v>
          </cell>
          <cell r="L7398" t="str">
            <v>A级</v>
          </cell>
          <cell r="M7398" t="str">
            <v>CLF-250219</v>
          </cell>
          <cell r="N7398" t="str">
            <v>2.2*1.8*0.42</v>
          </cell>
          <cell r="O7398" t="str">
            <v>02T25052207</v>
          </cell>
          <cell r="P7398" t="str">
            <v>97.5版</v>
          </cell>
        </row>
        <row r="7399">
          <cell r="C7399" t="str">
            <v>2505024-02</v>
          </cell>
          <cell r="D7399" t="str">
            <v>EPAF-深蓝91二层</v>
          </cell>
          <cell r="E7399" t="str">
            <v>01.11.S528110</v>
          </cell>
          <cell r="F7399" t="str">
            <v>DL二层</v>
          </cell>
          <cell r="G7399" t="str">
            <v>/</v>
          </cell>
          <cell r="H7399">
            <v>1</v>
          </cell>
          <cell r="I7399">
            <v>22.2</v>
          </cell>
          <cell r="L7399" t="str">
            <v>A级小皮</v>
          </cell>
          <cell r="M7399" t="str">
            <v>CLF-250219</v>
          </cell>
          <cell r="O7399" t="str">
            <v>02T25052207</v>
          </cell>
          <cell r="P7399" t="str">
            <v>97.5版</v>
          </cell>
        </row>
        <row r="7400">
          <cell r="C7400" t="str">
            <v>2505060-01</v>
          </cell>
          <cell r="D7400" t="str">
            <v>XXGY-ET-深蓝84</v>
          </cell>
          <cell r="E7400" t="str">
            <v>01.10.U243040</v>
          </cell>
          <cell r="F7400" t="str">
            <v>KangTR5</v>
          </cell>
          <cell r="G7400" t="str">
            <v>/</v>
          </cell>
          <cell r="H7400">
            <v>195</v>
          </cell>
          <cell r="I7400">
            <v>10235.200000000001</v>
          </cell>
          <cell r="J7400">
            <v>910</v>
          </cell>
          <cell r="K7400">
            <v>955</v>
          </cell>
          <cell r="L7400" t="str">
            <v>A级</v>
          </cell>
          <cell r="M7400" t="str">
            <v>CLF-250522</v>
          </cell>
          <cell r="N7400" t="str">
            <v>2.2*1.8*0.65</v>
          </cell>
          <cell r="O7400" t="str">
            <v>02T25052208</v>
          </cell>
          <cell r="P7400" t="str">
            <v>99版</v>
          </cell>
        </row>
        <row r="7401">
          <cell r="C7401" t="str">
            <v>2505060-01</v>
          </cell>
          <cell r="D7401" t="str">
            <v>XXGY-ET-深蓝84</v>
          </cell>
          <cell r="E7401" t="str">
            <v>01.10.U243040</v>
          </cell>
          <cell r="F7401" t="str">
            <v>KangTR5</v>
          </cell>
          <cell r="G7401" t="str">
            <v>/</v>
          </cell>
          <cell r="H7401">
            <v>168</v>
          </cell>
          <cell r="I7401">
            <v>9151.7000000000007</v>
          </cell>
          <cell r="J7401">
            <v>960.5</v>
          </cell>
          <cell r="K7401">
            <v>1005.5</v>
          </cell>
          <cell r="L7401" t="str">
            <v>A级</v>
          </cell>
          <cell r="M7401" t="str">
            <v>CLF-250522</v>
          </cell>
          <cell r="N7401" t="str">
            <v>2.2*1.8*0.68</v>
          </cell>
          <cell r="O7401" t="str">
            <v>02T25052209</v>
          </cell>
          <cell r="P7401" t="str">
            <v>99版</v>
          </cell>
        </row>
        <row r="7402">
          <cell r="C7402" t="str">
            <v>2505060-01</v>
          </cell>
          <cell r="D7402" t="str">
            <v>XXGY-ET-深蓝84</v>
          </cell>
          <cell r="E7402" t="str">
            <v>01.10.U243040</v>
          </cell>
          <cell r="F7402" t="str">
            <v>KangTR5</v>
          </cell>
          <cell r="G7402" t="str">
            <v>/</v>
          </cell>
          <cell r="H7402">
            <v>24</v>
          </cell>
          <cell r="I7402">
            <v>949.9</v>
          </cell>
          <cell r="L7402" t="str">
            <v>A级小皮</v>
          </cell>
          <cell r="M7402" t="str">
            <v>CLF-250522</v>
          </cell>
          <cell r="O7402" t="str">
            <v>02T25052209</v>
          </cell>
          <cell r="P7402" t="str">
            <v>99版</v>
          </cell>
        </row>
        <row r="7403">
          <cell r="C7403" t="str">
            <v>2505060-01</v>
          </cell>
          <cell r="D7403" t="str">
            <v>XXGY-ET-深蓝84</v>
          </cell>
          <cell r="E7403" t="str">
            <v>01.10.U243040</v>
          </cell>
          <cell r="F7403" t="str">
            <v>KangTR5</v>
          </cell>
          <cell r="G7403" t="str">
            <v>/</v>
          </cell>
          <cell r="H7403">
            <v>14</v>
          </cell>
          <cell r="I7403">
            <v>726.8</v>
          </cell>
          <cell r="L7403" t="str">
            <v>折扣</v>
          </cell>
          <cell r="M7403" t="str">
            <v>CLF-250522</v>
          </cell>
          <cell r="O7403" t="str">
            <v>02T25052209</v>
          </cell>
          <cell r="P7403" t="str">
            <v>99版</v>
          </cell>
        </row>
        <row r="7404">
          <cell r="C7404" t="str">
            <v>2505045-01</v>
          </cell>
          <cell r="D7404" t="str">
            <v>XPSY-FB-深棕751</v>
          </cell>
          <cell r="E7404">
            <v>140478</v>
          </cell>
          <cell r="F7404" t="str">
            <v>水牛皮S3（干胚）</v>
          </cell>
          <cell r="G7404" t="str">
            <v>PT25676</v>
          </cell>
          <cell r="H7404">
            <v>264</v>
          </cell>
          <cell r="I7404">
            <v>9922.1</v>
          </cell>
          <cell r="J7404">
            <v>618</v>
          </cell>
          <cell r="K7404">
            <v>663</v>
          </cell>
          <cell r="L7404" t="str">
            <v>A级</v>
          </cell>
          <cell r="M7404" t="str">
            <v>/</v>
          </cell>
          <cell r="N7404" t="str">
            <v>2.2*1.8*0.6</v>
          </cell>
          <cell r="O7404" t="str">
            <v>02T25052210</v>
          </cell>
          <cell r="P7404" t="str">
            <v>99版</v>
          </cell>
          <cell r="Q7404" t="str">
            <v>已发货</v>
          </cell>
          <cell r="R7404">
            <v>45801</v>
          </cell>
        </row>
        <row r="7405">
          <cell r="C7405" t="str">
            <v>2505035-01</v>
          </cell>
          <cell r="D7405" t="str">
            <v>UXCY-ET-浅蓝132</v>
          </cell>
          <cell r="E7405" t="str">
            <v>Light Blue 121</v>
          </cell>
          <cell r="F7405" t="str">
            <v>明诺华中层TR1（已片）</v>
          </cell>
          <cell r="G7405" t="str">
            <v>/</v>
          </cell>
          <cell r="H7405">
            <v>142</v>
          </cell>
          <cell r="I7405">
            <v>8045.6</v>
          </cell>
          <cell r="J7405">
            <v>801.5</v>
          </cell>
          <cell r="K7405">
            <v>846.5</v>
          </cell>
          <cell r="L7405" t="str">
            <v>A级</v>
          </cell>
          <cell r="M7405" t="str">
            <v>/</v>
          </cell>
          <cell r="N7405" t="str">
            <v>2.2*1.1*0.85</v>
          </cell>
          <cell r="O7405" t="str">
            <v>01T25052201</v>
          </cell>
          <cell r="P7405" t="str">
            <v>97版</v>
          </cell>
        </row>
        <row r="7406">
          <cell r="C7406" t="str">
            <v>2505049-01</v>
          </cell>
          <cell r="D7406" t="str">
            <v>XPGY-FB-浅棕138</v>
          </cell>
          <cell r="E7406">
            <v>140518</v>
          </cell>
          <cell r="F7406" t="str">
            <v>水牛皮S3（干胚）</v>
          </cell>
          <cell r="G7406" t="str">
            <v>PT25428</v>
          </cell>
          <cell r="H7406">
            <v>167</v>
          </cell>
          <cell r="I7406">
            <v>6311.3</v>
          </cell>
          <cell r="J7406">
            <v>416.5</v>
          </cell>
          <cell r="K7406">
            <v>461.5</v>
          </cell>
          <cell r="L7406" t="str">
            <v>A级</v>
          </cell>
          <cell r="M7406" t="str">
            <v>/</v>
          </cell>
          <cell r="N7406" t="str">
            <v>2.2*1.8*0.46</v>
          </cell>
          <cell r="O7406" t="str">
            <v>01T25052202</v>
          </cell>
          <cell r="P7406" t="str">
            <v>99版</v>
          </cell>
        </row>
        <row r="7407">
          <cell r="C7407" t="str">
            <v>2505049-01</v>
          </cell>
          <cell r="D7407" t="str">
            <v>XPGY-FB-浅棕138</v>
          </cell>
          <cell r="E7407">
            <v>140518</v>
          </cell>
          <cell r="F7407" t="str">
            <v>水牛皮S3（干胚）</v>
          </cell>
          <cell r="G7407" t="str">
            <v>PT25430</v>
          </cell>
          <cell r="H7407">
            <v>170</v>
          </cell>
          <cell r="I7407">
            <v>6237.2</v>
          </cell>
          <cell r="J7407">
            <v>411</v>
          </cell>
          <cell r="K7407">
            <v>456</v>
          </cell>
          <cell r="L7407" t="str">
            <v>A级</v>
          </cell>
          <cell r="M7407" t="str">
            <v>/</v>
          </cell>
          <cell r="N7407" t="str">
            <v>2.2*1.8*0.5</v>
          </cell>
          <cell r="O7407" t="str">
            <v>01T25052203</v>
          </cell>
          <cell r="P7407" t="str">
            <v>99版</v>
          </cell>
        </row>
        <row r="7408">
          <cell r="C7408" t="str">
            <v>2505049-01</v>
          </cell>
          <cell r="D7408" t="str">
            <v>XPGY-FB-浅棕138</v>
          </cell>
          <cell r="E7408">
            <v>140518</v>
          </cell>
          <cell r="F7408" t="str">
            <v>水牛皮S3（干胚）</v>
          </cell>
          <cell r="G7408" t="str">
            <v>PT25430</v>
          </cell>
          <cell r="H7408">
            <v>162</v>
          </cell>
          <cell r="I7408">
            <v>5896.9</v>
          </cell>
          <cell r="J7408">
            <v>381</v>
          </cell>
          <cell r="K7408">
            <v>426</v>
          </cell>
          <cell r="L7408" t="str">
            <v>A级</v>
          </cell>
          <cell r="M7408" t="str">
            <v>/</v>
          </cell>
          <cell r="N7408" t="str">
            <v>2.2*1.8*0.45</v>
          </cell>
          <cell r="O7408" t="str">
            <v>01T25052204</v>
          </cell>
          <cell r="P7408" t="str">
            <v>99版</v>
          </cell>
        </row>
        <row r="7409">
          <cell r="C7409" t="str">
            <v>2505065-01</v>
          </cell>
          <cell r="D7409" t="str">
            <v>XPSY-FH-奶白186</v>
          </cell>
          <cell r="E7409" t="str">
            <v>Coconut 183</v>
          </cell>
          <cell r="F7409" t="str">
            <v>DLTR4</v>
          </cell>
          <cell r="G7409" t="str">
            <v>/</v>
          </cell>
          <cell r="H7409">
            <v>135</v>
          </cell>
          <cell r="I7409">
            <v>7183.8</v>
          </cell>
          <cell r="J7409">
            <v>555</v>
          </cell>
          <cell r="K7409">
            <v>600</v>
          </cell>
          <cell r="L7409" t="str">
            <v>A级</v>
          </cell>
          <cell r="M7409" t="str">
            <v>/</v>
          </cell>
          <cell r="N7409" t="str">
            <v>2.2*1.1*0.6</v>
          </cell>
          <cell r="O7409" t="str">
            <v>01T25052205</v>
          </cell>
          <cell r="P7409" t="str">
            <v>97版</v>
          </cell>
        </row>
        <row r="7410">
          <cell r="C7410" t="str">
            <v>2505065-01</v>
          </cell>
          <cell r="D7410" t="str">
            <v>XPSY-FH-奶白186</v>
          </cell>
          <cell r="E7410" t="str">
            <v>Coconut 183</v>
          </cell>
          <cell r="F7410" t="str">
            <v>DLTR4</v>
          </cell>
          <cell r="G7410" t="str">
            <v>/</v>
          </cell>
          <cell r="H7410">
            <v>135</v>
          </cell>
          <cell r="I7410">
            <v>7230.1</v>
          </cell>
          <cell r="J7410">
            <v>564.5</v>
          </cell>
          <cell r="K7410">
            <v>609.5</v>
          </cell>
          <cell r="L7410" t="str">
            <v>A级</v>
          </cell>
          <cell r="M7410" t="str">
            <v>/</v>
          </cell>
          <cell r="N7410" t="str">
            <v>2.2*1.1*0.63</v>
          </cell>
          <cell r="O7410" t="str">
            <v>01T25052206</v>
          </cell>
          <cell r="P7410" t="str">
            <v>97版</v>
          </cell>
        </row>
        <row r="7411">
          <cell r="C7411" t="str">
            <v>2505065-01</v>
          </cell>
          <cell r="D7411" t="str">
            <v>XPSY-FH-奶白186</v>
          </cell>
          <cell r="E7411" t="str">
            <v>Coconut 183</v>
          </cell>
          <cell r="F7411" t="str">
            <v>DLTR4</v>
          </cell>
          <cell r="G7411" t="str">
            <v>/</v>
          </cell>
          <cell r="H7411">
            <v>130</v>
          </cell>
          <cell r="I7411">
            <v>7038.3</v>
          </cell>
          <cell r="J7411">
            <v>550.5</v>
          </cell>
          <cell r="K7411">
            <v>595.5</v>
          </cell>
          <cell r="L7411" t="str">
            <v>A级</v>
          </cell>
          <cell r="M7411" t="str">
            <v>/</v>
          </cell>
          <cell r="N7411" t="str">
            <v>2.2*1.1*0.62</v>
          </cell>
          <cell r="O7411" t="str">
            <v>01T25052207</v>
          </cell>
          <cell r="P7411" t="str">
            <v>97版</v>
          </cell>
        </row>
        <row r="7412">
          <cell r="C7412" t="str">
            <v>2505065-01</v>
          </cell>
          <cell r="D7412" t="str">
            <v>XPSY-FH-奶白186</v>
          </cell>
          <cell r="E7412" t="str">
            <v>Coconut 183</v>
          </cell>
          <cell r="F7412" t="str">
            <v>DLTR4</v>
          </cell>
          <cell r="G7412" t="str">
            <v>/</v>
          </cell>
          <cell r="H7412">
            <v>129</v>
          </cell>
          <cell r="I7412">
            <v>6685</v>
          </cell>
          <cell r="J7412">
            <v>521</v>
          </cell>
          <cell r="K7412">
            <v>566</v>
          </cell>
          <cell r="L7412" t="str">
            <v>A级</v>
          </cell>
          <cell r="M7412" t="str">
            <v>/</v>
          </cell>
          <cell r="N7412" t="str">
            <v>2.2*1.1*0.6</v>
          </cell>
          <cell r="O7412" t="str">
            <v>01T25052208</v>
          </cell>
          <cell r="P7412" t="str">
            <v>97版</v>
          </cell>
        </row>
        <row r="7413">
          <cell r="C7413" t="str">
            <v>2505031-01</v>
          </cell>
          <cell r="D7413" t="str">
            <v>TX-TM-灰白208</v>
          </cell>
          <cell r="E7413" t="str">
            <v>M1243米色</v>
          </cell>
          <cell r="F7413" t="str">
            <v>明诺华中层TR1（已片）</v>
          </cell>
          <cell r="G7413" t="str">
            <v>/</v>
          </cell>
          <cell r="H7413">
            <v>83</v>
          </cell>
          <cell r="I7413">
            <v>5196.1000000000004</v>
          </cell>
          <cell r="J7413">
            <v>386.5</v>
          </cell>
          <cell r="K7413">
            <v>431.5</v>
          </cell>
          <cell r="L7413" t="str">
            <v>A级</v>
          </cell>
          <cell r="M7413" t="str">
            <v>/</v>
          </cell>
          <cell r="N7413" t="str">
            <v>2.2*1.1*0.68</v>
          </cell>
          <cell r="O7413" t="str">
            <v>01T25052209</v>
          </cell>
          <cell r="P7413" t="str">
            <v>97版</v>
          </cell>
        </row>
        <row r="7414">
          <cell r="C7414" t="str">
            <v>2505032-01</v>
          </cell>
          <cell r="D7414" t="str">
            <v>TGX-XM-灰378</v>
          </cell>
          <cell r="E7414">
            <v>3701</v>
          </cell>
          <cell r="F7414" t="str">
            <v>C3（已片中层）</v>
          </cell>
          <cell r="G7414" t="str">
            <v>/</v>
          </cell>
          <cell r="H7414">
            <v>118</v>
          </cell>
          <cell r="I7414">
            <v>6244.1</v>
          </cell>
          <cell r="J7414">
            <v>498.5</v>
          </cell>
          <cell r="K7414">
            <v>543.5</v>
          </cell>
          <cell r="L7414" t="str">
            <v>A级</v>
          </cell>
          <cell r="M7414" t="str">
            <v>/</v>
          </cell>
          <cell r="N7414" t="str">
            <v>2.2*1.8*0.52</v>
          </cell>
          <cell r="O7414" t="str">
            <v>01T25052210</v>
          </cell>
          <cell r="P7414" t="str">
            <v>98.3版</v>
          </cell>
        </row>
        <row r="7415">
          <cell r="C7415" t="str">
            <v>2505053-01</v>
          </cell>
          <cell r="D7415" t="str">
            <v>XZDY-FT-灰513</v>
          </cell>
          <cell r="E7415" t="str">
            <v>M1243灰色</v>
          </cell>
          <cell r="F7415" t="str">
            <v>DLTR2</v>
          </cell>
          <cell r="G7415" t="str">
            <v>/</v>
          </cell>
          <cell r="H7415">
            <v>195</v>
          </cell>
          <cell r="I7415">
            <v>10154.6</v>
          </cell>
          <cell r="J7415">
            <v>797.5</v>
          </cell>
          <cell r="K7415">
            <v>842.5</v>
          </cell>
          <cell r="L7415" t="str">
            <v>A级</v>
          </cell>
          <cell r="M7415" t="str">
            <v>/</v>
          </cell>
          <cell r="N7415" t="str">
            <v>2.2*1.8*0.7</v>
          </cell>
          <cell r="O7415" t="str">
            <v>01T25052211</v>
          </cell>
          <cell r="P7415" t="str">
            <v>97版</v>
          </cell>
        </row>
        <row r="7416">
          <cell r="C7416" t="str">
            <v>2505053-01</v>
          </cell>
          <cell r="D7416" t="str">
            <v>XZDY-FT-灰513</v>
          </cell>
          <cell r="E7416" t="str">
            <v>M1243灰色</v>
          </cell>
          <cell r="F7416" t="str">
            <v>DLTR2</v>
          </cell>
          <cell r="G7416" t="str">
            <v>/</v>
          </cell>
          <cell r="H7416">
            <v>5</v>
          </cell>
          <cell r="I7416">
            <v>224.6</v>
          </cell>
          <cell r="L7416" t="str">
            <v>折扣</v>
          </cell>
          <cell r="M7416" t="str">
            <v>/</v>
          </cell>
          <cell r="O7416" t="str">
            <v>01T25052211</v>
          </cell>
          <cell r="P7416" t="str">
            <v>97版</v>
          </cell>
        </row>
        <row r="7417">
          <cell r="C7417" t="str">
            <v>2505053-01</v>
          </cell>
          <cell r="D7417" t="str">
            <v>XZDY-FT-灰513</v>
          </cell>
          <cell r="E7417" t="str">
            <v>M1243灰色</v>
          </cell>
          <cell r="F7417" t="str">
            <v>DLTR2</v>
          </cell>
          <cell r="G7417" t="str">
            <v>/</v>
          </cell>
          <cell r="H7417">
            <v>206</v>
          </cell>
          <cell r="I7417">
            <v>10706.1</v>
          </cell>
          <cell r="J7417">
            <v>815</v>
          </cell>
          <cell r="K7417">
            <v>860</v>
          </cell>
          <cell r="L7417" t="str">
            <v>A级</v>
          </cell>
          <cell r="M7417" t="str">
            <v>/</v>
          </cell>
          <cell r="N7417" t="str">
            <v>2.2*1.8*0.67</v>
          </cell>
          <cell r="O7417" t="str">
            <v>01T25052212</v>
          </cell>
          <cell r="P7417" t="str">
            <v>97版</v>
          </cell>
        </row>
        <row r="7418">
          <cell r="C7418" t="str">
            <v>2505075-01</v>
          </cell>
          <cell r="D7418" t="str">
            <v>XZSY-FT-深棕589</v>
          </cell>
          <cell r="E7418">
            <v>1390</v>
          </cell>
          <cell r="F7418" t="str">
            <v>KangTR5</v>
          </cell>
          <cell r="G7418" t="str">
            <v>/</v>
          </cell>
          <cell r="H7418">
            <v>79</v>
          </cell>
          <cell r="I7418">
            <v>4215.7</v>
          </cell>
          <cell r="J7418">
            <v>363.5</v>
          </cell>
          <cell r="K7418">
            <v>408.5</v>
          </cell>
          <cell r="L7418" t="str">
            <v>A级</v>
          </cell>
          <cell r="M7418" t="str">
            <v>/</v>
          </cell>
          <cell r="N7418" t="str">
            <v>2.2*1.1*0.46</v>
          </cell>
          <cell r="O7418" t="str">
            <v>01T25052213</v>
          </cell>
          <cell r="P7418" t="str">
            <v>97版</v>
          </cell>
        </row>
        <row r="7419">
          <cell r="C7419" t="str">
            <v>2505073-01</v>
          </cell>
          <cell r="D7419" t="str">
            <v>XPSY-FB-蓝278</v>
          </cell>
          <cell r="E7419">
            <v>140489</v>
          </cell>
          <cell r="F7419" t="str">
            <v>水牛皮S3（干胚）</v>
          </cell>
          <cell r="G7419" t="str">
            <v>PT25975</v>
          </cell>
          <cell r="H7419">
            <v>161</v>
          </cell>
          <cell r="I7419">
            <v>6062.8</v>
          </cell>
          <cell r="J7419">
            <v>370</v>
          </cell>
          <cell r="K7419">
            <v>415</v>
          </cell>
          <cell r="L7419" t="str">
            <v>A级</v>
          </cell>
          <cell r="M7419" t="str">
            <v>/</v>
          </cell>
          <cell r="N7419" t="str">
            <v>2.2*1.8*0.4</v>
          </cell>
          <cell r="O7419" t="str">
            <v>01T25052214</v>
          </cell>
          <cell r="P7419" t="str">
            <v>99版</v>
          </cell>
        </row>
        <row r="7420">
          <cell r="C7420" t="str">
            <v>2505049-01</v>
          </cell>
          <cell r="D7420" t="str">
            <v>XPGY-FB-浅棕138</v>
          </cell>
          <cell r="E7420">
            <v>140518</v>
          </cell>
          <cell r="F7420" t="str">
            <v>水牛皮S3（干胚）</v>
          </cell>
          <cell r="G7420" t="str">
            <v>PT24W02</v>
          </cell>
          <cell r="H7420">
            <v>199</v>
          </cell>
          <cell r="I7420">
            <v>7049.5</v>
          </cell>
          <cell r="J7420">
            <v>461</v>
          </cell>
          <cell r="K7420">
            <v>506</v>
          </cell>
          <cell r="L7420" t="str">
            <v>A级</v>
          </cell>
          <cell r="M7420" t="str">
            <v>/</v>
          </cell>
          <cell r="N7420" t="str">
            <v>2.2*1.8*0.46</v>
          </cell>
          <cell r="O7420" t="str">
            <v>01T25052215</v>
          </cell>
          <cell r="P7420" t="str">
            <v>99版</v>
          </cell>
        </row>
        <row r="7421">
          <cell r="C7421" t="str">
            <v>2505049-01</v>
          </cell>
          <cell r="D7421" t="str">
            <v>XPGY-FB-浅棕138</v>
          </cell>
          <cell r="E7421">
            <v>140518</v>
          </cell>
          <cell r="F7421" t="str">
            <v>水牛皮S3（干胚）</v>
          </cell>
          <cell r="G7421" t="str">
            <v>PT24W02</v>
          </cell>
          <cell r="H7421">
            <v>157</v>
          </cell>
          <cell r="I7421">
            <v>5841.3</v>
          </cell>
          <cell r="J7421">
            <v>388</v>
          </cell>
          <cell r="K7421">
            <v>433</v>
          </cell>
          <cell r="L7421" t="str">
            <v>A级</v>
          </cell>
          <cell r="M7421" t="str">
            <v>/</v>
          </cell>
          <cell r="N7421" t="str">
            <v>2.2*1.8*0.45</v>
          </cell>
          <cell r="O7421" t="str">
            <v>01T25052301</v>
          </cell>
          <cell r="P7421" t="str">
            <v>99版</v>
          </cell>
        </row>
        <row r="7422">
          <cell r="C7422" t="str">
            <v>2505049-01</v>
          </cell>
          <cell r="D7422" t="str">
            <v>XPGY-FB-浅棕138</v>
          </cell>
          <cell r="E7422">
            <v>140518</v>
          </cell>
          <cell r="F7422" t="str">
            <v>水牛皮S3（干胚）</v>
          </cell>
          <cell r="G7422" t="str">
            <v>PT24W02</v>
          </cell>
          <cell r="H7422">
            <v>2</v>
          </cell>
          <cell r="I7422">
            <v>63.7</v>
          </cell>
          <cell r="L7422" t="str">
            <v>折扣</v>
          </cell>
          <cell r="M7422" t="str">
            <v>/</v>
          </cell>
          <cell r="O7422" t="str">
            <v>01T25052301</v>
          </cell>
          <cell r="P7422" t="str">
            <v>99版</v>
          </cell>
        </row>
        <row r="7423">
          <cell r="C7423" t="str">
            <v>2505074-01</v>
          </cell>
          <cell r="D7423" t="str">
            <v>XZSY-FB-蓝299</v>
          </cell>
          <cell r="E7423">
            <v>140491</v>
          </cell>
          <cell r="F7423" t="str">
            <v>水牛皮S3（干胚）</v>
          </cell>
          <cell r="G7423" t="str">
            <v>PT25416</v>
          </cell>
          <cell r="H7423">
            <v>254</v>
          </cell>
          <cell r="I7423">
            <v>9725.7999999999993</v>
          </cell>
          <cell r="J7423">
            <v>613</v>
          </cell>
          <cell r="K7423">
            <v>658</v>
          </cell>
          <cell r="L7423" t="str">
            <v>A级</v>
          </cell>
          <cell r="M7423" t="str">
            <v>/</v>
          </cell>
          <cell r="N7423" t="str">
            <v>2.2*1.8*0.6</v>
          </cell>
          <cell r="O7423" t="str">
            <v>01T25052302</v>
          </cell>
          <cell r="P7423" t="str">
            <v>99版</v>
          </cell>
        </row>
        <row r="7424">
          <cell r="C7424" t="str">
            <v>2505014-01</v>
          </cell>
          <cell r="D7424" t="str">
            <v>UDAY-ES-黄棕410</v>
          </cell>
          <cell r="E7424" t="str">
            <v>SJ0B-317</v>
          </cell>
          <cell r="F7424" t="str">
            <v>明诺华中层TR3（已片）</v>
          </cell>
          <cell r="G7424" t="str">
            <v>/</v>
          </cell>
          <cell r="H7424">
            <v>205</v>
          </cell>
          <cell r="I7424">
            <v>11333.1</v>
          </cell>
          <cell r="J7424">
            <v>818</v>
          </cell>
          <cell r="K7424">
            <v>863</v>
          </cell>
          <cell r="L7424" t="str">
            <v>A级</v>
          </cell>
          <cell r="M7424" t="str">
            <v>/</v>
          </cell>
          <cell r="N7424" t="str">
            <v>2.2*1.8*0.7</v>
          </cell>
          <cell r="O7424" t="str">
            <v>01T25052303</v>
          </cell>
          <cell r="P7424" t="str">
            <v>97版</v>
          </cell>
        </row>
        <row r="7425">
          <cell r="C7425" t="str">
            <v>2505052-01</v>
          </cell>
          <cell r="D7425" t="str">
            <v>XPDY-FT-灰670</v>
          </cell>
          <cell r="E7425" t="str">
            <v>Nick Dove(灰色)</v>
          </cell>
          <cell r="F7425" t="str">
            <v>DLTR2</v>
          </cell>
          <cell r="G7425" t="str">
            <v>/</v>
          </cell>
          <cell r="H7425">
            <v>195</v>
          </cell>
          <cell r="I7425">
            <v>10704.6</v>
          </cell>
          <cell r="J7425">
            <v>754.5</v>
          </cell>
          <cell r="K7425">
            <v>799.5</v>
          </cell>
          <cell r="L7425" t="str">
            <v>A级</v>
          </cell>
          <cell r="M7425" t="str">
            <v>/</v>
          </cell>
          <cell r="N7425" t="str">
            <v>2.2*1.8*0.67</v>
          </cell>
          <cell r="O7425" t="str">
            <v>01T25052304</v>
          </cell>
          <cell r="P7425" t="str">
            <v>97版</v>
          </cell>
        </row>
        <row r="7426">
          <cell r="C7426" t="str">
            <v>2505052-01</v>
          </cell>
          <cell r="D7426" t="str">
            <v>XPDY-FT-灰670</v>
          </cell>
          <cell r="E7426" t="str">
            <v>Nick Dove(灰色)</v>
          </cell>
          <cell r="F7426" t="str">
            <v>DLTR2</v>
          </cell>
          <cell r="G7426" t="str">
            <v>/</v>
          </cell>
          <cell r="H7426">
            <v>201</v>
          </cell>
          <cell r="I7426">
            <v>10639.1</v>
          </cell>
          <cell r="J7426">
            <v>764</v>
          </cell>
          <cell r="K7426">
            <v>809</v>
          </cell>
          <cell r="L7426" t="str">
            <v>A级</v>
          </cell>
          <cell r="M7426" t="str">
            <v>/</v>
          </cell>
          <cell r="N7426" t="str">
            <v>2.2*1.8*0.66</v>
          </cell>
          <cell r="O7426" t="str">
            <v>01T25052305</v>
          </cell>
          <cell r="P7426" t="str">
            <v>97版</v>
          </cell>
        </row>
        <row r="7427">
          <cell r="C7427" t="str">
            <v>2505014-01</v>
          </cell>
          <cell r="D7427" t="str">
            <v>UDAY-ES-黄棕410</v>
          </cell>
          <cell r="E7427" t="str">
            <v>SJ0B-317</v>
          </cell>
          <cell r="F7427" t="str">
            <v>明诺华中层TR3（已片）</v>
          </cell>
          <cell r="G7427" t="str">
            <v>/</v>
          </cell>
          <cell r="H7427">
            <v>185</v>
          </cell>
          <cell r="I7427">
            <v>10308</v>
          </cell>
          <cell r="J7427">
            <v>742</v>
          </cell>
          <cell r="K7427">
            <v>787</v>
          </cell>
          <cell r="L7427" t="str">
            <v>A级</v>
          </cell>
          <cell r="M7427" t="str">
            <v>/</v>
          </cell>
          <cell r="N7427" t="str">
            <v>2.2*1.8*0.67</v>
          </cell>
          <cell r="O7427" t="str">
            <v>01T25052306</v>
          </cell>
          <cell r="P7427" t="str">
            <v>97版</v>
          </cell>
        </row>
        <row r="7428">
          <cell r="C7428" t="str">
            <v>2505014-01</v>
          </cell>
          <cell r="D7428" t="str">
            <v>UDAY-ES-黄棕410</v>
          </cell>
          <cell r="E7428" t="str">
            <v>SJ0B-317</v>
          </cell>
          <cell r="F7428" t="str">
            <v>明诺华中层TR3（已片）</v>
          </cell>
          <cell r="G7428" t="str">
            <v>/</v>
          </cell>
          <cell r="H7428">
            <v>183</v>
          </cell>
          <cell r="I7428">
            <v>10162.200000000001</v>
          </cell>
          <cell r="J7428">
            <v>733.5</v>
          </cell>
          <cell r="K7428">
            <v>778.5</v>
          </cell>
          <cell r="L7428" t="str">
            <v>A级</v>
          </cell>
          <cell r="M7428" t="str">
            <v>/</v>
          </cell>
          <cell r="N7428" t="str">
            <v>2.2*1.8*0.64</v>
          </cell>
          <cell r="O7428" t="str">
            <v>01T25052307</v>
          </cell>
          <cell r="P7428" t="str">
            <v>97版</v>
          </cell>
        </row>
        <row r="7429">
          <cell r="C7429" t="str">
            <v>2505074-01</v>
          </cell>
          <cell r="D7429" t="str">
            <v>XZSY-FB-蓝299</v>
          </cell>
          <cell r="E7429">
            <v>140491</v>
          </cell>
          <cell r="F7429" t="str">
            <v>水牛皮S3（干胚）</v>
          </cell>
          <cell r="G7429" t="str">
            <v>PT25416</v>
          </cell>
          <cell r="H7429">
            <v>253</v>
          </cell>
          <cell r="I7429">
            <v>9822</v>
          </cell>
          <cell r="J7429">
            <v>615</v>
          </cell>
          <cell r="K7429">
            <v>660</v>
          </cell>
          <cell r="L7429" t="str">
            <v>A级</v>
          </cell>
          <cell r="M7429" t="str">
            <v>/</v>
          </cell>
          <cell r="N7429" t="str">
            <v>2.2*1.8*0.58</v>
          </cell>
          <cell r="O7429" t="str">
            <v>01T25052308</v>
          </cell>
          <cell r="P7429" t="str">
            <v>99版</v>
          </cell>
        </row>
        <row r="7430">
          <cell r="C7430" t="str">
            <v>2505074-01</v>
          </cell>
          <cell r="D7430" t="str">
            <v>XZSY-FB-蓝299</v>
          </cell>
          <cell r="E7430">
            <v>140491</v>
          </cell>
          <cell r="F7430" t="str">
            <v>水牛皮S3（干胚）</v>
          </cell>
          <cell r="G7430" t="str">
            <v>PT25419</v>
          </cell>
          <cell r="H7430">
            <v>290</v>
          </cell>
          <cell r="I7430">
            <v>11148</v>
          </cell>
          <cell r="J7430">
            <v>700.5</v>
          </cell>
          <cell r="K7430">
            <v>745.5</v>
          </cell>
          <cell r="L7430" t="str">
            <v>A级</v>
          </cell>
          <cell r="M7430" t="str">
            <v>/</v>
          </cell>
          <cell r="N7430" t="str">
            <v>2.2*1.8*0.64</v>
          </cell>
          <cell r="O7430" t="str">
            <v>01T25052309</v>
          </cell>
          <cell r="P7430" t="str">
            <v>99版</v>
          </cell>
        </row>
        <row r="7431">
          <cell r="C7431" t="str">
            <v>2505074-01</v>
          </cell>
          <cell r="D7431" t="str">
            <v>XZSY-FB-蓝299</v>
          </cell>
          <cell r="E7431">
            <v>140491</v>
          </cell>
          <cell r="F7431" t="str">
            <v>水牛皮S3（干胚）</v>
          </cell>
          <cell r="G7431" t="str">
            <v>PT25419</v>
          </cell>
          <cell r="H7431">
            <v>289</v>
          </cell>
          <cell r="I7431">
            <v>10928.5</v>
          </cell>
          <cell r="J7431">
            <v>688</v>
          </cell>
          <cell r="K7431">
            <v>733</v>
          </cell>
          <cell r="L7431" t="str">
            <v>A级</v>
          </cell>
          <cell r="M7431" t="str">
            <v>/</v>
          </cell>
          <cell r="N7431" t="str">
            <v>2.2*1.8*0.64</v>
          </cell>
          <cell r="O7431" t="str">
            <v>01T25052310</v>
          </cell>
          <cell r="P7431" t="str">
            <v>99版</v>
          </cell>
        </row>
        <row r="7432">
          <cell r="C7432" t="str">
            <v>2505052-01</v>
          </cell>
          <cell r="D7432" t="str">
            <v>XPDY-FT-灰670</v>
          </cell>
          <cell r="E7432" t="str">
            <v>Nick Dove(灰色)</v>
          </cell>
          <cell r="F7432" t="str">
            <v>DLTR2</v>
          </cell>
          <cell r="G7432" t="str">
            <v>/</v>
          </cell>
          <cell r="H7432">
            <v>190</v>
          </cell>
          <cell r="I7432">
            <v>10255.299999999999</v>
          </cell>
          <cell r="J7432">
            <v>739.5</v>
          </cell>
          <cell r="K7432">
            <v>784.5</v>
          </cell>
          <cell r="L7432" t="str">
            <v>A级</v>
          </cell>
          <cell r="M7432" t="str">
            <v>/</v>
          </cell>
          <cell r="N7432" t="str">
            <v>2.2*1.8*0.65</v>
          </cell>
          <cell r="O7432" t="str">
            <v>02T25052301</v>
          </cell>
          <cell r="P7432" t="str">
            <v>97版</v>
          </cell>
        </row>
        <row r="7433">
          <cell r="C7433" t="str">
            <v>2505052-01</v>
          </cell>
          <cell r="D7433" t="str">
            <v>XPDY-FT-灰670</v>
          </cell>
          <cell r="E7433" t="str">
            <v>Nick Dove(灰色)</v>
          </cell>
          <cell r="F7433" t="str">
            <v>DLTR2</v>
          </cell>
          <cell r="G7433" t="str">
            <v>/</v>
          </cell>
          <cell r="H7433">
            <v>190</v>
          </cell>
          <cell r="I7433">
            <v>10100.200000000001</v>
          </cell>
          <cell r="J7433">
            <v>715.5</v>
          </cell>
          <cell r="K7433">
            <v>760.5</v>
          </cell>
          <cell r="L7433" t="str">
            <v>A级</v>
          </cell>
          <cell r="M7433" t="str">
            <v>/</v>
          </cell>
          <cell r="N7433" t="str">
            <v>2.2*1.8*0.64</v>
          </cell>
          <cell r="O7433" t="str">
            <v>02T25052302</v>
          </cell>
          <cell r="P7433" t="str">
            <v>97版</v>
          </cell>
        </row>
        <row r="7434">
          <cell r="C7434" t="str">
            <v>2505052-01</v>
          </cell>
          <cell r="D7434" t="str">
            <v>XPDY-FT-灰670</v>
          </cell>
          <cell r="E7434" t="str">
            <v>Nick Dove(灰色)</v>
          </cell>
          <cell r="F7434" t="str">
            <v>DLTR2</v>
          </cell>
          <cell r="G7434" t="str">
            <v>/</v>
          </cell>
          <cell r="H7434">
            <v>190</v>
          </cell>
          <cell r="I7434">
            <v>10107.9</v>
          </cell>
          <cell r="J7434">
            <v>719</v>
          </cell>
          <cell r="K7434">
            <v>764</v>
          </cell>
          <cell r="L7434" t="str">
            <v>A级</v>
          </cell>
          <cell r="M7434" t="str">
            <v>/</v>
          </cell>
          <cell r="N7434" t="str">
            <v>2.2*1.8*0.64</v>
          </cell>
          <cell r="O7434" t="str">
            <v>02T25052303</v>
          </cell>
          <cell r="P7434" t="str">
            <v>97版</v>
          </cell>
        </row>
        <row r="7435">
          <cell r="C7435" t="str">
            <v>2505052-01</v>
          </cell>
          <cell r="D7435" t="str">
            <v>XPDY-FT-灰670</v>
          </cell>
          <cell r="E7435" t="str">
            <v>Nick Dove(灰色)</v>
          </cell>
          <cell r="F7435" t="str">
            <v>DLTR2</v>
          </cell>
          <cell r="G7435" t="str">
            <v>/</v>
          </cell>
          <cell r="H7435">
            <v>190</v>
          </cell>
          <cell r="I7435">
            <v>10272.6</v>
          </cell>
          <cell r="J7435">
            <v>728</v>
          </cell>
          <cell r="K7435">
            <v>773</v>
          </cell>
          <cell r="L7435" t="str">
            <v>A级</v>
          </cell>
          <cell r="M7435" t="str">
            <v>/</v>
          </cell>
          <cell r="N7435" t="str">
            <v>2.2*1.8*0.65</v>
          </cell>
          <cell r="O7435" t="str">
            <v>02T25052304</v>
          </cell>
          <cell r="P7435" t="str">
            <v>97版</v>
          </cell>
        </row>
        <row r="7436">
          <cell r="C7436" t="str">
            <v>2505052-01</v>
          </cell>
          <cell r="D7436" t="str">
            <v>XPDY-FT-灰670</v>
          </cell>
          <cell r="E7436" t="str">
            <v>Nick Dove(灰色)</v>
          </cell>
          <cell r="F7436" t="str">
            <v>DLTR2</v>
          </cell>
          <cell r="G7436" t="str">
            <v>/</v>
          </cell>
          <cell r="H7436">
            <v>190</v>
          </cell>
          <cell r="I7436">
            <v>10229.200000000001</v>
          </cell>
          <cell r="J7436">
            <v>730.5</v>
          </cell>
          <cell r="K7436">
            <v>775.5</v>
          </cell>
          <cell r="L7436" t="str">
            <v>A级</v>
          </cell>
          <cell r="M7436" t="str">
            <v>/</v>
          </cell>
          <cell r="N7436" t="str">
            <v>2.2*1.8*0.68</v>
          </cell>
          <cell r="O7436" t="str">
            <v>02T25052305</v>
          </cell>
          <cell r="P7436" t="str">
            <v>97版</v>
          </cell>
        </row>
        <row r="7437">
          <cell r="C7437" t="str">
            <v>2505052-01</v>
          </cell>
          <cell r="D7437" t="str">
            <v>XPDY-FT-灰670</v>
          </cell>
          <cell r="E7437" t="str">
            <v>Nick Dove(灰色)</v>
          </cell>
          <cell r="F7437" t="str">
            <v>DLTR2</v>
          </cell>
          <cell r="G7437" t="str">
            <v>/</v>
          </cell>
          <cell r="H7437">
            <v>261</v>
          </cell>
          <cell r="I7437">
            <v>13732.7</v>
          </cell>
          <cell r="J7437">
            <v>964</v>
          </cell>
          <cell r="K7437">
            <v>1009</v>
          </cell>
          <cell r="L7437" t="str">
            <v>A级</v>
          </cell>
          <cell r="M7437" t="str">
            <v>/</v>
          </cell>
          <cell r="N7437" t="str">
            <v>2.2*1.8*0.76</v>
          </cell>
          <cell r="O7437" t="str">
            <v>02T25052306</v>
          </cell>
          <cell r="P7437" t="str">
            <v>97版</v>
          </cell>
        </row>
        <row r="7438">
          <cell r="C7438" t="str">
            <v>2505026-01</v>
          </cell>
          <cell r="D7438" t="str">
            <v>XPSY-FH-深棕750</v>
          </cell>
          <cell r="E7438">
            <v>140480</v>
          </cell>
          <cell r="F7438" t="str">
            <v>明诺华中层TR4（已片）</v>
          </cell>
          <cell r="G7438" t="str">
            <v>PT25417</v>
          </cell>
          <cell r="H7438">
            <v>137</v>
          </cell>
          <cell r="I7438">
            <v>6893.9</v>
          </cell>
          <cell r="J7438">
            <v>580.5</v>
          </cell>
          <cell r="K7438">
            <v>625.5</v>
          </cell>
          <cell r="L7438" t="str">
            <v>A级</v>
          </cell>
          <cell r="M7438" t="str">
            <v>/</v>
          </cell>
          <cell r="N7438" t="str">
            <v>2.2*1.8*0.46</v>
          </cell>
          <cell r="O7438" t="str">
            <v>02T25052307</v>
          </cell>
          <cell r="P7438" t="str">
            <v>99版</v>
          </cell>
        </row>
        <row r="7439">
          <cell r="C7439" t="str">
            <v>2505026-01</v>
          </cell>
          <cell r="D7439" t="str">
            <v>XPSY-FH-深棕750</v>
          </cell>
          <cell r="E7439">
            <v>140480</v>
          </cell>
          <cell r="F7439" t="str">
            <v>明诺华中层TR4（已片）</v>
          </cell>
          <cell r="G7439" t="str">
            <v>PT25417</v>
          </cell>
          <cell r="H7439">
            <v>15</v>
          </cell>
          <cell r="I7439">
            <v>651.20000000000005</v>
          </cell>
          <cell r="L7439" t="str">
            <v>折扣</v>
          </cell>
          <cell r="M7439" t="str">
            <v>/</v>
          </cell>
          <cell r="O7439" t="str">
            <v>02T25052307</v>
          </cell>
          <cell r="P7439" t="str">
            <v>99版</v>
          </cell>
        </row>
        <row r="7440">
          <cell r="C7440" t="str">
            <v>2505084-01</v>
          </cell>
          <cell r="D7440" t="str">
            <v>XPGY-FX-棕红119</v>
          </cell>
          <cell r="E7440" t="str">
            <v>01.10.U562032-K</v>
          </cell>
          <cell r="F7440" t="str">
            <v>C3（已片中层）</v>
          </cell>
          <cell r="G7440" t="str">
            <v>/</v>
          </cell>
          <cell r="H7440">
            <v>103</v>
          </cell>
          <cell r="I7440">
            <v>5574.2</v>
          </cell>
          <cell r="J7440">
            <v>455.5</v>
          </cell>
          <cell r="K7440">
            <v>500.5</v>
          </cell>
          <cell r="L7440" t="str">
            <v>A级</v>
          </cell>
          <cell r="M7440" t="str">
            <v>CLF-250523</v>
          </cell>
          <cell r="N7440" t="str">
            <v>2.2*1.8*0.41</v>
          </cell>
          <cell r="O7440" t="str">
            <v>02T25052308</v>
          </cell>
          <cell r="P7440" t="str">
            <v>99版</v>
          </cell>
        </row>
        <row r="7441">
          <cell r="C7441" t="str">
            <v>2505084-01</v>
          </cell>
          <cell r="D7441" t="str">
            <v>XPGY-FX-棕红119</v>
          </cell>
          <cell r="E7441" t="str">
            <v>01.10.U562032-K</v>
          </cell>
          <cell r="F7441" t="str">
            <v>C3（已片中层）</v>
          </cell>
          <cell r="G7441" t="str">
            <v>/</v>
          </cell>
          <cell r="H7441">
            <v>1</v>
          </cell>
          <cell r="I7441">
            <v>40.799999999999997</v>
          </cell>
          <cell r="L7441" t="str">
            <v>A级小皮</v>
          </cell>
          <cell r="M7441" t="str">
            <v>CLF-250523</v>
          </cell>
          <cell r="O7441" t="str">
            <v>02T25052308</v>
          </cell>
          <cell r="P7441" t="str">
            <v>99版</v>
          </cell>
        </row>
        <row r="7442">
          <cell r="C7442" t="str">
            <v>2505131-01</v>
          </cell>
          <cell r="D7442" t="str">
            <v>灰白235</v>
          </cell>
          <cell r="F7442" t="str">
            <v>C2（已片中层）</v>
          </cell>
          <cell r="G7442" t="str">
            <v>/</v>
          </cell>
          <cell r="H7442">
            <v>19</v>
          </cell>
          <cell r="I7442">
            <v>1018</v>
          </cell>
          <cell r="J7442">
            <v>241</v>
          </cell>
          <cell r="K7442">
            <v>286</v>
          </cell>
          <cell r="L7442" t="str">
            <v>A级</v>
          </cell>
          <cell r="M7442" t="str">
            <v>/</v>
          </cell>
          <cell r="N7442" t="str">
            <v>2.2*1.8*0.4</v>
          </cell>
          <cell r="O7442" t="str">
            <v>02T25052309</v>
          </cell>
          <cell r="P7442" t="str">
            <v>97版</v>
          </cell>
        </row>
        <row r="7443">
          <cell r="C7443" t="str">
            <v>2505131-01</v>
          </cell>
          <cell r="D7443" t="str">
            <v>黑688</v>
          </cell>
          <cell r="F7443" t="str">
            <v>C2（已片中层）</v>
          </cell>
          <cell r="G7443" t="str">
            <v>/</v>
          </cell>
          <cell r="H7443">
            <v>19</v>
          </cell>
          <cell r="I7443">
            <v>1023.9</v>
          </cell>
          <cell r="L7443" t="str">
            <v>A级</v>
          </cell>
          <cell r="M7443" t="str">
            <v>/</v>
          </cell>
          <cell r="O7443" t="str">
            <v>02T25052309</v>
          </cell>
          <cell r="P7443" t="str">
            <v>97版</v>
          </cell>
        </row>
        <row r="7444">
          <cell r="C7444" t="str">
            <v>2505131-01</v>
          </cell>
          <cell r="D7444" t="str">
            <v>银灰43</v>
          </cell>
          <cell r="F7444" t="str">
            <v>C2（已片中层）</v>
          </cell>
          <cell r="G7444" t="str">
            <v>/</v>
          </cell>
          <cell r="H7444">
            <v>19</v>
          </cell>
          <cell r="I7444">
            <v>969.6</v>
          </cell>
          <cell r="L7444" t="str">
            <v>A级</v>
          </cell>
          <cell r="M7444" t="str">
            <v>/</v>
          </cell>
          <cell r="O7444" t="str">
            <v>02T25052309</v>
          </cell>
          <cell r="P7444" t="str">
            <v>97版</v>
          </cell>
        </row>
        <row r="7445">
          <cell r="C7445" t="str">
            <v>2505033-01</v>
          </cell>
          <cell r="D7445" t="str">
            <v>XPAY-FT-黄棕470</v>
          </cell>
          <cell r="E7445">
            <v>3716</v>
          </cell>
          <cell r="F7445" t="str">
            <v>BLTR1</v>
          </cell>
          <cell r="G7445" t="str">
            <v>/</v>
          </cell>
          <cell r="H7445">
            <v>190</v>
          </cell>
          <cell r="I7445">
            <v>10118.200000000001</v>
          </cell>
          <cell r="J7445">
            <v>904</v>
          </cell>
          <cell r="K7445">
            <v>949</v>
          </cell>
          <cell r="L7445" t="str">
            <v>A级</v>
          </cell>
          <cell r="M7445" t="str">
            <v>/</v>
          </cell>
          <cell r="N7445" t="str">
            <v>2.2*1.8*0.66</v>
          </cell>
          <cell r="O7445" t="str">
            <v>02T25052310</v>
          </cell>
          <cell r="P7445" t="str">
            <v>98.3版</v>
          </cell>
        </row>
        <row r="7446">
          <cell r="C7446" t="str">
            <v>2505074-01</v>
          </cell>
          <cell r="D7446" t="str">
            <v>XZSY-FB-蓝299</v>
          </cell>
          <cell r="E7446">
            <v>140491</v>
          </cell>
          <cell r="F7446" t="str">
            <v>水牛皮S3（干胚）</v>
          </cell>
          <cell r="G7446" t="str">
            <v>PT25426</v>
          </cell>
          <cell r="H7446">
            <v>275</v>
          </cell>
          <cell r="I7446">
            <v>10517.3</v>
          </cell>
          <cell r="J7446">
            <v>665</v>
          </cell>
          <cell r="K7446">
            <v>710</v>
          </cell>
          <cell r="L7446" t="str">
            <v>A级</v>
          </cell>
          <cell r="M7446" t="str">
            <v>/</v>
          </cell>
          <cell r="N7446" t="str">
            <v>2.2*1.8*0.6</v>
          </cell>
          <cell r="O7446" t="str">
            <v>02T25052401</v>
          </cell>
          <cell r="P7446" t="str">
            <v>99版</v>
          </cell>
        </row>
        <row r="7447">
          <cell r="C7447" t="str">
            <v>2505074-01</v>
          </cell>
          <cell r="D7447" t="str">
            <v>XZSY-FB-蓝299</v>
          </cell>
          <cell r="E7447">
            <v>140491</v>
          </cell>
          <cell r="F7447" t="str">
            <v>水牛皮S3（干胚）</v>
          </cell>
          <cell r="G7447" t="str">
            <v>PT25426</v>
          </cell>
          <cell r="H7447">
            <v>254</v>
          </cell>
          <cell r="I7447">
            <v>9844.7999999999993</v>
          </cell>
          <cell r="J7447">
            <v>623</v>
          </cell>
          <cell r="K7447">
            <v>668</v>
          </cell>
          <cell r="L7447" t="str">
            <v>A级</v>
          </cell>
          <cell r="M7447" t="str">
            <v>/</v>
          </cell>
          <cell r="N7447" t="str">
            <v>2.2*1.8*0.57</v>
          </cell>
          <cell r="O7447" t="str">
            <v>02T25052402</v>
          </cell>
          <cell r="P7447" t="str">
            <v>99版</v>
          </cell>
        </row>
        <row r="7448">
          <cell r="C7448" t="str">
            <v>2505074-01</v>
          </cell>
          <cell r="D7448" t="str">
            <v>XZSY-FB-蓝299</v>
          </cell>
          <cell r="E7448">
            <v>140491</v>
          </cell>
          <cell r="F7448" t="str">
            <v>水牛皮S3（干胚）</v>
          </cell>
          <cell r="G7448" t="str">
            <v>PT25422</v>
          </cell>
          <cell r="H7448">
            <v>260</v>
          </cell>
          <cell r="I7448">
            <v>10015.9</v>
          </cell>
          <cell r="J7448">
            <v>631</v>
          </cell>
          <cell r="K7448">
            <v>676</v>
          </cell>
          <cell r="L7448" t="str">
            <v>A级</v>
          </cell>
          <cell r="M7448" t="str">
            <v>/</v>
          </cell>
          <cell r="N7448" t="str">
            <v>2.2*1.8*0.58</v>
          </cell>
          <cell r="O7448" t="str">
            <v>02T25052403</v>
          </cell>
          <cell r="P7448" t="str">
            <v>99版</v>
          </cell>
        </row>
        <row r="7449">
          <cell r="C7449" t="str">
            <v>2505074-01</v>
          </cell>
          <cell r="D7449" t="str">
            <v>XZSY-FB-蓝299</v>
          </cell>
          <cell r="E7449">
            <v>140491</v>
          </cell>
          <cell r="F7449" t="str">
            <v>水牛皮S3（干胚）</v>
          </cell>
          <cell r="G7449" t="str">
            <v>PT25422</v>
          </cell>
          <cell r="H7449">
            <v>189</v>
          </cell>
          <cell r="I7449">
            <v>7226.2</v>
          </cell>
          <cell r="J7449">
            <v>453</v>
          </cell>
          <cell r="K7449">
            <v>498</v>
          </cell>
          <cell r="L7449" t="str">
            <v>A级</v>
          </cell>
          <cell r="M7449" t="str">
            <v>/</v>
          </cell>
          <cell r="N7449" t="str">
            <v>2.2*1.8*0.5</v>
          </cell>
          <cell r="O7449" t="str">
            <v>02T25052404</v>
          </cell>
          <cell r="P7449" t="str">
            <v>99版</v>
          </cell>
        </row>
        <row r="7450">
          <cell r="C7450" t="str">
            <v>2505074-01</v>
          </cell>
          <cell r="D7450" t="str">
            <v>XZSY-FB-蓝299</v>
          </cell>
          <cell r="E7450">
            <v>140491</v>
          </cell>
          <cell r="F7450" t="str">
            <v>水牛皮S3（干胚）</v>
          </cell>
          <cell r="G7450" t="str">
            <v>PT25418</v>
          </cell>
          <cell r="H7450">
            <v>276</v>
          </cell>
          <cell r="I7450">
            <v>10545.2</v>
          </cell>
          <cell r="J7450">
            <v>670</v>
          </cell>
          <cell r="K7450">
            <v>715</v>
          </cell>
          <cell r="L7450" t="str">
            <v>A级</v>
          </cell>
          <cell r="M7450" t="str">
            <v>/</v>
          </cell>
          <cell r="N7450" t="str">
            <v>2.2*1.8*0.6</v>
          </cell>
          <cell r="O7450" t="str">
            <v>02T25052405</v>
          </cell>
          <cell r="P7450" t="str">
            <v>99版</v>
          </cell>
        </row>
        <row r="7451">
          <cell r="C7451" t="str">
            <v>2505070-01</v>
          </cell>
          <cell r="D7451" t="str">
            <v>XPSY-FB-深棕751</v>
          </cell>
          <cell r="E7451">
            <v>140478</v>
          </cell>
          <cell r="F7451" t="str">
            <v>水牛皮S3（干胚）</v>
          </cell>
          <cell r="G7451" t="str">
            <v>PT25420</v>
          </cell>
          <cell r="H7451">
            <v>174</v>
          </cell>
          <cell r="I7451">
            <v>6558.2</v>
          </cell>
          <cell r="J7451">
            <v>423</v>
          </cell>
          <cell r="K7451">
            <v>468</v>
          </cell>
          <cell r="L7451" t="str">
            <v>A级</v>
          </cell>
          <cell r="M7451" t="str">
            <v>/</v>
          </cell>
          <cell r="N7451" t="str">
            <v>2.2*1.8*0.53</v>
          </cell>
          <cell r="O7451" t="str">
            <v>02T25052406</v>
          </cell>
          <cell r="P7451" t="str">
            <v>99版</v>
          </cell>
        </row>
        <row r="7452">
          <cell r="C7452" t="str">
            <v>2505070-01</v>
          </cell>
          <cell r="D7452" t="str">
            <v>XPSY-FB-深棕751</v>
          </cell>
          <cell r="E7452">
            <v>140478</v>
          </cell>
          <cell r="F7452" t="str">
            <v>水牛皮S3（干胚）</v>
          </cell>
          <cell r="G7452" t="str">
            <v>PT25420</v>
          </cell>
          <cell r="H7452">
            <v>3</v>
          </cell>
          <cell r="I7452">
            <v>111.7</v>
          </cell>
          <cell r="L7452" t="str">
            <v>折扣</v>
          </cell>
          <cell r="M7452" t="str">
            <v>/</v>
          </cell>
          <cell r="O7452" t="str">
            <v>02T25052406</v>
          </cell>
          <cell r="P7452" t="str">
            <v>99版</v>
          </cell>
        </row>
        <row r="7453">
          <cell r="C7453" t="str">
            <v>2505043-01</v>
          </cell>
          <cell r="D7453" t="str">
            <v>TGX-XM-灰白204</v>
          </cell>
          <cell r="E7453">
            <v>3703</v>
          </cell>
          <cell r="F7453" t="str">
            <v>C3（已片中层）</v>
          </cell>
          <cell r="G7453" t="str">
            <v>/</v>
          </cell>
          <cell r="H7453">
            <v>225</v>
          </cell>
          <cell r="I7453">
            <v>12119</v>
          </cell>
          <cell r="J7453">
            <v>965</v>
          </cell>
          <cell r="K7453">
            <v>1010</v>
          </cell>
          <cell r="L7453" t="str">
            <v>A级</v>
          </cell>
          <cell r="M7453" t="str">
            <v>/</v>
          </cell>
          <cell r="N7453" t="str">
            <v>2.2*1.8*0.73</v>
          </cell>
          <cell r="O7453" t="str">
            <v>02T25052407</v>
          </cell>
          <cell r="P7453" t="str">
            <v>98.3版</v>
          </cell>
        </row>
        <row r="7454">
          <cell r="C7454" t="str">
            <v>2505043-01</v>
          </cell>
          <cell r="D7454" t="str">
            <v>TGX-XM-灰白204</v>
          </cell>
          <cell r="E7454">
            <v>3703</v>
          </cell>
          <cell r="F7454" t="str">
            <v>C3（已片中层）</v>
          </cell>
          <cell r="G7454" t="str">
            <v>/</v>
          </cell>
          <cell r="H7454">
            <v>225</v>
          </cell>
          <cell r="I7454">
            <v>12105</v>
          </cell>
          <cell r="J7454">
            <v>972</v>
          </cell>
          <cell r="K7454">
            <v>1017</v>
          </cell>
          <cell r="L7454" t="str">
            <v>A级</v>
          </cell>
          <cell r="M7454" t="str">
            <v>/</v>
          </cell>
          <cell r="N7454" t="str">
            <v>2.2*1.8*0.77</v>
          </cell>
          <cell r="O7454" t="str">
            <v>02T25052408</v>
          </cell>
          <cell r="P7454" t="str">
            <v>98.3版</v>
          </cell>
        </row>
        <row r="7455">
          <cell r="C7455" t="str">
            <v>2505033-01</v>
          </cell>
          <cell r="D7455" t="str">
            <v>XPAY-FT-黄棕470</v>
          </cell>
          <cell r="E7455">
            <v>3716</v>
          </cell>
          <cell r="F7455" t="str">
            <v>BLTR1</v>
          </cell>
          <cell r="G7455" t="str">
            <v>/</v>
          </cell>
          <cell r="H7455">
            <v>190</v>
          </cell>
          <cell r="I7455">
            <v>10093.799999999999</v>
          </cell>
          <cell r="J7455">
            <v>906.5</v>
          </cell>
          <cell r="K7455">
            <v>951.5</v>
          </cell>
          <cell r="L7455" t="str">
            <v>A级</v>
          </cell>
          <cell r="M7455" t="str">
            <v>/</v>
          </cell>
          <cell r="N7455" t="str">
            <v>2.2*1.8*0.68</v>
          </cell>
          <cell r="O7455" t="str">
            <v>01T25052401</v>
          </cell>
          <cell r="P7455" t="str">
            <v>98.3版</v>
          </cell>
        </row>
        <row r="7456">
          <cell r="C7456" t="str">
            <v>2505071-01</v>
          </cell>
          <cell r="D7456" t="str">
            <v>XPSY-FB-深棕751</v>
          </cell>
          <cell r="E7456">
            <v>140478</v>
          </cell>
          <cell r="F7456" t="str">
            <v>水牛皮S3（干胚）</v>
          </cell>
          <cell r="G7456" t="str">
            <v>PT25425</v>
          </cell>
          <cell r="H7456">
            <v>280</v>
          </cell>
          <cell r="I7456">
            <v>10491</v>
          </cell>
          <cell r="J7456">
            <v>633</v>
          </cell>
          <cell r="K7456">
            <v>678</v>
          </cell>
          <cell r="L7456" t="str">
            <v>A级</v>
          </cell>
          <cell r="M7456" t="str">
            <v>/</v>
          </cell>
          <cell r="N7456" t="str">
            <v>2.2*1.8*0.6</v>
          </cell>
          <cell r="O7456" t="str">
            <v>01T25052402</v>
          </cell>
          <cell r="P7456" t="str">
            <v>99版</v>
          </cell>
        </row>
        <row r="7457">
          <cell r="C7457" t="str">
            <v>2505071-01</v>
          </cell>
          <cell r="D7457" t="str">
            <v>XPSY-FB-深棕751</v>
          </cell>
          <cell r="E7457">
            <v>140478</v>
          </cell>
          <cell r="F7457" t="str">
            <v>水牛皮S3（干胚）</v>
          </cell>
          <cell r="G7457" t="str">
            <v>PT25425</v>
          </cell>
          <cell r="H7457">
            <v>163</v>
          </cell>
          <cell r="I7457">
            <v>6300.4</v>
          </cell>
          <cell r="J7457">
            <v>450.5</v>
          </cell>
          <cell r="K7457">
            <v>495.5</v>
          </cell>
          <cell r="L7457" t="str">
            <v>A级</v>
          </cell>
          <cell r="M7457" t="str">
            <v>/</v>
          </cell>
          <cell r="N7457" t="str">
            <v>2.2*1.8*0.53</v>
          </cell>
          <cell r="O7457" t="str">
            <v>01T25052403</v>
          </cell>
          <cell r="P7457" t="str">
            <v>99版</v>
          </cell>
        </row>
        <row r="7458">
          <cell r="C7458" t="str">
            <v>2505071-01</v>
          </cell>
          <cell r="D7458" t="str">
            <v>XPSY-FB-深棕751</v>
          </cell>
          <cell r="E7458">
            <v>140478</v>
          </cell>
          <cell r="F7458" t="str">
            <v>水牛皮S3（干胚）</v>
          </cell>
          <cell r="G7458" t="str">
            <v>PT25425</v>
          </cell>
          <cell r="H7458">
            <v>34</v>
          </cell>
          <cell r="I7458">
            <v>1262.7</v>
          </cell>
          <cell r="L7458" t="str">
            <v>折扣</v>
          </cell>
          <cell r="M7458" t="str">
            <v>/</v>
          </cell>
          <cell r="O7458" t="str">
            <v>01T25052403</v>
          </cell>
          <cell r="P7458" t="str">
            <v>99版</v>
          </cell>
        </row>
        <row r="7459">
          <cell r="C7459" t="str">
            <v>2505033-01</v>
          </cell>
          <cell r="D7459" t="str">
            <v>XPAY-FT-黄棕470</v>
          </cell>
          <cell r="E7459">
            <v>3716</v>
          </cell>
          <cell r="F7459" t="str">
            <v>BLTR1</v>
          </cell>
          <cell r="G7459" t="str">
            <v>/</v>
          </cell>
          <cell r="H7459">
            <v>218</v>
          </cell>
          <cell r="I7459">
            <v>11615.4</v>
          </cell>
          <cell r="J7459">
            <v>1046</v>
          </cell>
          <cell r="K7459">
            <v>1091</v>
          </cell>
          <cell r="L7459" t="str">
            <v>A级</v>
          </cell>
          <cell r="M7459" t="str">
            <v>/</v>
          </cell>
          <cell r="N7459" t="str">
            <v>2.2*1.8*0.8</v>
          </cell>
          <cell r="O7459" t="str">
            <v>01T25052404</v>
          </cell>
          <cell r="P7459" t="str">
            <v>98.3版</v>
          </cell>
        </row>
        <row r="7460">
          <cell r="C7460" t="str">
            <v>2505014-01</v>
          </cell>
          <cell r="D7460" t="str">
            <v>UDAY-ES-黄棕410</v>
          </cell>
          <cell r="E7460" t="str">
            <v>SJ0B-317</v>
          </cell>
          <cell r="F7460" t="str">
            <v>明诺华中层TR3（已片）</v>
          </cell>
          <cell r="G7460" t="str">
            <v>/</v>
          </cell>
          <cell r="H7460">
            <v>190</v>
          </cell>
          <cell r="I7460">
            <v>10120.6</v>
          </cell>
          <cell r="J7460">
            <v>731.5</v>
          </cell>
          <cell r="K7460">
            <v>776.5</v>
          </cell>
          <cell r="L7460" t="str">
            <v>A级</v>
          </cell>
          <cell r="M7460" t="str">
            <v>/</v>
          </cell>
          <cell r="N7460" t="str">
            <v>2.2*1.8*0.65</v>
          </cell>
          <cell r="O7460" t="str">
            <v>01T25052405</v>
          </cell>
          <cell r="P7460" t="str">
            <v>97版</v>
          </cell>
        </row>
        <row r="7461">
          <cell r="C7461" t="str">
            <v>2505014-01</v>
          </cell>
          <cell r="D7461" t="str">
            <v>UDAY-ES-黄棕410</v>
          </cell>
          <cell r="E7461" t="str">
            <v>SJ0B-317</v>
          </cell>
          <cell r="F7461" t="str">
            <v>明诺华中层TR3（已片）</v>
          </cell>
          <cell r="G7461" t="str">
            <v>/</v>
          </cell>
          <cell r="H7461">
            <v>190</v>
          </cell>
          <cell r="I7461">
            <v>10093.700000000001</v>
          </cell>
          <cell r="J7461">
            <v>729.5</v>
          </cell>
          <cell r="K7461">
            <v>774.5</v>
          </cell>
          <cell r="L7461" t="str">
            <v>A级</v>
          </cell>
          <cell r="M7461" t="str">
            <v>/</v>
          </cell>
          <cell r="N7461" t="str">
            <v>2.2*1.8*0.68</v>
          </cell>
          <cell r="O7461" t="str">
            <v>01T25052406</v>
          </cell>
          <cell r="P7461" t="str">
            <v>97版</v>
          </cell>
        </row>
        <row r="7462">
          <cell r="C7462" t="str">
            <v>2505014-01</v>
          </cell>
          <cell r="D7462" t="str">
            <v>UDAY-ES-黄棕410</v>
          </cell>
          <cell r="E7462" t="str">
            <v>SJ0B-317</v>
          </cell>
          <cell r="F7462" t="str">
            <v>明诺华中层TR3（已片）</v>
          </cell>
          <cell r="G7462" t="str">
            <v>/</v>
          </cell>
          <cell r="H7462">
            <v>190</v>
          </cell>
          <cell r="I7462">
            <v>10178.799999999999</v>
          </cell>
          <cell r="J7462">
            <v>735</v>
          </cell>
          <cell r="K7462">
            <v>780</v>
          </cell>
          <cell r="L7462" t="str">
            <v>A级</v>
          </cell>
          <cell r="M7462" t="str">
            <v>/</v>
          </cell>
          <cell r="N7462" t="str">
            <v>2.2*1.8*0.65</v>
          </cell>
          <cell r="O7462" t="str">
            <v>01T25052407</v>
          </cell>
          <cell r="P7462" t="str">
            <v>97版</v>
          </cell>
        </row>
        <row r="7463">
          <cell r="C7463" t="str">
            <v>2505014-01</v>
          </cell>
          <cell r="D7463" t="str">
            <v>UDAY-ES-黄棕410</v>
          </cell>
          <cell r="E7463" t="str">
            <v>SJ0B-317</v>
          </cell>
          <cell r="F7463" t="str">
            <v>明诺华中层TR3（已片）</v>
          </cell>
          <cell r="G7463" t="str">
            <v>/</v>
          </cell>
          <cell r="H7463">
            <v>190</v>
          </cell>
          <cell r="I7463">
            <v>10150.700000000001</v>
          </cell>
          <cell r="J7463">
            <v>733</v>
          </cell>
          <cell r="K7463">
            <v>778</v>
          </cell>
          <cell r="L7463" t="str">
            <v>A级</v>
          </cell>
          <cell r="M7463" t="str">
            <v>/</v>
          </cell>
          <cell r="N7463" t="str">
            <v>2.2*1.8*0.65</v>
          </cell>
          <cell r="O7463" t="str">
            <v>01T25052408</v>
          </cell>
          <cell r="P7463" t="str">
            <v>97版</v>
          </cell>
        </row>
        <row r="7464">
          <cell r="C7464" t="str">
            <v>2505014-01</v>
          </cell>
          <cell r="D7464" t="str">
            <v>UDAY-ES-黄棕410</v>
          </cell>
          <cell r="E7464" t="str">
            <v>SJ0B-317</v>
          </cell>
          <cell r="F7464" t="str">
            <v>明诺华中层TR3（已片）</v>
          </cell>
          <cell r="G7464" t="str">
            <v>/</v>
          </cell>
          <cell r="H7464">
            <v>190</v>
          </cell>
          <cell r="I7464">
            <v>10239.9</v>
          </cell>
          <cell r="J7464">
            <v>739</v>
          </cell>
          <cell r="K7464">
            <v>784</v>
          </cell>
          <cell r="L7464" t="str">
            <v>A级</v>
          </cell>
          <cell r="M7464" t="str">
            <v>/</v>
          </cell>
          <cell r="N7464" t="str">
            <v>2.2*1.8*0.65</v>
          </cell>
          <cell r="O7464" t="str">
            <v>01T25052409</v>
          </cell>
          <cell r="P7464" t="str">
            <v>97版</v>
          </cell>
        </row>
        <row r="7465">
          <cell r="C7465" t="str">
            <v>2505014-01</v>
          </cell>
          <cell r="D7465" t="str">
            <v>UDAY-ES-黄棕410</v>
          </cell>
          <cell r="E7465" t="str">
            <v>SJ0B-317</v>
          </cell>
          <cell r="F7465" t="str">
            <v>明诺华中层TR3（已片）</v>
          </cell>
          <cell r="G7465" t="str">
            <v>/</v>
          </cell>
          <cell r="H7465">
            <v>142</v>
          </cell>
          <cell r="I7465">
            <v>7362.9</v>
          </cell>
          <cell r="J7465">
            <v>649.5</v>
          </cell>
          <cell r="K7465">
            <v>694.5</v>
          </cell>
          <cell r="L7465" t="str">
            <v>A级</v>
          </cell>
          <cell r="M7465" t="str">
            <v>/</v>
          </cell>
          <cell r="N7465" t="str">
            <v>2.2*1.8*0.6</v>
          </cell>
          <cell r="O7465" t="str">
            <v>01T25052410</v>
          </cell>
          <cell r="P7465" t="str">
            <v>97版</v>
          </cell>
        </row>
        <row r="7466">
          <cell r="C7466" t="str">
            <v>2505014-01</v>
          </cell>
          <cell r="D7466" t="str">
            <v>UDAY-ES-黄棕410</v>
          </cell>
          <cell r="E7466" t="str">
            <v>SJ0B-317</v>
          </cell>
          <cell r="F7466" t="str">
            <v>明诺华中层TR3（已片）</v>
          </cell>
          <cell r="G7466" t="str">
            <v>/</v>
          </cell>
          <cell r="H7466">
            <v>32</v>
          </cell>
          <cell r="I7466">
            <v>1588.2</v>
          </cell>
          <cell r="L7466" t="str">
            <v>折扣</v>
          </cell>
          <cell r="O7466" t="str">
            <v>01T25052410</v>
          </cell>
          <cell r="P7466" t="str">
            <v>97版</v>
          </cell>
        </row>
        <row r="7467">
          <cell r="C7467" t="str">
            <v>2505064-01</v>
          </cell>
          <cell r="D7467" t="str">
            <v>XXGY-ET-卡其125</v>
          </cell>
          <cell r="E7467" t="str">
            <v>01.10.U243052</v>
          </cell>
          <cell r="F7467" t="str">
            <v>KangTR5</v>
          </cell>
          <cell r="G7467" t="str">
            <v>/</v>
          </cell>
          <cell r="H7467">
            <v>190</v>
          </cell>
          <cell r="I7467">
            <v>10080.200000000001</v>
          </cell>
          <cell r="J7467">
            <v>911</v>
          </cell>
          <cell r="K7467">
            <v>956</v>
          </cell>
          <cell r="L7467" t="str">
            <v>A级</v>
          </cell>
          <cell r="M7467" t="str">
            <v>CLF-250525</v>
          </cell>
          <cell r="N7467" t="str">
            <v>2.2*1.8*0.67</v>
          </cell>
          <cell r="O7467" t="str">
            <v>01T25052501</v>
          </cell>
          <cell r="P7467" t="str">
            <v>99版</v>
          </cell>
        </row>
        <row r="7468">
          <cell r="C7468" t="str">
            <v>2505064-01</v>
          </cell>
          <cell r="D7468" t="str">
            <v>XXGY-ET-卡其125</v>
          </cell>
          <cell r="E7468" t="str">
            <v>01.10.U243052</v>
          </cell>
          <cell r="F7468" t="str">
            <v>KangTR5</v>
          </cell>
          <cell r="G7468" t="str">
            <v>/</v>
          </cell>
          <cell r="H7468">
            <v>184</v>
          </cell>
          <cell r="I7468">
            <v>9722.2999999999993</v>
          </cell>
          <cell r="J7468">
            <v>929.5</v>
          </cell>
          <cell r="K7468">
            <v>974.5</v>
          </cell>
          <cell r="L7468" t="str">
            <v>A级</v>
          </cell>
          <cell r="M7468" t="str">
            <v>CLF-250525</v>
          </cell>
          <cell r="N7468" t="str">
            <v>2.2*1.8*0.67</v>
          </cell>
          <cell r="O7468" t="str">
            <v>01T25052502</v>
          </cell>
          <cell r="P7468" t="str">
            <v>99版</v>
          </cell>
        </row>
        <row r="7469">
          <cell r="C7469" t="str">
            <v>2505064-01</v>
          </cell>
          <cell r="D7469" t="str">
            <v>XXGY-ET-卡其125</v>
          </cell>
          <cell r="E7469" t="str">
            <v>01.10.U243052</v>
          </cell>
          <cell r="F7469" t="str">
            <v>KangTR5</v>
          </cell>
          <cell r="G7469" t="str">
            <v>/</v>
          </cell>
          <cell r="H7469">
            <v>13</v>
          </cell>
          <cell r="I7469">
            <v>508.2</v>
          </cell>
          <cell r="L7469" t="str">
            <v>A级小皮</v>
          </cell>
          <cell r="M7469" t="str">
            <v>CLF-250525</v>
          </cell>
          <cell r="O7469" t="str">
            <v>01T25052502</v>
          </cell>
          <cell r="P7469" t="str">
            <v>99版</v>
          </cell>
        </row>
        <row r="7470">
          <cell r="C7470" t="str">
            <v>2411048-01</v>
          </cell>
          <cell r="D7470" t="str">
            <v>XPAY-FX-深蓝91</v>
          </cell>
          <cell r="E7470" t="str">
            <v>01.10.U528110</v>
          </cell>
          <cell r="F7470" t="str">
            <v>C3（已片中层）</v>
          </cell>
          <cell r="G7470" t="str">
            <v>/</v>
          </cell>
          <cell r="H7470">
            <v>197</v>
          </cell>
          <cell r="I7470">
            <v>10348.700000000001</v>
          </cell>
          <cell r="J7470">
            <v>823</v>
          </cell>
          <cell r="K7470">
            <v>868</v>
          </cell>
          <cell r="L7470" t="str">
            <v>A级</v>
          </cell>
          <cell r="M7470" t="str">
            <v>CLF-250525</v>
          </cell>
          <cell r="N7470" t="str">
            <v>2.2*1.8*0.64</v>
          </cell>
          <cell r="O7470" t="str">
            <v>01T25052503</v>
          </cell>
          <cell r="P7470" t="str">
            <v>99版</v>
          </cell>
        </row>
        <row r="7471">
          <cell r="C7471" t="str">
            <v>2411048-01</v>
          </cell>
          <cell r="D7471" t="str">
            <v>XPAY-FX-深蓝91</v>
          </cell>
          <cell r="E7471" t="str">
            <v>01.10.U528110</v>
          </cell>
          <cell r="F7471" t="str">
            <v>C3（已片中层）</v>
          </cell>
          <cell r="G7471" t="str">
            <v>/</v>
          </cell>
          <cell r="H7471">
            <v>1</v>
          </cell>
          <cell r="I7471">
            <v>41</v>
          </cell>
          <cell r="L7471" t="str">
            <v>A级小皮</v>
          </cell>
          <cell r="M7471" t="str">
            <v>CLF-250525</v>
          </cell>
          <cell r="O7471" t="str">
            <v>01T25052503</v>
          </cell>
          <cell r="P7471" t="str">
            <v>99版</v>
          </cell>
        </row>
        <row r="7472">
          <cell r="C7472" t="str">
            <v>2505043-01</v>
          </cell>
          <cell r="D7472" t="str">
            <v>TGX-XM-灰白204</v>
          </cell>
          <cell r="E7472">
            <v>3703</v>
          </cell>
          <cell r="F7472" t="str">
            <v>C3（已片中层）</v>
          </cell>
          <cell r="G7472" t="str">
            <v>/</v>
          </cell>
          <cell r="H7472">
            <v>225</v>
          </cell>
          <cell r="I7472">
            <v>12240.3</v>
          </cell>
          <cell r="J7472">
            <v>978</v>
          </cell>
          <cell r="K7472">
            <v>1023</v>
          </cell>
          <cell r="L7472" t="str">
            <v>A级</v>
          </cell>
          <cell r="M7472" t="str">
            <v>/</v>
          </cell>
          <cell r="N7472" t="str">
            <v>2.2*1.8*0.75</v>
          </cell>
          <cell r="O7472" t="str">
            <v>02T25052501</v>
          </cell>
          <cell r="P7472" t="str">
            <v>98.3版</v>
          </cell>
        </row>
        <row r="7473">
          <cell r="C7473" t="str">
            <v>2505043-01</v>
          </cell>
          <cell r="D7473" t="str">
            <v>TGX-XM-灰白204</v>
          </cell>
          <cell r="E7473">
            <v>3703</v>
          </cell>
          <cell r="F7473" t="str">
            <v>C3（已片中层）</v>
          </cell>
          <cell r="G7473" t="str">
            <v>/</v>
          </cell>
          <cell r="H7473">
            <v>225</v>
          </cell>
          <cell r="I7473">
            <v>12068.7</v>
          </cell>
          <cell r="J7473">
            <v>964.5</v>
          </cell>
          <cell r="K7473">
            <v>1009.5</v>
          </cell>
          <cell r="L7473" t="str">
            <v>A级</v>
          </cell>
          <cell r="M7473" t="str">
            <v>/</v>
          </cell>
          <cell r="N7473" t="str">
            <v>2.2*1.8*0.72</v>
          </cell>
          <cell r="O7473" t="str">
            <v>02T25052502</v>
          </cell>
          <cell r="P7473" t="str">
            <v>98.3版</v>
          </cell>
        </row>
        <row r="7474">
          <cell r="C7474" t="str">
            <v>2505104-02</v>
          </cell>
          <cell r="D7474" t="str">
            <v>TGX-灰白204</v>
          </cell>
          <cell r="E7474" t="str">
            <v>3703-2</v>
          </cell>
          <cell r="F7474" t="str">
            <v>DL二层</v>
          </cell>
          <cell r="G7474" t="str">
            <v>/</v>
          </cell>
          <cell r="H7474">
            <v>131</v>
          </cell>
          <cell r="I7474">
            <v>5237</v>
          </cell>
          <cell r="J7474">
            <v>474.5</v>
          </cell>
          <cell r="K7474">
            <v>519.5</v>
          </cell>
          <cell r="L7474" t="str">
            <v>A级</v>
          </cell>
          <cell r="M7474" t="str">
            <v>/</v>
          </cell>
          <cell r="N7474" t="str">
            <v>2.2*1.8*0.4</v>
          </cell>
          <cell r="O7474" t="str">
            <v>02T25052503</v>
          </cell>
          <cell r="P7474" t="str">
            <v>98.5版</v>
          </cell>
        </row>
        <row r="7475">
          <cell r="C7475" t="str">
            <v>2505101-01</v>
          </cell>
          <cell r="D7475" t="str">
            <v>UDAY-ES-黄棕410</v>
          </cell>
          <cell r="E7475" t="str">
            <v>SJ0B-317</v>
          </cell>
          <cell r="F7475" t="str">
            <v>明诺华中层TR1（已片）</v>
          </cell>
          <cell r="G7475" t="str">
            <v>/</v>
          </cell>
          <cell r="H7475">
            <v>175</v>
          </cell>
          <cell r="I7475">
            <v>10062.200000000001</v>
          </cell>
          <cell r="J7475">
            <v>758</v>
          </cell>
          <cell r="K7475">
            <v>803</v>
          </cell>
          <cell r="L7475" t="str">
            <v>A级</v>
          </cell>
          <cell r="M7475" t="str">
            <v>/</v>
          </cell>
          <cell r="N7475" t="str">
            <v>2.2*1.8*0.63</v>
          </cell>
          <cell r="O7475" t="str">
            <v>02T25052504</v>
          </cell>
          <cell r="P7475" t="str">
            <v>97版</v>
          </cell>
        </row>
        <row r="7476">
          <cell r="C7476" t="str">
            <v>2505101-01</v>
          </cell>
          <cell r="D7476" t="str">
            <v>UDAY-ES-黄棕410</v>
          </cell>
          <cell r="E7476" t="str">
            <v>SJ0B-317</v>
          </cell>
          <cell r="F7476" t="str">
            <v>明诺华中层TR1（已片）</v>
          </cell>
          <cell r="G7476" t="str">
            <v>/</v>
          </cell>
          <cell r="H7476">
            <v>180</v>
          </cell>
          <cell r="I7476">
            <v>10204.6</v>
          </cell>
          <cell r="J7476">
            <v>767</v>
          </cell>
          <cell r="K7476">
            <v>812</v>
          </cell>
          <cell r="L7476" t="str">
            <v>A级</v>
          </cell>
          <cell r="M7476" t="str">
            <v>/</v>
          </cell>
          <cell r="N7476" t="str">
            <v>2.2*1.8*0.63</v>
          </cell>
          <cell r="O7476" t="str">
            <v>02T25052505</v>
          </cell>
          <cell r="P7476" t="str">
            <v>97版</v>
          </cell>
        </row>
        <row r="7477">
          <cell r="C7477" t="str">
            <v>2505101-01</v>
          </cell>
          <cell r="D7477" t="str">
            <v>UDAY-ES-黄棕410</v>
          </cell>
          <cell r="E7477" t="str">
            <v>SJ0B-317</v>
          </cell>
          <cell r="F7477" t="str">
            <v>明诺华中层TR1（已片）</v>
          </cell>
          <cell r="G7477" t="str">
            <v>/</v>
          </cell>
          <cell r="H7477">
            <v>180</v>
          </cell>
          <cell r="I7477">
            <v>10343.200000000001</v>
          </cell>
          <cell r="J7477">
            <v>778</v>
          </cell>
          <cell r="K7477">
            <v>823</v>
          </cell>
          <cell r="L7477" t="str">
            <v>A级</v>
          </cell>
          <cell r="M7477" t="str">
            <v>/</v>
          </cell>
          <cell r="N7477" t="str">
            <v>2.2*1.8*0.64</v>
          </cell>
          <cell r="O7477" t="str">
            <v>02T25052506</v>
          </cell>
          <cell r="P7477" t="str">
            <v>97版</v>
          </cell>
        </row>
        <row r="7478">
          <cell r="C7478" t="str">
            <v>2505101-01</v>
          </cell>
          <cell r="D7478" t="str">
            <v>UDAY-ES-黄棕410</v>
          </cell>
          <cell r="E7478" t="str">
            <v>SJ0B-317</v>
          </cell>
          <cell r="F7478" t="str">
            <v>明诺华中层TR1（已片）</v>
          </cell>
          <cell r="G7478" t="str">
            <v>/</v>
          </cell>
          <cell r="H7478">
            <v>127</v>
          </cell>
          <cell r="I7478">
            <v>7287.5</v>
          </cell>
          <cell r="J7478">
            <v>588</v>
          </cell>
          <cell r="K7478">
            <v>633</v>
          </cell>
          <cell r="L7478" t="str">
            <v>A级</v>
          </cell>
          <cell r="M7478" t="str">
            <v>/</v>
          </cell>
          <cell r="N7478" t="str">
            <v>2.2*1.8*0.58</v>
          </cell>
          <cell r="O7478" t="str">
            <v>02T25052507</v>
          </cell>
          <cell r="P7478" t="str">
            <v>97版</v>
          </cell>
        </row>
        <row r="7479">
          <cell r="C7479" t="str">
            <v>2505101-01</v>
          </cell>
          <cell r="D7479" t="str">
            <v>UDAY-ES-黄棕410</v>
          </cell>
          <cell r="E7479" t="str">
            <v>SJ0B-317</v>
          </cell>
          <cell r="F7479" t="str">
            <v>明诺华中层TR1（已片）</v>
          </cell>
          <cell r="G7479" t="str">
            <v>/</v>
          </cell>
          <cell r="H7479">
            <v>11</v>
          </cell>
          <cell r="I7479">
            <v>589.1</v>
          </cell>
          <cell r="L7479" t="str">
            <v>折扣</v>
          </cell>
          <cell r="M7479" t="str">
            <v>/</v>
          </cell>
          <cell r="O7479" t="str">
            <v>02T25052507</v>
          </cell>
          <cell r="P7479" t="str">
            <v>97版</v>
          </cell>
        </row>
        <row r="7480">
          <cell r="C7480" t="str">
            <v>2505061-01</v>
          </cell>
          <cell r="D7480" t="str">
            <v>XZGY-FH-灰114</v>
          </cell>
          <cell r="E7480" t="str">
            <v>01.10.O6509</v>
          </cell>
          <cell r="F7480" t="str">
            <v>AMCTR4</v>
          </cell>
          <cell r="G7480" t="str">
            <v>/</v>
          </cell>
          <cell r="H7480">
            <v>175</v>
          </cell>
          <cell r="I7480">
            <v>10286</v>
          </cell>
          <cell r="J7480">
            <v>932</v>
          </cell>
          <cell r="K7480">
            <v>977</v>
          </cell>
          <cell r="L7480" t="str">
            <v>A级</v>
          </cell>
          <cell r="M7480" t="str">
            <v>CLF-250526</v>
          </cell>
          <cell r="N7480" t="str">
            <v>2.2*1.8*0.75</v>
          </cell>
          <cell r="O7480" t="str">
            <v>02T25052601</v>
          </cell>
          <cell r="P7480" t="str">
            <v>99版</v>
          </cell>
        </row>
        <row r="7481">
          <cell r="C7481" t="str">
            <v>2505061-01</v>
          </cell>
          <cell r="D7481" t="str">
            <v>XZGY-FH-灰114</v>
          </cell>
          <cell r="E7481" t="str">
            <v>01.10.O6509</v>
          </cell>
          <cell r="F7481" t="str">
            <v>AMCTR4</v>
          </cell>
          <cell r="G7481" t="str">
            <v>/</v>
          </cell>
          <cell r="H7481">
            <v>178</v>
          </cell>
          <cell r="I7481">
            <v>10415.200000000001</v>
          </cell>
          <cell r="J7481">
            <v>953.5</v>
          </cell>
          <cell r="K7481">
            <v>998.5</v>
          </cell>
          <cell r="L7481" t="str">
            <v>A级</v>
          </cell>
          <cell r="M7481" t="str">
            <v>CLF-250526</v>
          </cell>
          <cell r="N7481" t="str">
            <v>2.2*1.8*0.72</v>
          </cell>
          <cell r="O7481" t="str">
            <v>02T25052602</v>
          </cell>
          <cell r="P7481" t="str">
            <v>99版</v>
          </cell>
        </row>
        <row r="7482">
          <cell r="C7482" t="str">
            <v>2505061-01</v>
          </cell>
          <cell r="D7482" t="str">
            <v>XZGY-FH-灰114</v>
          </cell>
          <cell r="E7482" t="str">
            <v>01.10.O6509</v>
          </cell>
          <cell r="F7482" t="str">
            <v>AMCTR4</v>
          </cell>
          <cell r="G7482" t="str">
            <v>/</v>
          </cell>
          <cell r="H7482">
            <v>3</v>
          </cell>
          <cell r="I7482">
            <v>123.3</v>
          </cell>
          <cell r="L7482" t="str">
            <v>A级小皮</v>
          </cell>
          <cell r="M7482" t="str">
            <v>CLF-250526</v>
          </cell>
          <cell r="O7482" t="str">
            <v>02T25052602</v>
          </cell>
          <cell r="P7482" t="str">
            <v>99版</v>
          </cell>
        </row>
        <row r="7483">
          <cell r="C7483" t="str">
            <v>2505068-01</v>
          </cell>
          <cell r="D7483" t="str">
            <v>XX-XM-红170</v>
          </cell>
          <cell r="E7483" t="str">
            <v>01.10.L2924</v>
          </cell>
          <cell r="F7483" t="str">
            <v>C2（已片中层）</v>
          </cell>
          <cell r="G7483" t="str">
            <v>/</v>
          </cell>
          <cell r="H7483">
            <v>106</v>
          </cell>
          <cell r="I7483">
            <v>5345</v>
          </cell>
          <cell r="J7483">
            <v>392</v>
          </cell>
          <cell r="K7483">
            <v>437</v>
          </cell>
          <cell r="L7483" t="str">
            <v>A级</v>
          </cell>
          <cell r="M7483" t="str">
            <v>CLF-250526</v>
          </cell>
          <cell r="N7483" t="str">
            <v>2.2*1.8*0.54</v>
          </cell>
          <cell r="O7483" t="str">
            <v>02T25052603</v>
          </cell>
          <cell r="P7483" t="str">
            <v>99版</v>
          </cell>
        </row>
        <row r="7484">
          <cell r="C7484" t="str">
            <v>2505068-01</v>
          </cell>
          <cell r="D7484" t="str">
            <v>XX-XM-红170</v>
          </cell>
          <cell r="E7484" t="str">
            <v>01.10.L2924</v>
          </cell>
          <cell r="F7484" t="str">
            <v>C2（已片中层）</v>
          </cell>
          <cell r="G7484" t="str">
            <v>/</v>
          </cell>
          <cell r="H7484">
            <v>3</v>
          </cell>
          <cell r="I7484">
            <v>121</v>
          </cell>
          <cell r="L7484" t="str">
            <v>A级小皮</v>
          </cell>
          <cell r="M7484" t="str">
            <v>CLF-250526</v>
          </cell>
          <cell r="O7484" t="str">
            <v>02T25052603</v>
          </cell>
          <cell r="P7484" t="str">
            <v>99版</v>
          </cell>
        </row>
        <row r="7485">
          <cell r="C7485" t="str">
            <v>2505068-01</v>
          </cell>
          <cell r="D7485" t="str">
            <v>XX-XM-红170</v>
          </cell>
          <cell r="E7485" t="str">
            <v>01.10.L2924</v>
          </cell>
          <cell r="F7485" t="str">
            <v>C2（已片中层）</v>
          </cell>
          <cell r="G7485" t="str">
            <v>/</v>
          </cell>
          <cell r="H7485">
            <v>3</v>
          </cell>
          <cell r="I7485">
            <v>169.9</v>
          </cell>
          <cell r="J7485">
            <v>18</v>
          </cell>
          <cell r="K7485">
            <v>63</v>
          </cell>
          <cell r="L7485" t="str">
            <v>A级</v>
          </cell>
          <cell r="M7485" t="str">
            <v>CLF-250526</v>
          </cell>
          <cell r="N7485" t="str">
            <v>2.2*1.8*0.31</v>
          </cell>
          <cell r="O7485" t="str">
            <v>02T25052604</v>
          </cell>
          <cell r="P7485" t="str">
            <v>99版</v>
          </cell>
        </row>
        <row r="7486">
          <cell r="C7486" t="str">
            <v>2505069-01</v>
          </cell>
          <cell r="D7486" t="str">
            <v>XDGY-ET-浅棕94</v>
          </cell>
          <cell r="E7486" t="str">
            <v>01.10.U243022</v>
          </cell>
          <cell r="F7486" t="str">
            <v>KangTR5</v>
          </cell>
          <cell r="G7486" t="str">
            <v>/</v>
          </cell>
          <cell r="H7486">
            <v>190</v>
          </cell>
          <cell r="I7486">
            <v>9828.2000000000007</v>
          </cell>
          <cell r="J7486">
            <v>912.5</v>
          </cell>
          <cell r="K7486">
            <v>957.5</v>
          </cell>
          <cell r="L7486" t="str">
            <v>A级</v>
          </cell>
          <cell r="M7486" t="str">
            <v>CLF-250526</v>
          </cell>
          <cell r="N7486" t="str">
            <v>2.2*1.8*0.66</v>
          </cell>
          <cell r="O7486" t="str">
            <v>02T25052605</v>
          </cell>
          <cell r="P7486" t="str">
            <v>99版</v>
          </cell>
        </row>
        <row r="7487">
          <cell r="C7487" t="str">
            <v>2505069-01</v>
          </cell>
          <cell r="D7487" t="str">
            <v>XDGY-ET-浅棕94</v>
          </cell>
          <cell r="E7487" t="str">
            <v>01.10.U243022</v>
          </cell>
          <cell r="F7487" t="str">
            <v>KangTR5</v>
          </cell>
          <cell r="G7487" t="str">
            <v>/</v>
          </cell>
          <cell r="H7487">
            <v>6</v>
          </cell>
          <cell r="I7487">
            <v>306.8</v>
          </cell>
          <cell r="L7487" t="str">
            <v>折扣</v>
          </cell>
          <cell r="M7487" t="str">
            <v>CLF-250526</v>
          </cell>
          <cell r="O7487" t="str">
            <v>02T25052605</v>
          </cell>
          <cell r="P7487" t="str">
            <v>99版</v>
          </cell>
        </row>
        <row r="7488">
          <cell r="C7488" t="str">
            <v>2505069-01</v>
          </cell>
          <cell r="D7488" t="str">
            <v>XDGY-ET-浅棕94</v>
          </cell>
          <cell r="E7488" t="str">
            <v>01.10.U243022</v>
          </cell>
          <cell r="F7488" t="str">
            <v>KangTR5</v>
          </cell>
          <cell r="G7488" t="str">
            <v>/</v>
          </cell>
          <cell r="H7488">
            <v>186</v>
          </cell>
          <cell r="I7488">
            <v>9930.9</v>
          </cell>
          <cell r="J7488">
            <v>1051</v>
          </cell>
          <cell r="K7488">
            <v>1096</v>
          </cell>
          <cell r="L7488" t="str">
            <v>A级</v>
          </cell>
          <cell r="M7488" t="str">
            <v>CLF-250526</v>
          </cell>
          <cell r="N7488" t="str">
            <v>2.2*1.8*0.75</v>
          </cell>
          <cell r="O7488" t="str">
            <v>02T25052606</v>
          </cell>
          <cell r="P7488" t="str">
            <v>99版</v>
          </cell>
        </row>
        <row r="7489">
          <cell r="C7489" t="str">
            <v>2505069-01</v>
          </cell>
          <cell r="D7489" t="str">
            <v>XDGY-ET-浅棕94</v>
          </cell>
          <cell r="E7489" t="str">
            <v>01.10.U243022</v>
          </cell>
          <cell r="F7489" t="str">
            <v>KangTR5</v>
          </cell>
          <cell r="G7489" t="str">
            <v>/</v>
          </cell>
          <cell r="H7489">
            <v>45</v>
          </cell>
          <cell r="I7489">
            <v>1753.2</v>
          </cell>
          <cell r="L7489" t="str">
            <v>A级小皮</v>
          </cell>
          <cell r="M7489" t="str">
            <v>CLF-250526</v>
          </cell>
          <cell r="O7489" t="str">
            <v>02T25052606</v>
          </cell>
          <cell r="P7489" t="str">
            <v>99版</v>
          </cell>
        </row>
        <row r="7490">
          <cell r="C7490" t="str">
            <v>2505047-01</v>
          </cell>
          <cell r="D7490" t="str">
            <v>UXCY-ET-白163</v>
          </cell>
          <cell r="E7490" t="str">
            <v>美福亮白色</v>
          </cell>
          <cell r="F7490" t="str">
            <v>明诺华中层TR1（已片）</v>
          </cell>
          <cell r="G7490" t="str">
            <v>/</v>
          </cell>
          <cell r="H7490">
            <v>161</v>
          </cell>
          <cell r="I7490">
            <v>9749.7999999999993</v>
          </cell>
          <cell r="J7490">
            <v>947.5</v>
          </cell>
          <cell r="K7490">
            <v>992.5</v>
          </cell>
          <cell r="L7490" t="str">
            <v>B级</v>
          </cell>
          <cell r="M7490" t="str">
            <v>/</v>
          </cell>
          <cell r="N7490" t="str">
            <v>2.2*1.8*0.8</v>
          </cell>
          <cell r="O7490" t="str">
            <v>02T25052607</v>
          </cell>
          <cell r="P7490" t="str">
            <v>99版</v>
          </cell>
        </row>
        <row r="7491">
          <cell r="C7491" t="str">
            <v>2505047-01</v>
          </cell>
          <cell r="D7491" t="str">
            <v>UXCY-ET-白163</v>
          </cell>
          <cell r="E7491" t="str">
            <v>美福亮白色</v>
          </cell>
          <cell r="F7491" t="str">
            <v>明诺华中层TR1（已片）</v>
          </cell>
          <cell r="G7491" t="str">
            <v>/</v>
          </cell>
          <cell r="H7491">
            <v>144</v>
          </cell>
          <cell r="I7491">
            <v>8406.4</v>
          </cell>
          <cell r="J7491">
            <v>977.5</v>
          </cell>
          <cell r="K7491">
            <v>1022.5</v>
          </cell>
          <cell r="L7491" t="str">
            <v>C级</v>
          </cell>
          <cell r="M7491" t="str">
            <v>/</v>
          </cell>
          <cell r="N7491" t="str">
            <v>2.2*1.8*0.72</v>
          </cell>
          <cell r="O7491" t="str">
            <v>02T25052608</v>
          </cell>
          <cell r="P7491" t="str">
            <v>99版</v>
          </cell>
        </row>
        <row r="7492">
          <cell r="C7492" t="str">
            <v>2505047-01</v>
          </cell>
          <cell r="D7492" t="str">
            <v>UXCY-ET-白163</v>
          </cell>
          <cell r="E7492" t="str">
            <v>美福亮白色</v>
          </cell>
          <cell r="F7492" t="str">
            <v>明诺华中层TR1（已片）</v>
          </cell>
          <cell r="G7492" t="str">
            <v>/</v>
          </cell>
          <cell r="H7492">
            <v>29</v>
          </cell>
          <cell r="I7492">
            <v>1680.4</v>
          </cell>
          <cell r="L7492" t="str">
            <v>D级</v>
          </cell>
          <cell r="M7492" t="str">
            <v>/</v>
          </cell>
          <cell r="O7492" t="str">
            <v>02T25052608</v>
          </cell>
          <cell r="P7492" t="str">
            <v>99版</v>
          </cell>
        </row>
        <row r="7493">
          <cell r="C7493" t="str">
            <v>2505030-01</v>
          </cell>
          <cell r="D7493" t="str">
            <v>UDGY-ET-深棕803</v>
          </cell>
          <cell r="E7493">
            <v>140513</v>
          </cell>
          <cell r="F7493" t="str">
            <v>BLTR1</v>
          </cell>
          <cell r="G7493" t="str">
            <v>PT24N81</v>
          </cell>
          <cell r="H7493">
            <v>62</v>
          </cell>
          <cell r="I7493">
            <v>3039.2</v>
          </cell>
          <cell r="J7493">
            <v>299.5</v>
          </cell>
          <cell r="K7493">
            <v>344.5</v>
          </cell>
          <cell r="L7493" t="str">
            <v>A级</v>
          </cell>
          <cell r="M7493" t="str">
            <v>/</v>
          </cell>
          <cell r="N7493" t="str">
            <v>2.2*1.8*0.35</v>
          </cell>
          <cell r="O7493" t="str">
            <v>01T25052601</v>
          </cell>
          <cell r="P7493" t="str">
            <v>99版</v>
          </cell>
        </row>
        <row r="7494">
          <cell r="C7494" t="str">
            <v>2505030-01</v>
          </cell>
          <cell r="D7494" t="str">
            <v>UDGY-ET-深棕803</v>
          </cell>
          <cell r="E7494">
            <v>140513</v>
          </cell>
          <cell r="F7494" t="str">
            <v>BLTR1</v>
          </cell>
          <cell r="G7494" t="str">
            <v>PT24V99</v>
          </cell>
          <cell r="H7494">
            <v>118</v>
          </cell>
          <cell r="I7494">
            <v>5892</v>
          </cell>
          <cell r="J7494">
            <v>579.5</v>
          </cell>
          <cell r="K7494">
            <v>624.5</v>
          </cell>
          <cell r="L7494" t="str">
            <v>A级</v>
          </cell>
          <cell r="M7494" t="str">
            <v>/</v>
          </cell>
          <cell r="N7494" t="str">
            <v>2.2*1.8*0.52</v>
          </cell>
          <cell r="O7494" t="str">
            <v>01T25052602</v>
          </cell>
          <cell r="P7494" t="str">
            <v>99版</v>
          </cell>
        </row>
        <row r="7495">
          <cell r="C7495" t="str">
            <v>2505030-01</v>
          </cell>
          <cell r="D7495" t="str">
            <v>UDGY-ET-深棕803</v>
          </cell>
          <cell r="E7495">
            <v>140513</v>
          </cell>
          <cell r="F7495" t="str">
            <v>BLTR1</v>
          </cell>
          <cell r="G7495" t="str">
            <v>PT24W01</v>
          </cell>
          <cell r="H7495">
            <v>200</v>
          </cell>
          <cell r="I7495">
            <v>10040.5</v>
          </cell>
          <cell r="J7495">
            <v>996</v>
          </cell>
          <cell r="K7495">
            <v>1041</v>
          </cell>
          <cell r="L7495" t="str">
            <v>A级</v>
          </cell>
          <cell r="M7495" t="str">
            <v>/</v>
          </cell>
          <cell r="N7495" t="str">
            <v>2.2*1.8*0.75</v>
          </cell>
          <cell r="O7495" t="str">
            <v>01T25052603</v>
          </cell>
          <cell r="P7495" t="str">
            <v>99版</v>
          </cell>
        </row>
        <row r="7496">
          <cell r="C7496" t="str">
            <v>2505030-01</v>
          </cell>
          <cell r="D7496" t="str">
            <v>UDGY-ET-深棕803</v>
          </cell>
          <cell r="E7496">
            <v>140513</v>
          </cell>
          <cell r="F7496" t="str">
            <v>BLTR1</v>
          </cell>
          <cell r="G7496" t="str">
            <v>PT24W01</v>
          </cell>
          <cell r="H7496">
            <v>196</v>
          </cell>
          <cell r="I7496">
            <v>9892.4</v>
          </cell>
          <cell r="J7496">
            <v>975.5</v>
          </cell>
          <cell r="K7496">
            <v>1020.5</v>
          </cell>
          <cell r="L7496" t="str">
            <v>A级</v>
          </cell>
          <cell r="M7496" t="str">
            <v>/</v>
          </cell>
          <cell r="N7496" t="str">
            <v>2.2*1.8*0.65</v>
          </cell>
          <cell r="O7496" t="str">
            <v>01T25052604</v>
          </cell>
          <cell r="P7496" t="str">
            <v>99版</v>
          </cell>
        </row>
        <row r="7497">
          <cell r="C7497" t="str">
            <v>2505009-01</v>
          </cell>
          <cell r="D7497" t="str">
            <v>XPAY-FT-棕409</v>
          </cell>
          <cell r="E7497" t="str">
            <v>NMP-029J</v>
          </cell>
          <cell r="F7497" t="str">
            <v>明诺华中层TR4（已片）</v>
          </cell>
          <cell r="G7497" t="str">
            <v>/</v>
          </cell>
          <cell r="H7497">
            <v>219</v>
          </cell>
          <cell r="I7497">
            <v>12581.6</v>
          </cell>
          <cell r="J7497">
            <v>933.5</v>
          </cell>
          <cell r="K7497">
            <v>978.5</v>
          </cell>
          <cell r="L7497" t="str">
            <v>A级</v>
          </cell>
          <cell r="M7497" t="str">
            <v>/</v>
          </cell>
          <cell r="N7497" t="str">
            <v>2.2*1.8*0.72</v>
          </cell>
          <cell r="O7497" t="str">
            <v>01T25052605</v>
          </cell>
          <cell r="P7497" t="str">
            <v>97版</v>
          </cell>
        </row>
        <row r="7498">
          <cell r="C7498" t="str">
            <v>2505009-01</v>
          </cell>
          <cell r="D7498" t="str">
            <v>XPAY-FT-棕409</v>
          </cell>
          <cell r="E7498" t="str">
            <v>NMP-029J</v>
          </cell>
          <cell r="F7498" t="str">
            <v>明诺华中层TR4（已片）</v>
          </cell>
          <cell r="G7498" t="str">
            <v>/</v>
          </cell>
          <cell r="H7498">
            <v>8</v>
          </cell>
          <cell r="I7498">
            <v>412.3</v>
          </cell>
          <cell r="L7498" t="str">
            <v>折扣</v>
          </cell>
          <cell r="M7498" t="str">
            <v>/</v>
          </cell>
          <cell r="O7498" t="str">
            <v>01T25052605</v>
          </cell>
          <cell r="P7498" t="str">
            <v>97版</v>
          </cell>
        </row>
        <row r="7499">
          <cell r="C7499" t="str">
            <v>2505014-01</v>
          </cell>
          <cell r="D7499" t="str">
            <v>UDAY-ES-黄棕410</v>
          </cell>
          <cell r="E7499" t="str">
            <v>SJ0B-317</v>
          </cell>
          <cell r="F7499" t="str">
            <v>明诺华中层TR3（已片）</v>
          </cell>
          <cell r="G7499" t="str">
            <v>/</v>
          </cell>
          <cell r="H7499">
            <v>91</v>
          </cell>
          <cell r="I7499">
            <v>4634.3</v>
          </cell>
          <cell r="J7499">
            <v>333</v>
          </cell>
          <cell r="K7499">
            <v>378</v>
          </cell>
          <cell r="L7499" t="str">
            <v>A级</v>
          </cell>
          <cell r="M7499" t="str">
            <v>/</v>
          </cell>
          <cell r="N7499" t="str">
            <v>2.2*1.8*0.38</v>
          </cell>
          <cell r="O7499" t="str">
            <v>01T25052606</v>
          </cell>
          <cell r="P7499" t="str">
            <v>97版</v>
          </cell>
        </row>
        <row r="7500">
          <cell r="C7500" t="str">
            <v>2505030-01</v>
          </cell>
          <cell r="D7500" t="str">
            <v>UDGY-ET-深棕803</v>
          </cell>
          <cell r="E7500">
            <v>140513</v>
          </cell>
          <cell r="F7500" t="str">
            <v>BLTR1</v>
          </cell>
          <cell r="G7500" t="str">
            <v>PT24W01</v>
          </cell>
          <cell r="H7500">
            <v>134</v>
          </cell>
          <cell r="I7500">
            <v>6764.7</v>
          </cell>
          <cell r="J7500">
            <v>163.5</v>
          </cell>
          <cell r="K7500">
            <v>208.5</v>
          </cell>
          <cell r="L7500" t="str">
            <v>A级</v>
          </cell>
          <cell r="M7500" t="str">
            <v>/</v>
          </cell>
          <cell r="N7500" t="str">
            <v>2.2*1.8*0.57</v>
          </cell>
          <cell r="O7500" t="str">
            <v>01T25052607</v>
          </cell>
          <cell r="P7500" t="str">
            <v>99版</v>
          </cell>
        </row>
        <row r="7501">
          <cell r="C7501" t="str">
            <v>2505030-01</v>
          </cell>
          <cell r="D7501" t="str">
            <v>UDGY-ET-深棕803</v>
          </cell>
          <cell r="E7501">
            <v>140513</v>
          </cell>
          <cell r="F7501" t="str">
            <v>BLTR1</v>
          </cell>
          <cell r="G7501" t="str">
            <v>PT24N82</v>
          </cell>
          <cell r="H7501">
            <v>195</v>
          </cell>
          <cell r="I7501">
            <v>10041.1</v>
          </cell>
          <cell r="J7501">
            <v>970.5</v>
          </cell>
          <cell r="K7501">
            <v>1015.5</v>
          </cell>
          <cell r="L7501" t="str">
            <v>A级</v>
          </cell>
          <cell r="M7501" t="str">
            <v>/</v>
          </cell>
          <cell r="N7501" t="str">
            <v>2.2*1.8*0.72</v>
          </cell>
          <cell r="O7501" t="str">
            <v>01T25052608</v>
          </cell>
          <cell r="P7501" t="str">
            <v>99版</v>
          </cell>
        </row>
        <row r="7502">
          <cell r="C7502" t="str">
            <v>2505030-01</v>
          </cell>
          <cell r="D7502" t="str">
            <v>UDGY-ET-深棕803</v>
          </cell>
          <cell r="E7502">
            <v>140513</v>
          </cell>
          <cell r="F7502" t="str">
            <v>BLTR1</v>
          </cell>
          <cell r="G7502" t="str">
            <v>PT24N82</v>
          </cell>
          <cell r="H7502">
            <v>208</v>
          </cell>
          <cell r="I7502">
            <v>10433.1</v>
          </cell>
          <cell r="J7502">
            <v>1022</v>
          </cell>
          <cell r="K7502">
            <v>1067</v>
          </cell>
          <cell r="L7502" t="str">
            <v>A级</v>
          </cell>
          <cell r="M7502" t="str">
            <v>/</v>
          </cell>
          <cell r="N7502" t="str">
            <v>2.2*1.8*0.71</v>
          </cell>
          <cell r="O7502" t="str">
            <v>01T25052609</v>
          </cell>
          <cell r="P7502" t="str">
            <v>99版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5"/>
  <sheetViews>
    <sheetView tabSelected="1" zoomScaleNormal="100" zoomScaleSheetLayoutView="100" workbookViewId="0">
      <pane xSplit="1" ySplit="2" topLeftCell="B476" activePane="bottomRight" state="frozen"/>
      <selection pane="topRight"/>
      <selection pane="bottomLeft"/>
      <selection pane="bottomRight" activeCell="F482" sqref="F482"/>
    </sheetView>
  </sheetViews>
  <sheetFormatPr defaultColWidth="9" defaultRowHeight="15"/>
  <cols>
    <col min="1" max="1" width="12.42578125" style="8" customWidth="1"/>
    <col min="2" max="2" width="23" style="2" customWidth="1"/>
    <col min="3" max="3" width="19.85546875" style="2" customWidth="1"/>
    <col min="4" max="4" width="19.85546875" style="2" hidden="1" customWidth="1"/>
    <col min="5" max="5" width="14.85546875" style="2" customWidth="1"/>
    <col min="6" max="6" width="10.85546875" style="2" customWidth="1"/>
    <col min="7" max="7" width="9" style="2"/>
    <col min="8" max="8" width="15.140625" style="2" customWidth="1"/>
    <col min="9" max="9" width="11.5703125" style="2" customWidth="1"/>
    <col min="10" max="10" width="11" style="2" customWidth="1"/>
    <col min="11" max="11" width="22.5703125" style="2" customWidth="1"/>
  </cols>
  <sheetData>
    <row r="1" spans="1:12" ht="33.950000000000003" customHeight="1">
      <c r="A1" s="74" t="s">
        <v>0</v>
      </c>
      <c r="B1" s="75"/>
      <c r="C1" s="75"/>
      <c r="D1" s="75"/>
      <c r="E1" s="75"/>
      <c r="F1" s="75"/>
      <c r="G1" s="75"/>
      <c r="H1" s="76"/>
      <c r="I1" s="75"/>
      <c r="J1" s="75"/>
      <c r="K1" s="75"/>
    </row>
    <row r="2" spans="1:12" s="6" customFormat="1" ht="27.95" customHeigh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1" t="s">
        <v>7</v>
      </c>
      <c r="H2" s="33" t="s">
        <v>5443</v>
      </c>
      <c r="I2" s="77" t="s">
        <v>8</v>
      </c>
      <c r="J2" s="78"/>
      <c r="K2" s="35" t="s">
        <v>9</v>
      </c>
      <c r="L2" s="36" t="s">
        <v>4478</v>
      </c>
    </row>
    <row r="3" spans="1:12" s="7" customFormat="1" ht="27.95" customHeight="1">
      <c r="A3" s="12">
        <v>45496</v>
      </c>
      <c r="B3" s="13" t="s">
        <v>10</v>
      </c>
      <c r="C3" s="13" t="s">
        <v>11</v>
      </c>
      <c r="D3" s="13"/>
      <c r="E3" s="13" t="s">
        <v>12</v>
      </c>
      <c r="F3" s="13" t="s">
        <v>13</v>
      </c>
      <c r="G3" s="13">
        <v>1</v>
      </c>
      <c r="H3" s="34">
        <f ca="1">SUMIF($B$3:$B$100000, B3, $G$3:$G$10000)-SUMIF(STOCKOUT!$A$2:$A$9999, 'STOCKIN 2025'!B3,STOCKOUT!$B$2:$B$9999)</f>
        <v>1</v>
      </c>
      <c r="I3" s="13"/>
      <c r="J3" s="13"/>
      <c r="K3" s="13" t="str">
        <f>IFERROR(VLOOKUP(E3, 'MAPPING DESC'!$A$1:$B$99999, 2, 0), "")</f>
        <v>寄客户确认颜色</v>
      </c>
    </row>
    <row r="4" spans="1:12" s="7" customFormat="1" ht="27.95" customHeight="1">
      <c r="A4" s="12">
        <v>45496</v>
      </c>
      <c r="B4" s="13" t="s">
        <v>15</v>
      </c>
      <c r="C4" s="13" t="s">
        <v>16</v>
      </c>
      <c r="D4" s="13"/>
      <c r="E4" s="13" t="s">
        <v>17</v>
      </c>
      <c r="F4" s="13" t="s">
        <v>18</v>
      </c>
      <c r="G4" s="13">
        <v>1</v>
      </c>
      <c r="H4" s="34">
        <f ca="1">SUMIF($B$3:$B$100000, B4, $G$3:$G$10000)-SUMIF(STOCKOUT!$A$2:$A$9999, 'STOCKIN 2025'!B4,STOCKOUT!$B$2:$B$9999)</f>
        <v>1</v>
      </c>
      <c r="I4" s="13"/>
      <c r="J4" s="13"/>
      <c r="K4" s="13" t="str">
        <f>IFERROR(VLOOKUP(E4, 'MAPPING DESC'!$A$1:$B$99999, 2, 0), "")</f>
        <v>寄客户配PVC</v>
      </c>
    </row>
    <row r="5" spans="1:12" s="7" customFormat="1" ht="27.95" customHeight="1">
      <c r="A5" s="12">
        <v>45496</v>
      </c>
      <c r="B5" s="13" t="s">
        <v>20</v>
      </c>
      <c r="C5" s="13" t="s">
        <v>21</v>
      </c>
      <c r="D5" s="13"/>
      <c r="E5" s="13" t="s">
        <v>22</v>
      </c>
      <c r="F5" s="13" t="s">
        <v>18</v>
      </c>
      <c r="G5" s="13">
        <v>2</v>
      </c>
      <c r="H5" s="34">
        <f ca="1">SUMIF($B$3:$B$100000, B5, $G$3:$G$10000)-SUMIF(STOCKOUT!$A$2:$A$9999, 'STOCKIN 2025'!B5,STOCKOUT!$B$2:$B$9999)</f>
        <v>2</v>
      </c>
      <c r="I5" s="13"/>
      <c r="J5" s="13"/>
      <c r="K5" s="13" t="str">
        <f>IFERROR(VLOOKUP(E5, 'MAPPING DESC'!$A$1:$B$99999, 2, 0), "")</f>
        <v>寄客户确认颜色</v>
      </c>
    </row>
    <row r="6" spans="1:12" s="7" customFormat="1" ht="27.95" customHeight="1">
      <c r="A6" s="12">
        <v>45498</v>
      </c>
      <c r="B6" s="13" t="s">
        <v>23</v>
      </c>
      <c r="C6" s="13" t="s">
        <v>24</v>
      </c>
      <c r="D6" s="13"/>
      <c r="E6" s="13" t="s">
        <v>12</v>
      </c>
      <c r="F6" s="13" t="s">
        <v>13</v>
      </c>
      <c r="G6" s="13">
        <v>1</v>
      </c>
      <c r="H6" s="34">
        <f ca="1">SUMIF($B$3:$B$100000, B6, $G$3:$G$10000)-SUMIF(STOCKOUT!$A$2:$A$9999, 'STOCKIN 2025'!B6,STOCKOUT!$B$2:$B$9999)</f>
        <v>1</v>
      </c>
      <c r="I6" s="13"/>
      <c r="J6" s="13"/>
      <c r="K6" s="13" t="str">
        <f>IFERROR(VLOOKUP(E6, 'MAPPING DESC'!$A$1:$B$99999, 2, 0), "")</f>
        <v>寄客户确认颜色</v>
      </c>
    </row>
    <row r="7" spans="1:12" s="7" customFormat="1" ht="27.95" customHeight="1">
      <c r="A7" s="12">
        <v>45502</v>
      </c>
      <c r="B7" s="13" t="s">
        <v>25</v>
      </c>
      <c r="C7" s="13" t="s">
        <v>26</v>
      </c>
      <c r="D7" s="13"/>
      <c r="E7" s="13" t="s">
        <v>17</v>
      </c>
      <c r="F7" s="13" t="s">
        <v>18</v>
      </c>
      <c r="G7" s="13">
        <v>2</v>
      </c>
      <c r="H7" s="34">
        <f ca="1">SUMIF($B$3:$B$100000, B7, $G$3:$G$10000)-SUMIF(STOCKOUT!$A$2:$A$9999, 'STOCKIN 2025'!B7,STOCKOUT!$B$2:$B$9999)</f>
        <v>2</v>
      </c>
      <c r="I7" s="13"/>
      <c r="J7" s="13"/>
      <c r="K7" s="13" t="str">
        <f>IFERROR(VLOOKUP(E7, 'MAPPING DESC'!$A$1:$B$99999, 2, 0), "")</f>
        <v>寄客户配PVC</v>
      </c>
    </row>
    <row r="8" spans="1:12" s="7" customFormat="1" ht="27.95" customHeight="1">
      <c r="A8" s="12">
        <v>45503</v>
      </c>
      <c r="B8" s="13" t="s">
        <v>27</v>
      </c>
      <c r="C8" s="13" t="s">
        <v>28</v>
      </c>
      <c r="D8" s="13"/>
      <c r="E8" s="13" t="s">
        <v>29</v>
      </c>
      <c r="F8" s="13" t="s">
        <v>18</v>
      </c>
      <c r="G8" s="13">
        <v>1</v>
      </c>
      <c r="H8" s="34">
        <f ca="1">SUMIF($B$3:$B$100000, B8, $G$3:$G$10000)-SUMIF(STOCKOUT!$A$2:$A$9999, 'STOCKIN 2025'!B8,STOCKOUT!$B$2:$B$9999)</f>
        <v>1</v>
      </c>
      <c r="I8" s="13"/>
      <c r="J8" s="13"/>
      <c r="K8" s="13" t="str">
        <f>IFERROR(VLOOKUP(E8, 'MAPPING DESC'!$A$1:$B$99999, 2, 0), "")</f>
        <v>留底</v>
      </c>
    </row>
    <row r="9" spans="1:12" s="7" customFormat="1" ht="27.95" customHeight="1">
      <c r="A9" s="12">
        <v>45505</v>
      </c>
      <c r="B9" s="13" t="s">
        <v>31</v>
      </c>
      <c r="C9" s="13" t="s">
        <v>32</v>
      </c>
      <c r="D9" s="13"/>
      <c r="E9" s="13" t="s">
        <v>17</v>
      </c>
      <c r="F9" s="13" t="s">
        <v>18</v>
      </c>
      <c r="G9" s="13">
        <v>1</v>
      </c>
      <c r="H9" s="34">
        <f ca="1">SUMIF($B$3:$B$100000, B9, $G$3:$G$10000)-SUMIF(STOCKOUT!$A$2:$A$9999, 'STOCKIN 2025'!B9,STOCKOUT!$B$2:$B$9999)</f>
        <v>1</v>
      </c>
      <c r="I9" s="13"/>
      <c r="J9" s="13"/>
      <c r="K9" s="13" t="str">
        <f>IFERROR(VLOOKUP(E9, 'MAPPING DESC'!$A$1:$B$99999, 2, 0), "")</f>
        <v>寄客户配PVC</v>
      </c>
    </row>
    <row r="10" spans="1:12" s="7" customFormat="1" ht="27.95" customHeight="1">
      <c r="A10" s="12">
        <v>45513</v>
      </c>
      <c r="B10" s="13" t="s">
        <v>33</v>
      </c>
      <c r="C10" s="13" t="s">
        <v>26</v>
      </c>
      <c r="D10" s="13"/>
      <c r="E10" s="13" t="s">
        <v>17</v>
      </c>
      <c r="F10" s="13" t="s">
        <v>18</v>
      </c>
      <c r="G10" s="13">
        <v>1</v>
      </c>
      <c r="H10" s="34">
        <f ca="1">SUMIF($B$3:$B$100000, B10, $G$3:$G$10000)-SUMIF(STOCKOUT!$A$2:$A$9999, 'STOCKIN 2025'!B10,STOCKOUT!$B$2:$B$9999)</f>
        <v>1</v>
      </c>
      <c r="I10" s="13"/>
      <c r="J10" s="13"/>
      <c r="K10" s="13" t="str">
        <f>IFERROR(VLOOKUP(E10, 'MAPPING DESC'!$A$1:$B$99999, 2, 0), "")</f>
        <v>寄客户配PVC</v>
      </c>
    </row>
    <row r="11" spans="1:12" s="7" customFormat="1" ht="27.95" customHeight="1">
      <c r="A11" s="12">
        <v>45515</v>
      </c>
      <c r="B11" s="13" t="s">
        <v>34</v>
      </c>
      <c r="C11" s="13" t="s">
        <v>35</v>
      </c>
      <c r="D11" s="13"/>
      <c r="E11" s="13" t="s">
        <v>36</v>
      </c>
      <c r="F11" s="13" t="s">
        <v>37</v>
      </c>
      <c r="G11" s="13">
        <v>1</v>
      </c>
      <c r="H11" s="34">
        <f ca="1">SUMIF($B$3:$B$100000, B11, $G$3:$G$10000)-SUMIF(STOCKOUT!$A$2:$A$9999, 'STOCKIN 2025'!B11,STOCKOUT!$B$2:$B$9999)</f>
        <v>1</v>
      </c>
      <c r="I11" s="13"/>
      <c r="J11" s="13"/>
      <c r="K11" s="13" t="str">
        <f>IFERROR(VLOOKUP(E11, 'MAPPING DESC'!$A$1:$B$99999, 2, 0), "")</f>
        <v>寄客户确认颜色</v>
      </c>
    </row>
    <row r="12" spans="1:12" s="7" customFormat="1" ht="27.95" customHeight="1">
      <c r="A12" s="12">
        <v>45517</v>
      </c>
      <c r="B12" s="13" t="s">
        <v>38</v>
      </c>
      <c r="C12" s="13" t="s">
        <v>35</v>
      </c>
      <c r="D12" s="13"/>
      <c r="E12" s="13" t="s">
        <v>36</v>
      </c>
      <c r="F12" s="13" t="s">
        <v>37</v>
      </c>
      <c r="G12" s="13">
        <v>1</v>
      </c>
      <c r="H12" s="34">
        <f ca="1">SUMIF($B$3:$B$100000, B12, $G$3:$G$10000)-SUMIF(STOCKOUT!$A$2:$A$9999, 'STOCKIN 2025'!B12,STOCKOUT!$B$2:$B$9999)</f>
        <v>1</v>
      </c>
      <c r="I12" s="13"/>
      <c r="J12" s="13"/>
      <c r="K12" s="13" t="str">
        <f>IFERROR(VLOOKUP(E12, 'MAPPING DESC'!$A$1:$B$99999, 2, 0), "")</f>
        <v>寄客户确认颜色</v>
      </c>
    </row>
    <row r="13" spans="1:12" s="7" customFormat="1" ht="27.95" customHeight="1">
      <c r="A13" s="12">
        <v>45517</v>
      </c>
      <c r="B13" s="13" t="s">
        <v>39</v>
      </c>
      <c r="C13" s="13" t="s">
        <v>40</v>
      </c>
      <c r="D13" s="13"/>
      <c r="E13" s="13" t="s">
        <v>12</v>
      </c>
      <c r="F13" s="13" t="s">
        <v>13</v>
      </c>
      <c r="G13" s="13">
        <v>1</v>
      </c>
      <c r="H13" s="34">
        <f ca="1">SUMIF($B$3:$B$100000, B13, $G$3:$G$10000)-SUMIF(STOCKOUT!$A$2:$A$9999, 'STOCKIN 2025'!B13,STOCKOUT!$B$2:$B$9999)</f>
        <v>1</v>
      </c>
      <c r="I13" s="13"/>
      <c r="J13" s="13"/>
      <c r="K13" s="13" t="str">
        <f>IFERROR(VLOOKUP(E13, 'MAPPING DESC'!$A$1:$B$99999, 2, 0), "")</f>
        <v>寄客户确认颜色</v>
      </c>
    </row>
    <row r="14" spans="1:12" s="7" customFormat="1" ht="27.95" customHeight="1">
      <c r="A14" s="12">
        <v>45519</v>
      </c>
      <c r="B14" s="13" t="s">
        <v>41</v>
      </c>
      <c r="C14" s="13" t="s">
        <v>42</v>
      </c>
      <c r="D14" s="13"/>
      <c r="E14" s="13" t="s">
        <v>12</v>
      </c>
      <c r="F14" s="13" t="s">
        <v>13</v>
      </c>
      <c r="G14" s="13">
        <v>1</v>
      </c>
      <c r="H14" s="34">
        <f ca="1">SUMIF($B$3:$B$100000, B14, $G$3:$G$10000)-SUMIF(STOCKOUT!$A$2:$A$9999, 'STOCKIN 2025'!B14,STOCKOUT!$B$2:$B$9999)</f>
        <v>2</v>
      </c>
      <c r="I14" s="13"/>
      <c r="J14" s="13"/>
      <c r="K14" s="13" t="str">
        <f>IFERROR(VLOOKUP(E14, 'MAPPING DESC'!$A$1:$B$99999, 2, 0), "")</f>
        <v>寄客户确认颜色</v>
      </c>
    </row>
    <row r="15" spans="1:12" s="7" customFormat="1" ht="27.95" customHeight="1">
      <c r="A15" s="12">
        <v>45519</v>
      </c>
      <c r="B15" s="13" t="s">
        <v>43</v>
      </c>
      <c r="C15" s="13" t="s">
        <v>35</v>
      </c>
      <c r="D15" s="13"/>
      <c r="E15" s="13" t="s">
        <v>36</v>
      </c>
      <c r="F15" s="13" t="s">
        <v>37</v>
      </c>
      <c r="G15" s="13">
        <v>1</v>
      </c>
      <c r="H15" s="34">
        <f ca="1">SUMIF($B$3:$B$100000, B15, $G$3:$G$10000)-SUMIF(STOCKOUT!$A$2:$A$9999, 'STOCKIN 2025'!B15,STOCKOUT!$B$2:$B$9999)</f>
        <v>1</v>
      </c>
      <c r="I15" s="13"/>
      <c r="J15" s="13"/>
      <c r="K15" s="13" t="str">
        <f>IFERROR(VLOOKUP(E15, 'MAPPING DESC'!$A$1:$B$99999, 2, 0), "")</f>
        <v>寄客户确认颜色</v>
      </c>
    </row>
    <row r="16" spans="1:12" s="7" customFormat="1" ht="27.95" customHeight="1">
      <c r="A16" s="12">
        <v>45520</v>
      </c>
      <c r="B16" s="13" t="s">
        <v>44</v>
      </c>
      <c r="C16" s="13" t="s">
        <v>45</v>
      </c>
      <c r="D16" s="13"/>
      <c r="E16" s="13" t="s">
        <v>12</v>
      </c>
      <c r="F16" s="13" t="s">
        <v>13</v>
      </c>
      <c r="G16" s="13">
        <v>2</v>
      </c>
      <c r="H16" s="34">
        <f ca="1">SUMIF($B$3:$B$100000, B16, $G$3:$G$10000)-SUMIF(STOCKOUT!$A$2:$A$9999, 'STOCKIN 2025'!B16,STOCKOUT!$B$2:$B$9999)</f>
        <v>3</v>
      </c>
      <c r="I16" s="13"/>
      <c r="J16" s="13"/>
      <c r="K16" s="13" t="str">
        <f>IFERROR(VLOOKUP(E16, 'MAPPING DESC'!$A$1:$B$99999, 2, 0), "")</f>
        <v>寄客户确认颜色</v>
      </c>
    </row>
    <row r="17" spans="1:15" s="7" customFormat="1" ht="27.95" customHeight="1">
      <c r="A17" s="12">
        <v>45520</v>
      </c>
      <c r="B17" s="13" t="s">
        <v>41</v>
      </c>
      <c r="C17" s="13" t="s">
        <v>42</v>
      </c>
      <c r="D17" s="13"/>
      <c r="E17" s="13" t="s">
        <v>12</v>
      </c>
      <c r="F17" s="13" t="s">
        <v>37</v>
      </c>
      <c r="G17" s="13">
        <v>1</v>
      </c>
      <c r="H17" s="34">
        <f ca="1">SUMIF($B$3:$B$100000, B17, $G$3:$G$10000)-SUMIF(STOCKOUT!$A$2:$A$9999, 'STOCKIN 2025'!B17,STOCKOUT!$B$2:$B$9999)</f>
        <v>2</v>
      </c>
      <c r="I17" s="13"/>
      <c r="J17" s="13"/>
      <c r="K17" s="13" t="str">
        <f>IFERROR(VLOOKUP(E17, 'MAPPING DESC'!$A$1:$B$99999, 2, 0), "")</f>
        <v>寄客户确认颜色</v>
      </c>
    </row>
    <row r="18" spans="1:15" s="7" customFormat="1" ht="27.95" customHeight="1">
      <c r="A18" s="12">
        <v>45520</v>
      </c>
      <c r="B18" s="13" t="s">
        <v>44</v>
      </c>
      <c r="C18" s="13" t="s">
        <v>45</v>
      </c>
      <c r="D18" s="13"/>
      <c r="E18" s="13" t="s">
        <v>12</v>
      </c>
      <c r="F18" s="13" t="s">
        <v>37</v>
      </c>
      <c r="G18" s="13">
        <v>1</v>
      </c>
      <c r="H18" s="34">
        <f ca="1">SUMIF($B$3:$B$100000, B18, $G$3:$G$10000)-SUMIF(STOCKOUT!$A$2:$A$9999, 'STOCKIN 2025'!B18,STOCKOUT!$B$2:$B$9999)</f>
        <v>3</v>
      </c>
      <c r="I18" s="13"/>
      <c r="J18" s="13"/>
      <c r="K18" s="13" t="str">
        <f>IFERROR(VLOOKUP(E18, 'MAPPING DESC'!$A$1:$B$99999, 2, 0), "")</f>
        <v>寄客户确认颜色</v>
      </c>
    </row>
    <row r="19" spans="1:15" s="7" customFormat="1" ht="27.95" customHeight="1">
      <c r="A19" s="12">
        <v>45521</v>
      </c>
      <c r="B19" s="13" t="s">
        <v>47</v>
      </c>
      <c r="C19" s="13" t="s">
        <v>48</v>
      </c>
      <c r="D19" s="13"/>
      <c r="E19" s="13" t="s">
        <v>36</v>
      </c>
      <c r="F19" s="13" t="s">
        <v>37</v>
      </c>
      <c r="G19" s="13">
        <v>1</v>
      </c>
      <c r="H19" s="34">
        <f ca="1">SUMIF($B$3:$B$100000, B19, $G$3:$G$10000)-SUMIF(STOCKOUT!$A$2:$A$9999, 'STOCKIN 2025'!B19,STOCKOUT!$B$2:$B$9999)</f>
        <v>1</v>
      </c>
      <c r="I19" s="13"/>
      <c r="J19" s="13"/>
      <c r="K19" s="13" t="str">
        <f>IFERROR(VLOOKUP(E19, 'MAPPING DESC'!$A$1:$B$99999, 2, 0), "")</f>
        <v>寄客户确认颜色</v>
      </c>
    </row>
    <row r="20" spans="1:15" s="7" customFormat="1" ht="27.95" customHeight="1">
      <c r="A20" s="12">
        <v>45522</v>
      </c>
      <c r="B20" s="13" t="s">
        <v>49</v>
      </c>
      <c r="C20" s="13" t="s">
        <v>50</v>
      </c>
      <c r="D20" s="13"/>
      <c r="E20" s="13" t="s">
        <v>17</v>
      </c>
      <c r="F20" s="13" t="s">
        <v>18</v>
      </c>
      <c r="G20" s="13">
        <v>1</v>
      </c>
      <c r="H20" s="34">
        <f ca="1">SUMIF($B$3:$B$100000, B20, $G$3:$G$10000)-SUMIF(STOCKOUT!$A$2:$A$9999, 'STOCKIN 2025'!B20,STOCKOUT!$B$2:$B$9999)</f>
        <v>1</v>
      </c>
      <c r="I20" s="13"/>
      <c r="J20" s="13"/>
      <c r="K20" s="13" t="str">
        <f>IFERROR(VLOOKUP(E20, 'MAPPING DESC'!$A$1:$B$99999, 2, 0), "")</f>
        <v>寄客户配PVC</v>
      </c>
    </row>
    <row r="21" spans="1:15" s="7" customFormat="1" ht="27.95" customHeight="1">
      <c r="A21" s="12">
        <v>45526</v>
      </c>
      <c r="B21" s="13" t="s">
        <v>51</v>
      </c>
      <c r="C21" s="13" t="s">
        <v>24</v>
      </c>
      <c r="D21" s="13"/>
      <c r="E21" s="13" t="s">
        <v>12</v>
      </c>
      <c r="F21" s="13" t="s">
        <v>13</v>
      </c>
      <c r="G21" s="13">
        <v>1</v>
      </c>
      <c r="H21" s="34">
        <f ca="1">SUMIF($B$3:$B$100000, B21, $G$3:$G$10000)-SUMIF(STOCKOUT!$A$2:$A$9999, 'STOCKIN 2025'!B21,STOCKOUT!$B$2:$B$9999)</f>
        <v>1</v>
      </c>
      <c r="I21" s="13"/>
      <c r="J21" s="13"/>
      <c r="K21" s="13" t="str">
        <f>IFERROR(VLOOKUP(E21, 'MAPPING DESC'!$A$1:$B$99999, 2, 0), "")</f>
        <v>寄客户确认颜色</v>
      </c>
    </row>
    <row r="22" spans="1:15" s="7" customFormat="1" ht="27.95" customHeight="1">
      <c r="A22" s="12">
        <v>45526</v>
      </c>
      <c r="B22" s="13" t="s">
        <v>52</v>
      </c>
      <c r="C22" s="13" t="s">
        <v>48</v>
      </c>
      <c r="D22" s="13"/>
      <c r="E22" s="13" t="s">
        <v>36</v>
      </c>
      <c r="F22" s="13" t="s">
        <v>37</v>
      </c>
      <c r="G22" s="13">
        <v>1</v>
      </c>
      <c r="H22" s="34">
        <f ca="1">SUMIF($B$3:$B$100000, B22, $G$3:$G$10000)-SUMIF(STOCKOUT!$A$2:$A$9999, 'STOCKIN 2025'!B22,STOCKOUT!$B$2:$B$9999)</f>
        <v>1</v>
      </c>
      <c r="I22" s="13"/>
      <c r="J22" s="13"/>
      <c r="K22" s="13" t="str">
        <f>IFERROR(VLOOKUP(E22, 'MAPPING DESC'!$A$1:$B$99999, 2, 0), "")</f>
        <v>寄客户确认颜色</v>
      </c>
    </row>
    <row r="23" spans="1:15" s="7" customFormat="1" ht="27.95" customHeight="1">
      <c r="A23" s="12">
        <v>45528</v>
      </c>
      <c r="B23" s="13" t="s">
        <v>53</v>
      </c>
      <c r="C23" s="13" t="s">
        <v>26</v>
      </c>
      <c r="D23" s="13"/>
      <c r="E23" s="13" t="s">
        <v>17</v>
      </c>
      <c r="F23" s="13" t="s">
        <v>18</v>
      </c>
      <c r="G23" s="13">
        <v>1</v>
      </c>
      <c r="H23" s="34">
        <f ca="1">SUMIF($B$3:$B$100000, B23, $G$3:$G$10000)-SUMIF(STOCKOUT!$A$2:$A$9999, 'STOCKIN 2025'!B23,STOCKOUT!$B$2:$B$9999)</f>
        <v>1</v>
      </c>
      <c r="I23" s="13"/>
      <c r="J23" s="13"/>
      <c r="K23" s="13" t="str">
        <f>IFERROR(VLOOKUP(E23, 'MAPPING DESC'!$A$1:$B$99999, 2, 0), "")</f>
        <v>寄客户配PVC</v>
      </c>
    </row>
    <row r="24" spans="1:15" s="7" customFormat="1" ht="27.95" customHeight="1">
      <c r="A24" s="12">
        <v>45531</v>
      </c>
      <c r="B24" s="13" t="s">
        <v>54</v>
      </c>
      <c r="C24" s="13" t="s">
        <v>55</v>
      </c>
      <c r="D24" s="13"/>
      <c r="E24" s="13" t="s">
        <v>17</v>
      </c>
      <c r="F24" s="13" t="s">
        <v>18</v>
      </c>
      <c r="G24" s="13">
        <v>2</v>
      </c>
      <c r="H24" s="34">
        <f ca="1">SUMIF($B$3:$B$100000, B24, $G$3:$G$10000)-SUMIF(STOCKOUT!$A$2:$A$9999, 'STOCKIN 2025'!B24,STOCKOUT!$B$2:$B$9999)</f>
        <v>2</v>
      </c>
      <c r="I24" s="13"/>
      <c r="J24" s="13"/>
      <c r="K24" s="13" t="str">
        <f>IFERROR(VLOOKUP(E24, 'MAPPING DESC'!$A$1:$B$99999, 2, 0), "")</f>
        <v>寄客户配PVC</v>
      </c>
    </row>
    <row r="25" spans="1:15" s="7" customFormat="1" ht="27.95" customHeight="1">
      <c r="A25" s="12">
        <v>45532</v>
      </c>
      <c r="B25" s="13" t="s">
        <v>56</v>
      </c>
      <c r="C25" s="13" t="s">
        <v>57</v>
      </c>
      <c r="D25" s="13"/>
      <c r="E25" s="13" t="s">
        <v>12</v>
      </c>
      <c r="F25" s="13" t="s">
        <v>13</v>
      </c>
      <c r="G25" s="13">
        <v>1</v>
      </c>
      <c r="H25" s="34">
        <f ca="1">SUMIF($B$3:$B$100000, B25, $G$3:$G$10000)-SUMIF(STOCKOUT!$A$2:$A$9999, 'STOCKIN 2025'!B25,STOCKOUT!$B$2:$B$9999)</f>
        <v>1</v>
      </c>
      <c r="I25" s="13"/>
      <c r="J25" s="13"/>
      <c r="K25" s="13" t="str">
        <f>IFERROR(VLOOKUP(E25, 'MAPPING DESC'!$A$1:$B$99999, 2, 0), "")</f>
        <v>寄客户确认颜色</v>
      </c>
    </row>
    <row r="26" spans="1:15" s="7" customFormat="1" ht="27.95" customHeight="1">
      <c r="A26" s="12">
        <v>45534</v>
      </c>
      <c r="B26" s="13" t="s">
        <v>58</v>
      </c>
      <c r="C26" s="13" t="s">
        <v>35</v>
      </c>
      <c r="D26" s="13"/>
      <c r="E26" s="13" t="s">
        <v>36</v>
      </c>
      <c r="F26" s="13" t="s">
        <v>59</v>
      </c>
      <c r="G26" s="13">
        <v>1</v>
      </c>
      <c r="H26" s="34">
        <f ca="1">SUMIF($B$3:$B$100000, B26, $G$3:$G$10000)-SUMIF(STOCKOUT!$A$2:$A$9999, 'STOCKIN 2025'!B26,STOCKOUT!$B$2:$B$9999)</f>
        <v>1</v>
      </c>
      <c r="I26" s="13"/>
      <c r="J26" s="13"/>
      <c r="K26" s="13" t="str">
        <f>IFERROR(VLOOKUP(E26, 'MAPPING DESC'!$A$1:$B$99999, 2, 0), "")</f>
        <v>寄客户确认颜色</v>
      </c>
    </row>
    <row r="27" spans="1:15" s="7" customFormat="1" ht="27.95" customHeight="1">
      <c r="A27" s="12">
        <v>45535</v>
      </c>
      <c r="B27" s="13" t="s">
        <v>60</v>
      </c>
      <c r="C27" s="13" t="s">
        <v>35</v>
      </c>
      <c r="D27" s="13"/>
      <c r="E27" s="13" t="s">
        <v>36</v>
      </c>
      <c r="F27" s="13" t="s">
        <v>59</v>
      </c>
      <c r="G27" s="13">
        <v>1</v>
      </c>
      <c r="H27" s="34">
        <f ca="1">SUMIF($B$3:$B$100000, B27, $G$3:$G$10000)-SUMIF(STOCKOUT!$A$2:$A$9999, 'STOCKIN 2025'!B27,STOCKOUT!$B$2:$B$9999)</f>
        <v>1</v>
      </c>
      <c r="I27" s="13"/>
      <c r="J27" s="13"/>
      <c r="K27" s="13" t="str">
        <f>IFERROR(VLOOKUP(E27, 'MAPPING DESC'!$A$1:$B$99999, 2, 0), "")</f>
        <v>寄客户确认颜色</v>
      </c>
    </row>
    <row r="28" spans="1:15" s="7" customFormat="1" ht="27.95" customHeight="1">
      <c r="A28" s="12">
        <v>45535</v>
      </c>
      <c r="B28" s="13" t="s">
        <v>61</v>
      </c>
      <c r="C28" s="13" t="s">
        <v>21</v>
      </c>
      <c r="D28" s="13"/>
      <c r="E28" s="13" t="s">
        <v>22</v>
      </c>
      <c r="F28" s="13" t="s">
        <v>18</v>
      </c>
      <c r="G28" s="13">
        <v>2</v>
      </c>
      <c r="H28" s="34">
        <f ca="1">SUMIF($B$3:$B$100000, B28, $G$3:$G$10000)-SUMIF(STOCKOUT!$A$2:$A$9999, 'STOCKIN 2025'!B28,STOCKOUT!$B$2:$B$9999)</f>
        <v>2</v>
      </c>
      <c r="I28" s="13"/>
      <c r="J28" s="13"/>
      <c r="K28" s="13" t="str">
        <f>IFERROR(VLOOKUP(E28, 'MAPPING DESC'!$A$1:$B$99999, 2, 0), "")</f>
        <v>寄客户确认颜色</v>
      </c>
    </row>
    <row r="29" spans="1:15" s="7" customFormat="1" ht="27.95" customHeight="1">
      <c r="A29" s="12">
        <v>45536</v>
      </c>
      <c r="B29" s="13" t="s">
        <v>62</v>
      </c>
      <c r="C29" s="13" t="s">
        <v>35</v>
      </c>
      <c r="D29" s="13"/>
      <c r="E29" s="13" t="s">
        <v>36</v>
      </c>
      <c r="F29" s="13" t="s">
        <v>59</v>
      </c>
      <c r="G29" s="13">
        <v>1</v>
      </c>
      <c r="H29" s="34">
        <f ca="1">SUMIF($B$3:$B$100000, B29, $G$3:$G$10000)-SUMIF(STOCKOUT!$A$2:$A$9999, 'STOCKIN 2025'!B29,STOCKOUT!$B$2:$B$9999)</f>
        <v>1</v>
      </c>
      <c r="I29" s="13"/>
      <c r="J29" s="13"/>
      <c r="K29" s="13" t="str">
        <f>IFERROR(VLOOKUP(E29, 'MAPPING DESC'!$A$1:$B$99999, 2, 0), "")</f>
        <v>寄客户确认颜色</v>
      </c>
    </row>
    <row r="30" spans="1:15" s="7" customFormat="1" ht="27.95" customHeight="1">
      <c r="A30" s="12">
        <v>45538</v>
      </c>
      <c r="B30" s="13" t="s">
        <v>63</v>
      </c>
      <c r="C30" s="13" t="s">
        <v>64</v>
      </c>
      <c r="D30" s="13"/>
      <c r="E30" s="13" t="s">
        <v>17</v>
      </c>
      <c r="F30" s="13" t="s">
        <v>18</v>
      </c>
      <c r="G30" s="13">
        <v>1</v>
      </c>
      <c r="H30" s="34">
        <f ca="1">SUMIF($B$3:$B$100000, B30, $G$3:$G$10000)-SUMIF(STOCKOUT!$A$2:$A$9999, 'STOCKIN 2025'!B30,STOCKOUT!$B$2:$B$9999)</f>
        <v>1</v>
      </c>
      <c r="I30" s="13"/>
      <c r="J30" s="13"/>
      <c r="K30" s="13" t="str">
        <f>IFERROR(VLOOKUP(E30, 'MAPPING DESC'!$A$1:$B$99999, 2, 0), "")</f>
        <v>寄客户配PVC</v>
      </c>
    </row>
    <row r="31" spans="1:15" s="7" customFormat="1" ht="27.95" customHeight="1">
      <c r="A31" s="12">
        <v>45538</v>
      </c>
      <c r="B31" s="13" t="s">
        <v>65</v>
      </c>
      <c r="C31" s="13" t="s">
        <v>66</v>
      </c>
      <c r="D31" s="13"/>
      <c r="E31" s="13" t="s">
        <v>29</v>
      </c>
      <c r="F31" s="13" t="s">
        <v>18</v>
      </c>
      <c r="G31" s="13">
        <v>1</v>
      </c>
      <c r="H31" s="34">
        <f ca="1">SUMIF($B$3:$B$100000, B31, $G$3:$G$10000)-SUMIF(STOCKOUT!$A$2:$A$9999, 'STOCKIN 2025'!B31,STOCKOUT!$B$2:$B$9999)</f>
        <v>1</v>
      </c>
      <c r="I31" s="13"/>
      <c r="J31" s="13"/>
      <c r="K31" s="13" t="str">
        <f>IFERROR(VLOOKUP(E31, 'MAPPING DESC'!$A$1:$B$99999, 2, 0), "")</f>
        <v>留底</v>
      </c>
    </row>
    <row r="32" spans="1:15" ht="33" customHeight="1">
      <c r="A32" s="14">
        <v>45541</v>
      </c>
      <c r="B32" s="15" t="s">
        <v>67</v>
      </c>
      <c r="C32" s="15" t="s">
        <v>68</v>
      </c>
      <c r="D32" s="15"/>
      <c r="E32" s="15" t="s">
        <v>17</v>
      </c>
      <c r="F32" s="15" t="s">
        <v>18</v>
      </c>
      <c r="G32" s="15">
        <v>2</v>
      </c>
      <c r="H32" s="34">
        <f ca="1">SUMIF($B$3:$B$100000, B32, $G$3:$G$10000)-SUMIF(STOCKOUT!$A$2:$A$9999, 'STOCKIN 2025'!B32,STOCKOUT!$B$2:$B$9999)</f>
        <v>2</v>
      </c>
      <c r="I32" s="15"/>
      <c r="J32" s="15"/>
      <c r="K32" s="13" t="str">
        <f>IFERROR(VLOOKUP(E32, 'MAPPING DESC'!$A$1:$B$99999, 2, 0), "")</f>
        <v>寄客户配PVC</v>
      </c>
      <c r="N32" s="63"/>
      <c r="O32" s="63" t="s">
        <v>5445</v>
      </c>
    </row>
    <row r="33" spans="1:11" ht="33" customHeight="1">
      <c r="A33" s="14">
        <v>45542</v>
      </c>
      <c r="B33" s="15" t="s">
        <v>69</v>
      </c>
      <c r="C33" s="15" t="s">
        <v>55</v>
      </c>
      <c r="D33" s="15"/>
      <c r="E33" s="15" t="s">
        <v>17</v>
      </c>
      <c r="F33" s="15" t="s">
        <v>18</v>
      </c>
      <c r="G33" s="15">
        <v>1</v>
      </c>
      <c r="H33" s="34">
        <f ca="1">SUMIF($B$3:$B$100000, B33, $G$3:$G$10000)-SUMIF(STOCKOUT!$A$2:$A$9999, 'STOCKIN 2025'!B33,STOCKOUT!$B$2:$B$9999)</f>
        <v>1</v>
      </c>
      <c r="I33" s="15"/>
      <c r="J33" s="15"/>
      <c r="K33" s="13" t="str">
        <f>IFERROR(VLOOKUP(E33, 'MAPPING DESC'!$A$1:$B$99999, 2, 0), "")</f>
        <v>寄客户配PVC</v>
      </c>
    </row>
    <row r="34" spans="1:11" ht="33" customHeight="1">
      <c r="A34" s="14">
        <v>45542</v>
      </c>
      <c r="B34" s="15" t="s">
        <v>70</v>
      </c>
      <c r="C34" s="15" t="s">
        <v>55</v>
      </c>
      <c r="D34" s="15"/>
      <c r="E34" s="15" t="s">
        <v>17</v>
      </c>
      <c r="F34" s="15" t="s">
        <v>18</v>
      </c>
      <c r="G34" s="15">
        <v>1</v>
      </c>
      <c r="H34" s="34">
        <f ca="1">SUMIF($B$3:$B$100000, B34, $G$3:$G$10000)-SUMIF(STOCKOUT!$A$2:$A$9999, 'STOCKIN 2025'!B34,STOCKOUT!$B$2:$B$9999)</f>
        <v>1</v>
      </c>
      <c r="I34" s="15"/>
      <c r="J34" s="15"/>
      <c r="K34" s="13" t="str">
        <f>IFERROR(VLOOKUP(E34, 'MAPPING DESC'!$A$1:$B$99999, 2, 0), "")</f>
        <v>寄客户配PVC</v>
      </c>
    </row>
    <row r="35" spans="1:11" ht="33" customHeight="1">
      <c r="A35" s="14">
        <v>45542</v>
      </c>
      <c r="B35" s="15" t="s">
        <v>71</v>
      </c>
      <c r="C35" s="15" t="s">
        <v>72</v>
      </c>
      <c r="D35" s="15"/>
      <c r="E35" s="15" t="s">
        <v>17</v>
      </c>
      <c r="F35" s="15" t="s">
        <v>73</v>
      </c>
      <c r="G35" s="15">
        <v>2</v>
      </c>
      <c r="H35" s="34">
        <f ca="1">SUMIF($B$3:$B$100000, B35, $G$3:$G$10000)-SUMIF(STOCKOUT!$A$2:$A$9999, 'STOCKIN 2025'!B35,STOCKOUT!$B$2:$B$9999)</f>
        <v>2</v>
      </c>
      <c r="I35" s="15"/>
      <c r="J35" s="15"/>
      <c r="K35" s="13" t="str">
        <f>IFERROR(VLOOKUP(E35, 'MAPPING DESC'!$A$1:$B$99999, 2, 0), "")</f>
        <v>寄客户配PVC</v>
      </c>
    </row>
    <row r="36" spans="1:11" ht="33" customHeight="1">
      <c r="A36" s="14">
        <v>45542</v>
      </c>
      <c r="B36" s="15" t="s">
        <v>74</v>
      </c>
      <c r="C36" s="15" t="s">
        <v>75</v>
      </c>
      <c r="D36" s="15"/>
      <c r="E36" s="15" t="s">
        <v>12</v>
      </c>
      <c r="F36" s="15" t="s">
        <v>13</v>
      </c>
      <c r="G36" s="15">
        <v>1</v>
      </c>
      <c r="H36" s="34">
        <f ca="1">SUMIF($B$3:$B$100000, B36, $G$3:$G$10000)-SUMIF(STOCKOUT!$A$2:$A$9999, 'STOCKIN 2025'!B36,STOCKOUT!$B$2:$B$9999)</f>
        <v>1</v>
      </c>
      <c r="I36" s="15"/>
      <c r="J36" s="15"/>
      <c r="K36" s="13" t="str">
        <f>IFERROR(VLOOKUP(E36, 'MAPPING DESC'!$A$1:$B$99999, 2, 0), "")</f>
        <v>寄客户确认颜色</v>
      </c>
    </row>
    <row r="37" spans="1:11" ht="33" customHeight="1">
      <c r="A37" s="14">
        <v>45544</v>
      </c>
      <c r="B37" s="15" t="s">
        <v>76</v>
      </c>
      <c r="C37" s="15" t="s">
        <v>77</v>
      </c>
      <c r="D37" s="15"/>
      <c r="E37" s="15" t="s">
        <v>12</v>
      </c>
      <c r="F37" s="15" t="s">
        <v>13</v>
      </c>
      <c r="G37" s="15">
        <v>1</v>
      </c>
      <c r="H37" s="34">
        <f ca="1">SUMIF($B$3:$B$100000, B37, $G$3:$G$10000)-SUMIF(STOCKOUT!$A$2:$A$9999, 'STOCKIN 2025'!B37,STOCKOUT!$B$2:$B$9999)</f>
        <v>1</v>
      </c>
      <c r="I37" s="15"/>
      <c r="J37" s="15"/>
      <c r="K37" s="13" t="str">
        <f>IFERROR(VLOOKUP(E37, 'MAPPING DESC'!$A$1:$B$99999, 2, 0), "")</f>
        <v>寄客户确认颜色</v>
      </c>
    </row>
    <row r="38" spans="1:11" ht="33" customHeight="1">
      <c r="A38" s="14">
        <v>45545</v>
      </c>
      <c r="B38" s="15" t="s">
        <v>78</v>
      </c>
      <c r="C38" s="15" t="s">
        <v>28</v>
      </c>
      <c r="D38" s="15"/>
      <c r="E38" s="15" t="s">
        <v>29</v>
      </c>
      <c r="F38" s="15" t="s">
        <v>18</v>
      </c>
      <c r="G38" s="15">
        <v>1</v>
      </c>
      <c r="H38" s="34">
        <f ca="1">SUMIF($B$3:$B$100000, B38, $G$3:$G$10000)-SUMIF(STOCKOUT!$A$2:$A$9999, 'STOCKIN 2025'!B38,STOCKOUT!$B$2:$B$9999)</f>
        <v>1</v>
      </c>
      <c r="I38" s="15"/>
      <c r="J38" s="15"/>
      <c r="K38" s="13" t="str">
        <f>IFERROR(VLOOKUP(E38, 'MAPPING DESC'!$A$1:$B$99999, 2, 0), "")</f>
        <v>留底</v>
      </c>
    </row>
    <row r="39" spans="1:11" ht="33" customHeight="1">
      <c r="A39" s="14">
        <v>45549</v>
      </c>
      <c r="B39" s="15" t="s">
        <v>79</v>
      </c>
      <c r="C39" s="15" t="s">
        <v>26</v>
      </c>
      <c r="D39" s="15"/>
      <c r="E39" s="15" t="s">
        <v>17</v>
      </c>
      <c r="F39" s="15" t="s">
        <v>18</v>
      </c>
      <c r="G39" s="15">
        <v>2</v>
      </c>
      <c r="H39" s="34">
        <f ca="1">SUMIF($B$3:$B$100000, B39, $G$3:$G$10000)-SUMIF(STOCKOUT!$A$2:$A$9999, 'STOCKIN 2025'!B39,STOCKOUT!$B$2:$B$9999)</f>
        <v>2</v>
      </c>
      <c r="I39" s="15"/>
      <c r="J39" s="15"/>
      <c r="K39" s="13" t="str">
        <f>IFERROR(VLOOKUP(E39, 'MAPPING DESC'!$A$1:$B$99999, 2, 0), "")</f>
        <v>寄客户配PVC</v>
      </c>
    </row>
    <row r="40" spans="1:11" ht="33" customHeight="1">
      <c r="A40" s="14">
        <v>45552</v>
      </c>
      <c r="B40" s="15" t="s">
        <v>80</v>
      </c>
      <c r="C40" s="15" t="s">
        <v>55</v>
      </c>
      <c r="D40" s="15"/>
      <c r="E40" s="15" t="s">
        <v>17</v>
      </c>
      <c r="F40" s="15" t="s">
        <v>18</v>
      </c>
      <c r="G40" s="15">
        <v>2</v>
      </c>
      <c r="H40" s="34">
        <f ca="1">SUMIF($B$3:$B$100000, B40, $G$3:$G$10000)-SUMIF(STOCKOUT!$A$2:$A$9999, 'STOCKIN 2025'!B40,STOCKOUT!$B$2:$B$9999)</f>
        <v>2</v>
      </c>
      <c r="I40" s="15"/>
      <c r="J40" s="15"/>
      <c r="K40" s="13" t="str">
        <f>IFERROR(VLOOKUP(E40, 'MAPPING DESC'!$A$1:$B$99999, 2, 0), "")</f>
        <v>寄客户配PVC</v>
      </c>
    </row>
    <row r="41" spans="1:11" ht="33" customHeight="1">
      <c r="A41" s="14">
        <v>45553</v>
      </c>
      <c r="B41" s="15" t="s">
        <v>81</v>
      </c>
      <c r="C41" s="15" t="s">
        <v>68</v>
      </c>
      <c r="D41" s="15"/>
      <c r="E41" s="15" t="s">
        <v>17</v>
      </c>
      <c r="F41" s="15" t="s">
        <v>18</v>
      </c>
      <c r="G41" s="15">
        <v>2</v>
      </c>
      <c r="H41" s="34">
        <f ca="1">SUMIF($B$3:$B$100000, B41, $G$3:$G$10000)-SUMIF(STOCKOUT!$A$2:$A$9999, 'STOCKIN 2025'!B41,STOCKOUT!$B$2:$B$9999)</f>
        <v>2</v>
      </c>
      <c r="I41" s="15"/>
      <c r="J41" s="15"/>
      <c r="K41" s="13" t="str">
        <f>IFERROR(VLOOKUP(E41, 'MAPPING DESC'!$A$1:$B$99999, 2, 0), "")</f>
        <v>寄客户配PVC</v>
      </c>
    </row>
    <row r="42" spans="1:11" ht="33" customHeight="1">
      <c r="A42" s="14">
        <v>45553</v>
      </c>
      <c r="B42" s="15" t="s">
        <v>82</v>
      </c>
      <c r="C42" s="15" t="s">
        <v>83</v>
      </c>
      <c r="D42" s="15"/>
      <c r="E42" s="15" t="s">
        <v>84</v>
      </c>
      <c r="F42" s="15" t="s">
        <v>85</v>
      </c>
      <c r="G42" s="15">
        <v>1</v>
      </c>
      <c r="H42" s="34">
        <f ca="1">SUMIF($B$3:$B$100000, B42, $G$3:$G$10000)-SUMIF(STOCKOUT!$A$2:$A$9999, 'STOCKIN 2025'!B42,STOCKOUT!$B$2:$B$9999)</f>
        <v>1</v>
      </c>
      <c r="I42" s="15"/>
      <c r="J42" s="15"/>
      <c r="K42" s="13" t="str">
        <f>IFERROR(VLOOKUP(E42, 'MAPPING DESC'!$A$1:$B$99999, 2, 0), "")</f>
        <v>寄客户配PVC</v>
      </c>
    </row>
    <row r="43" spans="1:11" ht="33" customHeight="1">
      <c r="A43" s="14">
        <v>45554</v>
      </c>
      <c r="B43" s="15" t="s">
        <v>86</v>
      </c>
      <c r="C43" s="15" t="s">
        <v>87</v>
      </c>
      <c r="D43" s="15"/>
      <c r="E43" s="15" t="s">
        <v>29</v>
      </c>
      <c r="F43" s="15" t="s">
        <v>18</v>
      </c>
      <c r="G43" s="15">
        <v>1</v>
      </c>
      <c r="H43" s="34">
        <f ca="1">SUMIF($B$3:$B$100000, B43, $G$3:$G$10000)-SUMIF(STOCKOUT!$A$2:$A$9999, 'STOCKIN 2025'!B43,STOCKOUT!$B$2:$B$9999)</f>
        <v>1</v>
      </c>
      <c r="I43" s="15"/>
      <c r="J43" s="15"/>
      <c r="K43" s="13" t="str">
        <f>IFERROR(VLOOKUP(E43, 'MAPPING DESC'!$A$1:$B$99999, 2, 0), "")</f>
        <v>留底</v>
      </c>
    </row>
    <row r="44" spans="1:11" ht="33" customHeight="1">
      <c r="A44" s="14">
        <v>45556</v>
      </c>
      <c r="B44" s="15" t="s">
        <v>88</v>
      </c>
      <c r="C44" s="15" t="s">
        <v>89</v>
      </c>
      <c r="D44" s="15"/>
      <c r="E44" s="15" t="s">
        <v>17</v>
      </c>
      <c r="F44" s="15" t="s">
        <v>18</v>
      </c>
      <c r="G44" s="15">
        <v>2</v>
      </c>
      <c r="H44" s="34">
        <f ca="1">SUMIF($B$3:$B$100000, B44, $G$3:$G$10000)-SUMIF(STOCKOUT!$A$2:$A$9999, 'STOCKIN 2025'!B44,STOCKOUT!$B$2:$B$9999)</f>
        <v>2</v>
      </c>
      <c r="I44" s="15"/>
      <c r="J44" s="15"/>
      <c r="K44" s="13" t="str">
        <f>IFERROR(VLOOKUP(E44, 'MAPPING DESC'!$A$1:$B$99999, 2, 0), "")</f>
        <v>寄客户配PVC</v>
      </c>
    </row>
    <row r="45" spans="1:11" ht="33" customHeight="1">
      <c r="A45" s="14">
        <v>45558</v>
      </c>
      <c r="B45" s="15" t="s">
        <v>90</v>
      </c>
      <c r="C45" s="15" t="s">
        <v>91</v>
      </c>
      <c r="D45" s="15"/>
      <c r="E45" s="15" t="s">
        <v>17</v>
      </c>
      <c r="F45" s="15" t="s">
        <v>18</v>
      </c>
      <c r="G45" s="15">
        <v>2</v>
      </c>
      <c r="H45" s="34">
        <f ca="1">SUMIF($B$3:$B$100000, B45, $G$3:$G$10000)-SUMIF(STOCKOUT!$A$2:$A$9999, 'STOCKIN 2025'!B45,STOCKOUT!$B$2:$B$9999)</f>
        <v>2</v>
      </c>
      <c r="I45" s="15"/>
      <c r="J45" s="15"/>
      <c r="K45" s="13" t="str">
        <f>IFERROR(VLOOKUP(E45, 'MAPPING DESC'!$A$1:$B$99999, 2, 0), "")</f>
        <v>寄客户配PVC</v>
      </c>
    </row>
    <row r="46" spans="1:11" ht="33" customHeight="1">
      <c r="A46" s="14">
        <v>45559</v>
      </c>
      <c r="B46" s="15" t="s">
        <v>92</v>
      </c>
      <c r="C46" s="15" t="s">
        <v>66</v>
      </c>
      <c r="D46" s="15"/>
      <c r="E46" s="15" t="s">
        <v>29</v>
      </c>
      <c r="F46" s="15" t="s">
        <v>18</v>
      </c>
      <c r="G46" s="15">
        <v>1</v>
      </c>
      <c r="H46" s="34">
        <f ca="1">SUMIF($B$3:$B$100000, B46, $G$3:$G$10000)-SUMIF(STOCKOUT!$A$2:$A$9999, 'STOCKIN 2025'!B46,STOCKOUT!$B$2:$B$9999)</f>
        <v>1</v>
      </c>
      <c r="I46" s="15"/>
      <c r="J46" s="15"/>
      <c r="K46" s="13" t="str">
        <f>IFERROR(VLOOKUP(E46, 'MAPPING DESC'!$A$1:$B$99999, 2, 0), "")</f>
        <v>留底</v>
      </c>
    </row>
    <row r="47" spans="1:11" ht="33" customHeight="1">
      <c r="A47" s="14">
        <v>45559</v>
      </c>
      <c r="B47" s="15" t="s">
        <v>93</v>
      </c>
      <c r="C47" s="15" t="s">
        <v>55</v>
      </c>
      <c r="D47" s="15"/>
      <c r="E47" s="15" t="s">
        <v>17</v>
      </c>
      <c r="F47" s="15" t="s">
        <v>18</v>
      </c>
      <c r="G47" s="15">
        <v>2</v>
      </c>
      <c r="H47" s="34">
        <f ca="1">SUMIF($B$3:$B$100000, B47, $G$3:$G$10000)-SUMIF(STOCKOUT!$A$2:$A$9999, 'STOCKIN 2025'!B47,STOCKOUT!$B$2:$B$9999)</f>
        <v>2</v>
      </c>
      <c r="I47" s="15"/>
      <c r="J47" s="15"/>
      <c r="K47" s="13" t="str">
        <f>IFERROR(VLOOKUP(E47, 'MAPPING DESC'!$A$1:$B$99999, 2, 0), "")</f>
        <v>寄客户配PVC</v>
      </c>
    </row>
    <row r="48" spans="1:11" ht="33" customHeight="1">
      <c r="A48" s="14">
        <v>45561</v>
      </c>
      <c r="B48" s="15" t="s">
        <v>94</v>
      </c>
      <c r="C48" s="15" t="s">
        <v>95</v>
      </c>
      <c r="D48" s="15"/>
      <c r="E48" s="15" t="s">
        <v>17</v>
      </c>
      <c r="F48" s="15" t="s">
        <v>18</v>
      </c>
      <c r="G48" s="15">
        <v>2</v>
      </c>
      <c r="H48" s="34">
        <f ca="1">SUMIF($B$3:$B$100000, B48, $G$3:$G$10000)-SUMIF(STOCKOUT!$A$2:$A$9999, 'STOCKIN 2025'!B48,STOCKOUT!$B$2:$B$9999)</f>
        <v>2</v>
      </c>
      <c r="I48" s="15"/>
      <c r="J48" s="15"/>
      <c r="K48" s="13" t="str">
        <f>IFERROR(VLOOKUP(E48, 'MAPPING DESC'!$A$1:$B$99999, 2, 0), "")</f>
        <v>寄客户配PVC</v>
      </c>
    </row>
    <row r="49" spans="1:11" ht="33" customHeight="1">
      <c r="A49" s="14">
        <v>45561</v>
      </c>
      <c r="B49" s="15" t="s">
        <v>96</v>
      </c>
      <c r="C49" s="15" t="s">
        <v>97</v>
      </c>
      <c r="D49" s="15"/>
      <c r="E49" s="15" t="s">
        <v>17</v>
      </c>
      <c r="F49" s="15" t="s">
        <v>18</v>
      </c>
      <c r="G49" s="15">
        <v>2</v>
      </c>
      <c r="H49" s="34">
        <f ca="1">SUMIF($B$3:$B$100000, B49, $G$3:$G$10000)-SUMIF(STOCKOUT!$A$2:$A$9999, 'STOCKIN 2025'!B49,STOCKOUT!$B$2:$B$9999)</f>
        <v>2</v>
      </c>
      <c r="I49" s="15"/>
      <c r="J49" s="15"/>
      <c r="K49" s="13" t="str">
        <f>IFERROR(VLOOKUP(E49, 'MAPPING DESC'!$A$1:$B$99999, 2, 0), "")</f>
        <v>寄客户配PVC</v>
      </c>
    </row>
    <row r="50" spans="1:11" ht="33" customHeight="1">
      <c r="A50" s="14">
        <v>45561</v>
      </c>
      <c r="B50" s="15" t="s">
        <v>98</v>
      </c>
      <c r="C50" s="15" t="s">
        <v>16</v>
      </c>
      <c r="D50" s="15"/>
      <c r="E50" s="15" t="s">
        <v>17</v>
      </c>
      <c r="F50" s="15" t="s">
        <v>18</v>
      </c>
      <c r="G50" s="15">
        <v>2</v>
      </c>
      <c r="H50" s="34">
        <f ca="1">SUMIF($B$3:$B$100000, B50, $G$3:$G$10000)-SUMIF(STOCKOUT!$A$2:$A$9999, 'STOCKIN 2025'!B50,STOCKOUT!$B$2:$B$9999)</f>
        <v>2</v>
      </c>
      <c r="I50" s="15"/>
      <c r="J50" s="15"/>
      <c r="K50" s="13" t="str">
        <f>IFERROR(VLOOKUP(E50, 'MAPPING DESC'!$A$1:$B$99999, 2, 0), "")</f>
        <v>寄客户配PVC</v>
      </c>
    </row>
    <row r="51" spans="1:11" ht="33" customHeight="1">
      <c r="A51" s="14">
        <v>45562</v>
      </c>
      <c r="B51" s="15" t="s">
        <v>99</v>
      </c>
      <c r="C51" s="15" t="s">
        <v>100</v>
      </c>
      <c r="D51" s="15"/>
      <c r="E51" s="15" t="s">
        <v>17</v>
      </c>
      <c r="F51" s="15" t="s">
        <v>18</v>
      </c>
      <c r="G51" s="15">
        <v>2</v>
      </c>
      <c r="H51" s="34">
        <f ca="1">SUMIF($B$3:$B$100000, B51, $G$3:$G$10000)-SUMIF(STOCKOUT!$A$2:$A$9999, 'STOCKIN 2025'!B51,STOCKOUT!$B$2:$B$9999)</f>
        <v>2</v>
      </c>
      <c r="I51" s="15"/>
      <c r="J51" s="15"/>
      <c r="K51" s="13" t="str">
        <f>IFERROR(VLOOKUP(E51, 'MAPPING DESC'!$A$1:$B$99999, 2, 0), "")</f>
        <v>寄客户配PVC</v>
      </c>
    </row>
    <row r="52" spans="1:11" ht="33" customHeight="1">
      <c r="A52" s="14">
        <v>45563</v>
      </c>
      <c r="B52" s="15" t="s">
        <v>101</v>
      </c>
      <c r="C52" s="15" t="s">
        <v>28</v>
      </c>
      <c r="D52" s="15"/>
      <c r="E52" s="15" t="s">
        <v>29</v>
      </c>
      <c r="F52" s="15" t="s">
        <v>18</v>
      </c>
      <c r="G52" s="15">
        <v>1</v>
      </c>
      <c r="H52" s="34">
        <f ca="1">SUMIF($B$3:$B$100000, B52, $G$3:$G$10000)-SUMIF(STOCKOUT!$A$2:$A$9999, 'STOCKIN 2025'!B52,STOCKOUT!$B$2:$B$9999)</f>
        <v>1</v>
      </c>
      <c r="I52" s="15"/>
      <c r="J52" s="15"/>
      <c r="K52" s="13" t="str">
        <f>IFERROR(VLOOKUP(E52, 'MAPPING DESC'!$A$1:$B$99999, 2, 0), "")</f>
        <v>留底</v>
      </c>
    </row>
    <row r="53" spans="1:11" ht="33" customHeight="1">
      <c r="A53" s="14">
        <v>45563</v>
      </c>
      <c r="B53" s="15" t="s">
        <v>102</v>
      </c>
      <c r="C53" s="15" t="s">
        <v>55</v>
      </c>
      <c r="D53" s="15"/>
      <c r="E53" s="15" t="s">
        <v>17</v>
      </c>
      <c r="F53" s="15" t="s">
        <v>18</v>
      </c>
      <c r="G53" s="15">
        <v>2</v>
      </c>
      <c r="H53" s="34">
        <f ca="1">SUMIF($B$3:$B$100000, B53, $G$3:$G$10000)-SUMIF(STOCKOUT!$A$2:$A$9999, 'STOCKIN 2025'!B53,STOCKOUT!$B$2:$B$9999)</f>
        <v>2</v>
      </c>
      <c r="I53" s="15"/>
      <c r="J53" s="15"/>
      <c r="K53" s="13" t="str">
        <f>IFERROR(VLOOKUP(E53, 'MAPPING DESC'!$A$1:$B$99999, 2, 0), "")</f>
        <v>寄客户配PVC</v>
      </c>
    </row>
    <row r="54" spans="1:11" ht="33" customHeight="1">
      <c r="A54" s="14">
        <v>45565</v>
      </c>
      <c r="B54" s="15" t="s">
        <v>103</v>
      </c>
      <c r="C54" s="15" t="s">
        <v>100</v>
      </c>
      <c r="D54" s="15"/>
      <c r="E54" s="15" t="s">
        <v>17</v>
      </c>
      <c r="F54" s="15" t="s">
        <v>18</v>
      </c>
      <c r="G54" s="15">
        <v>1</v>
      </c>
      <c r="H54" s="34">
        <f ca="1">SUMIF($B$3:$B$100000, B54, $G$3:$G$10000)-SUMIF(STOCKOUT!$A$2:$A$9999, 'STOCKIN 2025'!B54,STOCKOUT!$B$2:$B$9999)</f>
        <v>1</v>
      </c>
      <c r="I54" s="15"/>
      <c r="J54" s="15"/>
      <c r="K54" s="13" t="str">
        <f>IFERROR(VLOOKUP(E54, 'MAPPING DESC'!$A$1:$B$99999, 2, 0), "")</f>
        <v>寄客户配PVC</v>
      </c>
    </row>
    <row r="55" spans="1:11" ht="33" customHeight="1">
      <c r="A55" s="14">
        <v>45569</v>
      </c>
      <c r="B55" s="15" t="s">
        <v>104</v>
      </c>
      <c r="C55" s="15" t="s">
        <v>105</v>
      </c>
      <c r="D55" s="15"/>
      <c r="E55" s="15" t="s">
        <v>29</v>
      </c>
      <c r="F55" s="15" t="s">
        <v>18</v>
      </c>
      <c r="G55" s="15">
        <v>1</v>
      </c>
      <c r="H55" s="34">
        <f ca="1">SUMIF($B$3:$B$100000, B55, $G$3:$G$10000)-SUMIF(STOCKOUT!$A$2:$A$9999, 'STOCKIN 2025'!B55,STOCKOUT!$B$2:$B$9999)</f>
        <v>1</v>
      </c>
      <c r="I55" s="15"/>
      <c r="J55" s="15"/>
      <c r="K55" s="13" t="str">
        <f>IFERROR(VLOOKUP(E55, 'MAPPING DESC'!$A$1:$B$99999, 2, 0), "")</f>
        <v>留底</v>
      </c>
    </row>
    <row r="56" spans="1:11" ht="33" customHeight="1">
      <c r="A56" s="14">
        <v>45569</v>
      </c>
      <c r="B56" s="15" t="s">
        <v>106</v>
      </c>
      <c r="C56" s="15" t="s">
        <v>105</v>
      </c>
      <c r="D56" s="15"/>
      <c r="E56" s="15" t="s">
        <v>17</v>
      </c>
      <c r="F56" s="15" t="s">
        <v>18</v>
      </c>
      <c r="G56" s="15">
        <v>2</v>
      </c>
      <c r="H56" s="34">
        <f ca="1">SUMIF($B$3:$B$100000, B56, $G$3:$G$10000)-SUMIF(STOCKOUT!$A$2:$A$9999, 'STOCKIN 2025'!B56,STOCKOUT!$B$2:$B$9999)</f>
        <v>2</v>
      </c>
      <c r="I56" s="15"/>
      <c r="J56" s="15"/>
      <c r="K56" s="13" t="str">
        <f>IFERROR(VLOOKUP(E56, 'MAPPING DESC'!$A$1:$B$99999, 2, 0), "")</f>
        <v>寄客户配PVC</v>
      </c>
    </row>
    <row r="57" spans="1:11" ht="33" customHeight="1">
      <c r="A57" s="14">
        <v>45572</v>
      </c>
      <c r="B57" s="15" t="s">
        <v>107</v>
      </c>
      <c r="C57" s="15" t="s">
        <v>50</v>
      </c>
      <c r="D57" s="15"/>
      <c r="E57" s="15" t="s">
        <v>17</v>
      </c>
      <c r="F57" s="15" t="s">
        <v>18</v>
      </c>
      <c r="G57" s="15">
        <v>2</v>
      </c>
      <c r="H57" s="34">
        <f ca="1">SUMIF($B$3:$B$100000, B57, $G$3:$G$10000)-SUMIF(STOCKOUT!$A$2:$A$9999, 'STOCKIN 2025'!B57,STOCKOUT!$B$2:$B$9999)</f>
        <v>2</v>
      </c>
      <c r="I57" s="15"/>
      <c r="J57" s="15"/>
      <c r="K57" s="13" t="str">
        <f>IFERROR(VLOOKUP(E57, 'MAPPING DESC'!$A$1:$B$99999, 2, 0), "")</f>
        <v>寄客户配PVC</v>
      </c>
    </row>
    <row r="58" spans="1:11" ht="33" customHeight="1">
      <c r="A58" s="14">
        <v>45572</v>
      </c>
      <c r="B58" s="15" t="s">
        <v>108</v>
      </c>
      <c r="C58" s="15" t="s">
        <v>16</v>
      </c>
      <c r="D58" s="15"/>
      <c r="E58" s="15" t="s">
        <v>17</v>
      </c>
      <c r="F58" s="15" t="s">
        <v>18</v>
      </c>
      <c r="G58" s="15">
        <v>2</v>
      </c>
      <c r="H58" s="34">
        <f ca="1">SUMIF($B$3:$B$100000, B58, $G$3:$G$10000)-SUMIF(STOCKOUT!$A$2:$A$9999, 'STOCKIN 2025'!B58,STOCKOUT!$B$2:$B$9999)</f>
        <v>2</v>
      </c>
      <c r="I58" s="15"/>
      <c r="J58" s="15"/>
      <c r="K58" s="13" t="str">
        <f>IFERROR(VLOOKUP(E58, 'MAPPING DESC'!$A$1:$B$99999, 2, 0), "")</f>
        <v>寄客户配PVC</v>
      </c>
    </row>
    <row r="59" spans="1:11" ht="33" customHeight="1">
      <c r="A59" s="14">
        <v>45572</v>
      </c>
      <c r="B59" s="15" t="s">
        <v>109</v>
      </c>
      <c r="C59" s="15" t="s">
        <v>16</v>
      </c>
      <c r="D59" s="15"/>
      <c r="E59" s="15" t="s">
        <v>17</v>
      </c>
      <c r="F59" s="15" t="s">
        <v>18</v>
      </c>
      <c r="G59" s="15">
        <v>2</v>
      </c>
      <c r="H59" s="34">
        <f ca="1">SUMIF($B$3:$B$100000, B59, $G$3:$G$10000)-SUMIF(STOCKOUT!$A$2:$A$9999, 'STOCKIN 2025'!B59,STOCKOUT!$B$2:$B$9999)</f>
        <v>2</v>
      </c>
      <c r="I59" s="15"/>
      <c r="J59" s="15"/>
      <c r="K59" s="13" t="str">
        <f>IFERROR(VLOOKUP(E59, 'MAPPING DESC'!$A$1:$B$99999, 2, 0), "")</f>
        <v>寄客户配PVC</v>
      </c>
    </row>
    <row r="60" spans="1:11" ht="33" customHeight="1">
      <c r="A60" s="14">
        <v>45572</v>
      </c>
      <c r="B60" s="15" t="s">
        <v>110</v>
      </c>
      <c r="C60" s="15" t="s">
        <v>111</v>
      </c>
      <c r="D60" s="15"/>
      <c r="E60" s="15" t="s">
        <v>12</v>
      </c>
      <c r="F60" s="15" t="s">
        <v>13</v>
      </c>
      <c r="G60" s="15">
        <v>1</v>
      </c>
      <c r="H60" s="34">
        <f ca="1">SUMIF($B$3:$B$100000, B60, $G$3:$G$10000)-SUMIF(STOCKOUT!$A$2:$A$9999, 'STOCKIN 2025'!B60,STOCKOUT!$B$2:$B$9999)</f>
        <v>1</v>
      </c>
      <c r="I60" s="15"/>
      <c r="J60" s="15"/>
      <c r="K60" s="13" t="str">
        <f>IFERROR(VLOOKUP(E60, 'MAPPING DESC'!$A$1:$B$99999, 2, 0), "")</f>
        <v>寄客户确认颜色</v>
      </c>
    </row>
    <row r="61" spans="1:11" ht="33" customHeight="1">
      <c r="A61" s="14">
        <v>45572</v>
      </c>
      <c r="B61" s="15" t="s">
        <v>112</v>
      </c>
      <c r="C61" s="15" t="s">
        <v>111</v>
      </c>
      <c r="D61" s="15"/>
      <c r="E61" s="15" t="s">
        <v>12</v>
      </c>
      <c r="F61" s="15" t="s">
        <v>13</v>
      </c>
      <c r="G61" s="15">
        <v>1</v>
      </c>
      <c r="H61" s="34">
        <f ca="1">SUMIF($B$3:$B$100000, B61, $G$3:$G$10000)-SUMIF(STOCKOUT!$A$2:$A$9999, 'STOCKIN 2025'!B61,STOCKOUT!$B$2:$B$9999)</f>
        <v>1</v>
      </c>
      <c r="I61" s="15"/>
      <c r="J61" s="15"/>
      <c r="K61" s="13" t="str">
        <f>IFERROR(VLOOKUP(E61, 'MAPPING DESC'!$A$1:$B$99999, 2, 0), "")</f>
        <v>寄客户确认颜色</v>
      </c>
    </row>
    <row r="62" spans="1:11" ht="33" customHeight="1">
      <c r="A62" s="14">
        <v>45572</v>
      </c>
      <c r="B62" s="15" t="s">
        <v>113</v>
      </c>
      <c r="C62" s="15" t="s">
        <v>114</v>
      </c>
      <c r="D62" s="15"/>
      <c r="E62" s="15" t="s">
        <v>12</v>
      </c>
      <c r="F62" s="15" t="s">
        <v>13</v>
      </c>
      <c r="G62" s="15">
        <v>1</v>
      </c>
      <c r="H62" s="34">
        <f ca="1">SUMIF($B$3:$B$100000, B62, $G$3:$G$10000)-SUMIF(STOCKOUT!$A$2:$A$9999, 'STOCKIN 2025'!B62,STOCKOUT!$B$2:$B$9999)</f>
        <v>2</v>
      </c>
      <c r="I62" s="15"/>
      <c r="J62" s="15"/>
      <c r="K62" s="13" t="str">
        <f>IFERROR(VLOOKUP(E62, 'MAPPING DESC'!$A$1:$B$99999, 2, 0), "")</f>
        <v>寄客户确认颜色</v>
      </c>
    </row>
    <row r="63" spans="1:11" ht="33" customHeight="1">
      <c r="A63" s="14">
        <v>45575</v>
      </c>
      <c r="B63" s="15" t="s">
        <v>115</v>
      </c>
      <c r="C63" s="15" t="s">
        <v>116</v>
      </c>
      <c r="D63" s="15"/>
      <c r="E63" s="15" t="s">
        <v>17</v>
      </c>
      <c r="F63" s="15" t="s">
        <v>18</v>
      </c>
      <c r="G63" s="15">
        <v>2</v>
      </c>
      <c r="H63" s="34">
        <f ca="1">SUMIF($B$3:$B$100000, B63, $G$3:$G$10000)-SUMIF(STOCKOUT!$A$2:$A$9999, 'STOCKIN 2025'!B63,STOCKOUT!$B$2:$B$9999)</f>
        <v>2</v>
      </c>
      <c r="I63" s="15"/>
      <c r="J63" s="15"/>
      <c r="K63" s="13" t="str">
        <f>IFERROR(VLOOKUP(E63, 'MAPPING DESC'!$A$1:$B$99999, 2, 0), "")</f>
        <v>寄客户配PVC</v>
      </c>
    </row>
    <row r="64" spans="1:11" s="7" customFormat="1" ht="27.95" customHeight="1">
      <c r="A64" s="12">
        <v>45576</v>
      </c>
      <c r="B64" s="13" t="s">
        <v>117</v>
      </c>
      <c r="C64" s="13" t="s">
        <v>118</v>
      </c>
      <c r="D64" s="13" t="s">
        <v>119</v>
      </c>
      <c r="E64" s="13" t="s">
        <v>17</v>
      </c>
      <c r="F64" s="13" t="s">
        <v>18</v>
      </c>
      <c r="G64" s="13">
        <v>2</v>
      </c>
      <c r="H64" s="34">
        <f ca="1">SUMIF($B$3:$B$100000, B64, $G$3:$G$10000)-SUMIF(STOCKOUT!$A$2:$A$9999, 'STOCKIN 2025'!B64,STOCKOUT!$B$2:$B$9999)</f>
        <v>2</v>
      </c>
      <c r="I64" s="13"/>
      <c r="J64" s="13"/>
      <c r="K64" s="13" t="str">
        <f>IFERROR(VLOOKUP(E64, 'MAPPING DESC'!$A$1:$B$99999, 2, 0), "")</f>
        <v>寄客户配PVC</v>
      </c>
    </row>
    <row r="65" spans="1:11" s="7" customFormat="1" ht="27.95" customHeight="1">
      <c r="A65" s="12">
        <v>45576</v>
      </c>
      <c r="B65" s="13" t="s">
        <v>120</v>
      </c>
      <c r="C65" s="13" t="s">
        <v>121</v>
      </c>
      <c r="D65" s="13"/>
      <c r="E65" s="13" t="s">
        <v>12</v>
      </c>
      <c r="F65" s="13" t="s">
        <v>85</v>
      </c>
      <c r="G65" s="13">
        <v>1</v>
      </c>
      <c r="H65" s="34">
        <f ca="1">SUMIF($B$3:$B$100000, B65, $G$3:$G$10000)-SUMIF(STOCKOUT!$A$2:$A$9999, 'STOCKIN 2025'!B65,STOCKOUT!$B$2:$B$9999)</f>
        <v>1</v>
      </c>
      <c r="I65" s="13"/>
      <c r="J65" s="13"/>
      <c r="K65" s="13" t="str">
        <f>IFERROR(VLOOKUP(E65, 'MAPPING DESC'!$A$1:$B$99999, 2, 0), "")</f>
        <v>寄客户确认颜色</v>
      </c>
    </row>
    <row r="66" spans="1:11" s="7" customFormat="1" ht="27.95" customHeight="1">
      <c r="A66" s="12">
        <v>45576</v>
      </c>
      <c r="B66" s="13" t="s">
        <v>122</v>
      </c>
      <c r="C66" s="13" t="s">
        <v>57</v>
      </c>
      <c r="D66" s="13"/>
      <c r="E66" s="13" t="s">
        <v>12</v>
      </c>
      <c r="F66" s="13" t="s">
        <v>85</v>
      </c>
      <c r="G66" s="13">
        <v>1</v>
      </c>
      <c r="H66" s="34">
        <f ca="1">SUMIF($B$3:$B$100000, B66, $G$3:$G$10000)-SUMIF(STOCKOUT!$A$2:$A$9999, 'STOCKIN 2025'!B66,STOCKOUT!$B$2:$B$9999)</f>
        <v>1</v>
      </c>
      <c r="I66" s="13"/>
      <c r="J66" s="13"/>
      <c r="K66" s="13" t="str">
        <f>IFERROR(VLOOKUP(E66, 'MAPPING DESC'!$A$1:$B$99999, 2, 0), "")</f>
        <v>寄客户确认颜色</v>
      </c>
    </row>
    <row r="67" spans="1:11" s="7" customFormat="1" ht="27.95" customHeight="1">
      <c r="A67" s="12">
        <v>45576</v>
      </c>
      <c r="B67" s="13" t="s">
        <v>123</v>
      </c>
      <c r="C67" s="13" t="s">
        <v>77</v>
      </c>
      <c r="D67" s="13"/>
      <c r="E67" s="13" t="s">
        <v>12</v>
      </c>
      <c r="F67" s="13" t="s">
        <v>85</v>
      </c>
      <c r="G67" s="13">
        <v>1</v>
      </c>
      <c r="H67" s="34">
        <f ca="1">SUMIF($B$3:$B$100000, B67, $G$3:$G$10000)-SUMIF(STOCKOUT!$A$2:$A$9999, 'STOCKIN 2025'!B67,STOCKOUT!$B$2:$B$9999)</f>
        <v>1</v>
      </c>
      <c r="I67" s="13"/>
      <c r="J67" s="13"/>
      <c r="K67" s="13" t="str">
        <f>IFERROR(VLOOKUP(E67, 'MAPPING DESC'!$A$1:$B$99999, 2, 0), "")</f>
        <v>寄客户确认颜色</v>
      </c>
    </row>
    <row r="68" spans="1:11" ht="33" customHeight="1">
      <c r="A68" s="14">
        <v>45579</v>
      </c>
      <c r="B68" s="15" t="s">
        <v>124</v>
      </c>
      <c r="C68" s="15" t="s">
        <v>125</v>
      </c>
      <c r="D68" s="15"/>
      <c r="E68" s="15" t="s">
        <v>17</v>
      </c>
      <c r="F68" s="15" t="s">
        <v>18</v>
      </c>
      <c r="G68" s="15">
        <v>2</v>
      </c>
      <c r="H68" s="34">
        <f ca="1">SUMIF($B$3:$B$100000, B68, $G$3:$G$10000)-SUMIF(STOCKOUT!$A$2:$A$9999, 'STOCKIN 2025'!B68,STOCKOUT!$B$2:$B$9999)</f>
        <v>2</v>
      </c>
      <c r="I68" s="15"/>
      <c r="J68" s="15"/>
      <c r="K68" s="13" t="str">
        <f>IFERROR(VLOOKUP(E68, 'MAPPING DESC'!$A$1:$B$99999, 2, 0), "")</f>
        <v>寄客户配PVC</v>
      </c>
    </row>
    <row r="69" spans="1:11" ht="33" customHeight="1">
      <c r="A69" s="14">
        <v>45579</v>
      </c>
      <c r="B69" s="15" t="s">
        <v>126</v>
      </c>
      <c r="C69" s="15" t="s">
        <v>97</v>
      </c>
      <c r="D69" s="15"/>
      <c r="E69" s="15" t="s">
        <v>17</v>
      </c>
      <c r="F69" s="15" t="s">
        <v>18</v>
      </c>
      <c r="G69" s="15">
        <v>2</v>
      </c>
      <c r="H69" s="34">
        <f ca="1">SUMIF($B$3:$B$100000, B69, $G$3:$G$10000)-SUMIF(STOCKOUT!$A$2:$A$9999, 'STOCKIN 2025'!B69,STOCKOUT!$B$2:$B$9999)</f>
        <v>2</v>
      </c>
      <c r="I69" s="15"/>
      <c r="J69" s="15"/>
      <c r="K69" s="13" t="str">
        <f>IFERROR(VLOOKUP(E69, 'MAPPING DESC'!$A$1:$B$99999, 2, 0), "")</f>
        <v>寄客户配PVC</v>
      </c>
    </row>
    <row r="70" spans="1:11" ht="33" customHeight="1">
      <c r="A70" s="14">
        <v>45579</v>
      </c>
      <c r="B70" s="15" t="s">
        <v>127</v>
      </c>
      <c r="C70" s="15" t="s">
        <v>55</v>
      </c>
      <c r="D70" s="15"/>
      <c r="E70" s="15" t="s">
        <v>17</v>
      </c>
      <c r="F70" s="15" t="s">
        <v>18</v>
      </c>
      <c r="G70" s="15">
        <v>2</v>
      </c>
      <c r="H70" s="34">
        <f ca="1">SUMIF($B$3:$B$100000, B70, $G$3:$G$10000)-SUMIF(STOCKOUT!$A$2:$A$9999, 'STOCKIN 2025'!B70,STOCKOUT!$B$2:$B$9999)</f>
        <v>2</v>
      </c>
      <c r="I70" s="15"/>
      <c r="J70" s="15"/>
      <c r="K70" s="13" t="str">
        <f>IFERROR(VLOOKUP(E70, 'MAPPING DESC'!$A$1:$B$99999, 2, 0), "")</f>
        <v>寄客户配PVC</v>
      </c>
    </row>
    <row r="71" spans="1:11" ht="33" customHeight="1">
      <c r="A71" s="14">
        <v>45580</v>
      </c>
      <c r="B71" s="15" t="s">
        <v>128</v>
      </c>
      <c r="C71" s="15" t="s">
        <v>129</v>
      </c>
      <c r="D71" s="15"/>
      <c r="E71" s="15" t="s">
        <v>17</v>
      </c>
      <c r="F71" s="15" t="s">
        <v>18</v>
      </c>
      <c r="G71" s="15">
        <v>2</v>
      </c>
      <c r="H71" s="34">
        <f ca="1">SUMIF($B$3:$B$100000, B71, $G$3:$G$10000)-SUMIF(STOCKOUT!$A$2:$A$9999, 'STOCKIN 2025'!B71,STOCKOUT!$B$2:$B$9999)</f>
        <v>4</v>
      </c>
      <c r="I71" s="15"/>
      <c r="J71" s="15"/>
      <c r="K71" s="13" t="str">
        <f>IFERROR(VLOOKUP(E71, 'MAPPING DESC'!$A$1:$B$99999, 2, 0), "")</f>
        <v>寄客户配PVC</v>
      </c>
    </row>
    <row r="72" spans="1:11" ht="33" customHeight="1">
      <c r="A72" s="14">
        <v>45581</v>
      </c>
      <c r="B72" s="15" t="s">
        <v>130</v>
      </c>
      <c r="C72" s="15" t="s">
        <v>131</v>
      </c>
      <c r="D72" s="15"/>
      <c r="E72" s="15" t="s">
        <v>17</v>
      </c>
      <c r="F72" s="15" t="s">
        <v>18</v>
      </c>
      <c r="G72" s="15">
        <v>2</v>
      </c>
      <c r="H72" s="34">
        <f ca="1">SUMIF($B$3:$B$100000, B72, $G$3:$G$10000)-SUMIF(STOCKOUT!$A$2:$A$9999, 'STOCKIN 2025'!B72,STOCKOUT!$B$2:$B$9999)</f>
        <v>2</v>
      </c>
      <c r="I72" s="15"/>
      <c r="J72" s="15"/>
      <c r="K72" s="13" t="str">
        <f>IFERROR(VLOOKUP(E72, 'MAPPING DESC'!$A$1:$B$99999, 2, 0), "")</f>
        <v>寄客户配PVC</v>
      </c>
    </row>
    <row r="73" spans="1:11" ht="33" customHeight="1">
      <c r="A73" s="17">
        <v>45581</v>
      </c>
      <c r="B73" s="15" t="s">
        <v>128</v>
      </c>
      <c r="C73" s="15" t="s">
        <v>129</v>
      </c>
      <c r="D73" s="15"/>
      <c r="E73" s="15" t="s">
        <v>17</v>
      </c>
      <c r="F73" s="15" t="s">
        <v>18</v>
      </c>
      <c r="G73" s="15">
        <v>2</v>
      </c>
      <c r="H73" s="34">
        <f ca="1">SUMIF($B$3:$B$100000, B73, $G$3:$G$10000)-SUMIF(STOCKOUT!$A$2:$A$9999, 'STOCKIN 2025'!B73,STOCKOUT!$B$2:$B$9999)</f>
        <v>4</v>
      </c>
      <c r="I73" s="15"/>
      <c r="J73" s="15"/>
      <c r="K73" s="13" t="str">
        <f>IFERROR(VLOOKUP(E73, 'MAPPING DESC'!$A$1:$B$99999, 2, 0), "")</f>
        <v>寄客户配PVC</v>
      </c>
    </row>
    <row r="74" spans="1:11" ht="33" customHeight="1">
      <c r="A74" s="14">
        <v>45582</v>
      </c>
      <c r="B74" s="15" t="s">
        <v>132</v>
      </c>
      <c r="C74" s="15" t="s">
        <v>133</v>
      </c>
      <c r="D74" s="15"/>
      <c r="E74" s="15" t="s">
        <v>17</v>
      </c>
      <c r="F74" s="15" t="s">
        <v>18</v>
      </c>
      <c r="G74" s="15">
        <v>2</v>
      </c>
      <c r="H74" s="34">
        <f ca="1">SUMIF($B$3:$B$100000, B74, $G$3:$G$10000)-SUMIF(STOCKOUT!$A$2:$A$9999, 'STOCKIN 2025'!B74,STOCKOUT!$B$2:$B$9999)</f>
        <v>2</v>
      </c>
      <c r="I74" s="15"/>
      <c r="J74" s="15"/>
      <c r="K74" s="13" t="str">
        <f>IFERROR(VLOOKUP(E74, 'MAPPING DESC'!$A$1:$B$99999, 2, 0), "")</f>
        <v>寄客户配PVC</v>
      </c>
    </row>
    <row r="75" spans="1:11" ht="33" customHeight="1">
      <c r="A75" s="14">
        <v>45583</v>
      </c>
      <c r="B75" s="15" t="s">
        <v>134</v>
      </c>
      <c r="C75" s="15" t="s">
        <v>135</v>
      </c>
      <c r="D75" s="15"/>
      <c r="E75" s="15" t="s">
        <v>17</v>
      </c>
      <c r="F75" s="15" t="s">
        <v>18</v>
      </c>
      <c r="G75" s="15">
        <v>2</v>
      </c>
      <c r="H75" s="34">
        <f ca="1">SUMIF($B$3:$B$100000, B75, $G$3:$G$10000)-SUMIF(STOCKOUT!$A$2:$A$9999, 'STOCKIN 2025'!B75,STOCKOUT!$B$2:$B$9999)</f>
        <v>2</v>
      </c>
      <c r="I75" s="15"/>
      <c r="J75" s="15"/>
      <c r="K75" s="13" t="str">
        <f>IFERROR(VLOOKUP(E75, 'MAPPING DESC'!$A$1:$B$99999, 2, 0), "")</f>
        <v>寄客户配PVC</v>
      </c>
    </row>
    <row r="76" spans="1:11" ht="33" customHeight="1">
      <c r="A76" s="14">
        <v>45583</v>
      </c>
      <c r="B76" s="15" t="s">
        <v>136</v>
      </c>
      <c r="C76" s="15" t="s">
        <v>118</v>
      </c>
      <c r="D76" s="15"/>
      <c r="E76" s="15" t="s">
        <v>17</v>
      </c>
      <c r="F76" s="15" t="s">
        <v>18</v>
      </c>
      <c r="G76" s="15">
        <v>2</v>
      </c>
      <c r="H76" s="34">
        <f ca="1">SUMIF($B$3:$B$100000, B76, $G$3:$G$10000)-SUMIF(STOCKOUT!$A$2:$A$9999, 'STOCKIN 2025'!B76,STOCKOUT!$B$2:$B$9999)</f>
        <v>2</v>
      </c>
      <c r="I76" s="15"/>
      <c r="J76" s="15"/>
      <c r="K76" s="13" t="str">
        <f>IFERROR(VLOOKUP(E76, 'MAPPING DESC'!$A$1:$B$99999, 2, 0), "")</f>
        <v>寄客户配PVC</v>
      </c>
    </row>
    <row r="77" spans="1:11" ht="33" customHeight="1">
      <c r="A77" s="14">
        <v>45584</v>
      </c>
      <c r="B77" s="15" t="s">
        <v>113</v>
      </c>
      <c r="C77" s="15" t="s">
        <v>40</v>
      </c>
      <c r="D77" s="15"/>
      <c r="E77" s="15" t="s">
        <v>12</v>
      </c>
      <c r="F77" s="15" t="s">
        <v>85</v>
      </c>
      <c r="G77" s="15">
        <v>1</v>
      </c>
      <c r="H77" s="34">
        <f ca="1">SUMIF($B$3:$B$100000, B77, $G$3:$G$10000)-SUMIF(STOCKOUT!$A$2:$A$9999, 'STOCKIN 2025'!B77,STOCKOUT!$B$2:$B$9999)</f>
        <v>2</v>
      </c>
      <c r="I77" s="15"/>
      <c r="J77" s="15"/>
      <c r="K77" s="13" t="str">
        <f>IFERROR(VLOOKUP(E77, 'MAPPING DESC'!$A$1:$B$99999, 2, 0), "")</f>
        <v>寄客户确认颜色</v>
      </c>
    </row>
    <row r="78" spans="1:11" ht="33" customHeight="1">
      <c r="A78" s="14">
        <v>45584</v>
      </c>
      <c r="B78" s="15" t="s">
        <v>137</v>
      </c>
      <c r="C78" s="15" t="s">
        <v>138</v>
      </c>
      <c r="D78" s="15"/>
      <c r="E78" s="15" t="s">
        <v>17</v>
      </c>
      <c r="F78" s="15" t="s">
        <v>18</v>
      </c>
      <c r="G78" s="15">
        <v>2</v>
      </c>
      <c r="H78" s="34">
        <f ca="1">SUMIF($B$3:$B$100000, B78, $G$3:$G$10000)-SUMIF(STOCKOUT!$A$2:$A$9999, 'STOCKIN 2025'!B78,STOCKOUT!$B$2:$B$9999)</f>
        <v>2</v>
      </c>
      <c r="I78" s="15"/>
      <c r="J78" s="15"/>
      <c r="K78" s="13" t="str">
        <f>IFERROR(VLOOKUP(E78, 'MAPPING DESC'!$A$1:$B$99999, 2, 0), "")</f>
        <v>寄客户配PVC</v>
      </c>
    </row>
    <row r="79" spans="1:11" ht="33" customHeight="1">
      <c r="A79" s="14">
        <v>45584</v>
      </c>
      <c r="B79" s="15" t="s">
        <v>139</v>
      </c>
      <c r="C79" s="15" t="s">
        <v>45</v>
      </c>
      <c r="D79" s="15"/>
      <c r="E79" s="15" t="s">
        <v>12</v>
      </c>
      <c r="F79" s="15" t="s">
        <v>85</v>
      </c>
      <c r="G79" s="15">
        <v>1</v>
      </c>
      <c r="H79" s="34">
        <f ca="1">SUMIF($B$3:$B$100000, B79, $G$3:$G$10000)-SUMIF(STOCKOUT!$A$2:$A$9999, 'STOCKIN 2025'!B79,STOCKOUT!$B$2:$B$9999)</f>
        <v>1</v>
      </c>
      <c r="I79" s="15"/>
      <c r="J79" s="15"/>
      <c r="K79" s="13" t="str">
        <f>IFERROR(VLOOKUP(E79, 'MAPPING DESC'!$A$1:$B$99999, 2, 0), "")</f>
        <v>寄客户确认颜色</v>
      </c>
    </row>
    <row r="80" spans="1:11" ht="33" customHeight="1">
      <c r="A80" s="14">
        <v>45586</v>
      </c>
      <c r="B80" s="15" t="s">
        <v>140</v>
      </c>
      <c r="C80" s="15" t="s">
        <v>26</v>
      </c>
      <c r="D80" s="15"/>
      <c r="E80" s="15" t="s">
        <v>17</v>
      </c>
      <c r="F80" s="15" t="s">
        <v>18</v>
      </c>
      <c r="G80" s="15">
        <v>2</v>
      </c>
      <c r="H80" s="34">
        <f ca="1">SUMIF($B$3:$B$100000, B80, $G$3:$G$10000)-SUMIF(STOCKOUT!$A$2:$A$9999, 'STOCKIN 2025'!B80,STOCKOUT!$B$2:$B$9999)</f>
        <v>2</v>
      </c>
      <c r="I80" s="15"/>
      <c r="J80" s="15"/>
      <c r="K80" s="13" t="str">
        <f>IFERROR(VLOOKUP(E80, 'MAPPING DESC'!$A$1:$B$99999, 2, 0), "")</f>
        <v>寄客户配PVC</v>
      </c>
    </row>
    <row r="81" spans="1:11" ht="33" customHeight="1">
      <c r="A81" s="14">
        <v>45586</v>
      </c>
      <c r="B81" s="15" t="s">
        <v>141</v>
      </c>
      <c r="C81" s="15" t="s">
        <v>142</v>
      </c>
      <c r="D81" s="15"/>
      <c r="E81" s="15" t="s">
        <v>17</v>
      </c>
      <c r="F81" s="15" t="s">
        <v>18</v>
      </c>
      <c r="G81" s="15">
        <v>2</v>
      </c>
      <c r="H81" s="34">
        <f ca="1">SUMIF($B$3:$B$100000, B81, $G$3:$G$10000)-SUMIF(STOCKOUT!$A$2:$A$9999, 'STOCKIN 2025'!B81,STOCKOUT!$B$2:$B$9999)</f>
        <v>2</v>
      </c>
      <c r="I81" s="15"/>
      <c r="J81" s="15"/>
      <c r="K81" s="13" t="str">
        <f>IFERROR(VLOOKUP(E81, 'MAPPING DESC'!$A$1:$B$99999, 2, 0), "")</f>
        <v>寄客户配PVC</v>
      </c>
    </row>
    <row r="82" spans="1:11" ht="33" customHeight="1">
      <c r="A82" s="14">
        <v>45587</v>
      </c>
      <c r="B82" s="15" t="s">
        <v>143</v>
      </c>
      <c r="C82" s="15" t="s">
        <v>131</v>
      </c>
      <c r="D82" s="15"/>
      <c r="E82" s="15" t="s">
        <v>17</v>
      </c>
      <c r="F82" s="15" t="s">
        <v>18</v>
      </c>
      <c r="G82" s="15">
        <v>2</v>
      </c>
      <c r="H82" s="34">
        <f ca="1">SUMIF($B$3:$B$100000, B82, $G$3:$G$10000)-SUMIF(STOCKOUT!$A$2:$A$9999, 'STOCKIN 2025'!B82,STOCKOUT!$B$2:$B$9999)</f>
        <v>2</v>
      </c>
      <c r="I82" s="15"/>
      <c r="J82" s="15"/>
      <c r="K82" s="13" t="str">
        <f>IFERROR(VLOOKUP(E82, 'MAPPING DESC'!$A$1:$B$99999, 2, 0), "")</f>
        <v>寄客户配PVC</v>
      </c>
    </row>
    <row r="83" spans="1:11" ht="33" customHeight="1">
      <c r="A83" s="14">
        <v>45587</v>
      </c>
      <c r="B83" s="15" t="s">
        <v>144</v>
      </c>
      <c r="C83" s="15" t="s">
        <v>95</v>
      </c>
      <c r="D83" s="15"/>
      <c r="E83" s="15" t="s">
        <v>17</v>
      </c>
      <c r="F83" s="15" t="s">
        <v>18</v>
      </c>
      <c r="G83" s="15">
        <v>2</v>
      </c>
      <c r="H83" s="34">
        <f ca="1">SUMIF($B$3:$B$100000, B83, $G$3:$G$10000)-SUMIF(STOCKOUT!$A$2:$A$9999, 'STOCKIN 2025'!B83,STOCKOUT!$B$2:$B$9999)</f>
        <v>2</v>
      </c>
      <c r="I83" s="15"/>
      <c r="J83" s="15"/>
      <c r="K83" s="13" t="str">
        <f>IFERROR(VLOOKUP(E83, 'MAPPING DESC'!$A$1:$B$99999, 2, 0), "")</f>
        <v>寄客户配PVC</v>
      </c>
    </row>
    <row r="84" spans="1:11" ht="33" customHeight="1">
      <c r="A84" s="14">
        <v>45590</v>
      </c>
      <c r="B84" s="15" t="s">
        <v>145</v>
      </c>
      <c r="C84" s="15" t="s">
        <v>131</v>
      </c>
      <c r="D84" s="15"/>
      <c r="E84" s="15" t="s">
        <v>17</v>
      </c>
      <c r="F84" s="15" t="s">
        <v>18</v>
      </c>
      <c r="G84" s="15">
        <v>2</v>
      </c>
      <c r="H84" s="34">
        <f ca="1">SUMIF($B$3:$B$100000, B84, $G$3:$G$10000)-SUMIF(STOCKOUT!$A$2:$A$9999, 'STOCKIN 2025'!B84,STOCKOUT!$B$2:$B$9999)</f>
        <v>2</v>
      </c>
      <c r="I84" s="15"/>
      <c r="J84" s="15"/>
      <c r="K84" s="13" t="str">
        <f>IFERROR(VLOOKUP(E84, 'MAPPING DESC'!$A$1:$B$99999, 2, 0), "")</f>
        <v>寄客户配PVC</v>
      </c>
    </row>
    <row r="85" spans="1:11" ht="33" customHeight="1">
      <c r="A85" s="14">
        <v>45590</v>
      </c>
      <c r="B85" s="15" t="s">
        <v>146</v>
      </c>
      <c r="C85" s="15" t="s">
        <v>147</v>
      </c>
      <c r="D85" s="15"/>
      <c r="E85" s="15" t="s">
        <v>17</v>
      </c>
      <c r="F85" s="15" t="s">
        <v>18</v>
      </c>
      <c r="G85" s="15">
        <v>2</v>
      </c>
      <c r="H85" s="34">
        <f ca="1">SUMIF($B$3:$B$100000, B85, $G$3:$G$10000)-SUMIF(STOCKOUT!$A$2:$A$9999, 'STOCKIN 2025'!B85,STOCKOUT!$B$2:$B$9999)</f>
        <v>2</v>
      </c>
      <c r="I85" s="15"/>
      <c r="J85" s="15"/>
      <c r="K85" s="13" t="str">
        <f>IFERROR(VLOOKUP(E85, 'MAPPING DESC'!$A$1:$B$99999, 2, 0), "")</f>
        <v>寄客户配PVC</v>
      </c>
    </row>
    <row r="86" spans="1:11" ht="33" customHeight="1">
      <c r="A86" s="14">
        <v>45590</v>
      </c>
      <c r="B86" s="15" t="s">
        <v>148</v>
      </c>
      <c r="C86" s="15" t="s">
        <v>131</v>
      </c>
      <c r="D86" s="15"/>
      <c r="E86" s="15" t="s">
        <v>17</v>
      </c>
      <c r="F86" s="15" t="s">
        <v>18</v>
      </c>
      <c r="G86" s="15">
        <v>2</v>
      </c>
      <c r="H86" s="34">
        <f ca="1">SUMIF($B$3:$B$100000, B86, $G$3:$G$10000)-SUMIF(STOCKOUT!$A$2:$A$9999, 'STOCKIN 2025'!B86,STOCKOUT!$B$2:$B$9999)</f>
        <v>2</v>
      </c>
      <c r="I86" s="15"/>
      <c r="J86" s="15"/>
      <c r="K86" s="13" t="str">
        <f>IFERROR(VLOOKUP(E86, 'MAPPING DESC'!$A$1:$B$99999, 2, 0), "")</f>
        <v>寄客户配PVC</v>
      </c>
    </row>
    <row r="87" spans="1:11" ht="33" customHeight="1">
      <c r="A87" s="14">
        <v>45593</v>
      </c>
      <c r="B87" s="15" t="s">
        <v>149</v>
      </c>
      <c r="C87" s="15" t="s">
        <v>150</v>
      </c>
      <c r="D87" s="15"/>
      <c r="E87" s="15" t="s">
        <v>17</v>
      </c>
      <c r="F87" s="15" t="s">
        <v>18</v>
      </c>
      <c r="G87" s="15">
        <v>2</v>
      </c>
      <c r="H87" s="34">
        <f ca="1">SUMIF($B$3:$B$100000, B87, $G$3:$G$10000)-SUMIF(STOCKOUT!$A$2:$A$9999, 'STOCKIN 2025'!B87,STOCKOUT!$B$2:$B$9999)</f>
        <v>2</v>
      </c>
      <c r="I87" s="15"/>
      <c r="J87" s="15"/>
      <c r="K87" s="13" t="str">
        <f>IFERROR(VLOOKUP(E87, 'MAPPING DESC'!$A$1:$B$99999, 2, 0), "")</f>
        <v>寄客户配PVC</v>
      </c>
    </row>
    <row r="88" spans="1:11" ht="33" customHeight="1">
      <c r="A88" s="14">
        <v>45596</v>
      </c>
      <c r="B88" s="15" t="s">
        <v>151</v>
      </c>
      <c r="C88" s="15" t="s">
        <v>131</v>
      </c>
      <c r="D88" s="15"/>
      <c r="E88" s="15" t="s">
        <v>17</v>
      </c>
      <c r="F88" s="15" t="s">
        <v>18</v>
      </c>
      <c r="G88" s="15">
        <v>2</v>
      </c>
      <c r="H88" s="34">
        <f ca="1">SUMIF($B$3:$B$100000, B88, $G$3:$G$10000)-SUMIF(STOCKOUT!$A$2:$A$9999, 'STOCKIN 2025'!B88,STOCKOUT!$B$2:$B$9999)</f>
        <v>2</v>
      </c>
      <c r="I88" s="15"/>
      <c r="J88" s="15"/>
      <c r="K88" s="13" t="str">
        <f>IFERROR(VLOOKUP(E88, 'MAPPING DESC'!$A$1:$B$99999, 2, 0), "")</f>
        <v>寄客户配PVC</v>
      </c>
    </row>
    <row r="89" spans="1:11" ht="33" customHeight="1">
      <c r="A89" s="14">
        <v>45597</v>
      </c>
      <c r="B89" s="15" t="s">
        <v>152</v>
      </c>
      <c r="C89" s="15" t="s">
        <v>129</v>
      </c>
      <c r="D89" s="15"/>
      <c r="E89" s="15" t="s">
        <v>17</v>
      </c>
      <c r="F89" s="15" t="s">
        <v>18</v>
      </c>
      <c r="G89" s="15">
        <v>2</v>
      </c>
      <c r="H89" s="34">
        <f ca="1">SUMIF($B$3:$B$100000, B89, $G$3:$G$10000)-SUMIF(STOCKOUT!$A$2:$A$9999, 'STOCKIN 2025'!B89,STOCKOUT!$B$2:$B$9999)</f>
        <v>2</v>
      </c>
      <c r="I89" s="15"/>
      <c r="J89" s="15"/>
      <c r="K89" s="13" t="str">
        <f>IFERROR(VLOOKUP(E89, 'MAPPING DESC'!$A$1:$B$99999, 2, 0), "")</f>
        <v>寄客户配PVC</v>
      </c>
    </row>
    <row r="90" spans="1:11" ht="33" customHeight="1">
      <c r="A90" s="14">
        <v>45598</v>
      </c>
      <c r="B90" s="15" t="s">
        <v>153</v>
      </c>
      <c r="C90" s="15" t="s">
        <v>121</v>
      </c>
      <c r="D90" s="15"/>
      <c r="E90" s="15" t="s">
        <v>12</v>
      </c>
      <c r="F90" s="15" t="s">
        <v>85</v>
      </c>
      <c r="G90" s="15">
        <v>1</v>
      </c>
      <c r="H90" s="34">
        <f ca="1">SUMIF($B$3:$B$100000, B90, $G$3:$G$10000)-SUMIF(STOCKOUT!$A$2:$A$9999, 'STOCKIN 2025'!B90,STOCKOUT!$B$2:$B$9999)</f>
        <v>1</v>
      </c>
      <c r="I90" s="15"/>
      <c r="J90" s="15"/>
      <c r="K90" s="13" t="str">
        <f>IFERROR(VLOOKUP(E90, 'MAPPING DESC'!$A$1:$B$99999, 2, 0), "")</f>
        <v>寄客户确认颜色</v>
      </c>
    </row>
    <row r="91" spans="1:11" ht="33" customHeight="1">
      <c r="A91" s="14">
        <v>45598</v>
      </c>
      <c r="B91" s="15" t="s">
        <v>155</v>
      </c>
      <c r="C91" s="15" t="s">
        <v>57</v>
      </c>
      <c r="D91" s="15"/>
      <c r="E91" s="15" t="s">
        <v>12</v>
      </c>
      <c r="F91" s="15" t="s">
        <v>85</v>
      </c>
      <c r="G91" s="15">
        <v>1</v>
      </c>
      <c r="H91" s="34">
        <f ca="1">SUMIF($B$3:$B$100000, B91, $G$3:$G$10000)-SUMIF(STOCKOUT!$A$2:$A$9999, 'STOCKIN 2025'!B91,STOCKOUT!$B$2:$B$9999)</f>
        <v>1</v>
      </c>
      <c r="I91" s="15"/>
      <c r="J91" s="15"/>
      <c r="K91" s="13" t="str">
        <f>IFERROR(VLOOKUP(E91, 'MAPPING DESC'!$A$1:$B$99999, 2, 0), "")</f>
        <v>寄客户确认颜色</v>
      </c>
    </row>
    <row r="92" spans="1:11" ht="33" customHeight="1">
      <c r="A92" s="14">
        <v>45601</v>
      </c>
      <c r="B92" s="15" t="s">
        <v>156</v>
      </c>
      <c r="C92" s="15" t="s">
        <v>89</v>
      </c>
      <c r="D92" s="15"/>
      <c r="E92" s="15" t="s">
        <v>17</v>
      </c>
      <c r="F92" s="15" t="s">
        <v>18</v>
      </c>
      <c r="G92" s="15">
        <v>2</v>
      </c>
      <c r="H92" s="34">
        <f ca="1">SUMIF($B$3:$B$100000, B92, $G$3:$G$10000)-SUMIF(STOCKOUT!$A$2:$A$9999, 'STOCKIN 2025'!B92,STOCKOUT!$B$2:$B$9999)</f>
        <v>2</v>
      </c>
      <c r="I92" s="15"/>
      <c r="J92" s="15"/>
      <c r="K92" s="13" t="str">
        <f>IFERROR(VLOOKUP(E92, 'MAPPING DESC'!$A$1:$B$99999, 2, 0), "")</f>
        <v>寄客户配PVC</v>
      </c>
    </row>
    <row r="93" spans="1:11" ht="33" customHeight="1">
      <c r="A93" s="14">
        <v>45603</v>
      </c>
      <c r="B93" s="15" t="s">
        <v>157</v>
      </c>
      <c r="C93" s="15" t="s">
        <v>16</v>
      </c>
      <c r="D93" s="15"/>
      <c r="E93" s="15" t="s">
        <v>17</v>
      </c>
      <c r="F93" s="15" t="s">
        <v>18</v>
      </c>
      <c r="G93" s="15">
        <v>2</v>
      </c>
      <c r="H93" s="34">
        <f ca="1">SUMIF($B$3:$B$100000, B93, $G$3:$G$10000)-SUMIF(STOCKOUT!$A$2:$A$9999, 'STOCKIN 2025'!B93,STOCKOUT!$B$2:$B$9999)</f>
        <v>2</v>
      </c>
      <c r="I93" s="15"/>
      <c r="J93" s="15"/>
      <c r="K93" s="13" t="str">
        <f>IFERROR(VLOOKUP(E93, 'MAPPING DESC'!$A$1:$B$99999, 2, 0), "")</f>
        <v>寄客户配PVC</v>
      </c>
    </row>
    <row r="94" spans="1:11" ht="33" customHeight="1">
      <c r="A94" s="14">
        <v>45603</v>
      </c>
      <c r="B94" s="15" t="s">
        <v>158</v>
      </c>
      <c r="C94" s="15" t="s">
        <v>118</v>
      </c>
      <c r="D94" s="15"/>
      <c r="E94" s="15" t="s">
        <v>17</v>
      </c>
      <c r="F94" s="15" t="s">
        <v>18</v>
      </c>
      <c r="G94" s="15">
        <v>2</v>
      </c>
      <c r="H94" s="34">
        <f ca="1">SUMIF($B$3:$B$100000, B94, $G$3:$G$10000)-SUMIF(STOCKOUT!$A$2:$A$9999, 'STOCKIN 2025'!B94,STOCKOUT!$B$2:$B$9999)</f>
        <v>2</v>
      </c>
      <c r="I94" s="15"/>
      <c r="J94" s="15"/>
      <c r="K94" s="13" t="str">
        <f>IFERROR(VLOOKUP(E94, 'MAPPING DESC'!$A$1:$B$99999, 2, 0), "")</f>
        <v>寄客户配PVC</v>
      </c>
    </row>
    <row r="95" spans="1:11" ht="33" customHeight="1">
      <c r="A95" s="14">
        <v>45607</v>
      </c>
      <c r="B95" s="15" t="s">
        <v>159</v>
      </c>
      <c r="C95" s="15" t="s">
        <v>55</v>
      </c>
      <c r="D95" s="15"/>
      <c r="E95" s="15" t="s">
        <v>17</v>
      </c>
      <c r="F95" s="15" t="s">
        <v>18</v>
      </c>
      <c r="G95" s="15">
        <v>2</v>
      </c>
      <c r="H95" s="34">
        <f ca="1">SUMIF($B$3:$B$100000, B95, $G$3:$G$10000)-SUMIF(STOCKOUT!$A$2:$A$9999, 'STOCKIN 2025'!B95,STOCKOUT!$B$2:$B$9999)</f>
        <v>2</v>
      </c>
      <c r="I95" s="15"/>
      <c r="J95" s="15"/>
      <c r="K95" s="13" t="str">
        <f>IFERROR(VLOOKUP(E95, 'MAPPING DESC'!$A$1:$B$99999, 2, 0), "")</f>
        <v>寄客户配PVC</v>
      </c>
    </row>
    <row r="96" spans="1:11" ht="33" customHeight="1">
      <c r="A96" s="14">
        <v>45607</v>
      </c>
      <c r="B96" s="15" t="s">
        <v>160</v>
      </c>
      <c r="C96" s="15" t="s">
        <v>24</v>
      </c>
      <c r="D96" s="15"/>
      <c r="E96" s="15" t="s">
        <v>12</v>
      </c>
      <c r="F96" s="15" t="s">
        <v>85</v>
      </c>
      <c r="G96" s="15">
        <v>1</v>
      </c>
      <c r="H96" s="34">
        <f ca="1">SUMIF($B$3:$B$100000, B96, $G$3:$G$10000)-SUMIF(STOCKOUT!$A$2:$A$9999, 'STOCKIN 2025'!B96,STOCKOUT!$B$2:$B$9999)</f>
        <v>1</v>
      </c>
      <c r="I96" s="15"/>
      <c r="J96" s="15"/>
      <c r="K96" s="13" t="str">
        <f>IFERROR(VLOOKUP(E96, 'MAPPING DESC'!$A$1:$B$99999, 2, 0), "")</f>
        <v>寄客户确认颜色</v>
      </c>
    </row>
    <row r="97" spans="1:11" ht="33" customHeight="1">
      <c r="A97" s="14">
        <v>45607</v>
      </c>
      <c r="B97" s="15" t="s">
        <v>161</v>
      </c>
      <c r="C97" s="15" t="s">
        <v>121</v>
      </c>
      <c r="D97" s="15"/>
      <c r="E97" s="15" t="s">
        <v>12</v>
      </c>
      <c r="F97" s="15" t="s">
        <v>85</v>
      </c>
      <c r="G97" s="15">
        <v>1</v>
      </c>
      <c r="H97" s="34">
        <f ca="1">SUMIF($B$3:$B$100000, B97, $G$3:$G$10000)-SUMIF(STOCKOUT!$A$2:$A$9999, 'STOCKIN 2025'!B97,STOCKOUT!$B$2:$B$9999)</f>
        <v>1</v>
      </c>
      <c r="I97" s="15"/>
      <c r="J97" s="15"/>
      <c r="K97" s="13" t="str">
        <f>IFERROR(VLOOKUP(E97, 'MAPPING DESC'!$A$1:$B$99999, 2, 0), "")</f>
        <v>寄客户确认颜色</v>
      </c>
    </row>
    <row r="98" spans="1:11" ht="33" customHeight="1">
      <c r="A98" s="14">
        <v>45608</v>
      </c>
      <c r="B98" s="15" t="s">
        <v>162</v>
      </c>
      <c r="C98" s="15" t="s">
        <v>138</v>
      </c>
      <c r="D98" s="15"/>
      <c r="E98" s="15" t="s">
        <v>17</v>
      </c>
      <c r="F98" s="15" t="s">
        <v>18</v>
      </c>
      <c r="G98" s="15">
        <v>2</v>
      </c>
      <c r="H98" s="34">
        <f ca="1">SUMIF($B$3:$B$100000, B98, $G$3:$G$10000)-SUMIF(STOCKOUT!$A$2:$A$9999, 'STOCKIN 2025'!B98,STOCKOUT!$B$2:$B$9999)</f>
        <v>2</v>
      </c>
      <c r="I98" s="15"/>
      <c r="J98" s="15"/>
      <c r="K98" s="13" t="str">
        <f>IFERROR(VLOOKUP(E98, 'MAPPING DESC'!$A$1:$B$99999, 2, 0), "")</f>
        <v>寄客户配PVC</v>
      </c>
    </row>
    <row r="99" spans="1:11" ht="33" customHeight="1">
      <c r="A99" s="14">
        <v>45615</v>
      </c>
      <c r="B99" s="15" t="s">
        <v>163</v>
      </c>
      <c r="C99" s="15" t="s">
        <v>164</v>
      </c>
      <c r="D99" s="15"/>
      <c r="E99" s="15" t="s">
        <v>17</v>
      </c>
      <c r="F99" s="15" t="s">
        <v>18</v>
      </c>
      <c r="G99" s="15">
        <v>2</v>
      </c>
      <c r="H99" s="34">
        <f ca="1">SUMIF($B$3:$B$100000, B99, $G$3:$G$10000)-SUMIF(STOCKOUT!$A$2:$A$9999, 'STOCKIN 2025'!B99,STOCKOUT!$B$2:$B$9999)</f>
        <v>2</v>
      </c>
      <c r="I99" s="15"/>
      <c r="J99" s="15"/>
      <c r="K99" s="13" t="str">
        <f>IFERROR(VLOOKUP(E99, 'MAPPING DESC'!$A$1:$B$99999, 2, 0), "")</f>
        <v>寄客户配PVC</v>
      </c>
    </row>
    <row r="100" spans="1:11" ht="33" customHeight="1">
      <c r="A100" s="14">
        <v>45615</v>
      </c>
      <c r="B100" s="15" t="s">
        <v>165</v>
      </c>
      <c r="C100" s="15" t="s">
        <v>118</v>
      </c>
      <c r="D100" s="15"/>
      <c r="E100" s="15" t="s">
        <v>17</v>
      </c>
      <c r="F100" s="15" t="s">
        <v>18</v>
      </c>
      <c r="G100" s="15">
        <v>2</v>
      </c>
      <c r="H100" s="34">
        <f ca="1">SUMIF($B$3:$B$100000, B100, $G$3:$G$10000)-SUMIF(STOCKOUT!$A$2:$A$9999, 'STOCKIN 2025'!B100,STOCKOUT!$B$2:$B$9999)</f>
        <v>2</v>
      </c>
      <c r="I100" s="15"/>
      <c r="J100" s="15"/>
      <c r="K100" s="13" t="str">
        <f>IFERROR(VLOOKUP(E100, 'MAPPING DESC'!$A$1:$B$99999, 2, 0), "")</f>
        <v>寄客户配PVC</v>
      </c>
    </row>
    <row r="101" spans="1:11" ht="33" customHeight="1">
      <c r="A101" s="14">
        <v>45615</v>
      </c>
      <c r="B101" s="15" t="s">
        <v>166</v>
      </c>
      <c r="C101" s="15" t="s">
        <v>89</v>
      </c>
      <c r="D101" s="15"/>
      <c r="E101" s="15" t="s">
        <v>17</v>
      </c>
      <c r="F101" s="15" t="s">
        <v>18</v>
      </c>
      <c r="G101" s="15">
        <v>2</v>
      </c>
      <c r="H101" s="34">
        <f ca="1">SUMIF($B$3:$B$100000, B101, $G$3:$G$10000)-SUMIF(STOCKOUT!$A$2:$A$9999, 'STOCKIN 2025'!B101,STOCKOUT!$B$2:$B$9999)</f>
        <v>2</v>
      </c>
      <c r="I101" s="15"/>
      <c r="J101" s="15"/>
      <c r="K101" s="13" t="str">
        <f>IFERROR(VLOOKUP(E101, 'MAPPING DESC'!$A$1:$B$99999, 2, 0), "")</f>
        <v>寄客户配PVC</v>
      </c>
    </row>
    <row r="102" spans="1:11" ht="33" customHeight="1">
      <c r="A102" s="14">
        <v>45615</v>
      </c>
      <c r="B102" s="15" t="s">
        <v>167</v>
      </c>
      <c r="C102" s="15" t="s">
        <v>125</v>
      </c>
      <c r="D102" s="15"/>
      <c r="E102" s="15" t="s">
        <v>17</v>
      </c>
      <c r="F102" s="15" t="s">
        <v>18</v>
      </c>
      <c r="G102" s="15">
        <v>2</v>
      </c>
      <c r="H102" s="34">
        <f ca="1">SUMIF($B$3:$B$100000, B102, $G$3:$G$10000)-SUMIF(STOCKOUT!$A$2:$A$9999, 'STOCKIN 2025'!B102,STOCKOUT!$B$2:$B$9999)</f>
        <v>2</v>
      </c>
      <c r="I102" s="15"/>
      <c r="J102" s="15"/>
      <c r="K102" s="13" t="str">
        <f>IFERROR(VLOOKUP(E102, 'MAPPING DESC'!$A$1:$B$99999, 2, 0), "")</f>
        <v>寄客户配PVC</v>
      </c>
    </row>
    <row r="103" spans="1:11" ht="33" customHeight="1">
      <c r="A103" s="14">
        <v>45616</v>
      </c>
      <c r="B103" s="15" t="s">
        <v>168</v>
      </c>
      <c r="C103" s="15" t="s">
        <v>16</v>
      </c>
      <c r="D103" s="15"/>
      <c r="E103" s="15" t="s">
        <v>17</v>
      </c>
      <c r="F103" s="15" t="s">
        <v>18</v>
      </c>
      <c r="G103" s="15">
        <v>2</v>
      </c>
      <c r="H103" s="34">
        <f ca="1">SUMIF($B$3:$B$100000, B103, $G$3:$G$10000)-SUMIF(STOCKOUT!$A$2:$A$9999, 'STOCKIN 2025'!B103,STOCKOUT!$B$2:$B$9999)</f>
        <v>2</v>
      </c>
      <c r="I103" s="15"/>
      <c r="J103" s="15"/>
      <c r="K103" s="13" t="str">
        <f>IFERROR(VLOOKUP(E103, 'MAPPING DESC'!$A$1:$B$99999, 2, 0), "")</f>
        <v>寄客户配PVC</v>
      </c>
    </row>
    <row r="104" spans="1:11" ht="33" customHeight="1">
      <c r="A104" s="14">
        <v>45616</v>
      </c>
      <c r="B104" s="15" t="s">
        <v>169</v>
      </c>
      <c r="C104" s="15" t="s">
        <v>45</v>
      </c>
      <c r="D104" s="15"/>
      <c r="E104" s="15" t="s">
        <v>12</v>
      </c>
      <c r="F104" s="15" t="s">
        <v>85</v>
      </c>
      <c r="G104" s="15">
        <v>1</v>
      </c>
      <c r="H104" s="34">
        <f ca="1">SUMIF($B$3:$B$100000, B104, $G$3:$G$10000)-SUMIF(STOCKOUT!$A$2:$A$9999, 'STOCKIN 2025'!B104,STOCKOUT!$B$2:$B$9999)</f>
        <v>1</v>
      </c>
      <c r="I104" s="15"/>
      <c r="J104" s="15"/>
      <c r="K104" s="13" t="str">
        <f>IFERROR(VLOOKUP(E104, 'MAPPING DESC'!$A$1:$B$99999, 2, 0), "")</f>
        <v>寄客户确认颜色</v>
      </c>
    </row>
    <row r="105" spans="1:11" ht="27.95" customHeight="1">
      <c r="A105" s="14">
        <v>45616</v>
      </c>
      <c r="B105" s="15" t="s">
        <v>170</v>
      </c>
      <c r="C105" s="15" t="s">
        <v>171</v>
      </c>
      <c r="D105" s="15"/>
      <c r="E105" s="15" t="s">
        <v>172</v>
      </c>
      <c r="F105" s="15" t="s">
        <v>18</v>
      </c>
      <c r="G105" s="15">
        <v>2</v>
      </c>
      <c r="H105" s="34">
        <f ca="1">SUMIF($B$3:$B$100000, B105, $G$3:$G$10000)-SUMIF(STOCKOUT!$A$2:$A$9999, 'STOCKIN 2025'!B105,STOCKOUT!$B$2:$B$9999)</f>
        <v>2</v>
      </c>
      <c r="I105" s="15"/>
      <c r="J105" s="15"/>
      <c r="K105" s="13" t="str">
        <f>IFERROR(VLOOKUP(E105, 'MAPPING DESC'!$A$1:$B$99999, 2, 0), "")</f>
        <v>留样</v>
      </c>
    </row>
    <row r="106" spans="1:11" ht="27.95" customHeight="1">
      <c r="A106" s="14">
        <v>45616</v>
      </c>
      <c r="B106" s="15" t="s">
        <v>174</v>
      </c>
      <c r="C106" s="15" t="s">
        <v>147</v>
      </c>
      <c r="D106" s="15"/>
      <c r="E106" s="15" t="s">
        <v>17</v>
      </c>
      <c r="F106" s="15" t="s">
        <v>18</v>
      </c>
      <c r="G106" s="15">
        <v>2</v>
      </c>
      <c r="H106" s="34">
        <f ca="1">SUMIF($B$3:$B$100000, B106, $G$3:$G$10000)-SUMIF(STOCKOUT!$A$2:$A$9999, 'STOCKIN 2025'!B106,STOCKOUT!$B$2:$B$9999)</f>
        <v>2</v>
      </c>
      <c r="I106" s="15"/>
      <c r="J106" s="15"/>
      <c r="K106" s="13" t="str">
        <f>IFERROR(VLOOKUP(E106, 'MAPPING DESC'!$A$1:$B$99999, 2, 0), "")</f>
        <v>寄客户配PVC</v>
      </c>
    </row>
    <row r="107" spans="1:11" ht="27.95" customHeight="1">
      <c r="A107" s="14">
        <v>45616</v>
      </c>
      <c r="B107" s="15" t="s">
        <v>175</v>
      </c>
      <c r="C107" s="15" t="s">
        <v>176</v>
      </c>
      <c r="D107" s="15"/>
      <c r="E107" s="15" t="s">
        <v>172</v>
      </c>
      <c r="F107" s="15" t="s">
        <v>18</v>
      </c>
      <c r="G107" s="15">
        <v>2</v>
      </c>
      <c r="H107" s="34">
        <f ca="1">SUMIF($B$3:$B$100000, B107, $G$3:$G$10000)-SUMIF(STOCKOUT!$A$2:$A$9999, 'STOCKIN 2025'!B107,STOCKOUT!$B$2:$B$9999)</f>
        <v>2</v>
      </c>
      <c r="I107" s="15"/>
      <c r="J107" s="15"/>
      <c r="K107" s="13" t="str">
        <f>IFERROR(VLOOKUP(E107, 'MAPPING DESC'!$A$1:$B$99999, 2, 0), "")</f>
        <v>留样</v>
      </c>
    </row>
    <row r="108" spans="1:11" ht="27.95" customHeight="1">
      <c r="A108" s="14">
        <v>45616</v>
      </c>
      <c r="B108" s="15" t="s">
        <v>177</v>
      </c>
      <c r="C108" s="15" t="s">
        <v>178</v>
      </c>
      <c r="D108" s="15"/>
      <c r="E108" s="15" t="s">
        <v>172</v>
      </c>
      <c r="F108" s="15" t="s">
        <v>18</v>
      </c>
      <c r="G108" s="15">
        <v>2</v>
      </c>
      <c r="H108" s="34">
        <f ca="1">SUMIF($B$3:$B$100000, B108, $G$3:$G$10000)-SUMIF(STOCKOUT!$A$2:$A$9999, 'STOCKIN 2025'!B108,STOCKOUT!$B$2:$B$9999)</f>
        <v>2</v>
      </c>
      <c r="I108" s="15"/>
      <c r="J108" s="15"/>
      <c r="K108" s="13" t="str">
        <f>IFERROR(VLOOKUP(E108, 'MAPPING DESC'!$A$1:$B$99999, 2, 0), "")</f>
        <v>留样</v>
      </c>
    </row>
    <row r="109" spans="1:11" ht="27.95" customHeight="1">
      <c r="A109" s="14">
        <v>45618</v>
      </c>
      <c r="B109" s="15" t="s">
        <v>179</v>
      </c>
      <c r="C109" s="15" t="s">
        <v>133</v>
      </c>
      <c r="D109" s="15"/>
      <c r="E109" s="15" t="s">
        <v>17</v>
      </c>
      <c r="F109" s="15" t="s">
        <v>18</v>
      </c>
      <c r="G109" s="15">
        <v>2</v>
      </c>
      <c r="H109" s="34">
        <f ca="1">SUMIF($B$3:$B$100000, B109, $G$3:$G$10000)-SUMIF(STOCKOUT!$A$2:$A$9999, 'STOCKIN 2025'!B109,STOCKOUT!$B$2:$B$9999)</f>
        <v>2</v>
      </c>
      <c r="I109" s="15"/>
      <c r="J109" s="15"/>
      <c r="K109" s="13" t="str">
        <f>IFERROR(VLOOKUP(E109, 'MAPPING DESC'!$A$1:$B$99999, 2, 0), "")</f>
        <v>寄客户配PVC</v>
      </c>
    </row>
    <row r="110" spans="1:11" ht="27.95" customHeight="1">
      <c r="A110" s="17">
        <v>45618</v>
      </c>
      <c r="B110" s="15" t="s">
        <v>180</v>
      </c>
      <c r="C110" s="15" t="s">
        <v>77</v>
      </c>
      <c r="D110" s="15"/>
      <c r="E110" s="15" t="s">
        <v>12</v>
      </c>
      <c r="F110" s="15" t="s">
        <v>85</v>
      </c>
      <c r="G110" s="15">
        <v>1</v>
      </c>
      <c r="H110" s="34">
        <f ca="1">SUMIF($B$3:$B$100000, B110, $G$3:$G$10000)-SUMIF(STOCKOUT!$A$2:$A$9999, 'STOCKIN 2025'!B110,STOCKOUT!$B$2:$B$9999)</f>
        <v>1</v>
      </c>
      <c r="I110" s="15"/>
      <c r="J110" s="15"/>
      <c r="K110" s="13" t="str">
        <f>IFERROR(VLOOKUP(E110, 'MAPPING DESC'!$A$1:$B$99999, 2, 0), "")</f>
        <v>寄客户确认颜色</v>
      </c>
    </row>
    <row r="111" spans="1:11" ht="30" customHeight="1">
      <c r="A111" s="14">
        <v>45618</v>
      </c>
      <c r="B111" s="15" t="s">
        <v>181</v>
      </c>
      <c r="C111" s="15" t="s">
        <v>182</v>
      </c>
      <c r="D111" s="15"/>
      <c r="E111" s="15" t="s">
        <v>12</v>
      </c>
      <c r="F111" s="15" t="s">
        <v>85</v>
      </c>
      <c r="G111" s="15">
        <v>1</v>
      </c>
      <c r="H111" s="34">
        <f ca="1">SUMIF($B$3:$B$100000, B111, $G$3:$G$10000)-SUMIF(STOCKOUT!$A$2:$A$9999, 'STOCKIN 2025'!B111,STOCKOUT!$B$2:$B$9999)</f>
        <v>1</v>
      </c>
      <c r="I111" s="15"/>
      <c r="J111" s="15"/>
      <c r="K111" s="13" t="str">
        <f>IFERROR(VLOOKUP(E111, 'MAPPING DESC'!$A$1:$B$99999, 2, 0), "")</f>
        <v>寄客户确认颜色</v>
      </c>
    </row>
    <row r="112" spans="1:11" ht="30" customHeight="1">
      <c r="A112" s="14">
        <v>45619</v>
      </c>
      <c r="B112" s="15" t="s">
        <v>183</v>
      </c>
      <c r="C112" s="15" t="s">
        <v>184</v>
      </c>
      <c r="E112" s="15" t="s">
        <v>17</v>
      </c>
      <c r="F112" s="18" t="s">
        <v>18</v>
      </c>
      <c r="G112" s="18">
        <v>2</v>
      </c>
      <c r="H112" s="34">
        <f ca="1">SUMIF($B$3:$B$100000, B112, $G$3:$G$10000)-SUMIF(STOCKOUT!$A$2:$A$9999, 'STOCKIN 2025'!B112,STOCKOUT!$B$2:$B$9999)</f>
        <v>2</v>
      </c>
      <c r="I112" s="15"/>
      <c r="J112" s="15"/>
      <c r="K112" s="13" t="str">
        <f>IFERROR(VLOOKUP(E112, 'MAPPING DESC'!$A$1:$B$99999, 2, 0), "")</f>
        <v>寄客户配PVC</v>
      </c>
    </row>
    <row r="113" spans="1:11" ht="30" customHeight="1">
      <c r="A113" s="14">
        <v>45619</v>
      </c>
      <c r="B113" s="15" t="s">
        <v>185</v>
      </c>
      <c r="C113" s="15" t="s">
        <v>186</v>
      </c>
      <c r="D113" s="19"/>
      <c r="E113" s="15" t="s">
        <v>17</v>
      </c>
      <c r="F113" s="18" t="s">
        <v>18</v>
      </c>
      <c r="G113" s="18">
        <v>2</v>
      </c>
      <c r="H113" s="34">
        <f ca="1">SUMIF($B$3:$B$100000, B113, $G$3:$G$10000)-SUMIF(STOCKOUT!$A$2:$A$9999, 'STOCKIN 2025'!B113,STOCKOUT!$B$2:$B$9999)</f>
        <v>2</v>
      </c>
      <c r="I113" s="15"/>
      <c r="J113" s="15"/>
      <c r="K113" s="13" t="str">
        <f>IFERROR(VLOOKUP(E113, 'MAPPING DESC'!$A$1:$B$99999, 2, 0), "")</f>
        <v>寄客户配PVC</v>
      </c>
    </row>
    <row r="114" spans="1:11" ht="30" customHeight="1">
      <c r="A114" s="14">
        <v>45619</v>
      </c>
      <c r="B114" s="15" t="s">
        <v>187</v>
      </c>
      <c r="C114" s="15" t="s">
        <v>100</v>
      </c>
      <c r="D114" s="15"/>
      <c r="E114" s="15" t="s">
        <v>17</v>
      </c>
      <c r="F114" s="18" t="s">
        <v>18</v>
      </c>
      <c r="G114" s="18">
        <v>2</v>
      </c>
      <c r="H114" s="34">
        <f ca="1">SUMIF($B$3:$B$100000, B114, $G$3:$G$10000)-SUMIF(STOCKOUT!$A$2:$A$9999, 'STOCKIN 2025'!B114,STOCKOUT!$B$2:$B$9999)</f>
        <v>2</v>
      </c>
      <c r="I114" s="15"/>
      <c r="J114" s="15"/>
      <c r="K114" s="13" t="str">
        <f>IFERROR(VLOOKUP(E114, 'MAPPING DESC'!$A$1:$B$99999, 2, 0), "")</f>
        <v>寄客户配PVC</v>
      </c>
    </row>
    <row r="115" spans="1:11" ht="30" customHeight="1">
      <c r="A115" s="14">
        <v>45619</v>
      </c>
      <c r="B115" s="15" t="s">
        <v>188</v>
      </c>
      <c r="C115" s="15" t="s">
        <v>189</v>
      </c>
      <c r="D115" s="15"/>
      <c r="E115" s="15" t="s">
        <v>17</v>
      </c>
      <c r="F115" s="18" t="s">
        <v>18</v>
      </c>
      <c r="G115" s="18">
        <v>2</v>
      </c>
      <c r="H115" s="34">
        <f ca="1">SUMIF($B$3:$B$100000, B115, $G$3:$G$10000)-SUMIF(STOCKOUT!$A$2:$A$9999, 'STOCKIN 2025'!B115,STOCKOUT!$B$2:$B$9999)</f>
        <v>2</v>
      </c>
      <c r="I115" s="15"/>
      <c r="J115" s="15"/>
      <c r="K115" s="13" t="str">
        <f>IFERROR(VLOOKUP(E115, 'MAPPING DESC'!$A$1:$B$99999, 2, 0), "")</f>
        <v>寄客户配PVC</v>
      </c>
    </row>
    <row r="116" spans="1:11" ht="30" customHeight="1">
      <c r="A116" s="14">
        <v>45619</v>
      </c>
      <c r="B116" s="15" t="s">
        <v>190</v>
      </c>
      <c r="C116" s="15" t="s">
        <v>191</v>
      </c>
      <c r="D116" s="15"/>
      <c r="E116" s="15" t="s">
        <v>17</v>
      </c>
      <c r="F116" s="18" t="s">
        <v>18</v>
      </c>
      <c r="G116" s="18">
        <v>2</v>
      </c>
      <c r="H116" s="34">
        <f ca="1">SUMIF($B$3:$B$100000, B116, $G$3:$G$10000)-SUMIF(STOCKOUT!$A$2:$A$9999, 'STOCKIN 2025'!B116,STOCKOUT!$B$2:$B$9999)</f>
        <v>2</v>
      </c>
      <c r="I116" s="15"/>
      <c r="J116" s="15"/>
      <c r="K116" s="13" t="str">
        <f>IFERROR(VLOOKUP(E116, 'MAPPING DESC'!$A$1:$B$99999, 2, 0), "")</f>
        <v>寄客户配PVC</v>
      </c>
    </row>
    <row r="117" spans="1:11" ht="30" customHeight="1">
      <c r="A117" s="14">
        <v>45619</v>
      </c>
      <c r="B117" s="15" t="s">
        <v>192</v>
      </c>
      <c r="C117" s="15" t="s">
        <v>193</v>
      </c>
      <c r="D117" s="15"/>
      <c r="E117" s="15" t="s">
        <v>17</v>
      </c>
      <c r="F117" s="18" t="s">
        <v>18</v>
      </c>
      <c r="G117" s="18">
        <v>2</v>
      </c>
      <c r="H117" s="34">
        <f ca="1">SUMIF($B$3:$B$100000, B117, $G$3:$G$10000)-SUMIF(STOCKOUT!$A$2:$A$9999, 'STOCKIN 2025'!B117,STOCKOUT!$B$2:$B$9999)</f>
        <v>2</v>
      </c>
      <c r="I117" s="15"/>
      <c r="J117" s="15"/>
      <c r="K117" s="13" t="str">
        <f>IFERROR(VLOOKUP(E117, 'MAPPING DESC'!$A$1:$B$99999, 2, 0), "")</f>
        <v>寄客户配PVC</v>
      </c>
    </row>
    <row r="118" spans="1:11" ht="30" customHeight="1">
      <c r="A118" s="14">
        <v>45621</v>
      </c>
      <c r="B118" s="15" t="s">
        <v>194</v>
      </c>
      <c r="C118" s="15" t="s">
        <v>195</v>
      </c>
      <c r="D118" s="15"/>
      <c r="E118" s="15" t="s">
        <v>17</v>
      </c>
      <c r="F118" s="15" t="s">
        <v>18</v>
      </c>
      <c r="G118" s="15">
        <v>2</v>
      </c>
      <c r="H118" s="34">
        <f ca="1">SUMIF($B$3:$B$100000, B118, $G$3:$G$10000)-SUMIF(STOCKOUT!$A$2:$A$9999, 'STOCKIN 2025'!B118,STOCKOUT!$B$2:$B$9999)</f>
        <v>2</v>
      </c>
      <c r="I118" s="15"/>
      <c r="J118" s="15"/>
      <c r="K118" s="13" t="str">
        <f>IFERROR(VLOOKUP(E118, 'MAPPING DESC'!$A$1:$B$99999, 2, 0), "")</f>
        <v>寄客户配PVC</v>
      </c>
    </row>
    <row r="119" spans="1:11" ht="30" customHeight="1">
      <c r="A119" s="14">
        <v>45621</v>
      </c>
      <c r="B119" s="15" t="s">
        <v>196</v>
      </c>
      <c r="C119" s="15" t="s">
        <v>26</v>
      </c>
      <c r="D119" s="15"/>
      <c r="E119" s="15" t="s">
        <v>17</v>
      </c>
      <c r="F119" s="15" t="s">
        <v>18</v>
      </c>
      <c r="G119" s="15">
        <v>2</v>
      </c>
      <c r="H119" s="34">
        <f ca="1">SUMIF($B$3:$B$100000, B119, $G$3:$G$10000)-SUMIF(STOCKOUT!$A$2:$A$9999, 'STOCKIN 2025'!B119,STOCKOUT!$B$2:$B$9999)</f>
        <v>2</v>
      </c>
      <c r="I119" s="15"/>
      <c r="J119" s="15"/>
      <c r="K119" s="13" t="str">
        <f>IFERROR(VLOOKUP(E119, 'MAPPING DESC'!$A$1:$B$99999, 2, 0), "")</f>
        <v>寄客户配PVC</v>
      </c>
    </row>
    <row r="120" spans="1:11" ht="30" customHeight="1">
      <c r="A120" s="14">
        <v>45621</v>
      </c>
      <c r="B120" s="15" t="s">
        <v>197</v>
      </c>
      <c r="C120" s="15" t="s">
        <v>198</v>
      </c>
      <c r="D120" s="15"/>
      <c r="E120" s="15" t="s">
        <v>17</v>
      </c>
      <c r="F120" s="15" t="s">
        <v>18</v>
      </c>
      <c r="G120" s="15">
        <v>2</v>
      </c>
      <c r="H120" s="34">
        <f ca="1">SUMIF($B$3:$B$100000, B120, $G$3:$G$10000)-SUMIF(STOCKOUT!$A$2:$A$9999, 'STOCKIN 2025'!B120,STOCKOUT!$B$2:$B$9999)</f>
        <v>2</v>
      </c>
      <c r="I120" s="15"/>
      <c r="J120" s="15"/>
      <c r="K120" s="13" t="str">
        <f>IFERROR(VLOOKUP(E120, 'MAPPING DESC'!$A$1:$B$99999, 2, 0), "")</f>
        <v>寄客户配PVC</v>
      </c>
    </row>
    <row r="121" spans="1:11" ht="30" customHeight="1">
      <c r="A121" s="14">
        <v>45621</v>
      </c>
      <c r="B121" s="15" t="s">
        <v>199</v>
      </c>
      <c r="C121" s="15" t="s">
        <v>131</v>
      </c>
      <c r="D121" s="15"/>
      <c r="E121" s="15" t="s">
        <v>17</v>
      </c>
      <c r="F121" s="15" t="s">
        <v>18</v>
      </c>
      <c r="G121" s="15">
        <v>2</v>
      </c>
      <c r="H121" s="34">
        <f ca="1">SUMIF($B$3:$B$100000, B121, $G$3:$G$10000)-SUMIF(STOCKOUT!$A$2:$A$9999, 'STOCKIN 2025'!B121,STOCKOUT!$B$2:$B$9999)</f>
        <v>4</v>
      </c>
      <c r="I121" s="15"/>
      <c r="J121" s="15"/>
      <c r="K121" s="13" t="str">
        <f>IFERROR(VLOOKUP(E121, 'MAPPING DESC'!$A$1:$B$99999, 2, 0), "")</f>
        <v>寄客户配PVC</v>
      </c>
    </row>
    <row r="122" spans="1:11" ht="30" customHeight="1">
      <c r="A122" s="14">
        <v>45622</v>
      </c>
      <c r="B122" s="15" t="s">
        <v>200</v>
      </c>
      <c r="C122" s="15" t="s">
        <v>118</v>
      </c>
      <c r="D122" s="15"/>
      <c r="E122" s="15" t="s">
        <v>17</v>
      </c>
      <c r="F122" s="15" t="s">
        <v>18</v>
      </c>
      <c r="G122" s="15">
        <v>2</v>
      </c>
      <c r="H122" s="34">
        <f ca="1">SUMIF($B$3:$B$100000, B122, $G$3:$G$10000)-SUMIF(STOCKOUT!$A$2:$A$9999, 'STOCKIN 2025'!B122,STOCKOUT!$B$2:$B$9999)</f>
        <v>2</v>
      </c>
      <c r="I122" s="15"/>
      <c r="J122" s="15"/>
      <c r="K122" s="13" t="str">
        <f>IFERROR(VLOOKUP(E122, 'MAPPING DESC'!$A$1:$B$99999, 2, 0), "")</f>
        <v>寄客户配PVC</v>
      </c>
    </row>
    <row r="123" spans="1:11" ht="29.1" customHeight="1">
      <c r="A123" s="14">
        <v>45624</v>
      </c>
      <c r="B123" s="15" t="s">
        <v>201</v>
      </c>
      <c r="C123" s="15" t="s">
        <v>16</v>
      </c>
      <c r="D123" s="15"/>
      <c r="E123" s="15" t="s">
        <v>17</v>
      </c>
      <c r="F123" s="15" t="s">
        <v>18</v>
      </c>
      <c r="G123" s="15">
        <v>2</v>
      </c>
      <c r="H123" s="34">
        <f ca="1">SUMIF($B$3:$B$100000, B123, $G$3:$G$10000)-SUMIF(STOCKOUT!$A$2:$A$9999, 'STOCKIN 2025'!B123,STOCKOUT!$B$2:$B$9999)</f>
        <v>2</v>
      </c>
      <c r="I123" s="15"/>
      <c r="J123" s="15"/>
      <c r="K123" s="13" t="str">
        <f>IFERROR(VLOOKUP(E123, 'MAPPING DESC'!$A$1:$B$99999, 2, 0), "")</f>
        <v>寄客户配PVC</v>
      </c>
    </row>
    <row r="124" spans="1:11" ht="29.1" customHeight="1">
      <c r="A124" s="14">
        <v>45625</v>
      </c>
      <c r="B124" s="15" t="s">
        <v>202</v>
      </c>
      <c r="C124" s="15" t="s">
        <v>131</v>
      </c>
      <c r="D124" s="15"/>
      <c r="E124" s="15" t="s">
        <v>17</v>
      </c>
      <c r="F124" s="15" t="s">
        <v>18</v>
      </c>
      <c r="G124" s="15">
        <v>2</v>
      </c>
      <c r="H124" s="34">
        <f ca="1">SUMIF($B$3:$B$100000, B124, $G$3:$G$10000)-SUMIF(STOCKOUT!$A$2:$A$9999, 'STOCKIN 2025'!B124,STOCKOUT!$B$2:$B$9999)</f>
        <v>2</v>
      </c>
      <c r="I124" s="15"/>
      <c r="J124" s="15"/>
      <c r="K124" s="13" t="str">
        <f>IFERROR(VLOOKUP(E124, 'MAPPING DESC'!$A$1:$B$99999, 2, 0), "")</f>
        <v>寄客户配PVC</v>
      </c>
    </row>
    <row r="125" spans="1:11" ht="29.1" customHeight="1">
      <c r="A125" s="14">
        <v>45625</v>
      </c>
      <c r="B125" s="15" t="s">
        <v>203</v>
      </c>
      <c r="C125" s="15" t="s">
        <v>204</v>
      </c>
      <c r="D125" s="15"/>
      <c r="E125" s="15" t="s">
        <v>17</v>
      </c>
      <c r="F125" s="15" t="s">
        <v>18</v>
      </c>
      <c r="G125" s="15">
        <v>2</v>
      </c>
      <c r="H125" s="34">
        <f ca="1">SUMIF($B$3:$B$100000, B125, $G$3:$G$10000)-SUMIF(STOCKOUT!$A$2:$A$9999, 'STOCKIN 2025'!B125,STOCKOUT!$B$2:$B$9999)</f>
        <v>2</v>
      </c>
      <c r="I125" s="15"/>
      <c r="J125" s="15"/>
      <c r="K125" s="13" t="str">
        <f>IFERROR(VLOOKUP(E125, 'MAPPING DESC'!$A$1:$B$99999, 2, 0), "")</f>
        <v>寄客户配PVC</v>
      </c>
    </row>
    <row r="126" spans="1:11" ht="29.1" customHeight="1">
      <c r="A126" s="17">
        <v>45628</v>
      </c>
      <c r="B126" s="15" t="s">
        <v>205</v>
      </c>
      <c r="C126" s="15" t="s">
        <v>206</v>
      </c>
      <c r="D126" s="15"/>
      <c r="E126" s="15" t="s">
        <v>17</v>
      </c>
      <c r="F126" s="15" t="s">
        <v>18</v>
      </c>
      <c r="G126" s="15">
        <v>2</v>
      </c>
      <c r="H126" s="34">
        <f ca="1">SUMIF($B$3:$B$100000, B126, $G$3:$G$10000)-SUMIF(STOCKOUT!$A$2:$A$9999, 'STOCKIN 2025'!B126,STOCKOUT!$B$2:$B$9999)</f>
        <v>2</v>
      </c>
      <c r="I126" s="15"/>
      <c r="J126" s="15"/>
      <c r="K126" s="13" t="str">
        <f>IFERROR(VLOOKUP(E126, 'MAPPING DESC'!$A$1:$B$99999, 2, 0), "")</f>
        <v>寄客户配PVC</v>
      </c>
    </row>
    <row r="127" spans="1:11" ht="29.1" customHeight="1">
      <c r="A127" s="17">
        <v>45628</v>
      </c>
      <c r="B127" s="15" t="s">
        <v>207</v>
      </c>
      <c r="C127" s="15" t="s">
        <v>48</v>
      </c>
      <c r="D127" s="15"/>
      <c r="E127" s="15" t="s">
        <v>36</v>
      </c>
      <c r="F127" s="15" t="s">
        <v>59</v>
      </c>
      <c r="G127" s="15">
        <v>1</v>
      </c>
      <c r="H127" s="34">
        <f ca="1">SUMIF($B$3:$B$100000, B127, $G$3:$G$10000)-SUMIF(STOCKOUT!$A$2:$A$9999, 'STOCKIN 2025'!B127,STOCKOUT!$B$2:$B$9999)</f>
        <v>1</v>
      </c>
      <c r="I127" s="15"/>
      <c r="J127" s="15"/>
      <c r="K127" s="13" t="str">
        <f>IFERROR(VLOOKUP(E127, 'MAPPING DESC'!$A$1:$B$99999, 2, 0), "")</f>
        <v>寄客户确认颜色</v>
      </c>
    </row>
    <row r="128" spans="1:11" ht="29.1" customHeight="1">
      <c r="A128" s="17">
        <v>45628</v>
      </c>
      <c r="B128" s="15" t="s">
        <v>208</v>
      </c>
      <c r="C128" s="15" t="s">
        <v>35</v>
      </c>
      <c r="D128" s="15"/>
      <c r="E128" s="15" t="s">
        <v>36</v>
      </c>
      <c r="F128" s="15" t="s">
        <v>59</v>
      </c>
      <c r="G128" s="15">
        <v>1</v>
      </c>
      <c r="H128" s="34">
        <f ca="1">SUMIF($B$3:$B$100000, B128, $G$3:$G$10000)-SUMIF(STOCKOUT!$A$2:$A$9999, 'STOCKIN 2025'!B128,STOCKOUT!$B$2:$B$9999)</f>
        <v>1</v>
      </c>
      <c r="I128" s="15"/>
      <c r="J128" s="15"/>
      <c r="K128" s="13" t="str">
        <f>IFERROR(VLOOKUP(E128, 'MAPPING DESC'!$A$1:$B$99999, 2, 0), "")</f>
        <v>寄客户确认颜色</v>
      </c>
    </row>
    <row r="129" spans="1:11" ht="29.1" customHeight="1">
      <c r="A129" s="17">
        <v>45628</v>
      </c>
      <c r="B129" s="15" t="s">
        <v>209</v>
      </c>
      <c r="C129" s="15" t="s">
        <v>24</v>
      </c>
      <c r="D129" s="15"/>
      <c r="E129" s="15" t="s">
        <v>12</v>
      </c>
      <c r="F129" s="15" t="s">
        <v>85</v>
      </c>
      <c r="G129" s="15">
        <v>1</v>
      </c>
      <c r="H129" s="34">
        <f ca="1">SUMIF($B$3:$B$100000, B129, $G$3:$G$10000)-SUMIF(STOCKOUT!$A$2:$A$9999, 'STOCKIN 2025'!B129,STOCKOUT!$B$2:$B$9999)</f>
        <v>1</v>
      </c>
      <c r="I129" s="15"/>
      <c r="J129" s="15"/>
      <c r="K129" s="13" t="str">
        <f>IFERROR(VLOOKUP(E129, 'MAPPING DESC'!$A$1:$B$99999, 2, 0), "")</f>
        <v>寄客户确认颜色</v>
      </c>
    </row>
    <row r="130" spans="1:11" ht="30" customHeight="1">
      <c r="A130" s="17">
        <v>45628</v>
      </c>
      <c r="B130" s="15" t="s">
        <v>210</v>
      </c>
      <c r="C130" s="15" t="s">
        <v>77</v>
      </c>
      <c r="D130" s="15"/>
      <c r="E130" s="15" t="s">
        <v>12</v>
      </c>
      <c r="F130" s="15" t="s">
        <v>85</v>
      </c>
      <c r="G130" s="15">
        <v>1</v>
      </c>
      <c r="H130" s="34">
        <f ca="1">SUMIF($B$3:$B$100000, B130, $G$3:$G$10000)-SUMIF(STOCKOUT!$A$2:$A$9999, 'STOCKIN 2025'!B130,STOCKOUT!$B$2:$B$9999)</f>
        <v>1</v>
      </c>
      <c r="I130" s="15"/>
      <c r="J130" s="15"/>
      <c r="K130" s="13" t="str">
        <f>IFERROR(VLOOKUP(E130, 'MAPPING DESC'!$A$1:$B$99999, 2, 0), "")</f>
        <v>寄客户确认颜色</v>
      </c>
    </row>
    <row r="131" spans="1:11" ht="30" customHeight="1">
      <c r="A131" s="17">
        <v>45628</v>
      </c>
      <c r="B131" s="15" t="s">
        <v>211</v>
      </c>
      <c r="C131" s="15" t="s">
        <v>121</v>
      </c>
      <c r="D131" s="15"/>
      <c r="E131" s="15" t="s">
        <v>12</v>
      </c>
      <c r="F131" s="15" t="s">
        <v>85</v>
      </c>
      <c r="G131" s="15">
        <v>1</v>
      </c>
      <c r="H131" s="34">
        <f ca="1">SUMIF($B$3:$B$100000, B131, $G$3:$G$10000)-SUMIF(STOCKOUT!$A$2:$A$9999, 'STOCKIN 2025'!B131,STOCKOUT!$B$2:$B$9999)</f>
        <v>1</v>
      </c>
      <c r="I131" s="15"/>
      <c r="J131" s="15"/>
      <c r="K131" s="13" t="str">
        <f>IFERROR(VLOOKUP(E131, 'MAPPING DESC'!$A$1:$B$99999, 2, 0), "")</f>
        <v>寄客户确认颜色</v>
      </c>
    </row>
    <row r="132" spans="1:11" ht="30" customHeight="1">
      <c r="A132" s="17">
        <v>45631</v>
      </c>
      <c r="B132" s="15" t="s">
        <v>199</v>
      </c>
      <c r="C132" s="15" t="s">
        <v>131</v>
      </c>
      <c r="D132" s="15"/>
      <c r="E132" s="15" t="s">
        <v>17</v>
      </c>
      <c r="F132" s="15" t="s">
        <v>18</v>
      </c>
      <c r="G132" s="15">
        <v>2</v>
      </c>
      <c r="H132" s="34">
        <f ca="1">SUMIF($B$3:$B$100000, B132, $G$3:$G$10000)-SUMIF(STOCKOUT!$A$2:$A$9999, 'STOCKIN 2025'!B132,STOCKOUT!$B$2:$B$9999)</f>
        <v>4</v>
      </c>
      <c r="I132" s="15"/>
      <c r="J132" s="15"/>
      <c r="K132" s="13" t="str">
        <f>IFERROR(VLOOKUP(E132, 'MAPPING DESC'!$A$1:$B$99999, 2, 0), "")</f>
        <v>寄客户配PVC</v>
      </c>
    </row>
    <row r="133" spans="1:11" ht="30" customHeight="1">
      <c r="A133" s="17">
        <v>45631</v>
      </c>
      <c r="B133" s="15" t="s">
        <v>212</v>
      </c>
      <c r="C133" s="15" t="s">
        <v>118</v>
      </c>
      <c r="D133" s="15"/>
      <c r="E133" s="15" t="s">
        <v>17</v>
      </c>
      <c r="F133" s="15" t="s">
        <v>18</v>
      </c>
      <c r="G133" s="15">
        <v>2</v>
      </c>
      <c r="H133" s="34">
        <f ca="1">SUMIF($B$3:$B$100000, B133, $G$3:$G$10000)-SUMIF(STOCKOUT!$A$2:$A$9999, 'STOCKIN 2025'!B133,STOCKOUT!$B$2:$B$9999)</f>
        <v>2</v>
      </c>
      <c r="I133" s="15"/>
      <c r="J133" s="15"/>
      <c r="K133" s="13" t="str">
        <f>IFERROR(VLOOKUP(E133, 'MAPPING DESC'!$A$1:$B$99999, 2, 0), "")</f>
        <v>寄客户配PVC</v>
      </c>
    </row>
    <row r="134" spans="1:11" ht="30" customHeight="1">
      <c r="A134" s="17">
        <v>45631</v>
      </c>
      <c r="B134" s="15" t="s">
        <v>213</v>
      </c>
      <c r="C134" s="15" t="s">
        <v>57</v>
      </c>
      <c r="D134" s="15"/>
      <c r="E134" s="15" t="s">
        <v>12</v>
      </c>
      <c r="F134" s="15" t="s">
        <v>85</v>
      </c>
      <c r="G134" s="15">
        <v>1</v>
      </c>
      <c r="H134" s="34">
        <f ca="1">SUMIF($B$3:$B$100000, B134, $G$3:$G$10000)-SUMIF(STOCKOUT!$A$2:$A$9999, 'STOCKIN 2025'!B134,STOCKOUT!$B$2:$B$9999)</f>
        <v>1</v>
      </c>
      <c r="I134" s="15"/>
      <c r="J134" s="15"/>
      <c r="K134" s="13" t="str">
        <f>IFERROR(VLOOKUP(E134, 'MAPPING DESC'!$A$1:$B$99999, 2, 0), "")</f>
        <v>寄客户确认颜色</v>
      </c>
    </row>
    <row r="135" spans="1:11" ht="30" customHeight="1">
      <c r="A135" s="17">
        <v>45631</v>
      </c>
      <c r="B135" s="15" t="s">
        <v>214</v>
      </c>
      <c r="C135" s="15" t="s">
        <v>184</v>
      </c>
      <c r="D135" s="15"/>
      <c r="E135" s="15" t="s">
        <v>17</v>
      </c>
      <c r="F135" s="15" t="s">
        <v>18</v>
      </c>
      <c r="G135" s="15">
        <v>2</v>
      </c>
      <c r="H135" s="34">
        <f ca="1">SUMIF($B$3:$B$100000, B135, $G$3:$G$10000)-SUMIF(STOCKOUT!$A$2:$A$9999, 'STOCKIN 2025'!B135,STOCKOUT!$B$2:$B$9999)</f>
        <v>2</v>
      </c>
      <c r="I135" s="15"/>
      <c r="J135" s="15"/>
      <c r="K135" s="13" t="str">
        <f>IFERROR(VLOOKUP(E135, 'MAPPING DESC'!$A$1:$B$99999, 2, 0), "")</f>
        <v>寄客户配PVC</v>
      </c>
    </row>
    <row r="136" spans="1:11" ht="30" customHeight="1">
      <c r="A136" s="17">
        <v>45631</v>
      </c>
      <c r="B136" s="15" t="s">
        <v>215</v>
      </c>
      <c r="C136" s="15" t="s">
        <v>216</v>
      </c>
      <c r="D136" s="15"/>
      <c r="E136" s="15" t="s">
        <v>17</v>
      </c>
      <c r="F136" s="15" t="s">
        <v>18</v>
      </c>
      <c r="G136" s="15">
        <v>2</v>
      </c>
      <c r="H136" s="34">
        <f ca="1">SUMIF($B$3:$B$100000, B136, $G$3:$G$10000)-SUMIF(STOCKOUT!$A$2:$A$9999, 'STOCKIN 2025'!B136,STOCKOUT!$B$2:$B$9999)</f>
        <v>2</v>
      </c>
      <c r="I136" s="15"/>
      <c r="J136" s="15"/>
      <c r="K136" s="13" t="str">
        <f>IFERROR(VLOOKUP(E136, 'MAPPING DESC'!$A$1:$B$99999, 2, 0), "")</f>
        <v>寄客户配PVC</v>
      </c>
    </row>
    <row r="137" spans="1:11" ht="30" customHeight="1">
      <c r="A137" s="17">
        <v>45635</v>
      </c>
      <c r="B137" s="15" t="s">
        <v>217</v>
      </c>
      <c r="C137" s="15" t="s">
        <v>35</v>
      </c>
      <c r="D137" s="15"/>
      <c r="E137" s="15" t="s">
        <v>36</v>
      </c>
      <c r="F137" s="15" t="s">
        <v>59</v>
      </c>
      <c r="G137" s="15">
        <v>1</v>
      </c>
      <c r="H137" s="34">
        <f ca="1">SUMIF($B$3:$B$100000, B137, $G$3:$G$10000)-SUMIF(STOCKOUT!$A$2:$A$9999, 'STOCKIN 2025'!B137,STOCKOUT!$B$2:$B$9999)</f>
        <v>1</v>
      </c>
      <c r="I137" s="15"/>
      <c r="J137" s="15"/>
      <c r="K137" s="13" t="str">
        <f>IFERROR(VLOOKUP(E137, 'MAPPING DESC'!$A$1:$B$99999, 2, 0), "")</f>
        <v>寄客户确认颜色</v>
      </c>
    </row>
    <row r="138" spans="1:11" ht="30" customHeight="1">
      <c r="A138" s="17">
        <v>45635</v>
      </c>
      <c r="B138" s="15" t="s">
        <v>218</v>
      </c>
      <c r="C138" s="15" t="s">
        <v>219</v>
      </c>
      <c r="D138" s="15"/>
      <c r="E138" s="15" t="s">
        <v>36</v>
      </c>
      <c r="F138" s="15" t="s">
        <v>59</v>
      </c>
      <c r="G138" s="15">
        <v>1</v>
      </c>
      <c r="H138" s="34">
        <f ca="1">SUMIF($B$3:$B$100000, B138, $G$3:$G$10000)-SUMIF(STOCKOUT!$A$2:$A$9999, 'STOCKIN 2025'!B138,STOCKOUT!$B$2:$B$9999)</f>
        <v>1</v>
      </c>
      <c r="I138" s="15"/>
      <c r="J138" s="15"/>
      <c r="K138" s="13" t="str">
        <f>IFERROR(VLOOKUP(E138, 'MAPPING DESC'!$A$1:$B$99999, 2, 0), "")</f>
        <v>寄客户确认颜色</v>
      </c>
    </row>
    <row r="139" spans="1:11" ht="30" customHeight="1">
      <c r="A139" s="14">
        <v>45636</v>
      </c>
      <c r="B139" s="15" t="s">
        <v>220</v>
      </c>
      <c r="C139" s="15" t="s">
        <v>40</v>
      </c>
      <c r="D139" s="15"/>
      <c r="E139" s="15" t="s">
        <v>12</v>
      </c>
      <c r="F139" s="15" t="s">
        <v>85</v>
      </c>
      <c r="G139" s="15">
        <v>1</v>
      </c>
      <c r="H139" s="34">
        <f ca="1">SUMIF($B$3:$B$100000, B139, $G$3:$G$10000)-SUMIF(STOCKOUT!$A$2:$A$9999, 'STOCKIN 2025'!B139,STOCKOUT!$B$2:$B$9999)</f>
        <v>1</v>
      </c>
      <c r="I139" s="15"/>
      <c r="J139" s="15"/>
      <c r="K139" s="13" t="str">
        <f>IFERROR(VLOOKUP(E139, 'MAPPING DESC'!$A$1:$B$99999, 2, 0), "")</f>
        <v>寄客户确认颜色</v>
      </c>
    </row>
    <row r="140" spans="1:11" ht="30.95" customHeight="1">
      <c r="A140" s="14">
        <v>45636</v>
      </c>
      <c r="B140" s="15" t="s">
        <v>221</v>
      </c>
      <c r="C140" s="15" t="s">
        <v>121</v>
      </c>
      <c r="D140" s="15"/>
      <c r="E140" s="15" t="s">
        <v>12</v>
      </c>
      <c r="F140" s="15" t="s">
        <v>85</v>
      </c>
      <c r="G140" s="15">
        <v>1</v>
      </c>
      <c r="H140" s="34">
        <f ca="1">SUMIF($B$3:$B$100000, B140, $G$3:$G$10000)-SUMIF(STOCKOUT!$A$2:$A$9999, 'STOCKIN 2025'!B140,STOCKOUT!$B$2:$B$9999)</f>
        <v>1</v>
      </c>
      <c r="I140" s="15"/>
      <c r="J140" s="15"/>
      <c r="K140" s="13" t="str">
        <f>IFERROR(VLOOKUP(E140, 'MAPPING DESC'!$A$1:$B$99999, 2, 0), "")</f>
        <v>寄客户确认颜色</v>
      </c>
    </row>
    <row r="141" spans="1:11" ht="30.95" customHeight="1">
      <c r="A141" s="17">
        <v>45636</v>
      </c>
      <c r="B141" s="15" t="s">
        <v>222</v>
      </c>
      <c r="C141" s="15" t="s">
        <v>50</v>
      </c>
      <c r="D141" s="15"/>
      <c r="E141" s="15" t="s">
        <v>17</v>
      </c>
      <c r="F141" s="15" t="s">
        <v>18</v>
      </c>
      <c r="G141" s="15">
        <v>2</v>
      </c>
      <c r="H141" s="34">
        <f ca="1">SUMIF($B$3:$B$100000, B141, $G$3:$G$10000)-SUMIF(STOCKOUT!$A$2:$A$9999, 'STOCKIN 2025'!B141,STOCKOUT!$B$2:$B$9999)</f>
        <v>2</v>
      </c>
      <c r="I141" s="15"/>
      <c r="J141" s="15"/>
      <c r="K141" s="13" t="str">
        <f>IFERROR(VLOOKUP(E141, 'MAPPING DESC'!$A$1:$B$99999, 2, 0), "")</f>
        <v>寄客户配PVC</v>
      </c>
    </row>
    <row r="142" spans="1:11" ht="30.95" customHeight="1">
      <c r="A142" s="17">
        <v>45637</v>
      </c>
      <c r="B142" s="15" t="s">
        <v>223</v>
      </c>
      <c r="C142" s="15" t="s">
        <v>116</v>
      </c>
      <c r="D142" s="15"/>
      <c r="E142" s="15" t="s">
        <v>17</v>
      </c>
      <c r="F142" s="15" t="s">
        <v>18</v>
      </c>
      <c r="G142" s="15">
        <v>2</v>
      </c>
      <c r="H142" s="34">
        <f ca="1">SUMIF($B$3:$B$100000, B142, $G$3:$G$10000)-SUMIF(STOCKOUT!$A$2:$A$9999, 'STOCKIN 2025'!B142,STOCKOUT!$B$2:$B$9999)</f>
        <v>2</v>
      </c>
      <c r="I142" s="15"/>
      <c r="J142" s="15"/>
      <c r="K142" s="13" t="str">
        <f>IFERROR(VLOOKUP(E142, 'MAPPING DESC'!$A$1:$B$99999, 2, 0), "")</f>
        <v>寄客户配PVC</v>
      </c>
    </row>
    <row r="143" spans="1:11" ht="30.95" customHeight="1">
      <c r="A143" s="17">
        <v>45637</v>
      </c>
      <c r="B143" s="15" t="s">
        <v>224</v>
      </c>
      <c r="C143" s="15" t="s">
        <v>118</v>
      </c>
      <c r="D143" s="15"/>
      <c r="E143" s="15" t="s">
        <v>17</v>
      </c>
      <c r="F143" s="15" t="s">
        <v>18</v>
      </c>
      <c r="G143" s="15">
        <v>2</v>
      </c>
      <c r="H143" s="34">
        <f ca="1">SUMIF($B$3:$B$100000, B143, $G$3:$G$10000)-SUMIF(STOCKOUT!$A$2:$A$9999, 'STOCKIN 2025'!B143,STOCKOUT!$B$2:$B$9999)</f>
        <v>2</v>
      </c>
      <c r="I143" s="15"/>
      <c r="J143" s="15"/>
      <c r="K143" s="13" t="str">
        <f>IFERROR(VLOOKUP(E143, 'MAPPING DESC'!$A$1:$B$99999, 2, 0), "")</f>
        <v>寄客户配PVC</v>
      </c>
    </row>
    <row r="144" spans="1:11" ht="30.95" customHeight="1">
      <c r="A144" s="17">
        <v>45637</v>
      </c>
      <c r="B144" s="15" t="s">
        <v>225</v>
      </c>
      <c r="C144" s="15" t="s">
        <v>142</v>
      </c>
      <c r="D144" s="15"/>
      <c r="E144" s="15" t="s">
        <v>17</v>
      </c>
      <c r="F144" s="15" t="s">
        <v>18</v>
      </c>
      <c r="G144" s="15">
        <v>2</v>
      </c>
      <c r="H144" s="34">
        <f ca="1">SUMIF($B$3:$B$100000, B144, $G$3:$G$10000)-SUMIF(STOCKOUT!$A$2:$A$9999, 'STOCKIN 2025'!B144,STOCKOUT!$B$2:$B$9999)</f>
        <v>2</v>
      </c>
      <c r="I144" s="15"/>
      <c r="J144" s="15"/>
      <c r="K144" s="13" t="str">
        <f>IFERROR(VLOOKUP(E144, 'MAPPING DESC'!$A$1:$B$99999, 2, 0), "")</f>
        <v>寄客户配PVC</v>
      </c>
    </row>
    <row r="145" spans="1:11" ht="30.95" customHeight="1">
      <c r="A145" s="14">
        <v>45639</v>
      </c>
      <c r="B145" s="15" t="s">
        <v>226</v>
      </c>
      <c r="C145" s="15" t="s">
        <v>16</v>
      </c>
      <c r="D145" s="15"/>
      <c r="E145" s="15" t="s">
        <v>17</v>
      </c>
      <c r="F145" s="15" t="s">
        <v>18</v>
      </c>
      <c r="G145" s="15">
        <v>2</v>
      </c>
      <c r="H145" s="34">
        <f ca="1">SUMIF($B$3:$B$100000, B145, $G$3:$G$10000)-SUMIF(STOCKOUT!$A$2:$A$9999, 'STOCKIN 2025'!B145,STOCKOUT!$B$2:$B$9999)</f>
        <v>2</v>
      </c>
      <c r="I145" s="15"/>
      <c r="J145" s="15"/>
      <c r="K145" s="13" t="str">
        <f>IFERROR(VLOOKUP(E145, 'MAPPING DESC'!$A$1:$B$99999, 2, 0), "")</f>
        <v>寄客户配PVC</v>
      </c>
    </row>
    <row r="146" spans="1:11" ht="30.95" customHeight="1">
      <c r="A146" s="14">
        <v>45639</v>
      </c>
      <c r="B146" s="15" t="s">
        <v>227</v>
      </c>
      <c r="C146" s="15" t="s">
        <v>35</v>
      </c>
      <c r="D146" s="15"/>
      <c r="E146" s="15" t="s">
        <v>36</v>
      </c>
      <c r="F146" s="15" t="s">
        <v>59</v>
      </c>
      <c r="G146" s="15">
        <v>1</v>
      </c>
      <c r="H146" s="34">
        <f ca="1">SUMIF($B$3:$B$100000, B146, $G$3:$G$10000)-SUMIF(STOCKOUT!$A$2:$A$9999, 'STOCKIN 2025'!B146,STOCKOUT!$B$2:$B$9999)</f>
        <v>1</v>
      </c>
      <c r="I146" s="15"/>
      <c r="J146" s="15"/>
      <c r="K146" s="13" t="str">
        <f>IFERROR(VLOOKUP(E146, 'MAPPING DESC'!$A$1:$B$99999, 2, 0), "")</f>
        <v>寄客户确认颜色</v>
      </c>
    </row>
    <row r="147" spans="1:11" ht="33" customHeight="1">
      <c r="A147" s="14">
        <v>45639</v>
      </c>
      <c r="B147" s="15" t="s">
        <v>228</v>
      </c>
      <c r="C147" s="15" t="s">
        <v>48</v>
      </c>
      <c r="D147" s="15"/>
      <c r="E147" s="15" t="s">
        <v>36</v>
      </c>
      <c r="F147" s="15" t="s">
        <v>59</v>
      </c>
      <c r="G147" s="15">
        <v>1</v>
      </c>
      <c r="H147" s="34">
        <f ca="1">SUMIF($B$3:$B$100000, B147, $G$3:$G$10000)-SUMIF(STOCKOUT!$A$2:$A$9999, 'STOCKIN 2025'!B147,STOCKOUT!$B$2:$B$9999)</f>
        <v>1</v>
      </c>
      <c r="I147" s="15"/>
      <c r="J147" s="15"/>
      <c r="K147" s="13" t="str">
        <f>IFERROR(VLOOKUP(E147, 'MAPPING DESC'!$A$1:$B$99999, 2, 0), "")</f>
        <v>寄客户确认颜色</v>
      </c>
    </row>
    <row r="148" spans="1:11" ht="33" customHeight="1">
      <c r="A148" s="14">
        <v>45639</v>
      </c>
      <c r="B148" s="15" t="s">
        <v>229</v>
      </c>
      <c r="C148" s="15" t="s">
        <v>189</v>
      </c>
      <c r="D148" s="15"/>
      <c r="E148" s="15" t="s">
        <v>17</v>
      </c>
      <c r="F148" s="15" t="s">
        <v>18</v>
      </c>
      <c r="G148" s="15">
        <v>2</v>
      </c>
      <c r="H148" s="34">
        <f ca="1">SUMIF($B$3:$B$100000, B148, $G$3:$G$10000)-SUMIF(STOCKOUT!$A$2:$A$9999, 'STOCKIN 2025'!B148,STOCKOUT!$B$2:$B$9999)</f>
        <v>2</v>
      </c>
      <c r="I148" s="15"/>
      <c r="J148" s="15"/>
      <c r="K148" s="13" t="str">
        <f>IFERROR(VLOOKUP(E148, 'MAPPING DESC'!$A$1:$B$99999, 2, 0), "")</f>
        <v>寄客户配PVC</v>
      </c>
    </row>
    <row r="149" spans="1:11" ht="33" customHeight="1">
      <c r="A149" s="17">
        <v>45640</v>
      </c>
      <c r="B149" s="15" t="s">
        <v>230</v>
      </c>
      <c r="C149" s="15" t="s">
        <v>26</v>
      </c>
      <c r="D149" s="15"/>
      <c r="E149" s="15" t="s">
        <v>17</v>
      </c>
      <c r="F149" s="15" t="s">
        <v>18</v>
      </c>
      <c r="G149" s="15">
        <v>2</v>
      </c>
      <c r="H149" s="34">
        <f ca="1">SUMIF($B$3:$B$100000, B149, $G$3:$G$10000)-SUMIF(STOCKOUT!$A$2:$A$9999, 'STOCKIN 2025'!B149,STOCKOUT!$B$2:$B$9999)</f>
        <v>2</v>
      </c>
      <c r="I149" s="15"/>
      <c r="J149" s="15"/>
      <c r="K149" s="13" t="str">
        <f>IFERROR(VLOOKUP(E149, 'MAPPING DESC'!$A$1:$B$99999, 2, 0), "")</f>
        <v>寄客户配PVC</v>
      </c>
    </row>
    <row r="150" spans="1:11" ht="33" customHeight="1">
      <c r="A150" s="17">
        <v>45640</v>
      </c>
      <c r="B150" s="15" t="s">
        <v>231</v>
      </c>
      <c r="C150" s="15" t="s">
        <v>26</v>
      </c>
      <c r="D150" s="15"/>
      <c r="E150" s="15" t="s">
        <v>232</v>
      </c>
      <c r="F150" s="15" t="s">
        <v>18</v>
      </c>
      <c r="G150" s="15">
        <v>2</v>
      </c>
      <c r="H150" s="34">
        <f ca="1">SUMIF($B$3:$B$100000, B150, $G$3:$G$10000)-SUMIF(STOCKOUT!$A$2:$A$9999, 'STOCKIN 2025'!B150,STOCKOUT!$B$2:$B$9999)</f>
        <v>2</v>
      </c>
      <c r="I150" s="15"/>
      <c r="J150" s="15"/>
      <c r="K150" s="13" t="str">
        <f>IFERROR(VLOOKUP(E150, 'MAPPING DESC'!$A$1:$B$99999, 2, 0), "")</f>
        <v>/</v>
      </c>
    </row>
    <row r="151" spans="1:11" ht="33" customHeight="1">
      <c r="A151" s="17">
        <v>45643</v>
      </c>
      <c r="B151" s="15" t="s">
        <v>234</v>
      </c>
      <c r="C151" s="15" t="s">
        <v>184</v>
      </c>
      <c r="D151" s="15"/>
      <c r="E151" s="15" t="s">
        <v>17</v>
      </c>
      <c r="F151" s="15" t="s">
        <v>18</v>
      </c>
      <c r="G151" s="15">
        <v>2</v>
      </c>
      <c r="H151" s="34">
        <f ca="1">SUMIF($B$3:$B$100000, B151, $G$3:$G$10000)-SUMIF(STOCKOUT!$A$2:$A$9999, 'STOCKIN 2025'!B151,STOCKOUT!$B$2:$B$9999)</f>
        <v>2</v>
      </c>
      <c r="I151" s="15"/>
      <c r="J151" s="15"/>
      <c r="K151" s="13" t="str">
        <f>IFERROR(VLOOKUP(E151, 'MAPPING DESC'!$A$1:$B$99999, 2, 0), "")</f>
        <v>寄客户配PVC</v>
      </c>
    </row>
    <row r="152" spans="1:11" ht="33" customHeight="1">
      <c r="A152" s="14">
        <v>45643</v>
      </c>
      <c r="B152" s="15" t="s">
        <v>235</v>
      </c>
      <c r="C152" s="15" t="s">
        <v>26</v>
      </c>
      <c r="D152" s="15"/>
      <c r="E152" s="15" t="s">
        <v>17</v>
      </c>
      <c r="F152" s="15" t="s">
        <v>18</v>
      </c>
      <c r="G152" s="15">
        <v>2</v>
      </c>
      <c r="H152" s="34">
        <f ca="1">SUMIF($B$3:$B$100000, B152, $G$3:$G$10000)-SUMIF(STOCKOUT!$A$2:$A$9999, 'STOCKIN 2025'!B152,STOCKOUT!$B$2:$B$9999)</f>
        <v>2</v>
      </c>
      <c r="I152" s="15"/>
      <c r="J152" s="15"/>
      <c r="K152" s="13" t="str">
        <f>IFERROR(VLOOKUP(E152, 'MAPPING DESC'!$A$1:$B$99999, 2, 0), "")</f>
        <v>寄客户配PVC</v>
      </c>
    </row>
    <row r="153" spans="1:11" ht="33" customHeight="1">
      <c r="A153" s="14">
        <v>45643</v>
      </c>
      <c r="B153" s="15" t="s">
        <v>236</v>
      </c>
      <c r="C153" s="15" t="s">
        <v>26</v>
      </c>
      <c r="D153" s="15"/>
      <c r="E153" s="15" t="s">
        <v>17</v>
      </c>
      <c r="F153" s="15" t="s">
        <v>18</v>
      </c>
      <c r="G153" s="15">
        <v>2</v>
      </c>
      <c r="H153" s="34">
        <f ca="1">SUMIF($B$3:$B$100000, B153, $G$3:$G$10000)-SUMIF(STOCKOUT!$A$2:$A$9999, 'STOCKIN 2025'!B153,STOCKOUT!$B$2:$B$9999)</f>
        <v>2</v>
      </c>
      <c r="I153" s="15"/>
      <c r="J153" s="15"/>
      <c r="K153" s="13" t="str">
        <f>IFERROR(VLOOKUP(E153, 'MAPPING DESC'!$A$1:$B$99999, 2, 0), "")</f>
        <v>寄客户配PVC</v>
      </c>
    </row>
    <row r="154" spans="1:11" ht="33" customHeight="1">
      <c r="A154" s="14">
        <v>45651</v>
      </c>
      <c r="B154" s="15" t="s">
        <v>237</v>
      </c>
      <c r="C154" s="15" t="s">
        <v>238</v>
      </c>
      <c r="D154" s="15"/>
      <c r="E154" s="15" t="s">
        <v>17</v>
      </c>
      <c r="F154" s="15" t="s">
        <v>18</v>
      </c>
      <c r="G154" s="15">
        <v>2</v>
      </c>
      <c r="H154" s="34">
        <f ca="1">SUMIF($B$3:$B$100000, B154, $G$3:$G$10000)-SUMIF(STOCKOUT!$A$2:$A$9999, 'STOCKIN 2025'!B154,STOCKOUT!$B$2:$B$9999)</f>
        <v>2</v>
      </c>
      <c r="I154" s="15"/>
      <c r="J154" s="15"/>
      <c r="K154" s="13" t="str">
        <f>IFERROR(VLOOKUP(E154, 'MAPPING DESC'!$A$1:$B$99999, 2, 0), "")</f>
        <v>寄客户配PVC</v>
      </c>
    </row>
    <row r="155" spans="1:11" ht="33" customHeight="1">
      <c r="A155" s="14">
        <v>45651</v>
      </c>
      <c r="B155" s="15" t="s">
        <v>239</v>
      </c>
      <c r="C155" s="15" t="s">
        <v>240</v>
      </c>
      <c r="D155" s="15"/>
      <c r="E155" s="15" t="s">
        <v>17</v>
      </c>
      <c r="F155" s="15" t="s">
        <v>18</v>
      </c>
      <c r="G155" s="15">
        <v>2</v>
      </c>
      <c r="H155" s="34">
        <f ca="1">SUMIF($B$3:$B$100000, B155, $G$3:$G$10000)-SUMIF(STOCKOUT!$A$2:$A$9999, 'STOCKIN 2025'!B155,STOCKOUT!$B$2:$B$9999)</f>
        <v>2</v>
      </c>
      <c r="I155" s="15"/>
      <c r="J155" s="15"/>
      <c r="K155" s="13" t="str">
        <f>IFERROR(VLOOKUP(E155, 'MAPPING DESC'!$A$1:$B$99999, 2, 0), "")</f>
        <v>寄客户配PVC</v>
      </c>
    </row>
    <row r="156" spans="1:11" ht="35.1" customHeight="1">
      <c r="A156" s="14">
        <v>45651</v>
      </c>
      <c r="B156" s="15" t="s">
        <v>241</v>
      </c>
      <c r="C156" s="15" t="s">
        <v>26</v>
      </c>
      <c r="D156" s="15"/>
      <c r="E156" s="15" t="s">
        <v>17</v>
      </c>
      <c r="F156" s="15" t="s">
        <v>18</v>
      </c>
      <c r="G156" s="15">
        <v>2</v>
      </c>
      <c r="H156" s="34">
        <f ca="1">SUMIF($B$3:$B$100000, B156, $G$3:$G$10000)-SUMIF(STOCKOUT!$A$2:$A$9999, 'STOCKIN 2025'!B156,STOCKOUT!$B$2:$B$9999)</f>
        <v>2</v>
      </c>
      <c r="I156" s="15"/>
      <c r="J156" s="15"/>
      <c r="K156" s="13" t="str">
        <f>IFERROR(VLOOKUP(E156, 'MAPPING DESC'!$A$1:$B$99999, 2, 0), "")</f>
        <v>寄客户配PVC</v>
      </c>
    </row>
    <row r="157" spans="1:11" ht="35.1" customHeight="1">
      <c r="A157" s="14">
        <v>45651</v>
      </c>
      <c r="B157" s="15" t="s">
        <v>242</v>
      </c>
      <c r="C157" s="15" t="s">
        <v>243</v>
      </c>
      <c r="D157" s="15"/>
      <c r="E157" s="15" t="s">
        <v>17</v>
      </c>
      <c r="F157" s="15" t="s">
        <v>18</v>
      </c>
      <c r="G157" s="15">
        <v>2</v>
      </c>
      <c r="H157" s="34">
        <f ca="1">SUMIF($B$3:$B$100000, B157, $G$3:$G$10000)-SUMIF(STOCKOUT!$A$2:$A$9999, 'STOCKIN 2025'!B157,STOCKOUT!$B$2:$B$9999)</f>
        <v>2</v>
      </c>
      <c r="I157" s="15"/>
      <c r="J157" s="15"/>
      <c r="K157" s="13" t="str">
        <f>IFERROR(VLOOKUP(E157, 'MAPPING DESC'!$A$1:$B$99999, 2, 0), "")</f>
        <v>寄客户配PVC</v>
      </c>
    </row>
    <row r="158" spans="1:11" ht="35.1" customHeight="1">
      <c r="A158" s="14">
        <v>45651</v>
      </c>
      <c r="B158" s="15" t="s">
        <v>244</v>
      </c>
      <c r="C158" s="15" t="s">
        <v>245</v>
      </c>
      <c r="D158" s="15"/>
      <c r="E158" s="15" t="s">
        <v>17</v>
      </c>
      <c r="F158" s="15" t="s">
        <v>18</v>
      </c>
      <c r="G158" s="15">
        <v>2</v>
      </c>
      <c r="H158" s="34">
        <f ca="1">SUMIF($B$3:$B$100000, B158, $G$3:$G$10000)-SUMIF(STOCKOUT!$A$2:$A$9999, 'STOCKIN 2025'!B158,STOCKOUT!$B$2:$B$9999)</f>
        <v>2</v>
      </c>
      <c r="I158" s="15"/>
      <c r="J158" s="15"/>
      <c r="K158" s="13" t="str">
        <f>IFERROR(VLOOKUP(E158, 'MAPPING DESC'!$A$1:$B$99999, 2, 0), "")</f>
        <v>寄客户配PVC</v>
      </c>
    </row>
    <row r="159" spans="1:11" ht="33" customHeight="1">
      <c r="A159" s="14">
        <v>45651</v>
      </c>
      <c r="B159" s="15" t="s">
        <v>246</v>
      </c>
      <c r="C159" s="15" t="s">
        <v>247</v>
      </c>
      <c r="D159" s="15"/>
      <c r="E159" s="15" t="s">
        <v>17</v>
      </c>
      <c r="F159" s="15" t="s">
        <v>18</v>
      </c>
      <c r="G159" s="15">
        <v>2</v>
      </c>
      <c r="H159" s="34">
        <f ca="1">SUMIF($B$3:$B$100000, B159, $G$3:$G$10000)-SUMIF(STOCKOUT!$A$2:$A$9999, 'STOCKIN 2025'!B159,STOCKOUT!$B$2:$B$9999)</f>
        <v>2</v>
      </c>
      <c r="I159" s="15"/>
      <c r="J159" s="15"/>
      <c r="K159" s="13" t="str">
        <f>IFERROR(VLOOKUP(E159, 'MAPPING DESC'!$A$1:$B$99999, 2, 0), "")</f>
        <v>寄客户配PVC</v>
      </c>
    </row>
    <row r="160" spans="1:11" ht="33" customHeight="1">
      <c r="A160" s="14">
        <v>45654</v>
      </c>
      <c r="B160" s="15" t="s">
        <v>248</v>
      </c>
      <c r="C160" s="15" t="s">
        <v>142</v>
      </c>
      <c r="D160" s="15"/>
      <c r="E160" s="15" t="s">
        <v>17</v>
      </c>
      <c r="F160" s="15" t="s">
        <v>18</v>
      </c>
      <c r="G160" s="15">
        <v>2</v>
      </c>
      <c r="H160" s="34">
        <f ca="1">SUMIF($B$3:$B$100000, B160, $G$3:$G$10000)-SUMIF(STOCKOUT!$A$2:$A$9999, 'STOCKIN 2025'!B160,STOCKOUT!$B$2:$B$9999)</f>
        <v>2</v>
      </c>
      <c r="I160" s="15"/>
      <c r="J160" s="15"/>
      <c r="K160" s="13" t="str">
        <f>IFERROR(VLOOKUP(E160, 'MAPPING DESC'!$A$1:$B$99999, 2, 0), "")</f>
        <v>寄客户配PVC</v>
      </c>
    </row>
    <row r="161" spans="1:11" ht="33" customHeight="1">
      <c r="A161" s="17">
        <v>45654</v>
      </c>
      <c r="B161" s="15" t="s">
        <v>249</v>
      </c>
      <c r="C161" s="15" t="s">
        <v>250</v>
      </c>
      <c r="D161" s="15"/>
      <c r="E161" s="15" t="s">
        <v>17</v>
      </c>
      <c r="F161" s="15" t="s">
        <v>18</v>
      </c>
      <c r="G161" s="15">
        <v>2</v>
      </c>
      <c r="H161" s="34">
        <f ca="1">SUMIF($B$3:$B$100000, B161, $G$3:$G$10000)-SUMIF(STOCKOUT!$A$2:$A$9999, 'STOCKIN 2025'!B161,STOCKOUT!$B$2:$B$9999)</f>
        <v>2</v>
      </c>
      <c r="I161" s="15"/>
      <c r="J161" s="15"/>
      <c r="K161" s="13" t="str">
        <f>IFERROR(VLOOKUP(E161, 'MAPPING DESC'!$A$1:$B$99999, 2, 0), "")</f>
        <v>寄客户配PVC</v>
      </c>
    </row>
    <row r="162" spans="1:11" ht="33" customHeight="1">
      <c r="A162" s="17">
        <v>45654</v>
      </c>
      <c r="B162" s="15" t="s">
        <v>251</v>
      </c>
      <c r="C162" s="15" t="s">
        <v>50</v>
      </c>
      <c r="D162" s="15"/>
      <c r="E162" s="15" t="s">
        <v>17</v>
      </c>
      <c r="F162" s="15" t="s">
        <v>18</v>
      </c>
      <c r="G162" s="15">
        <v>2</v>
      </c>
      <c r="H162" s="34">
        <f ca="1">SUMIF($B$3:$B$100000, B162, $G$3:$G$10000)-SUMIF(STOCKOUT!$A$2:$A$9999, 'STOCKIN 2025'!B162,STOCKOUT!$B$2:$B$9999)</f>
        <v>2</v>
      </c>
      <c r="I162" s="15"/>
      <c r="J162" s="15"/>
      <c r="K162" s="13" t="str">
        <f>IFERROR(VLOOKUP(E162, 'MAPPING DESC'!$A$1:$B$99999, 2, 0), "")</f>
        <v>寄客户配PVC</v>
      </c>
    </row>
    <row r="163" spans="1:11" ht="33" customHeight="1">
      <c r="A163" s="17">
        <v>45654</v>
      </c>
      <c r="B163" s="15" t="s">
        <v>252</v>
      </c>
      <c r="C163" s="15" t="s">
        <v>253</v>
      </c>
      <c r="D163" s="15"/>
      <c r="E163" s="15" t="s">
        <v>17</v>
      </c>
      <c r="F163" s="15" t="s">
        <v>18</v>
      </c>
      <c r="G163" s="15">
        <v>2</v>
      </c>
      <c r="H163" s="34">
        <f ca="1">SUMIF($B$3:$B$100000, B163, $G$3:$G$10000)-SUMIF(STOCKOUT!$A$2:$A$9999, 'STOCKIN 2025'!B163,STOCKOUT!$B$2:$B$9999)</f>
        <v>2</v>
      </c>
      <c r="I163" s="15"/>
      <c r="J163" s="15"/>
      <c r="K163" s="13" t="str">
        <f>IFERROR(VLOOKUP(E163, 'MAPPING DESC'!$A$1:$B$99999, 2, 0), "")</f>
        <v>寄客户配PVC</v>
      </c>
    </row>
    <row r="164" spans="1:11" ht="33" customHeight="1">
      <c r="A164" s="17">
        <v>45656</v>
      </c>
      <c r="B164" s="15" t="s">
        <v>254</v>
      </c>
      <c r="C164" s="15" t="s">
        <v>186</v>
      </c>
      <c r="D164" s="15"/>
      <c r="E164" s="15" t="s">
        <v>17</v>
      </c>
      <c r="F164" s="15" t="s">
        <v>18</v>
      </c>
      <c r="G164" s="15">
        <v>2</v>
      </c>
      <c r="H164" s="34">
        <f ca="1">SUMIF($B$3:$B$100000, B164, $G$3:$G$10000)-SUMIF(STOCKOUT!$A$2:$A$9999, 'STOCKIN 2025'!B164,STOCKOUT!$B$2:$B$9999)</f>
        <v>3</v>
      </c>
      <c r="I164" s="15"/>
      <c r="J164" s="15"/>
      <c r="K164" s="13" t="str">
        <f>IFERROR(VLOOKUP(E164, 'MAPPING DESC'!$A$1:$B$99999, 2, 0), "")</f>
        <v>寄客户配PVC</v>
      </c>
    </row>
    <row r="165" spans="1:11" ht="33" customHeight="1">
      <c r="A165" s="17">
        <v>45656</v>
      </c>
      <c r="B165" s="15" t="s">
        <v>255</v>
      </c>
      <c r="C165" s="15" t="s">
        <v>256</v>
      </c>
      <c r="D165" s="15"/>
      <c r="E165" s="15" t="s">
        <v>17</v>
      </c>
      <c r="F165" s="15" t="s">
        <v>18</v>
      </c>
      <c r="G165" s="15">
        <v>2</v>
      </c>
      <c r="H165" s="34">
        <f ca="1">SUMIF($B$3:$B$100000, B165, $G$3:$G$10000)-SUMIF(STOCKOUT!$A$2:$A$9999, 'STOCKIN 2025'!B165,STOCKOUT!$B$2:$B$9999)</f>
        <v>2</v>
      </c>
      <c r="I165" s="15"/>
      <c r="J165" s="15"/>
      <c r="K165" s="13" t="str">
        <f>IFERROR(VLOOKUP(E165, 'MAPPING DESC'!$A$1:$B$99999, 2, 0), "")</f>
        <v>寄客户配PVC</v>
      </c>
    </row>
    <row r="166" spans="1:11" ht="33" customHeight="1">
      <c r="A166" s="17">
        <v>45656</v>
      </c>
      <c r="B166" s="15" t="s">
        <v>257</v>
      </c>
      <c r="C166" s="15" t="s">
        <v>258</v>
      </c>
      <c r="D166" s="15"/>
      <c r="E166" s="2" t="s">
        <v>29</v>
      </c>
      <c r="F166" s="15" t="s">
        <v>18</v>
      </c>
      <c r="G166" s="15">
        <v>2</v>
      </c>
      <c r="H166" s="34">
        <f ca="1">SUMIF($B$3:$B$100000, B166, $G$3:$G$10000)-SUMIF(STOCKOUT!$A$2:$A$9999, 'STOCKIN 2025'!B166,STOCKOUT!$B$2:$B$9999)</f>
        <v>2</v>
      </c>
      <c r="I166" s="15"/>
      <c r="K166" s="13" t="str">
        <f>IFERROR(VLOOKUP(E166, 'MAPPING DESC'!$A$1:$B$99999, 2, 0), "")</f>
        <v>留底</v>
      </c>
    </row>
    <row r="167" spans="1:11" ht="33" customHeight="1">
      <c r="A167" s="17">
        <v>45656</v>
      </c>
      <c r="B167" s="15" t="s">
        <v>259</v>
      </c>
      <c r="C167" s="15" t="s">
        <v>260</v>
      </c>
      <c r="D167" s="15"/>
      <c r="E167" s="15" t="s">
        <v>17</v>
      </c>
      <c r="F167" s="15" t="s">
        <v>18</v>
      </c>
      <c r="G167" s="15">
        <v>2</v>
      </c>
      <c r="H167" s="34">
        <f ca="1">SUMIF($B$3:$B$100000, B167, $G$3:$G$10000)-SUMIF(STOCKOUT!$A$2:$A$9999, 'STOCKIN 2025'!B167,STOCKOUT!$B$2:$B$9999)</f>
        <v>2</v>
      </c>
      <c r="I167" s="15"/>
      <c r="J167" s="15"/>
      <c r="K167" s="13" t="str">
        <f>IFERROR(VLOOKUP(E167, 'MAPPING DESC'!$A$1:$B$99999, 2, 0), "")</f>
        <v>寄客户配PVC</v>
      </c>
    </row>
    <row r="168" spans="1:11" ht="33" customHeight="1">
      <c r="A168" s="17">
        <v>45656</v>
      </c>
      <c r="B168" s="15" t="s">
        <v>261</v>
      </c>
      <c r="C168" s="15" t="s">
        <v>16</v>
      </c>
      <c r="D168" s="15"/>
      <c r="E168" s="15" t="s">
        <v>17</v>
      </c>
      <c r="F168" s="15" t="s">
        <v>18</v>
      </c>
      <c r="G168" s="15">
        <v>2</v>
      </c>
      <c r="H168" s="34">
        <f ca="1">SUMIF($B$3:$B$100000, B168, $G$3:$G$10000)-SUMIF(STOCKOUT!$A$2:$A$9999, 'STOCKIN 2025'!B168,STOCKOUT!$B$2:$B$9999)</f>
        <v>2</v>
      </c>
      <c r="I168" s="15"/>
      <c r="J168" s="15"/>
      <c r="K168" s="13" t="str">
        <f>IFERROR(VLOOKUP(E168, 'MAPPING DESC'!$A$1:$B$99999, 2, 0), "")</f>
        <v>寄客户配PVC</v>
      </c>
    </row>
    <row r="169" spans="1:11" ht="35.1" customHeight="1">
      <c r="A169" s="17">
        <v>45656</v>
      </c>
      <c r="B169" s="15" t="s">
        <v>262</v>
      </c>
      <c r="C169" s="15" t="s">
        <v>189</v>
      </c>
      <c r="D169" s="15"/>
      <c r="E169" s="15" t="s">
        <v>17</v>
      </c>
      <c r="F169" s="15" t="s">
        <v>18</v>
      </c>
      <c r="G169" s="15">
        <v>2</v>
      </c>
      <c r="H169" s="34">
        <f ca="1">SUMIF($B$3:$B$100000, B169, $G$3:$G$10000)-SUMIF(STOCKOUT!$A$2:$A$9999, 'STOCKIN 2025'!B169,STOCKOUT!$B$2:$B$9999)</f>
        <v>2</v>
      </c>
      <c r="I169" s="15"/>
      <c r="J169" s="15"/>
      <c r="K169" s="13" t="str">
        <f>IFERROR(VLOOKUP(E169, 'MAPPING DESC'!$A$1:$B$99999, 2, 0), "")</f>
        <v>寄客户配PVC</v>
      </c>
    </row>
    <row r="170" spans="1:11" ht="35.1" customHeight="1">
      <c r="A170" s="17">
        <v>45656</v>
      </c>
      <c r="B170" s="15" t="s">
        <v>263</v>
      </c>
      <c r="C170" s="15" t="s">
        <v>264</v>
      </c>
      <c r="D170" s="15"/>
      <c r="E170" s="15" t="s">
        <v>17</v>
      </c>
      <c r="F170" s="15" t="s">
        <v>18</v>
      </c>
      <c r="G170" s="15">
        <v>2</v>
      </c>
      <c r="H170" s="34">
        <f ca="1">SUMIF($B$3:$B$100000, B170, $G$3:$G$10000)-SUMIF(STOCKOUT!$A$2:$A$9999, 'STOCKIN 2025'!B170,STOCKOUT!$B$2:$B$9999)</f>
        <v>2</v>
      </c>
      <c r="I170" s="15"/>
      <c r="J170" s="15"/>
      <c r="K170" s="13" t="str">
        <f>IFERROR(VLOOKUP(E170, 'MAPPING DESC'!$A$1:$B$99999, 2, 0), "")</f>
        <v>寄客户配PVC</v>
      </c>
    </row>
    <row r="171" spans="1:11" ht="35.1" customHeight="1">
      <c r="A171" s="17">
        <v>45663</v>
      </c>
      <c r="B171" s="15" t="s">
        <v>265</v>
      </c>
      <c r="C171" s="15" t="s">
        <v>266</v>
      </c>
      <c r="D171" s="15"/>
      <c r="E171" s="15" t="s">
        <v>17</v>
      </c>
      <c r="F171" s="15" t="s">
        <v>18</v>
      </c>
      <c r="G171" s="15">
        <v>2</v>
      </c>
      <c r="H171" s="34">
        <f ca="1">SUMIF($B$3:$B$100000, B171, $G$3:$G$10000)-SUMIF(STOCKOUT!$A$2:$A$9999, 'STOCKIN 2025'!B171,STOCKOUT!$B$2:$B$9999)</f>
        <v>2</v>
      </c>
      <c r="I171" s="15"/>
      <c r="J171" s="15"/>
      <c r="K171" s="13" t="str">
        <f>IFERROR(VLOOKUP(E171, 'MAPPING DESC'!$A$1:$B$99999, 2, 0), "")</f>
        <v>寄客户配PVC</v>
      </c>
    </row>
    <row r="172" spans="1:11" ht="35.1" customHeight="1">
      <c r="A172" s="17">
        <v>45663</v>
      </c>
      <c r="B172" s="15" t="s">
        <v>267</v>
      </c>
      <c r="C172" s="15" t="s">
        <v>245</v>
      </c>
      <c r="D172" s="15"/>
      <c r="E172" s="15" t="s">
        <v>17</v>
      </c>
      <c r="F172" s="15" t="s">
        <v>18</v>
      </c>
      <c r="G172" s="15">
        <v>2</v>
      </c>
      <c r="H172" s="34">
        <f ca="1">SUMIF($B$3:$B$100000, B172, $G$3:$G$10000)-SUMIF(STOCKOUT!$A$2:$A$9999, 'STOCKIN 2025'!B172,STOCKOUT!$B$2:$B$9999)</f>
        <v>2</v>
      </c>
      <c r="I172" s="15"/>
      <c r="J172" s="15"/>
      <c r="K172" s="13" t="str">
        <f>IFERROR(VLOOKUP(E172, 'MAPPING DESC'!$A$1:$B$99999, 2, 0), "")</f>
        <v>寄客户配PVC</v>
      </c>
    </row>
    <row r="173" spans="1:11" ht="35.1" customHeight="1">
      <c r="A173" s="17">
        <v>45665</v>
      </c>
      <c r="B173" s="15" t="s">
        <v>268</v>
      </c>
      <c r="C173" s="15" t="s">
        <v>129</v>
      </c>
      <c r="D173" s="15"/>
      <c r="E173" s="15" t="s">
        <v>17</v>
      </c>
      <c r="F173" s="15" t="s">
        <v>18</v>
      </c>
      <c r="G173" s="15">
        <v>2</v>
      </c>
      <c r="H173" s="34">
        <f ca="1">SUMIF($B$3:$B$100000, B173, $G$3:$G$10000)-SUMIF(STOCKOUT!$A$2:$A$9999, 'STOCKIN 2025'!B173,STOCKOUT!$B$2:$B$9999)</f>
        <v>2</v>
      </c>
      <c r="I173" s="15"/>
      <c r="J173" s="15"/>
      <c r="K173" s="13" t="str">
        <f>IFERROR(VLOOKUP(E173, 'MAPPING DESC'!$A$1:$B$99999, 2, 0), "")</f>
        <v>寄客户配PVC</v>
      </c>
    </row>
    <row r="174" spans="1:11" ht="35.1" customHeight="1">
      <c r="A174" s="17">
        <v>45665</v>
      </c>
      <c r="B174" s="15" t="s">
        <v>269</v>
      </c>
      <c r="C174" s="15" t="s">
        <v>270</v>
      </c>
      <c r="D174" s="15"/>
      <c r="E174" s="15" t="s">
        <v>17</v>
      </c>
      <c r="F174" s="15" t="s">
        <v>18</v>
      </c>
      <c r="G174" s="15">
        <v>2</v>
      </c>
      <c r="H174" s="34">
        <f ca="1">SUMIF($B$3:$B$100000, B174, $G$3:$G$10000)-SUMIF(STOCKOUT!$A$2:$A$9999, 'STOCKIN 2025'!B174,STOCKOUT!$B$2:$B$9999)</f>
        <v>2</v>
      </c>
      <c r="I174" s="15"/>
      <c r="J174" s="15"/>
      <c r="K174" s="13" t="str">
        <f>IFERROR(VLOOKUP(E174, 'MAPPING DESC'!$A$1:$B$99999, 2, 0), "")</f>
        <v>寄客户配PVC</v>
      </c>
    </row>
    <row r="175" spans="1:11" ht="35.1" customHeight="1">
      <c r="A175" s="17">
        <v>45665</v>
      </c>
      <c r="B175" s="15" t="s">
        <v>271</v>
      </c>
      <c r="C175" s="15" t="s">
        <v>133</v>
      </c>
      <c r="D175" s="15"/>
      <c r="E175" s="15" t="s">
        <v>17</v>
      </c>
      <c r="F175" s="15" t="s">
        <v>18</v>
      </c>
      <c r="G175" s="15">
        <v>2</v>
      </c>
      <c r="H175" s="34">
        <f ca="1">SUMIF($B$3:$B$100000, B175, $G$3:$G$10000)-SUMIF(STOCKOUT!$A$2:$A$9999, 'STOCKIN 2025'!B175,STOCKOUT!$B$2:$B$9999)</f>
        <v>2</v>
      </c>
      <c r="I175" s="15"/>
      <c r="J175" s="15"/>
      <c r="K175" s="13" t="str">
        <f>IFERROR(VLOOKUP(E175, 'MAPPING DESC'!$A$1:$B$99999, 2, 0), "")</f>
        <v>寄客户配PVC</v>
      </c>
    </row>
    <row r="176" spans="1:11" ht="35.1" customHeight="1">
      <c r="A176" s="17">
        <v>45665</v>
      </c>
      <c r="B176" s="15" t="s">
        <v>272</v>
      </c>
      <c r="C176" s="15" t="s">
        <v>273</v>
      </c>
      <c r="D176" s="15"/>
      <c r="E176" s="20" t="s">
        <v>274</v>
      </c>
      <c r="F176" s="15" t="s">
        <v>18</v>
      </c>
      <c r="G176" s="15">
        <v>2</v>
      </c>
      <c r="H176" s="34">
        <f ca="1">SUMIF($B$3:$B$100000, B176, $G$3:$G$10000)-SUMIF(STOCKOUT!$A$2:$A$9999, 'STOCKIN 2025'!B176,STOCKOUT!$B$2:$B$9999)</f>
        <v>2</v>
      </c>
      <c r="I176" s="15"/>
      <c r="J176" s="15"/>
      <c r="K176" s="13" t="str">
        <f>IFERROR(VLOOKUP(E176, 'MAPPING DESC'!$A$1:$B$99999, 2, 0), "")</f>
        <v>寄客户对色</v>
      </c>
    </row>
    <row r="177" spans="1:11" ht="35.1" customHeight="1">
      <c r="A177" s="17">
        <v>45665</v>
      </c>
      <c r="B177" s="15" t="s">
        <v>275</v>
      </c>
      <c r="C177" s="15" t="s">
        <v>276</v>
      </c>
      <c r="D177" s="15"/>
      <c r="E177" s="20" t="s">
        <v>274</v>
      </c>
      <c r="F177" s="15" t="s">
        <v>18</v>
      </c>
      <c r="G177" s="15">
        <v>2</v>
      </c>
      <c r="H177" s="34">
        <f ca="1">SUMIF($B$3:$B$100000, B177, $G$3:$G$10000)-SUMIF(STOCKOUT!$A$2:$A$9999, 'STOCKIN 2025'!B177,STOCKOUT!$B$2:$B$9999)</f>
        <v>2</v>
      </c>
      <c r="I177" s="15"/>
      <c r="J177" s="15"/>
      <c r="K177" s="13" t="str">
        <f>IFERROR(VLOOKUP(E177, 'MAPPING DESC'!$A$1:$B$99999, 2, 0), "")</f>
        <v>寄客户对色</v>
      </c>
    </row>
    <row r="178" spans="1:11" ht="35.1" customHeight="1">
      <c r="A178" s="17">
        <v>45665</v>
      </c>
      <c r="B178" s="15" t="s">
        <v>277</v>
      </c>
      <c r="C178" s="15" t="s">
        <v>278</v>
      </c>
      <c r="D178" s="15"/>
      <c r="E178" s="20" t="s">
        <v>274</v>
      </c>
      <c r="F178" s="15" t="s">
        <v>18</v>
      </c>
      <c r="G178" s="15">
        <v>2</v>
      </c>
      <c r="H178" s="34">
        <f ca="1">SUMIF($B$3:$B$100000, B178, $G$3:$G$10000)-SUMIF(STOCKOUT!$A$2:$A$9999, 'STOCKIN 2025'!B178,STOCKOUT!$B$2:$B$9999)</f>
        <v>2</v>
      </c>
      <c r="I178" s="15"/>
      <c r="J178" s="15"/>
      <c r="K178" s="13" t="str">
        <f>IFERROR(VLOOKUP(E178, 'MAPPING DESC'!$A$1:$B$99999, 2, 0), "")</f>
        <v>寄客户对色</v>
      </c>
    </row>
    <row r="179" spans="1:11" ht="35.1" customHeight="1">
      <c r="A179" s="17">
        <v>45665</v>
      </c>
      <c r="B179" s="15" t="s">
        <v>279</v>
      </c>
      <c r="C179" s="15" t="s">
        <v>280</v>
      </c>
      <c r="D179" s="15"/>
      <c r="E179" s="15" t="s">
        <v>12</v>
      </c>
      <c r="F179" s="15" t="s">
        <v>85</v>
      </c>
      <c r="G179" s="15">
        <v>1</v>
      </c>
      <c r="H179" s="34">
        <f ca="1">SUMIF($B$3:$B$100000, B179, $G$3:$G$10000)-SUMIF(STOCKOUT!$A$2:$A$9999, 'STOCKIN 2025'!B179,STOCKOUT!$B$2:$B$9999)</f>
        <v>1</v>
      </c>
      <c r="I179" s="15"/>
      <c r="J179" s="15"/>
      <c r="K179" s="13" t="str">
        <f>IFERROR(VLOOKUP(E179, 'MAPPING DESC'!$A$1:$B$99999, 2, 0), "")</f>
        <v>寄客户确认颜色</v>
      </c>
    </row>
    <row r="180" spans="1:11" ht="35.1" customHeight="1">
      <c r="A180" s="17">
        <v>45667</v>
      </c>
      <c r="B180" s="15" t="s">
        <v>281</v>
      </c>
      <c r="C180" s="15" t="s">
        <v>147</v>
      </c>
      <c r="D180" s="15"/>
      <c r="E180" s="15" t="s">
        <v>17</v>
      </c>
      <c r="F180" s="15" t="s">
        <v>18</v>
      </c>
      <c r="G180" s="15">
        <v>2</v>
      </c>
      <c r="H180" s="34">
        <f ca="1">SUMIF($B$3:$B$100000, B180, $G$3:$G$10000)-SUMIF(STOCKOUT!$A$2:$A$9999, 'STOCKIN 2025'!B180,STOCKOUT!$B$2:$B$9999)</f>
        <v>2</v>
      </c>
      <c r="I180" s="15"/>
      <c r="J180" s="15"/>
      <c r="K180" s="13" t="str">
        <f>IFERROR(VLOOKUP(E180, 'MAPPING DESC'!$A$1:$B$99999, 2, 0), "")</f>
        <v>寄客户配PVC</v>
      </c>
    </row>
    <row r="181" spans="1:11" ht="35.1" customHeight="1">
      <c r="A181" s="17">
        <v>45668</v>
      </c>
      <c r="B181" s="15" t="s">
        <v>282</v>
      </c>
      <c r="C181" s="15" t="s">
        <v>283</v>
      </c>
      <c r="D181" s="15"/>
      <c r="E181" s="15" t="s">
        <v>17</v>
      </c>
      <c r="F181" s="15" t="s">
        <v>18</v>
      </c>
      <c r="G181" s="15">
        <v>2</v>
      </c>
      <c r="H181" s="34">
        <f ca="1">SUMIF($B$3:$B$100000, B181, $G$3:$G$10000)-SUMIF(STOCKOUT!$A$2:$A$9999, 'STOCKIN 2025'!B181,STOCKOUT!$B$2:$B$9999)</f>
        <v>2</v>
      </c>
      <c r="I181" s="15"/>
      <c r="J181" s="15"/>
      <c r="K181" s="13" t="str">
        <f>IFERROR(VLOOKUP(E181, 'MAPPING DESC'!$A$1:$B$99999, 2, 0), "")</f>
        <v>寄客户配PVC</v>
      </c>
    </row>
    <row r="182" spans="1:11" ht="35.1" customHeight="1">
      <c r="A182" s="17">
        <v>45668</v>
      </c>
      <c r="B182" s="15" t="s">
        <v>284</v>
      </c>
      <c r="C182" s="15" t="s">
        <v>285</v>
      </c>
      <c r="D182" s="15"/>
      <c r="E182" s="15" t="s">
        <v>17</v>
      </c>
      <c r="F182" s="15" t="s">
        <v>18</v>
      </c>
      <c r="G182" s="15">
        <v>2</v>
      </c>
      <c r="H182" s="34">
        <f ca="1">SUMIF($B$3:$B$100000, B182, $G$3:$G$10000)-SUMIF(STOCKOUT!$A$2:$A$9999, 'STOCKIN 2025'!B182,STOCKOUT!$B$2:$B$9999)</f>
        <v>2</v>
      </c>
      <c r="I182" s="15"/>
      <c r="J182" s="15"/>
      <c r="K182" s="13" t="str">
        <f>IFERROR(VLOOKUP(E182, 'MAPPING DESC'!$A$1:$B$99999, 2, 0), "")</f>
        <v>寄客户配PVC</v>
      </c>
    </row>
    <row r="183" spans="1:11" ht="35.1" customHeight="1">
      <c r="A183" s="17">
        <v>45668</v>
      </c>
      <c r="B183" s="15" t="s">
        <v>286</v>
      </c>
      <c r="C183" s="15" t="s">
        <v>100</v>
      </c>
      <c r="D183" s="15"/>
      <c r="E183" s="15" t="s">
        <v>17</v>
      </c>
      <c r="F183" s="15" t="s">
        <v>18</v>
      </c>
      <c r="G183" s="15">
        <v>2</v>
      </c>
      <c r="H183" s="34">
        <f ca="1">SUMIF($B$3:$B$100000, B183, $G$3:$G$10000)-SUMIF(STOCKOUT!$A$2:$A$9999, 'STOCKIN 2025'!B183,STOCKOUT!$B$2:$B$9999)</f>
        <v>2</v>
      </c>
      <c r="I183" s="15"/>
      <c r="J183" s="15"/>
      <c r="K183" s="13" t="str">
        <f>IFERROR(VLOOKUP(E183, 'MAPPING DESC'!$A$1:$B$99999, 2, 0), "")</f>
        <v>寄客户配PVC</v>
      </c>
    </row>
    <row r="184" spans="1:11" ht="35.1" customHeight="1">
      <c r="A184" s="17">
        <v>45671</v>
      </c>
      <c r="B184" s="15" t="s">
        <v>287</v>
      </c>
      <c r="C184" s="15" t="s">
        <v>260</v>
      </c>
      <c r="D184" s="15"/>
      <c r="E184" s="15" t="s">
        <v>17</v>
      </c>
      <c r="F184" s="15" t="s">
        <v>18</v>
      </c>
      <c r="G184" s="15">
        <v>2</v>
      </c>
      <c r="H184" s="34">
        <f ca="1">SUMIF($B$3:$B$100000, B184, $G$3:$G$10000)-SUMIF(STOCKOUT!$A$2:$A$9999, 'STOCKIN 2025'!B184,STOCKOUT!$B$2:$B$9999)</f>
        <v>2</v>
      </c>
      <c r="I184" s="15"/>
      <c r="J184" s="15"/>
      <c r="K184" s="13" t="str">
        <f>IFERROR(VLOOKUP(E184, 'MAPPING DESC'!$A$1:$B$99999, 2, 0), "")</f>
        <v>寄客户配PVC</v>
      </c>
    </row>
    <row r="185" spans="1:11" ht="35.1" customHeight="1">
      <c r="A185" s="17">
        <v>45671</v>
      </c>
      <c r="B185" s="15" t="s">
        <v>288</v>
      </c>
      <c r="C185" s="15" t="s">
        <v>253</v>
      </c>
      <c r="D185" s="15"/>
      <c r="E185" s="15" t="s">
        <v>17</v>
      </c>
      <c r="F185" s="15" t="s">
        <v>18</v>
      </c>
      <c r="G185" s="15">
        <v>2</v>
      </c>
      <c r="H185" s="34">
        <f ca="1">SUMIF($B$3:$B$100000, B185, $G$3:$G$10000)-SUMIF(STOCKOUT!$A$2:$A$9999, 'STOCKIN 2025'!B185,STOCKOUT!$B$2:$B$9999)</f>
        <v>2</v>
      </c>
      <c r="I185" s="15"/>
      <c r="J185" s="15"/>
      <c r="K185" s="13" t="str">
        <f>IFERROR(VLOOKUP(E185, 'MAPPING DESC'!$A$1:$B$99999, 2, 0), "")</f>
        <v>寄客户配PVC</v>
      </c>
    </row>
    <row r="186" spans="1:11" ht="35.1" customHeight="1">
      <c r="A186" s="17">
        <v>45671</v>
      </c>
      <c r="B186" s="15" t="s">
        <v>289</v>
      </c>
      <c r="C186" s="15" t="s">
        <v>64</v>
      </c>
      <c r="D186" s="15"/>
      <c r="E186" s="15" t="s">
        <v>17</v>
      </c>
      <c r="F186" s="15" t="s">
        <v>18</v>
      </c>
      <c r="G186" s="15">
        <v>2</v>
      </c>
      <c r="H186" s="34">
        <f ca="1">SUMIF($B$3:$B$100000, B186, $G$3:$G$10000)-SUMIF(STOCKOUT!$A$2:$A$9999, 'STOCKIN 2025'!B186,STOCKOUT!$B$2:$B$9999)</f>
        <v>2</v>
      </c>
      <c r="I186" s="15"/>
      <c r="J186" s="15"/>
      <c r="K186" s="13" t="str">
        <f>IFERROR(VLOOKUP(E186, 'MAPPING DESC'!$A$1:$B$99999, 2, 0), "")</f>
        <v>寄客户配PVC</v>
      </c>
    </row>
    <row r="187" spans="1:11" ht="35.1" customHeight="1">
      <c r="A187" s="17">
        <v>45671</v>
      </c>
      <c r="B187" s="15" t="s">
        <v>290</v>
      </c>
      <c r="C187" s="15" t="s">
        <v>147</v>
      </c>
      <c r="D187" s="15"/>
      <c r="E187" s="15" t="s">
        <v>17</v>
      </c>
      <c r="F187" s="15" t="s">
        <v>18</v>
      </c>
      <c r="G187" s="15">
        <v>2</v>
      </c>
      <c r="H187" s="34">
        <f ca="1">SUMIF($B$3:$B$100000, B187, $G$3:$G$10000)-SUMIF(STOCKOUT!$A$2:$A$9999, 'STOCKIN 2025'!B187,STOCKOUT!$B$2:$B$9999)</f>
        <v>2</v>
      </c>
      <c r="I187" s="15"/>
      <c r="J187" s="15"/>
      <c r="K187" s="13" t="str">
        <f>IFERROR(VLOOKUP(E187, 'MAPPING DESC'!$A$1:$B$99999, 2, 0), "")</f>
        <v>寄客户配PVC</v>
      </c>
    </row>
    <row r="188" spans="1:11" ht="35.1" customHeight="1">
      <c r="A188" s="17">
        <v>45671</v>
      </c>
      <c r="B188" s="15" t="s">
        <v>291</v>
      </c>
      <c r="C188" s="15" t="s">
        <v>245</v>
      </c>
      <c r="D188" s="15"/>
      <c r="E188" s="15" t="s">
        <v>17</v>
      </c>
      <c r="F188" s="15" t="s">
        <v>18</v>
      </c>
      <c r="G188" s="15">
        <v>2</v>
      </c>
      <c r="H188" s="34">
        <f ca="1">SUMIF($B$3:$B$100000, B188, $G$3:$G$10000)-SUMIF(STOCKOUT!$A$2:$A$9999, 'STOCKIN 2025'!B188,STOCKOUT!$B$2:$B$9999)</f>
        <v>2</v>
      </c>
      <c r="I188" s="15"/>
      <c r="J188" s="15"/>
      <c r="K188" s="13" t="str">
        <f>IFERROR(VLOOKUP(E188, 'MAPPING DESC'!$A$1:$B$99999, 2, 0), "")</f>
        <v>寄客户配PVC</v>
      </c>
    </row>
    <row r="189" spans="1:11" ht="35.1" customHeight="1">
      <c r="A189" s="17">
        <v>45671</v>
      </c>
      <c r="B189" s="15" t="s">
        <v>292</v>
      </c>
      <c r="C189" s="15" t="s">
        <v>26</v>
      </c>
      <c r="D189" s="15"/>
      <c r="E189" s="15" t="s">
        <v>17</v>
      </c>
      <c r="F189" s="15" t="s">
        <v>18</v>
      </c>
      <c r="G189" s="15">
        <v>2</v>
      </c>
      <c r="H189" s="34">
        <f ca="1">SUMIF($B$3:$B$100000, B189, $G$3:$G$10000)-SUMIF(STOCKOUT!$A$2:$A$9999, 'STOCKIN 2025'!B189,STOCKOUT!$B$2:$B$9999)</f>
        <v>2</v>
      </c>
      <c r="I189" s="15"/>
      <c r="J189" s="15"/>
      <c r="K189" s="13" t="str">
        <f>IFERROR(VLOOKUP(E189, 'MAPPING DESC'!$A$1:$B$99999, 2, 0), "")</f>
        <v>寄客户配PVC</v>
      </c>
    </row>
    <row r="190" spans="1:11" ht="30" customHeight="1">
      <c r="A190" s="17">
        <v>45675</v>
      </c>
      <c r="B190" s="15" t="s">
        <v>293</v>
      </c>
      <c r="C190" s="15" t="s">
        <v>247</v>
      </c>
      <c r="D190" s="15"/>
      <c r="E190" s="15" t="s">
        <v>17</v>
      </c>
      <c r="F190" s="15" t="s">
        <v>18</v>
      </c>
      <c r="G190" s="15">
        <v>2</v>
      </c>
      <c r="H190" s="34">
        <f ca="1">SUMIF($B$3:$B$100000, B190, $G$3:$G$10000)-SUMIF(STOCKOUT!$A$2:$A$9999, 'STOCKIN 2025'!B190,STOCKOUT!$B$2:$B$9999)</f>
        <v>2</v>
      </c>
      <c r="I190" s="15"/>
      <c r="J190" s="15"/>
      <c r="K190" s="13" t="str">
        <f>IFERROR(VLOOKUP(E190, 'MAPPING DESC'!$A$1:$B$99999, 2, 0), "")</f>
        <v>寄客户配PVC</v>
      </c>
    </row>
    <row r="191" spans="1:11" ht="30" customHeight="1">
      <c r="A191" s="17">
        <v>45675</v>
      </c>
      <c r="B191" s="15" t="s">
        <v>294</v>
      </c>
      <c r="C191" s="15" t="s">
        <v>295</v>
      </c>
      <c r="D191" s="15"/>
      <c r="E191" s="15" t="s">
        <v>17</v>
      </c>
      <c r="F191" s="15" t="s">
        <v>18</v>
      </c>
      <c r="G191" s="15">
        <v>2</v>
      </c>
      <c r="H191" s="34">
        <f ca="1">SUMIF($B$3:$B$100000, B191, $G$3:$G$10000)-SUMIF(STOCKOUT!$A$2:$A$9999, 'STOCKIN 2025'!B191,STOCKOUT!$B$2:$B$9999)</f>
        <v>2</v>
      </c>
      <c r="I191" s="15"/>
      <c r="J191" s="15"/>
      <c r="K191" s="13" t="str">
        <f>IFERROR(VLOOKUP(E191, 'MAPPING DESC'!$A$1:$B$99999, 2, 0), "")</f>
        <v>寄客户配PVC</v>
      </c>
    </row>
    <row r="192" spans="1:11" ht="30" customHeight="1">
      <c r="A192" s="17">
        <v>45675</v>
      </c>
      <c r="B192" s="15" t="s">
        <v>296</v>
      </c>
      <c r="C192" s="15" t="s">
        <v>118</v>
      </c>
      <c r="D192" s="15"/>
      <c r="E192" s="15" t="s">
        <v>17</v>
      </c>
      <c r="F192" s="15" t="s">
        <v>18</v>
      </c>
      <c r="G192" s="15">
        <v>2</v>
      </c>
      <c r="H192" s="34">
        <f ca="1">SUMIF($B$3:$B$100000, B192, $G$3:$G$10000)-SUMIF(STOCKOUT!$A$2:$A$9999, 'STOCKIN 2025'!B192,STOCKOUT!$B$2:$B$9999)</f>
        <v>2</v>
      </c>
      <c r="I192" s="15"/>
      <c r="J192" s="15"/>
      <c r="K192" s="13" t="str">
        <f>IFERROR(VLOOKUP(E192, 'MAPPING DESC'!$A$1:$B$99999, 2, 0), "")</f>
        <v>寄客户配PVC</v>
      </c>
    </row>
    <row r="193" spans="1:11" ht="32.1" customHeight="1">
      <c r="A193" s="17">
        <v>45675</v>
      </c>
      <c r="B193" s="15" t="s">
        <v>297</v>
      </c>
      <c r="C193" s="15" t="s">
        <v>198</v>
      </c>
      <c r="D193" s="15"/>
      <c r="E193" s="15" t="s">
        <v>17</v>
      </c>
      <c r="F193" s="15" t="s">
        <v>18</v>
      </c>
      <c r="G193" s="15">
        <v>2</v>
      </c>
      <c r="H193" s="34">
        <f ca="1">SUMIF($B$3:$B$100000, B193, $G$3:$G$10000)-SUMIF(STOCKOUT!$A$2:$A$9999, 'STOCKIN 2025'!B193,STOCKOUT!$B$2:$B$9999)</f>
        <v>2</v>
      </c>
      <c r="I193" s="15"/>
      <c r="J193" s="15"/>
      <c r="K193" s="13" t="str">
        <f>IFERROR(VLOOKUP(E193, 'MAPPING DESC'!$A$1:$B$99999, 2, 0), "")</f>
        <v>寄客户配PVC</v>
      </c>
    </row>
    <row r="194" spans="1:11" ht="32.1" customHeight="1">
      <c r="A194" s="17">
        <v>45675</v>
      </c>
      <c r="B194" s="15" t="s">
        <v>298</v>
      </c>
      <c r="C194" s="15" t="s">
        <v>184</v>
      </c>
      <c r="D194" s="15"/>
      <c r="E194" s="15" t="s">
        <v>17</v>
      </c>
      <c r="F194" s="15" t="s">
        <v>18</v>
      </c>
      <c r="G194" s="15">
        <v>2</v>
      </c>
      <c r="H194" s="34">
        <f ca="1">SUMIF($B$3:$B$100000, B194, $G$3:$G$10000)-SUMIF(STOCKOUT!$A$2:$A$9999, 'STOCKIN 2025'!B194,STOCKOUT!$B$2:$B$9999)</f>
        <v>2</v>
      </c>
      <c r="I194" s="15"/>
      <c r="J194" s="15"/>
      <c r="K194" s="13" t="str">
        <f>IFERROR(VLOOKUP(E194, 'MAPPING DESC'!$A$1:$B$99999, 2, 0), "")</f>
        <v>寄客户配PVC</v>
      </c>
    </row>
    <row r="195" spans="1:11" ht="32.1" customHeight="1">
      <c r="A195" s="17">
        <v>45675</v>
      </c>
      <c r="B195" s="15" t="s">
        <v>299</v>
      </c>
      <c r="C195" s="15" t="s">
        <v>280</v>
      </c>
      <c r="D195" s="15"/>
      <c r="E195" s="15" t="s">
        <v>12</v>
      </c>
      <c r="F195" s="15" t="s">
        <v>85</v>
      </c>
      <c r="G195" s="15">
        <v>1</v>
      </c>
      <c r="H195" s="34">
        <f ca="1">SUMIF($B$3:$B$100000, B195, $G$3:$G$10000)-SUMIF(STOCKOUT!$A$2:$A$9999, 'STOCKIN 2025'!B195,STOCKOUT!$B$2:$B$9999)</f>
        <v>1</v>
      </c>
      <c r="I195" s="15"/>
      <c r="J195" s="15"/>
      <c r="K195" s="13" t="str">
        <f>IFERROR(VLOOKUP(E195, 'MAPPING DESC'!$A$1:$B$99999, 2, 0), "")</f>
        <v>寄客户确认颜色</v>
      </c>
    </row>
    <row r="196" spans="1:11" ht="32.1" customHeight="1">
      <c r="A196" s="17">
        <v>45681</v>
      </c>
      <c r="B196" s="15" t="s">
        <v>300</v>
      </c>
      <c r="C196" s="15" t="s">
        <v>118</v>
      </c>
      <c r="D196" s="15"/>
      <c r="E196" s="15" t="s">
        <v>17</v>
      </c>
      <c r="F196" s="15" t="s">
        <v>18</v>
      </c>
      <c r="G196" s="15">
        <v>2</v>
      </c>
      <c r="H196" s="34">
        <f ca="1">SUMIF($B$3:$B$100000, B196, $G$3:$G$10000)-SUMIF(STOCKOUT!$A$2:$A$9999, 'STOCKIN 2025'!B196,STOCKOUT!$B$2:$B$9999)</f>
        <v>2</v>
      </c>
      <c r="I196" s="15"/>
      <c r="J196" s="15"/>
      <c r="K196" s="13" t="str">
        <f>IFERROR(VLOOKUP(E196, 'MAPPING DESC'!$A$1:$B$99999, 2, 0), "")</f>
        <v>寄客户配PVC</v>
      </c>
    </row>
    <row r="197" spans="1:11" ht="32.1" customHeight="1">
      <c r="A197" s="17">
        <v>45681</v>
      </c>
      <c r="B197" s="15" t="s">
        <v>301</v>
      </c>
      <c r="C197" s="15" t="s">
        <v>26</v>
      </c>
      <c r="D197" s="15"/>
      <c r="E197" s="15" t="s">
        <v>17</v>
      </c>
      <c r="F197" s="15" t="s">
        <v>18</v>
      </c>
      <c r="G197" s="15">
        <v>2</v>
      </c>
      <c r="H197" s="34">
        <f ca="1">SUMIF($B$3:$B$100000, B197, $G$3:$G$10000)-SUMIF(STOCKOUT!$A$2:$A$9999, 'STOCKIN 2025'!B197,STOCKOUT!$B$2:$B$9999)</f>
        <v>2</v>
      </c>
      <c r="I197" s="15"/>
      <c r="J197" s="15"/>
      <c r="K197" s="13" t="str">
        <f>IFERROR(VLOOKUP(E197, 'MAPPING DESC'!$A$1:$B$99999, 2, 0), "")</f>
        <v>寄客户配PVC</v>
      </c>
    </row>
    <row r="198" spans="1:11" ht="32.1" customHeight="1">
      <c r="A198" s="17">
        <v>45681</v>
      </c>
      <c r="B198" s="15" t="s">
        <v>302</v>
      </c>
      <c r="C198" s="15" t="s">
        <v>35</v>
      </c>
      <c r="D198" s="15"/>
      <c r="E198" s="15" t="s">
        <v>36</v>
      </c>
      <c r="F198" s="15" t="s">
        <v>59</v>
      </c>
      <c r="G198" s="15">
        <v>1</v>
      </c>
      <c r="H198" s="34">
        <f ca="1">SUMIF($B$3:$B$100000, B198, $G$3:$G$10000)-SUMIF(STOCKOUT!$A$2:$A$9999, 'STOCKIN 2025'!B198,STOCKOUT!$B$2:$B$9999)</f>
        <v>1</v>
      </c>
      <c r="I198" s="15"/>
      <c r="J198" s="15"/>
      <c r="K198" s="13" t="str">
        <f>IFERROR(VLOOKUP(E198, 'MAPPING DESC'!$A$1:$B$99999, 2, 0), "")</f>
        <v>寄客户确认颜色</v>
      </c>
    </row>
    <row r="199" spans="1:11" ht="30" customHeight="1">
      <c r="A199" s="17">
        <v>45682</v>
      </c>
      <c r="B199" s="15" t="s">
        <v>303</v>
      </c>
      <c r="C199" s="15" t="s">
        <v>21</v>
      </c>
      <c r="D199" s="15"/>
      <c r="E199" s="15" t="s">
        <v>22</v>
      </c>
      <c r="F199" s="15" t="s">
        <v>18</v>
      </c>
      <c r="G199" s="15">
        <v>2</v>
      </c>
      <c r="H199" s="34">
        <f ca="1">SUMIF($B$3:$B$100000, B199, $G$3:$G$10000)-SUMIF(STOCKOUT!$A$2:$A$9999, 'STOCKIN 2025'!B199,STOCKOUT!$B$2:$B$9999)</f>
        <v>2</v>
      </c>
      <c r="I199" s="15"/>
      <c r="J199" s="15"/>
      <c r="K199" s="13" t="str">
        <f>IFERROR(VLOOKUP(E199, 'MAPPING DESC'!$A$1:$B$99999, 2, 0), "")</f>
        <v>寄客户确认颜色</v>
      </c>
    </row>
    <row r="200" spans="1:11" ht="30" customHeight="1">
      <c r="A200" s="17">
        <v>45682</v>
      </c>
      <c r="B200" s="15" t="s">
        <v>304</v>
      </c>
      <c r="C200" s="15" t="s">
        <v>305</v>
      </c>
      <c r="D200" s="15"/>
      <c r="E200" s="15" t="s">
        <v>17</v>
      </c>
      <c r="F200" s="15" t="s">
        <v>18</v>
      </c>
      <c r="G200" s="15">
        <v>2</v>
      </c>
      <c r="H200" s="34">
        <f ca="1">SUMIF($B$3:$B$100000, B200, $G$3:$G$10000)-SUMIF(STOCKOUT!$A$2:$A$9999, 'STOCKIN 2025'!B200,STOCKOUT!$B$2:$B$9999)</f>
        <v>2</v>
      </c>
      <c r="I200" s="15"/>
      <c r="J200" s="15"/>
      <c r="K200" s="13" t="str">
        <f>IFERROR(VLOOKUP(E200, 'MAPPING DESC'!$A$1:$B$99999, 2, 0), "")</f>
        <v>寄客户配PVC</v>
      </c>
    </row>
    <row r="201" spans="1:11" ht="27" customHeight="1">
      <c r="A201" s="17">
        <v>45687</v>
      </c>
      <c r="B201" s="15" t="s">
        <v>306</v>
      </c>
      <c r="C201" s="15" t="s">
        <v>283</v>
      </c>
      <c r="D201" s="15"/>
      <c r="E201" s="15" t="s">
        <v>17</v>
      </c>
      <c r="F201" s="15" t="s">
        <v>18</v>
      </c>
      <c r="G201" s="15">
        <v>2</v>
      </c>
      <c r="H201" s="34">
        <f ca="1">SUMIF($B$3:$B$100000, B201, $G$3:$G$10000)-SUMIF(STOCKOUT!$A$2:$A$9999, 'STOCKIN 2025'!B201,STOCKOUT!$B$2:$B$9999)</f>
        <v>2</v>
      </c>
      <c r="I201" s="15"/>
      <c r="J201" s="15"/>
      <c r="K201" s="13" t="str">
        <f>IFERROR(VLOOKUP(E201, 'MAPPING DESC'!$A$1:$B$99999, 2, 0), "")</f>
        <v>寄客户配PVC</v>
      </c>
    </row>
    <row r="202" spans="1:11" ht="29.1" customHeight="1">
      <c r="A202" s="17">
        <v>45687</v>
      </c>
      <c r="B202" s="15" t="s">
        <v>307</v>
      </c>
      <c r="C202" s="15" t="s">
        <v>26</v>
      </c>
      <c r="D202" s="15"/>
      <c r="E202" s="15" t="s">
        <v>17</v>
      </c>
      <c r="F202" s="15" t="s">
        <v>18</v>
      </c>
      <c r="G202" s="15">
        <v>2</v>
      </c>
      <c r="H202" s="34">
        <f ca="1">SUMIF($B$3:$B$100000, B202, $G$3:$G$10000)-SUMIF(STOCKOUT!$A$2:$A$9999, 'STOCKIN 2025'!B202,STOCKOUT!$B$2:$B$9999)</f>
        <v>2</v>
      </c>
      <c r="I202" s="15"/>
      <c r="J202" s="15"/>
      <c r="K202" s="13" t="str">
        <f>IFERROR(VLOOKUP(E202, 'MAPPING DESC'!$A$1:$B$99999, 2, 0), "")</f>
        <v>寄客户配PVC</v>
      </c>
    </row>
    <row r="203" spans="1:11" ht="29.1" customHeight="1">
      <c r="A203" s="17">
        <v>45688</v>
      </c>
      <c r="B203" s="15" t="s">
        <v>308</v>
      </c>
      <c r="C203" s="15" t="s">
        <v>309</v>
      </c>
      <c r="D203" s="15"/>
      <c r="E203" s="15" t="s">
        <v>17</v>
      </c>
      <c r="F203" s="15" t="s">
        <v>18</v>
      </c>
      <c r="G203" s="15">
        <v>2</v>
      </c>
      <c r="H203" s="34">
        <f ca="1">SUMIF($B$3:$B$100000, B203, $G$3:$G$10000)-SUMIF(STOCKOUT!$A$2:$A$9999, 'STOCKIN 2025'!B203,STOCKOUT!$B$2:$B$9999)</f>
        <v>2</v>
      </c>
      <c r="I203" s="15"/>
      <c r="J203" s="15"/>
      <c r="K203" s="13" t="str">
        <f>IFERROR(VLOOKUP(E203, 'MAPPING DESC'!$A$1:$B$99999, 2, 0), "")</f>
        <v>寄客户配PVC</v>
      </c>
    </row>
    <row r="204" spans="1:11" ht="29.1" customHeight="1">
      <c r="A204" s="17">
        <v>45688</v>
      </c>
      <c r="B204" s="15" t="s">
        <v>310</v>
      </c>
      <c r="C204" s="15" t="s">
        <v>184</v>
      </c>
      <c r="D204" s="15"/>
      <c r="E204" s="15" t="s">
        <v>17</v>
      </c>
      <c r="F204" s="15" t="s">
        <v>18</v>
      </c>
      <c r="G204" s="15">
        <v>2</v>
      </c>
      <c r="H204" s="34">
        <f ca="1">SUMIF($B$3:$B$100000, B204, $G$3:$G$10000)-SUMIF(STOCKOUT!$A$2:$A$9999, 'STOCKIN 2025'!B204,STOCKOUT!$B$2:$B$9999)</f>
        <v>2</v>
      </c>
      <c r="I204" s="15"/>
      <c r="J204" s="15"/>
      <c r="K204" s="13" t="str">
        <f>IFERROR(VLOOKUP(E204, 'MAPPING DESC'!$A$1:$B$99999, 2, 0), "")</f>
        <v>寄客户配PVC</v>
      </c>
    </row>
    <row r="205" spans="1:11" ht="29.1" customHeight="1">
      <c r="A205" s="17">
        <v>45689</v>
      </c>
      <c r="B205" s="15" t="s">
        <v>311</v>
      </c>
      <c r="C205" s="15" t="s">
        <v>280</v>
      </c>
      <c r="D205" s="15"/>
      <c r="E205" s="15" t="s">
        <v>12</v>
      </c>
      <c r="F205" s="15" t="s">
        <v>85</v>
      </c>
      <c r="G205" s="15">
        <v>1</v>
      </c>
      <c r="H205" s="34">
        <f ca="1">SUMIF($B$3:$B$100000, B205, $G$3:$G$10000)-SUMIF(STOCKOUT!$A$2:$A$9999, 'STOCKIN 2025'!B205,STOCKOUT!$B$2:$B$9999)</f>
        <v>2</v>
      </c>
      <c r="I205" s="15"/>
      <c r="J205" s="15"/>
      <c r="K205" s="13" t="str">
        <f>IFERROR(VLOOKUP(E205, 'MAPPING DESC'!$A$1:$B$99999, 2, 0), "")</f>
        <v>寄客户确认颜色</v>
      </c>
    </row>
    <row r="206" spans="1:11" ht="29.1" customHeight="1">
      <c r="A206" s="17">
        <v>45691</v>
      </c>
      <c r="B206" s="15" t="s">
        <v>312</v>
      </c>
      <c r="C206" s="15" t="s">
        <v>142</v>
      </c>
      <c r="D206" s="15"/>
      <c r="E206" s="15" t="s">
        <v>17</v>
      </c>
      <c r="F206" s="15" t="s">
        <v>18</v>
      </c>
      <c r="G206" s="15">
        <v>2</v>
      </c>
      <c r="H206" s="34">
        <f ca="1">SUMIF($B$3:$B$100000, B206, $G$3:$G$10000)-SUMIF(STOCKOUT!$A$2:$A$9999, 'STOCKIN 2025'!B206,STOCKOUT!$B$2:$B$9999)</f>
        <v>2</v>
      </c>
      <c r="I206" s="15"/>
      <c r="J206" s="15"/>
      <c r="K206" s="13" t="str">
        <f>IFERROR(VLOOKUP(E206, 'MAPPING DESC'!$A$1:$B$99999, 2, 0), "")</f>
        <v>寄客户配PVC</v>
      </c>
    </row>
    <row r="207" spans="1:11" ht="29.1" customHeight="1">
      <c r="A207" s="17">
        <v>45691</v>
      </c>
      <c r="B207" s="15" t="s">
        <v>313</v>
      </c>
      <c r="C207" s="15" t="s">
        <v>314</v>
      </c>
      <c r="D207" s="15"/>
      <c r="E207" s="15" t="s">
        <v>12</v>
      </c>
      <c r="F207" s="15" t="s">
        <v>85</v>
      </c>
      <c r="G207" s="15">
        <v>1</v>
      </c>
      <c r="H207" s="34">
        <f ca="1">SUMIF($B$3:$B$100000, B207, $G$3:$G$10000)-SUMIF(STOCKOUT!$A$2:$A$9999, 'STOCKIN 2025'!B207,STOCKOUT!$B$2:$B$9999)</f>
        <v>1</v>
      </c>
      <c r="I207" s="15"/>
      <c r="J207" s="15"/>
      <c r="K207" s="13" t="str">
        <f>IFERROR(VLOOKUP(E207, 'MAPPING DESC'!$A$1:$B$99999, 2, 0), "")</f>
        <v>寄客户确认颜色</v>
      </c>
    </row>
    <row r="208" spans="1:11" ht="29.1" customHeight="1">
      <c r="A208" s="17">
        <v>45691</v>
      </c>
      <c r="B208" s="15" t="s">
        <v>315</v>
      </c>
      <c r="C208" s="15" t="s">
        <v>16</v>
      </c>
      <c r="D208" s="15"/>
      <c r="E208" s="15" t="s">
        <v>17</v>
      </c>
      <c r="F208" s="15" t="s">
        <v>18</v>
      </c>
      <c r="G208" s="15">
        <v>2</v>
      </c>
      <c r="H208" s="34">
        <f ca="1">SUMIF($B$3:$B$100000, B208, $G$3:$G$10000)-SUMIF(STOCKOUT!$A$2:$A$9999, 'STOCKIN 2025'!B208,STOCKOUT!$B$2:$B$9999)</f>
        <v>2</v>
      </c>
      <c r="I208" s="15"/>
      <c r="J208" s="15"/>
      <c r="K208" s="13" t="str">
        <f>IFERROR(VLOOKUP(E208, 'MAPPING DESC'!$A$1:$B$99999, 2, 0), "")</f>
        <v>寄客户配PVC</v>
      </c>
    </row>
    <row r="209" spans="1:11" ht="29.1" customHeight="1">
      <c r="A209" s="17">
        <v>45695</v>
      </c>
      <c r="B209" s="15" t="s">
        <v>311</v>
      </c>
      <c r="C209" s="15" t="s">
        <v>280</v>
      </c>
      <c r="D209" s="15"/>
      <c r="E209" s="15" t="s">
        <v>12</v>
      </c>
      <c r="F209" s="15" t="s">
        <v>85</v>
      </c>
      <c r="G209" s="15">
        <v>1</v>
      </c>
      <c r="H209" s="34">
        <f ca="1">SUMIF($B$3:$B$100000, B209, $G$3:$G$10000)-SUMIF(STOCKOUT!$A$2:$A$9999, 'STOCKIN 2025'!B209,STOCKOUT!$B$2:$B$9999)</f>
        <v>2</v>
      </c>
      <c r="I209" s="15"/>
      <c r="J209" s="15"/>
      <c r="K209" s="13" t="str">
        <f>IFERROR(VLOOKUP(E209, 'MAPPING DESC'!$A$1:$B$99999, 2, 0), "")</f>
        <v>寄客户确认颜色</v>
      </c>
    </row>
    <row r="210" spans="1:11" ht="29.1" customHeight="1">
      <c r="A210" s="17">
        <v>45698</v>
      </c>
      <c r="B210" s="15" t="s">
        <v>316</v>
      </c>
      <c r="C210" s="15" t="s">
        <v>285</v>
      </c>
      <c r="D210" s="15"/>
      <c r="E210" s="15" t="s">
        <v>17</v>
      </c>
      <c r="F210" s="15" t="s">
        <v>18</v>
      </c>
      <c r="G210" s="15">
        <v>2</v>
      </c>
      <c r="H210" s="34">
        <f ca="1">SUMIF($B$3:$B$100000, B210, $G$3:$G$10000)-SUMIF(STOCKOUT!$A$2:$A$9999, 'STOCKIN 2025'!B210,STOCKOUT!$B$2:$B$9999)</f>
        <v>2</v>
      </c>
      <c r="I210" s="15"/>
      <c r="J210" s="15"/>
      <c r="K210" s="13" t="str">
        <f>IFERROR(VLOOKUP(E210, 'MAPPING DESC'!$A$1:$B$99999, 2, 0), "")</f>
        <v>寄客户配PVC</v>
      </c>
    </row>
    <row r="211" spans="1:11" ht="30.95" customHeight="1">
      <c r="A211" s="17">
        <v>45698</v>
      </c>
      <c r="B211" s="15" t="s">
        <v>317</v>
      </c>
      <c r="C211" s="15" t="s">
        <v>273</v>
      </c>
      <c r="D211" s="15"/>
      <c r="E211" s="15" t="s">
        <v>274</v>
      </c>
      <c r="F211" s="15" t="s">
        <v>18</v>
      </c>
      <c r="G211" s="15">
        <v>2</v>
      </c>
      <c r="H211" s="34">
        <f ca="1">SUMIF($B$3:$B$100000, B211, $G$3:$G$10000)-SUMIF(STOCKOUT!$A$2:$A$9999, 'STOCKIN 2025'!B211,STOCKOUT!$B$2:$B$9999)</f>
        <v>2</v>
      </c>
      <c r="I211" s="15"/>
      <c r="J211" s="15"/>
      <c r="K211" s="13" t="str">
        <f>IFERROR(VLOOKUP(E211, 'MAPPING DESC'!$A$1:$B$99999, 2, 0), "")</f>
        <v>寄客户对色</v>
      </c>
    </row>
    <row r="212" spans="1:11" ht="30.95" customHeight="1">
      <c r="A212" s="17">
        <v>45698</v>
      </c>
      <c r="B212" s="15" t="s">
        <v>318</v>
      </c>
      <c r="C212" s="15" t="s">
        <v>189</v>
      </c>
      <c r="D212" s="15"/>
      <c r="E212" s="15" t="s">
        <v>17</v>
      </c>
      <c r="F212" s="15" t="s">
        <v>18</v>
      </c>
      <c r="G212" s="15">
        <v>2</v>
      </c>
      <c r="H212" s="34">
        <f ca="1">SUMIF($B$3:$B$100000, B212, $G$3:$G$10000)-SUMIF(STOCKOUT!$A$2:$A$9999, 'STOCKIN 2025'!B212,STOCKOUT!$B$2:$B$9999)</f>
        <v>2</v>
      </c>
      <c r="I212" s="15"/>
      <c r="J212" s="15"/>
      <c r="K212" s="13" t="str">
        <f>IFERROR(VLOOKUP(E212, 'MAPPING DESC'!$A$1:$B$99999, 2, 0), "")</f>
        <v>寄客户配PVC</v>
      </c>
    </row>
    <row r="213" spans="1:11" ht="30.95" customHeight="1">
      <c r="A213" s="17">
        <v>45698</v>
      </c>
      <c r="B213" s="15" t="s">
        <v>319</v>
      </c>
      <c r="C213" s="15" t="s">
        <v>204</v>
      </c>
      <c r="D213" s="15"/>
      <c r="E213" s="15" t="s">
        <v>17</v>
      </c>
      <c r="F213" s="15" t="s">
        <v>18</v>
      </c>
      <c r="G213" s="15">
        <v>2</v>
      </c>
      <c r="H213" s="34">
        <f ca="1">SUMIF($B$3:$B$100000, B213, $G$3:$G$10000)-SUMIF(STOCKOUT!$A$2:$A$9999, 'STOCKIN 2025'!B213,STOCKOUT!$B$2:$B$9999)</f>
        <v>2</v>
      </c>
      <c r="I213" s="15"/>
      <c r="J213" s="15"/>
      <c r="K213" s="13" t="str">
        <f>IFERROR(VLOOKUP(E213, 'MAPPING DESC'!$A$1:$B$99999, 2, 0), "")</f>
        <v>寄客户配PVC</v>
      </c>
    </row>
    <row r="214" spans="1:11" ht="30.95" customHeight="1">
      <c r="A214" s="17">
        <v>45698</v>
      </c>
      <c r="B214" s="15" t="s">
        <v>320</v>
      </c>
      <c r="C214" s="15" t="s">
        <v>77</v>
      </c>
      <c r="D214" s="15"/>
      <c r="E214" s="15" t="s">
        <v>12</v>
      </c>
      <c r="F214" s="15" t="s">
        <v>85</v>
      </c>
      <c r="G214" s="15">
        <v>1</v>
      </c>
      <c r="H214" s="34">
        <f ca="1">SUMIF($B$3:$B$100000, B214, $G$3:$G$10000)-SUMIF(STOCKOUT!$A$2:$A$9999, 'STOCKIN 2025'!B214,STOCKOUT!$B$2:$B$9999)</f>
        <v>1</v>
      </c>
      <c r="I214" s="15"/>
      <c r="J214" s="15"/>
      <c r="K214" s="13" t="str">
        <f>IFERROR(VLOOKUP(E214, 'MAPPING DESC'!$A$1:$B$99999, 2, 0), "")</f>
        <v>寄客户确认颜色</v>
      </c>
    </row>
    <row r="215" spans="1:11" ht="30.95" customHeight="1">
      <c r="A215" s="17">
        <v>45698</v>
      </c>
      <c r="B215" s="15" t="s">
        <v>321</v>
      </c>
      <c r="C215" s="15" t="s">
        <v>322</v>
      </c>
      <c r="D215" s="15"/>
      <c r="E215" s="15" t="s">
        <v>12</v>
      </c>
      <c r="F215" s="15" t="s">
        <v>85</v>
      </c>
      <c r="G215" s="15">
        <v>1</v>
      </c>
      <c r="H215" s="34">
        <f ca="1">SUMIF($B$3:$B$100000, B215, $G$3:$G$10000)-SUMIF(STOCKOUT!$A$2:$A$9999, 'STOCKIN 2025'!B215,STOCKOUT!$B$2:$B$9999)</f>
        <v>1</v>
      </c>
      <c r="I215" s="15"/>
      <c r="J215" s="15"/>
      <c r="K215" s="13" t="str">
        <f>IFERROR(VLOOKUP(E215, 'MAPPING DESC'!$A$1:$B$99999, 2, 0), "")</f>
        <v>寄客户确认颜色</v>
      </c>
    </row>
    <row r="216" spans="1:11" ht="30.95" customHeight="1">
      <c r="A216" s="17">
        <v>45698</v>
      </c>
      <c r="B216" s="15" t="s">
        <v>323</v>
      </c>
      <c r="C216" s="15" t="s">
        <v>322</v>
      </c>
      <c r="D216" s="15"/>
      <c r="E216" s="15" t="s">
        <v>12</v>
      </c>
      <c r="F216" s="15" t="s">
        <v>85</v>
      </c>
      <c r="G216" s="15">
        <v>1</v>
      </c>
      <c r="H216" s="34">
        <f ca="1">SUMIF($B$3:$B$100000, B216, $G$3:$G$10000)-SUMIF(STOCKOUT!$A$2:$A$9999, 'STOCKIN 2025'!B216,STOCKOUT!$B$2:$B$9999)</f>
        <v>1</v>
      </c>
      <c r="I216" s="15"/>
      <c r="J216" s="15"/>
      <c r="K216" s="13" t="str">
        <f>IFERROR(VLOOKUP(E216, 'MAPPING DESC'!$A$1:$B$99999, 2, 0), "")</f>
        <v>寄客户确认颜色</v>
      </c>
    </row>
    <row r="217" spans="1:11" ht="32.1" customHeight="1">
      <c r="A217" s="17">
        <v>45700</v>
      </c>
      <c r="B217" s="15" t="s">
        <v>324</v>
      </c>
      <c r="C217" s="15" t="s">
        <v>89</v>
      </c>
      <c r="D217" s="15"/>
      <c r="E217" s="15" t="s">
        <v>17</v>
      </c>
      <c r="F217" s="15" t="s">
        <v>18</v>
      </c>
      <c r="G217" s="15">
        <v>2</v>
      </c>
      <c r="H217" s="34">
        <f ca="1">SUMIF($B$3:$B$100000, B217, $G$3:$G$10000)-SUMIF(STOCKOUT!$A$2:$A$9999, 'STOCKIN 2025'!B217,STOCKOUT!$B$2:$B$9999)</f>
        <v>2</v>
      </c>
      <c r="I217" s="15"/>
      <c r="J217" s="15"/>
      <c r="K217" s="13" t="str">
        <f>IFERROR(VLOOKUP(E217, 'MAPPING DESC'!$A$1:$B$99999, 2, 0), "")</f>
        <v>寄客户配PVC</v>
      </c>
    </row>
    <row r="218" spans="1:11" ht="32.1" customHeight="1">
      <c r="A218" s="17">
        <v>45701</v>
      </c>
      <c r="B218" s="15" t="s">
        <v>325</v>
      </c>
      <c r="C218" s="15" t="s">
        <v>35</v>
      </c>
      <c r="D218" s="15"/>
      <c r="E218" s="15" t="s">
        <v>36</v>
      </c>
      <c r="F218" s="15" t="s">
        <v>59</v>
      </c>
      <c r="G218" s="15">
        <v>1</v>
      </c>
      <c r="H218" s="34">
        <f ca="1">SUMIF($B$3:$B$100000, B218, $G$3:$G$10000)-SUMIF(STOCKOUT!$A$2:$A$9999, 'STOCKIN 2025'!B218,STOCKOUT!$B$2:$B$9999)</f>
        <v>1</v>
      </c>
      <c r="I218" s="15"/>
      <c r="J218" s="15"/>
      <c r="K218" s="13" t="str">
        <f>IFERROR(VLOOKUP(E218, 'MAPPING DESC'!$A$1:$B$99999, 2, 0), "")</f>
        <v>寄客户确认颜色</v>
      </c>
    </row>
    <row r="219" spans="1:11" ht="32.1" customHeight="1">
      <c r="A219" s="17">
        <v>45704</v>
      </c>
      <c r="B219" s="15" t="s">
        <v>326</v>
      </c>
      <c r="C219" s="15" t="s">
        <v>256</v>
      </c>
      <c r="D219" s="15"/>
      <c r="E219" s="15" t="s">
        <v>17</v>
      </c>
      <c r="F219" s="15" t="s">
        <v>18</v>
      </c>
      <c r="G219" s="15">
        <v>2</v>
      </c>
      <c r="H219" s="34">
        <f ca="1">SUMIF($B$3:$B$100000, B219, $G$3:$G$10000)-SUMIF(STOCKOUT!$A$2:$A$9999, 'STOCKIN 2025'!B219,STOCKOUT!$B$2:$B$9999)</f>
        <v>2</v>
      </c>
      <c r="I219" s="15"/>
      <c r="J219" s="15"/>
      <c r="K219" s="13" t="str">
        <f>IFERROR(VLOOKUP(E219, 'MAPPING DESC'!$A$1:$B$99999, 2, 0), "")</f>
        <v>寄客户配PVC</v>
      </c>
    </row>
    <row r="220" spans="1:11" ht="32.1" customHeight="1">
      <c r="A220" s="17">
        <v>45704</v>
      </c>
      <c r="B220" s="15" t="s">
        <v>327</v>
      </c>
      <c r="C220" s="15" t="s">
        <v>247</v>
      </c>
      <c r="D220" s="15"/>
      <c r="E220" s="15" t="s">
        <v>17</v>
      </c>
      <c r="F220" s="15" t="s">
        <v>18</v>
      </c>
      <c r="G220" s="15">
        <v>2</v>
      </c>
      <c r="H220" s="34">
        <f ca="1">SUMIF($B$3:$B$100000, B220, $G$3:$G$10000)-SUMIF(STOCKOUT!$A$2:$A$9999, 'STOCKIN 2025'!B220,STOCKOUT!$B$2:$B$9999)</f>
        <v>2</v>
      </c>
      <c r="I220" s="15"/>
      <c r="J220" s="15"/>
      <c r="K220" s="13" t="str">
        <f>IFERROR(VLOOKUP(E220, 'MAPPING DESC'!$A$1:$B$99999, 2, 0), "")</f>
        <v>寄客户配PVC</v>
      </c>
    </row>
    <row r="221" spans="1:11" ht="32.1" customHeight="1">
      <c r="A221" s="17">
        <v>45707</v>
      </c>
      <c r="B221" s="15" t="s">
        <v>328</v>
      </c>
      <c r="C221" s="15" t="s">
        <v>16</v>
      </c>
      <c r="D221" s="15"/>
      <c r="E221" s="15" t="s">
        <v>17</v>
      </c>
      <c r="F221" s="15" t="s">
        <v>18</v>
      </c>
      <c r="G221" s="15">
        <v>2</v>
      </c>
      <c r="H221" s="34">
        <f ca="1">SUMIF($B$3:$B$100000, B221, $G$3:$G$10000)-SUMIF(STOCKOUT!$A$2:$A$9999, 'STOCKIN 2025'!B221,STOCKOUT!$B$2:$B$9999)</f>
        <v>2</v>
      </c>
      <c r="I221" s="15"/>
      <c r="J221" s="15"/>
      <c r="K221" s="13" t="str">
        <f>IFERROR(VLOOKUP(E221, 'MAPPING DESC'!$A$1:$B$99999, 2, 0), "")</f>
        <v>寄客户配PVC</v>
      </c>
    </row>
    <row r="222" spans="1:11" ht="32.1" customHeight="1">
      <c r="A222" s="17">
        <v>45708</v>
      </c>
      <c r="B222" s="15" t="s">
        <v>329</v>
      </c>
      <c r="C222" s="15" t="s">
        <v>32</v>
      </c>
      <c r="D222" s="15"/>
      <c r="E222" s="15" t="s">
        <v>17</v>
      </c>
      <c r="F222" s="15" t="s">
        <v>18</v>
      </c>
      <c r="G222" s="15">
        <v>2</v>
      </c>
      <c r="H222" s="34">
        <f ca="1">SUMIF($B$3:$B$100000, B222, $G$3:$G$10000)-SUMIF(STOCKOUT!$A$2:$A$9999, 'STOCKIN 2025'!B222,STOCKOUT!$B$2:$B$9999)</f>
        <v>2</v>
      </c>
      <c r="I222" s="15"/>
      <c r="J222" s="15"/>
      <c r="K222" s="13" t="str">
        <f>IFERROR(VLOOKUP(E222, 'MAPPING DESC'!$A$1:$B$99999, 2, 0), "")</f>
        <v>寄客户配PVC</v>
      </c>
    </row>
    <row r="223" spans="1:11" ht="33" customHeight="1">
      <c r="A223" s="17">
        <v>45708</v>
      </c>
      <c r="B223" s="15" t="s">
        <v>330</v>
      </c>
      <c r="C223" s="15" t="s">
        <v>186</v>
      </c>
      <c r="D223" s="15"/>
      <c r="E223" s="15" t="s">
        <v>17</v>
      </c>
      <c r="F223" s="15" t="s">
        <v>18</v>
      </c>
      <c r="G223" s="15">
        <v>2</v>
      </c>
      <c r="H223" s="34">
        <f ca="1">SUMIF($B$3:$B$100000, B223, $G$3:$G$10000)-SUMIF(STOCKOUT!$A$2:$A$9999, 'STOCKIN 2025'!B223,STOCKOUT!$B$2:$B$9999)</f>
        <v>2</v>
      </c>
      <c r="I223" s="15"/>
      <c r="J223" s="15"/>
      <c r="K223" s="13" t="str">
        <f>IFERROR(VLOOKUP(E223, 'MAPPING DESC'!$A$1:$B$99999, 2, 0), "")</f>
        <v>寄客户配PVC</v>
      </c>
    </row>
    <row r="224" spans="1:11" ht="33" customHeight="1">
      <c r="A224" s="17">
        <v>45708</v>
      </c>
      <c r="B224" s="15" t="s">
        <v>331</v>
      </c>
      <c r="C224" s="15" t="s">
        <v>332</v>
      </c>
      <c r="D224" s="15"/>
      <c r="E224" s="15" t="s">
        <v>12</v>
      </c>
      <c r="F224" s="15" t="s">
        <v>85</v>
      </c>
      <c r="G224" s="15">
        <v>1</v>
      </c>
      <c r="H224" s="34">
        <f ca="1">SUMIF($B$3:$B$100000, B224, $G$3:$G$10000)-SUMIF(STOCKOUT!$A$2:$A$9999, 'STOCKIN 2025'!B224,STOCKOUT!$B$2:$B$9999)</f>
        <v>1</v>
      </c>
      <c r="I224" s="15"/>
      <c r="J224" s="15"/>
      <c r="K224" s="13" t="str">
        <f>IFERROR(VLOOKUP(E224, 'MAPPING DESC'!$A$1:$B$99999, 2, 0), "")</f>
        <v>寄客户确认颜色</v>
      </c>
    </row>
    <row r="225" spans="1:11" ht="33" customHeight="1">
      <c r="A225" s="17">
        <v>45708</v>
      </c>
      <c r="B225" s="15" t="s">
        <v>333</v>
      </c>
      <c r="C225" s="15" t="s">
        <v>334</v>
      </c>
      <c r="D225" s="15"/>
      <c r="E225" s="15" t="s">
        <v>12</v>
      </c>
      <c r="F225" s="15" t="s">
        <v>85</v>
      </c>
      <c r="G225" s="15">
        <v>1</v>
      </c>
      <c r="H225" s="34">
        <f ca="1">SUMIF($B$3:$B$100000, B225, $G$3:$G$10000)-SUMIF(STOCKOUT!$A$2:$A$9999, 'STOCKIN 2025'!B225,STOCKOUT!$B$2:$B$9999)</f>
        <v>1</v>
      </c>
      <c r="I225" s="15"/>
      <c r="J225" s="15"/>
      <c r="K225" s="13" t="str">
        <f>IFERROR(VLOOKUP(E225, 'MAPPING DESC'!$A$1:$B$99999, 2, 0), "")</f>
        <v>寄客户确认颜色</v>
      </c>
    </row>
    <row r="226" spans="1:11" ht="33" customHeight="1">
      <c r="A226" s="17">
        <v>45708</v>
      </c>
      <c r="B226" s="15" t="s">
        <v>335</v>
      </c>
      <c r="C226" s="15" t="s">
        <v>24</v>
      </c>
      <c r="D226" s="15"/>
      <c r="E226" s="15" t="s">
        <v>12</v>
      </c>
      <c r="F226" s="15" t="s">
        <v>85</v>
      </c>
      <c r="G226" s="15">
        <v>1</v>
      </c>
      <c r="H226" s="34">
        <f ca="1">SUMIF($B$3:$B$100000, B226, $G$3:$G$10000)-SUMIF(STOCKOUT!$A$2:$A$9999, 'STOCKIN 2025'!B226,STOCKOUT!$B$2:$B$9999)</f>
        <v>1</v>
      </c>
      <c r="I226" s="15"/>
      <c r="J226" s="15"/>
      <c r="K226" s="13" t="str">
        <f>IFERROR(VLOOKUP(E226, 'MAPPING DESC'!$A$1:$B$99999, 2, 0), "")</f>
        <v>寄客户确认颜色</v>
      </c>
    </row>
    <row r="227" spans="1:11" ht="33" customHeight="1">
      <c r="A227" s="17">
        <v>45709</v>
      </c>
      <c r="B227" s="15" t="s">
        <v>336</v>
      </c>
      <c r="C227" s="15" t="s">
        <v>138</v>
      </c>
      <c r="D227" s="15"/>
      <c r="E227" s="15" t="s">
        <v>17</v>
      </c>
      <c r="F227" s="15" t="s">
        <v>18</v>
      </c>
      <c r="G227" s="15">
        <v>2</v>
      </c>
      <c r="H227" s="34">
        <f ca="1">SUMIF($B$3:$B$100000, B227, $G$3:$G$10000)-SUMIF(STOCKOUT!$A$2:$A$9999, 'STOCKIN 2025'!B227,STOCKOUT!$B$2:$B$9999)</f>
        <v>2</v>
      </c>
      <c r="I227" s="15"/>
      <c r="J227" s="15"/>
      <c r="K227" s="13" t="str">
        <f>IFERROR(VLOOKUP(E227, 'MAPPING DESC'!$A$1:$B$99999, 2, 0), "")</f>
        <v>寄客户配PVC</v>
      </c>
    </row>
    <row r="228" spans="1:11" ht="33" customHeight="1">
      <c r="A228" s="17">
        <v>45709</v>
      </c>
      <c r="B228" s="15" t="s">
        <v>337</v>
      </c>
      <c r="C228" s="15" t="s">
        <v>184</v>
      </c>
      <c r="D228" s="15"/>
      <c r="E228" s="15" t="s">
        <v>17</v>
      </c>
      <c r="F228" s="15" t="s">
        <v>18</v>
      </c>
      <c r="G228" s="15">
        <v>2</v>
      </c>
      <c r="H228" s="34">
        <f ca="1">SUMIF($B$3:$B$100000, B228, $G$3:$G$10000)-SUMIF(STOCKOUT!$A$2:$A$9999, 'STOCKIN 2025'!B228,STOCKOUT!$B$2:$B$9999)</f>
        <v>2</v>
      </c>
      <c r="I228" s="15"/>
      <c r="J228" s="15"/>
      <c r="K228" s="13" t="str">
        <f>IFERROR(VLOOKUP(E228, 'MAPPING DESC'!$A$1:$B$99999, 2, 0), "")</f>
        <v>寄客户配PVC</v>
      </c>
    </row>
    <row r="229" spans="1:11" ht="36" customHeight="1">
      <c r="A229" s="17">
        <v>45709</v>
      </c>
      <c r="B229" s="15" t="s">
        <v>338</v>
      </c>
      <c r="C229" s="15" t="s">
        <v>339</v>
      </c>
      <c r="D229" s="15"/>
      <c r="E229" s="15" t="s">
        <v>17</v>
      </c>
      <c r="F229" s="15" t="s">
        <v>18</v>
      </c>
      <c r="G229" s="15">
        <v>2</v>
      </c>
      <c r="H229" s="34">
        <f ca="1">SUMIF($B$3:$B$100000, B229, $G$3:$G$10000)-SUMIF(STOCKOUT!$A$2:$A$9999, 'STOCKIN 2025'!B229,STOCKOUT!$B$2:$B$9999)</f>
        <v>2</v>
      </c>
      <c r="I229" s="15"/>
      <c r="J229" s="15"/>
      <c r="K229" s="13" t="str">
        <f>IFERROR(VLOOKUP(E229, 'MAPPING DESC'!$A$1:$B$99999, 2, 0), "")</f>
        <v>寄客户配PVC</v>
      </c>
    </row>
    <row r="230" spans="1:11" ht="36" customHeight="1">
      <c r="A230" s="17">
        <v>45709</v>
      </c>
      <c r="B230" s="15" t="s">
        <v>340</v>
      </c>
      <c r="C230" s="15" t="s">
        <v>184</v>
      </c>
      <c r="D230" s="15"/>
      <c r="E230" s="15" t="s">
        <v>17</v>
      </c>
      <c r="F230" s="15" t="s">
        <v>18</v>
      </c>
      <c r="G230" s="15">
        <v>2</v>
      </c>
      <c r="H230" s="34">
        <f ca="1">SUMIF($B$3:$B$100000, B230, $G$3:$G$10000)-SUMIF(STOCKOUT!$A$2:$A$9999, 'STOCKIN 2025'!B230,STOCKOUT!$B$2:$B$9999)</f>
        <v>2</v>
      </c>
      <c r="I230" s="15"/>
      <c r="J230" s="15"/>
      <c r="K230" s="13" t="str">
        <f>IFERROR(VLOOKUP(E230, 'MAPPING DESC'!$A$1:$B$99999, 2, 0), "")</f>
        <v>寄客户配PVC</v>
      </c>
    </row>
    <row r="231" spans="1:11" ht="36" customHeight="1">
      <c r="A231" s="17">
        <v>45709</v>
      </c>
      <c r="B231" s="15" t="s">
        <v>341</v>
      </c>
      <c r="C231" s="15" t="s">
        <v>50</v>
      </c>
      <c r="D231" s="15"/>
      <c r="E231" s="15" t="s">
        <v>17</v>
      </c>
      <c r="F231" s="15" t="s">
        <v>18</v>
      </c>
      <c r="G231" s="15">
        <v>2</v>
      </c>
      <c r="H231" s="34">
        <f ca="1">SUMIF($B$3:$B$100000, B231, $G$3:$G$10000)-SUMIF(STOCKOUT!$A$2:$A$9999, 'STOCKIN 2025'!B231,STOCKOUT!$B$2:$B$9999)</f>
        <v>2</v>
      </c>
      <c r="I231" s="15"/>
      <c r="J231" s="15"/>
      <c r="K231" s="13" t="str">
        <f>IFERROR(VLOOKUP(E231, 'MAPPING DESC'!$A$1:$B$99999, 2, 0), "")</f>
        <v>寄客户配PVC</v>
      </c>
    </row>
    <row r="232" spans="1:11" ht="36" customHeight="1">
      <c r="A232" s="17">
        <v>45709</v>
      </c>
      <c r="B232" s="15" t="s">
        <v>342</v>
      </c>
      <c r="C232" s="21" t="s">
        <v>343</v>
      </c>
      <c r="D232" s="15"/>
      <c r="E232" s="15" t="s">
        <v>17</v>
      </c>
      <c r="F232" s="15" t="s">
        <v>18</v>
      </c>
      <c r="G232" s="15">
        <v>2</v>
      </c>
      <c r="H232" s="34">
        <f ca="1">SUMIF($B$3:$B$100000, B232, $G$3:$G$10000)-SUMIF(STOCKOUT!$A$2:$A$9999, 'STOCKIN 2025'!B232,STOCKOUT!$B$2:$B$9999)</f>
        <v>2</v>
      </c>
      <c r="I232" s="15"/>
      <c r="J232" s="15"/>
      <c r="K232" s="13" t="str">
        <f>IFERROR(VLOOKUP(E232, 'MAPPING DESC'!$A$1:$B$99999, 2, 0), "")</f>
        <v>寄客户配PVC</v>
      </c>
    </row>
    <row r="233" spans="1:11" ht="36" customHeight="1">
      <c r="A233" s="17">
        <v>45709</v>
      </c>
      <c r="B233" s="15" t="s">
        <v>344</v>
      </c>
      <c r="C233" s="15" t="s">
        <v>35</v>
      </c>
      <c r="D233" s="15"/>
      <c r="E233" s="15" t="s">
        <v>36</v>
      </c>
      <c r="F233" s="15" t="s">
        <v>59</v>
      </c>
      <c r="G233" s="15">
        <v>1</v>
      </c>
      <c r="H233" s="34">
        <f ca="1">SUMIF($B$3:$B$100000, B233, $G$3:$G$10000)-SUMIF(STOCKOUT!$A$2:$A$9999, 'STOCKIN 2025'!B233,STOCKOUT!$B$2:$B$9999)</f>
        <v>1</v>
      </c>
      <c r="I233" s="15"/>
      <c r="J233" s="15"/>
      <c r="K233" s="13" t="str">
        <f>IFERROR(VLOOKUP(E233, 'MAPPING DESC'!$A$1:$B$99999, 2, 0), "")</f>
        <v>寄客户确认颜色</v>
      </c>
    </row>
    <row r="234" spans="1:11" ht="36" customHeight="1">
      <c r="A234" s="17">
        <v>45710</v>
      </c>
      <c r="B234" s="15" t="s">
        <v>345</v>
      </c>
      <c r="C234" s="15" t="s">
        <v>346</v>
      </c>
      <c r="D234" s="15"/>
      <c r="E234" s="15" t="s">
        <v>17</v>
      </c>
      <c r="F234" s="15" t="s">
        <v>18</v>
      </c>
      <c r="G234" s="15">
        <v>2</v>
      </c>
      <c r="H234" s="34">
        <f ca="1">SUMIF($B$3:$B$100000, B234, $G$3:$G$10000)-SUMIF(STOCKOUT!$A$2:$A$9999, 'STOCKIN 2025'!B234,STOCKOUT!$B$2:$B$9999)</f>
        <v>2</v>
      </c>
      <c r="I234" s="15">
        <v>2</v>
      </c>
      <c r="J234" s="15"/>
      <c r="K234" s="13" t="str">
        <f>IFERROR(VLOOKUP(E234, 'MAPPING DESC'!$A$1:$B$99999, 2, 0), "")</f>
        <v>寄客户配PVC</v>
      </c>
    </row>
    <row r="235" spans="1:11" ht="36" customHeight="1">
      <c r="A235" s="17">
        <v>45712</v>
      </c>
      <c r="B235" s="15" t="s">
        <v>347</v>
      </c>
      <c r="C235" s="15" t="s">
        <v>16</v>
      </c>
      <c r="D235" s="15"/>
      <c r="E235" s="15" t="s">
        <v>17</v>
      </c>
      <c r="F235" s="15" t="s">
        <v>18</v>
      </c>
      <c r="G235" s="15">
        <v>2</v>
      </c>
      <c r="H235" s="34">
        <f ca="1">SUMIF($B$3:$B$100000, B235, $G$3:$G$10000)-SUMIF(STOCKOUT!$A$2:$A$9999, 'STOCKIN 2025'!B235,STOCKOUT!$B$2:$B$9999)</f>
        <v>2</v>
      </c>
      <c r="I235" s="15">
        <v>11</v>
      </c>
      <c r="J235" s="15"/>
      <c r="K235" s="13" t="str">
        <f>IFERROR(VLOOKUP(E235, 'MAPPING DESC'!$A$1:$B$99999, 2, 0), "")</f>
        <v>寄客户配PVC</v>
      </c>
    </row>
    <row r="236" spans="1:11" ht="36" customHeight="1">
      <c r="A236" s="17">
        <v>45715</v>
      </c>
      <c r="B236" s="15" t="s">
        <v>348</v>
      </c>
      <c r="C236" s="15" t="s">
        <v>247</v>
      </c>
      <c r="D236" s="15"/>
      <c r="E236" s="15" t="s">
        <v>17</v>
      </c>
      <c r="F236" s="15" t="s">
        <v>18</v>
      </c>
      <c r="G236" s="15">
        <v>2</v>
      </c>
      <c r="H236" s="34">
        <f ca="1">SUMIF($B$3:$B$100000, B236, $G$3:$G$10000)-SUMIF(STOCKOUT!$A$2:$A$9999, 'STOCKIN 2025'!B236,STOCKOUT!$B$2:$B$9999)</f>
        <v>2</v>
      </c>
      <c r="I236" s="15"/>
      <c r="J236" s="15"/>
      <c r="K236" s="13" t="str">
        <f>IFERROR(VLOOKUP(E236, 'MAPPING DESC'!$A$1:$B$99999, 2, 0), "")</f>
        <v>寄客户配PVC</v>
      </c>
    </row>
    <row r="237" spans="1:11" ht="36" customHeight="1">
      <c r="A237" s="17">
        <v>45715</v>
      </c>
      <c r="B237" s="15" t="s">
        <v>349</v>
      </c>
      <c r="C237" s="15" t="s">
        <v>26</v>
      </c>
      <c r="D237" s="15"/>
      <c r="E237" s="15" t="s">
        <v>17</v>
      </c>
      <c r="F237" s="15" t="s">
        <v>18</v>
      </c>
      <c r="G237" s="15">
        <v>2</v>
      </c>
      <c r="H237" s="34">
        <f ca="1">SUMIF($B$3:$B$100000, B237, $G$3:$G$10000)-SUMIF(STOCKOUT!$A$2:$A$9999, 'STOCKIN 2025'!B237,STOCKOUT!$B$2:$B$9999)</f>
        <v>2</v>
      </c>
      <c r="I237" s="15"/>
      <c r="J237" s="15"/>
      <c r="K237" s="13" t="str">
        <f>IFERROR(VLOOKUP(E237, 'MAPPING DESC'!$A$1:$B$99999, 2, 0), "")</f>
        <v>寄客户配PVC</v>
      </c>
    </row>
    <row r="238" spans="1:11" ht="38.1" customHeight="1">
      <c r="A238" s="17">
        <v>45715</v>
      </c>
      <c r="B238" s="15" t="s">
        <v>350</v>
      </c>
      <c r="C238" s="15" t="s">
        <v>351</v>
      </c>
      <c r="D238" s="15"/>
      <c r="E238" s="15" t="s">
        <v>17</v>
      </c>
      <c r="F238" s="15" t="s">
        <v>18</v>
      </c>
      <c r="G238" s="15">
        <v>2</v>
      </c>
      <c r="H238" s="34">
        <f ca="1">SUMIF($B$3:$B$100000, B238, $G$3:$G$10000)-SUMIF(STOCKOUT!$A$2:$A$9999, 'STOCKIN 2025'!B238,STOCKOUT!$B$2:$B$9999)</f>
        <v>2</v>
      </c>
      <c r="I238" s="15">
        <v>1</v>
      </c>
      <c r="J238" s="15"/>
      <c r="K238" s="13" t="str">
        <f>IFERROR(VLOOKUP(E238, 'MAPPING DESC'!$A$1:$B$99999, 2, 0), "")</f>
        <v>寄客户配PVC</v>
      </c>
    </row>
    <row r="239" spans="1:11" ht="38.1" customHeight="1">
      <c r="A239" s="17">
        <v>45715</v>
      </c>
      <c r="B239" s="15" t="s">
        <v>352</v>
      </c>
      <c r="C239" s="15" t="s">
        <v>133</v>
      </c>
      <c r="D239" s="15"/>
      <c r="E239" s="15" t="s">
        <v>17</v>
      </c>
      <c r="F239" s="15" t="s">
        <v>18</v>
      </c>
      <c r="G239" s="15">
        <v>2</v>
      </c>
      <c r="H239" s="34">
        <f ca="1">SUMIF($B$3:$B$100000, B239, $G$3:$G$10000)-SUMIF(STOCKOUT!$A$2:$A$9999, 'STOCKIN 2025'!B239,STOCKOUT!$B$2:$B$9999)</f>
        <v>2</v>
      </c>
      <c r="I239" s="15"/>
      <c r="J239" s="15"/>
      <c r="K239" s="13" t="str">
        <f>IFERROR(VLOOKUP(E239, 'MAPPING DESC'!$A$1:$B$99999, 2, 0), "")</f>
        <v>寄客户配PVC</v>
      </c>
    </row>
    <row r="240" spans="1:11" ht="38.1" customHeight="1">
      <c r="A240" s="17">
        <v>45715</v>
      </c>
      <c r="B240" s="15" t="s">
        <v>353</v>
      </c>
      <c r="C240" s="15" t="s">
        <v>247</v>
      </c>
      <c r="D240" s="15"/>
      <c r="E240" s="15" t="s">
        <v>17</v>
      </c>
      <c r="F240" s="15" t="s">
        <v>18</v>
      </c>
      <c r="G240" s="15">
        <v>2</v>
      </c>
      <c r="H240" s="34">
        <f ca="1">SUMIF($B$3:$B$100000, B240, $G$3:$G$10000)-SUMIF(STOCKOUT!$A$2:$A$9999, 'STOCKIN 2025'!B240,STOCKOUT!$B$2:$B$9999)</f>
        <v>2</v>
      </c>
      <c r="I240" s="15"/>
      <c r="J240" s="15"/>
      <c r="K240" s="13" t="str">
        <f>IFERROR(VLOOKUP(E240, 'MAPPING DESC'!$A$1:$B$99999, 2, 0), "")</f>
        <v>寄客户配PVC</v>
      </c>
    </row>
    <row r="241" spans="1:11" ht="38.1" customHeight="1">
      <c r="A241" s="17">
        <v>45715</v>
      </c>
      <c r="B241" s="15" t="s">
        <v>354</v>
      </c>
      <c r="C241" s="15" t="s">
        <v>48</v>
      </c>
      <c r="D241" s="15"/>
      <c r="E241" s="15" t="s">
        <v>36</v>
      </c>
      <c r="F241" s="15" t="s">
        <v>59</v>
      </c>
      <c r="G241" s="15">
        <v>1</v>
      </c>
      <c r="H241" s="34">
        <f ca="1">SUMIF($B$3:$B$100000, B241, $G$3:$G$10000)-SUMIF(STOCKOUT!$A$2:$A$9999, 'STOCKIN 2025'!B241,STOCKOUT!$B$2:$B$9999)</f>
        <v>1</v>
      </c>
      <c r="I241" s="15"/>
      <c r="J241" s="15"/>
      <c r="K241" s="13" t="str">
        <f>IFERROR(VLOOKUP(E241, 'MAPPING DESC'!$A$1:$B$99999, 2, 0), "")</f>
        <v>寄客户确认颜色</v>
      </c>
    </row>
    <row r="242" spans="1:11" ht="38.1" customHeight="1">
      <c r="A242" s="17">
        <v>45716</v>
      </c>
      <c r="B242" s="15" t="s">
        <v>355</v>
      </c>
      <c r="C242" s="15" t="s">
        <v>356</v>
      </c>
      <c r="D242" s="15"/>
      <c r="E242" s="15" t="s">
        <v>12</v>
      </c>
      <c r="F242" s="15" t="s">
        <v>85</v>
      </c>
      <c r="G242" s="15">
        <v>1</v>
      </c>
      <c r="H242" s="34">
        <f ca="1">SUMIF($B$3:$B$100000, B242, $G$3:$G$10000)-SUMIF(STOCKOUT!$A$2:$A$9999, 'STOCKIN 2025'!B242,STOCKOUT!$B$2:$B$9999)</f>
        <v>1</v>
      </c>
      <c r="I242" s="15"/>
      <c r="J242" s="15"/>
      <c r="K242" s="13" t="str">
        <f>IFERROR(VLOOKUP(E242, 'MAPPING DESC'!$A$1:$B$99999, 2, 0), "")</f>
        <v>寄客户确认颜色</v>
      </c>
    </row>
    <row r="243" spans="1:11" ht="38.1" customHeight="1">
      <c r="A243" s="17">
        <v>45716</v>
      </c>
      <c r="B243" s="15" t="s">
        <v>357</v>
      </c>
      <c r="C243" s="15" t="s">
        <v>358</v>
      </c>
      <c r="D243" s="15"/>
      <c r="E243" s="15" t="s">
        <v>12</v>
      </c>
      <c r="F243" s="15" t="s">
        <v>85</v>
      </c>
      <c r="G243" s="15">
        <v>1</v>
      </c>
      <c r="H243" s="34">
        <f ca="1">SUMIF($B$3:$B$100000, B243, $G$3:$G$10000)-SUMIF(STOCKOUT!$A$2:$A$9999, 'STOCKIN 2025'!B243,STOCKOUT!$B$2:$B$9999)</f>
        <v>1</v>
      </c>
      <c r="I243" s="15"/>
      <c r="J243" s="15"/>
      <c r="K243" s="13" t="str">
        <f>IFERROR(VLOOKUP(E243, 'MAPPING DESC'!$A$1:$B$99999, 2, 0), "")</f>
        <v>寄客户确认颜色</v>
      </c>
    </row>
    <row r="244" spans="1:11" ht="38.1" customHeight="1">
      <c r="A244" s="17">
        <v>45716</v>
      </c>
      <c r="B244" s="15" t="s">
        <v>359</v>
      </c>
      <c r="C244" s="15" t="s">
        <v>360</v>
      </c>
      <c r="D244" s="15"/>
      <c r="E244" s="15" t="s">
        <v>17</v>
      </c>
      <c r="F244" s="15" t="s">
        <v>18</v>
      </c>
      <c r="G244" s="15">
        <v>2</v>
      </c>
      <c r="H244" s="34">
        <f ca="1">SUMIF($B$3:$B$100000, B244, $G$3:$G$10000)-SUMIF(STOCKOUT!$A$2:$A$9999, 'STOCKIN 2025'!B244,STOCKOUT!$B$2:$B$9999)</f>
        <v>2</v>
      </c>
      <c r="I244" s="15"/>
      <c r="J244" s="15"/>
      <c r="K244" s="13" t="str">
        <f>IFERROR(VLOOKUP(E244, 'MAPPING DESC'!$A$1:$B$99999, 2, 0), "")</f>
        <v>寄客户配PVC</v>
      </c>
    </row>
    <row r="245" spans="1:11" ht="38.1" customHeight="1">
      <c r="A245" s="17">
        <v>45716</v>
      </c>
      <c r="B245" s="15" t="s">
        <v>361</v>
      </c>
      <c r="C245" s="15" t="s">
        <v>346</v>
      </c>
      <c r="D245" s="15"/>
      <c r="E245" s="15" t="s">
        <v>17</v>
      </c>
      <c r="F245" s="15" t="s">
        <v>18</v>
      </c>
      <c r="G245" s="15">
        <v>2</v>
      </c>
      <c r="H245" s="34">
        <f ca="1">SUMIF($B$3:$B$100000, B245, $G$3:$G$10000)-SUMIF(STOCKOUT!$A$2:$A$9999, 'STOCKIN 2025'!B245,STOCKOUT!$B$2:$B$9999)</f>
        <v>2</v>
      </c>
      <c r="I245" s="15"/>
      <c r="J245" s="15"/>
      <c r="K245" s="13" t="str">
        <f>IFERROR(VLOOKUP(E245, 'MAPPING DESC'!$A$1:$B$99999, 2, 0), "")</f>
        <v>寄客户配PVC</v>
      </c>
    </row>
    <row r="246" spans="1:11" ht="38.1" customHeight="1">
      <c r="A246" s="17">
        <v>45717</v>
      </c>
      <c r="B246" s="15" t="s">
        <v>362</v>
      </c>
      <c r="C246" s="15" t="s">
        <v>118</v>
      </c>
      <c r="D246" s="15"/>
      <c r="E246" s="15" t="s">
        <v>17</v>
      </c>
      <c r="F246" s="15" t="s">
        <v>18</v>
      </c>
      <c r="G246" s="15">
        <v>2</v>
      </c>
      <c r="H246" s="34">
        <f ca="1">SUMIF($B$3:$B$100000, B246, $G$3:$G$10000)-SUMIF(STOCKOUT!$A$2:$A$9999, 'STOCKIN 2025'!B246,STOCKOUT!$B$2:$B$9999)</f>
        <v>1</v>
      </c>
      <c r="I246" s="15"/>
      <c r="J246" s="15"/>
      <c r="K246" s="13" t="str">
        <f>IFERROR(VLOOKUP(E246, 'MAPPING DESC'!$A$1:$B$99999, 2, 0), "")</f>
        <v>寄客户配PVC</v>
      </c>
    </row>
    <row r="247" spans="1:11" ht="38.1" customHeight="1">
      <c r="A247" s="17">
        <v>45717</v>
      </c>
      <c r="B247" s="15" t="s">
        <v>363</v>
      </c>
      <c r="C247" s="15" t="s">
        <v>21</v>
      </c>
      <c r="D247" s="15"/>
      <c r="E247" s="15" t="s">
        <v>22</v>
      </c>
      <c r="F247" s="15" t="s">
        <v>18</v>
      </c>
      <c r="G247" s="15">
        <v>2</v>
      </c>
      <c r="H247" s="34">
        <f ca="1">SUMIF($B$3:$B$100000, B247, $G$3:$G$10000)-SUMIF(STOCKOUT!$A$2:$A$9999, 'STOCKIN 2025'!B247,STOCKOUT!$B$2:$B$9999)</f>
        <v>2</v>
      </c>
      <c r="I247" s="15"/>
      <c r="J247" s="15"/>
      <c r="K247" s="13" t="str">
        <f>IFERROR(VLOOKUP(E247, 'MAPPING DESC'!$A$1:$B$99999, 2, 0), "")</f>
        <v>寄客户确认颜色</v>
      </c>
    </row>
    <row r="248" spans="1:11" ht="36" customHeight="1">
      <c r="A248" s="17">
        <v>45720</v>
      </c>
      <c r="B248" s="15" t="s">
        <v>364</v>
      </c>
      <c r="C248" s="15" t="s">
        <v>16</v>
      </c>
      <c r="D248" s="15"/>
      <c r="E248" s="15" t="s">
        <v>17</v>
      </c>
      <c r="F248" s="15" t="s">
        <v>18</v>
      </c>
      <c r="G248" s="15">
        <v>2</v>
      </c>
      <c r="H248" s="34">
        <f ca="1">SUMIF($B$3:$B$100000, B248, $G$3:$G$10000)-SUMIF(STOCKOUT!$A$2:$A$9999, 'STOCKIN 2025'!B248,STOCKOUT!$B$2:$B$9999)</f>
        <v>2</v>
      </c>
      <c r="I248" s="15"/>
      <c r="J248" s="15"/>
      <c r="K248" s="13" t="str">
        <f>IFERROR(VLOOKUP(E248, 'MAPPING DESC'!$A$1:$B$99999, 2, 0), "")</f>
        <v>寄客户配PVC</v>
      </c>
    </row>
    <row r="249" spans="1:11" ht="36" customHeight="1">
      <c r="A249" s="17">
        <v>45719</v>
      </c>
      <c r="B249" s="15" t="s">
        <v>365</v>
      </c>
      <c r="C249" s="15" t="s">
        <v>280</v>
      </c>
      <c r="D249" s="15"/>
      <c r="E249" s="15" t="s">
        <v>12</v>
      </c>
      <c r="F249" s="15" t="s">
        <v>85</v>
      </c>
      <c r="G249" s="15">
        <v>1</v>
      </c>
      <c r="H249" s="34">
        <f ca="1">SUMIF($B$3:$B$100000, B249, $G$3:$G$10000)-SUMIF(STOCKOUT!$A$2:$A$9999, 'STOCKIN 2025'!B249,STOCKOUT!$B$2:$B$9999)</f>
        <v>1</v>
      </c>
      <c r="I249" s="15"/>
      <c r="J249" s="15"/>
      <c r="K249" s="13" t="str">
        <f>IFERROR(VLOOKUP(E249, 'MAPPING DESC'!$A$1:$B$99999, 2, 0), "")</f>
        <v>寄客户确认颜色</v>
      </c>
    </row>
    <row r="250" spans="1:11" ht="36" customHeight="1">
      <c r="A250" s="17">
        <v>45722</v>
      </c>
      <c r="B250" s="15" t="s">
        <v>366</v>
      </c>
      <c r="C250" s="15" t="s">
        <v>256</v>
      </c>
      <c r="D250" s="15"/>
      <c r="E250" s="15" t="s">
        <v>17</v>
      </c>
      <c r="F250" s="15" t="s">
        <v>18</v>
      </c>
      <c r="G250" s="15">
        <v>2</v>
      </c>
      <c r="H250" s="34">
        <f ca="1">SUMIF($B$3:$B$100000, B250, $G$3:$G$10000)-SUMIF(STOCKOUT!$A$2:$A$9999, 'STOCKIN 2025'!B250,STOCKOUT!$B$2:$B$9999)</f>
        <v>2</v>
      </c>
      <c r="I250" s="15"/>
      <c r="J250" s="15"/>
      <c r="K250" s="13" t="str">
        <f>IFERROR(VLOOKUP(E250, 'MAPPING DESC'!$A$1:$B$99999, 2, 0), "")</f>
        <v>寄客户配PVC</v>
      </c>
    </row>
    <row r="251" spans="1:11" ht="36" customHeight="1">
      <c r="A251" s="17">
        <v>45722</v>
      </c>
      <c r="B251" s="15" t="s">
        <v>367</v>
      </c>
      <c r="C251" s="15" t="s">
        <v>64</v>
      </c>
      <c r="D251" s="15"/>
      <c r="E251" s="15" t="s">
        <v>17</v>
      </c>
      <c r="F251" s="15" t="s">
        <v>18</v>
      </c>
      <c r="G251" s="15">
        <v>2</v>
      </c>
      <c r="H251" s="34">
        <f ca="1">SUMIF($B$3:$B$100000, B251, $G$3:$G$10000)-SUMIF(STOCKOUT!$A$2:$A$9999, 'STOCKIN 2025'!B251,STOCKOUT!$B$2:$B$9999)</f>
        <v>4</v>
      </c>
      <c r="I251" s="15"/>
      <c r="J251" s="15"/>
      <c r="K251" s="13" t="str">
        <f>IFERROR(VLOOKUP(E251, 'MAPPING DESC'!$A$1:$B$99999, 2, 0), "")</f>
        <v>寄客户配PVC</v>
      </c>
    </row>
    <row r="252" spans="1:11" ht="36" customHeight="1">
      <c r="A252" s="17">
        <v>45726</v>
      </c>
      <c r="B252" s="15" t="s">
        <v>368</v>
      </c>
      <c r="C252" s="15" t="s">
        <v>369</v>
      </c>
      <c r="D252" s="15"/>
      <c r="E252" s="15" t="s">
        <v>17</v>
      </c>
      <c r="F252" s="15" t="s">
        <v>18</v>
      </c>
      <c r="G252" s="15">
        <v>2</v>
      </c>
      <c r="H252" s="34">
        <f ca="1">SUMIF($B$3:$B$100000, B252, $G$3:$G$10000)-SUMIF(STOCKOUT!$A$2:$A$9999, 'STOCKIN 2025'!B252,STOCKOUT!$B$2:$B$9999)</f>
        <v>2</v>
      </c>
      <c r="I252" s="15"/>
      <c r="J252" s="15"/>
      <c r="K252" s="13" t="str">
        <f>IFERROR(VLOOKUP(E252, 'MAPPING DESC'!$A$1:$B$99999, 2, 0), "")</f>
        <v>寄客户配PVC</v>
      </c>
    </row>
    <row r="253" spans="1:11" ht="36" customHeight="1">
      <c r="A253" s="17">
        <v>45726</v>
      </c>
      <c r="B253" s="15" t="s">
        <v>370</v>
      </c>
      <c r="C253" s="15" t="s">
        <v>371</v>
      </c>
      <c r="D253" s="15"/>
      <c r="E253" s="15" t="s">
        <v>372</v>
      </c>
      <c r="F253" s="15" t="s">
        <v>373</v>
      </c>
      <c r="G253" s="15">
        <v>1</v>
      </c>
      <c r="H253" s="34">
        <f ca="1">SUMIF($B$3:$B$100000, B253, $G$3:$G$10000)-SUMIF(STOCKOUT!$A$2:$A$9999, 'STOCKIN 2025'!B253,STOCKOUT!$B$2:$B$9999)</f>
        <v>1</v>
      </c>
      <c r="I253" s="15"/>
      <c r="J253" s="15"/>
      <c r="K253" s="13" t="str">
        <f>IFERROR(VLOOKUP(E253, 'MAPPING DESC'!$A$1:$B$99999, 2, 0), "")</f>
        <v>给 HLZN</v>
      </c>
    </row>
    <row r="254" spans="1:11" ht="36" customHeight="1">
      <c r="A254" s="17">
        <v>45726</v>
      </c>
      <c r="B254" s="15" t="s">
        <v>375</v>
      </c>
      <c r="C254" s="15" t="s">
        <v>376</v>
      </c>
      <c r="D254" s="15"/>
      <c r="E254" s="15" t="s">
        <v>372</v>
      </c>
      <c r="F254" s="15" t="s">
        <v>373</v>
      </c>
      <c r="G254" s="15">
        <v>1</v>
      </c>
      <c r="H254" s="34">
        <f ca="1">SUMIF($B$3:$B$100000, B254, $G$3:$G$10000)-SUMIF(STOCKOUT!$A$2:$A$9999, 'STOCKIN 2025'!B254,STOCKOUT!$B$2:$B$9999)</f>
        <v>1</v>
      </c>
      <c r="I254" s="15"/>
      <c r="J254" s="15"/>
      <c r="K254" s="13" t="str">
        <f>IFERROR(VLOOKUP(E254, 'MAPPING DESC'!$A$1:$B$99999, 2, 0), "")</f>
        <v>给 HLZN</v>
      </c>
    </row>
    <row r="255" spans="1:11" ht="36" customHeight="1">
      <c r="A255" s="17">
        <v>45726</v>
      </c>
      <c r="B255" s="15" t="s">
        <v>377</v>
      </c>
      <c r="C255" s="15" t="s">
        <v>378</v>
      </c>
      <c r="D255" s="15"/>
      <c r="E255" s="15" t="s">
        <v>379</v>
      </c>
      <c r="F255" s="15" t="s">
        <v>373</v>
      </c>
      <c r="G255" s="15">
        <v>1</v>
      </c>
      <c r="H255" s="34">
        <f ca="1">SUMIF($B$3:$B$100000, B255, $G$3:$G$10000)-SUMIF(STOCKOUT!$A$2:$A$9999, 'STOCKIN 2025'!B255,STOCKOUT!$B$2:$B$9999)</f>
        <v>1</v>
      </c>
      <c r="I255" s="15"/>
      <c r="J255" s="15"/>
      <c r="K255" s="13" t="str">
        <f>IFERROR(VLOOKUP(E255, 'MAPPING DESC'!$A$1:$B$99999, 2, 0), "")</f>
        <v>给 HLZN</v>
      </c>
    </row>
    <row r="256" spans="1:11" ht="36" customHeight="1">
      <c r="A256" s="17">
        <v>45730</v>
      </c>
      <c r="B256" s="15" t="s">
        <v>380</v>
      </c>
      <c r="C256" s="15" t="s">
        <v>97</v>
      </c>
      <c r="D256" s="15"/>
      <c r="E256" s="15" t="s">
        <v>17</v>
      </c>
      <c r="F256" s="15" t="s">
        <v>18</v>
      </c>
      <c r="G256" s="15">
        <v>2</v>
      </c>
      <c r="H256" s="34">
        <f ca="1">SUMIF($B$3:$B$100000, B256, $G$3:$G$10000)-SUMIF(STOCKOUT!$A$2:$A$9999, 'STOCKIN 2025'!B256,STOCKOUT!$B$2:$B$9999)</f>
        <v>2</v>
      </c>
      <c r="I256" s="15"/>
      <c r="J256" s="15"/>
      <c r="K256" s="13" t="str">
        <f>IFERROR(VLOOKUP(E256, 'MAPPING DESC'!$A$1:$B$99999, 2, 0), "")</f>
        <v>寄客户配PVC</v>
      </c>
    </row>
    <row r="257" spans="1:11" ht="36" customHeight="1">
      <c r="A257" s="17">
        <v>45730</v>
      </c>
      <c r="B257" s="15" t="s">
        <v>381</v>
      </c>
      <c r="C257" s="15" t="s">
        <v>55</v>
      </c>
      <c r="D257" s="15"/>
      <c r="E257" s="15" t="s">
        <v>17</v>
      </c>
      <c r="F257" s="15" t="s">
        <v>18</v>
      </c>
      <c r="G257" s="15">
        <v>2</v>
      </c>
      <c r="H257" s="34">
        <f ca="1">SUMIF($B$3:$B$100000, B257, $G$3:$G$10000)-SUMIF(STOCKOUT!$A$2:$A$9999, 'STOCKIN 2025'!B257,STOCKOUT!$B$2:$B$9999)</f>
        <v>2</v>
      </c>
      <c r="I257" s="15"/>
      <c r="J257" s="15"/>
      <c r="K257" s="13" t="str">
        <f>IFERROR(VLOOKUP(E257, 'MAPPING DESC'!$A$1:$B$99999, 2, 0), "")</f>
        <v>寄客户配PVC</v>
      </c>
    </row>
    <row r="258" spans="1:11" ht="36" customHeight="1">
      <c r="A258" s="17">
        <v>45730</v>
      </c>
      <c r="B258" s="15" t="s">
        <v>382</v>
      </c>
      <c r="C258" s="15" t="s">
        <v>50</v>
      </c>
      <c r="D258" s="15"/>
      <c r="E258" s="15" t="s">
        <v>17</v>
      </c>
      <c r="F258" s="15" t="s">
        <v>18</v>
      </c>
      <c r="G258" s="15">
        <v>2</v>
      </c>
      <c r="H258" s="34">
        <f ca="1">SUMIF($B$3:$B$100000, B258, $G$3:$G$10000)-SUMIF(STOCKOUT!$A$2:$A$9999, 'STOCKIN 2025'!B258,STOCKOUT!$B$2:$B$9999)</f>
        <v>2</v>
      </c>
      <c r="I258" s="15"/>
      <c r="J258" s="15"/>
      <c r="K258" s="13" t="str">
        <f>IFERROR(VLOOKUP(E258, 'MAPPING DESC'!$A$1:$B$99999, 2, 0), "")</f>
        <v>寄客户配PVC</v>
      </c>
    </row>
    <row r="259" spans="1:11" ht="36" customHeight="1">
      <c r="A259" s="17">
        <v>45730</v>
      </c>
      <c r="B259" s="15" t="s">
        <v>383</v>
      </c>
      <c r="C259" s="15" t="s">
        <v>276</v>
      </c>
      <c r="D259" s="15"/>
      <c r="E259" s="15" t="s">
        <v>274</v>
      </c>
      <c r="F259" s="15" t="s">
        <v>18</v>
      </c>
      <c r="G259" s="15">
        <v>1</v>
      </c>
      <c r="H259" s="34">
        <f ca="1">SUMIF($B$3:$B$100000, B259, $G$3:$G$10000)-SUMIF(STOCKOUT!$A$2:$A$9999, 'STOCKIN 2025'!B259,STOCKOUT!$B$2:$B$9999)</f>
        <v>1</v>
      </c>
      <c r="I259" s="15"/>
      <c r="J259" s="15"/>
      <c r="K259" s="13" t="str">
        <f>IFERROR(VLOOKUP(E259, 'MAPPING DESC'!$A$1:$B$99999, 2, 0), "")</f>
        <v>寄客户对色</v>
      </c>
    </row>
    <row r="260" spans="1:11" ht="36" customHeight="1">
      <c r="A260" s="17">
        <v>45734</v>
      </c>
      <c r="B260" s="15" t="s">
        <v>384</v>
      </c>
      <c r="C260" s="15" t="s">
        <v>314</v>
      </c>
      <c r="D260" s="15"/>
      <c r="E260" s="15" t="s">
        <v>12</v>
      </c>
      <c r="F260" s="15" t="s">
        <v>85</v>
      </c>
      <c r="G260" s="15">
        <v>1</v>
      </c>
      <c r="H260" s="34">
        <f ca="1">SUMIF($B$3:$B$100000, B260, $G$3:$G$10000)-SUMIF(STOCKOUT!$A$2:$A$9999, 'STOCKIN 2025'!B260,STOCKOUT!$B$2:$B$9999)</f>
        <v>1</v>
      </c>
      <c r="I260" s="15"/>
      <c r="J260" s="15"/>
      <c r="K260" s="13" t="str">
        <f>IFERROR(VLOOKUP(E260, 'MAPPING DESC'!$A$1:$B$99999, 2, 0), "")</f>
        <v>寄客户确认颜色</v>
      </c>
    </row>
    <row r="261" spans="1:11" ht="36" customHeight="1">
      <c r="A261" s="17">
        <v>45734</v>
      </c>
      <c r="B261" s="15" t="s">
        <v>385</v>
      </c>
      <c r="C261" s="15" t="s">
        <v>314</v>
      </c>
      <c r="D261" s="15"/>
      <c r="E261" s="15" t="s">
        <v>12</v>
      </c>
      <c r="F261" s="15" t="s">
        <v>85</v>
      </c>
      <c r="G261" s="15">
        <v>1</v>
      </c>
      <c r="H261" s="34">
        <f ca="1">SUMIF($B$3:$B$100000, B261, $G$3:$G$10000)-SUMIF(STOCKOUT!$A$2:$A$9999, 'STOCKIN 2025'!B261,STOCKOUT!$B$2:$B$9999)</f>
        <v>1</v>
      </c>
      <c r="I261" s="15"/>
      <c r="J261" s="15"/>
      <c r="K261" s="13" t="str">
        <f>IFERROR(VLOOKUP(E261, 'MAPPING DESC'!$A$1:$B$99999, 2, 0), "")</f>
        <v>寄客户确认颜色</v>
      </c>
    </row>
    <row r="262" spans="1:11" ht="36" customHeight="1">
      <c r="A262" s="17">
        <v>45734</v>
      </c>
      <c r="B262" s="15" t="s">
        <v>386</v>
      </c>
      <c r="C262" s="15" t="s">
        <v>77</v>
      </c>
      <c r="D262" s="15"/>
      <c r="E262" s="15" t="s">
        <v>12</v>
      </c>
      <c r="F262" s="15" t="s">
        <v>85</v>
      </c>
      <c r="G262" s="15">
        <v>1</v>
      </c>
      <c r="H262" s="34">
        <f ca="1">SUMIF($B$3:$B$100000, B262, $G$3:$G$10000)-SUMIF(STOCKOUT!$A$2:$A$9999, 'STOCKIN 2025'!B262,STOCKOUT!$B$2:$B$9999)</f>
        <v>1</v>
      </c>
      <c r="I262" s="15"/>
      <c r="J262" s="15"/>
      <c r="K262" s="13" t="str">
        <f>IFERROR(VLOOKUP(E262, 'MAPPING DESC'!$A$1:$B$99999, 2, 0), "")</f>
        <v>寄客户确认颜色</v>
      </c>
    </row>
    <row r="263" spans="1:11" ht="36" customHeight="1">
      <c r="A263" s="17">
        <v>45730</v>
      </c>
      <c r="B263" s="15" t="s">
        <v>387</v>
      </c>
      <c r="C263" s="15" t="s">
        <v>57</v>
      </c>
      <c r="D263" s="15"/>
      <c r="E263" s="15" t="s">
        <v>12</v>
      </c>
      <c r="F263" s="15" t="s">
        <v>85</v>
      </c>
      <c r="G263" s="15">
        <v>1</v>
      </c>
      <c r="H263" s="34">
        <f ca="1">SUMIF($B$3:$B$100000, B263, $G$3:$G$10000)-SUMIF(STOCKOUT!$A$2:$A$9999, 'STOCKIN 2025'!B263,STOCKOUT!$B$2:$B$9999)</f>
        <v>1</v>
      </c>
      <c r="I263" s="15"/>
      <c r="J263" s="15"/>
      <c r="K263" s="13" t="str">
        <f>IFERROR(VLOOKUP(E263, 'MAPPING DESC'!$A$1:$B$99999, 2, 0), "")</f>
        <v>寄客户确认颜色</v>
      </c>
    </row>
    <row r="264" spans="1:11" ht="36" customHeight="1">
      <c r="A264" s="14">
        <v>45731</v>
      </c>
      <c r="B264" s="15" t="s">
        <v>388</v>
      </c>
      <c r="C264" s="15" t="s">
        <v>273</v>
      </c>
      <c r="D264" s="15"/>
      <c r="E264" s="15" t="s">
        <v>274</v>
      </c>
      <c r="F264" s="15" t="s">
        <v>18</v>
      </c>
      <c r="G264" s="15">
        <v>1</v>
      </c>
      <c r="H264" s="34">
        <f ca="1">SUMIF($B$3:$B$100000, B264, $G$3:$G$10000)-SUMIF(STOCKOUT!$A$2:$A$9999, 'STOCKIN 2025'!B264,STOCKOUT!$B$2:$B$9999)</f>
        <v>1</v>
      </c>
      <c r="I264" s="15"/>
      <c r="J264" s="15"/>
      <c r="K264" s="13" t="str">
        <f>IFERROR(VLOOKUP(E264, 'MAPPING DESC'!$A$1:$B$99999, 2, 0), "")</f>
        <v>寄客户对色</v>
      </c>
    </row>
    <row r="265" spans="1:11" ht="36" customHeight="1">
      <c r="A265" s="14">
        <v>45737</v>
      </c>
      <c r="B265" s="15" t="s">
        <v>389</v>
      </c>
      <c r="C265" s="15" t="s">
        <v>55</v>
      </c>
      <c r="D265" s="15" t="s">
        <v>390</v>
      </c>
      <c r="E265" s="15" t="s">
        <v>17</v>
      </c>
      <c r="F265" s="15" t="s">
        <v>18</v>
      </c>
      <c r="G265" s="15">
        <v>2</v>
      </c>
      <c r="H265" s="34">
        <f ca="1">SUMIF($B$3:$B$100000, B265, $G$3:$G$10000)-SUMIF(STOCKOUT!$A$2:$A$9999, 'STOCKIN 2025'!B265,STOCKOUT!$B$2:$B$9999)</f>
        <v>2</v>
      </c>
      <c r="I265" s="15"/>
      <c r="J265" s="15"/>
      <c r="K265" s="13" t="str">
        <f>IFERROR(VLOOKUP(E265, 'MAPPING DESC'!$A$1:$B$99999, 2, 0), "")</f>
        <v>寄客户配PVC</v>
      </c>
    </row>
    <row r="266" spans="1:11" ht="36" customHeight="1">
      <c r="A266" s="14">
        <v>45737</v>
      </c>
      <c r="B266" s="15" t="s">
        <v>391</v>
      </c>
      <c r="C266" s="15" t="s">
        <v>142</v>
      </c>
      <c r="D266" s="15"/>
      <c r="E266" s="15" t="s">
        <v>17</v>
      </c>
      <c r="F266" s="15" t="s">
        <v>18</v>
      </c>
      <c r="G266" s="15">
        <v>2</v>
      </c>
      <c r="H266" s="34">
        <f ca="1">SUMIF($B$3:$B$100000, B266, $G$3:$G$10000)-SUMIF(STOCKOUT!$A$2:$A$9999, 'STOCKIN 2025'!B266,STOCKOUT!$B$2:$B$9999)</f>
        <v>4</v>
      </c>
      <c r="I266" s="15"/>
      <c r="J266" s="15"/>
      <c r="K266" s="13" t="str">
        <f>IFERROR(VLOOKUP(E266, 'MAPPING DESC'!$A$1:$B$99999, 2, 0), "")</f>
        <v>寄客户配PVC</v>
      </c>
    </row>
    <row r="267" spans="1:11" ht="36" customHeight="1">
      <c r="A267" s="14">
        <v>45737</v>
      </c>
      <c r="B267" s="15" t="s">
        <v>392</v>
      </c>
      <c r="C267" s="15" t="s">
        <v>131</v>
      </c>
      <c r="D267" s="15"/>
      <c r="E267" s="15" t="s">
        <v>17</v>
      </c>
      <c r="F267" s="15" t="s">
        <v>18</v>
      </c>
      <c r="G267" s="15">
        <v>2</v>
      </c>
      <c r="H267" s="34">
        <f ca="1">SUMIF($B$3:$B$100000, B267, $G$3:$G$10000)-SUMIF(STOCKOUT!$A$2:$A$9999, 'STOCKIN 2025'!B267,STOCKOUT!$B$2:$B$9999)</f>
        <v>1</v>
      </c>
      <c r="I267" s="15"/>
      <c r="J267" s="15"/>
      <c r="K267" s="13" t="str">
        <f>IFERROR(VLOOKUP(E267, 'MAPPING DESC'!$A$1:$B$99999, 2, 0), "")</f>
        <v>寄客户配PVC</v>
      </c>
    </row>
    <row r="268" spans="1:11" ht="36" customHeight="1">
      <c r="A268" s="14">
        <v>45737</v>
      </c>
      <c r="B268" s="15" t="s">
        <v>393</v>
      </c>
      <c r="C268" s="15" t="s">
        <v>184</v>
      </c>
      <c r="D268" s="15"/>
      <c r="E268" s="15" t="s">
        <v>17</v>
      </c>
      <c r="F268" s="15" t="s">
        <v>18</v>
      </c>
      <c r="G268" s="15">
        <v>2</v>
      </c>
      <c r="H268" s="34">
        <f ca="1">SUMIF($B$3:$B$100000, B268, $G$3:$G$10000)-SUMIF(STOCKOUT!$A$2:$A$9999, 'STOCKIN 2025'!B268,STOCKOUT!$B$2:$B$9999)</f>
        <v>2</v>
      </c>
      <c r="I268" s="15"/>
      <c r="J268" s="15"/>
      <c r="K268" s="13" t="str">
        <f>IFERROR(VLOOKUP(E268, 'MAPPING DESC'!$A$1:$B$99999, 2, 0), "")</f>
        <v>寄客户配PVC</v>
      </c>
    </row>
    <row r="269" spans="1:11" ht="36" customHeight="1">
      <c r="A269" s="14">
        <v>45737</v>
      </c>
      <c r="B269" s="15" t="s">
        <v>394</v>
      </c>
      <c r="C269" s="15" t="s">
        <v>280</v>
      </c>
      <c r="D269" s="15"/>
      <c r="E269" s="15" t="s">
        <v>17</v>
      </c>
      <c r="F269" s="15" t="s">
        <v>18</v>
      </c>
      <c r="G269" s="15">
        <v>2</v>
      </c>
      <c r="H269" s="34">
        <f ca="1">SUMIF($B$3:$B$100000, B269, $G$3:$G$10000)-SUMIF(STOCKOUT!$A$2:$A$9999, 'STOCKIN 2025'!B269,STOCKOUT!$B$2:$B$9999)</f>
        <v>2</v>
      </c>
      <c r="I269" s="15"/>
      <c r="J269" s="15"/>
      <c r="K269" s="13" t="str">
        <f>IFERROR(VLOOKUP(E269, 'MAPPING DESC'!$A$1:$B$99999, 2, 0), "")</f>
        <v>寄客户配PVC</v>
      </c>
    </row>
    <row r="270" spans="1:11" ht="36" customHeight="1">
      <c r="A270" s="14">
        <v>45737</v>
      </c>
      <c r="B270" s="15" t="s">
        <v>367</v>
      </c>
      <c r="C270" s="15" t="s">
        <v>64</v>
      </c>
      <c r="D270" s="15"/>
      <c r="E270" s="15" t="s">
        <v>17</v>
      </c>
      <c r="F270" s="15" t="s">
        <v>18</v>
      </c>
      <c r="G270" s="15">
        <v>2</v>
      </c>
      <c r="H270" s="34">
        <f ca="1">SUMIF($B$3:$B$100000, B270, $G$3:$G$10000)-SUMIF(STOCKOUT!$A$2:$A$9999, 'STOCKIN 2025'!B270,STOCKOUT!$B$2:$B$9999)</f>
        <v>4</v>
      </c>
      <c r="I270" s="15"/>
      <c r="J270" s="15"/>
      <c r="K270" s="13" t="str">
        <f>IFERROR(VLOOKUP(E270, 'MAPPING DESC'!$A$1:$B$99999, 2, 0), "")</f>
        <v>寄客户配PVC</v>
      </c>
    </row>
    <row r="271" spans="1:11" ht="36" customHeight="1">
      <c r="A271" s="14">
        <v>45737</v>
      </c>
      <c r="B271" s="15" t="s">
        <v>395</v>
      </c>
      <c r="C271" s="15" t="s">
        <v>360</v>
      </c>
      <c r="D271" s="15"/>
      <c r="E271" s="15" t="s">
        <v>17</v>
      </c>
      <c r="F271" s="15" t="s">
        <v>18</v>
      </c>
      <c r="G271" s="15">
        <v>2</v>
      </c>
      <c r="H271" s="34">
        <f ca="1">SUMIF($B$3:$B$100000, B271, $G$3:$G$10000)-SUMIF(STOCKOUT!$A$2:$A$9999, 'STOCKIN 2025'!B271,STOCKOUT!$B$2:$B$9999)</f>
        <v>2</v>
      </c>
      <c r="I271" s="15"/>
      <c r="J271" s="15"/>
      <c r="K271" s="13" t="str">
        <f>IFERROR(VLOOKUP(E271, 'MAPPING DESC'!$A$1:$B$99999, 2, 0), "")</f>
        <v>寄客户配PVC</v>
      </c>
    </row>
    <row r="272" spans="1:11" ht="36" customHeight="1">
      <c r="A272" s="14">
        <v>45737</v>
      </c>
      <c r="B272" s="15" t="s">
        <v>396</v>
      </c>
      <c r="C272" s="15" t="s">
        <v>360</v>
      </c>
      <c r="D272" s="15"/>
      <c r="E272" s="15" t="s">
        <v>17</v>
      </c>
      <c r="F272" s="15" t="s">
        <v>18</v>
      </c>
      <c r="G272" s="15">
        <v>2</v>
      </c>
      <c r="H272" s="34">
        <f ca="1">SUMIF($B$3:$B$100000, B272, $G$3:$G$10000)-SUMIF(STOCKOUT!$A$2:$A$9999, 'STOCKIN 2025'!B272,STOCKOUT!$B$2:$B$9999)</f>
        <v>2</v>
      </c>
      <c r="I272" s="15"/>
      <c r="J272" s="15"/>
      <c r="K272" s="13" t="str">
        <f>IFERROR(VLOOKUP(E272, 'MAPPING DESC'!$A$1:$B$99999, 2, 0), "")</f>
        <v>寄客户配PVC</v>
      </c>
    </row>
    <row r="273" spans="1:11" ht="33.950000000000003" customHeight="1">
      <c r="A273" s="14">
        <v>45737</v>
      </c>
      <c r="B273" s="15" t="s">
        <v>397</v>
      </c>
      <c r="C273" s="15" t="s">
        <v>398</v>
      </c>
      <c r="D273" s="15"/>
      <c r="E273" s="15" t="s">
        <v>17</v>
      </c>
      <c r="F273" s="15" t="s">
        <v>18</v>
      </c>
      <c r="G273" s="15">
        <v>2</v>
      </c>
      <c r="H273" s="34">
        <f ca="1">SUMIF($B$3:$B$100000, B273, $G$3:$G$10000)-SUMIF(STOCKOUT!$A$2:$A$9999, 'STOCKIN 2025'!B273,STOCKOUT!$B$2:$B$9999)</f>
        <v>2</v>
      </c>
      <c r="I273" s="15"/>
      <c r="J273" s="15"/>
      <c r="K273" s="13" t="str">
        <f>IFERROR(VLOOKUP(E273, 'MAPPING DESC'!$A$1:$B$99999, 2, 0), "")</f>
        <v>寄客户配PVC</v>
      </c>
    </row>
    <row r="274" spans="1:11" ht="33.950000000000003" customHeight="1">
      <c r="A274" s="17">
        <v>45738</v>
      </c>
      <c r="B274" s="15" t="s">
        <v>399</v>
      </c>
      <c r="C274" s="15" t="s">
        <v>55</v>
      </c>
      <c r="D274" s="15"/>
      <c r="E274" s="15" t="s">
        <v>17</v>
      </c>
      <c r="F274" s="15" t="s">
        <v>18</v>
      </c>
      <c r="G274" s="15">
        <v>2</v>
      </c>
      <c r="H274" s="34">
        <f ca="1">SUMIF($B$3:$B$100000, B274, $G$3:$G$10000)-SUMIF(STOCKOUT!$A$2:$A$9999, 'STOCKIN 2025'!B274,STOCKOUT!$B$2:$B$9999)</f>
        <v>2</v>
      </c>
      <c r="I274" s="15"/>
      <c r="J274" s="15"/>
      <c r="K274" s="13" t="str">
        <f>IFERROR(VLOOKUP(E274, 'MAPPING DESC'!$A$1:$B$99999, 2, 0), "")</f>
        <v>寄客户配PVC</v>
      </c>
    </row>
    <row r="275" spans="1:11" ht="33.950000000000003" customHeight="1">
      <c r="A275" s="17">
        <v>45738</v>
      </c>
      <c r="B275" s="15" t="s">
        <v>400</v>
      </c>
      <c r="C275" s="15" t="s">
        <v>346</v>
      </c>
      <c r="D275" s="15"/>
      <c r="E275" s="15" t="s">
        <v>17</v>
      </c>
      <c r="F275" s="15" t="s">
        <v>18</v>
      </c>
      <c r="G275" s="15">
        <v>2</v>
      </c>
      <c r="H275" s="34">
        <f ca="1">SUMIF($B$3:$B$100000, B275, $G$3:$G$10000)-SUMIF(STOCKOUT!$A$2:$A$9999, 'STOCKIN 2025'!B275,STOCKOUT!$B$2:$B$9999)</f>
        <v>2</v>
      </c>
      <c r="I275" s="15"/>
      <c r="J275" s="15"/>
      <c r="K275" s="13" t="str">
        <f>IFERROR(VLOOKUP(E275, 'MAPPING DESC'!$A$1:$B$99999, 2, 0), "")</f>
        <v>寄客户配PVC</v>
      </c>
    </row>
    <row r="276" spans="1:11" ht="33.950000000000003" customHeight="1">
      <c r="A276" s="17">
        <v>45738</v>
      </c>
      <c r="B276" s="15" t="s">
        <v>401</v>
      </c>
      <c r="C276" s="15" t="s">
        <v>402</v>
      </c>
      <c r="D276" s="15"/>
      <c r="E276" s="15" t="s">
        <v>17</v>
      </c>
      <c r="F276" s="15" t="s">
        <v>18</v>
      </c>
      <c r="G276" s="15">
        <v>2</v>
      </c>
      <c r="H276" s="34">
        <f ca="1">SUMIF($B$3:$B$100000, B276, $G$3:$G$10000)-SUMIF(STOCKOUT!$A$2:$A$9999, 'STOCKIN 2025'!B276,STOCKOUT!$B$2:$B$9999)</f>
        <v>2</v>
      </c>
      <c r="I276" s="15"/>
      <c r="J276" s="15"/>
      <c r="K276" s="13" t="str">
        <f>IFERROR(VLOOKUP(E276, 'MAPPING DESC'!$A$1:$B$99999, 2, 0), "")</f>
        <v>寄客户配PVC</v>
      </c>
    </row>
    <row r="277" spans="1:11" ht="36.950000000000003" customHeight="1">
      <c r="A277" s="17">
        <v>45738</v>
      </c>
      <c r="B277" s="15" t="s">
        <v>403</v>
      </c>
      <c r="C277" s="15" t="s">
        <v>16</v>
      </c>
      <c r="D277" s="15"/>
      <c r="E277" s="15" t="s">
        <v>17</v>
      </c>
      <c r="F277" s="15" t="s">
        <v>18</v>
      </c>
      <c r="G277" s="15">
        <v>2</v>
      </c>
      <c r="H277" s="34">
        <f ca="1">SUMIF($B$3:$B$100000, B277, $G$3:$G$10000)-SUMIF(STOCKOUT!$A$2:$A$9999, 'STOCKIN 2025'!B277,STOCKOUT!$B$2:$B$9999)</f>
        <v>2</v>
      </c>
      <c r="I277" s="15"/>
      <c r="J277" s="15"/>
      <c r="K277" s="13" t="str">
        <f>IFERROR(VLOOKUP(E277, 'MAPPING DESC'!$A$1:$B$99999, 2, 0), "")</f>
        <v>寄客户配PVC</v>
      </c>
    </row>
    <row r="278" spans="1:11" ht="36.950000000000003" customHeight="1">
      <c r="A278" s="17">
        <v>45743</v>
      </c>
      <c r="B278" s="15" t="s">
        <v>404</v>
      </c>
      <c r="C278" s="15" t="s">
        <v>402</v>
      </c>
      <c r="D278" s="15"/>
      <c r="E278" s="15" t="s">
        <v>17</v>
      </c>
      <c r="F278" s="15" t="s">
        <v>18</v>
      </c>
      <c r="G278" s="15">
        <v>2</v>
      </c>
      <c r="H278" s="34">
        <f ca="1">SUMIF($B$3:$B$100000, B278, $G$3:$G$10000)-SUMIF(STOCKOUT!$A$2:$A$9999, 'STOCKIN 2025'!B278,STOCKOUT!$B$2:$B$9999)</f>
        <v>2</v>
      </c>
      <c r="I278" s="15"/>
      <c r="J278" s="15"/>
      <c r="K278" s="13" t="str">
        <f>IFERROR(VLOOKUP(E278, 'MAPPING DESC'!$A$1:$B$99999, 2, 0), "")</f>
        <v>寄客户配PVC</v>
      </c>
    </row>
    <row r="279" spans="1:11" ht="36.950000000000003" customHeight="1">
      <c r="A279" s="17">
        <v>45743</v>
      </c>
      <c r="B279" s="15" t="s">
        <v>405</v>
      </c>
      <c r="C279" s="15" t="s">
        <v>133</v>
      </c>
      <c r="D279" s="15"/>
      <c r="E279" s="15" t="s">
        <v>17</v>
      </c>
      <c r="F279" s="15" t="s">
        <v>18</v>
      </c>
      <c r="G279" s="15">
        <v>2</v>
      </c>
      <c r="H279" s="34">
        <f ca="1">SUMIF($B$3:$B$100000, B279, $G$3:$G$10000)-SUMIF(STOCKOUT!$A$2:$A$9999, 'STOCKIN 2025'!B279,STOCKOUT!$B$2:$B$9999)</f>
        <v>2</v>
      </c>
      <c r="I279" s="15"/>
      <c r="J279" s="15"/>
      <c r="K279" s="13" t="str">
        <f>IFERROR(VLOOKUP(E279, 'MAPPING DESC'!$A$1:$B$99999, 2, 0), "")</f>
        <v>寄客户配PVC</v>
      </c>
    </row>
    <row r="280" spans="1:11" ht="36.950000000000003" customHeight="1">
      <c r="A280" s="17">
        <v>45743</v>
      </c>
      <c r="B280" s="15" t="s">
        <v>406</v>
      </c>
      <c r="C280" s="15" t="s">
        <v>360</v>
      </c>
      <c r="D280" s="15"/>
      <c r="E280" s="15" t="s">
        <v>17</v>
      </c>
      <c r="F280" s="15" t="s">
        <v>18</v>
      </c>
      <c r="G280" s="15">
        <v>2</v>
      </c>
      <c r="H280" s="34">
        <f ca="1">SUMIF($B$3:$B$100000, B280, $G$3:$G$10000)-SUMIF(STOCKOUT!$A$2:$A$9999, 'STOCKIN 2025'!B280,STOCKOUT!$B$2:$B$9999)</f>
        <v>4</v>
      </c>
      <c r="I280" s="15"/>
      <c r="J280" s="15"/>
      <c r="K280" s="13" t="str">
        <f>IFERROR(VLOOKUP(E280, 'MAPPING DESC'!$A$1:$B$99999, 2, 0), "")</f>
        <v>寄客户配PVC</v>
      </c>
    </row>
    <row r="281" spans="1:11" ht="36.950000000000003" customHeight="1">
      <c r="A281" s="17">
        <v>45743</v>
      </c>
      <c r="B281" s="15" t="s">
        <v>407</v>
      </c>
      <c r="C281" s="15" t="s">
        <v>332</v>
      </c>
      <c r="D281" s="15"/>
      <c r="E281" s="15" t="s">
        <v>12</v>
      </c>
      <c r="F281" s="15" t="s">
        <v>85</v>
      </c>
      <c r="G281" s="15">
        <v>1</v>
      </c>
      <c r="H281" s="34">
        <f ca="1">SUMIF($B$3:$B$100000, B281, $G$3:$G$10000)-SUMIF(STOCKOUT!$A$2:$A$9999, 'STOCKIN 2025'!B281,STOCKOUT!$B$2:$B$9999)</f>
        <v>1</v>
      </c>
      <c r="I281" s="15"/>
      <c r="J281" s="15"/>
      <c r="K281" s="13" t="str">
        <f>IFERROR(VLOOKUP(E281, 'MAPPING DESC'!$A$1:$B$99999, 2, 0), "")</f>
        <v>寄客户确认颜色</v>
      </c>
    </row>
    <row r="282" spans="1:11" ht="36.950000000000003" customHeight="1">
      <c r="A282" s="17">
        <v>45752</v>
      </c>
      <c r="B282" s="15" t="s">
        <v>406</v>
      </c>
      <c r="C282" s="15" t="s">
        <v>360</v>
      </c>
      <c r="D282" s="15"/>
      <c r="E282" s="15" t="s">
        <v>17</v>
      </c>
      <c r="F282" s="15" t="s">
        <v>18</v>
      </c>
      <c r="G282" s="15">
        <v>2</v>
      </c>
      <c r="H282" s="34">
        <f ca="1">SUMIF($B$3:$B$100000, B282, $G$3:$G$10000)-SUMIF(STOCKOUT!$A$2:$A$9999, 'STOCKIN 2025'!B282,STOCKOUT!$B$2:$B$9999)</f>
        <v>4</v>
      </c>
      <c r="I282" s="15"/>
      <c r="J282" s="15"/>
      <c r="K282" s="13" t="str">
        <f>IFERROR(VLOOKUP(E282, 'MAPPING DESC'!$A$1:$B$99999, 2, 0), "")</f>
        <v>寄客户配PVC</v>
      </c>
    </row>
    <row r="283" spans="1:11" ht="36.950000000000003" customHeight="1">
      <c r="A283" s="17">
        <v>45752</v>
      </c>
      <c r="B283" s="15" t="s">
        <v>408</v>
      </c>
      <c r="C283" s="15" t="s">
        <v>369</v>
      </c>
      <c r="D283" s="15"/>
      <c r="E283" s="15" t="s">
        <v>17</v>
      </c>
      <c r="F283" s="15" t="s">
        <v>18</v>
      </c>
      <c r="G283" s="15">
        <v>2</v>
      </c>
      <c r="H283" s="34">
        <f ca="1">SUMIF($B$3:$B$100000, B283, $G$3:$G$10000)-SUMIF(STOCKOUT!$A$2:$A$9999, 'STOCKIN 2025'!B283,STOCKOUT!$B$2:$B$9999)</f>
        <v>2</v>
      </c>
      <c r="I283" s="15"/>
      <c r="J283" s="15"/>
      <c r="K283" s="13" t="str">
        <f>IFERROR(VLOOKUP(E283, 'MAPPING DESC'!$A$1:$B$99999, 2, 0), "")</f>
        <v>寄客户配PVC</v>
      </c>
    </row>
    <row r="284" spans="1:11" ht="36" customHeight="1">
      <c r="A284" s="17">
        <v>45752</v>
      </c>
      <c r="B284" s="15" t="s">
        <v>409</v>
      </c>
      <c r="C284" s="15" t="s">
        <v>343</v>
      </c>
      <c r="D284" s="15"/>
      <c r="E284" s="15" t="s">
        <v>17</v>
      </c>
      <c r="F284" s="15" t="s">
        <v>18</v>
      </c>
      <c r="G284" s="15">
        <v>2</v>
      </c>
      <c r="H284" s="34">
        <f ca="1">SUMIF($B$3:$B$100000, B284, $G$3:$G$10000)-SUMIF(STOCKOUT!$A$2:$A$9999, 'STOCKIN 2025'!B284,STOCKOUT!$B$2:$B$9999)</f>
        <v>2</v>
      </c>
      <c r="I284" s="15"/>
      <c r="J284" s="15"/>
      <c r="K284" s="13" t="str">
        <f>IFERROR(VLOOKUP(E284, 'MAPPING DESC'!$A$1:$B$99999, 2, 0), "")</f>
        <v>寄客户配PVC</v>
      </c>
    </row>
    <row r="285" spans="1:11" ht="36" customHeight="1">
      <c r="A285" s="17">
        <v>45752</v>
      </c>
      <c r="B285" s="15" t="s">
        <v>410</v>
      </c>
      <c r="C285" s="15" t="s">
        <v>91</v>
      </c>
      <c r="D285" s="15"/>
      <c r="E285" s="15" t="s">
        <v>17</v>
      </c>
      <c r="F285" s="15" t="s">
        <v>18</v>
      </c>
      <c r="G285" s="15">
        <v>2</v>
      </c>
      <c r="H285" s="34">
        <f ca="1">SUMIF($B$3:$B$100000, B285, $G$3:$G$10000)-SUMIF(STOCKOUT!$A$2:$A$9999, 'STOCKIN 2025'!B285,STOCKOUT!$B$2:$B$9999)</f>
        <v>2</v>
      </c>
      <c r="I285" s="15"/>
      <c r="J285" s="15"/>
      <c r="K285" s="13" t="str">
        <f>IFERROR(VLOOKUP(E285, 'MAPPING DESC'!$A$1:$B$99999, 2, 0), "")</f>
        <v>寄客户配PVC</v>
      </c>
    </row>
    <row r="286" spans="1:11" ht="36" customHeight="1">
      <c r="A286" s="17">
        <v>45752</v>
      </c>
      <c r="B286" s="15" t="s">
        <v>411</v>
      </c>
      <c r="C286" s="15" t="s">
        <v>204</v>
      </c>
      <c r="D286" s="15"/>
      <c r="E286" s="15" t="s">
        <v>17</v>
      </c>
      <c r="F286" s="15" t="s">
        <v>18</v>
      </c>
      <c r="G286" s="15">
        <v>2</v>
      </c>
      <c r="H286" s="34">
        <f ca="1">SUMIF($B$3:$B$100000, B286, $G$3:$G$10000)-SUMIF(STOCKOUT!$A$2:$A$9999, 'STOCKIN 2025'!B286,STOCKOUT!$B$2:$B$9999)</f>
        <v>2</v>
      </c>
      <c r="I286" s="15"/>
      <c r="J286" s="15"/>
      <c r="K286" s="13" t="str">
        <f>IFERROR(VLOOKUP(E286, 'MAPPING DESC'!$A$1:$B$99999, 2, 0), "")</f>
        <v>寄客户配PVC</v>
      </c>
    </row>
    <row r="287" spans="1:11" ht="36" customHeight="1">
      <c r="A287" s="17">
        <v>45752</v>
      </c>
      <c r="B287" s="15" t="s">
        <v>391</v>
      </c>
      <c r="C287" s="15" t="s">
        <v>142</v>
      </c>
      <c r="D287" s="15"/>
      <c r="E287" s="15" t="s">
        <v>17</v>
      </c>
      <c r="F287" s="15" t="s">
        <v>18</v>
      </c>
      <c r="G287" s="15">
        <v>2</v>
      </c>
      <c r="H287" s="34">
        <f ca="1">SUMIF($B$3:$B$100000, B287, $G$3:$G$10000)-SUMIF(STOCKOUT!$A$2:$A$9999, 'STOCKIN 2025'!B287,STOCKOUT!$B$2:$B$9999)</f>
        <v>4</v>
      </c>
      <c r="I287" s="15"/>
      <c r="J287" s="15"/>
      <c r="K287" s="13" t="str">
        <f>IFERROR(VLOOKUP(E287, 'MAPPING DESC'!$A$1:$B$99999, 2, 0), "")</f>
        <v>寄客户配PVC</v>
      </c>
    </row>
    <row r="288" spans="1:11" ht="36" customHeight="1">
      <c r="A288" s="17">
        <v>45752</v>
      </c>
      <c r="B288" s="15" t="s">
        <v>412</v>
      </c>
      <c r="C288" s="15" t="s">
        <v>247</v>
      </c>
      <c r="D288" s="15"/>
      <c r="E288" s="15" t="s">
        <v>17</v>
      </c>
      <c r="F288" s="15" t="s">
        <v>18</v>
      </c>
      <c r="G288" s="15">
        <v>2</v>
      </c>
      <c r="H288" s="34">
        <f ca="1">SUMIF($B$3:$B$100000, B288, $G$3:$G$10000)-SUMIF(STOCKOUT!$A$2:$A$9999, 'STOCKIN 2025'!B288,STOCKOUT!$B$2:$B$9999)</f>
        <v>2</v>
      </c>
      <c r="I288" s="15"/>
      <c r="J288" s="15"/>
      <c r="K288" s="13" t="str">
        <f>IFERROR(VLOOKUP(E288, 'MAPPING DESC'!$A$1:$B$99999, 2, 0), "")</f>
        <v>寄客户配PVC</v>
      </c>
    </row>
    <row r="289" spans="1:11" ht="36" customHeight="1">
      <c r="A289" s="17">
        <v>45752</v>
      </c>
      <c r="B289" s="15" t="s">
        <v>413</v>
      </c>
      <c r="C289" s="15" t="s">
        <v>55</v>
      </c>
      <c r="D289" s="15"/>
      <c r="E289" s="15" t="s">
        <v>17</v>
      </c>
      <c r="F289" s="15" t="s">
        <v>18</v>
      </c>
      <c r="G289" s="15">
        <v>2</v>
      </c>
      <c r="H289" s="34">
        <f ca="1">SUMIF($B$3:$B$100000, B289, $G$3:$G$10000)-SUMIF(STOCKOUT!$A$2:$A$9999, 'STOCKIN 2025'!B289,STOCKOUT!$B$2:$B$9999)</f>
        <v>4</v>
      </c>
      <c r="I289" s="15"/>
      <c r="J289" s="15"/>
      <c r="K289" s="13" t="str">
        <f>IFERROR(VLOOKUP(E289, 'MAPPING DESC'!$A$1:$B$99999, 2, 0), "")</f>
        <v>寄客户配PVC</v>
      </c>
    </row>
    <row r="290" spans="1:11" ht="36" customHeight="1">
      <c r="A290" s="17">
        <v>45752</v>
      </c>
      <c r="B290" s="15" t="s">
        <v>413</v>
      </c>
      <c r="C290" s="15" t="s">
        <v>184</v>
      </c>
      <c r="D290" s="15"/>
      <c r="E290" s="15" t="s">
        <v>17</v>
      </c>
      <c r="F290" s="15" t="s">
        <v>18</v>
      </c>
      <c r="G290" s="15">
        <v>2</v>
      </c>
      <c r="H290" s="34">
        <f ca="1">SUMIF($B$3:$B$100000, B290, $G$3:$G$10000)-SUMIF(STOCKOUT!$A$2:$A$9999, 'STOCKIN 2025'!B290,STOCKOUT!$B$2:$B$9999)</f>
        <v>4</v>
      </c>
      <c r="I290" s="15"/>
      <c r="J290" s="15"/>
      <c r="K290" s="13" t="str">
        <f>IFERROR(VLOOKUP(E290, 'MAPPING DESC'!$A$1:$B$99999, 2, 0), "")</f>
        <v>寄客户配PVC</v>
      </c>
    </row>
    <row r="291" spans="1:11" ht="36" customHeight="1">
      <c r="A291" s="17">
        <v>45752</v>
      </c>
      <c r="B291" s="15" t="s">
        <v>414</v>
      </c>
      <c r="C291" s="15" t="s">
        <v>48</v>
      </c>
      <c r="D291" s="15"/>
      <c r="E291" s="15" t="s">
        <v>36</v>
      </c>
      <c r="F291" s="15" t="s">
        <v>59</v>
      </c>
      <c r="G291" s="15">
        <v>1</v>
      </c>
      <c r="H291" s="34">
        <f ca="1">SUMIF($B$3:$B$100000, B291, $G$3:$G$10000)-SUMIF(STOCKOUT!$A$2:$A$9999, 'STOCKIN 2025'!B291,STOCKOUT!$B$2:$B$9999)</f>
        <v>1</v>
      </c>
      <c r="I291" s="15"/>
      <c r="J291" s="15"/>
      <c r="K291" s="13" t="str">
        <f>IFERROR(VLOOKUP(E291, 'MAPPING DESC'!$A$1:$B$99999, 2, 0), "")</f>
        <v>寄客户确认颜色</v>
      </c>
    </row>
    <row r="292" spans="1:11" ht="35.1" customHeight="1">
      <c r="A292" s="17">
        <v>45754</v>
      </c>
      <c r="B292" s="15" t="s">
        <v>415</v>
      </c>
      <c r="C292" s="15" t="s">
        <v>147</v>
      </c>
      <c r="D292" s="15"/>
      <c r="E292" s="15" t="s">
        <v>17</v>
      </c>
      <c r="F292" s="15" t="s">
        <v>18</v>
      </c>
      <c r="G292" s="15">
        <v>2</v>
      </c>
      <c r="H292" s="34">
        <f ca="1">SUMIF($B$3:$B$100000, B292, $G$3:$G$10000)-SUMIF(STOCKOUT!$A$2:$A$9999, 'STOCKIN 2025'!B292,STOCKOUT!$B$2:$B$9999)</f>
        <v>2</v>
      </c>
      <c r="I292" s="15"/>
      <c r="J292" s="15"/>
      <c r="K292" s="13" t="str">
        <f>IFERROR(VLOOKUP(E292, 'MAPPING DESC'!$A$1:$B$99999, 2, 0), "")</f>
        <v>寄客户配PVC</v>
      </c>
    </row>
    <row r="293" spans="1:11" ht="35.1" customHeight="1">
      <c r="A293" s="17">
        <v>45754</v>
      </c>
      <c r="B293" s="15" t="s">
        <v>416</v>
      </c>
      <c r="C293" s="15" t="s">
        <v>118</v>
      </c>
      <c r="D293" s="15"/>
      <c r="E293" s="15" t="s">
        <v>17</v>
      </c>
      <c r="F293" s="15" t="s">
        <v>18</v>
      </c>
      <c r="G293" s="15">
        <v>2</v>
      </c>
      <c r="H293" s="34">
        <f ca="1">SUMIF($B$3:$B$100000, B293, $G$3:$G$10000)-SUMIF(STOCKOUT!$A$2:$A$9999, 'STOCKIN 2025'!B293,STOCKOUT!$B$2:$B$9999)</f>
        <v>2</v>
      </c>
      <c r="I293" s="15"/>
      <c r="J293" s="15"/>
      <c r="K293" s="13" t="str">
        <f>IFERROR(VLOOKUP(E293, 'MAPPING DESC'!$A$1:$B$99999, 2, 0), "")</f>
        <v>寄客户配PVC</v>
      </c>
    </row>
    <row r="294" spans="1:11" ht="35.1" customHeight="1">
      <c r="A294" s="17">
        <v>45754</v>
      </c>
      <c r="B294" s="15" t="s">
        <v>417</v>
      </c>
      <c r="C294" s="15" t="s">
        <v>97</v>
      </c>
      <c r="D294" s="15"/>
      <c r="E294" s="15" t="s">
        <v>17</v>
      </c>
      <c r="F294" s="15" t="s">
        <v>18</v>
      </c>
      <c r="G294" s="15">
        <v>2</v>
      </c>
      <c r="H294" s="34">
        <f ca="1">SUMIF($B$3:$B$100000, B294, $G$3:$G$10000)-SUMIF(STOCKOUT!$A$2:$A$9999, 'STOCKIN 2025'!B294,STOCKOUT!$B$2:$B$9999)</f>
        <v>2</v>
      </c>
      <c r="I294" s="15"/>
      <c r="J294" s="15"/>
      <c r="K294" s="13" t="str">
        <f>IFERROR(VLOOKUP(E294, 'MAPPING DESC'!$A$1:$B$99999, 2, 0), "")</f>
        <v>寄客户配PVC</v>
      </c>
    </row>
    <row r="295" spans="1:11" ht="35.1" customHeight="1">
      <c r="A295" s="17">
        <v>45754</v>
      </c>
      <c r="B295" s="15" t="s">
        <v>418</v>
      </c>
      <c r="C295" s="15" t="s">
        <v>309</v>
      </c>
      <c r="D295" s="15"/>
      <c r="E295" s="15" t="s">
        <v>17</v>
      </c>
      <c r="F295" s="15" t="s">
        <v>18</v>
      </c>
      <c r="G295" s="15">
        <v>2</v>
      </c>
      <c r="H295" s="34">
        <f ca="1">SUMIF($B$3:$B$100000, B295, $G$3:$G$10000)-SUMIF(STOCKOUT!$A$2:$A$9999, 'STOCKIN 2025'!B295,STOCKOUT!$B$2:$B$9999)</f>
        <v>2</v>
      </c>
      <c r="I295" s="15"/>
      <c r="J295" s="15"/>
      <c r="K295" s="13" t="str">
        <f>IFERROR(VLOOKUP(E295, 'MAPPING DESC'!$A$1:$B$99999, 2, 0), "")</f>
        <v>寄客户配PVC</v>
      </c>
    </row>
    <row r="296" spans="1:11" ht="35.1" customHeight="1">
      <c r="A296" s="17">
        <v>45756</v>
      </c>
      <c r="B296" s="15" t="s">
        <v>419</v>
      </c>
      <c r="C296" s="15" t="s">
        <v>369</v>
      </c>
      <c r="D296" s="15"/>
      <c r="E296" s="15" t="s">
        <v>17</v>
      </c>
      <c r="F296" s="15" t="s">
        <v>18</v>
      </c>
      <c r="G296" s="15">
        <v>2</v>
      </c>
      <c r="H296" s="34">
        <f ca="1">SUMIF($B$3:$B$100000, B296, $G$3:$G$10000)-SUMIF(STOCKOUT!$A$2:$A$9999, 'STOCKIN 2025'!B296,STOCKOUT!$B$2:$B$9999)</f>
        <v>2</v>
      </c>
      <c r="I296" s="15"/>
      <c r="J296" s="15"/>
      <c r="K296" s="13" t="str">
        <f>IFERROR(VLOOKUP(E296, 'MAPPING DESC'!$A$1:$B$99999, 2, 0), "")</f>
        <v>寄客户配PVC</v>
      </c>
    </row>
    <row r="297" spans="1:11" ht="36" customHeight="1">
      <c r="A297" s="17">
        <v>45756</v>
      </c>
      <c r="B297" s="15" t="s">
        <v>420</v>
      </c>
      <c r="C297" s="15" t="s">
        <v>100</v>
      </c>
      <c r="D297" s="15"/>
      <c r="E297" s="15" t="s">
        <v>17</v>
      </c>
      <c r="F297" s="15" t="s">
        <v>18</v>
      </c>
      <c r="G297" s="15">
        <v>2</v>
      </c>
      <c r="H297" s="34">
        <f ca="1">SUMIF($B$3:$B$100000, B297, $G$3:$G$10000)-SUMIF(STOCKOUT!$A$2:$A$9999, 'STOCKIN 2025'!B297,STOCKOUT!$B$2:$B$9999)</f>
        <v>2</v>
      </c>
      <c r="I297" s="15"/>
      <c r="J297" s="15"/>
      <c r="K297" s="13" t="str">
        <f>IFERROR(VLOOKUP(E297, 'MAPPING DESC'!$A$1:$B$99999, 2, 0), "")</f>
        <v>寄客户配PVC</v>
      </c>
    </row>
    <row r="298" spans="1:11" ht="36" customHeight="1">
      <c r="A298" s="17">
        <v>45756</v>
      </c>
      <c r="B298" s="15" t="s">
        <v>421</v>
      </c>
      <c r="C298" s="15" t="s">
        <v>422</v>
      </c>
      <c r="D298" s="15"/>
      <c r="E298" s="15" t="s">
        <v>17</v>
      </c>
      <c r="F298" s="15" t="s">
        <v>18</v>
      </c>
      <c r="G298" s="15">
        <v>2</v>
      </c>
      <c r="H298" s="34">
        <f ca="1">SUMIF($B$3:$B$100000, B298, $G$3:$G$10000)-SUMIF(STOCKOUT!$A$2:$A$9999, 'STOCKIN 2025'!B298,STOCKOUT!$B$2:$B$9999)</f>
        <v>2</v>
      </c>
      <c r="I298" s="15"/>
      <c r="J298" s="15"/>
      <c r="K298" s="13" t="str">
        <f>IFERROR(VLOOKUP(E298, 'MAPPING DESC'!$A$1:$B$99999, 2, 0), "")</f>
        <v>寄客户配PVC</v>
      </c>
    </row>
    <row r="299" spans="1:11" ht="36" customHeight="1">
      <c r="A299" s="17">
        <v>45756</v>
      </c>
      <c r="B299" s="15" t="s">
        <v>423</v>
      </c>
      <c r="C299" s="15" t="s">
        <v>424</v>
      </c>
      <c r="D299" s="15"/>
      <c r="E299" s="15" t="s">
        <v>84</v>
      </c>
      <c r="F299" s="15" t="s">
        <v>18</v>
      </c>
      <c r="G299" s="15">
        <v>2</v>
      </c>
      <c r="H299" s="34">
        <f ca="1">SUMIF($B$3:$B$100000, B299, $G$3:$G$10000)-SUMIF(STOCKOUT!$A$2:$A$9999, 'STOCKIN 2025'!B299,STOCKOUT!$B$2:$B$9999)</f>
        <v>2</v>
      </c>
      <c r="I299" s="15"/>
      <c r="J299" s="15"/>
      <c r="K299" s="13" t="str">
        <f>IFERROR(VLOOKUP(E299, 'MAPPING DESC'!$A$1:$B$99999, 2, 0), "")</f>
        <v>寄客户配PVC</v>
      </c>
    </row>
    <row r="300" spans="1:11" ht="36" customHeight="1">
      <c r="A300" s="17">
        <v>45758</v>
      </c>
      <c r="B300" s="15" t="s">
        <v>425</v>
      </c>
      <c r="C300" s="15" t="s">
        <v>55</v>
      </c>
      <c r="D300" s="15"/>
      <c r="E300" s="15" t="s">
        <v>17</v>
      </c>
      <c r="F300" s="15" t="s">
        <v>18</v>
      </c>
      <c r="G300" s="15">
        <v>2</v>
      </c>
      <c r="H300" s="34">
        <f ca="1">SUMIF($B$3:$B$100000, B300, $G$3:$G$10000)-SUMIF(STOCKOUT!$A$2:$A$9999, 'STOCKIN 2025'!B300,STOCKOUT!$B$2:$B$9999)</f>
        <v>2</v>
      </c>
      <c r="I300" s="15"/>
      <c r="J300" s="15"/>
      <c r="K300" s="13" t="str">
        <f>IFERROR(VLOOKUP(E300, 'MAPPING DESC'!$A$1:$B$99999, 2, 0), "")</f>
        <v>寄客户配PVC</v>
      </c>
    </row>
    <row r="301" spans="1:11" ht="36" customHeight="1">
      <c r="A301" s="17">
        <v>45758</v>
      </c>
      <c r="B301" s="15" t="s">
        <v>426</v>
      </c>
      <c r="C301" s="15" t="s">
        <v>97</v>
      </c>
      <c r="D301" s="15"/>
      <c r="E301" s="15" t="s">
        <v>17</v>
      </c>
      <c r="F301" s="15" t="s">
        <v>18</v>
      </c>
      <c r="G301" s="15">
        <v>2</v>
      </c>
      <c r="H301" s="34">
        <f ca="1">SUMIF($B$3:$B$100000, B301, $G$3:$G$10000)-SUMIF(STOCKOUT!$A$2:$A$9999, 'STOCKIN 2025'!B301,STOCKOUT!$B$2:$B$9999)</f>
        <v>2</v>
      </c>
      <c r="I301" s="15"/>
      <c r="J301" s="15"/>
      <c r="K301" s="13" t="str">
        <f>IFERROR(VLOOKUP(E301, 'MAPPING DESC'!$A$1:$B$99999, 2, 0), "")</f>
        <v>寄客户配PVC</v>
      </c>
    </row>
    <row r="302" spans="1:11" ht="36" customHeight="1">
      <c r="A302" s="17">
        <v>45765</v>
      </c>
      <c r="B302" s="15" t="s">
        <v>427</v>
      </c>
      <c r="C302" s="15" t="s">
        <v>285</v>
      </c>
      <c r="D302" s="15"/>
      <c r="E302" s="15" t="s">
        <v>17</v>
      </c>
      <c r="F302" s="15" t="s">
        <v>18</v>
      </c>
      <c r="G302" s="15">
        <v>2</v>
      </c>
      <c r="H302" s="34">
        <f ca="1">SUMIF($B$3:$B$100000, B302, $G$3:$G$10000)-SUMIF(STOCKOUT!$A$2:$A$9999, 'STOCKIN 2025'!B302,STOCKOUT!$B$2:$B$9999)</f>
        <v>3</v>
      </c>
      <c r="I302" s="15"/>
      <c r="J302" s="15"/>
      <c r="K302" s="13" t="str">
        <f>IFERROR(VLOOKUP(E302, 'MAPPING DESC'!$A$1:$B$99999, 2, 0), "")</f>
        <v>寄客户配PVC</v>
      </c>
    </row>
    <row r="303" spans="1:11" ht="36" customHeight="1">
      <c r="A303" s="17">
        <v>45765</v>
      </c>
      <c r="B303" s="15" t="s">
        <v>428</v>
      </c>
      <c r="C303" s="15" t="s">
        <v>429</v>
      </c>
      <c r="D303" s="15"/>
      <c r="E303" s="15" t="s">
        <v>172</v>
      </c>
      <c r="F303" s="15" t="s">
        <v>18</v>
      </c>
      <c r="G303" s="15">
        <v>1</v>
      </c>
      <c r="H303" s="34">
        <f ca="1">SUMIF($B$3:$B$100000, B303, $G$3:$G$10000)-SUMIF(STOCKOUT!$A$2:$A$9999, 'STOCKIN 2025'!B303,STOCKOUT!$B$2:$B$9999)</f>
        <v>2</v>
      </c>
      <c r="I303" s="15"/>
      <c r="J303" s="15"/>
      <c r="K303" s="13" t="str">
        <f>IFERROR(VLOOKUP(E303, 'MAPPING DESC'!$A$1:$B$99999, 2, 0), "")</f>
        <v>留样</v>
      </c>
    </row>
    <row r="304" spans="1:11" ht="36" customHeight="1">
      <c r="A304" s="17">
        <v>45765</v>
      </c>
      <c r="B304" s="15" t="s">
        <v>427</v>
      </c>
      <c r="C304" s="15" t="s">
        <v>285</v>
      </c>
      <c r="D304" s="15"/>
      <c r="E304" s="15" t="s">
        <v>172</v>
      </c>
      <c r="F304" s="15" t="s">
        <v>18</v>
      </c>
      <c r="G304" s="15">
        <v>1</v>
      </c>
      <c r="H304" s="34">
        <f ca="1">SUMIF($B$3:$B$100000, B304, $G$3:$G$10000)-SUMIF(STOCKOUT!$A$2:$A$9999, 'STOCKIN 2025'!B304,STOCKOUT!$B$2:$B$9999)</f>
        <v>3</v>
      </c>
      <c r="I304" s="15"/>
      <c r="J304" s="15"/>
      <c r="K304" s="13" t="str">
        <f>IFERROR(VLOOKUP(E304, 'MAPPING DESC'!$A$1:$B$99999, 2, 0), "")</f>
        <v>留样</v>
      </c>
    </row>
    <row r="305" spans="1:11" ht="36" customHeight="1">
      <c r="A305" s="17">
        <v>45765</v>
      </c>
      <c r="B305" s="15" t="s">
        <v>430</v>
      </c>
      <c r="C305" s="15" t="s">
        <v>431</v>
      </c>
      <c r="D305" s="15"/>
      <c r="E305" s="15" t="s">
        <v>172</v>
      </c>
      <c r="F305" s="15" t="s">
        <v>18</v>
      </c>
      <c r="G305" s="15">
        <v>1</v>
      </c>
      <c r="H305" s="34">
        <f ca="1">SUMIF($B$3:$B$100000, B305, $G$3:$G$10000)-SUMIF(STOCKOUT!$A$2:$A$9999, 'STOCKIN 2025'!B305,STOCKOUT!$B$2:$B$9999)</f>
        <v>3</v>
      </c>
      <c r="I305" s="15"/>
      <c r="J305" s="15"/>
      <c r="K305" s="13" t="str">
        <f>IFERROR(VLOOKUP(E305, 'MAPPING DESC'!$A$1:$B$99999, 2, 0), "")</f>
        <v>留样</v>
      </c>
    </row>
    <row r="306" spans="1:11" ht="38.1" customHeight="1">
      <c r="A306" s="17">
        <v>45769</v>
      </c>
      <c r="B306" s="15" t="s">
        <v>432</v>
      </c>
      <c r="C306" s="15" t="s">
        <v>433</v>
      </c>
      <c r="D306" s="15"/>
      <c r="E306" s="15" t="s">
        <v>17</v>
      </c>
      <c r="F306" s="15" t="s">
        <v>18</v>
      </c>
      <c r="G306" s="15">
        <v>2</v>
      </c>
      <c r="H306" s="34">
        <f ca="1">SUMIF($B$3:$B$100000, B306, $G$3:$G$10000)-SUMIF(STOCKOUT!$A$2:$A$9999, 'STOCKIN 2025'!B306,STOCKOUT!$B$2:$B$9999)</f>
        <v>2</v>
      </c>
      <c r="I306" s="15"/>
      <c r="J306" s="15"/>
      <c r="K306" s="13" t="str">
        <f>IFERROR(VLOOKUP(E306, 'MAPPING DESC'!$A$1:$B$99999, 2, 0), "")</f>
        <v>寄客户配PVC</v>
      </c>
    </row>
    <row r="307" spans="1:11" ht="38.1" customHeight="1">
      <c r="A307" s="17">
        <v>45769</v>
      </c>
      <c r="B307" s="15" t="s">
        <v>434</v>
      </c>
      <c r="C307" s="15" t="s">
        <v>87</v>
      </c>
      <c r="D307" s="15"/>
      <c r="E307" s="15" t="s">
        <v>29</v>
      </c>
      <c r="F307" s="15" t="s">
        <v>18</v>
      </c>
      <c r="G307" s="15">
        <v>1</v>
      </c>
      <c r="H307" s="34">
        <f ca="1">SUMIF($B$3:$B$100000, B307, $G$3:$G$10000)-SUMIF(STOCKOUT!$A$2:$A$9999, 'STOCKIN 2025'!B307,STOCKOUT!$B$2:$B$9999)</f>
        <v>1</v>
      </c>
      <c r="I307" s="15"/>
      <c r="J307" s="15"/>
      <c r="K307" s="13" t="str">
        <f>IFERROR(VLOOKUP(E307, 'MAPPING DESC'!$A$1:$B$99999, 2, 0), "")</f>
        <v>留底</v>
      </c>
    </row>
    <row r="308" spans="1:11" ht="38.1" customHeight="1">
      <c r="A308" s="17">
        <v>45770</v>
      </c>
      <c r="B308" s="15" t="s">
        <v>435</v>
      </c>
      <c r="C308" s="15" t="s">
        <v>436</v>
      </c>
      <c r="D308" s="15"/>
      <c r="E308" s="15" t="s">
        <v>172</v>
      </c>
      <c r="F308" s="15" t="s">
        <v>18</v>
      </c>
      <c r="G308" s="15">
        <v>1</v>
      </c>
      <c r="H308" s="34">
        <f ca="1">SUMIF($B$3:$B$100000, B308, $G$3:$G$10000)-SUMIF(STOCKOUT!$A$2:$A$9999, 'STOCKIN 2025'!B308,STOCKOUT!$B$2:$B$9999)</f>
        <v>1</v>
      </c>
      <c r="I308" s="15"/>
      <c r="J308" s="15"/>
      <c r="K308" s="13" t="str">
        <f>IFERROR(VLOOKUP(E308, 'MAPPING DESC'!$A$1:$B$99999, 2, 0), "")</f>
        <v>留样</v>
      </c>
    </row>
    <row r="309" spans="1:11" ht="38.1" customHeight="1">
      <c r="A309" s="17">
        <v>45770</v>
      </c>
      <c r="B309" s="15" t="s">
        <v>437</v>
      </c>
      <c r="C309" s="15" t="s">
        <v>360</v>
      </c>
      <c r="D309" s="15"/>
      <c r="E309" s="15" t="s">
        <v>17</v>
      </c>
      <c r="F309" s="15" t="s">
        <v>18</v>
      </c>
      <c r="G309" s="15">
        <v>2</v>
      </c>
      <c r="H309" s="34">
        <f ca="1">SUMIF($B$3:$B$100000, B309, $G$3:$G$10000)-SUMIF(STOCKOUT!$A$2:$A$9999, 'STOCKIN 2025'!B309,STOCKOUT!$B$2:$B$9999)</f>
        <v>2</v>
      </c>
      <c r="I309" s="15"/>
      <c r="J309" s="15"/>
      <c r="K309" s="13" t="str">
        <f>IFERROR(VLOOKUP(E309, 'MAPPING DESC'!$A$1:$B$99999, 2, 0), "")</f>
        <v>寄客户配PVC</v>
      </c>
    </row>
    <row r="310" spans="1:11" ht="38.1" customHeight="1">
      <c r="A310" s="17">
        <v>45770</v>
      </c>
      <c r="B310" s="15" t="s">
        <v>430</v>
      </c>
      <c r="C310" s="15" t="s">
        <v>431</v>
      </c>
      <c r="D310" s="15"/>
      <c r="E310" s="15" t="s">
        <v>172</v>
      </c>
      <c r="F310" s="15" t="s">
        <v>18</v>
      </c>
      <c r="G310" s="15">
        <v>1</v>
      </c>
      <c r="H310" s="34">
        <f ca="1">SUMIF($B$3:$B$100000, B310, $G$3:$G$10000)-SUMIF(STOCKOUT!$A$2:$A$9999, 'STOCKIN 2025'!B310,STOCKOUT!$B$2:$B$9999)</f>
        <v>3</v>
      </c>
      <c r="I310" s="15"/>
      <c r="J310" s="15"/>
      <c r="K310" s="13" t="str">
        <f>IFERROR(VLOOKUP(E310, 'MAPPING DESC'!$A$1:$B$99999, 2, 0), "")</f>
        <v>留样</v>
      </c>
    </row>
    <row r="311" spans="1:11" ht="38.1" customHeight="1">
      <c r="A311" s="17">
        <v>45771</v>
      </c>
      <c r="B311" s="15" t="s">
        <v>438</v>
      </c>
      <c r="C311" s="15" t="s">
        <v>439</v>
      </c>
      <c r="D311" s="15"/>
      <c r="E311" s="15" t="s">
        <v>172</v>
      </c>
      <c r="F311" s="15" t="s">
        <v>18</v>
      </c>
      <c r="G311" s="15">
        <v>1</v>
      </c>
      <c r="H311" s="34">
        <f ca="1">SUMIF($B$3:$B$100000, B311, $G$3:$G$10000)-SUMIF(STOCKOUT!$A$2:$A$9999, 'STOCKIN 2025'!B311,STOCKOUT!$B$2:$B$9999)</f>
        <v>2</v>
      </c>
      <c r="I311" s="15"/>
      <c r="J311" s="15"/>
      <c r="K311" s="13" t="str">
        <f>IFERROR(VLOOKUP(E311, 'MAPPING DESC'!$A$1:$B$99999, 2, 0), "")</f>
        <v>留样</v>
      </c>
    </row>
    <row r="312" spans="1:11" ht="38.1" customHeight="1">
      <c r="A312" s="17">
        <v>45771</v>
      </c>
      <c r="B312" s="15" t="s">
        <v>440</v>
      </c>
      <c r="C312" s="15" t="s">
        <v>142</v>
      </c>
      <c r="D312" s="15"/>
      <c r="E312" s="15" t="s">
        <v>17</v>
      </c>
      <c r="F312" s="15" t="s">
        <v>18</v>
      </c>
      <c r="G312" s="15">
        <v>2</v>
      </c>
      <c r="H312" s="34">
        <f ca="1">SUMIF($B$3:$B$100000, B312, $G$3:$G$10000)-SUMIF(STOCKOUT!$A$2:$A$9999, 'STOCKIN 2025'!B312,STOCKOUT!$B$2:$B$9999)</f>
        <v>2</v>
      </c>
      <c r="I312" s="15"/>
      <c r="J312" s="15"/>
      <c r="K312" s="13" t="str">
        <f>IFERROR(VLOOKUP(E312, 'MAPPING DESC'!$A$1:$B$99999, 2, 0), "")</f>
        <v>寄客户配PVC</v>
      </c>
    </row>
    <row r="313" spans="1:11" ht="38.1" customHeight="1">
      <c r="A313" s="17">
        <v>45771</v>
      </c>
      <c r="B313" s="15" t="s">
        <v>441</v>
      </c>
      <c r="C313" s="15" t="s">
        <v>26</v>
      </c>
      <c r="D313" s="15"/>
      <c r="E313" s="15" t="s">
        <v>17</v>
      </c>
      <c r="F313" s="15" t="s">
        <v>18</v>
      </c>
      <c r="G313" s="15">
        <v>2</v>
      </c>
      <c r="H313" s="34">
        <f ca="1">SUMIF($B$3:$B$100000, B313, $G$3:$G$10000)-SUMIF(STOCKOUT!$A$2:$A$9999, 'STOCKIN 2025'!B313,STOCKOUT!$B$2:$B$9999)</f>
        <v>2</v>
      </c>
      <c r="I313" s="15"/>
      <c r="J313" s="15"/>
      <c r="K313" s="13" t="str">
        <f>IFERROR(VLOOKUP(E313, 'MAPPING DESC'!$A$1:$B$99999, 2, 0), "")</f>
        <v>寄客户配PVC</v>
      </c>
    </row>
    <row r="314" spans="1:11" ht="36" customHeight="1">
      <c r="A314" s="17">
        <v>45775</v>
      </c>
      <c r="B314" s="15" t="s">
        <v>442</v>
      </c>
      <c r="C314" s="15" t="s">
        <v>443</v>
      </c>
      <c r="D314" s="15"/>
      <c r="E314" s="15" t="s">
        <v>172</v>
      </c>
      <c r="F314" s="15" t="s">
        <v>18</v>
      </c>
      <c r="G314" s="15">
        <v>1</v>
      </c>
      <c r="H314" s="34">
        <f ca="1">SUMIF($B$3:$B$100000, B314, $G$3:$G$10000)-SUMIF(STOCKOUT!$A$2:$A$9999, 'STOCKIN 2025'!B314,STOCKOUT!$B$2:$B$9999)</f>
        <v>1</v>
      </c>
      <c r="I314" s="15"/>
      <c r="J314" s="15"/>
      <c r="K314" s="13" t="str">
        <f>IFERROR(VLOOKUP(E314, 'MAPPING DESC'!$A$1:$B$99999, 2, 0), "")</f>
        <v>留样</v>
      </c>
    </row>
    <row r="315" spans="1:11" ht="36" customHeight="1">
      <c r="A315" s="17">
        <v>45775</v>
      </c>
      <c r="B315" s="15" t="s">
        <v>444</v>
      </c>
      <c r="C315" s="15" t="s">
        <v>445</v>
      </c>
      <c r="D315" s="15"/>
      <c r="E315" s="15" t="s">
        <v>172</v>
      </c>
      <c r="F315" s="15" t="s">
        <v>18</v>
      </c>
      <c r="G315" s="15">
        <v>1</v>
      </c>
      <c r="H315" s="34">
        <f ca="1">SUMIF($B$3:$B$100000, B315, $G$3:$G$10000)-SUMIF(STOCKOUT!$A$2:$A$9999, 'STOCKIN 2025'!B315,STOCKOUT!$B$2:$B$9999)</f>
        <v>1</v>
      </c>
      <c r="I315" s="15"/>
      <c r="J315" s="15"/>
      <c r="K315" s="13" t="str">
        <f>IFERROR(VLOOKUP(E315, 'MAPPING DESC'!$A$1:$B$99999, 2, 0), "")</f>
        <v>留样</v>
      </c>
    </row>
    <row r="316" spans="1:11" ht="36" customHeight="1">
      <c r="A316" s="17">
        <v>45775</v>
      </c>
      <c r="B316" s="15" t="s">
        <v>446</v>
      </c>
      <c r="C316" s="15" t="s">
        <v>447</v>
      </c>
      <c r="D316" s="15"/>
      <c r="E316" s="15" t="s">
        <v>172</v>
      </c>
      <c r="F316" s="15" t="s">
        <v>18</v>
      </c>
      <c r="G316" s="15">
        <v>1</v>
      </c>
      <c r="H316" s="34">
        <f ca="1">SUMIF($B$3:$B$100000, B316, $G$3:$G$10000)-SUMIF(STOCKOUT!$A$2:$A$9999, 'STOCKIN 2025'!B316,STOCKOUT!$B$2:$B$9999)</f>
        <v>1</v>
      </c>
      <c r="I316" s="15"/>
      <c r="J316" s="15"/>
      <c r="K316" s="13" t="str">
        <f>IFERROR(VLOOKUP(E316, 'MAPPING DESC'!$A$1:$B$99999, 2, 0), "")</f>
        <v>留样</v>
      </c>
    </row>
    <row r="317" spans="1:11" ht="36" customHeight="1">
      <c r="A317" s="17">
        <v>45775</v>
      </c>
      <c r="B317" s="15" t="s">
        <v>448</v>
      </c>
      <c r="C317" s="15" t="s">
        <v>449</v>
      </c>
      <c r="D317" s="15"/>
      <c r="E317" s="15" t="s">
        <v>172</v>
      </c>
      <c r="F317" s="15" t="s">
        <v>18</v>
      </c>
      <c r="G317" s="15">
        <v>1</v>
      </c>
      <c r="H317" s="34">
        <f ca="1">SUMIF($B$3:$B$100000, B317, $G$3:$G$10000)-SUMIF(STOCKOUT!$A$2:$A$9999, 'STOCKIN 2025'!B317,STOCKOUT!$B$2:$B$9999)</f>
        <v>1</v>
      </c>
      <c r="I317" s="15"/>
      <c r="J317" s="15"/>
      <c r="K317" s="13" t="str">
        <f>IFERROR(VLOOKUP(E317, 'MAPPING DESC'!$A$1:$B$99999, 2, 0), "")</f>
        <v>留样</v>
      </c>
    </row>
    <row r="318" spans="1:11" ht="36" customHeight="1">
      <c r="A318" s="17">
        <v>45775</v>
      </c>
      <c r="B318" s="15" t="s">
        <v>450</v>
      </c>
      <c r="C318" s="15" t="s">
        <v>283</v>
      </c>
      <c r="D318" s="15"/>
      <c r="E318" s="15" t="s">
        <v>17</v>
      </c>
      <c r="F318" s="15" t="s">
        <v>18</v>
      </c>
      <c r="G318" s="15">
        <v>2</v>
      </c>
      <c r="H318" s="34">
        <f ca="1">SUMIF($B$3:$B$100000, B318, $G$3:$G$10000)-SUMIF(STOCKOUT!$A$2:$A$9999, 'STOCKIN 2025'!B318,STOCKOUT!$B$2:$B$9999)</f>
        <v>2</v>
      </c>
      <c r="I318" s="15"/>
      <c r="J318" s="15"/>
      <c r="K318" s="13" t="str">
        <f>IFERROR(VLOOKUP(E318, 'MAPPING DESC'!$A$1:$B$99999, 2, 0), "")</f>
        <v>寄客户配PVC</v>
      </c>
    </row>
    <row r="319" spans="1:11" ht="36.950000000000003" customHeight="1">
      <c r="A319" s="17">
        <v>45775</v>
      </c>
      <c r="B319" s="15" t="s">
        <v>451</v>
      </c>
      <c r="C319" s="15" t="s">
        <v>147</v>
      </c>
      <c r="D319" s="15"/>
      <c r="E319" s="15" t="s">
        <v>17</v>
      </c>
      <c r="F319" s="15" t="s">
        <v>18</v>
      </c>
      <c r="G319" s="15">
        <v>2</v>
      </c>
      <c r="H319" s="34">
        <f ca="1">SUMIF($B$3:$B$100000, B319, $G$3:$G$10000)-SUMIF(STOCKOUT!$A$2:$A$9999, 'STOCKIN 2025'!B319,STOCKOUT!$B$2:$B$9999)</f>
        <v>2</v>
      </c>
      <c r="I319" s="15"/>
      <c r="J319" s="15"/>
      <c r="K319" s="13" t="str">
        <f>IFERROR(VLOOKUP(E319, 'MAPPING DESC'!$A$1:$B$99999, 2, 0), "")</f>
        <v>寄客户配PVC</v>
      </c>
    </row>
    <row r="320" spans="1:11" ht="36.950000000000003" customHeight="1">
      <c r="A320" s="17">
        <v>45775</v>
      </c>
      <c r="B320" s="15" t="s">
        <v>452</v>
      </c>
      <c r="C320" s="15" t="s">
        <v>133</v>
      </c>
      <c r="D320" s="15"/>
      <c r="E320" s="15" t="s">
        <v>17</v>
      </c>
      <c r="F320" s="15" t="s">
        <v>18</v>
      </c>
      <c r="G320" s="15">
        <v>2</v>
      </c>
      <c r="H320" s="34">
        <f ca="1">SUMIF($B$3:$B$100000, B320, $G$3:$G$10000)-SUMIF(STOCKOUT!$A$2:$A$9999, 'STOCKIN 2025'!B320,STOCKOUT!$B$2:$B$9999)</f>
        <v>2</v>
      </c>
      <c r="I320" s="15"/>
      <c r="J320" s="15"/>
      <c r="K320" s="13" t="str">
        <f>IFERROR(VLOOKUP(E320, 'MAPPING DESC'!$A$1:$B$99999, 2, 0), "")</f>
        <v>寄客户配PVC</v>
      </c>
    </row>
    <row r="321" spans="1:11" ht="36.950000000000003" customHeight="1">
      <c r="A321" s="17">
        <v>45775</v>
      </c>
      <c r="B321" s="15" t="s">
        <v>453</v>
      </c>
      <c r="C321" s="15" t="s">
        <v>433</v>
      </c>
      <c r="D321" s="15"/>
      <c r="E321" s="15" t="s">
        <v>17</v>
      </c>
      <c r="F321" s="15" t="s">
        <v>85</v>
      </c>
      <c r="G321" s="15">
        <v>1</v>
      </c>
      <c r="H321" s="34">
        <f ca="1">SUMIF($B$3:$B$100000, B321, $G$3:$G$10000)-SUMIF(STOCKOUT!$A$2:$A$9999, 'STOCKIN 2025'!B321,STOCKOUT!$B$2:$B$9999)</f>
        <v>1</v>
      </c>
      <c r="I321" s="15"/>
      <c r="J321" s="15"/>
      <c r="K321" s="13" t="str">
        <f>IFERROR(VLOOKUP(E321, 'MAPPING DESC'!$A$1:$B$99999, 2, 0), "")</f>
        <v>寄客户配PVC</v>
      </c>
    </row>
    <row r="322" spans="1:11" ht="36.950000000000003" customHeight="1">
      <c r="A322" s="17">
        <v>45775</v>
      </c>
      <c r="B322" s="15" t="s">
        <v>454</v>
      </c>
      <c r="C322" s="15" t="s">
        <v>35</v>
      </c>
      <c r="D322" s="15"/>
      <c r="E322" s="15" t="s">
        <v>36</v>
      </c>
      <c r="F322" s="15" t="s">
        <v>59</v>
      </c>
      <c r="G322" s="15">
        <v>1</v>
      </c>
      <c r="H322" s="34">
        <f ca="1">SUMIF($B$3:$B$100000, B322, $G$3:$G$10000)-SUMIF(STOCKOUT!$A$2:$A$9999, 'STOCKIN 2025'!B322,STOCKOUT!$B$2:$B$9999)</f>
        <v>1</v>
      </c>
      <c r="I322" s="15"/>
      <c r="J322" s="15"/>
      <c r="K322" s="13" t="str">
        <f>IFERROR(VLOOKUP(E322, 'MAPPING DESC'!$A$1:$B$99999, 2, 0), "")</f>
        <v>寄客户确认颜色</v>
      </c>
    </row>
    <row r="323" spans="1:11" ht="36.950000000000003" customHeight="1">
      <c r="A323" s="17">
        <v>45775</v>
      </c>
      <c r="B323" s="15" t="s">
        <v>455</v>
      </c>
      <c r="C323" s="15" t="s">
        <v>35</v>
      </c>
      <c r="D323" s="15"/>
      <c r="E323" s="15" t="s">
        <v>36</v>
      </c>
      <c r="F323" s="15" t="s">
        <v>59</v>
      </c>
      <c r="G323" s="15">
        <v>1</v>
      </c>
      <c r="H323" s="34">
        <f ca="1">SUMIF($B$3:$B$100000, B323, $G$3:$G$10000)-SUMIF(STOCKOUT!$A$2:$A$9999, 'STOCKIN 2025'!B323,STOCKOUT!$B$2:$B$9999)</f>
        <v>1</v>
      </c>
      <c r="I323" s="15"/>
      <c r="J323" s="15"/>
      <c r="K323" s="13" t="str">
        <f>IFERROR(VLOOKUP(E323, 'MAPPING DESC'!$A$1:$B$99999, 2, 0), "")</f>
        <v>寄客户确认颜色</v>
      </c>
    </row>
    <row r="324" spans="1:11" ht="36.950000000000003" customHeight="1">
      <c r="A324" s="17">
        <v>45777</v>
      </c>
      <c r="B324" s="15" t="s">
        <v>456</v>
      </c>
      <c r="C324" s="15" t="s">
        <v>26</v>
      </c>
      <c r="D324" s="15"/>
      <c r="E324" s="15" t="s">
        <v>17</v>
      </c>
      <c r="F324" s="15" t="s">
        <v>85</v>
      </c>
      <c r="G324" s="15">
        <v>1</v>
      </c>
      <c r="H324" s="34">
        <f ca="1">SUMIF($B$3:$B$100000, B324, $G$3:$G$10000)-SUMIF(STOCKOUT!$A$2:$A$9999, 'STOCKIN 2025'!B324,STOCKOUT!$B$2:$B$9999)</f>
        <v>1</v>
      </c>
      <c r="I324" s="15"/>
      <c r="J324" s="15"/>
      <c r="K324" s="13" t="str">
        <f>IFERROR(VLOOKUP(E324, 'MAPPING DESC'!$A$1:$B$99999, 2, 0), "")</f>
        <v>寄客户配PVC</v>
      </c>
    </row>
    <row r="325" spans="1:11" ht="36.950000000000003" customHeight="1">
      <c r="A325" s="17">
        <v>45777</v>
      </c>
      <c r="B325" s="15" t="s">
        <v>457</v>
      </c>
      <c r="C325" s="15" t="s">
        <v>50</v>
      </c>
      <c r="D325" s="15"/>
      <c r="E325" s="15" t="s">
        <v>17</v>
      </c>
      <c r="F325" s="15" t="s">
        <v>18</v>
      </c>
      <c r="G325" s="15">
        <v>2</v>
      </c>
      <c r="H325" s="34">
        <f ca="1">SUMIF($B$3:$B$100000, B325, $G$3:$G$10000)-SUMIF(STOCKOUT!$A$2:$A$9999, 'STOCKIN 2025'!B325,STOCKOUT!$B$2:$B$9999)</f>
        <v>2</v>
      </c>
      <c r="I325" s="15"/>
      <c r="J325" s="15"/>
      <c r="K325" s="13" t="str">
        <f>IFERROR(VLOOKUP(E325, 'MAPPING DESC'!$A$1:$B$99999, 2, 0), "")</f>
        <v>寄客户配PVC</v>
      </c>
    </row>
    <row r="326" spans="1:11" ht="36.950000000000003" customHeight="1">
      <c r="A326" s="17">
        <v>45777</v>
      </c>
      <c r="B326" s="15" t="s">
        <v>458</v>
      </c>
      <c r="C326" s="15" t="s">
        <v>343</v>
      </c>
      <c r="D326" s="15"/>
      <c r="E326" s="15" t="s">
        <v>17</v>
      </c>
      <c r="F326" s="15" t="s">
        <v>85</v>
      </c>
      <c r="G326" s="15">
        <v>1</v>
      </c>
      <c r="H326" s="34">
        <f ca="1">SUMIF($B$3:$B$100000, B326, $G$3:$G$10000)-SUMIF(STOCKOUT!$A$2:$A$9999, 'STOCKIN 2025'!B326,STOCKOUT!$B$2:$B$9999)</f>
        <v>1</v>
      </c>
      <c r="I326" s="15"/>
      <c r="J326" s="15"/>
      <c r="K326" s="13" t="str">
        <f>IFERROR(VLOOKUP(E326, 'MAPPING DESC'!$A$1:$B$99999, 2, 0), "")</f>
        <v>寄客户配PVC</v>
      </c>
    </row>
    <row r="327" spans="1:11" ht="36.950000000000003" customHeight="1">
      <c r="A327" s="17">
        <v>45777</v>
      </c>
      <c r="B327" s="15" t="s">
        <v>459</v>
      </c>
      <c r="C327" s="15" t="s">
        <v>431</v>
      </c>
      <c r="D327" s="15"/>
      <c r="E327" s="15" t="s">
        <v>172</v>
      </c>
      <c r="F327" s="15" t="s">
        <v>18</v>
      </c>
      <c r="G327" s="15">
        <v>1</v>
      </c>
      <c r="H327" s="34">
        <f ca="1">SUMIF($B$3:$B$100000, B327, $G$3:$G$10000)-SUMIF(STOCKOUT!$A$2:$A$9999, 'STOCKIN 2025'!B327,STOCKOUT!$B$2:$B$9999)</f>
        <v>1</v>
      </c>
      <c r="I327" s="15"/>
      <c r="J327" s="15"/>
      <c r="K327" s="13" t="str">
        <f>IFERROR(VLOOKUP(E327, 'MAPPING DESC'!$A$1:$B$99999, 2, 0), "")</f>
        <v>留样</v>
      </c>
    </row>
    <row r="328" spans="1:11" ht="36.950000000000003" customHeight="1">
      <c r="A328" s="17">
        <v>45779</v>
      </c>
      <c r="B328" s="15" t="s">
        <v>460</v>
      </c>
      <c r="C328" s="15" t="s">
        <v>360</v>
      </c>
      <c r="D328" s="15"/>
      <c r="E328" s="15" t="s">
        <v>17</v>
      </c>
      <c r="F328" s="15" t="s">
        <v>85</v>
      </c>
      <c r="G328" s="15">
        <v>1</v>
      </c>
      <c r="H328" s="34">
        <f ca="1">SUMIF($B$3:$B$100000, B328, $G$3:$G$10000)-SUMIF(STOCKOUT!$A$2:$A$9999, 'STOCKIN 2025'!B328,STOCKOUT!$B$2:$B$9999)</f>
        <v>1</v>
      </c>
      <c r="I328" s="15"/>
      <c r="J328" s="15"/>
      <c r="K328" s="13" t="str">
        <f>IFERROR(VLOOKUP(E328, 'MAPPING DESC'!$A$1:$B$99999, 2, 0), "")</f>
        <v>寄客户配PVC</v>
      </c>
    </row>
    <row r="329" spans="1:11" ht="36.950000000000003" customHeight="1">
      <c r="A329" s="17">
        <v>45779</v>
      </c>
      <c r="B329" s="15" t="s">
        <v>461</v>
      </c>
      <c r="C329" s="15" t="s">
        <v>48</v>
      </c>
      <c r="D329" s="15"/>
      <c r="E329" s="15" t="s">
        <v>36</v>
      </c>
      <c r="F329" s="15" t="s">
        <v>59</v>
      </c>
      <c r="G329" s="15">
        <v>1</v>
      </c>
      <c r="H329" s="34">
        <f ca="1">SUMIF($B$3:$B$100000, B329, $G$3:$G$10000)-SUMIF(STOCKOUT!$A$2:$A$9999, 'STOCKIN 2025'!B329,STOCKOUT!$B$2:$B$9999)</f>
        <v>1</v>
      </c>
      <c r="I329" s="15"/>
      <c r="J329" s="15"/>
      <c r="K329" s="13" t="str">
        <f>IFERROR(VLOOKUP(E329, 'MAPPING DESC'!$A$1:$B$99999, 2, 0), "")</f>
        <v>寄客户确认颜色</v>
      </c>
    </row>
    <row r="330" spans="1:11" ht="36.950000000000003" customHeight="1">
      <c r="A330" s="17">
        <v>45779</v>
      </c>
      <c r="B330" s="15" t="s">
        <v>462</v>
      </c>
      <c r="C330" s="15" t="s">
        <v>35</v>
      </c>
      <c r="D330" s="15"/>
      <c r="E330" s="15" t="s">
        <v>36</v>
      </c>
      <c r="F330" s="15" t="s">
        <v>59</v>
      </c>
      <c r="G330" s="15">
        <v>1</v>
      </c>
      <c r="H330" s="34">
        <f ca="1">SUMIF($B$3:$B$100000, B330, $G$3:$G$10000)-SUMIF(STOCKOUT!$A$2:$A$9999, 'STOCKIN 2025'!B330,STOCKOUT!$B$2:$B$9999)</f>
        <v>2</v>
      </c>
      <c r="I330" s="15"/>
      <c r="J330" s="15"/>
      <c r="K330" s="13" t="str">
        <f>IFERROR(VLOOKUP(E330, 'MAPPING DESC'!$A$1:$B$99999, 2, 0), "")</f>
        <v>寄客户确认颜色</v>
      </c>
    </row>
    <row r="331" spans="1:11" ht="36.950000000000003" customHeight="1">
      <c r="A331" s="17">
        <v>45782</v>
      </c>
      <c r="B331" s="15" t="s">
        <v>463</v>
      </c>
      <c r="C331" s="15" t="s">
        <v>21</v>
      </c>
      <c r="D331" s="15"/>
      <c r="E331" s="15" t="s">
        <v>22</v>
      </c>
      <c r="F331" s="15" t="s">
        <v>18</v>
      </c>
      <c r="G331" s="15">
        <v>2</v>
      </c>
      <c r="H331" s="34">
        <f ca="1">SUMIF($B$3:$B$100000, B331, $G$3:$G$10000)-SUMIF(STOCKOUT!$A$2:$A$9999, 'STOCKIN 2025'!B331,STOCKOUT!$B$2:$B$9999)</f>
        <v>2</v>
      </c>
      <c r="I331" s="15"/>
      <c r="J331" s="15"/>
      <c r="K331" s="13" t="str">
        <f>IFERROR(VLOOKUP(E331, 'MAPPING DESC'!$A$1:$B$99999, 2, 0), "")</f>
        <v>寄客户确认颜色</v>
      </c>
    </row>
    <row r="332" spans="1:11" ht="36.950000000000003" customHeight="1">
      <c r="A332" s="17">
        <v>45782</v>
      </c>
      <c r="B332" s="15" t="s">
        <v>464</v>
      </c>
      <c r="C332" s="15" t="s">
        <v>48</v>
      </c>
      <c r="D332" s="15"/>
      <c r="E332" s="15" t="s">
        <v>12</v>
      </c>
      <c r="F332" s="15" t="s">
        <v>85</v>
      </c>
      <c r="G332" s="15">
        <v>1</v>
      </c>
      <c r="H332" s="34">
        <f ca="1">SUMIF($B$3:$B$100000, B332, $G$3:$G$10000)-SUMIF(STOCKOUT!$A$2:$A$9999, 'STOCKIN 2025'!B332,STOCKOUT!$B$2:$B$9999)</f>
        <v>1</v>
      </c>
      <c r="I332" s="15"/>
      <c r="J332" s="15"/>
      <c r="K332" s="13" t="str">
        <f>IFERROR(VLOOKUP(E332, 'MAPPING DESC'!$A$1:$B$99999, 2, 0), "")</f>
        <v>寄客户确认颜色</v>
      </c>
    </row>
    <row r="333" spans="1:11" ht="38.1" customHeight="1">
      <c r="A333" s="17">
        <v>45782</v>
      </c>
      <c r="B333" s="15" t="s">
        <v>462</v>
      </c>
      <c r="C333" s="15" t="s">
        <v>35</v>
      </c>
      <c r="D333" s="15"/>
      <c r="E333" s="15" t="s">
        <v>12</v>
      </c>
      <c r="F333" s="15" t="s">
        <v>85</v>
      </c>
      <c r="G333" s="15">
        <v>1</v>
      </c>
      <c r="H333" s="34">
        <f ca="1">SUMIF($B$3:$B$100000, B333, $G$3:$G$10000)-SUMIF(STOCKOUT!$A$2:$A$9999, 'STOCKIN 2025'!B333,STOCKOUT!$B$2:$B$9999)</f>
        <v>2</v>
      </c>
      <c r="I333" s="15"/>
      <c r="J333" s="15"/>
      <c r="K333" s="13" t="str">
        <f>IFERROR(VLOOKUP(E333, 'MAPPING DESC'!$A$1:$B$99999, 2, 0), "")</f>
        <v>寄客户确认颜色</v>
      </c>
    </row>
    <row r="334" spans="1:11" ht="30" customHeight="1">
      <c r="A334" s="17">
        <v>45782</v>
      </c>
      <c r="B334" s="15" t="s">
        <v>465</v>
      </c>
      <c r="C334" s="15" t="s">
        <v>55</v>
      </c>
      <c r="D334" s="15"/>
      <c r="E334" s="15" t="s">
        <v>17</v>
      </c>
      <c r="F334" s="15" t="s">
        <v>85</v>
      </c>
      <c r="G334" s="15">
        <v>1</v>
      </c>
      <c r="H334" s="34">
        <f ca="1">SUMIF($B$3:$B$100000, B334, $G$3:$G$10000)-SUMIF(STOCKOUT!$A$2:$A$9999, 'STOCKIN 2025'!B334,STOCKOUT!$B$2:$B$9999)</f>
        <v>1</v>
      </c>
      <c r="I334" s="15"/>
      <c r="J334" s="15"/>
      <c r="K334" s="13" t="str">
        <f>IFERROR(VLOOKUP(E334, 'MAPPING DESC'!$A$1:$B$99999, 2, 0), "")</f>
        <v>寄客户配PVC</v>
      </c>
    </row>
    <row r="335" spans="1:11" ht="38.1" customHeight="1">
      <c r="A335" s="17">
        <v>45786</v>
      </c>
      <c r="B335" s="15" t="s">
        <v>466</v>
      </c>
      <c r="C335" s="15" t="s">
        <v>398</v>
      </c>
      <c r="D335" s="15"/>
      <c r="E335" s="15" t="s">
        <v>17</v>
      </c>
      <c r="F335" s="15" t="s">
        <v>18</v>
      </c>
      <c r="G335" s="15">
        <v>2</v>
      </c>
      <c r="H335" s="34">
        <f ca="1">SUMIF($B$3:$B$100000, B335, $G$3:$G$10000)-SUMIF(STOCKOUT!$A$2:$A$9999, 'STOCKIN 2025'!B335,STOCKOUT!$B$2:$B$9999)</f>
        <v>2</v>
      </c>
      <c r="I335" s="15"/>
      <c r="J335" s="15"/>
      <c r="K335" s="13" t="str">
        <f>IFERROR(VLOOKUP(E335, 'MAPPING DESC'!$A$1:$B$99999, 2, 0), "")</f>
        <v>寄客户配PVC</v>
      </c>
    </row>
    <row r="336" spans="1:11" ht="38.1" customHeight="1">
      <c r="A336" s="17">
        <v>45786</v>
      </c>
      <c r="B336" s="15" t="s">
        <v>467</v>
      </c>
      <c r="C336" s="15" t="s">
        <v>468</v>
      </c>
      <c r="D336" s="15"/>
      <c r="E336" s="15" t="s">
        <v>172</v>
      </c>
      <c r="F336" s="15" t="s">
        <v>18</v>
      </c>
      <c r="G336" s="15">
        <v>1</v>
      </c>
      <c r="H336" s="34">
        <f ca="1">SUMIF($B$3:$B$100000, B336, $G$3:$G$10000)-SUMIF(STOCKOUT!$A$2:$A$9999, 'STOCKIN 2025'!B336,STOCKOUT!$B$2:$B$9999)</f>
        <v>1</v>
      </c>
      <c r="I336" s="15"/>
      <c r="J336" s="15"/>
      <c r="K336" s="13" t="str">
        <f>IFERROR(VLOOKUP(E336, 'MAPPING DESC'!$A$1:$B$99999, 2, 0), "")</f>
        <v>留样</v>
      </c>
    </row>
    <row r="337" spans="1:11" ht="38.1" customHeight="1">
      <c r="A337" s="17">
        <v>45786</v>
      </c>
      <c r="B337" s="15" t="s">
        <v>469</v>
      </c>
      <c r="C337" s="15" t="s">
        <v>346</v>
      </c>
      <c r="D337" s="15"/>
      <c r="E337" s="15" t="s">
        <v>17</v>
      </c>
      <c r="F337" s="15" t="s">
        <v>85</v>
      </c>
      <c r="G337" s="15">
        <v>1</v>
      </c>
      <c r="H337" s="34">
        <f ca="1">SUMIF($B$3:$B$100000, B337, $G$3:$G$10000)-SUMIF(STOCKOUT!$A$2:$A$9999, 'STOCKIN 2025'!B337,STOCKOUT!$B$2:$B$9999)</f>
        <v>1</v>
      </c>
      <c r="I337" s="15"/>
      <c r="J337" s="15"/>
      <c r="K337" s="13" t="str">
        <f>IFERROR(VLOOKUP(E337, 'MAPPING DESC'!$A$1:$B$99999, 2, 0), "")</f>
        <v>寄客户配PVC</v>
      </c>
    </row>
    <row r="338" spans="1:11" ht="38.1" customHeight="1">
      <c r="A338" s="17">
        <v>45787</v>
      </c>
      <c r="B338" s="15" t="s">
        <v>470</v>
      </c>
      <c r="C338" s="15" t="s">
        <v>471</v>
      </c>
      <c r="D338" s="15"/>
      <c r="E338" s="15" t="s">
        <v>17</v>
      </c>
      <c r="F338" s="15" t="s">
        <v>85</v>
      </c>
      <c r="G338" s="15">
        <v>1</v>
      </c>
      <c r="H338" s="34">
        <f ca="1">SUMIF($B$3:$B$100000, B338, $G$3:$G$10000)-SUMIF(STOCKOUT!$A$2:$A$9999, 'STOCKIN 2025'!B338,STOCKOUT!$B$2:$B$9999)</f>
        <v>1</v>
      </c>
      <c r="I338" s="15"/>
      <c r="J338" s="15"/>
      <c r="K338" s="13" t="str">
        <f>IFERROR(VLOOKUP(E338, 'MAPPING DESC'!$A$1:$B$99999, 2, 0), "")</f>
        <v>寄客户配PVC</v>
      </c>
    </row>
    <row r="339" spans="1:11" ht="38.1" customHeight="1">
      <c r="A339" s="17">
        <v>45787</v>
      </c>
      <c r="B339" s="15" t="s">
        <v>472</v>
      </c>
      <c r="C339" s="15" t="s">
        <v>473</v>
      </c>
      <c r="D339" s="15"/>
      <c r="E339" s="15" t="s">
        <v>17</v>
      </c>
      <c r="F339" s="15" t="s">
        <v>85</v>
      </c>
      <c r="G339" s="15">
        <v>1</v>
      </c>
      <c r="H339" s="34">
        <f ca="1">SUMIF($B$3:$B$100000, B339, $G$3:$G$10000)-SUMIF(STOCKOUT!$A$2:$A$9999, 'STOCKIN 2025'!B339,STOCKOUT!$B$2:$B$9999)</f>
        <v>1</v>
      </c>
      <c r="I339" s="15"/>
      <c r="J339" s="15"/>
      <c r="K339" s="13" t="str">
        <f>IFERROR(VLOOKUP(E339, 'MAPPING DESC'!$A$1:$B$99999, 2, 0), "")</f>
        <v>寄客户配PVC</v>
      </c>
    </row>
    <row r="340" spans="1:11" ht="38.1" customHeight="1">
      <c r="A340" s="17">
        <v>45794</v>
      </c>
      <c r="B340" s="15" t="s">
        <v>474</v>
      </c>
      <c r="C340" s="15" t="s">
        <v>280</v>
      </c>
      <c r="D340" s="15"/>
      <c r="E340" s="15" t="s">
        <v>12</v>
      </c>
      <c r="F340" s="15" t="s">
        <v>85</v>
      </c>
      <c r="G340" s="15">
        <v>1</v>
      </c>
      <c r="H340" s="34">
        <f ca="1">SUMIF($B$3:$B$100000, B340, $G$3:$G$10000)-SUMIF(STOCKOUT!$A$2:$A$9999, 'STOCKIN 2025'!B340,STOCKOUT!$B$2:$B$9999)</f>
        <v>1</v>
      </c>
      <c r="I340" s="15"/>
      <c r="J340" s="15"/>
      <c r="K340" s="13" t="str">
        <f>IFERROR(VLOOKUP(E340, 'MAPPING DESC'!$A$1:$B$99999, 2, 0), "")</f>
        <v>寄客户确认颜色</v>
      </c>
    </row>
    <row r="341" spans="1:11" ht="39" customHeight="1">
      <c r="A341" s="17">
        <v>45794</v>
      </c>
      <c r="B341" s="15" t="s">
        <v>475</v>
      </c>
      <c r="C341" s="15" t="s">
        <v>476</v>
      </c>
      <c r="D341" s="15"/>
      <c r="E341" s="15" t="s">
        <v>12</v>
      </c>
      <c r="F341" s="15" t="s">
        <v>85</v>
      </c>
      <c r="G341" s="15">
        <v>1</v>
      </c>
      <c r="H341" s="34">
        <f ca="1">SUMIF($B$3:$B$100000, B341, $G$3:$G$10000)-SUMIF(STOCKOUT!$A$2:$A$9999, 'STOCKIN 2025'!B341,STOCKOUT!$B$2:$B$9999)</f>
        <v>1</v>
      </c>
      <c r="I341" s="15"/>
      <c r="J341" s="15"/>
      <c r="K341" s="13" t="str">
        <f>IFERROR(VLOOKUP(E341, 'MAPPING DESC'!$A$1:$B$99999, 2, 0), "")</f>
        <v>寄客户确认颜色</v>
      </c>
    </row>
    <row r="342" spans="1:11" ht="39" customHeight="1">
      <c r="A342" s="17">
        <v>45794</v>
      </c>
      <c r="B342" s="15" t="s">
        <v>477</v>
      </c>
      <c r="C342" s="15" t="s">
        <v>24</v>
      </c>
      <c r="D342" s="15"/>
      <c r="E342" s="15" t="s">
        <v>12</v>
      </c>
      <c r="F342" s="15" t="s">
        <v>85</v>
      </c>
      <c r="G342" s="15">
        <v>1</v>
      </c>
      <c r="H342" s="34">
        <f ca="1">SUMIF($B$3:$B$100000, B342, $G$3:$G$10000)-SUMIF(STOCKOUT!$A$2:$A$9999, 'STOCKIN 2025'!B342,STOCKOUT!$B$2:$B$9999)</f>
        <v>1</v>
      </c>
      <c r="I342" s="15"/>
      <c r="J342" s="15"/>
      <c r="K342" s="13" t="str">
        <f>IFERROR(VLOOKUP(E342, 'MAPPING DESC'!$A$1:$B$99999, 2, 0), "")</f>
        <v>寄客户确认颜色</v>
      </c>
    </row>
    <row r="343" spans="1:11" ht="39" customHeight="1">
      <c r="A343" s="17">
        <v>45794</v>
      </c>
      <c r="B343" s="15" t="s">
        <v>478</v>
      </c>
      <c r="C343" s="15" t="s">
        <v>479</v>
      </c>
      <c r="D343" s="15"/>
      <c r="E343" s="15" t="s">
        <v>480</v>
      </c>
      <c r="F343" s="15" t="s">
        <v>18</v>
      </c>
      <c r="G343" s="15">
        <v>1</v>
      </c>
      <c r="H343" s="34">
        <f ca="1">SUMIF($B$3:$B$100000, B343, $G$3:$G$10000)-SUMIF(STOCKOUT!$A$2:$A$9999, 'STOCKIN 2025'!B343,STOCKOUT!$B$2:$B$9999)</f>
        <v>1</v>
      </c>
      <c r="I343" s="15"/>
      <c r="J343" s="15"/>
      <c r="K343" s="13" t="str">
        <f>IFERROR(VLOOKUP(E343, 'MAPPING DESC'!$A$1:$B$99999, 2, 0), "")</f>
        <v>寄客户对色</v>
      </c>
    </row>
    <row r="344" spans="1:11" ht="39" customHeight="1">
      <c r="A344" s="17">
        <v>45794</v>
      </c>
      <c r="B344" s="15" t="s">
        <v>481</v>
      </c>
      <c r="C344" s="15" t="s">
        <v>482</v>
      </c>
      <c r="D344" s="15"/>
      <c r="E344" s="15" t="s">
        <v>480</v>
      </c>
      <c r="F344" s="15" t="s">
        <v>18</v>
      </c>
      <c r="G344" s="15">
        <v>1</v>
      </c>
      <c r="H344" s="34">
        <f ca="1">SUMIF($B$3:$B$100000, B344, $G$3:$G$10000)-SUMIF(STOCKOUT!$A$2:$A$9999, 'STOCKIN 2025'!B344,STOCKOUT!$B$2:$B$9999)</f>
        <v>1</v>
      </c>
      <c r="I344" s="15"/>
      <c r="J344" s="15"/>
      <c r="K344" s="13" t="str">
        <f>IFERROR(VLOOKUP(E344, 'MAPPING DESC'!$A$1:$B$99999, 2, 0), "")</f>
        <v>寄客户对色</v>
      </c>
    </row>
    <row r="345" spans="1:11" ht="39" customHeight="1">
      <c r="A345" s="17">
        <v>45794</v>
      </c>
      <c r="B345" s="15" t="s">
        <v>483</v>
      </c>
      <c r="C345" s="15" t="s">
        <v>484</v>
      </c>
      <c r="D345" s="15"/>
      <c r="E345" s="15" t="s">
        <v>480</v>
      </c>
      <c r="F345" s="15" t="s">
        <v>18</v>
      </c>
      <c r="G345" s="15">
        <v>1</v>
      </c>
      <c r="H345" s="34">
        <f ca="1">SUMIF($B$3:$B$100000, B345, $G$3:$G$10000)-SUMIF(STOCKOUT!$A$2:$A$9999, 'STOCKIN 2025'!B345,STOCKOUT!$B$2:$B$9999)</f>
        <v>1</v>
      </c>
      <c r="I345" s="15"/>
      <c r="J345" s="15"/>
      <c r="K345" s="13" t="str">
        <f>IFERROR(VLOOKUP(E345, 'MAPPING DESC'!$A$1:$B$99999, 2, 0), "")</f>
        <v>寄客户对色</v>
      </c>
    </row>
    <row r="346" spans="1:11" ht="39" customHeight="1">
      <c r="A346" s="17">
        <v>45794</v>
      </c>
      <c r="B346" s="15" t="s">
        <v>485</v>
      </c>
      <c r="C346" s="15" t="s">
        <v>486</v>
      </c>
      <c r="D346" s="15"/>
      <c r="E346" s="15" t="s">
        <v>480</v>
      </c>
      <c r="F346" s="15" t="s">
        <v>18</v>
      </c>
      <c r="G346" s="15">
        <v>1</v>
      </c>
      <c r="H346" s="34">
        <f ca="1">SUMIF($B$3:$B$100000, B346, $G$3:$G$10000)-SUMIF(STOCKOUT!$A$2:$A$9999, 'STOCKIN 2025'!B346,STOCKOUT!$B$2:$B$9999)</f>
        <v>1</v>
      </c>
      <c r="I346" s="15"/>
      <c r="J346" s="15"/>
      <c r="K346" s="13" t="str">
        <f>IFERROR(VLOOKUP(E346, 'MAPPING DESC'!$A$1:$B$99999, 2, 0), "")</f>
        <v>寄客户对色</v>
      </c>
    </row>
    <row r="347" spans="1:11" ht="39" customHeight="1">
      <c r="A347" s="17">
        <v>45794</v>
      </c>
      <c r="B347" s="15" t="s">
        <v>487</v>
      </c>
      <c r="C347" s="15" t="s">
        <v>431</v>
      </c>
      <c r="D347" s="15"/>
      <c r="E347" s="15" t="s">
        <v>172</v>
      </c>
      <c r="F347" s="15" t="s">
        <v>18</v>
      </c>
      <c r="G347" s="15">
        <v>1</v>
      </c>
      <c r="H347" s="34">
        <f ca="1">SUMIF($B$3:$B$100000, B347, $G$3:$G$10000)-SUMIF(STOCKOUT!$A$2:$A$9999, 'STOCKIN 2025'!B347,STOCKOUT!$B$2:$B$9999)</f>
        <v>1</v>
      </c>
      <c r="I347" s="15"/>
      <c r="J347" s="15"/>
      <c r="K347" s="13" t="str">
        <f>IFERROR(VLOOKUP(E347, 'MAPPING DESC'!$A$1:$B$99999, 2, 0), "")</f>
        <v>留样</v>
      </c>
    </row>
    <row r="348" spans="1:11" ht="39" customHeight="1">
      <c r="A348" s="17">
        <v>45794</v>
      </c>
      <c r="B348" s="15" t="s">
        <v>488</v>
      </c>
      <c r="C348" s="15" t="s">
        <v>489</v>
      </c>
      <c r="D348" s="15"/>
      <c r="E348" s="15" t="s">
        <v>29</v>
      </c>
      <c r="F348" s="15" t="s">
        <v>18</v>
      </c>
      <c r="G348" s="15">
        <v>1</v>
      </c>
      <c r="H348" s="34">
        <f ca="1">SUMIF($B$3:$B$100000, B348, $G$3:$G$10000)-SUMIF(STOCKOUT!$A$2:$A$9999, 'STOCKIN 2025'!B348,STOCKOUT!$B$2:$B$9999)</f>
        <v>1</v>
      </c>
      <c r="I348" s="15"/>
      <c r="J348" s="15"/>
      <c r="K348" s="13" t="str">
        <f>IFERROR(VLOOKUP(E348, 'MAPPING DESC'!$A$1:$B$99999, 2, 0), "")</f>
        <v>留底</v>
      </c>
    </row>
    <row r="349" spans="1:11" ht="39" customHeight="1">
      <c r="A349" s="17">
        <v>45800</v>
      </c>
      <c r="B349" s="15" t="s">
        <v>490</v>
      </c>
      <c r="C349" s="15" t="s">
        <v>343</v>
      </c>
      <c r="D349" s="15"/>
      <c r="E349" s="15" t="s">
        <v>17</v>
      </c>
      <c r="F349" s="15" t="s">
        <v>85</v>
      </c>
      <c r="G349" s="15">
        <v>1</v>
      </c>
      <c r="H349" s="34">
        <f ca="1">SUMIF($B$3:$B$100000, B349, $G$3:$G$10000)-SUMIF(STOCKOUT!$A$2:$A$9999, 'STOCKIN 2025'!B349,STOCKOUT!$B$2:$B$9999)</f>
        <v>1</v>
      </c>
      <c r="I349" s="15"/>
      <c r="J349" s="15"/>
      <c r="K349" s="13" t="str">
        <f>IFERROR(VLOOKUP(E349, 'MAPPING DESC'!$A$1:$B$99999, 2, 0), "")</f>
        <v>寄客户配PVC</v>
      </c>
    </row>
    <row r="350" spans="1:11" ht="39" customHeight="1">
      <c r="A350" s="17">
        <v>45800</v>
      </c>
      <c r="B350" s="15" t="s">
        <v>491</v>
      </c>
      <c r="C350" s="15" t="s">
        <v>492</v>
      </c>
      <c r="D350" s="15"/>
      <c r="E350" s="15" t="s">
        <v>17</v>
      </c>
      <c r="F350" s="15" t="s">
        <v>18</v>
      </c>
      <c r="G350" s="15">
        <v>2</v>
      </c>
      <c r="H350" s="34">
        <f ca="1">SUMIF($B$3:$B$100000, B350, $G$3:$G$10000)-SUMIF(STOCKOUT!$A$2:$A$9999, 'STOCKIN 2025'!B350,STOCKOUT!$B$2:$B$9999)</f>
        <v>2</v>
      </c>
      <c r="I350" s="15"/>
      <c r="J350" s="15"/>
      <c r="K350" s="13" t="str">
        <f>IFERROR(VLOOKUP(E350, 'MAPPING DESC'!$A$1:$B$99999, 2, 0), "")</f>
        <v>寄客户配PVC</v>
      </c>
    </row>
    <row r="351" spans="1:11" ht="39" customHeight="1">
      <c r="A351" s="17">
        <v>45800</v>
      </c>
      <c r="B351" s="15" t="s">
        <v>493</v>
      </c>
      <c r="C351" s="15" t="s">
        <v>64</v>
      </c>
      <c r="D351" s="15"/>
      <c r="E351" s="15" t="s">
        <v>17</v>
      </c>
      <c r="F351" s="15" t="s">
        <v>18</v>
      </c>
      <c r="G351" s="15">
        <v>2</v>
      </c>
      <c r="H351" s="34">
        <f ca="1">SUMIF($B$3:$B$100000, B351, $G$3:$G$10000)-SUMIF(STOCKOUT!$A$2:$A$9999, 'STOCKIN 2025'!B351,STOCKOUT!$B$2:$B$9999)</f>
        <v>2</v>
      </c>
      <c r="I351" s="15"/>
      <c r="J351" s="15"/>
      <c r="K351" s="13" t="str">
        <f>IFERROR(VLOOKUP(E351, 'MAPPING DESC'!$A$1:$B$99999, 2, 0), "")</f>
        <v>寄客户配PVC</v>
      </c>
    </row>
    <row r="352" spans="1:11" ht="41.1" customHeight="1">
      <c r="A352" s="17">
        <v>45800</v>
      </c>
      <c r="B352" s="15" t="s">
        <v>494</v>
      </c>
      <c r="C352" s="15" t="s">
        <v>360</v>
      </c>
      <c r="D352" s="15"/>
      <c r="E352" s="15" t="s">
        <v>17</v>
      </c>
      <c r="F352" s="15" t="s">
        <v>85</v>
      </c>
      <c r="G352" s="15">
        <v>1</v>
      </c>
      <c r="H352" s="34">
        <f ca="1">SUMIF($B$3:$B$100000, B352, $G$3:$G$10000)-SUMIF(STOCKOUT!$A$2:$A$9999, 'STOCKIN 2025'!B352,STOCKOUT!$B$2:$B$9999)</f>
        <v>1</v>
      </c>
      <c r="I352" s="15"/>
      <c r="J352" s="15"/>
      <c r="K352" s="13" t="str">
        <f>IFERROR(VLOOKUP(E352, 'MAPPING DESC'!$A$1:$B$99999, 2, 0), "")</f>
        <v>寄客户配PVC</v>
      </c>
    </row>
    <row r="353" spans="1:11" ht="41.1" customHeight="1">
      <c r="A353" s="17">
        <v>45800</v>
      </c>
      <c r="B353" s="15" t="s">
        <v>495</v>
      </c>
      <c r="C353" s="15" t="s">
        <v>147</v>
      </c>
      <c r="D353" s="15"/>
      <c r="E353" s="15" t="s">
        <v>17</v>
      </c>
      <c r="F353" s="15" t="s">
        <v>85</v>
      </c>
      <c r="G353" s="15">
        <v>1</v>
      </c>
      <c r="H353" s="34">
        <f ca="1">SUMIF($B$3:$B$100000, B353, $G$3:$G$10000)-SUMIF(STOCKOUT!$A$2:$A$9999, 'STOCKIN 2025'!B353,STOCKOUT!$B$2:$B$9999)</f>
        <v>1</v>
      </c>
      <c r="I353" s="15"/>
      <c r="J353" s="15"/>
      <c r="K353" s="13" t="str">
        <f>IFERROR(VLOOKUP(E353, 'MAPPING DESC'!$A$1:$B$99999, 2, 0), "")</f>
        <v>寄客户配PVC</v>
      </c>
    </row>
    <row r="354" spans="1:11" ht="41.1" customHeight="1">
      <c r="A354" s="17">
        <v>45800</v>
      </c>
      <c r="B354" s="22" t="s">
        <v>496</v>
      </c>
      <c r="C354" s="15" t="s">
        <v>50</v>
      </c>
      <c r="D354" s="15"/>
      <c r="E354" s="15" t="s">
        <v>17</v>
      </c>
      <c r="F354" s="15" t="s">
        <v>18</v>
      </c>
      <c r="G354" s="15">
        <v>1</v>
      </c>
      <c r="H354" s="34">
        <f ca="1">SUMIF($B$3:$B$100000, B354, $G$3:$G$10000)-SUMIF(STOCKOUT!$A$2:$A$9999, 'STOCKIN 2025'!B354,STOCKOUT!$B$2:$B$9999)</f>
        <v>1</v>
      </c>
      <c r="I354" s="15"/>
      <c r="J354" s="15"/>
      <c r="K354" s="13" t="str">
        <f>IFERROR(VLOOKUP(E354, 'MAPPING DESC'!$A$1:$B$99999, 2, 0), "")</f>
        <v>寄客户配PVC</v>
      </c>
    </row>
    <row r="355" spans="1:11" ht="41.1" customHeight="1">
      <c r="A355" s="17">
        <v>45800</v>
      </c>
      <c r="B355" s="15" t="s">
        <v>497</v>
      </c>
      <c r="C355" s="15" t="s">
        <v>339</v>
      </c>
      <c r="D355" s="15"/>
      <c r="E355" s="15" t="s">
        <v>17</v>
      </c>
      <c r="F355" s="15" t="s">
        <v>85</v>
      </c>
      <c r="G355" s="15">
        <v>1</v>
      </c>
      <c r="H355" s="34">
        <f ca="1">SUMIF($B$3:$B$100000, B355, $G$3:$G$10000)-SUMIF(STOCKOUT!$A$2:$A$9999, 'STOCKIN 2025'!B355,STOCKOUT!$B$2:$B$9999)</f>
        <v>1</v>
      </c>
      <c r="I355" s="15"/>
      <c r="J355" s="15"/>
      <c r="K355" s="13" t="str">
        <f>IFERROR(VLOOKUP(E355, 'MAPPING DESC'!$A$1:$B$99999, 2, 0), "")</f>
        <v>寄客户配PVC</v>
      </c>
    </row>
    <row r="356" spans="1:11" ht="41.1" customHeight="1">
      <c r="A356" s="17">
        <v>45800</v>
      </c>
      <c r="B356" s="15" t="s">
        <v>498</v>
      </c>
      <c r="C356" s="15" t="s">
        <v>280</v>
      </c>
      <c r="D356" s="15"/>
      <c r="E356" s="15" t="s">
        <v>12</v>
      </c>
      <c r="F356" s="15" t="s">
        <v>85</v>
      </c>
      <c r="G356" s="15">
        <v>1</v>
      </c>
      <c r="H356" s="34">
        <f ca="1">SUMIF($B$3:$B$100000, B356, $G$3:$G$10000)-SUMIF(STOCKOUT!$A$2:$A$9999, 'STOCKIN 2025'!B356,STOCKOUT!$B$2:$B$9999)</f>
        <v>1</v>
      </c>
      <c r="I356" s="15"/>
      <c r="J356" s="15"/>
      <c r="K356" s="13" t="str">
        <f>IFERROR(VLOOKUP(E356, 'MAPPING DESC'!$A$1:$B$99999, 2, 0), "")</f>
        <v>寄客户确认颜色</v>
      </c>
    </row>
    <row r="357" spans="1:11" ht="41.1" customHeight="1">
      <c r="A357" s="17">
        <v>45800</v>
      </c>
      <c r="B357" s="15" t="s">
        <v>499</v>
      </c>
      <c r="C357" s="15" t="s">
        <v>436</v>
      </c>
      <c r="D357" s="15"/>
      <c r="E357" s="15" t="s">
        <v>172</v>
      </c>
      <c r="F357" s="15" t="s">
        <v>18</v>
      </c>
      <c r="G357" s="15">
        <v>1</v>
      </c>
      <c r="H357" s="34">
        <f ca="1">SUMIF($B$3:$B$100000, B357, $G$3:$G$10000)-SUMIF(STOCKOUT!$A$2:$A$9999, 'STOCKIN 2025'!B357,STOCKOUT!$B$2:$B$9999)</f>
        <v>1</v>
      </c>
      <c r="I357" s="15"/>
      <c r="J357" s="15"/>
      <c r="K357" s="13" t="str">
        <f>IFERROR(VLOOKUP(E357, 'MAPPING DESC'!$A$1:$B$99999, 2, 0), "")</f>
        <v>留样</v>
      </c>
    </row>
    <row r="358" spans="1:11" ht="41.1" customHeight="1">
      <c r="A358" s="17">
        <v>45800</v>
      </c>
      <c r="B358" s="15" t="s">
        <v>500</v>
      </c>
      <c r="C358" s="15" t="s">
        <v>28</v>
      </c>
      <c r="D358" s="15"/>
      <c r="E358" s="15" t="s">
        <v>29</v>
      </c>
      <c r="F358" s="15" t="s">
        <v>18</v>
      </c>
      <c r="G358" s="15">
        <v>2</v>
      </c>
      <c r="H358" s="34">
        <f ca="1">SUMIF($B$3:$B$100000, B358, $G$3:$G$10000)-SUMIF(STOCKOUT!$A$2:$A$9999, 'STOCKIN 2025'!B358,STOCKOUT!$B$2:$B$9999)</f>
        <v>2</v>
      </c>
      <c r="I358" s="15"/>
      <c r="J358" s="15"/>
      <c r="K358" s="13" t="str">
        <f>IFERROR(VLOOKUP(E358, 'MAPPING DESC'!$A$1:$B$99999, 2, 0), "")</f>
        <v>留底</v>
      </c>
    </row>
    <row r="359" spans="1:11" ht="39" customHeight="1">
      <c r="A359" s="23">
        <v>45800</v>
      </c>
      <c r="B359" s="18" t="s">
        <v>501</v>
      </c>
      <c r="C359" s="18" t="s">
        <v>35</v>
      </c>
      <c r="D359" s="18"/>
      <c r="E359" s="18" t="s">
        <v>36</v>
      </c>
      <c r="F359" s="18" t="s">
        <v>59</v>
      </c>
      <c r="G359" s="18">
        <v>1</v>
      </c>
      <c r="H359" s="34">
        <f ca="1">SUMIF($B$3:$B$100000, B359, $G$3:$G$10000)-SUMIF(STOCKOUT!$A$2:$A$9999, 'STOCKIN 2025'!B359,STOCKOUT!$B$2:$B$9999)</f>
        <v>1</v>
      </c>
      <c r="I359" s="18"/>
      <c r="J359" s="18"/>
      <c r="K359" s="13" t="str">
        <f>IFERROR(VLOOKUP(E359, 'MAPPING DESC'!$A$1:$B$99999, 2, 0), "")</f>
        <v>寄客户确认颜色</v>
      </c>
    </row>
    <row r="360" spans="1:11" ht="39" customHeight="1">
      <c r="A360" s="17">
        <v>45800</v>
      </c>
      <c r="B360" s="15" t="s">
        <v>502</v>
      </c>
      <c r="C360" s="15" t="s">
        <v>35</v>
      </c>
      <c r="D360" s="15"/>
      <c r="E360" s="15" t="s">
        <v>36</v>
      </c>
      <c r="F360" s="15" t="s">
        <v>59</v>
      </c>
      <c r="G360" s="15">
        <v>1</v>
      </c>
      <c r="H360" s="34">
        <f ca="1">SUMIF($B$3:$B$100000, B360, $G$3:$G$10000)-SUMIF(STOCKOUT!$A$2:$A$9999, 'STOCKIN 2025'!B360,STOCKOUT!$B$2:$B$9999)</f>
        <v>1</v>
      </c>
      <c r="I360" s="15"/>
      <c r="J360" s="15"/>
      <c r="K360" s="13" t="str">
        <f>IFERROR(VLOOKUP(E360, 'MAPPING DESC'!$A$1:$B$99999, 2, 0), "")</f>
        <v>寄客户确认颜色</v>
      </c>
    </row>
    <row r="361" spans="1:11" ht="39" customHeight="1">
      <c r="A361" s="14" t="s">
        <v>503</v>
      </c>
      <c r="B361" s="15" t="s">
        <v>504</v>
      </c>
      <c r="C361" s="15" t="s">
        <v>505</v>
      </c>
      <c r="D361" s="15"/>
      <c r="E361" s="15" t="s">
        <v>17</v>
      </c>
      <c r="F361" s="15" t="s">
        <v>85</v>
      </c>
      <c r="G361" s="15">
        <v>1</v>
      </c>
      <c r="H361" s="34">
        <f ca="1">SUMIF($B$3:$B$100000, B361, $G$3:$G$10000)-SUMIF(STOCKOUT!$A$2:$A$9999, 'STOCKIN 2025'!B361,STOCKOUT!$B$2:$B$9999)</f>
        <v>1</v>
      </c>
      <c r="I361" s="15"/>
      <c r="J361" s="15"/>
      <c r="K361" s="13" t="str">
        <f>IFERROR(VLOOKUP(E361, 'MAPPING DESC'!$A$1:$B$99999, 2, 0), "")</f>
        <v>寄客户配PVC</v>
      </c>
    </row>
    <row r="362" spans="1:11" ht="39" customHeight="1">
      <c r="A362" s="14" t="s">
        <v>503</v>
      </c>
      <c r="B362" s="15" t="s">
        <v>506</v>
      </c>
      <c r="C362" s="15" t="s">
        <v>176</v>
      </c>
      <c r="D362" s="15"/>
      <c r="E362" s="15" t="s">
        <v>17</v>
      </c>
      <c r="F362" s="15" t="s">
        <v>18</v>
      </c>
      <c r="G362" s="15">
        <v>2</v>
      </c>
      <c r="H362" s="34">
        <f ca="1">SUMIF($B$3:$B$100000, B362, $G$3:$G$10000)-SUMIF(STOCKOUT!$A$2:$A$9999, 'STOCKIN 2025'!B362,STOCKOUT!$B$2:$B$9999)</f>
        <v>6</v>
      </c>
      <c r="I362" s="15"/>
      <c r="J362" s="15"/>
      <c r="K362" s="13" t="str">
        <f>IFERROR(VLOOKUP(E362, 'MAPPING DESC'!$A$1:$B$99999, 2, 0), "")</f>
        <v>寄客户配PVC</v>
      </c>
    </row>
    <row r="363" spans="1:11" ht="39" customHeight="1">
      <c r="A363" s="14" t="s">
        <v>503</v>
      </c>
      <c r="B363" s="15" t="s">
        <v>507</v>
      </c>
      <c r="C363" s="15" t="s">
        <v>433</v>
      </c>
      <c r="D363" s="15"/>
      <c r="E363" s="15" t="s">
        <v>17</v>
      </c>
      <c r="F363" s="15" t="s">
        <v>85</v>
      </c>
      <c r="G363" s="15">
        <v>1</v>
      </c>
      <c r="H363" s="34">
        <f ca="1">SUMIF($B$3:$B$100000, B363, $G$3:$G$10000)-SUMIF(STOCKOUT!$A$2:$A$9999, 'STOCKIN 2025'!B363,STOCKOUT!$B$2:$B$9999)</f>
        <v>2</v>
      </c>
      <c r="I363" s="15"/>
      <c r="J363" s="15"/>
      <c r="K363" s="13" t="str">
        <f>IFERROR(VLOOKUP(E363, 'MAPPING DESC'!$A$1:$B$99999, 2, 0), "")</f>
        <v>寄客户配PVC</v>
      </c>
    </row>
    <row r="364" spans="1:11" ht="39" customHeight="1">
      <c r="A364" s="14" t="s">
        <v>508</v>
      </c>
      <c r="B364" s="15" t="s">
        <v>509</v>
      </c>
      <c r="C364" s="15" t="s">
        <v>471</v>
      </c>
      <c r="D364" s="15"/>
      <c r="E364" s="15" t="s">
        <v>17</v>
      </c>
      <c r="F364" s="15" t="s">
        <v>85</v>
      </c>
      <c r="G364" s="15">
        <v>1</v>
      </c>
      <c r="H364" s="34">
        <f ca="1">SUMIF($B$3:$B$100000, B364, $G$3:$G$10000)-SUMIF(STOCKOUT!$A$2:$A$9999, 'STOCKIN 2025'!B364,STOCKOUT!$B$2:$B$9999)</f>
        <v>2</v>
      </c>
      <c r="I364" s="15"/>
      <c r="J364" s="15"/>
      <c r="K364" s="13" t="str">
        <f>IFERROR(VLOOKUP(E364, 'MAPPING DESC'!$A$1:$B$99999, 2, 0), "")</f>
        <v>寄客户配PVC</v>
      </c>
    </row>
    <row r="365" spans="1:11" ht="39" customHeight="1">
      <c r="A365" s="14" t="s">
        <v>512</v>
      </c>
      <c r="B365" s="15" t="s">
        <v>510</v>
      </c>
      <c r="C365" s="15" t="str">
        <f>VLOOKUP(B365,'SYSTEM LIST'!$B$2:$Z$9999,10,0)</f>
        <v>UXCY-ET-深棕762</v>
      </c>
      <c r="D365" s="15"/>
      <c r="E365" s="15" t="str">
        <f>VLOOKUP(B365,'SYSTEM LIST'!$B$2:$Z$9999,5,0)</f>
        <v>JLF-GJ</v>
      </c>
      <c r="F365" s="15" t="s">
        <v>85</v>
      </c>
      <c r="G365" s="15">
        <v>1</v>
      </c>
      <c r="H365" s="34">
        <f ca="1">SUMIF($B$3:$B$100000, B365, $G$3:$G$10000)-SUMIF(STOCKOUT!$A$2:$A$9999, 'STOCKIN 2025'!B365,STOCKOUT!$B$2:$B$9999)</f>
        <v>1</v>
      </c>
      <c r="I365" s="15"/>
      <c r="J365" s="15"/>
      <c r="K365" s="13" t="str">
        <f>IFERROR(VLOOKUP(E365, 'MAPPING DESC'!$A$1:$B$99999, 2, 0), "")</f>
        <v>寄客户配PVC</v>
      </c>
    </row>
    <row r="366" spans="1:11" ht="39" customHeight="1">
      <c r="A366" s="24" t="s">
        <v>511</v>
      </c>
      <c r="B366" s="25" t="s">
        <v>506</v>
      </c>
      <c r="C366" s="15" t="str">
        <f>IF(ISERROR(VLOOKUP(B366,'SYSTEM LIST'!$B$2:$Z$9999,10,0)),"",VLOOKUP(B366,'SYSTEM LIST'!$B$2:$Z$9999,10,0))</f>
        <v>TGX-XM-灰白204</v>
      </c>
      <c r="D366" s="15"/>
      <c r="E366" s="15" t="str">
        <f>IF(ISERROR(VLOOKUP(B366,'SYSTEM LIST'!$B$2:$Z$9999,5,0)),"",VLOOKUP(B366,'SYSTEM LIST'!$B$2:$Z$9999,5,0))</f>
        <v>JLF-MH-TBL</v>
      </c>
      <c r="F366" s="25" t="s">
        <v>18</v>
      </c>
      <c r="G366" s="15">
        <v>2</v>
      </c>
      <c r="H366" s="34">
        <f ca="1">SUMIF($B$3:$B$100000, B366, $G$3:$G$10000)-SUMIF(STOCKOUT!$A$2:$A$9999, 'STOCKIN 2025'!B366,STOCKOUT!$B$2:$B$9999)</f>
        <v>6</v>
      </c>
      <c r="I366" s="15"/>
      <c r="J366" s="15"/>
      <c r="K366" s="13" t="str">
        <f>IFERROR(VLOOKUP(E366, 'MAPPING DESC'!$A$1:$B$99999, 2, 0), "")</f>
        <v>寄客户配PVC</v>
      </c>
    </row>
    <row r="367" spans="1:11" ht="39" customHeight="1">
      <c r="A367" s="24" t="s">
        <v>512</v>
      </c>
      <c r="B367" s="25" t="s">
        <v>506</v>
      </c>
      <c r="C367" s="15" t="str">
        <f>IF(ISERROR(VLOOKUP(B367,'SYSTEM LIST'!$B$2:$Z$9999,10,0)),"",VLOOKUP(B367,'SYSTEM LIST'!$B$2:$Z$9999,10,0))</f>
        <v>TGX-XM-灰白204</v>
      </c>
      <c r="D367" s="15"/>
      <c r="E367" s="15" t="str">
        <f>IF(ISERROR(VLOOKUP(B367,'SYSTEM LIST'!$B$2:$Z$9999,5,0)),"",VLOOKUP(B367,'SYSTEM LIST'!$B$2:$Z$9999,5,0))</f>
        <v>JLF-MH-TBL</v>
      </c>
      <c r="F367" s="25" t="s">
        <v>18</v>
      </c>
      <c r="G367" s="15">
        <v>2</v>
      </c>
      <c r="H367" s="34">
        <f ca="1">SUMIF($B$3:$B$100000, B367, $G$3:$G$10000)-SUMIF(STOCKOUT!$A$2:$A$9999, 'STOCKIN 2025'!B367,STOCKOUT!$B$2:$B$9999)</f>
        <v>6</v>
      </c>
      <c r="I367" s="15"/>
      <c r="J367" s="15"/>
      <c r="K367" s="13" t="str">
        <f>IFERROR(VLOOKUP(E367, 'MAPPING DESC'!$A$1:$B$99999, 2, 0), "")</f>
        <v>寄客户配PVC</v>
      </c>
    </row>
    <row r="368" spans="1:11" ht="39" customHeight="1">
      <c r="A368" s="24" t="s">
        <v>512</v>
      </c>
      <c r="B368" s="25" t="s">
        <v>513</v>
      </c>
      <c r="C368" s="15" t="str">
        <f>IF(ISERROR(VLOOKUP(B368,'SYSTEM LIST'!$B$2:$Z$9999,10,0)),"",VLOOKUP(B368,'SYSTEM LIST'!$B$2:$Z$9999,10,0))</f>
        <v>XPDY-FX-浅灰145</v>
      </c>
      <c r="D368" s="15"/>
      <c r="E368" s="15" t="str">
        <f>IF(ISERROR(VLOOKUP(B368,'SYSTEM LIST'!$B$2:$Z$9999,5,0)),"",VLOOKUP(B368,'SYSTEM LIST'!$B$2:$Z$9999,5,0))</f>
        <v>JLF-GJ</v>
      </c>
      <c r="F368" s="25" t="s">
        <v>18</v>
      </c>
      <c r="G368" s="15">
        <v>2</v>
      </c>
      <c r="H368" s="34">
        <f ca="1">SUMIF($B$3:$B$100000, B368, $G$3:$G$10000)-SUMIF(STOCKOUT!$A$2:$A$9999, 'STOCKIN 2025'!B368,STOCKOUT!$B$2:$B$9999)</f>
        <v>2</v>
      </c>
      <c r="I368" s="15"/>
      <c r="J368" s="15"/>
      <c r="K368" s="13" t="str">
        <f>IFERROR(VLOOKUP(E368, 'MAPPING DESC'!$A$1:$B$99999, 2, 0), "")</f>
        <v>寄客户配PVC</v>
      </c>
    </row>
    <row r="369" spans="1:11" ht="39" customHeight="1">
      <c r="A369" s="24" t="s">
        <v>512</v>
      </c>
      <c r="B369" s="25" t="s">
        <v>514</v>
      </c>
      <c r="C369" s="15" t="str">
        <f>IF(ISERROR(VLOOKUP(B369,'SYSTEM LIST'!$B$2:$Z$9999,10,0)),"",VLOOKUP(B369,'SYSTEM LIST'!$B$2:$Z$9999,10,0))</f>
        <v>UDAY-ET-灰721</v>
      </c>
      <c r="D369" s="15"/>
      <c r="E369" s="15" t="str">
        <f>IF(ISERROR(VLOOKUP(B369,'SYSTEM LIST'!$B$2:$Z$9999,5,0)),"",VLOOKUP(B369,'SYSTEM LIST'!$B$2:$Z$9999,5,0))</f>
        <v>JLF-GJ</v>
      </c>
      <c r="F369" s="25" t="s">
        <v>85</v>
      </c>
      <c r="G369" s="15">
        <v>1</v>
      </c>
      <c r="H369" s="34">
        <f ca="1">SUMIF($B$3:$B$100000, B369, $G$3:$G$10000)-SUMIF(STOCKOUT!$A$2:$A$9999, 'STOCKIN 2025'!B369,STOCKOUT!$B$2:$B$9999)</f>
        <v>1</v>
      </c>
      <c r="I369" s="15"/>
      <c r="J369" s="15"/>
      <c r="K369" s="13" t="str">
        <f>IFERROR(VLOOKUP(E369, 'MAPPING DESC'!$A$1:$B$99999, 2, 0), "")</f>
        <v>寄客户配PVC</v>
      </c>
    </row>
    <row r="370" spans="1:11" ht="39" customHeight="1">
      <c r="A370" s="24" t="s">
        <v>512</v>
      </c>
      <c r="B370" s="25" t="s">
        <v>254</v>
      </c>
      <c r="C370" s="15" t="str">
        <f>IF(ISERROR(VLOOKUP(B370,'SYSTEM LIST'!$B$2:$Z$9999,10,0)),"",VLOOKUP(B370,'SYSTEM LIST'!$B$2:$Z$9999,10,0))</f>
        <v>XPDY-EX-卡其108</v>
      </c>
      <c r="D370" s="15"/>
      <c r="E370" s="15" t="str">
        <f>IF(ISERROR(VLOOKUP(B370,'SYSTEM LIST'!$B$2:$Z$9999,5,0)),"",VLOOKUP(B370,'SYSTEM LIST'!$B$2:$Z$9999,5,0))</f>
        <v>JLF-GJ</v>
      </c>
      <c r="F370" s="25" t="s">
        <v>18</v>
      </c>
      <c r="G370" s="15">
        <v>1</v>
      </c>
      <c r="H370" s="34">
        <f ca="1">SUMIF($B$3:$B$100000, B370, $G$3:$G$10000)-SUMIF(STOCKOUT!$A$2:$A$9999, 'STOCKIN 2025'!B370,STOCKOUT!$B$2:$B$9999)</f>
        <v>3</v>
      </c>
      <c r="I370" s="15"/>
      <c r="J370" s="15"/>
      <c r="K370" s="13" t="str">
        <f>IFERROR(VLOOKUP(E370, 'MAPPING DESC'!$A$1:$B$99999, 2, 0), "")</f>
        <v>寄客户配PVC</v>
      </c>
    </row>
    <row r="371" spans="1:11" ht="39" customHeight="1">
      <c r="A371" s="24" t="s">
        <v>512</v>
      </c>
      <c r="B371" s="25" t="s">
        <v>509</v>
      </c>
      <c r="C371" s="15" t="str">
        <f>IF(ISERROR(VLOOKUP(B371,'SYSTEM LIST'!$B$2:$Z$9999,10,0)),"",VLOOKUP(B371,'SYSTEM LIST'!$B$2:$Z$9999,10,0))</f>
        <v>XDGY-ET-浅棕94</v>
      </c>
      <c r="D371" s="15"/>
      <c r="E371" s="15" t="str">
        <f>IF(ISERROR(VLOOKUP(B371,'SYSTEM LIST'!$B$2:$Z$9999,5,0)),"",VLOOKUP(B371,'SYSTEM LIST'!$B$2:$Z$9999,5,0))</f>
        <v>JLF-GJ</v>
      </c>
      <c r="F371" s="25" t="s">
        <v>85</v>
      </c>
      <c r="G371" s="15">
        <v>1</v>
      </c>
      <c r="H371" s="34">
        <f ca="1">SUMIF($B$3:$B$100000, B371, $G$3:$G$10000)-SUMIF(STOCKOUT!$A$2:$A$9999, 'STOCKIN 2025'!B371,STOCKOUT!$B$2:$B$9999)</f>
        <v>2</v>
      </c>
      <c r="I371" s="15"/>
      <c r="J371" s="15"/>
      <c r="K371" s="13" t="str">
        <f>IFERROR(VLOOKUP(E371, 'MAPPING DESC'!$A$1:$B$99999, 2, 0), "")</f>
        <v>寄客户配PVC</v>
      </c>
    </row>
    <row r="372" spans="1:11" ht="39" customHeight="1">
      <c r="A372" s="28">
        <v>45728</v>
      </c>
      <c r="B372" s="25" t="s">
        <v>1551</v>
      </c>
      <c r="C372" s="15" t="str">
        <f>IF(ISERROR(VLOOKUP(B372,'SYSTEM LIST'!$B$2:$Z$9999,10,0)),"",VLOOKUP(B372,'SYSTEM LIST'!$B$2:$Z$9999,10,0))</f>
        <v>XPAY-FX-灰657</v>
      </c>
      <c r="D372" s="15"/>
      <c r="E372" s="15" t="str">
        <f>IF(ISERROR(VLOOKUP(B372,'SYSTEM LIST'!$B$2:$Z$9999,5,0)),"",VLOOKUP(B372,'SYSTEM LIST'!$B$2:$Z$9999,5,0))</f>
        <v>JLF-GJ</v>
      </c>
      <c r="F372" s="25" t="s">
        <v>85</v>
      </c>
      <c r="G372" s="15">
        <v>1</v>
      </c>
      <c r="H372" s="34">
        <f ca="1">SUMIF($B$3:$B$100000, B372, $G$3:$G$10000)-SUMIF(STOCKOUT!$A$2:$A$9999, 'STOCKIN 2025'!B372,STOCKOUT!$B$2:$B$9999)</f>
        <v>1</v>
      </c>
      <c r="I372" s="15"/>
      <c r="J372" s="15"/>
      <c r="K372" s="13" t="str">
        <f>IFERROR(VLOOKUP(E372, 'MAPPING DESC'!$A$1:$B$99999, 2, 0), "")</f>
        <v>寄客户配PVC</v>
      </c>
    </row>
    <row r="373" spans="1:11" ht="39" customHeight="1">
      <c r="A373" s="28" t="s">
        <v>512</v>
      </c>
      <c r="B373" s="25" t="s">
        <v>507</v>
      </c>
      <c r="C373" s="15" t="str">
        <f>IF(ISERROR(VLOOKUP(B373,'SYSTEM LIST'!$B$2:$Z$9999,10,0)),"",VLOOKUP(B373,'SYSTEM LIST'!$B$2:$Z$9999,10,0))</f>
        <v>XXGY-ET-卡其125</v>
      </c>
      <c r="D373" s="15"/>
      <c r="E373" s="15" t="str">
        <f>IF(ISERROR(VLOOKUP(B373,'SYSTEM LIST'!$B$2:$Z$9999,5,0)),"",VLOOKUP(B373,'SYSTEM LIST'!$B$2:$Z$9999,5,0))</f>
        <v>JLF-GJ</v>
      </c>
      <c r="F373" s="25" t="s">
        <v>85</v>
      </c>
      <c r="G373" s="15">
        <v>1</v>
      </c>
      <c r="H373" s="34">
        <f ca="1">SUMIF($B$3:$B$100000, B373, $G$3:$G$10000)-SUMIF(STOCKOUT!$A$2:$A$9999, 'STOCKIN 2025'!B373,STOCKOUT!$B$2:$B$9999)</f>
        <v>2</v>
      </c>
      <c r="I373" s="15"/>
      <c r="J373" s="15"/>
      <c r="K373" s="13" t="str">
        <f>IFERROR(VLOOKUP(E373, 'MAPPING DESC'!$A$1:$B$99999, 2, 0), "")</f>
        <v>寄客户配PVC</v>
      </c>
    </row>
    <row r="374" spans="1:11" ht="39" customHeight="1">
      <c r="A374" s="28" t="s">
        <v>503</v>
      </c>
      <c r="B374" s="25" t="s">
        <v>1200</v>
      </c>
      <c r="C374" s="15" t="str">
        <f>IF(ISERROR(VLOOKUP(B374,'SYSTEM LIST'!$B$2:$Z$9999,10,0)),"",VLOOKUP(B374,'SYSTEM LIST'!$B$2:$Z$9999,10,0))</f>
        <v>XPDY-FT-灰670</v>
      </c>
      <c r="D374" s="15"/>
      <c r="E374" s="15" t="str">
        <f>IF(ISERROR(VLOOKUP(B374,'SYSTEM LIST'!$B$2:$Z$9999,5,0)),"",VLOOKUP(B374,'SYSTEM LIST'!$B$2:$Z$9999,5,0))</f>
        <v>JLF-HP</v>
      </c>
      <c r="F374" s="25" t="s">
        <v>4470</v>
      </c>
      <c r="G374" s="15">
        <v>1</v>
      </c>
      <c r="H374" s="34">
        <f ca="1">SUMIF($B$3:$B$100000, B374, $G$3:$G$10000)-SUMIF(STOCKOUT!$A$2:$A$9999, 'STOCKIN 2025'!B374,STOCKOUT!$B$2:$B$9999)</f>
        <v>1</v>
      </c>
      <c r="I374" s="15"/>
      <c r="J374" s="15"/>
      <c r="K374" s="13" t="str">
        <f>IFERROR(VLOOKUP(E374, 'MAPPING DESC'!$A$1:$B$99999, 2, 0), "")</f>
        <v>寄客户确认颜色</v>
      </c>
    </row>
    <row r="375" spans="1:11" ht="39" customHeight="1">
      <c r="A375" s="28" t="s">
        <v>4471</v>
      </c>
      <c r="B375" s="25" t="s">
        <v>1217</v>
      </c>
      <c r="C375" s="15" t="str">
        <f>IF(ISERROR(VLOOKUP(B375,'SYSTEM LIST'!$B$2:$Z$9999,10,0)),"",VLOOKUP(B375,'SYSTEM LIST'!$B$2:$Z$9999,10,0))</f>
        <v>UDAY-ES-黄棕410</v>
      </c>
      <c r="D375" s="15"/>
      <c r="E375" s="15" t="str">
        <f>IF(ISERROR(VLOOKUP(B375,'SYSTEM LIST'!$B$2:$Z$9999,5,0)),"",VLOOKUP(B375,'SYSTEM LIST'!$B$2:$Z$9999,5,0))</f>
        <v>JLF-BTJJ</v>
      </c>
      <c r="F375" s="25" t="s">
        <v>85</v>
      </c>
      <c r="G375" s="15">
        <v>1</v>
      </c>
      <c r="H375" s="34">
        <f ca="1">SUMIF($B$3:$B$100000, B375, $G$3:$G$10000)-SUMIF(STOCKOUT!$A$2:$A$9999, 'STOCKIN 2025'!B375,STOCKOUT!$B$2:$B$9999)</f>
        <v>1</v>
      </c>
      <c r="I375" s="15"/>
      <c r="J375" s="15"/>
      <c r="K375" s="13" t="str">
        <f>IFERROR(VLOOKUP(E375, 'MAPPING DESC'!$A$1:$B$99999, 2, 0), "")</f>
        <v>寄客户对色</v>
      </c>
    </row>
    <row r="376" spans="1:11" ht="39" customHeight="1">
      <c r="A376" s="28" t="s">
        <v>4471</v>
      </c>
      <c r="B376" s="25" t="s">
        <v>1221</v>
      </c>
      <c r="C376" s="15" t="str">
        <f>IF(ISERROR(VLOOKUP(B376,'SYSTEM LIST'!$B$2:$Z$9999,10,0)),"",VLOOKUP(B376,'SYSTEM LIST'!$B$2:$Z$9999,10,0))</f>
        <v>UDAY-ES-米灰42</v>
      </c>
      <c r="D376" s="15"/>
      <c r="E376" s="15" t="str">
        <f>IF(ISERROR(VLOOKUP(B376,'SYSTEM LIST'!$B$2:$Z$9999,5,0)),"",VLOOKUP(B376,'SYSTEM LIST'!$B$2:$Z$9999,5,0))</f>
        <v>JLF-BTJJ</v>
      </c>
      <c r="F376" s="25" t="s">
        <v>85</v>
      </c>
      <c r="G376" s="15">
        <v>1</v>
      </c>
      <c r="H376" s="34">
        <f ca="1">SUMIF($B$3:$B$100000, B376, $G$3:$G$10000)-SUMIF(STOCKOUT!$A$2:$A$9999, 'STOCKIN 2025'!B376,STOCKOUT!$B$2:$B$9999)</f>
        <v>1</v>
      </c>
      <c r="I376" s="15"/>
      <c r="J376" s="15"/>
      <c r="K376" s="13" t="str">
        <f>IFERROR(VLOOKUP(E376, 'MAPPING DESC'!$A$1:$B$99999, 2, 0), "")</f>
        <v>寄客户对色</v>
      </c>
    </row>
    <row r="377" spans="1:11" ht="39" customHeight="1">
      <c r="A377" s="28" t="s">
        <v>4471</v>
      </c>
      <c r="B377" s="25" t="s">
        <v>1233</v>
      </c>
      <c r="C377" s="15" t="str">
        <f>IF(ISERROR(VLOOKUP(B377,'SYSTEM LIST'!$B$2:$Z$9999,10,0)),"",VLOOKUP(B377,'SYSTEM LIST'!$B$2:$Z$9999,10,0))</f>
        <v>XPGY-FS-黄棕425</v>
      </c>
      <c r="D377" s="15"/>
      <c r="E377" s="15" t="str">
        <f>IF(ISERROR(VLOOKUP(B377,'SYSTEM LIST'!$B$2:$Z$9999,5,0)),"",VLOOKUP(B377,'SYSTEM LIST'!$B$2:$Z$9999,5,0))</f>
        <v>JLF-GJ</v>
      </c>
      <c r="F377" s="25" t="s">
        <v>85</v>
      </c>
      <c r="G377" s="15">
        <v>1</v>
      </c>
      <c r="H377" s="34">
        <f ca="1">SUMIF($B$3:$B$100000, B377, $G$3:$G$10000)-SUMIF(STOCKOUT!$A$2:$A$9999, 'STOCKIN 2025'!B377,STOCKOUT!$B$2:$B$9999)</f>
        <v>1</v>
      </c>
      <c r="I377" s="15"/>
      <c r="J377" s="15"/>
      <c r="K377" s="13" t="str">
        <f>IFERROR(VLOOKUP(E377, 'MAPPING DESC'!$A$1:$B$99999, 2, 0), "")</f>
        <v>寄客户配PVC</v>
      </c>
    </row>
    <row r="378" spans="1:11" ht="39" customHeight="1">
      <c r="A378" s="28" t="s">
        <v>4471</v>
      </c>
      <c r="B378" s="25" t="s">
        <v>1270</v>
      </c>
      <c r="C378" s="15" t="str">
        <f>IF(ISERROR(VLOOKUP(B378,'SYSTEM LIST'!$B$2:$Z$9999,10,0)),"",VLOOKUP(B378,'SYSTEM LIST'!$B$2:$Z$9999,10,0))</f>
        <v>XPAY-FX-灰657</v>
      </c>
      <c r="D378" s="15"/>
      <c r="E378" s="15" t="str">
        <f>IF(ISERROR(VLOOKUP(B378,'SYSTEM LIST'!$B$2:$Z$9999,5,0)),"",VLOOKUP(B378,'SYSTEM LIST'!$B$2:$Z$9999,5,0))</f>
        <v>JLF-GJ</v>
      </c>
      <c r="F378" s="25" t="s">
        <v>85</v>
      </c>
      <c r="G378" s="15">
        <v>1</v>
      </c>
      <c r="H378" s="34">
        <f ca="1">SUMIF($B$3:$B$100000, B378, $G$3:$G$10000)-SUMIF(STOCKOUT!$A$2:$A$9999, 'STOCKIN 2025'!B378,STOCKOUT!$B$2:$B$9999)</f>
        <v>1</v>
      </c>
      <c r="I378" s="15"/>
      <c r="J378" s="15"/>
      <c r="K378" s="13" t="str">
        <f>IFERROR(VLOOKUP(E378, 'MAPPING DESC'!$A$1:$B$99999, 2, 0), "")</f>
        <v>寄客户配PVC</v>
      </c>
    </row>
    <row r="379" spans="1:11" ht="39" customHeight="1">
      <c r="A379" s="28">
        <v>45663</v>
      </c>
      <c r="B379" s="25" t="s">
        <v>1018</v>
      </c>
      <c r="C379" s="15" t="str">
        <f>IF(ISERROR(VLOOKUP(B379,'SYSTEM LIST'!$B$2:$Z$9999,10,0)),"",VLOOKUP(B379,'SYSTEM LIST'!$B$2:$Z$9999,10,0))</f>
        <v>XZDY-FT-灰768</v>
      </c>
      <c r="D379" s="15"/>
      <c r="E379" s="15" t="str">
        <f>IF(ISERROR(VLOOKUP(B379,'SYSTEM LIST'!$B$2:$Z$9999,5,0)),"",VLOOKUP(B379,'SYSTEM LIST'!$B$2:$Z$9999,5,0))</f>
        <v>JLF-LWJJ</v>
      </c>
      <c r="F379" s="25" t="s">
        <v>18</v>
      </c>
      <c r="G379" s="15">
        <v>2</v>
      </c>
      <c r="H379" s="34">
        <f ca="1">SUMIF($B$3:$B$100000, B379, $G$3:$G$10000)-SUMIF(STOCKOUT!$A$2:$A$9999, 'STOCKIN 2025'!B379,STOCKOUT!$B$2:$B$9999)</f>
        <v>2</v>
      </c>
      <c r="I379" s="15"/>
      <c r="J379" s="15"/>
      <c r="K379" s="13" t="str">
        <f>IFERROR(VLOOKUP(E379, 'MAPPING DESC'!$A$1:$B$99999, 2, 0), "")</f>
        <v>Unknown Code</v>
      </c>
    </row>
    <row r="380" spans="1:11" ht="39" customHeight="1">
      <c r="A380" s="28">
        <v>45809</v>
      </c>
      <c r="B380" s="25" t="s">
        <v>1145</v>
      </c>
      <c r="C380" s="15" t="str">
        <f>IF(ISERROR(VLOOKUP(B380,'SYSTEM LIST'!$B$2:$Z$9999,10,0)),"",VLOOKUP(B380,'SYSTEM LIST'!$B$2:$Z$9999,10,0))</f>
        <v xml:space="preserve"> XPAY-FX-黄棕438</v>
      </c>
      <c r="D380" s="15"/>
      <c r="E380" s="15" t="str">
        <f>IF(ISERROR(VLOOKUP(B380,'SYSTEM LIST'!$B$2:$Z$9999,5,0)),"",VLOOKUP(B380,'SYSTEM LIST'!$B$2:$Z$9999,5,0))</f>
        <v>JLF-LV（利丰）</v>
      </c>
      <c r="F380" s="25" t="s">
        <v>18</v>
      </c>
      <c r="G380" s="15">
        <v>2</v>
      </c>
      <c r="H380" s="34">
        <f ca="1">SUMIF($B$3:$B$100000, B380, $G$3:$G$10000)-SUMIF(STOCKOUT!$A$2:$A$9999, 'STOCKIN 2025'!B380,STOCKOUT!$B$2:$B$9999)</f>
        <v>2</v>
      </c>
      <c r="I380" s="15"/>
      <c r="J380" s="15"/>
      <c r="K380" s="13" t="str">
        <f>IFERROR(VLOOKUP(E380, 'MAPPING DESC'!$A$1:$B$99999, 2, 0), "")</f>
        <v>Unknown Code</v>
      </c>
    </row>
    <row r="381" spans="1:11" ht="39" customHeight="1">
      <c r="A381" s="28">
        <v>45809</v>
      </c>
      <c r="B381" s="25" t="s">
        <v>1265</v>
      </c>
      <c r="C381" s="15" t="str">
        <f>IF(ISERROR(VLOOKUP(B381,'SYSTEM LIST'!$B$2:$Z$9999,10,0)),"",VLOOKUP(B381,'SYSTEM LIST'!$B$2:$Z$9999,10,0))</f>
        <v>XPAY-FX-蘑菇05</v>
      </c>
      <c r="D381" s="15"/>
      <c r="E381" s="15" t="str">
        <f>IF(ISERROR(VLOOKUP(B381,'SYSTEM LIST'!$B$2:$Z$9999,5,0)),"",VLOOKUP(B381,'SYSTEM LIST'!$B$2:$Z$9999,5,0))</f>
        <v>JLF-GJ</v>
      </c>
      <c r="F381" s="25" t="s">
        <v>85</v>
      </c>
      <c r="G381" s="15">
        <v>1</v>
      </c>
      <c r="H381" s="34">
        <f ca="1">SUMIF($B$3:$B$100000, B381, $G$3:$G$10000)-SUMIF(STOCKOUT!$A$2:$A$9999, 'STOCKIN 2025'!B381,STOCKOUT!$B$2:$B$9999)</f>
        <v>1</v>
      </c>
      <c r="I381" s="15"/>
      <c r="J381" s="15"/>
      <c r="K381" s="13" t="str">
        <f>IFERROR(VLOOKUP(E381, 'MAPPING DESC'!$A$1:$B$99999, 2, 0), "")</f>
        <v>寄客户配PVC</v>
      </c>
    </row>
    <row r="382" spans="1:11" ht="39" customHeight="1">
      <c r="A382" s="28">
        <v>45808</v>
      </c>
      <c r="B382" s="25" t="s">
        <v>1369</v>
      </c>
      <c r="C382" s="15" t="str">
        <f>IF(ISERROR(VLOOKUP(B382,'SYSTEM LIST'!$B$2:$Z$9999,10,0)),"",VLOOKUP(B382,'SYSTEM LIST'!$B$2:$Z$9999,10,0))</f>
        <v>XZDY-EX-灰744</v>
      </c>
      <c r="D382" s="15"/>
      <c r="E382" s="15" t="str">
        <f>IF(ISERROR(VLOOKUP(B382,'SYSTEM LIST'!$B$2:$Z$9999,5,0)),"",VLOOKUP(B382,'SYSTEM LIST'!$B$2:$Z$9999,5,0))</f>
        <v>JLF-MH-TBL</v>
      </c>
      <c r="F382" s="25" t="s">
        <v>18</v>
      </c>
      <c r="G382" s="15">
        <v>2</v>
      </c>
      <c r="H382" s="34">
        <f ca="1">SUMIF($B$3:$B$100000, B382, $G$3:$G$10000)-SUMIF(STOCKOUT!$A$2:$A$9999, 'STOCKIN 2025'!B382,STOCKOUT!$B$2:$B$9999)</f>
        <v>2</v>
      </c>
      <c r="I382" s="15"/>
      <c r="J382" s="15"/>
      <c r="K382" s="13" t="str">
        <f>IFERROR(VLOOKUP(E382, 'MAPPING DESC'!$A$1:$B$99999, 2, 0), "")</f>
        <v>寄客户配PVC</v>
      </c>
    </row>
    <row r="383" spans="1:11" ht="39" customHeight="1">
      <c r="A383" s="28">
        <v>45808</v>
      </c>
      <c r="B383" s="25" t="s">
        <v>1263</v>
      </c>
      <c r="C383" s="15" t="str">
        <f>IF(ISERROR(VLOOKUP(B383,'SYSTEM LIST'!$B$2:$Z$9999,10,0)),"",VLOOKUP(B383,'SYSTEM LIST'!$B$2:$Z$9999,10,0))</f>
        <v>XPGY-FS-灰蓝71</v>
      </c>
      <c r="D383" s="15"/>
      <c r="E383" s="15" t="str">
        <f>IF(ISERROR(VLOOKUP(B383,'SYSTEM LIST'!$B$2:$Z$9999,5,0)),"",VLOOKUP(B383,'SYSTEM LIST'!$B$2:$Z$9999,5,0))</f>
        <v>JLF-GJ</v>
      </c>
      <c r="F383" s="25" t="s">
        <v>85</v>
      </c>
      <c r="G383" s="15">
        <v>1</v>
      </c>
      <c r="H383" s="34">
        <f ca="1">SUMIF($B$3:$B$100000, B383, $G$3:$G$10000)-SUMIF(STOCKOUT!$A$2:$A$9999, 'STOCKIN 2025'!B383,STOCKOUT!$B$2:$B$9999)</f>
        <v>1</v>
      </c>
      <c r="I383" s="15"/>
      <c r="J383" s="15"/>
      <c r="K383" s="13" t="str">
        <f>IFERROR(VLOOKUP(E383, 'MAPPING DESC'!$A$1:$B$99999, 2, 0), "")</f>
        <v>寄客户配PVC</v>
      </c>
    </row>
    <row r="384" spans="1:11" ht="39" customHeight="1">
      <c r="A384" s="28">
        <v>45810</v>
      </c>
      <c r="B384" s="25" t="s">
        <v>1196</v>
      </c>
      <c r="C384" s="15" t="str">
        <f>IF(ISERROR(VLOOKUP(B384,'SYSTEM LIST'!$B$2:$Z$9999,10,0)),"",VLOOKUP(B384,'SYSTEM LIST'!$B$2:$Z$9999,10,0))</f>
        <v>XPDY-FT-灰670</v>
      </c>
      <c r="D384" s="15"/>
      <c r="E384" s="15" t="str">
        <f>IF(ISERROR(VLOOKUP(B384,'SYSTEM LIST'!$B$2:$Z$9999,5,0)),"",VLOOKUP(B384,'SYSTEM LIST'!$B$2:$Z$9999,5,0))</f>
        <v>JLF-HP</v>
      </c>
      <c r="F384" s="25" t="s">
        <v>4470</v>
      </c>
      <c r="G384" s="15">
        <v>1</v>
      </c>
      <c r="H384" s="34">
        <f ca="1">SUMIF($B$3:$B$100000, B384, $G$3:$G$10000)-SUMIF(STOCKOUT!$A$2:$A$9999, 'STOCKIN 2025'!B384,STOCKOUT!$B$2:$B$9999)</f>
        <v>1</v>
      </c>
      <c r="I384" s="15"/>
      <c r="J384" s="15"/>
      <c r="K384" s="13" t="str">
        <f>IFERROR(VLOOKUP(E384, 'MAPPING DESC'!$A$1:$B$99999, 2, 0), "")</f>
        <v>寄客户确认颜色</v>
      </c>
    </row>
    <row r="385" spans="1:11" ht="39" customHeight="1">
      <c r="A385" s="28">
        <v>45809</v>
      </c>
      <c r="B385" s="25" t="s">
        <v>1326</v>
      </c>
      <c r="C385" s="15" t="str">
        <f>IF(ISERROR(VLOOKUP(B385,'SYSTEM LIST'!$B$2:$Z$9999,10,0)),"",VLOOKUP(B385,'SYSTEM LIST'!$B$2:$Z$9999,10,0))</f>
        <v>XPDY-EX-白162</v>
      </c>
      <c r="D385" s="15"/>
      <c r="E385" s="15" t="str">
        <f>IF(ISERROR(VLOOKUP(B385,'SYSTEM LIST'!$B$2:$Z$9999,5,0)),"",VLOOKUP(B385,'SYSTEM LIST'!$B$2:$Z$9999,5,0))</f>
        <v>JLF-GJ</v>
      </c>
      <c r="F385" s="25" t="s">
        <v>4470</v>
      </c>
      <c r="G385" s="15">
        <v>1</v>
      </c>
      <c r="H385" s="34">
        <f ca="1">SUMIF($B$3:$B$100000, B385, $G$3:$G$10000)-SUMIF(STOCKOUT!$A$2:$A$9999, 'STOCKIN 2025'!B385,STOCKOUT!$B$2:$B$9999)</f>
        <v>1</v>
      </c>
      <c r="I385" s="15"/>
      <c r="J385" s="15"/>
      <c r="K385" s="13" t="str">
        <f>IFERROR(VLOOKUP(E385, 'MAPPING DESC'!$A$1:$B$99999, 2, 0), "")</f>
        <v>寄客户配PVC</v>
      </c>
    </row>
    <row r="386" spans="1:11" ht="39" customHeight="1">
      <c r="A386" s="28">
        <v>45810</v>
      </c>
      <c r="B386" s="25" t="s">
        <v>1285</v>
      </c>
      <c r="C386" s="15" t="str">
        <f>IF(ISERROR(VLOOKUP(B386,'SYSTEM LIST'!$B$2:$Z$9999,10,0)),"",VLOOKUP(B386,'SYSTEM LIST'!$B$2:$Z$9999,10,0))</f>
        <v>XZSY-EX-红棕690</v>
      </c>
      <c r="D386" s="15"/>
      <c r="E386" s="15" t="str">
        <f>IF(ISERROR(VLOOKUP(B386,'SYSTEM LIST'!$B$2:$Z$9999,5,0)),"",VLOOKUP(B386,'SYSTEM LIST'!$B$2:$Z$9999,5,0))</f>
        <v>JLF-MH-TBL</v>
      </c>
      <c r="F386" s="25" t="s">
        <v>18</v>
      </c>
      <c r="G386" s="15">
        <v>2</v>
      </c>
      <c r="H386" s="34">
        <f ca="1">SUMIF($B$3:$B$100000, B386, $G$3:$G$10000)-SUMIF(STOCKOUT!$A$2:$A$9999, 'STOCKIN 2025'!B386,STOCKOUT!$B$2:$B$9999)</f>
        <v>2</v>
      </c>
      <c r="I386" s="15"/>
      <c r="J386" s="15"/>
      <c r="K386" s="13" t="str">
        <f>IFERROR(VLOOKUP(E386, 'MAPPING DESC'!$A$1:$B$99999, 2, 0), "")</f>
        <v>寄客户配PVC</v>
      </c>
    </row>
    <row r="387" spans="1:11" ht="39" customHeight="1">
      <c r="A387" s="28">
        <v>45810</v>
      </c>
      <c r="B387" s="25" t="s">
        <v>1169</v>
      </c>
      <c r="C387" s="15" t="str">
        <f>IF(ISERROR(VLOOKUP(B387,'SYSTEM LIST'!$B$2:$Z$9999,10,0)),"",VLOOKUP(B387,'SYSTEM LIST'!$B$2:$Z$9999,10,0))</f>
        <v>XPSY-FB-灰绿44</v>
      </c>
      <c r="D387" s="15"/>
      <c r="E387" s="15" t="str">
        <f>IF(ISERROR(VLOOKUP(B387,'SYSTEM LIST'!$B$2:$Z$9999,5,0)),"",VLOOKUP(B387,'SYSTEM LIST'!$B$2:$Z$9999,5,0))</f>
        <v>JLF-HLZN</v>
      </c>
      <c r="F387" s="25" t="s">
        <v>18</v>
      </c>
      <c r="G387" s="15">
        <v>1</v>
      </c>
      <c r="H387" s="34">
        <f ca="1">SUMIF($B$3:$B$100000, B387, $G$3:$G$10000)-SUMIF(STOCKOUT!$A$2:$A$9999, 'STOCKIN 2025'!B387,STOCKOUT!$B$2:$B$9999)</f>
        <v>1</v>
      </c>
      <c r="I387" s="15"/>
      <c r="J387" s="15"/>
      <c r="K387" s="13" t="str">
        <f>IFERROR(VLOOKUP(E387, 'MAPPING DESC'!$A$1:$B$99999, 2, 0), "")</f>
        <v>Unknown Code</v>
      </c>
    </row>
    <row r="388" spans="1:11" ht="39" customHeight="1">
      <c r="A388" s="28" t="s">
        <v>4473</v>
      </c>
      <c r="B388" s="25" t="s">
        <v>1275</v>
      </c>
      <c r="C388" s="15" t="str">
        <f>IF(ISERROR(VLOOKUP(B388,'SYSTEM LIST'!$B$2:$Z$9999,10,0)),"",VLOOKUP(B388,'SYSTEM LIST'!$B$2:$Z$9999,10,0))</f>
        <v>XZGY-GT-深棕729</v>
      </c>
      <c r="D388" s="15"/>
      <c r="E388" s="15" t="str">
        <f>IF(ISERROR(VLOOKUP(B388,'SYSTEM LIST'!$B$2:$Z$9999,5,0)),"",VLOOKUP(B388,'SYSTEM LIST'!$B$2:$Z$9999,5,0))</f>
        <v>JLF-MH-TBL</v>
      </c>
      <c r="F388" s="25" t="s">
        <v>18</v>
      </c>
      <c r="G388" s="15">
        <v>2</v>
      </c>
      <c r="H388" s="34">
        <f ca="1">SUMIF($B$3:$B$100000, B388, $G$3:$G$10000)-SUMIF(STOCKOUT!$A$2:$A$9999, 'STOCKIN 2025'!B388,STOCKOUT!$B$2:$B$9999)</f>
        <v>2</v>
      </c>
      <c r="I388" s="15"/>
      <c r="J388" s="15"/>
      <c r="K388" s="13" t="str">
        <f>IFERROR(VLOOKUP(E388, 'MAPPING DESC'!$A$1:$B$99999, 2, 0), "")</f>
        <v>寄客户配PVC</v>
      </c>
    </row>
    <row r="389" spans="1:11" ht="39" customHeight="1">
      <c r="A389" s="28">
        <v>45810</v>
      </c>
      <c r="B389" s="25" t="s">
        <v>1159</v>
      </c>
      <c r="C389" s="15" t="str">
        <f>IF(ISERROR(VLOOKUP(B389,'SYSTEM LIST'!$B$2:$Z$9999,10,0)),"",VLOOKUP(B389,'SYSTEM LIST'!$B$2:$Z$9999,10,0))</f>
        <v>XPAY-FX-灰657</v>
      </c>
      <c r="D389" s="15"/>
      <c r="E389" s="15" t="str">
        <f>IF(ISERROR(VLOOKUP(B389,'SYSTEM LIST'!$B$2:$Z$9999,5,0)),"",VLOOKUP(B389,'SYSTEM LIST'!$B$2:$Z$9999,5,0))</f>
        <v>JLF-GJ</v>
      </c>
      <c r="F389" s="25" t="s">
        <v>85</v>
      </c>
      <c r="G389" s="15">
        <v>1</v>
      </c>
      <c r="H389" s="34">
        <f ca="1">SUMIF($B$3:$B$100000, B389, $G$3:$G$10000)-SUMIF(STOCKOUT!$A$2:$A$9999, 'STOCKIN 2025'!B389,STOCKOUT!$B$2:$B$9999)</f>
        <v>1</v>
      </c>
      <c r="I389" s="15"/>
      <c r="J389" s="15"/>
      <c r="K389" s="13" t="str">
        <f>IFERROR(VLOOKUP(E389, 'MAPPING DESC'!$A$1:$B$99999, 2, 0), "")</f>
        <v>寄客户配PVC</v>
      </c>
    </row>
    <row r="390" spans="1:11" ht="39" customHeight="1">
      <c r="A390" s="28">
        <v>45810</v>
      </c>
      <c r="B390" s="25" t="s">
        <v>1161</v>
      </c>
      <c r="C390" s="15" t="str">
        <f>IF(ISERROR(VLOOKUP(B390,'SYSTEM LIST'!$B$2:$Z$9999,10,0)),"",VLOOKUP(B390,'SYSTEM LIST'!$B$2:$Z$9999,10,0))</f>
        <v>XPDY-EX-浅灰94</v>
      </c>
      <c r="D390" s="15"/>
      <c r="E390" s="15" t="str">
        <f>IF(ISERROR(VLOOKUP(B390,'SYSTEM LIST'!$B$2:$Z$9999,5,0)),"",VLOOKUP(B390,'SYSTEM LIST'!$B$2:$Z$9999,5,0))</f>
        <v>JLF-GJ</v>
      </c>
      <c r="F390" s="25" t="s">
        <v>18</v>
      </c>
      <c r="G390" s="15">
        <v>2</v>
      </c>
      <c r="H390" s="34">
        <f ca="1">SUMIF($B$3:$B$100000, B390, $G$3:$G$10000)-SUMIF(STOCKOUT!$A$2:$A$9999, 'STOCKIN 2025'!B390,STOCKOUT!$B$2:$B$9999)</f>
        <v>2</v>
      </c>
      <c r="I390" s="15"/>
      <c r="J390" s="15"/>
      <c r="K390" s="13" t="str">
        <f>IFERROR(VLOOKUP(E390, 'MAPPING DESC'!$A$1:$B$99999, 2, 0), "")</f>
        <v>寄客户配PVC</v>
      </c>
    </row>
    <row r="391" spans="1:11" ht="39" customHeight="1">
      <c r="A391" s="28" t="s">
        <v>4473</v>
      </c>
      <c r="B391" s="25" t="s">
        <v>1336</v>
      </c>
      <c r="C391" s="15" t="str">
        <f>IF(ISERROR(VLOOKUP(B391,'SYSTEM LIST'!$B$2:$Z$9999,10,0)),"",VLOOKUP(B391,'SYSTEM LIST'!$B$2:$Z$9999,10,0))</f>
        <v>XZAY-EX-深棕796</v>
      </c>
      <c r="D391" s="15"/>
      <c r="E391" s="15" t="str">
        <f>IF(ISERROR(VLOOKUP(B391,'SYSTEM LIST'!$B$2:$Z$9999,5,0)),"",VLOOKUP(B391,'SYSTEM LIST'!$B$2:$Z$9999,5,0))</f>
        <v>JLF-GJ</v>
      </c>
      <c r="F391" s="25" t="s">
        <v>85</v>
      </c>
      <c r="G391" s="15">
        <v>1</v>
      </c>
      <c r="H391" s="34">
        <f ca="1">SUMIF($B$3:$B$100000, B391, $G$3:$G$10000)-SUMIF(STOCKOUT!$A$2:$A$9999, 'STOCKIN 2025'!B391,STOCKOUT!$B$2:$B$9999)</f>
        <v>1</v>
      </c>
      <c r="I391" s="15"/>
      <c r="J391" s="15"/>
      <c r="K391" s="13" t="str">
        <f>IFERROR(VLOOKUP(E391, 'MAPPING DESC'!$A$1:$B$99999, 2, 0), "")</f>
        <v>寄客户配PVC</v>
      </c>
    </row>
    <row r="392" spans="1:11" ht="39" customHeight="1">
      <c r="A392" s="28">
        <v>45810</v>
      </c>
      <c r="B392" s="25" t="s">
        <v>1041</v>
      </c>
      <c r="C392" s="15" t="str">
        <f>IF(ISERROR(VLOOKUP(B392,'SYSTEM LIST'!$B$2:$Z$9999,10,0)),"",VLOOKUP(B392,'SYSTEM LIST'!$B$2:$Z$9999,10,0))</f>
        <v>XPAY-FX-蘑菇05</v>
      </c>
      <c r="D392" s="15"/>
      <c r="E392" s="15" t="str">
        <f>IF(ISERROR(VLOOKUP(B392,'SYSTEM LIST'!$B$2:$Z$9999,5,0)),"",VLOOKUP(B392,'SYSTEM LIST'!$B$2:$Z$9999,5,0))</f>
        <v>JLF-GJ</v>
      </c>
      <c r="F392" s="25" t="s">
        <v>85</v>
      </c>
      <c r="G392" s="15">
        <v>1</v>
      </c>
      <c r="H392" s="34">
        <f ca="1">SUMIF($B$3:$B$100000, B392, $G$3:$G$10000)-SUMIF(STOCKOUT!$A$2:$A$9999, 'STOCKIN 2025'!B392,STOCKOUT!$B$2:$B$9999)</f>
        <v>1</v>
      </c>
      <c r="I392" s="15"/>
      <c r="J392" s="15"/>
      <c r="K392" s="13" t="str">
        <f>IFERROR(VLOOKUP(E392, 'MAPPING DESC'!$A$1:$B$99999, 2, 0), "")</f>
        <v>寄客户配PVC</v>
      </c>
    </row>
    <row r="393" spans="1:11" ht="39" customHeight="1">
      <c r="A393" s="28">
        <v>45811</v>
      </c>
      <c r="B393" s="25" t="s">
        <v>1164</v>
      </c>
      <c r="C393" s="15" t="str">
        <f>IF(ISERROR(VLOOKUP(B393,'SYSTEM LIST'!$B$2:$Z$9999,10,0)),"",VLOOKUP(B393,'SYSTEM LIST'!$B$2:$Z$9999,10,0))</f>
        <v>XPDY-FT-灰670</v>
      </c>
      <c r="D393" s="15"/>
      <c r="E393" s="15" t="str">
        <f>IF(ISERROR(VLOOKUP(B393,'SYSTEM LIST'!$B$2:$Z$9999,5,0)),"",VLOOKUP(B393,'SYSTEM LIST'!$B$2:$Z$9999,5,0))</f>
        <v>JLF-HP</v>
      </c>
      <c r="F393" s="25" t="s">
        <v>4470</v>
      </c>
      <c r="G393" s="15">
        <v>1</v>
      </c>
      <c r="H393" s="34">
        <f ca="1">SUMIF($B$3:$B$100000, B393, $G$3:$G$10000)-SUMIF(STOCKOUT!$A$2:$A$9999, 'STOCKIN 2025'!B393,STOCKOUT!$B$2:$B$9999)</f>
        <v>1</v>
      </c>
      <c r="I393" s="15"/>
      <c r="J393" s="15"/>
      <c r="K393" s="13" t="str">
        <f>IFERROR(VLOOKUP(E393, 'MAPPING DESC'!$A$1:$B$99999, 2, 0), "")</f>
        <v>寄客户确认颜色</v>
      </c>
    </row>
    <row r="394" spans="1:11" ht="39" customHeight="1">
      <c r="A394" s="28">
        <v>45812</v>
      </c>
      <c r="B394" s="25" t="s">
        <v>1405</v>
      </c>
      <c r="C394" s="15" t="str">
        <f>IF(ISERROR(VLOOKUP(B394,'SYSTEM LIST'!$B$2:$Z$9999,10,0)),"",VLOOKUP(B394,'SYSTEM LIST'!$B$2:$Z$9999,10,0))</f>
        <v>TGX-XM-酒红290</v>
      </c>
      <c r="D394" s="15"/>
      <c r="E394" s="15" t="str">
        <f>IF(ISERROR(VLOOKUP(B394,'SYSTEM LIST'!$B$2:$Z$9999,5,0)),"",VLOOKUP(B394,'SYSTEM LIST'!$B$2:$Z$9999,5,0))</f>
        <v>JLF-MH-TBL</v>
      </c>
      <c r="F394" s="25" t="s">
        <v>18</v>
      </c>
      <c r="G394" s="15">
        <v>1</v>
      </c>
      <c r="H394" s="34">
        <f ca="1">SUMIF($B$3:$B$100000, B394, $G$3:$G$10000)-SUMIF(STOCKOUT!$A$2:$A$9999, 'STOCKIN 2025'!B394,STOCKOUT!$B$2:$B$9999)</f>
        <v>1</v>
      </c>
      <c r="I394" s="15"/>
      <c r="J394" s="15"/>
      <c r="K394" s="13" t="str">
        <f>IFERROR(VLOOKUP(E394, 'MAPPING DESC'!$A$1:$B$99999, 2, 0), "")</f>
        <v>寄客户配PVC</v>
      </c>
    </row>
    <row r="395" spans="1:11" ht="39" customHeight="1">
      <c r="A395" s="28">
        <v>45812</v>
      </c>
      <c r="B395" s="25" t="s">
        <v>430</v>
      </c>
      <c r="C395" s="15" t="str">
        <f>IF(ISERROR(VLOOKUP(B395,'SYSTEM LIST'!$B$2:$Z$9999,10,0)),"",VLOOKUP(B395,'SYSTEM LIST'!$B$2:$Z$9999,10,0))</f>
        <v>XZJY-EX-白121</v>
      </c>
      <c r="D395" s="15"/>
      <c r="E395" s="15" t="str">
        <f>IF(ISERROR(VLOOKUP(B395,'SYSTEM LIST'!$B$2:$Z$9999,5,0)),"",VLOOKUP(B395,'SYSTEM LIST'!$B$2:$Z$9999,5,0))</f>
        <v>JLF-MH-TBL</v>
      </c>
      <c r="F395" s="25" t="s">
        <v>18</v>
      </c>
      <c r="G395" s="15">
        <v>1</v>
      </c>
      <c r="H395" s="34">
        <f ca="1">SUMIF($B$3:$B$100000, B395, $G$3:$G$10000)-SUMIF(STOCKOUT!$A$2:$A$9999, 'STOCKIN 2025'!B395,STOCKOUT!$B$2:$B$9999)</f>
        <v>3</v>
      </c>
      <c r="I395" s="15"/>
      <c r="J395" s="15"/>
      <c r="K395" s="13" t="str">
        <f>IFERROR(VLOOKUP(E395, 'MAPPING DESC'!$A$1:$B$99999, 2, 0), "")</f>
        <v>寄客户配PVC</v>
      </c>
    </row>
    <row r="396" spans="1:11" ht="39" customHeight="1">
      <c r="A396" s="28">
        <v>45812</v>
      </c>
      <c r="B396" s="25" t="s">
        <v>438</v>
      </c>
      <c r="C396" s="15" t="str">
        <f>IF(ISERROR(VLOOKUP(B396,'SYSTEM LIST'!$B$2:$Z$9999,10,0)),"",VLOOKUP(B396,'SYSTEM LIST'!$B$2:$Z$9999,10,0))</f>
        <v>TGX-XM-咖啡78</v>
      </c>
      <c r="D396" s="15"/>
      <c r="E396" s="15" t="str">
        <f>IF(ISERROR(VLOOKUP(B396,'SYSTEM LIST'!$B$2:$Z$9999,5,0)),"",VLOOKUP(B396,'SYSTEM LIST'!$B$2:$Z$9999,5,0))</f>
        <v>JLF-MH-TBL</v>
      </c>
      <c r="F396" s="25" t="s">
        <v>18</v>
      </c>
      <c r="G396" s="15">
        <v>1</v>
      </c>
      <c r="H396" s="34">
        <f ca="1">SUMIF($B$3:$B$100000, B396, $G$3:$G$10000)-SUMIF(STOCKOUT!$A$2:$A$9999, 'STOCKIN 2025'!B396,STOCKOUT!$B$2:$B$9999)</f>
        <v>2</v>
      </c>
      <c r="I396" s="15"/>
      <c r="J396" s="15"/>
      <c r="K396" s="13" t="str">
        <f>IFERROR(VLOOKUP(E396, 'MAPPING DESC'!$A$1:$B$99999, 2, 0), "")</f>
        <v>寄客户配PVC</v>
      </c>
    </row>
    <row r="397" spans="1:11" ht="39" customHeight="1">
      <c r="A397" s="28">
        <v>45812</v>
      </c>
      <c r="B397" s="25" t="s">
        <v>1721</v>
      </c>
      <c r="C397" s="15" t="str">
        <f>IF(ISERROR(VLOOKUP(B397,'SYSTEM LIST'!$B$2:$Z$9999,10,0)),"",VLOOKUP(B397,'SYSTEM LIST'!$B$2:$Z$9999,10,0))</f>
        <v>XZDY-EX-浅灰188</v>
      </c>
      <c r="D397" s="15"/>
      <c r="E397" s="15" t="str">
        <f>IF(ISERROR(VLOOKUP(B397,'SYSTEM LIST'!$B$2:$Z$9999,5,0)),"",VLOOKUP(B397,'SYSTEM LIST'!$B$2:$Z$9999,5,0))</f>
        <v>JLF-MH-TBL</v>
      </c>
      <c r="F397" s="25" t="s">
        <v>18</v>
      </c>
      <c r="G397" s="15">
        <v>1</v>
      </c>
      <c r="H397" s="34">
        <f ca="1">SUMIF($B$3:$B$100000, B397, $G$3:$G$10000)-SUMIF(STOCKOUT!$A$2:$A$9999, 'STOCKIN 2025'!B397,STOCKOUT!$B$2:$B$9999)</f>
        <v>1</v>
      </c>
      <c r="I397" s="15"/>
      <c r="J397" s="15"/>
      <c r="K397" s="13" t="str">
        <f>IFERROR(VLOOKUP(E397, 'MAPPING DESC'!$A$1:$B$99999, 2, 0), "")</f>
        <v>寄客户配PVC</v>
      </c>
    </row>
    <row r="398" spans="1:11" ht="39" customHeight="1">
      <c r="A398" s="28">
        <v>45812</v>
      </c>
      <c r="B398" s="25" t="s">
        <v>1444</v>
      </c>
      <c r="C398" s="15" t="str">
        <f>IF(ISERROR(VLOOKUP(B398,'SYSTEM LIST'!$B$2:$Z$9999,10,0)),"",VLOOKUP(B398,'SYSTEM LIST'!$B$2:$Z$9999,10,0))</f>
        <v>TGX-XM-灰378</v>
      </c>
      <c r="D398" s="15"/>
      <c r="E398" s="15" t="str">
        <f>IF(ISERROR(VLOOKUP(B398,'SYSTEM LIST'!$B$2:$Z$9999,5,0)),"",VLOOKUP(B398,'SYSTEM LIST'!$B$2:$Z$9999,5,0))</f>
        <v>JLF-MH-TBL</v>
      </c>
      <c r="F398" s="25" t="s">
        <v>18</v>
      </c>
      <c r="G398" s="15">
        <v>1</v>
      </c>
      <c r="H398" s="34">
        <f ca="1">SUMIF($B$3:$B$100000, B398, $G$3:$G$10000)-SUMIF(STOCKOUT!$A$2:$A$9999, 'STOCKIN 2025'!B398,STOCKOUT!$B$2:$B$9999)</f>
        <v>1</v>
      </c>
      <c r="I398" s="15"/>
      <c r="J398" s="15"/>
      <c r="K398" s="13" t="str">
        <f>IFERROR(VLOOKUP(E398, 'MAPPING DESC'!$A$1:$B$99999, 2, 0), "")</f>
        <v>寄客户配PVC</v>
      </c>
    </row>
    <row r="399" spans="1:11" ht="39" customHeight="1">
      <c r="A399" s="28">
        <v>45812</v>
      </c>
      <c r="B399" s="25" t="s">
        <v>1894</v>
      </c>
      <c r="C399" s="15" t="str">
        <f>IF(ISERROR(VLOOKUP(B399,'SYSTEM LIST'!$B$2:$Z$9999,10,0)),"",VLOOKUP(B399,'SYSTEM LIST'!$B$2:$Z$9999,10,0))</f>
        <v>XZGY-FT-焦糖24</v>
      </c>
      <c r="D399" s="15"/>
      <c r="E399" s="15" t="str">
        <f>IF(ISERROR(VLOOKUP(B399,'SYSTEM LIST'!$B$2:$Z$9999,5,0)),"",VLOOKUP(B399,'SYSTEM LIST'!$B$2:$Z$9999,5,0))</f>
        <v>JLF-MH-TBL</v>
      </c>
      <c r="F399" s="25" t="s">
        <v>18</v>
      </c>
      <c r="G399" s="15">
        <v>2</v>
      </c>
      <c r="H399" s="34">
        <f ca="1">SUMIF($B$3:$B$100000, B399, $G$3:$G$10000)-SUMIF(STOCKOUT!$A$2:$A$9999, 'STOCKIN 2025'!B399,STOCKOUT!$B$2:$B$9999)</f>
        <v>2</v>
      </c>
      <c r="I399" s="15"/>
      <c r="J399" s="15"/>
      <c r="K399" s="13" t="str">
        <f>IFERROR(VLOOKUP(E399, 'MAPPING DESC'!$A$1:$B$99999, 2, 0), "")</f>
        <v>寄客户配PVC</v>
      </c>
    </row>
    <row r="400" spans="1:11" ht="39" customHeight="1">
      <c r="A400" s="28">
        <v>45753</v>
      </c>
      <c r="B400" s="15" t="s">
        <v>2175</v>
      </c>
      <c r="C400" s="15" t="str">
        <f>IF(ISERROR(VLOOKUP(B400,'SYSTEM LIST'!$B$2:$Z$9999,10,0)),"",VLOOKUP(B400,'SYSTEM LIST'!$B$2:$Z$9999,10,0))</f>
        <v>XZDY-EX-浅灰188</v>
      </c>
      <c r="D400" s="15"/>
      <c r="E400" s="15" t="str">
        <f>IF(ISERROR(VLOOKUP(B400,'SYSTEM LIST'!$B$2:$Z$9999,5,0)),"",VLOOKUP(B400,'SYSTEM LIST'!$B$2:$Z$9999,5,0))</f>
        <v>JLF-MH-TBL</v>
      </c>
      <c r="F400" s="15" t="s">
        <v>18</v>
      </c>
      <c r="G400" s="15">
        <v>1</v>
      </c>
      <c r="H400" s="34">
        <f ca="1">SUMIF($B$3:$B$100000, B400, $G$3:$G$10000)-SUMIF(STOCKOUT!$A$2:$A$9999, 'STOCKIN 2025'!B400,STOCKOUT!$B$2:$B$9999)</f>
        <v>1</v>
      </c>
      <c r="I400" s="15"/>
      <c r="J400" s="15"/>
      <c r="K400" s="13" t="str">
        <f>IFERROR(VLOOKUP(E400, 'MAPPING DESC'!$A$1:$B$99999, 2, 0), "")</f>
        <v>寄客户配PVC</v>
      </c>
    </row>
    <row r="401" spans="1:11" ht="39" customHeight="1">
      <c r="A401" s="28">
        <v>45753</v>
      </c>
      <c r="B401" s="15" t="s">
        <v>428</v>
      </c>
      <c r="C401" s="15" t="str">
        <f>IF(ISERROR(VLOOKUP(B401,'SYSTEM LIST'!$B$2:$Z$9999,10,0)),"",VLOOKUP(B401,'SYSTEM LIST'!$B$2:$Z$9999,10,0))</f>
        <v>XPAY-FT-黄棕470</v>
      </c>
      <c r="D401" s="15"/>
      <c r="E401" s="15" t="str">
        <f>IF(ISERROR(VLOOKUP(B401,'SYSTEM LIST'!$B$2:$Z$9999,5,0)),"",VLOOKUP(B401,'SYSTEM LIST'!$B$2:$Z$9999,5,0))</f>
        <v>JLF-MH-TBL</v>
      </c>
      <c r="F401" s="15" t="s">
        <v>18</v>
      </c>
      <c r="G401" s="15">
        <v>1</v>
      </c>
      <c r="H401" s="34">
        <f ca="1">SUMIF($B$3:$B$100000, B401, $G$3:$G$10000)-SUMIF(STOCKOUT!$A$2:$A$9999, 'STOCKIN 2025'!B401,STOCKOUT!$B$2:$B$9999)</f>
        <v>2</v>
      </c>
      <c r="I401" s="15"/>
      <c r="J401" s="15"/>
      <c r="K401" s="13" t="str">
        <f>IFERROR(VLOOKUP(E401, 'MAPPING DESC'!$A$1:$B$99999, 2, 0), "")</f>
        <v>寄客户配PVC</v>
      </c>
    </row>
    <row r="402" spans="1:11" ht="39" customHeight="1">
      <c r="A402" s="28">
        <v>45753</v>
      </c>
      <c r="B402" s="15" t="s">
        <v>1882</v>
      </c>
      <c r="C402" s="15" t="str">
        <f>IF(ISERROR(VLOOKUP(B402,'SYSTEM LIST'!$B$2:$Z$9999,10,0)),"",VLOOKUP(B402,'SYSTEM LIST'!$B$2:$Z$9999,10,0))</f>
        <v>XZGY-FT-灰718</v>
      </c>
      <c r="D402" s="15"/>
      <c r="E402" s="15" t="str">
        <f>IF(ISERROR(VLOOKUP(B402,'SYSTEM LIST'!$B$2:$Z$9999,5,0)),"",VLOOKUP(B402,'SYSTEM LIST'!$B$2:$Z$9999,5,0))</f>
        <v>JLF-MH-TBL</v>
      </c>
      <c r="F402" s="15" t="s">
        <v>18</v>
      </c>
      <c r="G402" s="15">
        <v>1</v>
      </c>
      <c r="H402" s="34">
        <f ca="1">SUMIF($B$3:$B$100000, B402, $G$3:$G$10000)-SUMIF(STOCKOUT!$A$2:$A$9999, 'STOCKIN 2025'!B402,STOCKOUT!$B$2:$B$9999)</f>
        <v>1</v>
      </c>
      <c r="I402" s="15"/>
      <c r="J402" s="15"/>
      <c r="K402" s="13" t="str">
        <f>IFERROR(VLOOKUP(E402, 'MAPPING DESC'!$A$1:$B$99999, 2, 0), "")</f>
        <v>寄客户配PVC</v>
      </c>
    </row>
    <row r="403" spans="1:11" ht="39" customHeight="1">
      <c r="A403" s="28">
        <v>45753</v>
      </c>
      <c r="B403" s="15" t="s">
        <v>1856</v>
      </c>
      <c r="C403" s="15" t="str">
        <f>IF(ISERROR(VLOOKUP(B403,'SYSTEM LIST'!$B$2:$Z$9999,10,0)),"",VLOOKUP(B403,'SYSTEM LIST'!$B$2:$Z$9999,10,0))</f>
        <v>XZGY-FT-灰718</v>
      </c>
      <c r="D403" s="15"/>
      <c r="E403" s="15" t="str">
        <f>IF(ISERROR(VLOOKUP(B403,'SYSTEM LIST'!$B$2:$Z$9999,5,0)),"",VLOOKUP(B403,'SYSTEM LIST'!$B$2:$Z$9999,5,0))</f>
        <v>JLF-MH-TBL</v>
      </c>
      <c r="F403" s="15" t="s">
        <v>18</v>
      </c>
      <c r="G403" s="15">
        <v>1</v>
      </c>
      <c r="H403" s="34">
        <f ca="1">SUMIF($B$3:$B$100000, B403, $G$3:$G$10000)-SUMIF(STOCKOUT!$A$2:$A$9999, 'STOCKIN 2025'!B403,STOCKOUT!$B$2:$B$9999)</f>
        <v>1</v>
      </c>
      <c r="I403" s="15"/>
      <c r="J403" s="15"/>
      <c r="K403" s="13" t="str">
        <f>IFERROR(VLOOKUP(E403, 'MAPPING DESC'!$A$1:$B$99999, 2, 0), "")</f>
        <v>寄客户配PVC</v>
      </c>
    </row>
    <row r="404" spans="1:11" ht="39" customHeight="1">
      <c r="A404" s="28">
        <v>45753</v>
      </c>
      <c r="B404" s="15" t="s">
        <v>977</v>
      </c>
      <c r="C404" s="15" t="str">
        <f>IF(ISERROR(VLOOKUP(B404,'SYSTEM LIST'!$B$2:$Z$9999,10,0)),"",VLOOKUP(B404,'SYSTEM LIST'!$B$2:$Z$9999,10,0))</f>
        <v>UDAY-ES-米灰42</v>
      </c>
      <c r="D404" s="15"/>
      <c r="E404" s="15" t="str">
        <f>IF(ISERROR(VLOOKUP(B404,'SYSTEM LIST'!$B$2:$Z$9999,5,0)),"",VLOOKUP(B404,'SYSTEM LIST'!$B$2:$Z$9999,5,0))</f>
        <v>JLF-BTJJ</v>
      </c>
      <c r="F404" s="15" t="s">
        <v>85</v>
      </c>
      <c r="G404" s="15">
        <v>1</v>
      </c>
      <c r="H404" s="34">
        <f ca="1">SUMIF($B$3:$B$100000, B404, $G$3:$G$10000)-SUMIF(STOCKOUT!$A$2:$A$9999, 'STOCKIN 2025'!B404,STOCKOUT!$B$2:$B$9999)</f>
        <v>1</v>
      </c>
      <c r="I404" s="15"/>
      <c r="J404" s="15"/>
      <c r="K404" s="13" t="str">
        <f>IFERROR(VLOOKUP(E404, 'MAPPING DESC'!$A$1:$B$99999, 2, 0), "")</f>
        <v>寄客户对色</v>
      </c>
    </row>
    <row r="405" spans="1:11" ht="39" customHeight="1">
      <c r="A405" s="28">
        <v>45753</v>
      </c>
      <c r="B405" s="15" t="s">
        <v>1104</v>
      </c>
      <c r="C405" s="15" t="str">
        <f>IF(ISERROR(VLOOKUP(B405,'SYSTEM LIST'!$B$2:$Z$9999,10,0)),"",VLOOKUP(B405,'SYSTEM LIST'!$B$2:$Z$9999,10,0))</f>
        <v>XPSY-FT-灰769</v>
      </c>
      <c r="D405" s="15"/>
      <c r="E405" s="15" t="str">
        <f>IF(ISERROR(VLOOKUP(B405,'SYSTEM LIST'!$B$2:$Z$9999,5,0)),"",VLOOKUP(B405,'SYSTEM LIST'!$B$2:$Z$9999,5,0))</f>
        <v>JLF-HLZN</v>
      </c>
      <c r="F405" s="15" t="s">
        <v>18</v>
      </c>
      <c r="G405" s="15">
        <v>1</v>
      </c>
      <c r="H405" s="34">
        <f ca="1">SUMIF($B$3:$B$100000, B405, $G$3:$G$10000)-SUMIF(STOCKOUT!$A$2:$A$9999, 'STOCKIN 2025'!B405,STOCKOUT!$B$2:$B$9999)</f>
        <v>1</v>
      </c>
      <c r="I405" s="15"/>
      <c r="J405" s="15"/>
      <c r="K405" s="13" t="str">
        <f>IFERROR(VLOOKUP(E405, 'MAPPING DESC'!$A$1:$B$99999, 2, 0), "")</f>
        <v>Unknown Code</v>
      </c>
    </row>
    <row r="406" spans="1:11" ht="39" customHeight="1">
      <c r="A406" s="28">
        <v>45753</v>
      </c>
      <c r="B406" s="15" t="s">
        <v>1116</v>
      </c>
      <c r="C406" s="15" t="str">
        <f>IF(ISERROR(VLOOKUP(B406,'SYSTEM LIST'!$B$2:$Z$9999,10,0)),"",VLOOKUP(B406,'SYSTEM LIST'!$B$2:$Z$9999,10,0))</f>
        <v>XPAY-FX-深蓝108</v>
      </c>
      <c r="D406" s="15"/>
      <c r="E406" s="15" t="str">
        <f>IF(ISERROR(VLOOKUP(B406,'SYSTEM LIST'!$B$2:$Z$9999,5,0)),"",VLOOKUP(B406,'SYSTEM LIST'!$B$2:$Z$9999,5,0))</f>
        <v>JLF-HLZN</v>
      </c>
      <c r="F406" s="15" t="s">
        <v>18</v>
      </c>
      <c r="G406" s="15">
        <v>1</v>
      </c>
      <c r="H406" s="34">
        <f ca="1">SUMIF($B$3:$B$100000, B406, $G$3:$G$10000)-SUMIF(STOCKOUT!$A$2:$A$9999, 'STOCKIN 2025'!B406,STOCKOUT!$B$2:$B$9999)</f>
        <v>1</v>
      </c>
      <c r="I406" s="15"/>
      <c r="J406" s="15"/>
      <c r="K406" s="13" t="str">
        <f>IFERROR(VLOOKUP(E406, 'MAPPING DESC'!$A$1:$B$99999, 2, 0), "")</f>
        <v>Unknown Code</v>
      </c>
    </row>
    <row r="407" spans="1:11" ht="39" customHeight="1">
      <c r="A407" s="28">
        <v>45813</v>
      </c>
      <c r="B407" s="15" t="s">
        <v>1251</v>
      </c>
      <c r="C407" s="15" t="str">
        <f>IF(ISERROR(VLOOKUP(B407,'SYSTEM LIST'!$B$2:$Z$9999,10,0)),"",VLOOKUP(B407,'SYSTEM LIST'!$B$2:$Z$9999,10,0))</f>
        <v>UXCY-ET-烟灰162</v>
      </c>
      <c r="D407" s="15"/>
      <c r="E407" s="15" t="str">
        <f>IF(ISERROR(VLOOKUP(B407,'SYSTEM LIST'!$B$2:$Z$9999,5,0)),"",VLOOKUP(B407,'SYSTEM LIST'!$B$2:$Z$9999,5,0))</f>
        <v>JLF-GJ</v>
      </c>
      <c r="F407" s="15" t="s">
        <v>85</v>
      </c>
      <c r="G407" s="15">
        <v>1</v>
      </c>
      <c r="H407" s="34">
        <f ca="1">SUMIF($B$3:$B$100000, B407, $G$3:$G$10000)-SUMIF(STOCKOUT!$A$2:$A$9999, 'STOCKIN 2025'!B407,STOCKOUT!$B$2:$B$9999)</f>
        <v>1</v>
      </c>
      <c r="I407" s="15"/>
      <c r="J407" s="15"/>
      <c r="K407" s="13" t="str">
        <f>IFERROR(VLOOKUP(E407, 'MAPPING DESC'!$A$1:$B$99999, 2, 0), "")</f>
        <v>寄客户配PVC</v>
      </c>
    </row>
    <row r="408" spans="1:11" ht="39" customHeight="1">
      <c r="A408" s="45" t="s">
        <v>4476</v>
      </c>
      <c r="B408" s="42" t="s">
        <v>1167</v>
      </c>
      <c r="C408" s="42" t="str">
        <f>IF(ISERROR(VLOOKUP(B408,'SYSTEM LIST'!$B$2:$Z$9999,10,0)),"",VLOOKUP(B408,'SYSTEM LIST'!$B$2:$Z$9999,10,0))</f>
        <v>XPDY-FT-灰670</v>
      </c>
      <c r="D408" s="42"/>
      <c r="E408" s="42" t="str">
        <f>IF(ISERROR(VLOOKUP(B408,'SYSTEM LIST'!$B$2:$Z$9999,5,0)),"",VLOOKUP(B408,'SYSTEM LIST'!$B$2:$Z$9999,5,0))</f>
        <v>JLF-HP</v>
      </c>
      <c r="F408" s="42" t="s">
        <v>4470</v>
      </c>
      <c r="G408" s="42">
        <v>1</v>
      </c>
      <c r="H408" s="34">
        <f ca="1">SUMIF($B$3:$B$100000, B408, $G$3:$G$10000)-SUMIF(STOCKOUT!$A$2:$A$9999, 'STOCKIN 2025'!B408,STOCKOUT!$B$2:$B$9999)</f>
        <v>2</v>
      </c>
      <c r="I408" s="42"/>
      <c r="J408" s="42"/>
      <c r="K408" s="44" t="str">
        <f>IFERROR(VLOOKUP(E408, 'MAPPING DESC'!$A$1:$B$99999, 2, 0), "")</f>
        <v>寄客户确认颜色</v>
      </c>
    </row>
    <row r="409" spans="1:11" ht="39" customHeight="1">
      <c r="A409" s="46" t="s">
        <v>4477</v>
      </c>
      <c r="B409" s="41" t="s">
        <v>971</v>
      </c>
      <c r="C409" s="41" t="str">
        <f>IF(ISERROR(VLOOKUP(B409,'SYSTEM LIST'!$B$2:$Z$9999,10,0)),"",VLOOKUP(B409,'SYSTEM LIST'!$B$2:$Z$9999,10,0))</f>
        <v>UDAY-ES-米灰42</v>
      </c>
      <c r="D409" s="41"/>
      <c r="E409" s="41" t="str">
        <f>IF(ISERROR(VLOOKUP(B409,'SYSTEM LIST'!$B$2:$Z$9999,5,0)),"",VLOOKUP(B409,'SYSTEM LIST'!$B$2:$Z$9999,5,0))</f>
        <v>JLF-BTJJ</v>
      </c>
      <c r="F409" s="41" t="s">
        <v>85</v>
      </c>
      <c r="G409" s="41">
        <v>1</v>
      </c>
      <c r="H409" s="34">
        <f ca="1">SUMIF($B$3:$B$100000, B409, $G$3:$G$10000)-SUMIF(STOCKOUT!$A$2:$A$9999, 'STOCKIN 2025'!B409,STOCKOUT!$B$2:$B$9999)</f>
        <v>1</v>
      </c>
      <c r="I409" s="41"/>
      <c r="J409" s="41"/>
      <c r="K409" s="43" t="str">
        <f>IFERROR(VLOOKUP(E409, 'MAPPING DESC'!$A$1:$B$99999, 2, 0), "")</f>
        <v>寄客户对色</v>
      </c>
    </row>
    <row r="410" spans="1:11" ht="39" customHeight="1">
      <c r="A410" s="46">
        <v>45815</v>
      </c>
      <c r="B410" s="41" t="s">
        <v>1257</v>
      </c>
      <c r="C410" s="41" t="str">
        <f>IF(ISERROR(VLOOKUP(B410,'SYSTEM LIST'!$B$2:$Z$9999,10,0)),"",VLOOKUP(B410,'SYSTEM LIST'!$B$2:$Z$9999,10,0))</f>
        <v>XPAY-FX-深蓝91</v>
      </c>
      <c r="D410" s="41"/>
      <c r="E410" s="41" t="str">
        <f>IF(ISERROR(VLOOKUP(B410,'SYSTEM LIST'!$B$2:$Z$9999,5,0)),"",VLOOKUP(B410,'SYSTEM LIST'!$B$2:$Z$9999,5,0))</f>
        <v>JLF-GJ</v>
      </c>
      <c r="F410" s="41" t="s">
        <v>85</v>
      </c>
      <c r="G410" s="41">
        <v>1</v>
      </c>
      <c r="H410" s="34">
        <f ca="1">SUMIF($B$3:$B$100000, B410, $G$3:$G$10000)-SUMIF(STOCKOUT!$A$2:$A$9999, 'STOCKIN 2025'!B410,STOCKOUT!$B$2:$B$9999)</f>
        <v>1</v>
      </c>
      <c r="I410" s="41"/>
      <c r="J410" s="41"/>
      <c r="K410" s="43" t="str">
        <f>IFERROR(VLOOKUP(E410, 'MAPPING DESC'!$A$1:$B$99999, 2, 0), "")</f>
        <v>寄客户配PVC</v>
      </c>
    </row>
    <row r="411" spans="1:11" ht="39" customHeight="1">
      <c r="A411" s="46">
        <v>45815</v>
      </c>
      <c r="B411" s="41" t="s">
        <v>1090</v>
      </c>
      <c r="C411" s="41" t="str">
        <f>IF(ISERROR(VLOOKUP(B411,'SYSTEM LIST'!$B$2:$Z$9999,10,0)),"",VLOOKUP(B411,'SYSTEM LIST'!$B$2:$Z$9999,10,0))</f>
        <v>XPDY-FT-灰670</v>
      </c>
      <c r="D411" s="41"/>
      <c r="E411" s="41" t="str">
        <f>IF(ISERROR(VLOOKUP(B411,'SYSTEM LIST'!$B$2:$Z$9999,5,0)),"",VLOOKUP(B411,'SYSTEM LIST'!$B$2:$Z$9999,5,0))</f>
        <v>JLF-HP</v>
      </c>
      <c r="F411" s="41" t="s">
        <v>4470</v>
      </c>
      <c r="G411" s="41">
        <v>1</v>
      </c>
      <c r="H411" s="34">
        <f ca="1">SUMIF($B$3:$B$100000, B411, $G$3:$G$10000)-SUMIF(STOCKOUT!$A$2:$A$9999, 'STOCKIN 2025'!B411,STOCKOUT!$B$2:$B$9999)</f>
        <v>1</v>
      </c>
      <c r="I411" s="41"/>
      <c r="J411" s="41"/>
      <c r="K411" s="43" t="str">
        <f>IFERROR(VLOOKUP(E411, 'MAPPING DESC'!$A$1:$B$99999, 2, 0), "")</f>
        <v>寄客户确认颜色</v>
      </c>
    </row>
    <row r="412" spans="1:11" ht="39" customHeight="1">
      <c r="A412" s="47">
        <v>45818</v>
      </c>
      <c r="B412" s="41" t="s">
        <v>1167</v>
      </c>
      <c r="C412" s="41" t="str">
        <f>IF(ISERROR(VLOOKUP(B412,'SYSTEM LIST'!$B$2:$Z$9999,10,0)),"",VLOOKUP(B412,'SYSTEM LIST'!$B$2:$Z$9999,10,0))</f>
        <v>XPDY-FT-灰670</v>
      </c>
      <c r="D412" s="41"/>
      <c r="E412" s="41" t="str">
        <f>IF(ISERROR(VLOOKUP(B412,'SYSTEM LIST'!$B$2:$Z$9999,5,0)),"",VLOOKUP(B412,'SYSTEM LIST'!$B$2:$Z$9999,5,0))</f>
        <v>JLF-HP</v>
      </c>
      <c r="F412" s="41" t="s">
        <v>4470</v>
      </c>
      <c r="G412" s="41">
        <v>1</v>
      </c>
      <c r="H412" s="34">
        <f ca="1">SUMIF($B$3:$B$100000, B412, $G$3:$G$10000)-SUMIF(STOCKOUT!$A$2:$A$9999, 'STOCKIN 2025'!B412,STOCKOUT!$B$2:$B$9999)</f>
        <v>2</v>
      </c>
      <c r="I412" s="41"/>
      <c r="J412" s="41"/>
      <c r="K412" s="43" t="str">
        <f>IFERROR(VLOOKUP(E412, 'MAPPING DESC'!$A$1:$B$99999, 2, 0), "")</f>
        <v>寄客户确认颜色</v>
      </c>
    </row>
    <row r="413" spans="1:11" ht="39" customHeight="1">
      <c r="A413" s="46">
        <v>45818</v>
      </c>
      <c r="B413" s="41" t="s">
        <v>1087</v>
      </c>
      <c r="C413" s="41" t="str">
        <f>IF(ISERROR(VLOOKUP(B413,'SYSTEM LIST'!$B$2:$Z$9999,10,0)),"",VLOOKUP(B413,'SYSTEM LIST'!$B$2:$Z$9999,10,0))</f>
        <v>XPDY-FT-灰670</v>
      </c>
      <c r="D413" s="41"/>
      <c r="E413" s="41" t="str">
        <f>IF(ISERROR(VLOOKUP(B413,'SYSTEM LIST'!$B$2:$Z$9999,5,0)),"",VLOOKUP(B413,'SYSTEM LIST'!$B$2:$Z$9999,5,0))</f>
        <v>JLF-HP</v>
      </c>
      <c r="F413" s="41" t="s">
        <v>4470</v>
      </c>
      <c r="G413" s="41">
        <v>1</v>
      </c>
      <c r="H413" s="34">
        <f ca="1">SUMIF($B$3:$B$100000, B413, $G$3:$G$10000)-SUMIF(STOCKOUT!$A$2:$A$9999, 'STOCKIN 2025'!B413,STOCKOUT!$B$2:$B$9999)</f>
        <v>1</v>
      </c>
      <c r="I413" s="41"/>
      <c r="J413" s="41"/>
      <c r="K413" s="43" t="str">
        <f>IFERROR(VLOOKUP(E413, 'MAPPING DESC'!$A$1:$B$99999, 2, 0), "")</f>
        <v>寄客户确认颜色</v>
      </c>
    </row>
    <row r="414" spans="1:11" ht="39" customHeight="1">
      <c r="A414" s="47">
        <v>45818</v>
      </c>
      <c r="B414" s="41" t="s">
        <v>1051</v>
      </c>
      <c r="C414" s="41" t="str">
        <f>IF(ISERROR(VLOOKUP(B414,'SYSTEM LIST'!$B$2:$Z$9999,10,0)),"",VLOOKUP(B414,'SYSTEM LIST'!$B$2:$Z$9999,10,0))</f>
        <v>XZSY-EX-蓝243</v>
      </c>
      <c r="D414" s="41"/>
      <c r="E414" s="41" t="str">
        <f>IF(ISERROR(VLOOKUP(B414,'SYSTEM LIST'!$B$2:$Z$9999,5,0)),"",VLOOKUP(B414,'SYSTEM LIST'!$B$2:$Z$9999,5,0))</f>
        <v>JLF-MH-TBL</v>
      </c>
      <c r="F414" s="41" t="s">
        <v>18</v>
      </c>
      <c r="G414" s="41">
        <v>2</v>
      </c>
      <c r="H414" s="34">
        <f ca="1">SUMIF($B$3:$B$100000, B414, $G$3:$G$10000)-SUMIF(STOCKOUT!$A$2:$A$9999, 'STOCKIN 2025'!B414,STOCKOUT!$B$2:$B$9999)</f>
        <v>2</v>
      </c>
      <c r="I414" s="41"/>
      <c r="J414" s="41"/>
      <c r="K414" s="43" t="str">
        <f>IFERROR(VLOOKUP(E414, 'MAPPING DESC'!$A$1:$B$99999, 2, 0), "")</f>
        <v>寄客户配PVC</v>
      </c>
    </row>
    <row r="415" spans="1:11" ht="39" customHeight="1">
      <c r="A415" s="47">
        <v>45818</v>
      </c>
      <c r="B415" s="41" t="s">
        <v>1062</v>
      </c>
      <c r="C415" s="41" t="str">
        <f>IF(ISERROR(VLOOKUP(B415,'SYSTEM LIST'!$B$2:$Z$9999,10,0)),"",VLOOKUP(B415,'SYSTEM LIST'!$B$2:$Z$9999,10,0))</f>
        <v>XPAY-FX-浅棕145</v>
      </c>
      <c r="D415" s="41"/>
      <c r="E415" s="41" t="str">
        <f>IF(ISERROR(VLOOKUP(B415,'SYSTEM LIST'!$B$2:$Z$9999,5,0)),"",VLOOKUP(B415,'SYSTEM LIST'!$B$2:$Z$9999,5,0))</f>
        <v>JLF-HLZN</v>
      </c>
      <c r="F415" s="41" t="s">
        <v>85</v>
      </c>
      <c r="G415" s="41">
        <v>1</v>
      </c>
      <c r="H415" s="34">
        <f ca="1">SUMIF($B$3:$B$100000, B415, $G$3:$G$10000)-SUMIF(STOCKOUT!$A$2:$A$9999, 'STOCKIN 2025'!B415,STOCKOUT!$B$2:$B$9999)</f>
        <v>1</v>
      </c>
      <c r="I415" s="41"/>
      <c r="J415" s="41"/>
      <c r="K415" s="43" t="str">
        <f>IFERROR(VLOOKUP(E415, 'MAPPING DESC'!$A$1:$B$99999, 2, 0), "")</f>
        <v>Unknown Code</v>
      </c>
    </row>
    <row r="416" spans="1:11" ht="39" customHeight="1">
      <c r="A416" s="47">
        <v>45817</v>
      </c>
      <c r="B416" s="41" t="s">
        <v>1081</v>
      </c>
      <c r="C416" s="41" t="str">
        <f>IF(ISERROR(VLOOKUP(B416,'SYSTEM LIST'!$B$2:$Z$9999,10,0)),"",VLOOKUP(B416,'SYSTEM LIST'!$B$2:$Z$9999,10,0))</f>
        <v>XPAY-FX-灰657</v>
      </c>
      <c r="D416" s="41"/>
      <c r="E416" s="41" t="str">
        <f>IF(ISERROR(VLOOKUP(B416,'SYSTEM LIST'!$B$2:$Z$9999,5,0)),"",VLOOKUP(B416,'SYSTEM LIST'!$B$2:$Z$9999,5,0))</f>
        <v>JLF-GJ</v>
      </c>
      <c r="F416" s="41" t="s">
        <v>85</v>
      </c>
      <c r="G416" s="41">
        <v>1</v>
      </c>
      <c r="H416" s="34">
        <f ca="1">SUMIF($B$3:$B$100000, B416, $G$3:$G$10000)-SUMIF(STOCKOUT!$A$2:$A$9999, 'STOCKIN 2025'!B416,STOCKOUT!$B$2:$B$9999)</f>
        <v>1</v>
      </c>
      <c r="I416" s="41"/>
      <c r="J416" s="41"/>
      <c r="K416" s="43" t="str">
        <f>IFERROR(VLOOKUP(E416, 'MAPPING DESC'!$A$1:$B$99999, 2, 0), "")</f>
        <v>寄客户配PVC</v>
      </c>
    </row>
    <row r="417" spans="1:11" ht="39" customHeight="1">
      <c r="A417" s="47">
        <v>45817</v>
      </c>
      <c r="B417" s="41" t="s">
        <v>1110</v>
      </c>
      <c r="C417" s="41" t="str">
        <f>IF(ISERROR(VLOOKUP(B417,'SYSTEM LIST'!$B$2:$Z$9999,10,0)),"",VLOOKUP(B417,'SYSTEM LIST'!$B$2:$Z$9999,10,0))</f>
        <v>XPSY-FS-棕489</v>
      </c>
      <c r="D417" s="41"/>
      <c r="E417" s="41" t="str">
        <f>IF(ISERROR(VLOOKUP(B417,'SYSTEM LIST'!$B$2:$Z$9999,5,0)),"",VLOOKUP(B417,'SYSTEM LIST'!$B$2:$Z$9999,5,0))</f>
        <v>JLF-HLZN</v>
      </c>
      <c r="F417" s="41" t="s">
        <v>18</v>
      </c>
      <c r="G417" s="41">
        <v>2</v>
      </c>
      <c r="H417" s="34">
        <f ca="1">SUMIF($B$3:$B$100000, B417, $G$3:$G$10000)-SUMIF(STOCKOUT!$A$2:$A$9999, 'STOCKIN 2025'!B417,STOCKOUT!$B$2:$B$9999)</f>
        <v>2</v>
      </c>
      <c r="I417" s="41"/>
      <c r="J417" s="41"/>
      <c r="K417" s="43" t="str">
        <f>IFERROR(VLOOKUP(E417, 'MAPPING DESC'!$A$1:$B$99999, 2, 0), "")</f>
        <v>Unknown Code</v>
      </c>
    </row>
    <row r="418" spans="1:11" ht="39" customHeight="1">
      <c r="A418" s="47">
        <v>45816</v>
      </c>
      <c r="B418" s="41" t="s">
        <v>1039</v>
      </c>
      <c r="C418" s="41" t="str">
        <f>IF(ISERROR(VLOOKUP(B418,'SYSTEM LIST'!$B$2:$Z$9999,10,0)),"",VLOOKUP(B418,'SYSTEM LIST'!$B$2:$Z$9999,10,0))</f>
        <v>XPAY-FX-灰657</v>
      </c>
      <c r="D418" s="41"/>
      <c r="E418" s="41" t="str">
        <f>IF(ISERROR(VLOOKUP(B418,'SYSTEM LIST'!$B$2:$Z$9999,5,0)),"",VLOOKUP(B418,'SYSTEM LIST'!$B$2:$Z$9999,5,0))</f>
        <v>JLF-GJ</v>
      </c>
      <c r="F418" s="41" t="s">
        <v>85</v>
      </c>
      <c r="G418" s="41">
        <v>1</v>
      </c>
      <c r="H418" s="34">
        <f ca="1">SUMIF($B$3:$B$100000, B418, $G$3:$G$10000)-SUMIF(STOCKOUT!$A$2:$A$9999, 'STOCKIN 2025'!B418,STOCKOUT!$B$2:$B$9999)</f>
        <v>0</v>
      </c>
      <c r="I418" s="41"/>
      <c r="J418" s="41"/>
      <c r="K418" s="43" t="str">
        <f>IFERROR(VLOOKUP(E418, 'MAPPING DESC'!$A$1:$B$99999, 2, 0), "")</f>
        <v>寄客户配PVC</v>
      </c>
    </row>
    <row r="419" spans="1:11" ht="39" customHeight="1">
      <c r="A419" s="47">
        <v>45817</v>
      </c>
      <c r="B419" s="41" t="s">
        <v>1044</v>
      </c>
      <c r="C419" s="41" t="str">
        <f>IF(ISERROR(VLOOKUP(B419,'SYSTEM LIST'!$B$2:$Z$9999,10,0)),"",VLOOKUP(B419,'SYSTEM LIST'!$B$2:$Z$9999,10,0))</f>
        <v>XPGY-FS-灰蓝71</v>
      </c>
      <c r="D419" s="41"/>
      <c r="E419" s="41" t="str">
        <f>IF(ISERROR(VLOOKUP(B419,'SYSTEM LIST'!$B$2:$Z$9999,5,0)),"",VLOOKUP(B419,'SYSTEM LIST'!$B$2:$Z$9999,5,0))</f>
        <v>JLF-GJ</v>
      </c>
      <c r="F419" s="41" t="s">
        <v>85</v>
      </c>
      <c r="G419" s="41">
        <v>1</v>
      </c>
      <c r="H419" s="34">
        <f ca="1">SUMIF($B$3:$B$100000, B419, $G$3:$G$10000)-SUMIF(STOCKOUT!$A$2:$A$9999, 'STOCKIN 2025'!B419,STOCKOUT!$B$2:$B$9999)</f>
        <v>1</v>
      </c>
      <c r="I419" s="41"/>
      <c r="J419" s="41"/>
      <c r="K419" s="43" t="str">
        <f>IFERROR(VLOOKUP(E419, 'MAPPING DESC'!$A$1:$B$99999, 2, 0), "")</f>
        <v>寄客户配PVC</v>
      </c>
    </row>
    <row r="420" spans="1:11" ht="39" customHeight="1">
      <c r="A420" s="46">
        <v>45797</v>
      </c>
      <c r="B420" s="41" t="s">
        <v>1365</v>
      </c>
      <c r="C420" s="41" t="str">
        <f>IF(ISERROR(VLOOKUP(B420,'SYSTEM LIST'!$B$2:$Z$9999,10,0)),"",VLOOKUP(B420,'SYSTEM LIST'!$B$2:$Z$9999,10,0))</f>
        <v>XZDY-FT-灰513</v>
      </c>
      <c r="D420" s="41"/>
      <c r="E420" s="41" t="str">
        <f>IF(ISERROR(VLOOKUP(B420,'SYSTEM LIST'!$B$2:$Z$9999,5,0)),"",VLOOKUP(B420,'SYSTEM LIST'!$B$2:$Z$9999,5,0))</f>
        <v>JLF-HP</v>
      </c>
      <c r="F420" s="41" t="s">
        <v>4470</v>
      </c>
      <c r="G420" s="41">
        <v>1</v>
      </c>
      <c r="H420" s="34">
        <f ca="1">SUMIF($B$3:$B$100000, B420, $G$3:$G$10000)-SUMIF(STOCKOUT!$A$2:$A$9999, 'STOCKIN 2025'!B420,STOCKOUT!$B$2:$B$9999)</f>
        <v>1</v>
      </c>
      <c r="I420" s="41"/>
      <c r="J420" s="41"/>
      <c r="K420" s="43" t="str">
        <f>IFERROR(VLOOKUP(E420, 'MAPPING DESC'!$A$1:$B$99999, 2, 0), "")</f>
        <v>寄客户确认颜色</v>
      </c>
    </row>
    <row r="421" spans="1:11" ht="39" customHeight="1">
      <c r="A421" s="47">
        <v>45799</v>
      </c>
      <c r="B421" s="41" t="s">
        <v>1512</v>
      </c>
      <c r="C421" s="41" t="str">
        <f>IF(ISERROR(VLOOKUP(B421,'SYSTEM LIST'!$B$2:$Z$9999,10,0)),"",VLOOKUP(B421,'SYSTEM LIST'!$B$2:$Z$9999,10,0))</f>
        <v>UDAY-ES-黄棕410</v>
      </c>
      <c r="D421" s="41"/>
      <c r="E421" s="41" t="str">
        <f>IF(ISERROR(VLOOKUP(B421,'SYSTEM LIST'!$B$2:$Z$9999,5,0)),"",VLOOKUP(B421,'SYSTEM LIST'!$B$2:$Z$9999,5,0))</f>
        <v>JLF-BTJJ</v>
      </c>
      <c r="F421" s="41" t="s">
        <v>85</v>
      </c>
      <c r="G421" s="41">
        <v>1</v>
      </c>
      <c r="H421" s="34">
        <f ca="1">SUMIF($B$3:$B$100000, B421, $G$3:$G$10000)-SUMIF(STOCKOUT!$A$2:$A$9999, 'STOCKIN 2025'!B421,STOCKOUT!$B$2:$B$9999)</f>
        <v>1</v>
      </c>
      <c r="I421" s="41"/>
      <c r="J421" s="41"/>
      <c r="K421" s="43" t="str">
        <f>IFERROR(VLOOKUP(E421, 'MAPPING DESC'!$A$1:$B$99999, 2, 0), "")</f>
        <v>寄客户对色</v>
      </c>
    </row>
    <row r="422" spans="1:11" ht="39" customHeight="1">
      <c r="A422" s="47">
        <v>45800</v>
      </c>
      <c r="B422" s="41" t="s">
        <v>1291</v>
      </c>
      <c r="C422" s="41" t="str">
        <f>IF(ISERROR(VLOOKUP(B422,'SYSTEM LIST'!$B$2:$Z$9999,10,0)),"",VLOOKUP(B422,'SYSTEM LIST'!$B$2:$Z$9999,10,0))</f>
        <v>XZSY-FT-深棕589</v>
      </c>
      <c r="D422" s="41"/>
      <c r="E422" s="41" t="str">
        <f>IF(ISERROR(VLOOKUP(B422,'SYSTEM LIST'!$B$2:$Z$9999,5,0)),"",VLOOKUP(B422,'SYSTEM LIST'!$B$2:$Z$9999,5,0))</f>
        <v>JLF-KLN</v>
      </c>
      <c r="F422" s="41" t="s">
        <v>18</v>
      </c>
      <c r="G422" s="41">
        <v>2</v>
      </c>
      <c r="H422" s="34">
        <f ca="1">SUMIF($B$3:$B$100000, B422, $G$3:$G$10000)-SUMIF(STOCKOUT!$A$2:$A$9999, 'STOCKIN 2025'!B422,STOCKOUT!$B$2:$B$9999)</f>
        <v>2</v>
      </c>
      <c r="I422" s="41"/>
      <c r="J422" s="41"/>
      <c r="K422" s="43" t="str">
        <f>IFERROR(VLOOKUP(E422, 'MAPPING DESC'!$A$1:$B$99999, 2, 0), "")</f>
        <v/>
      </c>
    </row>
    <row r="423" spans="1:11" ht="39" customHeight="1">
      <c r="A423" s="47">
        <v>45800</v>
      </c>
      <c r="B423" s="41" t="s">
        <v>1351</v>
      </c>
      <c r="C423" s="41" t="str">
        <f>IF(ISERROR(VLOOKUP(B423,'SYSTEM LIST'!$B$2:$Z$9999,10,0)),"",VLOOKUP(B423,'SYSTEM LIST'!$B$2:$Z$9999,10,0))</f>
        <v>XXGY-ET-深蓝84</v>
      </c>
      <c r="D423" s="41"/>
      <c r="E423" s="41" t="str">
        <f>IF(ISERROR(VLOOKUP(B423,'SYSTEM LIST'!$B$2:$Z$9999,5,0)),"",VLOOKUP(B423,'SYSTEM LIST'!$B$2:$Z$9999,5,0))</f>
        <v>JLF-GJ</v>
      </c>
      <c r="F423" s="41" t="s">
        <v>85</v>
      </c>
      <c r="G423" s="41">
        <v>1</v>
      </c>
      <c r="H423" s="34">
        <f ca="1">SUMIF($B$3:$B$100000, B423, $G$3:$G$10000)-SUMIF(STOCKOUT!$A$2:$A$9999, 'STOCKIN 2025'!B423,STOCKOUT!$B$2:$B$9999)</f>
        <v>1</v>
      </c>
      <c r="I423" s="41"/>
      <c r="J423" s="41"/>
      <c r="K423" s="43" t="str">
        <f>IFERROR(VLOOKUP(E423, 'MAPPING DESC'!$A$1:$B$99999, 2, 0), "")</f>
        <v>寄客户配PVC</v>
      </c>
    </row>
    <row r="424" spans="1:11" ht="39" customHeight="1">
      <c r="A424" s="47">
        <v>45801</v>
      </c>
      <c r="B424" s="41" t="s">
        <v>1439</v>
      </c>
      <c r="C424" s="41" t="str">
        <f>IF(ISERROR(VLOOKUP(B424,'SYSTEM LIST'!$B$2:$Z$9999,10,0)),"",VLOOKUP(B424,'SYSTEM LIST'!$B$2:$Z$9999,10,0))</f>
        <v>XPAY-FT-黄棕470</v>
      </c>
      <c r="D424" s="41"/>
      <c r="E424" s="41" t="str">
        <f>IF(ISERROR(VLOOKUP(B424,'SYSTEM LIST'!$B$2:$Z$9999,5,0)),"",VLOOKUP(B424,'SYSTEM LIST'!$B$2:$Z$9999,5,0))</f>
        <v>JLF-MH-TBL</v>
      </c>
      <c r="F424" s="41" t="s">
        <v>18</v>
      </c>
      <c r="G424" s="41">
        <v>2</v>
      </c>
      <c r="H424" s="34">
        <f ca="1">SUMIF($B$3:$B$100000, B424, $G$3:$G$10000)-SUMIF(STOCKOUT!$A$2:$A$9999, 'STOCKIN 2025'!B424,STOCKOUT!$B$2:$B$9999)</f>
        <v>2</v>
      </c>
      <c r="I424" s="41"/>
      <c r="J424" s="41"/>
      <c r="K424" s="43" t="str">
        <f>IFERROR(VLOOKUP(E424, 'MAPPING DESC'!$A$1:$B$99999, 2, 0), "")</f>
        <v>寄客户配PVC</v>
      </c>
    </row>
    <row r="425" spans="1:11" ht="39" customHeight="1">
      <c r="A425" s="46">
        <v>45783</v>
      </c>
      <c r="B425" s="41" t="s">
        <v>1592</v>
      </c>
      <c r="C425" s="41" t="str">
        <f>IF(ISERROR(VLOOKUP(B425,'SYSTEM LIST'!$B$2:$Z$9999,10,0)),"",VLOOKUP(B425,'SYSTEM LIST'!$B$2:$Z$9999,10,0))</f>
        <v>XPDY-FT-灰670</v>
      </c>
      <c r="D425" s="41"/>
      <c r="E425" s="41" t="str">
        <f>IF(ISERROR(VLOOKUP(B425,'SYSTEM LIST'!$B$2:$Z$9999,5,0)),"",VLOOKUP(B425,'SYSTEM LIST'!$B$2:$Z$9999,5,0))</f>
        <v>JLF-HP</v>
      </c>
      <c r="F425" s="41" t="s">
        <v>85</v>
      </c>
      <c r="G425" s="41">
        <v>1</v>
      </c>
      <c r="H425" s="34">
        <f ca="1">SUMIF($B$3:$B$100000, B425, $G$3:$G$10000)-SUMIF(STOCKOUT!$A$2:$A$9999, 'STOCKIN 2025'!B425,STOCKOUT!$B$2:$B$9999)</f>
        <v>1</v>
      </c>
      <c r="I425" s="41"/>
      <c r="J425" s="41"/>
      <c r="K425" s="43" t="str">
        <f>IFERROR(VLOOKUP(E425, 'MAPPING DESC'!$A$1:$B$99999, 2, 0), "")</f>
        <v>寄客户确认颜色</v>
      </c>
    </row>
    <row r="426" spans="1:11" ht="39" customHeight="1">
      <c r="A426" s="50">
        <v>45786</v>
      </c>
      <c r="B426" s="48" t="s">
        <v>4479</v>
      </c>
      <c r="C426" s="48" t="str">
        <f>IF(ISERROR(VLOOKUP(B426,'SYSTEM LIST'!$B$2:$Z$9999,10,0)),"",VLOOKUP(B426,'SYSTEM LIST'!$B$2:$Z$9999,10,0))</f>
        <v/>
      </c>
      <c r="D426" s="48"/>
      <c r="E426" s="48" t="str">
        <f>IF(ISERROR(VLOOKUP(B426,'SYSTEM LIST'!$B$2:$Z$9999,5,0)),"",VLOOKUP(B426,'SYSTEM LIST'!$B$2:$Z$9999,5,0))</f>
        <v/>
      </c>
      <c r="F426" s="51"/>
      <c r="G426" s="48"/>
      <c r="H426" s="34">
        <f ca="1">SUMIF($B$3:$B$100000, B426, $G$3:$G$10000)-SUMIF(STOCKOUT!$A$2:$A$9999, 'STOCKIN 2025'!B426,STOCKOUT!$B$2:$B$9999)</f>
        <v>0</v>
      </c>
      <c r="I426" s="48"/>
      <c r="J426" s="53" t="str">
        <f>IFERROR(VLOOKUP(D426, 'MAPPING DESC'!$A$1:$B$99999, 2, 0), "")</f>
        <v/>
      </c>
      <c r="K426" s="53">
        <f>VLOOKUP(E426, 'MAPPING DESC'!$A$1:$B$99999, 2, 0)</f>
        <v>0</v>
      </c>
    </row>
    <row r="427" spans="1:11" ht="39" customHeight="1">
      <c r="A427" s="47">
        <v>45787</v>
      </c>
      <c r="B427" s="41" t="s">
        <v>1479</v>
      </c>
      <c r="C427" s="41" t="str">
        <f>IF(ISERROR(VLOOKUP(B427,'SYSTEM LIST'!$B$2:$Z$9999,10,0)),"",VLOOKUP(B427,'SYSTEM LIST'!$B$2:$Z$9999,10,0))</f>
        <v>XPDY-FX-黄279</v>
      </c>
      <c r="D427" s="41"/>
      <c r="E427" s="41" t="str">
        <f>IF(ISERROR(VLOOKUP(B427,'SYSTEM LIST'!$B$2:$Z$9999,5,0)),"",VLOOKUP(B427,'SYSTEM LIST'!$B$2:$Z$9999,5,0))</f>
        <v>JLF-GJ</v>
      </c>
      <c r="F427" s="41" t="s">
        <v>18</v>
      </c>
      <c r="G427" s="41">
        <v>2</v>
      </c>
      <c r="H427" s="34">
        <f ca="1">SUMIF($B$3:$B$100000, B427, $G$3:$G$10000)-SUMIF(STOCKOUT!$A$2:$A$9999, 'STOCKIN 2025'!B427,STOCKOUT!$B$2:$B$9999)</f>
        <v>2</v>
      </c>
      <c r="I427" s="41"/>
      <c r="J427" s="49" t="str">
        <f>IFERROR(VLOOKUP(D427, 'MAPPING DESC'!$A$1:$B$99999, 2, 0), "")</f>
        <v/>
      </c>
      <c r="K427" s="49" t="str">
        <f>IFERROR(VLOOKUP(E427, 'MAPPING DESC'!$A$1:$B$99999, 2, 0), "")</f>
        <v>寄客户配PVC</v>
      </c>
    </row>
    <row r="428" spans="1:11" ht="39" customHeight="1">
      <c r="A428" s="47">
        <v>45787</v>
      </c>
      <c r="B428" s="41" t="s">
        <v>1476</v>
      </c>
      <c r="C428" s="41" t="str">
        <f>IF(ISERROR(VLOOKUP(B428,'SYSTEM LIST'!$B$2:$Z$9999,10,0)),"",VLOOKUP(B428,'SYSTEM LIST'!$B$2:$Z$9999,10,0))</f>
        <v>XPDY-FX-黑511</v>
      </c>
      <c r="D428" s="41"/>
      <c r="E428" s="41" t="str">
        <f>IF(ISERROR(VLOOKUP(B428,'SYSTEM LIST'!$B$2:$Z$9999,5,0)),"",VLOOKUP(B428,'SYSTEM LIST'!$B$2:$Z$9999,5,0))</f>
        <v>JLF-GJ</v>
      </c>
      <c r="F428" s="41" t="s">
        <v>18</v>
      </c>
      <c r="G428" s="41">
        <v>2</v>
      </c>
      <c r="H428" s="34">
        <f ca="1">SUMIF($B$3:$B$100000, B428, $G$3:$G$10000)-SUMIF(STOCKOUT!$A$2:$A$9999, 'STOCKIN 2025'!B428,STOCKOUT!$B$2:$B$9999)</f>
        <v>2</v>
      </c>
      <c r="I428" s="41"/>
      <c r="J428" s="49" t="str">
        <f>IFERROR(VLOOKUP(D428, 'MAPPING DESC'!$A$1:$B$99999, 2, 0), "")</f>
        <v/>
      </c>
      <c r="K428" s="49" t="str">
        <f>IFERROR(VLOOKUP(E428, 'MAPPING DESC'!$A$1:$B$99999, 2, 0), "")</f>
        <v>寄客户配PVC</v>
      </c>
    </row>
    <row r="429" spans="1:11" ht="39" customHeight="1">
      <c r="A429" s="47">
        <v>45787</v>
      </c>
      <c r="B429" s="41" t="s">
        <v>1355</v>
      </c>
      <c r="C429" s="41" t="str">
        <f>IF(ISERROR(VLOOKUP(B429,'SYSTEM LIST'!$B$2:$Z$9999,10,0)),"",VLOOKUP(B429,'SYSTEM LIST'!$B$2:$Z$9999,10,0))</f>
        <v>XPDY-FX-米灰56</v>
      </c>
      <c r="D429" s="41"/>
      <c r="E429" s="41" t="str">
        <f>IF(ISERROR(VLOOKUP(B429,'SYSTEM LIST'!$B$2:$Z$9999,5,0)),"",VLOOKUP(B429,'SYSTEM LIST'!$B$2:$Z$9999,5,0))</f>
        <v>JLF-GJ</v>
      </c>
      <c r="F429" s="41" t="s">
        <v>18</v>
      </c>
      <c r="G429" s="41">
        <v>2</v>
      </c>
      <c r="H429" s="34">
        <f ca="1">SUMIF($B$3:$B$100000, B429, $G$3:$G$10000)-SUMIF(STOCKOUT!$A$2:$A$9999, 'STOCKIN 2025'!B429,STOCKOUT!$B$2:$B$9999)</f>
        <v>2</v>
      </c>
      <c r="I429" s="41"/>
      <c r="J429" s="49" t="str">
        <f>IFERROR(VLOOKUP(D429, 'MAPPING DESC'!$A$1:$B$99999, 2, 0), "")</f>
        <v/>
      </c>
      <c r="K429" s="49" t="str">
        <f>IFERROR(VLOOKUP(E429, 'MAPPING DESC'!$A$1:$B$99999, 2, 0), "")</f>
        <v>寄客户配PVC</v>
      </c>
    </row>
    <row r="430" spans="1:11" ht="39" customHeight="1">
      <c r="A430" s="47">
        <v>45787</v>
      </c>
      <c r="B430" s="41" t="s">
        <v>1717</v>
      </c>
      <c r="C430" s="41" t="str">
        <f>IF(ISERROR(VLOOKUP(B430,'SYSTEM LIST'!$B$2:$Z$9999,10,0)),"",VLOOKUP(B430,'SYSTEM LIST'!$B$2:$Z$9999,10,0))</f>
        <v>XZDY-EX-浅灰188</v>
      </c>
      <c r="D430" s="41"/>
      <c r="E430" s="41" t="str">
        <f>IF(ISERROR(VLOOKUP(B430,'SYSTEM LIST'!$B$2:$Z$9999,5,0)),"",VLOOKUP(B430,'SYSTEM LIST'!$B$2:$Z$9999,5,0))</f>
        <v>JLF-MH-TBL</v>
      </c>
      <c r="F430" s="41" t="s">
        <v>18</v>
      </c>
      <c r="G430" s="41">
        <v>1</v>
      </c>
      <c r="H430" s="34">
        <f ca="1">SUMIF($B$3:$B$100000, B430, $G$3:$G$10000)-SUMIF(STOCKOUT!$A$2:$A$9999, 'STOCKIN 2025'!B430,STOCKOUT!$B$2:$B$9999)</f>
        <v>1</v>
      </c>
      <c r="I430" s="41"/>
      <c r="J430" s="49" t="str">
        <f>IFERROR(VLOOKUP(D430, 'MAPPING DESC'!$A$1:$B$99999, 2, 0), "")</f>
        <v/>
      </c>
      <c r="K430" s="49" t="str">
        <f>IFERROR(VLOOKUP(E430, 'MAPPING DESC'!$A$1:$B$99999, 2, 0), "")</f>
        <v>寄客户配PVC</v>
      </c>
    </row>
    <row r="431" spans="1:11" ht="39" customHeight="1">
      <c r="A431" s="47">
        <v>45756</v>
      </c>
      <c r="B431" s="41" t="s">
        <v>2087</v>
      </c>
      <c r="C431" s="41" t="str">
        <f>IF(ISERROR(VLOOKUP(B431,'SYSTEM LIST'!$B$2:$Z$9999,10,0)),"",VLOOKUP(B431,'SYSTEM LIST'!$B$2:$Z$9999,10,0))</f>
        <v>XPSY-FT-黑664</v>
      </c>
      <c r="D431" s="41"/>
      <c r="E431" s="41" t="str">
        <f>IF(ISERROR(VLOOKUP(B431,'SYSTEM LIST'!$B$2:$Z$9999,5,0)),"",VLOOKUP(B431,'SYSTEM LIST'!$B$2:$Z$9999,5,0))</f>
        <v>JLF-HP</v>
      </c>
      <c r="F431" s="41" t="s">
        <v>18</v>
      </c>
      <c r="G431" s="41">
        <v>2</v>
      </c>
      <c r="H431" s="34">
        <f ca="1">SUMIF($B$3:$B$100000, B431, $G$3:$G$10000)-SUMIF(STOCKOUT!$A$2:$A$9999, 'STOCKIN 2025'!B431,STOCKOUT!$B$2:$B$9999)</f>
        <v>2</v>
      </c>
      <c r="I431" s="41"/>
      <c r="J431" s="49" t="str">
        <f>IFERROR(VLOOKUP(D431, 'MAPPING DESC'!$A$1:$B$99999, 2, 0), "")</f>
        <v/>
      </c>
      <c r="K431" s="49" t="s">
        <v>19</v>
      </c>
    </row>
    <row r="432" spans="1:11" ht="39" customHeight="1">
      <c r="A432" s="47">
        <v>45735</v>
      </c>
      <c r="B432" s="41" t="s">
        <v>1905</v>
      </c>
      <c r="C432" s="41" t="str">
        <f>IF(ISERROR(VLOOKUP(B432,'SYSTEM LIST'!$B$2:$Z$9999,10,0)),"",VLOOKUP(B432,'SYSTEM LIST'!$B$2:$Z$9999,10,0))</f>
        <v>UXCY-ET-浅灰195</v>
      </c>
      <c r="D432" s="41"/>
      <c r="E432" s="41" t="str">
        <f>IF(ISERROR(VLOOKUP(B432,'SYSTEM LIST'!$B$2:$Z$9999,5,0)),"",VLOOKUP(B432,'SYSTEM LIST'!$B$2:$Z$9999,5,0))</f>
        <v>JLF-BTJJ</v>
      </c>
      <c r="F432" s="41" t="s">
        <v>85</v>
      </c>
      <c r="G432" s="41">
        <v>1</v>
      </c>
      <c r="H432" s="34">
        <f ca="1">SUMIF($B$3:$B$100000, B432, $G$3:$G$10000)-SUMIF(STOCKOUT!$A$2:$A$9999, 'STOCKIN 2025'!B432,STOCKOUT!$B$2:$B$9999)</f>
        <v>1</v>
      </c>
      <c r="I432" s="41"/>
      <c r="J432" s="49" t="str">
        <f>IFERROR(VLOOKUP(D432, 'MAPPING DESC'!$A$1:$B$99999, 2, 0), "")</f>
        <v/>
      </c>
      <c r="K432" s="49" t="str">
        <f>IFERROR(VLOOKUP(E432, 'MAPPING DESC'!$A$1:$B$99999, 2, 0), "")</f>
        <v>寄客户对色</v>
      </c>
    </row>
    <row r="433" spans="1:11" ht="39" customHeight="1">
      <c r="A433" s="47">
        <v>45741</v>
      </c>
      <c r="B433" s="41" t="s">
        <v>1849</v>
      </c>
      <c r="C433" s="41" t="str">
        <f>IF(ISERROR(VLOOKUP(B433,'SYSTEM LIST'!$B$2:$Z$9999,10,0)),"",VLOOKUP(B433,'SYSTEM LIST'!$B$2:$Z$9999,10,0))</f>
        <v>XPAY-FX-灰657</v>
      </c>
      <c r="D433" s="41"/>
      <c r="E433" s="41" t="str">
        <f>IF(ISERROR(VLOOKUP(B433,'SYSTEM LIST'!$B$2:$Z$9999,5,0)),"",VLOOKUP(B433,'SYSTEM LIST'!$B$2:$Z$9999,5,0))</f>
        <v>JLF-GJ</v>
      </c>
      <c r="F433" s="41" t="s">
        <v>18</v>
      </c>
      <c r="G433" s="41">
        <v>2</v>
      </c>
      <c r="H433" s="34">
        <f ca="1">SUMIF($B$3:$B$100000, B433, $G$3:$G$10000)-SUMIF(STOCKOUT!$A$2:$A$9999, 'STOCKIN 2025'!B433,STOCKOUT!$B$2:$B$9999)</f>
        <v>2</v>
      </c>
      <c r="I433" s="41"/>
      <c r="J433" s="49" t="str">
        <f>IFERROR(VLOOKUP(D433, 'MAPPING DESC'!$A$1:$B$99999, 2, 0), "")</f>
        <v/>
      </c>
      <c r="K433" s="49" t="str">
        <f>IFERROR(VLOOKUP(E433, 'MAPPING DESC'!$A$1:$B$99999, 2, 0), "")</f>
        <v>寄客户配PVC</v>
      </c>
    </row>
    <row r="434" spans="1:11" ht="39" customHeight="1">
      <c r="A434" s="47">
        <v>45741</v>
      </c>
      <c r="B434" s="54" t="s">
        <v>1980</v>
      </c>
      <c r="C434" s="41" t="str">
        <f>IF(ISERROR(VLOOKUP(B434,'SYSTEM LIST'!$B$2:$Z$9999,10,0)),"",VLOOKUP(B434,'SYSTEM LIST'!$B$2:$Z$9999,10,0))</f>
        <v>XPAY-FX-灰657</v>
      </c>
      <c r="D434" s="41"/>
      <c r="E434" s="41" t="str">
        <f>IF(ISERROR(VLOOKUP(B434,'SYSTEM LIST'!$B$2:$Z$9999,5,0)),"",VLOOKUP(B434,'SYSTEM LIST'!$B$2:$Z$9999,5,0))</f>
        <v>JLF-GJ</v>
      </c>
      <c r="F434" s="54" t="s">
        <v>18</v>
      </c>
      <c r="G434" s="41">
        <v>2</v>
      </c>
      <c r="H434" s="34">
        <f ca="1">SUMIF($B$3:$B$100000, B434, $G$3:$G$10000)-SUMIF(STOCKOUT!$A$2:$A$9999, 'STOCKIN 2025'!B434,STOCKOUT!$B$2:$B$9999)</f>
        <v>2</v>
      </c>
      <c r="I434" s="41"/>
      <c r="J434" s="49" t="str">
        <f>IFERROR(VLOOKUP(D434, 'MAPPING DESC'!$A$1:$B$99999, 2, 0), "")</f>
        <v/>
      </c>
      <c r="K434" s="49" t="str">
        <f>IFERROR(VLOOKUP(E434, 'MAPPING DESC'!$A$1:$B$99999, 2, 0), "")</f>
        <v>寄客户配PVC</v>
      </c>
    </row>
    <row r="435" spans="1:11" ht="39" customHeight="1">
      <c r="A435" s="47">
        <v>45741</v>
      </c>
      <c r="B435" s="54" t="s">
        <v>2079</v>
      </c>
      <c r="C435" s="41" t="str">
        <f>IF(ISERROR(VLOOKUP(B435,'SYSTEM LIST'!$B$2:$Z$9999,10,0)),"",VLOOKUP(B435,'SYSTEM LIST'!$B$2:$Z$9999,10,0))</f>
        <v>UDAY-ES-黄棕473</v>
      </c>
      <c r="D435" s="41"/>
      <c r="E435" s="41" t="str">
        <f>IF(ISERROR(VLOOKUP(B435,'SYSTEM LIST'!$B$2:$Z$9999,5,0)),"",VLOOKUP(B435,'SYSTEM LIST'!$B$2:$Z$9999,5,0))</f>
        <v>JLF-BTJJ</v>
      </c>
      <c r="F435" s="54" t="s">
        <v>4470</v>
      </c>
      <c r="G435" s="41">
        <v>1</v>
      </c>
      <c r="H435" s="34">
        <f ca="1">SUMIF($B$3:$B$100000, B435, $G$3:$G$10000)-SUMIF(STOCKOUT!$A$2:$A$9999, 'STOCKIN 2025'!B435,STOCKOUT!$B$2:$B$9999)</f>
        <v>1</v>
      </c>
      <c r="I435" s="41"/>
      <c r="J435" s="49" t="str">
        <f>IFERROR(VLOOKUP(D435, 'MAPPING DESC'!$A$1:$B$99999, 2, 0), "")</f>
        <v/>
      </c>
      <c r="K435" s="49" t="str">
        <f>IFERROR(VLOOKUP(E435, 'MAPPING DESC'!$A$1:$B$99999, 2, 0), "")</f>
        <v>寄客户对色</v>
      </c>
    </row>
    <row r="436" spans="1:11" ht="39" customHeight="1">
      <c r="A436" s="47">
        <v>45744</v>
      </c>
      <c r="B436" s="54" t="s">
        <v>1940</v>
      </c>
      <c r="C436" s="41" t="str">
        <f>IF(ISERROR(VLOOKUP(B436,'SYSTEM LIST'!$B$2:$Z$9999,10,0)),"",VLOOKUP(B436,'SYSTEM LIST'!$B$2:$Z$9999,10,0))</f>
        <v>XPDY-FT-灰670</v>
      </c>
      <c r="D436" s="41"/>
      <c r="E436" s="41" t="str">
        <f>IF(ISERROR(VLOOKUP(B436,'SYSTEM LIST'!$B$2:$Z$9999,5,0)),"",VLOOKUP(B436,'SYSTEM LIST'!$B$2:$Z$9999,5,0))</f>
        <v>JLF-HP</v>
      </c>
      <c r="F436" s="54" t="s">
        <v>4470</v>
      </c>
      <c r="G436" s="41">
        <v>1</v>
      </c>
      <c r="H436" s="34">
        <f ca="1">SUMIF($B$3:$B$100000, B436, $G$3:$G$10000)-SUMIF(STOCKOUT!$A$2:$A$9999, 'STOCKIN 2025'!B436,STOCKOUT!$B$2:$B$9999)</f>
        <v>1</v>
      </c>
      <c r="I436" s="41"/>
      <c r="J436" s="49" t="str">
        <f>IFERROR(VLOOKUP(D436, 'MAPPING DESC'!$A$1:$B$99999, 2, 0), "")</f>
        <v/>
      </c>
      <c r="K436" s="55" t="s">
        <v>4480</v>
      </c>
    </row>
    <row r="437" spans="1:11" ht="39" customHeight="1">
      <c r="A437" s="56">
        <v>45712</v>
      </c>
      <c r="B437" s="54" t="s">
        <v>2238</v>
      </c>
      <c r="C437" s="41" t="str">
        <f>IF(ISERROR(VLOOKUP(B437,'SYSTEM LIST'!$B$2:$Z$9999,10,0)),"",VLOOKUP(B437,'SYSTEM LIST'!$B$2:$Z$9999,10,0))</f>
        <v>XPDY-FT-灰670</v>
      </c>
      <c r="D437" s="41"/>
      <c r="E437" s="41" t="str">
        <f>IF(ISERROR(VLOOKUP(B437,'SYSTEM LIST'!$B$2:$Z$9999,5,0)),"",VLOOKUP(B437,'SYSTEM LIST'!$B$2:$Z$9999,5,0))</f>
        <v>JLF-HP</v>
      </c>
      <c r="F437" s="54" t="s">
        <v>59</v>
      </c>
      <c r="G437" s="41">
        <v>1</v>
      </c>
      <c r="H437" s="34">
        <f ca="1">SUMIF($B$3:$B$100000, B437, $G$3:$G$10000)-SUMIF(STOCKOUT!$A$2:$A$9999, 'STOCKIN 2025'!B437,STOCKOUT!$B$2:$B$9999)</f>
        <v>1</v>
      </c>
      <c r="I437" s="41"/>
      <c r="J437" s="49" t="str">
        <f>IFERROR(VLOOKUP(D437, 'MAPPING DESC'!$A$1:$B$99999, 2, 0), "")</f>
        <v/>
      </c>
      <c r="K437" s="49" t="str">
        <f>IFERROR(VLOOKUP(E437, 'MAPPING DESC'!$A$1:$B$99999, 2, 0), "")</f>
        <v>寄客户确认颜色</v>
      </c>
    </row>
    <row r="438" spans="1:11" ht="39" customHeight="1">
      <c r="A438" s="70" t="s">
        <v>5451</v>
      </c>
      <c r="B438" s="73" t="s">
        <v>835</v>
      </c>
      <c r="C438" s="41" t="str">
        <f>IF(ISERROR(VLOOKUP(B438,'SYSTEM LIST'!$B$2:$Z$9999,10,0)),"",VLOOKUP(B438,'SYSTEM LIST'!$B$2:$Z$9999,10,0))</f>
        <v>UDAY-ET-棕454</v>
      </c>
      <c r="D438" s="71"/>
      <c r="E438" s="41" t="str">
        <f>IF(ISERROR(VLOOKUP(B438,'SYSTEM LIST'!$B$2:$Z$9999,5,0)),"",VLOOKUP(B438,'SYSTEM LIST'!$B$2:$Z$9999,5,0))</f>
        <v>JLF-GJ</v>
      </c>
      <c r="F438" s="73" t="s">
        <v>85</v>
      </c>
      <c r="G438" s="71">
        <v>1</v>
      </c>
      <c r="H438" s="34">
        <f ca="1">SUMIF($B$3:$B$100000, B438, $G$3:$G$10000)-SUMIF(STOCKOUT!$A$2:$A$9999, 'STOCKIN 2025'!B438,STOCKOUT!$B$2:$B$9999)</f>
        <v>0</v>
      </c>
      <c r="I438" s="71"/>
      <c r="J438" s="72"/>
      <c r="K438" s="49" t="str">
        <f>IFERROR(VLOOKUP(E438, 'MAPPING DESC'!$A$1:$B$99999, 2, 0), "")</f>
        <v>寄客户配PVC</v>
      </c>
    </row>
    <row r="439" spans="1:11" ht="39" customHeight="1">
      <c r="A439" s="47">
        <v>45819</v>
      </c>
      <c r="B439" s="54" t="s">
        <v>1065</v>
      </c>
      <c r="C439" s="41" t="str">
        <f>IF(ISERROR(VLOOKUP(B439,'SYSTEM LIST'!$B$2:$Z$9999,10,0)),"",VLOOKUP(B439,'SYSTEM LIST'!$B$2:$Z$9999,10,0))</f>
        <v>XZDY-FT-灰513</v>
      </c>
      <c r="D439" s="41"/>
      <c r="E439" s="41" t="str">
        <f>IF(ISERROR(VLOOKUP(B439,'SYSTEM LIST'!$B$2:$Z$9999,5,0)),"",VLOOKUP(B439,'SYSTEM LIST'!$B$2:$Z$9999,5,0))</f>
        <v>JLF-HP</v>
      </c>
      <c r="F439" s="41" t="s">
        <v>59</v>
      </c>
      <c r="G439" s="41">
        <v>1</v>
      </c>
      <c r="H439" s="34">
        <f ca="1">SUMIF($B$3:$B$100000, B439, $G$3:$G$10000)-SUMIF(STOCKOUT!$A$2:$A$9999, 'STOCKIN 2025'!B439,STOCKOUT!$B$2:$B$9999)</f>
        <v>1</v>
      </c>
      <c r="I439" s="41"/>
      <c r="J439" s="49" t="str">
        <f>IFERROR(VLOOKUP(D439, 'MAPPING DESC'!$A$1:$B$99999, 2, 0), "")</f>
        <v/>
      </c>
      <c r="K439" s="49" t="str">
        <f>IFERROR(VLOOKUP(E439, 'MAPPING DESC'!$A$1:$B$99999, 2, 0), "")</f>
        <v>寄客户确认颜色</v>
      </c>
    </row>
    <row r="440" spans="1:11" ht="39" customHeight="1">
      <c r="A440" s="47">
        <v>45820</v>
      </c>
      <c r="B440" s="41" t="s">
        <v>1068</v>
      </c>
      <c r="C440" s="41" t="str">
        <f>IF(ISERROR(VLOOKUP(B440,'SYSTEM LIST'!$B$2:$Z$9999,10,0)),"",VLOOKUP(B440,'SYSTEM LIST'!$B$2:$Z$9999,10,0))</f>
        <v>XPDY-FT-灰670</v>
      </c>
      <c r="D440" s="41"/>
      <c r="E440" s="41" t="str">
        <f>IF(ISERROR(VLOOKUP(B440,'SYSTEM LIST'!$B$2:$Z$9999,5,0)),"",VLOOKUP(B440,'SYSTEM LIST'!$B$2:$Z$9999,5,0))</f>
        <v>JLF-HP</v>
      </c>
      <c r="F440" s="41" t="s">
        <v>59</v>
      </c>
      <c r="G440" s="41">
        <v>1</v>
      </c>
      <c r="H440" s="34">
        <f ca="1">SUMIF($B$3:$B$100000, B440, $G$3:$G$10000)-SUMIF(STOCKOUT!$A$2:$A$9999, 'STOCKIN 2025'!B440,STOCKOUT!$B$2:$B$9999)</f>
        <v>2</v>
      </c>
      <c r="I440" s="41"/>
      <c r="J440" s="49" t="str">
        <f>IFERROR(VLOOKUP(D440, 'MAPPING DESC'!$A$1:$B$99999, 2, 0), "")</f>
        <v/>
      </c>
      <c r="K440" s="49" t="str">
        <f>IFERROR(VLOOKUP(E440, 'MAPPING DESC'!$A$1:$B$99999, 2, 0), "")</f>
        <v>寄客户确认颜色</v>
      </c>
    </row>
    <row r="441" spans="1:11" ht="39" customHeight="1">
      <c r="A441" s="47">
        <v>45820</v>
      </c>
      <c r="B441" s="41" t="s">
        <v>1057</v>
      </c>
      <c r="C441" s="41" t="str">
        <f>IF(ISERROR(VLOOKUP(B441,'SYSTEM LIST'!$B$2:$Z$9999,10,0)),"",VLOOKUP(B441,'SYSTEM LIST'!$B$2:$Z$9999,10,0))</f>
        <v>GCX-XM-淡黄51</v>
      </c>
      <c r="D441" s="41"/>
      <c r="E441" s="41" t="str">
        <f>IF(ISERROR(VLOOKUP(B441,'SYSTEM LIST'!$B$2:$Z$9999,5,0)),"",VLOOKUP(B441,'SYSTEM LIST'!$B$2:$Z$9999,5,0))</f>
        <v>JLF-MH-TBL</v>
      </c>
      <c r="F441" s="41" t="s">
        <v>18</v>
      </c>
      <c r="G441" s="41">
        <v>1</v>
      </c>
      <c r="H441" s="34">
        <f ca="1">SUMIF($B$3:$B$100000, B441, $G$3:$G$10000)-SUMIF(STOCKOUT!$A$2:$A$9999, 'STOCKIN 2025'!B441,STOCKOUT!$B$2:$B$9999)</f>
        <v>1</v>
      </c>
      <c r="I441" s="41"/>
      <c r="J441" s="49" t="str">
        <f>IFERROR(VLOOKUP(D441, 'MAPPING DESC'!$A$1:$B$99999, 2, 0), "")</f>
        <v/>
      </c>
      <c r="K441" s="55" t="s">
        <v>4480</v>
      </c>
    </row>
    <row r="442" spans="1:11" ht="39" customHeight="1">
      <c r="A442" s="47">
        <v>45821</v>
      </c>
      <c r="B442" s="41" t="s">
        <v>1261</v>
      </c>
      <c r="C442" s="41" t="str">
        <f>IF(ISERROR(VLOOKUP(B442,'SYSTEM LIST'!$B$2:$Z$9999,10,0)),"",VLOOKUP(B442,'SYSTEM LIST'!$B$2:$Z$9999,10,0))</f>
        <v>XDGY-ET-浅棕94</v>
      </c>
      <c r="D442" s="41"/>
      <c r="E442" s="41" t="str">
        <f>IF(ISERROR(VLOOKUP(B442,'SYSTEM LIST'!$B$2:$Z$9999,5,0)),"",VLOOKUP(B442,'SYSTEM LIST'!$B$2:$Z$9999,5,0))</f>
        <v>JLF-GJ</v>
      </c>
      <c r="F442" s="41" t="s">
        <v>85</v>
      </c>
      <c r="G442" s="41">
        <v>1</v>
      </c>
      <c r="H442" s="34">
        <f ca="1">SUMIF($B$3:$B$100000, B442, $G$3:$G$10000)-SUMIF(STOCKOUT!$A$2:$A$9999, 'STOCKIN 2025'!B442,STOCKOUT!$B$2:$B$9999)</f>
        <v>1</v>
      </c>
      <c r="I442" s="41"/>
      <c r="J442" s="49" t="str">
        <f>IFERROR(VLOOKUP(D442, 'MAPPING DESC'!$A$1:$B$99999, 2, 0), "")</f>
        <v/>
      </c>
      <c r="K442" s="49" t="str">
        <f>IFERROR(VLOOKUP(E442, 'MAPPING DESC'!$A$1:$B$99999, 2, 0), "")</f>
        <v>寄客户配PVC</v>
      </c>
    </row>
    <row r="443" spans="1:11" ht="39" customHeight="1">
      <c r="A443" s="47">
        <v>45821</v>
      </c>
      <c r="B443" s="52" t="s">
        <v>1214</v>
      </c>
      <c r="C443" s="41" t="str">
        <f>IF(ISERROR(VLOOKUP(B443,'SYSTEM LIST'!$B$2:$Z$9999,10,0)),"",VLOOKUP(B443,'SYSTEM LIST'!$B$2:$Z$9999,10,0))</f>
        <v>XPAY-FT-棕409</v>
      </c>
      <c r="D443" s="41"/>
      <c r="E443" s="41" t="str">
        <f>IF(ISERROR(VLOOKUP(B443,'SYSTEM LIST'!$B$2:$Z$9999,5,0)),"",VLOOKUP(B443,'SYSTEM LIST'!$B$2:$Z$9999,5,0))</f>
        <v>JLF-BTJJ</v>
      </c>
      <c r="F443" s="52" t="s">
        <v>85</v>
      </c>
      <c r="G443" s="41">
        <v>1</v>
      </c>
      <c r="H443" s="34">
        <f ca="1">SUMIF($B$3:$B$100000, B443, $G$3:$G$10000)-SUMIF(STOCKOUT!$A$2:$A$9999, 'STOCKIN 2025'!B443,STOCKOUT!$B$2:$B$9999)</f>
        <v>1</v>
      </c>
      <c r="I443" s="41"/>
      <c r="J443" s="49" t="str">
        <f>IFERROR(VLOOKUP(D443, 'MAPPING DESC'!$A$1:$B$99999, 2, 0), "")</f>
        <v/>
      </c>
      <c r="K443" s="49" t="str">
        <f>IFERROR(VLOOKUP(E443, 'MAPPING DESC'!$A$1:$B$99999, 2, 0), "")</f>
        <v>寄客户对色</v>
      </c>
    </row>
    <row r="444" spans="1:11" ht="39" customHeight="1">
      <c r="A444" s="47">
        <v>45822</v>
      </c>
      <c r="B444" s="52" t="s">
        <v>1068</v>
      </c>
      <c r="C444" s="41" t="str">
        <f>IF(ISERROR(VLOOKUP(B444,'SYSTEM LIST'!$B$2:$Z$9999,10,0)),"",VLOOKUP(B444,'SYSTEM LIST'!$B$2:$Z$9999,10,0))</f>
        <v>XPDY-FT-灰670</v>
      </c>
      <c r="D444" s="41"/>
      <c r="E444" s="41" t="str">
        <f>IF(ISERROR(VLOOKUP(B444,'SYSTEM LIST'!$B$2:$Z$9999,5,0)),"",VLOOKUP(B444,'SYSTEM LIST'!$B$2:$Z$9999,5,0))</f>
        <v>JLF-HP</v>
      </c>
      <c r="F444" s="52" t="s">
        <v>59</v>
      </c>
      <c r="G444" s="41">
        <v>1</v>
      </c>
      <c r="H444" s="34">
        <f ca="1">SUMIF($B$3:$B$100000, B444, $G$3:$G$10000)-SUMIF(STOCKOUT!$A$2:$A$9999, 'STOCKIN 2025'!B444,STOCKOUT!$B$2:$B$9999)</f>
        <v>2</v>
      </c>
      <c r="I444" s="41"/>
      <c r="J444" s="49" t="str">
        <f>IFERROR(VLOOKUP(D444, 'MAPPING DESC'!$A$1:$B$99999, 2, 0), "")</f>
        <v/>
      </c>
      <c r="K444" s="49" t="str">
        <f>IFERROR(VLOOKUP(E444, 'MAPPING DESC'!$A$1:$B$99999, 2, 0), "")</f>
        <v>寄客户确认颜色</v>
      </c>
    </row>
    <row r="445" spans="1:11" ht="39" customHeight="1">
      <c r="A445" s="47">
        <v>45824</v>
      </c>
      <c r="B445" s="52" t="s">
        <v>842</v>
      </c>
      <c r="C445" s="41" t="str">
        <f>IF(ISERROR(VLOOKUP(B445,'SYSTEM LIST'!$B$2:$Z$9999,10,0)),"",VLOOKUP(B445,'SYSTEM LIST'!$B$2:$Z$9999,10,0))</f>
        <v>XPAY-FH-马鞍84</v>
      </c>
      <c r="D445" s="41"/>
      <c r="E445" s="41" t="str">
        <f>IF(ISERROR(VLOOKUP(B445,'SYSTEM LIST'!$B$2:$Z$9999,5,0)),"",VLOOKUP(B445,'SYSTEM LIST'!$B$2:$Z$9999,5,0))</f>
        <v>JLF-HU</v>
      </c>
      <c r="F445" s="52" t="s">
        <v>18</v>
      </c>
      <c r="G445" s="41">
        <v>2</v>
      </c>
      <c r="H445" s="34">
        <f ca="1">SUMIF($B$3:$B$100000, B445, $G$3:$G$10000)-SUMIF(STOCKOUT!$A$2:$A$9999, 'STOCKIN 2025'!B445,STOCKOUT!$B$2:$B$9999)</f>
        <v>2</v>
      </c>
      <c r="I445" s="41"/>
      <c r="J445" s="49" t="str">
        <f>IFERROR(VLOOKUP(D445, 'MAPPING DESC'!$A$1:$B$99999, 2, 0), "")</f>
        <v/>
      </c>
      <c r="K445" s="49" t="str">
        <f>IFERROR(VLOOKUP(E445, 'MAPPING DESC'!$A$1:$B$99999, 2, 0), "")</f>
        <v/>
      </c>
    </row>
    <row r="446" spans="1:11" ht="39" customHeight="1">
      <c r="A446" s="47">
        <v>45824</v>
      </c>
      <c r="B446" s="52" t="s">
        <v>1001</v>
      </c>
      <c r="C446" s="41" t="str">
        <f>IF(ISERROR(VLOOKUP(B446,'SYSTEM LIST'!$B$2:$Z$9999,10,0)),"",VLOOKUP(B446,'SYSTEM LIST'!$B$2:$Z$9999,10,0))</f>
        <v>TGX-XM-咖啡78</v>
      </c>
      <c r="D446" s="41"/>
      <c r="E446" s="41" t="str">
        <f>IF(ISERROR(VLOOKUP(B446,'SYSTEM LIST'!$B$2:$Z$9999,5,0)),"",VLOOKUP(B446,'SYSTEM LIST'!$B$2:$Z$9999,5,0))</f>
        <v>JLF-MH-TBL</v>
      </c>
      <c r="F446" s="52" t="s">
        <v>18</v>
      </c>
      <c r="G446" s="41">
        <v>2</v>
      </c>
      <c r="H446" s="34">
        <f ca="1">SUMIF($B$3:$B$100000, B446, $G$3:$G$10000)-SUMIF(STOCKOUT!$A$2:$A$9999, 'STOCKIN 2025'!B446,STOCKOUT!$B$2:$B$9999)</f>
        <v>2</v>
      </c>
      <c r="I446" s="41"/>
      <c r="J446" s="49" t="str">
        <f>IFERROR(VLOOKUP(D446, 'MAPPING DESC'!$A$1:$B$99999, 2, 0), "")</f>
        <v/>
      </c>
      <c r="K446" s="49" t="str">
        <f>IFERROR(VLOOKUP(E446, 'MAPPING DESC'!$A$1:$B$99999, 2, 0), "")</f>
        <v>寄客户配PVC</v>
      </c>
    </row>
    <row r="447" spans="1:11" ht="39" customHeight="1">
      <c r="A447" s="8">
        <v>45824</v>
      </c>
      <c r="B447" s="47" t="s">
        <v>897</v>
      </c>
      <c r="C447" s="41" t="str">
        <f>IF(ISERROR(VLOOKUP(#REF!,'SYSTEM LIST'!$B$2:$Z$9999,10,0)),"",VLOOKUP(#REF!,'SYSTEM LIST'!$B$2:$Z$9999,10,0))</f>
        <v/>
      </c>
      <c r="D447" s="41"/>
      <c r="E447" s="41" t="str">
        <f>IF(ISERROR(VLOOKUP(#REF!,'SYSTEM LIST'!$B$2:$Z$9999,5,0)),"",VLOOKUP(#REF!,'SYSTEM LIST'!$B$2:$Z$9999,5,0))</f>
        <v/>
      </c>
      <c r="F447" s="52" t="s">
        <v>18</v>
      </c>
      <c r="G447" s="41">
        <v>2</v>
      </c>
      <c r="H447" s="34">
        <f ca="1">SUMIF($B$3:$B$100000, B447, $G$3:$G$10000)-SUMIF(STOCKOUT!$A$2:$A$9999, 'STOCKIN 2025'!B447,STOCKOUT!$B$2:$B$9999)</f>
        <v>2</v>
      </c>
      <c r="I447" s="41"/>
      <c r="J447" s="49" t="str">
        <f>IFERROR(VLOOKUP(D447, 'MAPPING DESC'!$A$1:$B$99999, 2, 0), "")</f>
        <v/>
      </c>
      <c r="K447" s="49">
        <f>IFERROR(VLOOKUP(E447, 'MAPPING DESC'!$A$1:$B$99999, 2, 0), "")</f>
        <v>0</v>
      </c>
    </row>
    <row r="448" spans="1:11" ht="39" customHeight="1">
      <c r="A448" s="47">
        <v>45824</v>
      </c>
      <c r="B448" s="52" t="s">
        <v>979</v>
      </c>
      <c r="C448" s="41" t="str">
        <f>IF(ISERROR(VLOOKUP(B448,'SYSTEM LIST'!$B$2:$Z$9999,10,0)),"",VLOOKUP(B448,'SYSTEM LIST'!$B$2:$Z$9999,10,0))</f>
        <v>UXCY-ET-浅蓝132</v>
      </c>
      <c r="D448" s="41"/>
      <c r="E448" s="41" t="str">
        <f>IF(ISERROR(VLOOKUP(B448,'SYSTEM LIST'!$B$2:$Z$9999,5,0)),"",VLOOKUP(B448,'SYSTEM LIST'!$B$2:$Z$9999,5,0))</f>
        <v>JLF-HLZN</v>
      </c>
      <c r="F448" s="52" t="s">
        <v>85</v>
      </c>
      <c r="G448" s="41">
        <v>1</v>
      </c>
      <c r="H448" s="34">
        <f ca="1">SUMIF($B$3:$B$100000, B448, $G$3:$G$10000)-SUMIF(STOCKOUT!$A$2:$A$9999, 'STOCKIN 2025'!B448,STOCKOUT!$B$2:$B$9999)</f>
        <v>1</v>
      </c>
      <c r="I448" s="41"/>
      <c r="J448" s="49" t="str">
        <f>IFERROR(VLOOKUP(D448, 'MAPPING DESC'!$A$1:$B$99999, 2, 0), "")</f>
        <v/>
      </c>
      <c r="K448" s="49" t="str">
        <f>IFERROR(VLOOKUP(E448, 'MAPPING DESC'!$A$1:$B$99999, 2, 0), "")</f>
        <v>Unknown Code</v>
      </c>
    </row>
    <row r="449" spans="1:11" ht="39" customHeight="1">
      <c r="A449" s="47">
        <v>45823</v>
      </c>
      <c r="B449" s="52" t="s">
        <v>1048</v>
      </c>
      <c r="C449" s="41" t="str">
        <f>IF(ISERROR(VLOOKUP(B449,'SYSTEM LIST'!$B$2:$Z$9999,10,0)),"",VLOOKUP(B449,'SYSTEM LIST'!$B$2:$Z$9999,10,0))</f>
        <v>XPDY-FX-卡其115</v>
      </c>
      <c r="D449" s="41"/>
      <c r="E449" s="41" t="str">
        <f>IF(ISERROR(VLOOKUP(B449,'SYSTEM LIST'!$B$2:$Z$9999,5,0)),"",VLOOKUP(B449,'SYSTEM LIST'!$B$2:$Z$9999,5,0))</f>
        <v>JLF-GJ</v>
      </c>
      <c r="F449" s="52" t="s">
        <v>18</v>
      </c>
      <c r="G449" s="41">
        <v>2</v>
      </c>
      <c r="H449" s="34">
        <f ca="1">SUMIF($B$3:$B$100000, B449, $G$3:$G$10000)-SUMIF(STOCKOUT!$A$2:$A$9999, 'STOCKIN 2025'!B449,STOCKOUT!$B$2:$B$9999)</f>
        <v>2</v>
      </c>
      <c r="I449" s="41"/>
      <c r="J449" s="49" t="str">
        <f>IFERROR(VLOOKUP(D449, 'MAPPING DESC'!$A$1:$B$99999, 2, 0), "")</f>
        <v/>
      </c>
      <c r="K449" s="49" t="str">
        <f>IFERROR(VLOOKUP(E449, 'MAPPING DESC'!$A$1:$B$99999, 2, 0), "")</f>
        <v>寄客户配PVC</v>
      </c>
    </row>
    <row r="450" spans="1:11" ht="39" customHeight="1">
      <c r="A450" s="47">
        <v>45823</v>
      </c>
      <c r="B450" s="52" t="s">
        <v>889</v>
      </c>
      <c r="C450" s="41" t="str">
        <f>IF(ISERROR(VLOOKUP(B450,'SYSTEM LIST'!$B$2:$Z$9999,10,0)),"",VLOOKUP(B450,'SYSTEM LIST'!$B$2:$Z$9999,10,0))</f>
        <v>XPDY-FX-米灰56</v>
      </c>
      <c r="D450" s="41"/>
      <c r="E450" s="41" t="str">
        <f>IF(ISERROR(VLOOKUP(B450,'SYSTEM LIST'!$B$2:$Z$9999,5,0)),"",VLOOKUP(B450,'SYSTEM LIST'!$B$2:$Z$9999,5,0))</f>
        <v>JLF-GJ</v>
      </c>
      <c r="F450" s="52" t="s">
        <v>18</v>
      </c>
      <c r="G450" s="41">
        <v>2</v>
      </c>
      <c r="H450" s="34">
        <f ca="1">SUMIF($B$3:$B$100000, B450, $G$3:$G$10000)-SUMIF(STOCKOUT!$A$2:$A$9999, 'STOCKIN 2025'!B450,STOCKOUT!$B$2:$B$9999)</f>
        <v>1</v>
      </c>
      <c r="I450" s="41"/>
      <c r="J450" s="49" t="str">
        <f>IFERROR(VLOOKUP(D450, 'MAPPING DESC'!$A$1:$B$99999, 2, 0), "")</f>
        <v/>
      </c>
      <c r="K450" s="49" t="str">
        <f>IFERROR(VLOOKUP(E450, 'MAPPING DESC'!$A$1:$B$99999, 2, 0), "")</f>
        <v>寄客户配PVC</v>
      </c>
    </row>
    <row r="451" spans="1:11" ht="39" customHeight="1">
      <c r="A451" s="47">
        <v>45824</v>
      </c>
      <c r="B451" s="52" t="s">
        <v>893</v>
      </c>
      <c r="C451" s="41" t="str">
        <f>IF(ISERROR(VLOOKUP(B451,'SYSTEM LIST'!$B$2:$Z$9999,10,0)),"",VLOOKUP(B451,'SYSTEM LIST'!$B$2:$Z$9999,10,0))</f>
        <v>UDAY-ET-棕456</v>
      </c>
      <c r="D451" s="41"/>
      <c r="E451" s="41" t="str">
        <f>IF(ISERROR(VLOOKUP(B451,'SYSTEM LIST'!$B$2:$Z$9999,5,0)),"",VLOOKUP(B451,'SYSTEM LIST'!$B$2:$Z$9999,5,0))</f>
        <v>JLF-GJ</v>
      </c>
      <c r="F451" s="52" t="s">
        <v>85</v>
      </c>
      <c r="G451" s="41">
        <v>1</v>
      </c>
      <c r="H451" s="34">
        <f ca="1">SUMIF($B$3:$B$100000, B451, $G$3:$G$10000)-SUMIF(STOCKOUT!$A$2:$A$9999, 'STOCKIN 2025'!B451,STOCKOUT!$B$2:$B$9999)</f>
        <v>1</v>
      </c>
      <c r="I451" s="41"/>
      <c r="J451" s="49" t="str">
        <f>IFERROR(VLOOKUP(D451, 'MAPPING DESC'!$A$1:$B$99999, 2, 0), "")</f>
        <v/>
      </c>
      <c r="K451" s="49" t="str">
        <f>IFERROR(VLOOKUP(E451, 'MAPPING DESC'!$A$1:$B$99999, 2, 0), "")</f>
        <v>寄客户配PVC</v>
      </c>
    </row>
    <row r="452" spans="1:11" ht="39" customHeight="1">
      <c r="A452" s="47">
        <v>45825</v>
      </c>
      <c r="B452" s="52" t="s">
        <v>1005</v>
      </c>
      <c r="C452" s="41" t="str">
        <f>IF(ISERROR(VLOOKUP(B452,'SYSTEM LIST'!$B$2:$Z$9999,10,0)),"",VLOOKUP(B452,'SYSTEM LIST'!$B$2:$Z$9999,10,0))</f>
        <v>TGX-XM-灰白204</v>
      </c>
      <c r="D452" s="41"/>
      <c r="E452" s="41" t="str">
        <f>IF(ISERROR(VLOOKUP(B452,'SYSTEM LIST'!$B$2:$Z$9999,5,0)),"",VLOOKUP(B452,'SYSTEM LIST'!$B$2:$Z$9999,5,0))</f>
        <v>JLF-MH-TBL</v>
      </c>
      <c r="F452" s="52" t="s">
        <v>18</v>
      </c>
      <c r="G452" s="41">
        <v>2</v>
      </c>
      <c r="H452" s="34">
        <f ca="1">SUMIF($B$3:$B$100000, B452, $G$3:$G$10000)-SUMIF(STOCKOUT!$A$2:$A$9999, 'STOCKIN 2025'!B452,STOCKOUT!$B$2:$B$9999)</f>
        <v>2</v>
      </c>
      <c r="I452" s="41"/>
      <c r="J452" s="49" t="str">
        <f>IFERROR(VLOOKUP(D452, 'MAPPING DESC'!$A$1:$B$99999, 2, 0), "")</f>
        <v/>
      </c>
      <c r="K452" s="49" t="str">
        <f>IFERROR(VLOOKUP(E452, 'MAPPING DESC'!$A$1:$B$99999, 2, 0), "")</f>
        <v>寄客户配PVC</v>
      </c>
    </row>
    <row r="453" spans="1:11" ht="39" customHeight="1">
      <c r="A453" s="60">
        <v>45826</v>
      </c>
      <c r="B453" s="2" t="s">
        <v>632</v>
      </c>
      <c r="C453" s="41" t="str">
        <f>IF(ISERROR(VLOOKUP(B453,'SYSTEM LIST'!$B$2:$Z$9999,10,0)),"",VLOOKUP(B453,'SYSTEM LIST'!$B$2:$Z$9999,10,0))</f>
        <v>UDAY-ES-黄棕473</v>
      </c>
      <c r="D453" s="41"/>
      <c r="E453" s="41" t="str">
        <f>IF(ISERROR(VLOOKUP(B453,'SYSTEM LIST'!$B$2:$Z$9999,5,0)),"",VLOOKUP(B453,'SYSTEM LIST'!$B$2:$Z$9999,5,0))</f>
        <v>JLF-BTJJ</v>
      </c>
      <c r="F453" s="52" t="s">
        <v>85</v>
      </c>
      <c r="G453" s="41">
        <v>1</v>
      </c>
      <c r="H453" s="34">
        <f ca="1">SUMIF($B$3:$B$100000, B453, $G$3:$G$10000)-SUMIF(STOCKOUT!$A$2:$A$9999, 'STOCKIN 2025'!B453,STOCKOUT!$B$2:$B$9999)</f>
        <v>0</v>
      </c>
      <c r="I453" s="41"/>
      <c r="J453" s="49" t="str">
        <f>IFERROR(VLOOKUP(D453, 'MAPPING DESC'!$A$1:$B$99999, 2, 0), "")</f>
        <v/>
      </c>
      <c r="K453" s="49" t="str">
        <f>IFERROR(VLOOKUP(E453, 'MAPPING DESC'!$A$1:$B$99999, 2, 0), "")</f>
        <v>寄客户对色</v>
      </c>
    </row>
    <row r="454" spans="1:11" ht="39" customHeight="1">
      <c r="A454" s="47">
        <v>45825</v>
      </c>
      <c r="B454" s="52" t="s">
        <v>838</v>
      </c>
      <c r="C454" s="41" t="str">
        <f>IF(ISERROR(VLOOKUP(B454,'SYSTEM LIST'!$B$2:$Z$9999,10,0)),"",VLOOKUP(B454,'SYSTEM LIST'!$B$2:$Z$9999,10,0))</f>
        <v>XDGY-ET-浅棕94</v>
      </c>
      <c r="D454" s="41"/>
      <c r="E454" s="41" t="str">
        <f>IF(ISERROR(VLOOKUP(B454,'SYSTEM LIST'!$B$2:$Z$9999,5,0)),"",VLOOKUP(B454,'SYSTEM LIST'!$B$2:$Z$9999,5,0))</f>
        <v>JLF-GJ</v>
      </c>
      <c r="F454" s="52" t="s">
        <v>85</v>
      </c>
      <c r="G454" s="41">
        <v>1</v>
      </c>
      <c r="H454" s="34">
        <f ca="1">SUMIF($B$3:$B$100000, B454, $G$3:$G$10000)-SUMIF(STOCKOUT!$A$2:$A$9999, 'STOCKIN 2025'!B454,STOCKOUT!$B$2:$B$9999)</f>
        <v>1</v>
      </c>
      <c r="I454" s="41"/>
      <c r="J454" s="49" t="str">
        <f>IFERROR(VLOOKUP(D454, 'MAPPING DESC'!$A$1:$B$99999, 2, 0), "")</f>
        <v/>
      </c>
      <c r="K454" s="49" t="str">
        <f>IFERROR(VLOOKUP(E454, 'MAPPING DESC'!$A$1:$B$99999, 2, 0), "")</f>
        <v>寄客户配PVC</v>
      </c>
    </row>
    <row r="455" spans="1:11" ht="39" customHeight="1">
      <c r="A455" s="47">
        <v>45827</v>
      </c>
      <c r="B455" s="61" t="s">
        <v>4634</v>
      </c>
      <c r="C455" s="62" t="s">
        <v>55</v>
      </c>
      <c r="D455" s="41"/>
      <c r="E455" s="62" t="s">
        <v>581</v>
      </c>
      <c r="F455" s="52" t="s">
        <v>85</v>
      </c>
      <c r="G455" s="41">
        <v>1</v>
      </c>
      <c r="H455" s="34">
        <f ca="1">SUMIF($B$3:$B$100000, B455, $G$3:$G$10000)-SUMIF(STOCKOUT!$A$2:$A$9999, 'STOCKIN 2025'!B455,STOCKOUT!$B$2:$B$9999)</f>
        <v>1</v>
      </c>
      <c r="I455" s="41"/>
      <c r="J455" s="49" t="str">
        <f>IFERROR(VLOOKUP(D455, 'MAPPING DESC'!$A$1:$B$99999, 2, 0), "")</f>
        <v/>
      </c>
      <c r="K455" s="49" t="str">
        <f>IFERROR(VLOOKUP(E455, 'MAPPING DESC'!$A$1:$B$99999, 2, 0), "")</f>
        <v>寄客户配PVC</v>
      </c>
    </row>
    <row r="456" spans="1:11" ht="39" customHeight="1">
      <c r="A456" s="47" t="s">
        <v>4635</v>
      </c>
      <c r="B456" s="52" t="s">
        <v>911</v>
      </c>
      <c r="C456" s="41" t="str">
        <f>IF(ISERROR(VLOOKUP(B456,'SYSTEM LIST'!$B$2:$Z$9999,10,0)),"",VLOOKUP(B456,'SYSTEM LIST'!$B$2:$Z$9999,10,0))</f>
        <v>XZGY-FT-焦糖24</v>
      </c>
      <c r="D456" s="41"/>
      <c r="E456" s="41" t="str">
        <f>IF(ISERROR(VLOOKUP(B456,'SYSTEM LIST'!$B$2:$Z$9999,5,0)),"",VLOOKUP(B456,'SYSTEM LIST'!$B$2:$Z$9999,5,0))</f>
        <v>JLF-MH-TBL</v>
      </c>
      <c r="F456" s="52" t="s">
        <v>18</v>
      </c>
      <c r="G456" s="41">
        <v>2</v>
      </c>
      <c r="H456" s="34">
        <f ca="1">SUMIF($B$3:$B$100000, B456, $G$3:$G$10000)-SUMIF(STOCKOUT!$A$2:$A$9999, 'STOCKIN 2025'!B456,STOCKOUT!$B$2:$B$9999)</f>
        <v>2</v>
      </c>
      <c r="I456" s="41"/>
      <c r="J456" s="49" t="str">
        <f>IFERROR(VLOOKUP(D456, 'MAPPING DESC'!$A$1:$B$99999, 2, 0), "")</f>
        <v/>
      </c>
      <c r="K456" s="49" t="str">
        <f>IFERROR(VLOOKUP(E456, 'MAPPING DESC'!$A$1:$B$99999, 2, 0), "")</f>
        <v>寄客户配PVC</v>
      </c>
    </row>
    <row r="457" spans="1:11" ht="39" customHeight="1">
      <c r="A457" s="47">
        <v>45831</v>
      </c>
      <c r="B457" s="52" t="s">
        <v>1054</v>
      </c>
      <c r="C457" s="41" t="str">
        <f>IF(ISERROR(VLOOKUP(B457,'SYSTEM LIST'!$B$2:$Z$9999,10,0)),"",VLOOKUP(B457,'SYSTEM LIST'!$B$2:$Z$9999,10,0))</f>
        <v>XPAY-FT-黄棕470</v>
      </c>
      <c r="D457" s="41"/>
      <c r="E457" s="41" t="str">
        <f>IF(ISERROR(VLOOKUP(B457,'SYSTEM LIST'!$B$2:$Z$9999,5,0)),"",VLOOKUP(B457,'SYSTEM LIST'!$B$2:$Z$9999,5,0))</f>
        <v>JLF-MH-TBL</v>
      </c>
      <c r="F457" s="52" t="s">
        <v>18</v>
      </c>
      <c r="G457" s="41">
        <v>2</v>
      </c>
      <c r="H457" s="34">
        <f ca="1">SUMIF($B$3:$B$100000, B457, $G$3:$G$10000)-SUMIF(STOCKOUT!$A$2:$A$9999, 'STOCKIN 2025'!B457,STOCKOUT!$B$2:$B$9999)</f>
        <v>2</v>
      </c>
      <c r="I457" s="41"/>
      <c r="J457" s="49" t="str">
        <f>IFERROR(VLOOKUP(D457, 'MAPPING DESC'!$A$1:$B$99999, 2, 0), "")</f>
        <v/>
      </c>
      <c r="K457" s="49" t="str">
        <f>IFERROR(VLOOKUP(E457, 'MAPPING DESC'!$A$1:$B$99999, 2, 0), "")</f>
        <v>寄客户配PVC</v>
      </c>
    </row>
    <row r="458" spans="1:11" ht="39" customHeight="1">
      <c r="A458" s="47">
        <v>45831</v>
      </c>
      <c r="B458" s="52" t="s">
        <v>866</v>
      </c>
      <c r="C458" s="41" t="str">
        <f>IF(ISERROR(VLOOKUP(B458,'SYSTEM LIST'!$B$2:$Z$9999,10,0)),"",VLOOKUP(B458,'SYSTEM LIST'!$B$2:$Z$9999,10,0))</f>
        <v>XZGY-FH-灰114</v>
      </c>
      <c r="D458" s="41"/>
      <c r="E458" s="41" t="str">
        <f>IF(ISERROR(VLOOKUP(B458,'SYSTEM LIST'!$B$2:$Z$9999,5,0)),"",VLOOKUP(B458,'SYSTEM LIST'!$B$2:$Z$9999,5,0))</f>
        <v>JLF-GJ</v>
      </c>
      <c r="F458" s="52" t="s">
        <v>85</v>
      </c>
      <c r="G458" s="41">
        <v>1</v>
      </c>
      <c r="H458" s="34">
        <f ca="1">SUMIF($B$3:$B$100000, B458, $G$3:$G$10000)-SUMIF(STOCKOUT!$A$2:$A$9999, 'STOCKIN 2025'!B458,STOCKOUT!$B$2:$B$9999)</f>
        <v>1</v>
      </c>
      <c r="I458" s="41"/>
      <c r="J458" s="49" t="str">
        <f>IFERROR(VLOOKUP(D458, 'MAPPING DESC'!$A$1:$B$99999, 2, 0), "")</f>
        <v/>
      </c>
      <c r="K458" s="49" t="str">
        <f>IFERROR(VLOOKUP(E458, 'MAPPING DESC'!$A$1:$B$99999, 2, 0), "")</f>
        <v>寄客户配PVC</v>
      </c>
    </row>
    <row r="459" spans="1:11" ht="39" customHeight="1">
      <c r="A459" s="47">
        <v>45829</v>
      </c>
      <c r="B459" s="52" t="s">
        <v>885</v>
      </c>
      <c r="C459" s="41" t="str">
        <f>IF(ISERROR(VLOOKUP(B459,'SYSTEM LIST'!$B$2:$Z$9999,10,0)),"",VLOOKUP(B459,'SYSTEM LIST'!$B$2:$Z$9999,10,0))</f>
        <v>UDAY-ET-灰721</v>
      </c>
      <c r="D459" s="41"/>
      <c r="E459" s="41" t="str">
        <f>IF(ISERROR(VLOOKUP(B459,'SYSTEM LIST'!$B$2:$Z$9999,5,0)),"",VLOOKUP(B459,'SYSTEM LIST'!$B$2:$Z$9999,5,0))</f>
        <v>JLF-GJ</v>
      </c>
      <c r="F459" s="52" t="s">
        <v>85</v>
      </c>
      <c r="G459" s="41">
        <v>1</v>
      </c>
      <c r="H459" s="34">
        <f ca="1">SUMIF($B$3:$B$100000, B459, $G$3:$G$10000)-SUMIF(STOCKOUT!$A$2:$A$9999, 'STOCKIN 2025'!B459,STOCKOUT!$B$2:$B$9999)</f>
        <v>0</v>
      </c>
      <c r="I459" s="41"/>
      <c r="J459" s="49" t="str">
        <f>IFERROR(VLOOKUP(D459, 'MAPPING DESC'!$A$1:$B$99999, 2, 0), "")</f>
        <v/>
      </c>
      <c r="K459" s="49" t="str">
        <f>IFERROR(VLOOKUP(E459, 'MAPPING DESC'!$A$1:$B$99999, 2, 0), "")</f>
        <v>寄客户配PVC</v>
      </c>
    </row>
    <row r="460" spans="1:11" ht="39" customHeight="1">
      <c r="A460" s="47">
        <v>45829</v>
      </c>
      <c r="B460" s="52" t="s">
        <v>875</v>
      </c>
      <c r="C460" s="41" t="str">
        <f>IF(ISERROR(VLOOKUP(B460,'SYSTEM LIST'!$B$2:$Z$9999,10,0)),"",VLOOKUP(B460,'SYSTEM LIST'!$B$2:$Z$9999,10,0))</f>
        <v>XDGY-ET-浅棕94</v>
      </c>
      <c r="D460" s="41"/>
      <c r="E460" s="41" t="str">
        <f>IF(ISERROR(VLOOKUP(B460,'SYSTEM LIST'!$B$2:$Z$9999,5,0)),"",VLOOKUP(B460,'SYSTEM LIST'!$B$2:$Z$9999,5,0))</f>
        <v>JLF-GJ</v>
      </c>
      <c r="F460" s="52" t="s">
        <v>85</v>
      </c>
      <c r="G460" s="41">
        <v>1</v>
      </c>
      <c r="H460" s="34">
        <f ca="1">SUMIF($B$3:$B$100000, B460, $G$3:$G$10000)-SUMIF(STOCKOUT!$A$2:$A$9999, 'STOCKIN 2025'!B460,STOCKOUT!$B$2:$B$9999)</f>
        <v>0</v>
      </c>
      <c r="I460" s="41"/>
      <c r="J460" s="49" t="str">
        <f>IFERROR(VLOOKUP(D460, 'MAPPING DESC'!$A$1:$B$99999, 2, 0), "")</f>
        <v/>
      </c>
      <c r="K460" s="49" t="str">
        <f>IFERROR(VLOOKUP(E460, 'MAPPING DESC'!$A$1:$B$99999, 2, 0), "")</f>
        <v>寄客户配PVC</v>
      </c>
    </row>
    <row r="461" spans="1:11" ht="39" customHeight="1">
      <c r="A461" s="47">
        <v>45836</v>
      </c>
      <c r="B461" s="52" t="s">
        <v>4623</v>
      </c>
      <c r="C461" s="41" t="str">
        <f>IF(ISERROR(VLOOKUP(B461,'SYSTEM LIST'!$B$2:$Z$9999,10,0)),"",VLOOKUP(B461,'SYSTEM LIST'!$B$2:$Z$9999,10,0))</f>
        <v>XPGY-FS-灰蓝71</v>
      </c>
      <c r="D461" s="41"/>
      <c r="E461" s="41" t="str">
        <f>IF(ISERROR(VLOOKUP(B461,'SYSTEM LIST'!$B$2:$Z$9999,5,0)),"",VLOOKUP(B461,'SYSTEM LIST'!$B$2:$Z$9999,5,0))</f>
        <v>JLF-GJ</v>
      </c>
      <c r="F461" s="52" t="s">
        <v>85</v>
      </c>
      <c r="G461" s="41">
        <v>1</v>
      </c>
      <c r="H461" s="34">
        <f ca="1">SUMIF($B$3:$B$100000, B461, $G$3:$G$10000)-SUMIF(STOCKOUT!$A$2:$A$9999, 'STOCKIN 2025'!B461,STOCKOUT!$B$2:$B$9999)</f>
        <v>0</v>
      </c>
      <c r="I461" s="41"/>
      <c r="J461" s="49" t="str">
        <f>IFERROR(VLOOKUP(D461, 'MAPPING DESC'!$A$1:$B$99999, 2, 0), "")</f>
        <v/>
      </c>
      <c r="K461" s="49" t="str">
        <f>IFERROR(VLOOKUP(E461, 'MAPPING DESC'!$A$1:$B$99999, 2, 0), "")</f>
        <v>寄客户配PVC</v>
      </c>
    </row>
    <row r="462" spans="1:11" ht="39" customHeight="1">
      <c r="A462" s="47">
        <v>45836</v>
      </c>
      <c r="B462" s="52" t="s">
        <v>4626</v>
      </c>
      <c r="C462" s="41" t="str">
        <f>IF(ISERROR(VLOOKUP(B462,'SYSTEM LIST'!$B$2:$Z$9999,10,0)),"",VLOOKUP(B462,'SYSTEM LIST'!$B$2:$Z$9999,10,0))</f>
        <v>XPDY-FX-卡其115</v>
      </c>
      <c r="D462" s="41"/>
      <c r="E462" s="41" t="str">
        <f>IF(ISERROR(VLOOKUP(B462,'SYSTEM LIST'!$B$2:$Z$9999,5,0)),"",VLOOKUP(B462,'SYSTEM LIST'!$B$2:$Z$9999,5,0))</f>
        <v>JLF-GJ</v>
      </c>
      <c r="F462" s="52" t="s">
        <v>18</v>
      </c>
      <c r="G462" s="41">
        <v>2</v>
      </c>
      <c r="H462" s="34">
        <f ca="1">SUMIF($B$3:$B$100000, B462, $G$3:$G$10000)-SUMIF(STOCKOUT!$A$2:$A$9999, 'STOCKIN 2025'!B462,STOCKOUT!$B$2:$B$9999)</f>
        <v>2</v>
      </c>
      <c r="I462" s="41"/>
      <c r="J462" s="49" t="str">
        <f>IFERROR(VLOOKUP(D462, 'MAPPING DESC'!$A$1:$B$99999, 2, 0), "")</f>
        <v/>
      </c>
      <c r="K462" s="49" t="str">
        <f>IFERROR(VLOOKUP(E462, 'MAPPING DESC'!$A$1:$B$99999, 2, 0), "")</f>
        <v>寄客户配PVC</v>
      </c>
    </row>
    <row r="463" spans="1:11" ht="39" customHeight="1">
      <c r="A463" s="47">
        <v>45836</v>
      </c>
      <c r="B463" s="52" t="s">
        <v>598</v>
      </c>
      <c r="C463" s="41" t="str">
        <f>IF(ISERROR(VLOOKUP(B463,'SYSTEM LIST'!$B$2:$Z$9999,10,0)),"",VLOOKUP(B463,'SYSTEM LIST'!$B$2:$Z$9999,10,0))</f>
        <v>XDDS-EB-黑617</v>
      </c>
      <c r="D463" s="41"/>
      <c r="E463" s="41" t="str">
        <f>IF(ISERROR(VLOOKUP(B463,'SYSTEM LIST'!$B$2:$Z$9999,5,0)),"",VLOOKUP(B463,'SYSTEM LIST'!$B$2:$Z$9999,5,0))</f>
        <v>JLF-GJ</v>
      </c>
      <c r="F463" s="52" t="s">
        <v>18</v>
      </c>
      <c r="G463" s="41">
        <v>2</v>
      </c>
      <c r="H463" s="34">
        <f ca="1">SUMIF($B$3:$B$100000, B463, $G$3:$G$10000)-SUMIF(STOCKOUT!$A$2:$A$9999, 'STOCKIN 2025'!B463,STOCKOUT!$B$2:$B$9999)</f>
        <v>2</v>
      </c>
      <c r="I463" s="41"/>
      <c r="J463" s="49" t="str">
        <f>IFERROR(VLOOKUP(D463, 'MAPPING DESC'!$A$1:$B$99999, 2, 0), "")</f>
        <v/>
      </c>
      <c r="K463" s="49" t="str">
        <f>IFERROR(VLOOKUP(E463, 'MAPPING DESC'!$A$1:$B$99999, 2, 0), "")</f>
        <v>寄客户配PVC</v>
      </c>
    </row>
    <row r="464" spans="1:11" ht="39" customHeight="1">
      <c r="A464" s="47">
        <v>45837</v>
      </c>
      <c r="B464" s="52" t="s">
        <v>722</v>
      </c>
      <c r="C464" s="41" t="str">
        <f>IF(ISERROR(VLOOKUP(B464,'SYSTEM LIST'!$B$2:$Z$9999,10,0)),"",VLOOKUP(B464,'SYSTEM LIST'!$B$2:$Z$9999,10,0))</f>
        <v>XZDY-FT-灰513</v>
      </c>
      <c r="D464" s="41"/>
      <c r="E464" s="41" t="str">
        <f>IF(ISERROR(VLOOKUP(B464,'SYSTEM LIST'!$B$2:$Z$9999,5,0)),"",VLOOKUP(B464,'SYSTEM LIST'!$B$2:$Z$9999,5,0))</f>
        <v>JLF-HP</v>
      </c>
      <c r="F464" s="52" t="s">
        <v>4470</v>
      </c>
      <c r="G464" s="41">
        <v>1</v>
      </c>
      <c r="H464" s="34">
        <f ca="1">SUMIF($B$3:$B$100000, B464, $G$3:$G$10000)-SUMIF(STOCKOUT!$A$2:$A$9999, 'STOCKIN 2025'!B464,STOCKOUT!$B$2:$B$9999)</f>
        <v>0</v>
      </c>
      <c r="I464" s="41"/>
      <c r="J464" s="49" t="str">
        <f>IFERROR(VLOOKUP(D464, 'MAPPING DESC'!$A$1:$B$99999, 2, 0), "")</f>
        <v/>
      </c>
      <c r="K464" s="49" t="str">
        <f>IFERROR(VLOOKUP(E464, 'MAPPING DESC'!$A$1:$B$99999, 2, 0), "")</f>
        <v>寄客户确认颜色</v>
      </c>
    </row>
    <row r="465" spans="1:11" ht="39" customHeight="1">
      <c r="A465" s="47">
        <v>45837</v>
      </c>
      <c r="B465" s="52" t="s">
        <v>855</v>
      </c>
      <c r="C465" s="41" t="str">
        <f>IF(ISERROR(VLOOKUP(B465,'SYSTEM LIST'!$B$2:$Z$9999,10,0)),"",VLOOKUP(B465,'SYSTEM LIST'!$B$2:$Z$9999,10,0))</f>
        <v>TX-XM-深棕685</v>
      </c>
      <c r="D465" s="41"/>
      <c r="E465" s="41" t="str">
        <f>IF(ISERROR(VLOOKUP(B465,'SYSTEM LIST'!$B$2:$Z$9999,5,0)),"",VLOOKUP(B465,'SYSTEM LIST'!$B$2:$Z$9999,5,0))</f>
        <v>JLF-TLT</v>
      </c>
      <c r="F465" s="52" t="s">
        <v>18</v>
      </c>
      <c r="G465" s="41">
        <v>2</v>
      </c>
      <c r="H465" s="34">
        <f ca="1">SUMIF($B$3:$B$100000, B465, $G$3:$G$10000)-SUMIF(STOCKOUT!$A$2:$A$9999, 'STOCKIN 2025'!B465,STOCKOUT!$B$2:$B$9999)</f>
        <v>1</v>
      </c>
      <c r="I465" s="41"/>
      <c r="J465" s="49" t="str">
        <f>IFERROR(VLOOKUP(D465, 'MAPPING DESC'!$A$1:$B$99999, 2, 0), "")</f>
        <v/>
      </c>
      <c r="K465" s="49" t="str">
        <f>IFERROR(VLOOKUP(E465, 'MAPPING DESC'!$A$1:$B$99999, 2, 0), "")</f>
        <v>寄客户对色</v>
      </c>
    </row>
    <row r="466" spans="1:11" ht="39" customHeight="1">
      <c r="A466" s="47">
        <v>45837</v>
      </c>
      <c r="B466" s="52" t="s">
        <v>652</v>
      </c>
      <c r="C466" s="41" t="str">
        <f>IF(ISERROR(VLOOKUP(B466,'SYSTEM LIST'!$B$2:$Z$9999,10,0)),"",VLOOKUP(B466,'SYSTEM LIST'!$B$2:$Z$9999,10,0))</f>
        <v xml:space="preserve"> XPAY-FX-黄棕438</v>
      </c>
      <c r="D466" s="41"/>
      <c r="E466" s="41" t="str">
        <f>IF(ISERROR(VLOOKUP(B466,'SYSTEM LIST'!$B$2:$Z$9999,5,0)),"",VLOOKUP(B466,'SYSTEM LIST'!$B$2:$Z$9999,5,0))</f>
        <v>JLF-GJ</v>
      </c>
      <c r="F466" s="52" t="s">
        <v>85</v>
      </c>
      <c r="G466" s="41">
        <v>1</v>
      </c>
      <c r="H466" s="34">
        <f ca="1">SUMIF($B$3:$B$100000, B466, $G$3:$G$10000)-SUMIF(STOCKOUT!$A$2:$A$9999, 'STOCKIN 2025'!B466,STOCKOUT!$B$2:$B$9999)</f>
        <v>0</v>
      </c>
      <c r="I466" s="41"/>
      <c r="J466" s="49" t="str">
        <f>IFERROR(VLOOKUP(D466, 'MAPPING DESC'!$A$1:$B$99999, 2, 0), "")</f>
        <v/>
      </c>
      <c r="K466" s="49" t="str">
        <f>IFERROR(VLOOKUP(E466, 'MAPPING DESC'!$A$1:$B$99999, 2, 0), "")</f>
        <v>寄客户配PVC</v>
      </c>
    </row>
    <row r="467" spans="1:11" ht="39" customHeight="1">
      <c r="A467" s="47">
        <v>45837</v>
      </c>
      <c r="B467" s="52" t="s">
        <v>694</v>
      </c>
      <c r="C467" s="41" t="str">
        <f>IF(ISERROR(VLOOKUP(B467,'SYSTEM LIST'!$B$2:$Z$9999,10,0)),"",VLOOKUP(B467,'SYSTEM LIST'!$B$2:$Z$9999,10,0))</f>
        <v>XPDY-FX-黑511</v>
      </c>
      <c r="D467" s="41"/>
      <c r="E467" s="41" t="str">
        <f>IF(ISERROR(VLOOKUP(B467,'SYSTEM LIST'!$B$2:$Z$9999,5,0)),"",VLOOKUP(B467,'SYSTEM LIST'!$B$2:$Z$9999,5,0))</f>
        <v>JLF-GJ</v>
      </c>
      <c r="F467" s="52" t="s">
        <v>18</v>
      </c>
      <c r="G467" s="41">
        <v>2</v>
      </c>
      <c r="H467" s="34">
        <f ca="1">SUMIF($B$3:$B$100000, B467, $G$3:$G$10000)-SUMIF(STOCKOUT!$A$2:$A$9999, 'STOCKIN 2025'!B467,STOCKOUT!$B$2:$B$9999)</f>
        <v>2</v>
      </c>
      <c r="I467" s="41"/>
      <c r="J467" s="49" t="str">
        <f>IFERROR(VLOOKUP(D467, 'MAPPING DESC'!$A$1:$B$99999, 2, 0), "")</f>
        <v/>
      </c>
      <c r="K467" s="49" t="str">
        <f>IFERROR(VLOOKUP(E467, 'MAPPING DESC'!$A$1:$B$99999, 2, 0), "")</f>
        <v>寄客户配PVC</v>
      </c>
    </row>
    <row r="468" spans="1:11" ht="39" customHeight="1">
      <c r="A468" s="47">
        <v>45838</v>
      </c>
      <c r="B468" s="52" t="s">
        <v>612</v>
      </c>
      <c r="C468" s="41" t="str">
        <f>IF(ISERROR(VLOOKUP(B468,'SYSTEM LIST'!$B$2:$Z$9999,10,0)),"",VLOOKUP(B468,'SYSTEM LIST'!$B$2:$Z$9999,10,0))</f>
        <v>XXGY-ET-深蓝84</v>
      </c>
      <c r="D468" s="41"/>
      <c r="E468" s="41" t="str">
        <f>IF(ISERROR(VLOOKUP(B468,'SYSTEM LIST'!$B$2:$Z$9999,5,0)),"",VLOOKUP(B468,'SYSTEM LIST'!$B$2:$Z$9999,5,0))</f>
        <v>JLF-GJ</v>
      </c>
      <c r="F468" s="52" t="s">
        <v>85</v>
      </c>
      <c r="G468" s="41">
        <v>1</v>
      </c>
      <c r="H468" s="34">
        <f ca="1">SUMIF($B$3:$B$100000, B468, $G$3:$G$10000)-SUMIF(STOCKOUT!$A$2:$A$9999, 'STOCKIN 2025'!B468,STOCKOUT!$B$2:$B$9999)</f>
        <v>1</v>
      </c>
      <c r="I468" s="41"/>
      <c r="J468" s="49" t="str">
        <f>IFERROR(VLOOKUP(D468, 'MAPPING DESC'!$A$1:$B$99999, 2, 0), "")</f>
        <v/>
      </c>
      <c r="K468" s="49" t="str">
        <f>IFERROR(VLOOKUP(E468, 'MAPPING DESC'!$A$1:$B$99999, 2, 0), "")</f>
        <v>寄客户配PVC</v>
      </c>
    </row>
    <row r="469" spans="1:11" ht="39" customHeight="1">
      <c r="A469" s="47">
        <v>45838</v>
      </c>
      <c r="B469" s="52" t="s">
        <v>591</v>
      </c>
      <c r="C469" s="41" t="str">
        <f>IF(ISERROR(VLOOKUP(B469,'SYSTEM LIST'!$B$2:$Z$9999,10,0)),"",VLOOKUP(B469,'SYSTEM LIST'!$B$2:$Z$9999,10,0))</f>
        <v>XPDY-EX-卡其108</v>
      </c>
      <c r="D469" s="41"/>
      <c r="E469" s="41" t="str">
        <f>IF(ISERROR(VLOOKUP(B469,'SYSTEM LIST'!$B$2:$Z$9999,5,0)),"",VLOOKUP(B469,'SYSTEM LIST'!$B$2:$Z$9999,5,0))</f>
        <v>JLF-GJ</v>
      </c>
      <c r="F469" s="52" t="s">
        <v>18</v>
      </c>
      <c r="G469" s="41">
        <v>2</v>
      </c>
      <c r="H469" s="34">
        <f ca="1">SUMIF($B$3:$B$100000, B469, $G$3:$G$10000)-SUMIF(STOCKOUT!$A$2:$A$9999, 'STOCKIN 2025'!B469,STOCKOUT!$B$2:$B$9999)</f>
        <v>1</v>
      </c>
      <c r="I469" s="41"/>
      <c r="J469" s="49"/>
      <c r="K469" s="49" t="str">
        <f>IFERROR(VLOOKUP(E469, 'MAPPING DESC'!$A$1:$B$99999, 2, 0), "")</f>
        <v>寄客户配PVC</v>
      </c>
    </row>
    <row r="470" spans="1:11" ht="39" customHeight="1">
      <c r="A470" s="47">
        <v>45841</v>
      </c>
      <c r="B470" s="52" t="s">
        <v>623</v>
      </c>
      <c r="C470" s="41" t="str">
        <f>IF(ISERROR(VLOOKUP(B470,'SYSTEM LIST'!$B$2:$Z$9999,10,0)),"",VLOOKUP(B470,'SYSTEM LIST'!$B$2:$Z$9999,10,0))</f>
        <v>UDAY-ES-黄棕473</v>
      </c>
      <c r="D470" s="41"/>
      <c r="E470" s="41" t="str">
        <f>IF(ISERROR(VLOOKUP(B470,'SYSTEM LIST'!$B$2:$Z$9999,5,0)),"",VLOOKUP(B470,'SYSTEM LIST'!$B$2:$Z$9999,5,0))</f>
        <v>JLF-BTJJ</v>
      </c>
      <c r="F470" s="52" t="s">
        <v>85</v>
      </c>
      <c r="G470" s="41">
        <v>1</v>
      </c>
      <c r="H470" s="34">
        <f ca="1">SUMIF($B$3:$B$100000, B470, $G$3:$G$10000)-SUMIF(STOCKOUT!$A$2:$A$9999, 'STOCKIN 2025'!B470,STOCKOUT!$B$2:$B$9999)</f>
        <v>1</v>
      </c>
      <c r="I470" s="41"/>
      <c r="J470" s="49"/>
      <c r="K470" s="49" t="str">
        <f>IFERROR(VLOOKUP(E470, 'MAPPING DESC'!$A$1:$B$99999, 2, 0), "")</f>
        <v>寄客户对色</v>
      </c>
    </row>
    <row r="471" spans="1:11" ht="39" customHeight="1">
      <c r="A471" s="47">
        <v>45841</v>
      </c>
      <c r="B471" s="52" t="s">
        <v>635</v>
      </c>
      <c r="C471" s="41" t="str">
        <f>IF(ISERROR(VLOOKUP(B471,'SYSTEM LIST'!$B$2:$Z$9999,10,0)),"",VLOOKUP(B471,'SYSTEM LIST'!$B$2:$Z$9999,10,0))</f>
        <v>UDAY-ES-黄棕410</v>
      </c>
      <c r="D471" s="41"/>
      <c r="E471" s="41" t="str">
        <f>IF(ISERROR(VLOOKUP(B471,'SYSTEM LIST'!$B$2:$Z$9999,5,0)),"",VLOOKUP(B471,'SYSTEM LIST'!$B$2:$Z$9999,5,0))</f>
        <v>JLF-BTJJ</v>
      </c>
      <c r="F471" s="52" t="s">
        <v>85</v>
      </c>
      <c r="G471" s="41">
        <v>1</v>
      </c>
      <c r="H471" s="34">
        <f ca="1">SUMIF($B$3:$B$100000, B471, $G$3:$G$10000)-SUMIF(STOCKOUT!$A$2:$A$9999, 'STOCKIN 2025'!B471,STOCKOUT!$B$2:$B$9999)</f>
        <v>1</v>
      </c>
      <c r="I471" s="41"/>
      <c r="J471" s="49"/>
      <c r="K471" s="49" t="str">
        <f>IFERROR(VLOOKUP(E471, 'MAPPING DESC'!$A$1:$B$99999, 2, 0), "")</f>
        <v>寄客户对色</v>
      </c>
    </row>
    <row r="472" spans="1:11" ht="39" customHeight="1">
      <c r="A472" s="47">
        <v>45841</v>
      </c>
      <c r="B472" s="52" t="s">
        <v>605</v>
      </c>
      <c r="C472" s="41" t="str">
        <f>IF(ISERROR(VLOOKUP(B472,'SYSTEM LIST'!$B$2:$Z$9999,10,0)),"",VLOOKUP(B472,'SYSTEM LIST'!$B$2:$Z$9999,10,0))</f>
        <v>UDAY-ET-棕454</v>
      </c>
      <c r="D472" s="41"/>
      <c r="E472" s="41" t="str">
        <f>IF(ISERROR(VLOOKUP(B472,'SYSTEM LIST'!$B$2:$Z$9999,5,0)),"",VLOOKUP(B472,'SYSTEM LIST'!$B$2:$Z$9999,5,0))</f>
        <v>JLF-GJ</v>
      </c>
      <c r="F472" s="52" t="s">
        <v>85</v>
      </c>
      <c r="G472" s="41">
        <v>1</v>
      </c>
      <c r="H472" s="34">
        <f ca="1">SUMIF($B$3:$B$100000, B472, $G$3:$G$10000)-SUMIF(STOCKOUT!$A$2:$A$9999, 'STOCKIN 2025'!B472,STOCKOUT!$B$2:$B$9999)</f>
        <v>0</v>
      </c>
      <c r="I472" s="41"/>
      <c r="J472" s="49"/>
      <c r="K472" s="49" t="str">
        <f>IFERROR(VLOOKUP(E472, 'MAPPING DESC'!$A$1:$B$99999, 2, 0), "")</f>
        <v>寄客户配PVC</v>
      </c>
    </row>
    <row r="473" spans="1:11" ht="39" customHeight="1">
      <c r="A473" s="47">
        <v>45841</v>
      </c>
      <c r="B473" s="52" t="s">
        <v>645</v>
      </c>
      <c r="C473" s="41" t="str">
        <f>IF(ISERROR(VLOOKUP(B473,'SYSTEM LIST'!$B$2:$Z$9999,10,0)),"",VLOOKUP(B473,'SYSTEM LIST'!$B$2:$Z$9999,10,0))</f>
        <v>UXCY-ET-烟灰162</v>
      </c>
      <c r="D473" s="41"/>
      <c r="E473" s="41" t="str">
        <f>IF(ISERROR(VLOOKUP(B473,'SYSTEM LIST'!$B$2:$Z$9999,5,0)),"",VLOOKUP(B473,'SYSTEM LIST'!$B$2:$Z$9999,5,0))</f>
        <v>JLF-GJ</v>
      </c>
      <c r="F473" s="52" t="s">
        <v>85</v>
      </c>
      <c r="G473" s="41">
        <v>1</v>
      </c>
      <c r="H473" s="34">
        <f ca="1">SUMIF($B$3:$B$100000, B473, $G$3:$G$10000)-SUMIF(STOCKOUT!$A$2:$A$9999, 'STOCKIN 2025'!B473,STOCKOUT!$B$2:$B$9999)</f>
        <v>1</v>
      </c>
      <c r="I473" s="41"/>
      <c r="J473" s="49"/>
      <c r="K473" s="49" t="str">
        <f>IFERROR(VLOOKUP(E473, 'MAPPING DESC'!$A$1:$B$99999, 2, 0), "")</f>
        <v>寄客户配PVC</v>
      </c>
    </row>
    <row r="474" spans="1:11" ht="39" customHeight="1">
      <c r="A474" s="47">
        <v>45840</v>
      </c>
      <c r="B474" s="52" t="s">
        <v>4596</v>
      </c>
      <c r="C474" s="41" t="str">
        <f>IF(ISERROR(VLOOKUP(B474,'SYSTEM LIST'!$B$2:$Z$9999,10,0)),"",VLOOKUP(B474,'SYSTEM LIST'!$B$2:$Z$9999,10,0))</f>
        <v>XPGY-FS-黄棕425</v>
      </c>
      <c r="D474" s="41"/>
      <c r="E474" s="41" t="str">
        <f>IF(ISERROR(VLOOKUP(B474,'SYSTEM LIST'!$B$2:$Z$9999,5,0)),"",VLOOKUP(B474,'SYSTEM LIST'!$B$2:$Z$9999,5,0))</f>
        <v>JLF-GJ</v>
      </c>
      <c r="F474" s="52" t="s">
        <v>85</v>
      </c>
      <c r="G474" s="41">
        <v>1</v>
      </c>
      <c r="H474" s="34">
        <f ca="1">SUMIF($B$3:$B$100000, B474, $G$3:$G$10000)-SUMIF(STOCKOUT!$A$2:$A$9999, 'STOCKIN 2025'!B474,STOCKOUT!$B$2:$B$9999)</f>
        <v>1</v>
      </c>
      <c r="I474" s="41"/>
      <c r="J474" s="49"/>
      <c r="K474" s="49" t="str">
        <f>IFERROR(VLOOKUP(E474, 'MAPPING DESC'!$A$1:$B$99999, 2, 0), "")</f>
        <v>寄客户配PVC</v>
      </c>
    </row>
    <row r="475" spans="1:11" ht="39" customHeight="1">
      <c r="A475" s="47">
        <v>45840</v>
      </c>
      <c r="B475" s="52" t="s">
        <v>687</v>
      </c>
      <c r="C475" s="41" t="str">
        <f>IF(ISERROR(VLOOKUP(B475,'SYSTEM LIST'!$B$2:$Z$9999,10,0)),"",VLOOKUP(B475,'SYSTEM LIST'!$B$2:$Z$9999,10,0))</f>
        <v>XPAY-FX-灰657</v>
      </c>
      <c r="D475" s="41"/>
      <c r="E475" s="41" t="str">
        <f>IF(ISERROR(VLOOKUP(B475,'SYSTEM LIST'!$B$2:$Z$9999,5,0)),"",VLOOKUP(B475,'SYSTEM LIST'!$B$2:$Z$9999,5,0))</f>
        <v>JLF-GJ</v>
      </c>
      <c r="F475" s="52" t="s">
        <v>85</v>
      </c>
      <c r="G475" s="41">
        <v>1</v>
      </c>
      <c r="H475" s="34">
        <f ca="1">SUMIF($B$3:$B$100000, B475, $G$3:$G$10000)-SUMIF(STOCKOUT!$A$2:$A$9999, 'STOCKIN 2025'!B475,STOCKOUT!$B$2:$B$9999)</f>
        <v>1</v>
      </c>
      <c r="I475" s="41"/>
      <c r="J475" s="49"/>
      <c r="K475" s="49" t="str">
        <f>IFERROR(VLOOKUP(E475, 'MAPPING DESC'!$A$1:$B$99999, 2, 0), "")</f>
        <v>寄客户配PVC</v>
      </c>
    </row>
    <row r="476" spans="1:11" ht="39" customHeight="1">
      <c r="A476" s="47">
        <v>45840</v>
      </c>
      <c r="B476" s="52" t="s">
        <v>760</v>
      </c>
      <c r="C476" s="41" t="str">
        <f>IF(ISERROR(VLOOKUP(B476,'SYSTEM LIST'!$B$2:$Z$9999,10,0)),"",VLOOKUP(B476,'SYSTEM LIST'!$B$2:$Z$9999,10,0))</f>
        <v>XPAY-FT-黄棕470</v>
      </c>
      <c r="D476" s="41"/>
      <c r="E476" s="41" t="str">
        <f>IF(ISERROR(VLOOKUP(B476,'SYSTEM LIST'!$B$2:$Z$9999,5,0)),"",VLOOKUP(B476,'SYSTEM LIST'!$B$2:$Z$9999,5,0))</f>
        <v>JLF-MH-TBL</v>
      </c>
      <c r="F476" s="52" t="s">
        <v>18</v>
      </c>
      <c r="G476" s="41">
        <v>2</v>
      </c>
      <c r="H476" s="34">
        <f ca="1">SUMIF($B$3:$B$100000, B476, $G$3:$G$10000)-SUMIF(STOCKOUT!$A$2:$A$9999, 'STOCKIN 2025'!B476,STOCKOUT!$B$2:$B$9999)</f>
        <v>2</v>
      </c>
      <c r="I476" s="41"/>
      <c r="J476" s="49"/>
      <c r="K476" s="49" t="str">
        <f>IFERROR(VLOOKUP(E476, 'MAPPING DESC'!$A$1:$B$99999, 2, 0), "")</f>
        <v>寄客户配PVC</v>
      </c>
    </row>
    <row r="477" spans="1:11" ht="39" customHeight="1">
      <c r="A477" s="47">
        <v>45843</v>
      </c>
      <c r="B477" s="52" t="s">
        <v>4584</v>
      </c>
      <c r="C477" s="41" t="str">
        <f>IF(ISERROR(VLOOKUP(B477,'SYSTEM LIST'!$B$2:$Z$9999,10,0)),"",VLOOKUP(B477,'SYSTEM LIST'!$B$2:$Z$9999,10,0))</f>
        <v>XZDY-FT-灰513</v>
      </c>
      <c r="D477" s="41"/>
      <c r="E477" s="41" t="str">
        <f>IF(ISERROR(VLOOKUP(B477,'SYSTEM LIST'!$B$2:$Z$9999,5,0)),"",VLOOKUP(B477,'SYSTEM LIST'!$B$2:$Z$9999,5,0))</f>
        <v>JLF-HP</v>
      </c>
      <c r="F477" s="52" t="s">
        <v>4470</v>
      </c>
      <c r="G477" s="41">
        <v>1</v>
      </c>
      <c r="H477" s="34">
        <f ca="1">SUMIF($B$3:$B$100000, B477, $G$3:$G$10000)-SUMIF(STOCKOUT!$A$2:$A$9999, 'STOCKIN 2025'!B477,STOCKOUT!$B$2:$B$9999)</f>
        <v>0</v>
      </c>
      <c r="I477" s="41"/>
      <c r="J477" s="49"/>
      <c r="K477" s="49" t="str">
        <f>IFERROR(VLOOKUP(E477, 'MAPPING DESC'!$A$1:$B$99999, 2, 0), "")</f>
        <v>寄客户确认颜色</v>
      </c>
    </row>
    <row r="478" spans="1:11" ht="39" customHeight="1">
      <c r="A478" s="47">
        <v>45843</v>
      </c>
      <c r="B478" s="52" t="s">
        <v>4590</v>
      </c>
      <c r="C478" s="41" t="str">
        <f>IF(ISERROR(VLOOKUP(B478,'SYSTEM LIST'!$B$2:$Z$9999,10,0)),"",VLOOKUP(B478,'SYSTEM LIST'!$B$2:$Z$9999,10,0))</f>
        <v>XPDY-FT-灰670</v>
      </c>
      <c r="D478" s="41"/>
      <c r="E478" s="41" t="str">
        <f>IF(ISERROR(VLOOKUP(B478,'SYSTEM LIST'!$B$2:$Z$9999,5,0)),"",VLOOKUP(B478,'SYSTEM LIST'!$B$2:$Z$9999,5,0))</f>
        <v>JLF-HP</v>
      </c>
      <c r="F478" s="52" t="s">
        <v>4470</v>
      </c>
      <c r="G478" s="41">
        <v>1</v>
      </c>
      <c r="H478" s="34">
        <f ca="1">SUMIF($B$3:$B$100000, B478, $G$3:$G$10000)-SUMIF(STOCKOUT!$A$2:$A$9999, 'STOCKIN 2025'!B478,STOCKOUT!$B$2:$B$9999)</f>
        <v>0</v>
      </c>
      <c r="I478" s="41"/>
      <c r="J478" s="49"/>
      <c r="K478" s="49" t="str">
        <f>IFERROR(VLOOKUP(E478, 'MAPPING DESC'!$A$1:$B$99999, 2, 0), "")</f>
        <v>寄客户确认颜色</v>
      </c>
    </row>
    <row r="479" spans="1:11" ht="39" customHeight="1">
      <c r="A479" s="47">
        <v>45845</v>
      </c>
      <c r="B479" s="52" t="s">
        <v>4594</v>
      </c>
      <c r="C479" s="41" t="str">
        <f>IF(ISERROR(VLOOKUP(B479,'SYSTEM LIST'!$B$2:$Z$9999,10,0)),"",VLOOKUP(B479,'SYSTEM LIST'!$B$2:$Z$9999,10,0))</f>
        <v>XDGY-ET-浅棕94</v>
      </c>
      <c r="D479" s="41"/>
      <c r="E479" s="41" t="str">
        <f>IF(ISERROR(VLOOKUP(B479,'SYSTEM LIST'!$B$2:$Z$9999,5,0)),"",VLOOKUP(B479,'SYSTEM LIST'!$B$2:$Z$9999,5,0))</f>
        <v>JLF-GJ</v>
      </c>
      <c r="F479" s="52" t="s">
        <v>85</v>
      </c>
      <c r="G479" s="41">
        <v>1</v>
      </c>
      <c r="H479" s="34">
        <f ca="1">SUMIF($B$3:$B$100000, B479, $G$3:$G$10000)-SUMIF(STOCKOUT!$A$2:$A$9999, 'STOCKIN 2025'!B479,STOCKOUT!$B$2:$B$9999)</f>
        <v>1</v>
      </c>
      <c r="I479" s="41"/>
      <c r="J479" s="49"/>
      <c r="K479" s="49" t="str">
        <f>IFERROR(VLOOKUP(E479, 'MAPPING DESC'!$A$1:$B$99999, 2, 0), "")</f>
        <v>寄客户配PVC</v>
      </c>
    </row>
    <row r="480" spans="1:11" ht="39" customHeight="1">
      <c r="A480" s="47">
        <v>45846</v>
      </c>
      <c r="B480" s="52" t="s">
        <v>4574</v>
      </c>
      <c r="C480" s="41" t="str">
        <f>IF(ISERROR(VLOOKUP(B480,'SYSTEM LIST'!$B$2:$Z$9999,10,0)),"",VLOOKUP(B480,'SYSTEM LIST'!$B$2:$Z$9999,10,0))</f>
        <v>XZSY-EX-红棕690</v>
      </c>
      <c r="D480" s="41"/>
      <c r="E480" s="41" t="str">
        <f>IF(ISERROR(VLOOKUP(B480,'SYSTEM LIST'!$B$2:$Z$9999,5,0)),"",VLOOKUP(B480,'SYSTEM LIST'!$B$2:$Z$9999,5,0))</f>
        <v>JLF-MH-TBL</v>
      </c>
      <c r="F480" s="52" t="s">
        <v>18</v>
      </c>
      <c r="G480" s="41">
        <v>2</v>
      </c>
      <c r="H480" s="34">
        <f ca="1">SUMIF($B$3:$B$100000, B480, $G$3:$G$10000)-SUMIF(STOCKOUT!$A$2:$A$9999, 'STOCKIN 2025'!B480,STOCKOUT!$B$2:$B$9999)</f>
        <v>2</v>
      </c>
      <c r="I480" s="41"/>
      <c r="J480" s="49"/>
      <c r="K480" s="49" t="str">
        <f>IFERROR(VLOOKUP(E480, 'MAPPING DESC'!$A$1:$B$99999, 2, 0), "")</f>
        <v>寄客户配PVC</v>
      </c>
    </row>
    <row r="481" spans="1:11" ht="39" customHeight="1">
      <c r="A481" s="47">
        <v>45848</v>
      </c>
      <c r="B481" s="52" t="s">
        <v>639</v>
      </c>
      <c r="C481" s="41" t="str">
        <f>IF(ISERROR(VLOOKUP(B481,'SYSTEM LIST'!$B$2:$Z$9999,10,0)),"",VLOOKUP(B481,'SYSTEM LIST'!$B$2:$Z$9999,10,0))</f>
        <v>XPAY-FT-棕409</v>
      </c>
      <c r="D481" s="41"/>
      <c r="E481" s="41" t="str">
        <f>IF(ISERROR(VLOOKUP(B481,'SYSTEM LIST'!$B$2:$Z$9999,5,0)),"",VLOOKUP(B481,'SYSTEM LIST'!$B$2:$Z$9999,5,0))</f>
        <v>JLF-BTJJ</v>
      </c>
      <c r="F481" s="52" t="s">
        <v>85</v>
      </c>
      <c r="G481" s="41">
        <v>1</v>
      </c>
      <c r="H481" s="34">
        <f ca="1">SUMIF($B$3:$B$100000, B481, $G$3:$G$10000)-SUMIF(STOCKOUT!$A$2:$A$9999, 'STOCKIN 2025'!B481,STOCKOUT!$B$2:$B$9999)</f>
        <v>1</v>
      </c>
      <c r="I481" s="41"/>
      <c r="J481" s="49"/>
      <c r="K481" s="49" t="str">
        <f>IFERROR(VLOOKUP(E481, 'MAPPING DESC'!$A$1:$B$99999, 2, 0), "")</f>
        <v>寄客户对色</v>
      </c>
    </row>
    <row r="482" spans="1:11" ht="39" customHeight="1">
      <c r="A482" s="47"/>
      <c r="B482" s="52"/>
      <c r="C482" s="41" t="str">
        <f>IF(ISERROR(VLOOKUP(B482,'SYSTEM LIST'!$B$2:$Z$9999,10,0)),"",VLOOKUP(B482,'SYSTEM LIST'!$B$2:$Z$9999,10,0))</f>
        <v/>
      </c>
      <c r="D482" s="41"/>
      <c r="E482" s="41" t="str">
        <f>IF(ISERROR(VLOOKUP(B482,'SYSTEM LIST'!$B$2:$Z$9999,5,0)),"",VLOOKUP(B482,'SYSTEM LIST'!$B$2:$Z$9999,5,0))</f>
        <v/>
      </c>
      <c r="F482" s="52"/>
      <c r="G482" s="41"/>
      <c r="H482" s="34"/>
      <c r="I482" s="41"/>
      <c r="J482" s="49"/>
      <c r="K482" s="49"/>
    </row>
    <row r="483" spans="1:11" ht="39" customHeight="1">
      <c r="A483" s="47"/>
      <c r="B483" s="52"/>
      <c r="C483" s="41" t="str">
        <f>IF(ISERROR(VLOOKUP(B483,'SYSTEM LIST'!$B$2:$Z$9999,10,0)),"",VLOOKUP(B483,'SYSTEM LIST'!$B$2:$Z$9999,10,0))</f>
        <v/>
      </c>
      <c r="D483" s="41"/>
      <c r="E483" s="41" t="str">
        <f>IF(ISERROR(VLOOKUP(B483,'SYSTEM LIST'!$B$2:$Z$9999,5,0)),"",VLOOKUP(B483,'SYSTEM LIST'!$B$2:$Z$9999,5,0))</f>
        <v/>
      </c>
      <c r="F483" s="52"/>
      <c r="G483" s="41"/>
      <c r="H483" s="34"/>
      <c r="I483" s="41"/>
      <c r="J483" s="49"/>
      <c r="K483" s="49"/>
    </row>
    <row r="484" spans="1:11" ht="39" customHeight="1">
      <c r="A484" s="47"/>
      <c r="B484" s="52"/>
      <c r="C484" s="41" t="str">
        <f>IF(ISERROR(VLOOKUP(B484,'SYSTEM LIST'!$B$2:$Z$9999,10,0)),"",VLOOKUP(B484,'SYSTEM LIST'!$B$2:$Z$9999,10,0))</f>
        <v/>
      </c>
      <c r="D484" s="41"/>
      <c r="E484" s="41" t="str">
        <f>IF(ISERROR(VLOOKUP(B484,'SYSTEM LIST'!$B$2:$Z$9999,5,0)),"",VLOOKUP(B484,'SYSTEM LIST'!$B$2:$Z$9999,5,0))</f>
        <v/>
      </c>
      <c r="F484" s="52"/>
      <c r="G484" s="41"/>
      <c r="H484" s="34"/>
      <c r="I484" s="41"/>
      <c r="J484" s="49"/>
      <c r="K484" s="49"/>
    </row>
    <row r="485" spans="1:11" ht="39" customHeight="1">
      <c r="A485" s="47"/>
      <c r="B485" s="52"/>
      <c r="C485" s="41" t="str">
        <f>IF(ISERROR(VLOOKUP(B485,'SYSTEM LIST'!$B$2:$Z$9999,10,0)),"",VLOOKUP(B485,'SYSTEM LIST'!$B$2:$Z$9999,10,0))</f>
        <v/>
      </c>
      <c r="D485" s="41"/>
      <c r="E485" s="41" t="str">
        <f>IF(ISERROR(VLOOKUP(B485,'SYSTEM LIST'!$B$2:$Z$9999,5,0)),"",VLOOKUP(B485,'SYSTEM LIST'!$B$2:$Z$9999,5,0))</f>
        <v/>
      </c>
      <c r="F485" s="52"/>
      <c r="G485" s="41"/>
      <c r="H485" s="34"/>
      <c r="I485" s="41"/>
      <c r="J485" s="49"/>
      <c r="K485" s="49"/>
    </row>
    <row r="486" spans="1:11" ht="39" customHeight="1">
      <c r="A486" s="47"/>
      <c r="B486" s="52"/>
      <c r="C486" s="41" t="str">
        <f>IF(ISERROR(VLOOKUP(B486,'SYSTEM LIST'!$B$2:$Z$9999,10,0)),"",VLOOKUP(B486,'SYSTEM LIST'!$B$2:$Z$9999,10,0))</f>
        <v/>
      </c>
      <c r="D486" s="41"/>
      <c r="E486" s="41" t="str">
        <f>IF(ISERROR(VLOOKUP(B486,'SYSTEM LIST'!$B$2:$Z$9999,5,0)),"",VLOOKUP(B486,'SYSTEM LIST'!$B$2:$Z$9999,5,0))</f>
        <v/>
      </c>
      <c r="F486" s="52"/>
      <c r="G486" s="41"/>
      <c r="H486" s="34"/>
      <c r="I486" s="41"/>
      <c r="J486" s="49"/>
      <c r="K486" s="49"/>
    </row>
    <row r="487" spans="1:11" ht="39" customHeight="1">
      <c r="A487" s="47"/>
      <c r="B487" s="52"/>
      <c r="C487" s="41" t="str">
        <f>IF(ISERROR(VLOOKUP(B487,'SYSTEM LIST'!$B$2:$Z$9999,10,0)),"",VLOOKUP(B487,'SYSTEM LIST'!$B$2:$Z$9999,10,0))</f>
        <v/>
      </c>
      <c r="D487" s="41"/>
      <c r="E487" s="41" t="str">
        <f>IF(ISERROR(VLOOKUP(B487,'SYSTEM LIST'!$B$2:$Z$9999,5,0)),"",VLOOKUP(B487,'SYSTEM LIST'!$B$2:$Z$9999,5,0))</f>
        <v/>
      </c>
      <c r="F487" s="52"/>
      <c r="G487" s="41"/>
      <c r="H487" s="34"/>
      <c r="I487" s="41"/>
      <c r="J487" s="49"/>
      <c r="K487" s="49"/>
    </row>
    <row r="488" spans="1:11" ht="39" customHeight="1">
      <c r="A488" s="47"/>
      <c r="B488" s="52"/>
      <c r="C488" s="41" t="str">
        <f>IF(ISERROR(VLOOKUP(B488,'SYSTEM LIST'!$B$2:$Z$9999,10,0)),"",VLOOKUP(B488,'SYSTEM LIST'!$B$2:$Z$9999,10,0))</f>
        <v/>
      </c>
      <c r="D488" s="41"/>
      <c r="E488" s="41" t="str">
        <f>IF(ISERROR(VLOOKUP(B488,'SYSTEM LIST'!$B$2:$Z$9999,5,0)),"",VLOOKUP(B488,'SYSTEM LIST'!$B$2:$Z$9999,5,0))</f>
        <v/>
      </c>
      <c r="F488" s="52"/>
      <c r="G488" s="41"/>
      <c r="H488" s="34"/>
      <c r="I488" s="41"/>
      <c r="J488" s="49"/>
      <c r="K488" s="49"/>
    </row>
    <row r="489" spans="1:11" ht="39" customHeight="1">
      <c r="A489" s="47"/>
      <c r="B489" s="52"/>
      <c r="C489" s="41" t="str">
        <f>IF(ISERROR(VLOOKUP(B489,'SYSTEM LIST'!$B$2:$Z$9999,10,0)),"",VLOOKUP(B489,'SYSTEM LIST'!$B$2:$Z$9999,10,0))</f>
        <v/>
      </c>
      <c r="D489" s="41"/>
      <c r="E489" s="41" t="str">
        <f>IF(ISERROR(VLOOKUP(B489,'SYSTEM LIST'!$B$2:$Z$9999,5,0)),"",VLOOKUP(B489,'SYSTEM LIST'!$B$2:$Z$9999,5,0))</f>
        <v/>
      </c>
      <c r="F489" s="52"/>
      <c r="G489" s="41"/>
      <c r="H489" s="34"/>
      <c r="I489" s="41"/>
      <c r="J489" s="49"/>
      <c r="K489" s="49"/>
    </row>
    <row r="490" spans="1:11" ht="39" customHeight="1">
      <c r="A490" s="47"/>
      <c r="B490" s="52"/>
      <c r="C490" s="41" t="str">
        <f>IF(ISERROR(VLOOKUP(B490,'SYSTEM LIST'!$B$2:$Z$9999,10,0)),"",VLOOKUP(B490,'SYSTEM LIST'!$B$2:$Z$9999,10,0))</f>
        <v/>
      </c>
      <c r="D490" s="41"/>
      <c r="E490" s="41" t="str">
        <f>IF(ISERROR(VLOOKUP(B490,'SYSTEM LIST'!$B$2:$Z$9999,5,0)),"",VLOOKUP(B490,'SYSTEM LIST'!$B$2:$Z$9999,5,0))</f>
        <v/>
      </c>
      <c r="F490" s="52"/>
      <c r="G490" s="41"/>
      <c r="H490" s="34"/>
      <c r="I490" s="41"/>
      <c r="J490" s="49"/>
      <c r="K490" s="49"/>
    </row>
    <row r="491" spans="1:11" ht="39" customHeight="1">
      <c r="A491" s="47"/>
      <c r="B491" s="52"/>
      <c r="C491" s="41" t="str">
        <f>IF(ISERROR(VLOOKUP(B491,'SYSTEM LIST'!$B$2:$Z$9999,10,0)),"",VLOOKUP(B491,'SYSTEM LIST'!$B$2:$Z$9999,10,0))</f>
        <v/>
      </c>
      <c r="D491" s="41"/>
      <c r="E491" s="41" t="str">
        <f>IF(ISERROR(VLOOKUP(B491,'SYSTEM LIST'!$B$2:$Z$9999,5,0)),"",VLOOKUP(B491,'SYSTEM LIST'!$B$2:$Z$9999,5,0))</f>
        <v/>
      </c>
      <c r="F491" s="52"/>
      <c r="G491" s="41"/>
      <c r="H491" s="34"/>
      <c r="I491" s="41"/>
      <c r="J491" s="49"/>
      <c r="K491" s="49"/>
    </row>
    <row r="492" spans="1:11" ht="39" customHeight="1">
      <c r="A492" s="47"/>
      <c r="B492" s="52"/>
      <c r="C492" s="41" t="str">
        <f>IF(ISERROR(VLOOKUP(B492,'SYSTEM LIST'!$B$2:$Z$9999,10,0)),"",VLOOKUP(B492,'SYSTEM LIST'!$B$2:$Z$9999,10,0))</f>
        <v/>
      </c>
      <c r="D492" s="41"/>
      <c r="E492" s="41" t="str">
        <f>IF(ISERROR(VLOOKUP(B492,'SYSTEM LIST'!$B$2:$Z$9999,5,0)),"",VLOOKUP(B492,'SYSTEM LIST'!$B$2:$Z$9999,5,0))</f>
        <v/>
      </c>
      <c r="F492" s="52"/>
      <c r="G492" s="41"/>
      <c r="H492" s="34"/>
      <c r="I492" s="41"/>
      <c r="J492" s="49"/>
      <c r="K492" s="49"/>
    </row>
    <row r="493" spans="1:11" ht="39" customHeight="1">
      <c r="A493" s="47"/>
      <c r="B493" s="52"/>
      <c r="C493" s="41" t="str">
        <f>IF(ISERROR(VLOOKUP(B493,'SYSTEM LIST'!$B$2:$Z$9999,10,0)),"",VLOOKUP(B493,'SYSTEM LIST'!$B$2:$Z$9999,10,0))</f>
        <v/>
      </c>
      <c r="D493" s="41"/>
      <c r="E493" s="41" t="str">
        <f>IF(ISERROR(VLOOKUP(B493,'SYSTEM LIST'!$B$2:$Z$9999,5,0)),"",VLOOKUP(B493,'SYSTEM LIST'!$B$2:$Z$9999,5,0))</f>
        <v/>
      </c>
      <c r="F493" s="52"/>
      <c r="G493" s="41"/>
      <c r="H493" s="34"/>
      <c r="I493" s="41"/>
      <c r="J493" s="49"/>
      <c r="K493" s="49"/>
    </row>
    <row r="494" spans="1:11" ht="39" customHeight="1">
      <c r="A494" s="47"/>
      <c r="B494" s="52"/>
      <c r="C494" s="41" t="str">
        <f>IF(ISERROR(VLOOKUP(B494,'SYSTEM LIST'!$B$2:$Z$9999,10,0)),"",VLOOKUP(B494,'SYSTEM LIST'!$B$2:$Z$9999,10,0))</f>
        <v/>
      </c>
      <c r="D494" s="41"/>
      <c r="E494" s="41" t="str">
        <f>IF(ISERROR(VLOOKUP(B494,'SYSTEM LIST'!$B$2:$Z$9999,5,0)),"",VLOOKUP(B494,'SYSTEM LIST'!$B$2:$Z$9999,5,0))</f>
        <v/>
      </c>
      <c r="F494" s="52"/>
      <c r="G494" s="41"/>
      <c r="H494" s="34"/>
      <c r="I494" s="41"/>
      <c r="J494" s="49"/>
      <c r="K494" s="49"/>
    </row>
    <row r="495" spans="1:11" ht="39" customHeight="1">
      <c r="A495" s="47"/>
      <c r="B495" s="52"/>
      <c r="C495" s="41" t="str">
        <f>IF(ISERROR(VLOOKUP(B495,'SYSTEM LIST'!$B$2:$Z$9999,10,0)),"",VLOOKUP(B495,'SYSTEM LIST'!$B$2:$Z$9999,10,0))</f>
        <v/>
      </c>
      <c r="D495" s="41"/>
      <c r="E495" s="41" t="str">
        <f>IF(ISERROR(VLOOKUP(B495,'SYSTEM LIST'!$B$2:$Z$9999,5,0)),"",VLOOKUP(B495,'SYSTEM LIST'!$B$2:$Z$9999,5,0))</f>
        <v/>
      </c>
      <c r="F495" s="52"/>
      <c r="G495" s="41"/>
      <c r="H495" s="34"/>
      <c r="I495" s="41"/>
      <c r="J495" s="49"/>
      <c r="K495" s="49"/>
    </row>
    <row r="496" spans="1:11" ht="39" customHeight="1">
      <c r="A496" s="47"/>
      <c r="B496" s="52"/>
      <c r="C496" s="41" t="str">
        <f>IF(ISERROR(VLOOKUP(B496,'SYSTEM LIST'!$B$2:$Z$9999,10,0)),"",VLOOKUP(B496,'SYSTEM LIST'!$B$2:$Z$9999,10,0))</f>
        <v/>
      </c>
      <c r="D496" s="41"/>
      <c r="E496" s="41" t="str">
        <f>IF(ISERROR(VLOOKUP(B496,'SYSTEM LIST'!$B$2:$Z$9999,5,0)),"",VLOOKUP(B496,'SYSTEM LIST'!$B$2:$Z$9999,5,0))</f>
        <v/>
      </c>
      <c r="F496" s="52"/>
      <c r="G496" s="41"/>
      <c r="H496" s="34"/>
      <c r="I496" s="41"/>
      <c r="J496" s="49"/>
      <c r="K496" s="49"/>
    </row>
    <row r="497" spans="1:11" ht="39" customHeight="1">
      <c r="A497" s="47"/>
      <c r="B497" s="52"/>
      <c r="C497" s="41" t="str">
        <f>IF(ISERROR(VLOOKUP(B497,'SYSTEM LIST'!$B$2:$Z$9999,10,0)),"",VLOOKUP(B497,'SYSTEM LIST'!$B$2:$Z$9999,10,0))</f>
        <v/>
      </c>
      <c r="D497" s="41"/>
      <c r="E497" s="41" t="str">
        <f>IF(ISERROR(VLOOKUP(B497,'SYSTEM LIST'!$B$2:$Z$9999,5,0)),"",VLOOKUP(B497,'SYSTEM LIST'!$B$2:$Z$9999,5,0))</f>
        <v/>
      </c>
      <c r="F497" s="52"/>
      <c r="G497" s="41"/>
      <c r="H497" s="34"/>
      <c r="I497" s="41"/>
      <c r="J497" s="49"/>
      <c r="K497" s="49"/>
    </row>
    <row r="498" spans="1:11" ht="39" customHeight="1">
      <c r="A498" s="47"/>
      <c r="B498" s="52"/>
      <c r="C498" s="41" t="str">
        <f>IF(ISERROR(VLOOKUP(B498,'SYSTEM LIST'!$B$2:$Z$9999,10,0)),"",VLOOKUP(B498,'SYSTEM LIST'!$B$2:$Z$9999,10,0))</f>
        <v/>
      </c>
      <c r="D498" s="41"/>
      <c r="E498" s="41" t="str">
        <f>IF(ISERROR(VLOOKUP(B498,'SYSTEM LIST'!$B$2:$Z$9999,5,0)),"",VLOOKUP(B498,'SYSTEM LIST'!$B$2:$Z$9999,5,0))</f>
        <v/>
      </c>
      <c r="F498" s="52"/>
      <c r="G498" s="41"/>
      <c r="H498" s="34"/>
      <c r="I498" s="41"/>
      <c r="J498" s="49"/>
      <c r="K498" s="49"/>
    </row>
    <row r="499" spans="1:11" ht="39" customHeight="1">
      <c r="A499" s="47"/>
      <c r="B499" s="52"/>
      <c r="C499" s="41" t="str">
        <f>IF(ISERROR(VLOOKUP(B499,'SYSTEM LIST'!$B$2:$Z$9999,10,0)),"",VLOOKUP(B499,'SYSTEM LIST'!$B$2:$Z$9999,10,0))</f>
        <v/>
      </c>
      <c r="D499" s="41"/>
      <c r="E499" s="41" t="str">
        <f>IF(ISERROR(VLOOKUP(B499,'SYSTEM LIST'!$B$2:$Z$9999,5,0)),"",VLOOKUP(B499,'SYSTEM LIST'!$B$2:$Z$9999,5,0))</f>
        <v/>
      </c>
      <c r="F499" s="52"/>
      <c r="G499" s="41"/>
      <c r="H499" s="34"/>
      <c r="I499" s="41"/>
      <c r="J499" s="49"/>
      <c r="K499" s="49"/>
    </row>
    <row r="500" spans="1:11" ht="39" customHeight="1">
      <c r="A500" s="47"/>
      <c r="B500" s="52"/>
      <c r="C500" s="41" t="str">
        <f>IF(ISERROR(VLOOKUP(B500,'SYSTEM LIST'!$B$2:$Z$9999,10,0)),"",VLOOKUP(B500,'SYSTEM LIST'!$B$2:$Z$9999,10,0))</f>
        <v/>
      </c>
      <c r="D500" s="41"/>
      <c r="E500" s="41" t="str">
        <f>IF(ISERROR(VLOOKUP(B500,'SYSTEM LIST'!$B$2:$Z$9999,5,0)),"",VLOOKUP(B500,'SYSTEM LIST'!$B$2:$Z$9999,5,0))</f>
        <v/>
      </c>
      <c r="F500" s="52"/>
      <c r="G500" s="41"/>
      <c r="H500" s="34"/>
      <c r="I500" s="41"/>
      <c r="J500" s="49"/>
      <c r="K500" s="49"/>
    </row>
    <row r="501" spans="1:11" ht="39" customHeight="1">
      <c r="A501" s="47"/>
      <c r="B501" s="52"/>
      <c r="C501" s="41" t="str">
        <f>IF(ISERROR(VLOOKUP(B501,'SYSTEM LIST'!$B$2:$Z$9999,10,0)),"",VLOOKUP(B501,'SYSTEM LIST'!$B$2:$Z$9999,10,0))</f>
        <v/>
      </c>
      <c r="D501" s="41"/>
      <c r="E501" s="41" t="str">
        <f>IF(ISERROR(VLOOKUP(B501,'SYSTEM LIST'!$B$2:$Z$9999,5,0)),"",VLOOKUP(B501,'SYSTEM LIST'!$B$2:$Z$9999,5,0))</f>
        <v/>
      </c>
      <c r="F501" s="52"/>
      <c r="G501" s="41"/>
      <c r="H501" s="34"/>
      <c r="I501" s="41"/>
      <c r="J501" s="49"/>
      <c r="K501" s="49"/>
    </row>
    <row r="502" spans="1:11" ht="39" customHeight="1">
      <c r="A502" s="47"/>
      <c r="B502" s="52"/>
      <c r="C502" s="41" t="str">
        <f>IF(ISERROR(VLOOKUP(B502,'SYSTEM LIST'!$B$2:$Z$9999,10,0)),"",VLOOKUP(B502,'SYSTEM LIST'!$B$2:$Z$9999,10,0))</f>
        <v/>
      </c>
      <c r="D502" s="41"/>
      <c r="E502" s="41" t="str">
        <f>IF(ISERROR(VLOOKUP(B502,'SYSTEM LIST'!$B$2:$Z$9999,5,0)),"",VLOOKUP(B502,'SYSTEM LIST'!$B$2:$Z$9999,5,0))</f>
        <v/>
      </c>
      <c r="F502" s="52"/>
      <c r="G502" s="41"/>
      <c r="H502" s="34"/>
      <c r="I502" s="41"/>
      <c r="J502" s="49"/>
      <c r="K502" s="49"/>
    </row>
    <row r="503" spans="1:11" ht="39" customHeight="1">
      <c r="A503" s="47"/>
      <c r="B503" s="52"/>
      <c r="C503" s="41" t="str">
        <f>IF(ISERROR(VLOOKUP(B503,'SYSTEM LIST'!$B$2:$Z$9999,10,0)),"",VLOOKUP(B503,'SYSTEM LIST'!$B$2:$Z$9999,10,0))</f>
        <v/>
      </c>
      <c r="D503" s="41"/>
      <c r="E503" s="41" t="str">
        <f>IF(ISERROR(VLOOKUP(B503,'SYSTEM LIST'!$B$2:$Z$9999,5,0)),"",VLOOKUP(B503,'SYSTEM LIST'!$B$2:$Z$9999,5,0))</f>
        <v/>
      </c>
      <c r="F503" s="52"/>
      <c r="G503" s="41"/>
      <c r="H503" s="34"/>
      <c r="I503" s="41"/>
      <c r="J503" s="49"/>
      <c r="K503" s="49"/>
    </row>
    <row r="504" spans="1:11" ht="39" customHeight="1">
      <c r="A504" s="47"/>
      <c r="B504" s="52"/>
      <c r="C504" s="41" t="str">
        <f>IF(ISERROR(VLOOKUP(B504,'SYSTEM LIST'!$B$2:$Z$9999,10,0)),"",VLOOKUP(B504,'SYSTEM LIST'!$B$2:$Z$9999,10,0))</f>
        <v/>
      </c>
      <c r="D504" s="41"/>
      <c r="E504" s="41" t="str">
        <f>IF(ISERROR(VLOOKUP(B504,'SYSTEM LIST'!$B$2:$Z$9999,5,0)),"",VLOOKUP(B504,'SYSTEM LIST'!$B$2:$Z$9999,5,0))</f>
        <v/>
      </c>
      <c r="F504" s="52"/>
      <c r="G504" s="41"/>
      <c r="H504" s="34"/>
      <c r="I504" s="41"/>
      <c r="J504" s="49"/>
      <c r="K504" s="49"/>
    </row>
    <row r="505" spans="1:11" ht="39" customHeight="1">
      <c r="A505" s="47"/>
      <c r="B505" s="52"/>
      <c r="C505" s="41" t="str">
        <f>IF(ISERROR(VLOOKUP(B505,'SYSTEM LIST'!$B$2:$Z$9999,10,0)),"",VLOOKUP(B505,'SYSTEM LIST'!$B$2:$Z$9999,10,0))</f>
        <v/>
      </c>
      <c r="D505" s="41"/>
      <c r="E505" s="41" t="str">
        <f>IF(ISERROR(VLOOKUP(B505,'SYSTEM LIST'!$B$2:$Z$9999,5,0)),"",VLOOKUP(B505,'SYSTEM LIST'!$B$2:$Z$9999,5,0))</f>
        <v/>
      </c>
      <c r="F505" s="52"/>
      <c r="G505" s="41"/>
      <c r="H505" s="34"/>
      <c r="I505" s="41"/>
      <c r="J505" s="49"/>
      <c r="K505" s="49"/>
    </row>
    <row r="506" spans="1:11" ht="39" customHeight="1">
      <c r="A506" s="47"/>
      <c r="B506" s="52"/>
      <c r="C506" s="41" t="str">
        <f>IF(ISERROR(VLOOKUP(B506,'SYSTEM LIST'!$B$2:$Z$9999,10,0)),"",VLOOKUP(B506,'SYSTEM LIST'!$B$2:$Z$9999,10,0))</f>
        <v/>
      </c>
      <c r="D506" s="41"/>
      <c r="E506" s="41" t="str">
        <f>IF(ISERROR(VLOOKUP(B506,'SYSTEM LIST'!$B$2:$Z$9999,5,0)),"",VLOOKUP(B506,'SYSTEM LIST'!$B$2:$Z$9999,5,0))</f>
        <v/>
      </c>
      <c r="F506" s="52"/>
      <c r="G506" s="41"/>
      <c r="H506" s="34"/>
      <c r="I506" s="41"/>
      <c r="J506" s="49"/>
      <c r="K506" s="49"/>
    </row>
    <row r="507" spans="1:11" ht="39" customHeight="1">
      <c r="A507" s="47"/>
      <c r="B507" s="52"/>
      <c r="C507" s="41" t="str">
        <f>IF(ISERROR(VLOOKUP(B507,'SYSTEM LIST'!$B$2:$Z$9999,10,0)),"",VLOOKUP(B507,'SYSTEM LIST'!$B$2:$Z$9999,10,0))</f>
        <v/>
      </c>
      <c r="D507" s="41"/>
      <c r="E507" s="41" t="str">
        <f>IF(ISERROR(VLOOKUP(B507,'SYSTEM LIST'!$B$2:$Z$9999,5,0)),"",VLOOKUP(B507,'SYSTEM LIST'!$B$2:$Z$9999,5,0))</f>
        <v/>
      </c>
      <c r="F507" s="52"/>
      <c r="G507" s="41"/>
      <c r="H507" s="34"/>
      <c r="I507" s="41"/>
      <c r="J507" s="49"/>
      <c r="K507" s="49"/>
    </row>
    <row r="508" spans="1:11" ht="39" customHeight="1">
      <c r="A508" s="47"/>
      <c r="B508" s="52"/>
      <c r="C508" s="41" t="str">
        <f>IF(ISERROR(VLOOKUP(B508,'SYSTEM LIST'!$B$2:$Z$9999,10,0)),"",VLOOKUP(B508,'SYSTEM LIST'!$B$2:$Z$9999,10,0))</f>
        <v/>
      </c>
      <c r="D508" s="41"/>
      <c r="E508" s="41" t="str">
        <f>IF(ISERROR(VLOOKUP(B508,'SYSTEM LIST'!$B$2:$Z$9999,5,0)),"",VLOOKUP(B508,'SYSTEM LIST'!$B$2:$Z$9999,5,0))</f>
        <v/>
      </c>
      <c r="F508" s="52"/>
      <c r="G508" s="41"/>
      <c r="H508" s="34"/>
      <c r="I508" s="41"/>
      <c r="J508" s="49"/>
      <c r="K508" s="49"/>
    </row>
    <row r="509" spans="1:11" ht="39" customHeight="1">
      <c r="A509" s="47"/>
      <c r="B509" s="52"/>
      <c r="C509" s="41" t="str">
        <f>IF(ISERROR(VLOOKUP(B509,'SYSTEM LIST'!$B$2:$Z$9999,10,0)),"",VLOOKUP(B509,'SYSTEM LIST'!$B$2:$Z$9999,10,0))</f>
        <v/>
      </c>
      <c r="D509" s="41"/>
      <c r="E509" s="41" t="str">
        <f>IF(ISERROR(VLOOKUP(B509,'SYSTEM LIST'!$B$2:$Z$9999,5,0)),"",VLOOKUP(B509,'SYSTEM LIST'!$B$2:$Z$9999,5,0))</f>
        <v/>
      </c>
      <c r="F509" s="52"/>
      <c r="G509" s="41"/>
      <c r="H509" s="34"/>
      <c r="I509" s="41"/>
      <c r="J509" s="49"/>
      <c r="K509" s="49"/>
    </row>
    <row r="510" spans="1:11" ht="39" customHeight="1">
      <c r="A510" s="47"/>
      <c r="B510" s="52"/>
      <c r="C510" s="41" t="str">
        <f>IF(ISERROR(VLOOKUP(B510,'SYSTEM LIST'!$B$2:$Z$9999,10,0)),"",VLOOKUP(B510,'SYSTEM LIST'!$B$2:$Z$9999,10,0))</f>
        <v/>
      </c>
      <c r="D510" s="41"/>
      <c r="E510" s="41" t="str">
        <f>IF(ISERROR(VLOOKUP(B510,'SYSTEM LIST'!$B$2:$Z$9999,5,0)),"",VLOOKUP(B510,'SYSTEM LIST'!$B$2:$Z$9999,5,0))</f>
        <v/>
      </c>
      <c r="F510" s="52"/>
      <c r="G510" s="41"/>
      <c r="H510" s="34"/>
      <c r="I510" s="41"/>
      <c r="J510" s="49"/>
      <c r="K510" s="49"/>
    </row>
    <row r="511" spans="1:11" ht="39" customHeight="1">
      <c r="A511" s="47"/>
      <c r="B511" s="52"/>
      <c r="C511" s="41" t="str">
        <f>IF(ISERROR(VLOOKUP(B511,'SYSTEM LIST'!$B$2:$Z$9999,10,0)),"",VLOOKUP(B511,'SYSTEM LIST'!$B$2:$Z$9999,10,0))</f>
        <v/>
      </c>
      <c r="D511" s="41"/>
      <c r="E511" s="41" t="str">
        <f>IF(ISERROR(VLOOKUP(B511,'SYSTEM LIST'!$B$2:$Z$9999,5,0)),"",VLOOKUP(B511,'SYSTEM LIST'!$B$2:$Z$9999,5,0))</f>
        <v/>
      </c>
      <c r="F511" s="52"/>
      <c r="G511" s="41"/>
      <c r="H511" s="34"/>
      <c r="I511" s="41"/>
      <c r="J511" s="49"/>
      <c r="K511" s="49"/>
    </row>
    <row r="512" spans="1:11" ht="39" customHeight="1">
      <c r="A512" s="47"/>
      <c r="B512" s="52"/>
      <c r="C512" s="41" t="str">
        <f>IF(ISERROR(VLOOKUP(B512,'SYSTEM LIST'!$B$2:$Z$9999,10,0)),"",VLOOKUP(B512,'SYSTEM LIST'!$B$2:$Z$9999,10,0))</f>
        <v/>
      </c>
      <c r="D512" s="41"/>
      <c r="E512" s="41" t="str">
        <f>IF(ISERROR(VLOOKUP(B512,'SYSTEM LIST'!$B$2:$Z$9999,5,0)),"",VLOOKUP(B512,'SYSTEM LIST'!$B$2:$Z$9999,5,0))</f>
        <v/>
      </c>
      <c r="F512" s="52"/>
      <c r="G512" s="41"/>
      <c r="H512" s="34"/>
      <c r="I512" s="41"/>
      <c r="J512" s="49"/>
      <c r="K512" s="49"/>
    </row>
    <row r="513" spans="1:11" ht="39" customHeight="1">
      <c r="A513" s="47"/>
      <c r="B513" s="52"/>
      <c r="C513" s="41" t="str">
        <f>IF(ISERROR(VLOOKUP(B513,'SYSTEM LIST'!$B$2:$Z$9999,10,0)),"",VLOOKUP(B513,'SYSTEM LIST'!$B$2:$Z$9999,10,0))</f>
        <v/>
      </c>
      <c r="D513" s="41"/>
      <c r="E513" s="41" t="str">
        <f>IF(ISERROR(VLOOKUP(B513,'SYSTEM LIST'!$B$2:$Z$9999,5,0)),"",VLOOKUP(B513,'SYSTEM LIST'!$B$2:$Z$9999,5,0))</f>
        <v/>
      </c>
      <c r="F513" s="52"/>
      <c r="G513" s="41"/>
      <c r="H513" s="34"/>
      <c r="I513" s="41"/>
      <c r="J513" s="49"/>
      <c r="K513" s="49"/>
    </row>
    <row r="514" spans="1:11" ht="39" customHeight="1">
      <c r="A514" s="47"/>
      <c r="B514" s="52"/>
      <c r="C514" s="41" t="str">
        <f>IF(ISERROR(VLOOKUP(B514,'SYSTEM LIST'!$B$2:$Z$9999,10,0)),"",VLOOKUP(B514,'SYSTEM LIST'!$B$2:$Z$9999,10,0))</f>
        <v/>
      </c>
      <c r="D514" s="41"/>
      <c r="E514" s="41" t="str">
        <f>IF(ISERROR(VLOOKUP(B514,'SYSTEM LIST'!$B$2:$Z$9999,5,0)),"",VLOOKUP(B514,'SYSTEM LIST'!$B$2:$Z$9999,5,0))</f>
        <v/>
      </c>
      <c r="F514" s="52"/>
      <c r="G514" s="41"/>
      <c r="H514" s="34"/>
      <c r="I514" s="41"/>
      <c r="J514" s="49"/>
      <c r="K514" s="49"/>
    </row>
    <row r="515" spans="1:11" ht="39" customHeight="1">
      <c r="A515" s="47"/>
      <c r="B515" s="52"/>
      <c r="C515" s="41" t="str">
        <f>IF(ISERROR(VLOOKUP(B515,'SYSTEM LIST'!$B$2:$Z$9999,10,0)),"",VLOOKUP(B515,'SYSTEM LIST'!$B$2:$Z$9999,10,0))</f>
        <v/>
      </c>
      <c r="D515" s="41"/>
      <c r="E515" s="41" t="str">
        <f>IF(ISERROR(VLOOKUP(B515,'SYSTEM LIST'!$B$2:$Z$9999,5,0)),"",VLOOKUP(B515,'SYSTEM LIST'!$B$2:$Z$9999,5,0))</f>
        <v/>
      </c>
      <c r="F515" s="52"/>
      <c r="G515" s="41"/>
      <c r="H515" s="34"/>
      <c r="I515" s="41"/>
      <c r="J515" s="49"/>
      <c r="K515" s="49"/>
    </row>
    <row r="516" spans="1:11" ht="39" customHeight="1">
      <c r="A516" s="47"/>
      <c r="B516" s="52"/>
      <c r="C516" s="41" t="str">
        <f>IF(ISERROR(VLOOKUP(B516,'SYSTEM LIST'!$B$2:$Z$9999,10,0)),"",VLOOKUP(B516,'SYSTEM LIST'!$B$2:$Z$9999,10,0))</f>
        <v/>
      </c>
      <c r="D516" s="41"/>
      <c r="E516" s="41" t="str">
        <f>IF(ISERROR(VLOOKUP(B516,'SYSTEM LIST'!$B$2:$Z$9999,5,0)),"",VLOOKUP(B516,'SYSTEM LIST'!$B$2:$Z$9999,5,0))</f>
        <v/>
      </c>
      <c r="F516" s="52"/>
      <c r="G516" s="41"/>
      <c r="H516" s="34"/>
      <c r="I516" s="41"/>
      <c r="J516" s="49"/>
      <c r="K516" s="49"/>
    </row>
    <row r="517" spans="1:11" ht="39" customHeight="1">
      <c r="A517" s="47"/>
      <c r="B517" s="52"/>
      <c r="C517" s="41" t="str">
        <f>IF(ISERROR(VLOOKUP(B517,'SYSTEM LIST'!$B$2:$Z$9999,10,0)),"",VLOOKUP(B517,'SYSTEM LIST'!$B$2:$Z$9999,10,0))</f>
        <v/>
      </c>
      <c r="D517" s="41"/>
      <c r="E517" s="41" t="str">
        <f>IF(ISERROR(VLOOKUP(B517,'SYSTEM LIST'!$B$2:$Z$9999,5,0)),"",VLOOKUP(B517,'SYSTEM LIST'!$B$2:$Z$9999,5,0))</f>
        <v/>
      </c>
      <c r="F517" s="52"/>
      <c r="G517" s="41"/>
      <c r="H517" s="34"/>
      <c r="I517" s="41"/>
      <c r="J517" s="49"/>
      <c r="K517" s="49"/>
    </row>
    <row r="518" spans="1:11" ht="39" customHeight="1">
      <c r="A518" s="47"/>
      <c r="B518" s="52"/>
      <c r="C518" s="41" t="str">
        <f>IF(ISERROR(VLOOKUP(B518,'SYSTEM LIST'!$B$2:$Z$9999,10,0)),"",VLOOKUP(B518,'SYSTEM LIST'!$B$2:$Z$9999,10,0))</f>
        <v/>
      </c>
      <c r="D518" s="41"/>
      <c r="E518" s="41" t="str">
        <f>IF(ISERROR(VLOOKUP(B518,'SYSTEM LIST'!$B$2:$Z$9999,5,0)),"",VLOOKUP(B518,'SYSTEM LIST'!$B$2:$Z$9999,5,0))</f>
        <v/>
      </c>
      <c r="F518" s="52"/>
      <c r="G518" s="41"/>
      <c r="H518" s="34"/>
      <c r="I518" s="41"/>
      <c r="J518" s="49"/>
      <c r="K518" s="49"/>
    </row>
    <row r="519" spans="1:11" ht="39" customHeight="1">
      <c r="A519" s="47"/>
      <c r="B519" s="52"/>
      <c r="C519" s="41" t="str">
        <f>IF(ISERROR(VLOOKUP(B519,'SYSTEM LIST'!$B$2:$Z$9999,10,0)),"",VLOOKUP(B519,'SYSTEM LIST'!$B$2:$Z$9999,10,0))</f>
        <v/>
      </c>
      <c r="D519" s="41"/>
      <c r="E519" s="41" t="str">
        <f>IF(ISERROR(VLOOKUP(B519,'SYSTEM LIST'!$B$2:$Z$9999,5,0)),"",VLOOKUP(B519,'SYSTEM LIST'!$B$2:$Z$9999,5,0))</f>
        <v/>
      </c>
      <c r="F519" s="52"/>
      <c r="G519" s="41"/>
      <c r="H519" s="34"/>
      <c r="I519" s="41"/>
      <c r="J519" s="49"/>
      <c r="K519" s="49"/>
    </row>
    <row r="520" spans="1:11" ht="39" customHeight="1">
      <c r="A520" s="47"/>
      <c r="B520" s="52"/>
      <c r="C520" s="41" t="str">
        <f>IF(ISERROR(VLOOKUP(B520,'SYSTEM LIST'!$B$2:$Z$9999,10,0)),"",VLOOKUP(B520,'SYSTEM LIST'!$B$2:$Z$9999,10,0))</f>
        <v/>
      </c>
      <c r="D520" s="41"/>
      <c r="E520" s="41" t="str">
        <f>IF(ISERROR(VLOOKUP(B520,'SYSTEM LIST'!$B$2:$Z$9999,5,0)),"",VLOOKUP(B520,'SYSTEM LIST'!$B$2:$Z$9999,5,0))</f>
        <v/>
      </c>
      <c r="F520" s="52"/>
      <c r="G520" s="41"/>
      <c r="H520" s="34"/>
      <c r="I520" s="41"/>
      <c r="J520" s="49"/>
      <c r="K520" s="49"/>
    </row>
    <row r="521" spans="1:11" ht="39" customHeight="1">
      <c r="A521" s="47"/>
      <c r="B521" s="52"/>
      <c r="C521" s="41" t="str">
        <f>IF(ISERROR(VLOOKUP(B521,'SYSTEM LIST'!$B$2:$Z$9999,10,0)),"",VLOOKUP(B521,'SYSTEM LIST'!$B$2:$Z$9999,10,0))</f>
        <v/>
      </c>
      <c r="D521" s="41"/>
      <c r="E521" s="41" t="str">
        <f>IF(ISERROR(VLOOKUP(B521,'SYSTEM LIST'!$B$2:$Z$9999,5,0)),"",VLOOKUP(B521,'SYSTEM LIST'!$B$2:$Z$9999,5,0))</f>
        <v/>
      </c>
      <c r="F521" s="52"/>
      <c r="G521" s="41"/>
      <c r="H521" s="34"/>
      <c r="I521" s="41"/>
      <c r="J521" s="49"/>
      <c r="K521" s="49"/>
    </row>
    <row r="522" spans="1:11" ht="39" customHeight="1">
      <c r="A522" s="47"/>
      <c r="B522" s="52"/>
      <c r="C522" s="41" t="str">
        <f>IF(ISERROR(VLOOKUP(B522,'SYSTEM LIST'!$B$2:$Z$9999,10,0)),"",VLOOKUP(B522,'SYSTEM LIST'!$B$2:$Z$9999,10,0))</f>
        <v/>
      </c>
      <c r="D522" s="41"/>
      <c r="E522" s="41" t="str">
        <f>IF(ISERROR(VLOOKUP(B522,'SYSTEM LIST'!$B$2:$Z$9999,5,0)),"",VLOOKUP(B522,'SYSTEM LIST'!$B$2:$Z$9999,5,0))</f>
        <v/>
      </c>
      <c r="F522" s="52"/>
      <c r="G522" s="41"/>
      <c r="H522" s="34"/>
      <c r="I522" s="41"/>
      <c r="J522" s="49"/>
      <c r="K522" s="49"/>
    </row>
    <row r="523" spans="1:11" ht="39" customHeight="1">
      <c r="A523" s="47"/>
      <c r="B523" s="52"/>
      <c r="C523" s="41" t="str">
        <f>IF(ISERROR(VLOOKUP(B523,'SYSTEM LIST'!$B$2:$Z$9999,10,0)),"",VLOOKUP(B523,'SYSTEM LIST'!$B$2:$Z$9999,10,0))</f>
        <v/>
      </c>
      <c r="D523" s="41"/>
      <c r="E523" s="41" t="str">
        <f>IF(ISERROR(VLOOKUP(B523,'SYSTEM LIST'!$B$2:$Z$9999,5,0)),"",VLOOKUP(B523,'SYSTEM LIST'!$B$2:$Z$9999,5,0))</f>
        <v/>
      </c>
      <c r="F523" s="52"/>
      <c r="G523" s="41"/>
      <c r="H523" s="34"/>
      <c r="I523" s="41"/>
      <c r="J523" s="49"/>
      <c r="K523" s="49"/>
    </row>
    <row r="524" spans="1:11" ht="39" customHeight="1">
      <c r="A524" s="47"/>
      <c r="B524" s="52"/>
      <c r="C524" s="41" t="str">
        <f>IF(ISERROR(VLOOKUP(B524,'SYSTEM LIST'!$B$2:$Z$9999,10,0)),"",VLOOKUP(B524,'SYSTEM LIST'!$B$2:$Z$9999,10,0))</f>
        <v/>
      </c>
      <c r="D524" s="41"/>
      <c r="E524" s="41" t="str">
        <f>IF(ISERROR(VLOOKUP(B524,'SYSTEM LIST'!$B$2:$Z$9999,5,0)),"",VLOOKUP(B524,'SYSTEM LIST'!$B$2:$Z$9999,5,0))</f>
        <v/>
      </c>
      <c r="F524" s="52"/>
      <c r="G524" s="41"/>
      <c r="H524" s="34"/>
      <c r="I524" s="41"/>
      <c r="J524" s="49"/>
      <c r="K524" s="49"/>
    </row>
    <row r="525" spans="1:11" ht="39" customHeight="1">
      <c r="A525" s="47"/>
      <c r="B525" s="52"/>
      <c r="C525" s="41" t="str">
        <f>IF(ISERROR(VLOOKUP(B525,'SYSTEM LIST'!$B$2:$Z$9999,10,0)),"",VLOOKUP(B525,'SYSTEM LIST'!$B$2:$Z$9999,10,0))</f>
        <v/>
      </c>
      <c r="D525" s="41"/>
      <c r="E525" s="41" t="str">
        <f>IF(ISERROR(VLOOKUP(B525,'SYSTEM LIST'!$B$2:$Z$9999,5,0)),"",VLOOKUP(B525,'SYSTEM LIST'!$B$2:$Z$9999,5,0))</f>
        <v/>
      </c>
      <c r="F525" s="52"/>
      <c r="G525" s="41"/>
      <c r="H525" s="34"/>
      <c r="I525" s="41"/>
      <c r="J525" s="49"/>
      <c r="K525" s="49"/>
    </row>
    <row r="526" spans="1:11" ht="39" customHeight="1">
      <c r="A526" s="47"/>
      <c r="B526" s="52"/>
      <c r="C526" s="41" t="str">
        <f>IF(ISERROR(VLOOKUP(B526,'SYSTEM LIST'!$B$2:$Z$9999,10,0)),"",VLOOKUP(B526,'SYSTEM LIST'!$B$2:$Z$9999,10,0))</f>
        <v/>
      </c>
      <c r="D526" s="41"/>
      <c r="E526" s="41" t="str">
        <f>IF(ISERROR(VLOOKUP(B526,'SYSTEM LIST'!$B$2:$Z$9999,5,0)),"",VLOOKUP(B526,'SYSTEM LIST'!$B$2:$Z$9999,5,0))</f>
        <v/>
      </c>
      <c r="F526" s="52"/>
      <c r="G526" s="41"/>
      <c r="H526" s="34"/>
      <c r="I526" s="41"/>
      <c r="J526" s="49"/>
      <c r="K526" s="49"/>
    </row>
    <row r="527" spans="1:11" ht="39" customHeight="1">
      <c r="A527" s="47"/>
      <c r="B527" s="52"/>
      <c r="C527" s="41" t="str">
        <f>IF(ISERROR(VLOOKUP(B527,'SYSTEM LIST'!$B$2:$Z$9999,10,0)),"",VLOOKUP(B527,'SYSTEM LIST'!$B$2:$Z$9999,10,0))</f>
        <v/>
      </c>
      <c r="D527" s="41"/>
      <c r="E527" s="41" t="str">
        <f>IF(ISERROR(VLOOKUP(B527,'SYSTEM LIST'!$B$2:$Z$9999,5,0)),"",VLOOKUP(B527,'SYSTEM LIST'!$B$2:$Z$9999,5,0))</f>
        <v/>
      </c>
      <c r="F527" s="52"/>
      <c r="G527" s="41"/>
      <c r="H527" s="34"/>
      <c r="I527" s="41"/>
      <c r="J527" s="49"/>
      <c r="K527" s="49"/>
    </row>
    <row r="528" spans="1:11" ht="39" customHeight="1">
      <c r="A528" s="47"/>
      <c r="B528" s="52"/>
      <c r="C528" s="41" t="str">
        <f>IF(ISERROR(VLOOKUP(B528,'SYSTEM LIST'!$B$2:$Z$9999,10,0)),"",VLOOKUP(B528,'SYSTEM LIST'!$B$2:$Z$9999,10,0))</f>
        <v/>
      </c>
      <c r="D528" s="41"/>
      <c r="E528" s="41" t="str">
        <f>IF(ISERROR(VLOOKUP(B528,'SYSTEM LIST'!$B$2:$Z$9999,5,0)),"",VLOOKUP(B528,'SYSTEM LIST'!$B$2:$Z$9999,5,0))</f>
        <v/>
      </c>
      <c r="F528" s="52"/>
      <c r="G528" s="41"/>
      <c r="H528" s="34"/>
      <c r="I528" s="41"/>
      <c r="J528" s="49"/>
      <c r="K528" s="49"/>
    </row>
    <row r="529" spans="1:11" ht="39" customHeight="1">
      <c r="A529" s="47"/>
      <c r="B529" s="52"/>
      <c r="C529" s="41" t="str">
        <f>IF(ISERROR(VLOOKUP(B529,'SYSTEM LIST'!$B$2:$Z$9999,10,0)),"",VLOOKUP(B529,'SYSTEM LIST'!$B$2:$Z$9999,10,0))</f>
        <v/>
      </c>
      <c r="D529" s="41"/>
      <c r="E529" s="41" t="str">
        <f>IF(ISERROR(VLOOKUP(B529,'SYSTEM LIST'!$B$2:$Z$9999,5,0)),"",VLOOKUP(B529,'SYSTEM LIST'!$B$2:$Z$9999,5,0))</f>
        <v/>
      </c>
      <c r="F529" s="52"/>
      <c r="G529" s="41"/>
      <c r="H529" s="34"/>
      <c r="I529" s="41"/>
      <c r="J529" s="49"/>
      <c r="K529" s="49"/>
    </row>
    <row r="530" spans="1:11" ht="39" customHeight="1">
      <c r="A530" s="47"/>
      <c r="B530" s="52"/>
      <c r="C530" s="41" t="str">
        <f>IF(ISERROR(VLOOKUP(B530,'SYSTEM LIST'!$B$2:$Z$9999,10,0)),"",VLOOKUP(B530,'SYSTEM LIST'!$B$2:$Z$9999,10,0))</f>
        <v/>
      </c>
      <c r="D530" s="41"/>
      <c r="E530" s="41" t="str">
        <f>IF(ISERROR(VLOOKUP(B530,'SYSTEM LIST'!$B$2:$Z$9999,5,0)),"",VLOOKUP(B530,'SYSTEM LIST'!$B$2:$Z$9999,5,0))</f>
        <v/>
      </c>
      <c r="F530" s="52"/>
      <c r="G530" s="41"/>
      <c r="H530" s="34"/>
      <c r="I530" s="41"/>
      <c r="J530" s="49"/>
      <c r="K530" s="49"/>
    </row>
    <row r="531" spans="1:11" ht="39" customHeight="1">
      <c r="A531" s="47"/>
      <c r="B531" s="52"/>
      <c r="C531" s="41" t="str">
        <f>IF(ISERROR(VLOOKUP(B531,'SYSTEM LIST'!$B$2:$Z$9999,10,0)),"",VLOOKUP(B531,'SYSTEM LIST'!$B$2:$Z$9999,10,0))</f>
        <v/>
      </c>
      <c r="D531" s="41"/>
      <c r="E531" s="41" t="str">
        <f>IF(ISERROR(VLOOKUP(B531,'SYSTEM LIST'!$B$2:$Z$9999,5,0)),"",VLOOKUP(B531,'SYSTEM LIST'!$B$2:$Z$9999,5,0))</f>
        <v/>
      </c>
      <c r="F531" s="52"/>
      <c r="G531" s="41"/>
      <c r="H531" s="34"/>
      <c r="I531" s="41"/>
      <c r="J531" s="49"/>
      <c r="K531" s="49"/>
    </row>
    <row r="532" spans="1:11" ht="39" customHeight="1">
      <c r="A532" s="47"/>
      <c r="B532" s="52"/>
      <c r="C532" s="41" t="str">
        <f>IF(ISERROR(VLOOKUP(B532,'SYSTEM LIST'!$B$2:$Z$9999,10,0)),"",VLOOKUP(B532,'SYSTEM LIST'!$B$2:$Z$9999,10,0))</f>
        <v/>
      </c>
      <c r="D532" s="41"/>
      <c r="E532" s="41" t="str">
        <f>IF(ISERROR(VLOOKUP(B532,'SYSTEM LIST'!$B$2:$Z$9999,5,0)),"",VLOOKUP(B532,'SYSTEM LIST'!$B$2:$Z$9999,5,0))</f>
        <v/>
      </c>
      <c r="F532" s="52"/>
      <c r="G532" s="41"/>
      <c r="H532" s="34"/>
      <c r="I532" s="41"/>
      <c r="J532" s="49"/>
      <c r="K532" s="49"/>
    </row>
    <row r="533" spans="1:11" ht="39" customHeight="1">
      <c r="A533" s="47"/>
      <c r="B533" s="52"/>
      <c r="C533" s="41" t="str">
        <f>IF(ISERROR(VLOOKUP(B533,'SYSTEM LIST'!$B$2:$Z$9999,10,0)),"",VLOOKUP(B533,'SYSTEM LIST'!$B$2:$Z$9999,10,0))</f>
        <v/>
      </c>
      <c r="D533" s="41"/>
      <c r="E533" s="41" t="str">
        <f>IF(ISERROR(VLOOKUP(B533,'SYSTEM LIST'!$B$2:$Z$9999,5,0)),"",VLOOKUP(B533,'SYSTEM LIST'!$B$2:$Z$9999,5,0))</f>
        <v/>
      </c>
      <c r="F533" s="52"/>
      <c r="G533" s="41"/>
      <c r="H533" s="34"/>
      <c r="I533" s="41"/>
      <c r="J533" s="49"/>
      <c r="K533" s="49"/>
    </row>
    <row r="534" spans="1:11" ht="39" customHeight="1">
      <c r="A534" s="47"/>
      <c r="B534" s="52"/>
      <c r="C534" s="41" t="str">
        <f>IF(ISERROR(VLOOKUP(B534,'SYSTEM LIST'!$B$2:$Z$9999,10,0)),"",VLOOKUP(B534,'SYSTEM LIST'!$B$2:$Z$9999,10,0))</f>
        <v/>
      </c>
      <c r="D534" s="41"/>
      <c r="E534" s="41" t="str">
        <f>IF(ISERROR(VLOOKUP(B534,'SYSTEM LIST'!$B$2:$Z$9999,5,0)),"",VLOOKUP(B534,'SYSTEM LIST'!$B$2:$Z$9999,5,0))</f>
        <v/>
      </c>
      <c r="F534" s="52"/>
      <c r="G534" s="41"/>
      <c r="H534" s="34"/>
      <c r="I534" s="41"/>
      <c r="J534" s="49"/>
      <c r="K534" s="49"/>
    </row>
    <row r="535" spans="1:11" ht="39" customHeight="1">
      <c r="A535" s="47"/>
      <c r="B535" s="52"/>
      <c r="C535" s="41" t="str">
        <f>IF(ISERROR(VLOOKUP(B535,'SYSTEM LIST'!$B$2:$Z$9999,10,0)),"",VLOOKUP(B535,'SYSTEM LIST'!$B$2:$Z$9999,10,0))</f>
        <v/>
      </c>
      <c r="D535" s="41"/>
      <c r="E535" s="41" t="str">
        <f>IF(ISERROR(VLOOKUP(B535,'SYSTEM LIST'!$B$2:$Z$9999,5,0)),"",VLOOKUP(B535,'SYSTEM LIST'!$B$2:$Z$9999,5,0))</f>
        <v/>
      </c>
      <c r="F535" s="52"/>
      <c r="G535" s="41"/>
      <c r="H535" s="34"/>
      <c r="I535" s="41"/>
      <c r="J535" s="49"/>
      <c r="K535" s="49"/>
    </row>
    <row r="536" spans="1:11" ht="39" customHeight="1">
      <c r="A536" s="47"/>
      <c r="B536" s="52"/>
      <c r="C536" s="41" t="str">
        <f>IF(ISERROR(VLOOKUP(B536,'SYSTEM LIST'!$B$2:$Z$9999,10,0)),"",VLOOKUP(B536,'SYSTEM LIST'!$B$2:$Z$9999,10,0))</f>
        <v/>
      </c>
      <c r="D536" s="41"/>
      <c r="E536" s="41" t="str">
        <f>IF(ISERROR(VLOOKUP(B536,'SYSTEM LIST'!$B$2:$Z$9999,5,0)),"",VLOOKUP(B536,'SYSTEM LIST'!$B$2:$Z$9999,5,0))</f>
        <v/>
      </c>
      <c r="F536" s="52"/>
      <c r="G536" s="41"/>
      <c r="H536" s="34"/>
      <c r="I536" s="41"/>
      <c r="J536" s="49"/>
      <c r="K536" s="49"/>
    </row>
    <row r="537" spans="1:11" ht="39" customHeight="1">
      <c r="A537" s="47"/>
      <c r="B537" s="52"/>
      <c r="C537" s="41" t="str">
        <f>IF(ISERROR(VLOOKUP(B537,'SYSTEM LIST'!$B$2:$Z$9999,10,0)),"",VLOOKUP(B537,'SYSTEM LIST'!$B$2:$Z$9999,10,0))</f>
        <v/>
      </c>
      <c r="D537" s="41"/>
      <c r="E537" s="41" t="str">
        <f>IF(ISERROR(VLOOKUP(B537,'SYSTEM LIST'!$B$2:$Z$9999,5,0)),"",VLOOKUP(B537,'SYSTEM LIST'!$B$2:$Z$9999,5,0))</f>
        <v/>
      </c>
      <c r="F537" s="52"/>
      <c r="G537" s="41"/>
      <c r="H537" s="34"/>
      <c r="I537" s="41"/>
      <c r="J537" s="49"/>
      <c r="K537" s="49"/>
    </row>
    <row r="538" spans="1:11" ht="39" customHeight="1">
      <c r="A538" s="47"/>
      <c r="B538" s="52"/>
      <c r="C538" s="41" t="str">
        <f>IF(ISERROR(VLOOKUP(B538,'SYSTEM LIST'!$B$2:$Z$9999,10,0)),"",VLOOKUP(B538,'SYSTEM LIST'!$B$2:$Z$9999,10,0))</f>
        <v/>
      </c>
      <c r="D538" s="41"/>
      <c r="E538" s="41" t="str">
        <f>IF(ISERROR(VLOOKUP(B538,'SYSTEM LIST'!$B$2:$Z$9999,5,0)),"",VLOOKUP(B538,'SYSTEM LIST'!$B$2:$Z$9999,5,0))</f>
        <v/>
      </c>
      <c r="F538" s="52"/>
      <c r="G538" s="41"/>
      <c r="H538" s="34"/>
      <c r="I538" s="41"/>
      <c r="J538" s="49"/>
      <c r="K538" s="49"/>
    </row>
    <row r="539" spans="1:11" ht="39" customHeight="1">
      <c r="A539" s="47"/>
      <c r="B539" s="52"/>
      <c r="C539" s="41" t="str">
        <f>IF(ISERROR(VLOOKUP(B539,'SYSTEM LIST'!$B$2:$Z$9999,10,0)),"",VLOOKUP(B539,'SYSTEM LIST'!$B$2:$Z$9999,10,0))</f>
        <v/>
      </c>
      <c r="D539" s="41"/>
      <c r="E539" s="41" t="str">
        <f>IF(ISERROR(VLOOKUP(B539,'SYSTEM LIST'!$B$2:$Z$9999,5,0)),"",VLOOKUP(B539,'SYSTEM LIST'!$B$2:$Z$9999,5,0))</f>
        <v/>
      </c>
      <c r="F539" s="52"/>
      <c r="G539" s="41"/>
      <c r="H539" s="34"/>
      <c r="I539" s="41"/>
      <c r="J539" s="49"/>
      <c r="K539" s="49"/>
    </row>
    <row r="540" spans="1:11" ht="39" customHeight="1">
      <c r="A540" s="47"/>
      <c r="B540" s="52"/>
      <c r="C540" s="41" t="str">
        <f>IF(ISERROR(VLOOKUP(B540,'SYSTEM LIST'!$B$2:$Z$9999,10,0)),"",VLOOKUP(B540,'SYSTEM LIST'!$B$2:$Z$9999,10,0))</f>
        <v/>
      </c>
      <c r="D540" s="41"/>
      <c r="E540" s="41" t="str">
        <f>IF(ISERROR(VLOOKUP(B540,'SYSTEM LIST'!$B$2:$Z$9999,5,0)),"",VLOOKUP(B540,'SYSTEM LIST'!$B$2:$Z$9999,5,0))</f>
        <v/>
      </c>
      <c r="F540" s="52"/>
      <c r="G540" s="41"/>
      <c r="H540" s="34"/>
      <c r="I540" s="41"/>
      <c r="J540" s="49"/>
      <c r="K540" s="49"/>
    </row>
    <row r="541" spans="1:11" ht="39" customHeight="1">
      <c r="A541" s="47"/>
      <c r="B541" s="52"/>
      <c r="C541" s="41" t="str">
        <f>IF(ISERROR(VLOOKUP(B541,'SYSTEM LIST'!$B$2:$Z$9999,10,0)),"",VLOOKUP(B541,'SYSTEM LIST'!$B$2:$Z$9999,10,0))</f>
        <v/>
      </c>
      <c r="D541" s="41"/>
      <c r="E541" s="41" t="str">
        <f>IF(ISERROR(VLOOKUP(B541,'SYSTEM LIST'!$B$2:$Z$9999,5,0)),"",VLOOKUP(B541,'SYSTEM LIST'!$B$2:$Z$9999,5,0))</f>
        <v/>
      </c>
      <c r="F541" s="52"/>
      <c r="G541" s="41"/>
      <c r="H541" s="34"/>
      <c r="I541" s="41"/>
      <c r="J541" s="49"/>
      <c r="K541" s="49"/>
    </row>
    <row r="542" spans="1:11" ht="39" customHeight="1">
      <c r="A542" s="47"/>
      <c r="B542" s="52"/>
      <c r="C542" s="41" t="str">
        <f>IF(ISERROR(VLOOKUP(B542,'SYSTEM LIST'!$B$2:$Z$9999,10,0)),"",VLOOKUP(B542,'SYSTEM LIST'!$B$2:$Z$9999,10,0))</f>
        <v/>
      </c>
      <c r="D542" s="41"/>
      <c r="E542" s="41" t="str">
        <f>IF(ISERROR(VLOOKUP(B542,'SYSTEM LIST'!$B$2:$Z$9999,5,0)),"",VLOOKUP(B542,'SYSTEM LIST'!$B$2:$Z$9999,5,0))</f>
        <v/>
      </c>
      <c r="F542" s="52"/>
      <c r="G542" s="41"/>
      <c r="H542" s="34"/>
      <c r="I542" s="41"/>
      <c r="J542" s="49"/>
      <c r="K542" s="49"/>
    </row>
    <row r="543" spans="1:11" ht="39" customHeight="1">
      <c r="A543" s="47"/>
      <c r="B543" s="52"/>
      <c r="C543" s="41" t="str">
        <f>IF(ISERROR(VLOOKUP(B543,'SYSTEM LIST'!$B$2:$Z$9999,10,0)),"",VLOOKUP(B543,'SYSTEM LIST'!$B$2:$Z$9999,10,0))</f>
        <v/>
      </c>
      <c r="D543" s="41"/>
      <c r="E543" s="41" t="str">
        <f>IF(ISERROR(VLOOKUP(B543,'SYSTEM LIST'!$B$2:$Z$9999,5,0)),"",VLOOKUP(B543,'SYSTEM LIST'!$B$2:$Z$9999,5,0))</f>
        <v/>
      </c>
      <c r="F543" s="52"/>
      <c r="G543" s="41"/>
      <c r="H543" s="34"/>
      <c r="I543" s="41"/>
      <c r="J543" s="49"/>
      <c r="K543" s="49"/>
    </row>
    <row r="544" spans="1:11" ht="39" customHeight="1">
      <c r="A544" s="47"/>
      <c r="B544" s="52"/>
      <c r="C544" s="41" t="str">
        <f>IF(ISERROR(VLOOKUP(B544,'SYSTEM LIST'!$B$2:$Z$9999,10,0)),"",VLOOKUP(B544,'SYSTEM LIST'!$B$2:$Z$9999,10,0))</f>
        <v/>
      </c>
      <c r="D544" s="41"/>
      <c r="E544" s="41" t="str">
        <f>IF(ISERROR(VLOOKUP(B544,'SYSTEM LIST'!$B$2:$Z$9999,5,0)),"",VLOOKUP(B544,'SYSTEM LIST'!$B$2:$Z$9999,5,0))</f>
        <v/>
      </c>
      <c r="F544" s="52"/>
      <c r="G544" s="41"/>
      <c r="H544" s="34"/>
      <c r="I544" s="41"/>
      <c r="J544" s="49"/>
      <c r="K544" s="49"/>
    </row>
    <row r="545" spans="1:11" ht="39" customHeight="1">
      <c r="A545" s="47"/>
      <c r="B545" s="52"/>
      <c r="C545" s="41" t="str">
        <f>IF(ISERROR(VLOOKUP(B545,'SYSTEM LIST'!$B$2:$Z$9999,10,0)),"",VLOOKUP(B545,'SYSTEM LIST'!$B$2:$Z$9999,10,0))</f>
        <v/>
      </c>
      <c r="D545" s="41"/>
      <c r="E545" s="41" t="str">
        <f>IF(ISERROR(VLOOKUP(B545,'SYSTEM LIST'!$B$2:$Z$9999,5,0)),"",VLOOKUP(B545,'SYSTEM LIST'!$B$2:$Z$9999,5,0))</f>
        <v/>
      </c>
      <c r="F545" s="52"/>
      <c r="G545" s="41"/>
      <c r="H545" s="34"/>
      <c r="I545" s="41"/>
      <c r="J545" s="49"/>
      <c r="K545" s="49"/>
    </row>
    <row r="546" spans="1:11" ht="39" customHeight="1">
      <c r="A546" s="47"/>
      <c r="B546" s="52"/>
      <c r="C546" s="41" t="str">
        <f>IF(ISERROR(VLOOKUP(B546,'SYSTEM LIST'!$B$2:$Z$9999,10,0)),"",VLOOKUP(B546,'SYSTEM LIST'!$B$2:$Z$9999,10,0))</f>
        <v/>
      </c>
      <c r="D546" s="41"/>
      <c r="E546" s="41" t="str">
        <f>IF(ISERROR(VLOOKUP(B546,'SYSTEM LIST'!$B$2:$Z$9999,5,0)),"",VLOOKUP(B546,'SYSTEM LIST'!$B$2:$Z$9999,5,0))</f>
        <v/>
      </c>
      <c r="F546" s="52"/>
      <c r="G546" s="41"/>
      <c r="H546" s="34"/>
      <c r="I546" s="41"/>
      <c r="J546" s="49"/>
      <c r="K546" s="49"/>
    </row>
    <row r="547" spans="1:11" ht="39" customHeight="1">
      <c r="A547" s="47"/>
      <c r="B547" s="52"/>
      <c r="C547" s="41" t="str">
        <f>IF(ISERROR(VLOOKUP(B547,'SYSTEM LIST'!$B$2:$Z$9999,10,0)),"",VLOOKUP(B547,'SYSTEM LIST'!$B$2:$Z$9999,10,0))</f>
        <v/>
      </c>
      <c r="D547" s="41"/>
      <c r="E547" s="41" t="str">
        <f>IF(ISERROR(VLOOKUP(B547,'SYSTEM LIST'!$B$2:$Z$9999,5,0)),"",VLOOKUP(B547,'SYSTEM LIST'!$B$2:$Z$9999,5,0))</f>
        <v/>
      </c>
      <c r="F547" s="52"/>
      <c r="G547" s="41"/>
      <c r="H547" s="34"/>
      <c r="I547" s="41"/>
      <c r="J547" s="49"/>
      <c r="K547" s="49"/>
    </row>
    <row r="548" spans="1:11" ht="39" customHeight="1">
      <c r="A548" s="47"/>
      <c r="B548" s="52"/>
      <c r="C548" s="41" t="str">
        <f>IF(ISERROR(VLOOKUP(B548,'SYSTEM LIST'!$B$2:$Z$9999,10,0)),"",VLOOKUP(B548,'SYSTEM LIST'!$B$2:$Z$9999,10,0))</f>
        <v/>
      </c>
      <c r="D548" s="41"/>
      <c r="E548" s="41" t="str">
        <f>IF(ISERROR(VLOOKUP(B548,'SYSTEM LIST'!$B$2:$Z$9999,5,0)),"",VLOOKUP(B548,'SYSTEM LIST'!$B$2:$Z$9999,5,0))</f>
        <v/>
      </c>
      <c r="F548" s="52"/>
      <c r="G548" s="41"/>
      <c r="H548" s="34"/>
      <c r="I548" s="41"/>
      <c r="J548" s="49"/>
      <c r="K548" s="49"/>
    </row>
    <row r="549" spans="1:11" ht="39" customHeight="1">
      <c r="A549" s="47"/>
      <c r="B549" s="52"/>
      <c r="C549" s="41" t="str">
        <f>IF(ISERROR(VLOOKUP(B549,'SYSTEM LIST'!$B$2:$Z$9999,10,0)),"",VLOOKUP(B549,'SYSTEM LIST'!$B$2:$Z$9999,10,0))</f>
        <v/>
      </c>
      <c r="D549" s="41"/>
      <c r="E549" s="41" t="str">
        <f>IF(ISERROR(VLOOKUP(B549,'SYSTEM LIST'!$B$2:$Z$9999,5,0)),"",VLOOKUP(B549,'SYSTEM LIST'!$B$2:$Z$9999,5,0))</f>
        <v/>
      </c>
      <c r="F549" s="52"/>
      <c r="G549" s="41"/>
      <c r="H549" s="34"/>
      <c r="I549" s="41"/>
      <c r="J549" s="49"/>
      <c r="K549" s="49"/>
    </row>
    <row r="550" spans="1:11" ht="39" customHeight="1">
      <c r="A550" s="47"/>
      <c r="B550" s="52"/>
      <c r="C550" s="41" t="str">
        <f>IF(ISERROR(VLOOKUP(B550,'SYSTEM LIST'!$B$2:$Z$9999,10,0)),"",VLOOKUP(B550,'SYSTEM LIST'!$B$2:$Z$9999,10,0))</f>
        <v/>
      </c>
      <c r="D550" s="41"/>
      <c r="E550" s="41" t="str">
        <f>IF(ISERROR(VLOOKUP(B550,'SYSTEM LIST'!$B$2:$Z$9999,5,0)),"",VLOOKUP(B550,'SYSTEM LIST'!$B$2:$Z$9999,5,0))</f>
        <v/>
      </c>
      <c r="F550" s="52"/>
      <c r="G550" s="41"/>
      <c r="H550" s="34"/>
      <c r="I550" s="41"/>
      <c r="J550" s="49"/>
      <c r="K550" s="49"/>
    </row>
    <row r="551" spans="1:11" ht="39" customHeight="1">
      <c r="A551" s="47"/>
      <c r="B551" s="52"/>
      <c r="C551" s="41" t="str">
        <f>IF(ISERROR(VLOOKUP(B551,'SYSTEM LIST'!$B$2:$Z$9999,10,0)),"",VLOOKUP(B551,'SYSTEM LIST'!$B$2:$Z$9999,10,0))</f>
        <v/>
      </c>
      <c r="D551" s="41"/>
      <c r="E551" s="41" t="str">
        <f>IF(ISERROR(VLOOKUP(B551,'SYSTEM LIST'!$B$2:$Z$9999,5,0)),"",VLOOKUP(B551,'SYSTEM LIST'!$B$2:$Z$9999,5,0))</f>
        <v/>
      </c>
      <c r="F551" s="52"/>
      <c r="G551" s="41"/>
      <c r="H551" s="34"/>
      <c r="I551" s="41"/>
      <c r="J551" s="49"/>
      <c r="K551" s="49"/>
    </row>
    <row r="552" spans="1:11" ht="39" customHeight="1">
      <c r="A552" s="47"/>
      <c r="B552" s="52"/>
      <c r="C552" s="41" t="str">
        <f>IF(ISERROR(VLOOKUP(B552,'SYSTEM LIST'!$B$2:$Z$9999,10,0)),"",VLOOKUP(B552,'SYSTEM LIST'!$B$2:$Z$9999,10,0))</f>
        <v/>
      </c>
      <c r="D552" s="41"/>
      <c r="E552" s="41" t="str">
        <f>IF(ISERROR(VLOOKUP(B552,'SYSTEM LIST'!$B$2:$Z$9999,5,0)),"",VLOOKUP(B552,'SYSTEM LIST'!$B$2:$Z$9999,5,0))</f>
        <v/>
      </c>
      <c r="F552" s="52"/>
      <c r="G552" s="41"/>
      <c r="H552" s="34"/>
      <c r="I552" s="41"/>
      <c r="J552" s="49"/>
      <c r="K552" s="49"/>
    </row>
    <row r="553" spans="1:11" ht="39" customHeight="1">
      <c r="A553" s="47"/>
      <c r="B553" s="52"/>
      <c r="C553" s="41" t="str">
        <f>IF(ISERROR(VLOOKUP(B553,'SYSTEM LIST'!$B$2:$Z$9999,10,0)),"",VLOOKUP(B553,'SYSTEM LIST'!$B$2:$Z$9999,10,0))</f>
        <v/>
      </c>
      <c r="D553" s="41"/>
      <c r="E553" s="41" t="str">
        <f>IF(ISERROR(VLOOKUP(B553,'SYSTEM LIST'!$B$2:$Z$9999,5,0)),"",VLOOKUP(B553,'SYSTEM LIST'!$B$2:$Z$9999,5,0))</f>
        <v/>
      </c>
      <c r="F553" s="52"/>
      <c r="G553" s="41"/>
      <c r="H553" s="34"/>
      <c r="I553" s="41"/>
      <c r="J553" s="49"/>
      <c r="K553" s="49"/>
    </row>
    <row r="554" spans="1:11" ht="39" customHeight="1">
      <c r="A554" s="47"/>
      <c r="B554" s="52"/>
      <c r="C554" s="41" t="str">
        <f>IF(ISERROR(VLOOKUP(B554,'SYSTEM LIST'!$B$2:$Z$9999,10,0)),"",VLOOKUP(B554,'SYSTEM LIST'!$B$2:$Z$9999,10,0))</f>
        <v/>
      </c>
      <c r="D554" s="41"/>
      <c r="E554" s="41" t="str">
        <f>IF(ISERROR(VLOOKUP(B554,'SYSTEM LIST'!$B$2:$Z$9999,5,0)),"",VLOOKUP(B554,'SYSTEM LIST'!$B$2:$Z$9999,5,0))</f>
        <v/>
      </c>
      <c r="F554" s="52"/>
      <c r="G554" s="41"/>
      <c r="H554" s="34"/>
      <c r="I554" s="41"/>
      <c r="J554" s="49"/>
      <c r="K554" s="49"/>
    </row>
    <row r="555" spans="1:11" ht="39" customHeight="1">
      <c r="A555" s="47"/>
      <c r="B555" s="52"/>
      <c r="C555" s="41" t="str">
        <f>IF(ISERROR(VLOOKUP(B555,'SYSTEM LIST'!$B$2:$Z$9999,10,0)),"",VLOOKUP(B555,'SYSTEM LIST'!$B$2:$Z$9999,10,0))</f>
        <v/>
      </c>
      <c r="D555" s="41"/>
      <c r="E555" s="41" t="str">
        <f>IF(ISERROR(VLOOKUP(B555,'SYSTEM LIST'!$B$2:$Z$9999,5,0)),"",VLOOKUP(B555,'SYSTEM LIST'!$B$2:$Z$9999,5,0))</f>
        <v/>
      </c>
      <c r="F555" s="52"/>
      <c r="G555" s="41"/>
      <c r="H555" s="34"/>
      <c r="I555" s="41"/>
      <c r="J555" s="49"/>
      <c r="K555" s="49"/>
    </row>
    <row r="556" spans="1:11" ht="39" customHeight="1">
      <c r="A556" s="47"/>
      <c r="B556" s="52"/>
      <c r="C556" s="41" t="str">
        <f>IF(ISERROR(VLOOKUP(B556,'SYSTEM LIST'!$B$2:$Z$9999,10,0)),"",VLOOKUP(B556,'SYSTEM LIST'!$B$2:$Z$9999,10,0))</f>
        <v/>
      </c>
      <c r="D556" s="41"/>
      <c r="E556" s="41" t="str">
        <f>IF(ISERROR(VLOOKUP(B556,'SYSTEM LIST'!$B$2:$Z$9999,5,0)),"",VLOOKUP(B556,'SYSTEM LIST'!$B$2:$Z$9999,5,0))</f>
        <v/>
      </c>
      <c r="F556" s="52"/>
      <c r="G556" s="41"/>
      <c r="H556" s="34"/>
      <c r="I556" s="41"/>
      <c r="J556" s="49"/>
      <c r="K556" s="49"/>
    </row>
    <row r="557" spans="1:11" ht="39" customHeight="1">
      <c r="A557" s="47"/>
      <c r="B557" s="52"/>
      <c r="C557" s="41" t="str">
        <f>IF(ISERROR(VLOOKUP(B557,'SYSTEM LIST'!$B$2:$Z$9999,10,0)),"",VLOOKUP(B557,'SYSTEM LIST'!$B$2:$Z$9999,10,0))</f>
        <v/>
      </c>
      <c r="D557" s="41"/>
      <c r="E557" s="41" t="str">
        <f>IF(ISERROR(VLOOKUP(B557,'SYSTEM LIST'!$B$2:$Z$9999,5,0)),"",VLOOKUP(B557,'SYSTEM LIST'!$B$2:$Z$9999,5,0))</f>
        <v/>
      </c>
      <c r="F557" s="52"/>
      <c r="G557" s="41"/>
      <c r="H557" s="34"/>
      <c r="I557" s="41"/>
      <c r="J557" s="49"/>
      <c r="K557" s="49"/>
    </row>
    <row r="558" spans="1:11" ht="39" customHeight="1">
      <c r="A558" s="47"/>
      <c r="B558" s="52"/>
      <c r="C558" s="41" t="str">
        <f>IF(ISERROR(VLOOKUP(B558,'SYSTEM LIST'!$B$2:$Z$9999,10,0)),"",VLOOKUP(B558,'SYSTEM LIST'!$B$2:$Z$9999,10,0))</f>
        <v/>
      </c>
      <c r="D558" s="41"/>
      <c r="E558" s="41" t="str">
        <f>IF(ISERROR(VLOOKUP(B558,'SYSTEM LIST'!$B$2:$Z$9999,5,0)),"",VLOOKUP(B558,'SYSTEM LIST'!$B$2:$Z$9999,5,0))</f>
        <v/>
      </c>
      <c r="F558" s="52"/>
      <c r="G558" s="41"/>
      <c r="H558" s="34"/>
      <c r="I558" s="41"/>
      <c r="J558" s="49"/>
      <c r="K558" s="49"/>
    </row>
    <row r="559" spans="1:11" ht="39" customHeight="1">
      <c r="A559" s="47"/>
      <c r="B559" s="52"/>
      <c r="C559" s="41" t="str">
        <f>IF(ISERROR(VLOOKUP(B559,'SYSTEM LIST'!$B$2:$Z$9999,10,0)),"",VLOOKUP(B559,'SYSTEM LIST'!$B$2:$Z$9999,10,0))</f>
        <v/>
      </c>
      <c r="D559" s="41"/>
      <c r="E559" s="41" t="str">
        <f>IF(ISERROR(VLOOKUP(B559,'SYSTEM LIST'!$B$2:$Z$9999,5,0)),"",VLOOKUP(B559,'SYSTEM LIST'!$B$2:$Z$9999,5,0))</f>
        <v/>
      </c>
      <c r="F559" s="52"/>
      <c r="G559" s="41"/>
      <c r="H559" s="34"/>
      <c r="I559" s="41"/>
      <c r="J559" s="49"/>
      <c r="K559" s="49"/>
    </row>
    <row r="560" spans="1:11" ht="39" customHeight="1">
      <c r="A560" s="47"/>
      <c r="B560" s="52"/>
      <c r="C560" s="41" t="str">
        <f>IF(ISERROR(VLOOKUP(B560,'SYSTEM LIST'!$B$2:$Z$9999,10,0)),"",VLOOKUP(B560,'SYSTEM LIST'!$B$2:$Z$9999,10,0))</f>
        <v/>
      </c>
      <c r="D560" s="41"/>
      <c r="E560" s="41" t="str">
        <f>IF(ISERROR(VLOOKUP(B560,'SYSTEM LIST'!$B$2:$Z$9999,5,0)),"",VLOOKUP(B560,'SYSTEM LIST'!$B$2:$Z$9999,5,0))</f>
        <v/>
      </c>
      <c r="F560" s="52"/>
      <c r="G560" s="41"/>
      <c r="H560" s="34"/>
      <c r="I560" s="41"/>
      <c r="J560" s="49"/>
      <c r="K560" s="49"/>
    </row>
    <row r="561" spans="1:11" ht="39" customHeight="1">
      <c r="A561" s="47"/>
      <c r="B561" s="52"/>
      <c r="C561" s="41" t="str">
        <f>IF(ISERROR(VLOOKUP(B561,'SYSTEM LIST'!$B$2:$Z$9999,10,0)),"",VLOOKUP(B561,'SYSTEM LIST'!$B$2:$Z$9999,10,0))</f>
        <v/>
      </c>
      <c r="D561" s="41"/>
      <c r="E561" s="41" t="str">
        <f>IF(ISERROR(VLOOKUP(B561,'SYSTEM LIST'!$B$2:$Z$9999,5,0)),"",VLOOKUP(B561,'SYSTEM LIST'!$B$2:$Z$9999,5,0))</f>
        <v/>
      </c>
      <c r="F561" s="52"/>
      <c r="G561" s="41"/>
      <c r="H561" s="34"/>
      <c r="I561" s="41"/>
      <c r="J561" s="49"/>
      <c r="K561" s="49"/>
    </row>
    <row r="562" spans="1:11" ht="39" customHeight="1">
      <c r="A562" s="47"/>
      <c r="B562" s="52"/>
      <c r="C562" s="41" t="str">
        <f>IF(ISERROR(VLOOKUP(B562,'SYSTEM LIST'!$B$2:$Z$9999,10,0)),"",VLOOKUP(B562,'SYSTEM LIST'!$B$2:$Z$9999,10,0))</f>
        <v/>
      </c>
      <c r="D562" s="41"/>
      <c r="E562" s="41" t="str">
        <f>IF(ISERROR(VLOOKUP(B562,'SYSTEM LIST'!$B$2:$Z$9999,5,0)),"",VLOOKUP(B562,'SYSTEM LIST'!$B$2:$Z$9999,5,0))</f>
        <v/>
      </c>
      <c r="F562" s="52"/>
      <c r="G562" s="41"/>
      <c r="H562" s="34"/>
      <c r="I562" s="41"/>
      <c r="J562" s="49"/>
      <c r="K562" s="49"/>
    </row>
    <row r="563" spans="1:11" ht="39" customHeight="1">
      <c r="A563" s="47"/>
      <c r="B563" s="52"/>
      <c r="C563" s="41" t="str">
        <f>IF(ISERROR(VLOOKUP(B563,'SYSTEM LIST'!$B$2:$Z$9999,10,0)),"",VLOOKUP(B563,'SYSTEM LIST'!$B$2:$Z$9999,10,0))</f>
        <v/>
      </c>
      <c r="D563" s="41"/>
      <c r="E563" s="41" t="str">
        <f>IF(ISERROR(VLOOKUP(B563,'SYSTEM LIST'!$B$2:$Z$9999,5,0)),"",VLOOKUP(B563,'SYSTEM LIST'!$B$2:$Z$9999,5,0))</f>
        <v/>
      </c>
      <c r="F563" s="52"/>
      <c r="G563" s="41"/>
      <c r="H563" s="34"/>
      <c r="I563" s="41"/>
      <c r="J563" s="49"/>
      <c r="K563" s="49"/>
    </row>
    <row r="564" spans="1:11" ht="39" customHeight="1">
      <c r="A564" s="47"/>
      <c r="B564" s="52"/>
      <c r="C564" s="41" t="str">
        <f>IF(ISERROR(VLOOKUP(B564,'SYSTEM LIST'!$B$2:$Z$9999,10,0)),"",VLOOKUP(B564,'SYSTEM LIST'!$B$2:$Z$9999,10,0))</f>
        <v/>
      </c>
      <c r="D564" s="41"/>
      <c r="E564" s="41" t="str">
        <f>IF(ISERROR(VLOOKUP(B564,'SYSTEM LIST'!$B$2:$Z$9999,5,0)),"",VLOOKUP(B564,'SYSTEM LIST'!$B$2:$Z$9999,5,0))</f>
        <v/>
      </c>
      <c r="F564" s="52"/>
      <c r="G564" s="41"/>
      <c r="H564" s="34"/>
      <c r="I564" s="41"/>
      <c r="J564" s="49"/>
      <c r="K564" s="49"/>
    </row>
    <row r="565" spans="1:11" ht="39" customHeight="1">
      <c r="A565" s="47"/>
      <c r="B565" s="52"/>
      <c r="C565" s="41" t="str">
        <f>IF(ISERROR(VLOOKUP(B565,'SYSTEM LIST'!$B$2:$Z$9999,10,0)),"",VLOOKUP(B565,'SYSTEM LIST'!$B$2:$Z$9999,10,0))</f>
        <v/>
      </c>
      <c r="D565" s="41"/>
      <c r="E565" s="41" t="str">
        <f>IF(ISERROR(VLOOKUP(B565,'SYSTEM LIST'!$B$2:$Z$9999,5,0)),"",VLOOKUP(B565,'SYSTEM LIST'!$B$2:$Z$9999,5,0))</f>
        <v/>
      </c>
      <c r="F565" s="52"/>
      <c r="G565" s="41"/>
      <c r="H565" s="34"/>
      <c r="I565" s="41"/>
      <c r="J565" s="49"/>
      <c r="K565" s="49"/>
    </row>
    <row r="566" spans="1:11" ht="39" customHeight="1">
      <c r="A566" s="47"/>
      <c r="B566" s="52"/>
      <c r="C566" s="41" t="str">
        <f>IF(ISERROR(VLOOKUP(B566,'SYSTEM LIST'!$B$2:$Z$9999,10,0)),"",VLOOKUP(B566,'SYSTEM LIST'!$B$2:$Z$9999,10,0))</f>
        <v/>
      </c>
      <c r="D566" s="41"/>
      <c r="E566" s="41" t="str">
        <f>IF(ISERROR(VLOOKUP(B566,'SYSTEM LIST'!$B$2:$Z$9999,5,0)),"",VLOOKUP(B566,'SYSTEM LIST'!$B$2:$Z$9999,5,0))</f>
        <v/>
      </c>
      <c r="F566" s="52"/>
      <c r="G566" s="41"/>
      <c r="H566" s="34"/>
      <c r="I566" s="41"/>
      <c r="J566" s="49"/>
      <c r="K566" s="49"/>
    </row>
    <row r="567" spans="1:11" ht="39" customHeight="1">
      <c r="A567" s="47"/>
      <c r="B567" s="52"/>
      <c r="C567" s="41" t="str">
        <f>IF(ISERROR(VLOOKUP(B567,'SYSTEM LIST'!$B$2:$Z$9999,10,0)),"",VLOOKUP(B567,'SYSTEM LIST'!$B$2:$Z$9999,10,0))</f>
        <v/>
      </c>
      <c r="D567" s="41"/>
      <c r="E567" s="41" t="str">
        <f>IF(ISERROR(VLOOKUP(B567,'SYSTEM LIST'!$B$2:$Z$9999,5,0)),"",VLOOKUP(B567,'SYSTEM LIST'!$B$2:$Z$9999,5,0))</f>
        <v/>
      </c>
      <c r="F567" s="52"/>
      <c r="G567" s="41"/>
      <c r="H567" s="34"/>
      <c r="I567" s="41"/>
      <c r="J567" s="49"/>
      <c r="K567" s="49"/>
    </row>
    <row r="568" spans="1:11" ht="39" customHeight="1">
      <c r="A568" s="47"/>
      <c r="B568" s="52"/>
      <c r="C568" s="41" t="str">
        <f>IF(ISERROR(VLOOKUP(B568,'SYSTEM LIST'!$B$2:$Z$9999,10,0)),"",VLOOKUP(B568,'SYSTEM LIST'!$B$2:$Z$9999,10,0))</f>
        <v/>
      </c>
      <c r="D568" s="41"/>
      <c r="E568" s="41" t="str">
        <f>IF(ISERROR(VLOOKUP(B568,'SYSTEM LIST'!$B$2:$Z$9999,5,0)),"",VLOOKUP(B568,'SYSTEM LIST'!$B$2:$Z$9999,5,0))</f>
        <v/>
      </c>
      <c r="F568" s="52"/>
      <c r="G568" s="41"/>
      <c r="H568" s="34"/>
      <c r="I568" s="41"/>
      <c r="J568" s="49"/>
      <c r="K568" s="49"/>
    </row>
    <row r="569" spans="1:11" ht="39" customHeight="1">
      <c r="A569" s="47"/>
      <c r="B569" s="52"/>
      <c r="C569" s="41" t="str">
        <f>IF(ISERROR(VLOOKUP(B569,'SYSTEM LIST'!$B$2:$Z$9999,10,0)),"",VLOOKUP(B569,'SYSTEM LIST'!$B$2:$Z$9999,10,0))</f>
        <v/>
      </c>
      <c r="D569" s="41"/>
      <c r="E569" s="41" t="str">
        <f>IF(ISERROR(VLOOKUP(B569,'SYSTEM LIST'!$B$2:$Z$9999,5,0)),"",VLOOKUP(B569,'SYSTEM LIST'!$B$2:$Z$9999,5,0))</f>
        <v/>
      </c>
      <c r="F569" s="52"/>
      <c r="G569" s="41"/>
      <c r="H569" s="34"/>
      <c r="I569" s="41"/>
      <c r="J569" s="49"/>
      <c r="K569" s="49"/>
    </row>
    <row r="570" spans="1:11" ht="39" customHeight="1">
      <c r="A570" s="47"/>
      <c r="B570" s="52"/>
      <c r="C570" s="41" t="str">
        <f>IF(ISERROR(VLOOKUP(B570,'SYSTEM LIST'!$B$2:$Z$9999,10,0)),"",VLOOKUP(B570,'SYSTEM LIST'!$B$2:$Z$9999,10,0))</f>
        <v/>
      </c>
      <c r="D570" s="41"/>
      <c r="E570" s="41" t="str">
        <f>IF(ISERROR(VLOOKUP(B570,'SYSTEM LIST'!$B$2:$Z$9999,5,0)),"",VLOOKUP(B570,'SYSTEM LIST'!$B$2:$Z$9999,5,0))</f>
        <v/>
      </c>
      <c r="F570" s="52"/>
      <c r="G570" s="41"/>
      <c r="H570" s="34"/>
      <c r="I570" s="41"/>
      <c r="J570" s="49"/>
      <c r="K570" s="49"/>
    </row>
    <row r="571" spans="1:11" ht="39" customHeight="1">
      <c r="A571" s="47"/>
      <c r="B571" s="52"/>
      <c r="C571" s="41" t="str">
        <f>IF(ISERROR(VLOOKUP(B571,'SYSTEM LIST'!$B$2:$Z$9999,10,0)),"",VLOOKUP(B571,'SYSTEM LIST'!$B$2:$Z$9999,10,0))</f>
        <v/>
      </c>
      <c r="D571" s="41"/>
      <c r="E571" s="41" t="str">
        <f>IF(ISERROR(VLOOKUP(B571,'SYSTEM LIST'!$B$2:$Z$9999,5,0)),"",VLOOKUP(B571,'SYSTEM LIST'!$B$2:$Z$9999,5,0))</f>
        <v/>
      </c>
      <c r="F571" s="52"/>
      <c r="G571" s="41"/>
      <c r="H571" s="34"/>
      <c r="I571" s="41"/>
      <c r="J571" s="49"/>
      <c r="K571" s="49"/>
    </row>
    <row r="572" spans="1:11" ht="39" customHeight="1">
      <c r="A572" s="47"/>
      <c r="B572" s="52"/>
      <c r="C572" s="41" t="str">
        <f>IF(ISERROR(VLOOKUP(B572,'SYSTEM LIST'!$B$2:$Z$9999,10,0)),"",VLOOKUP(B572,'SYSTEM LIST'!$B$2:$Z$9999,10,0))</f>
        <v/>
      </c>
      <c r="D572" s="41"/>
      <c r="E572" s="41" t="str">
        <f>IF(ISERROR(VLOOKUP(B572,'SYSTEM LIST'!$B$2:$Z$9999,5,0)),"",VLOOKUP(B572,'SYSTEM LIST'!$B$2:$Z$9999,5,0))</f>
        <v/>
      </c>
      <c r="F572" s="52"/>
      <c r="G572" s="41"/>
      <c r="H572" s="34"/>
      <c r="I572" s="41"/>
      <c r="J572" s="49"/>
      <c r="K572" s="49"/>
    </row>
    <row r="573" spans="1:11" ht="39" customHeight="1">
      <c r="A573" s="47"/>
      <c r="B573" s="52"/>
      <c r="C573" s="41" t="str">
        <f>IF(ISERROR(VLOOKUP(B573,'SYSTEM LIST'!$B$2:$Z$9999,10,0)),"",VLOOKUP(B573,'SYSTEM LIST'!$B$2:$Z$9999,10,0))</f>
        <v/>
      </c>
      <c r="D573" s="41"/>
      <c r="E573" s="41" t="str">
        <f>IF(ISERROR(VLOOKUP(B573,'SYSTEM LIST'!$B$2:$Z$9999,5,0)),"",VLOOKUP(B573,'SYSTEM LIST'!$B$2:$Z$9999,5,0))</f>
        <v/>
      </c>
      <c r="F573" s="52"/>
      <c r="G573" s="41"/>
      <c r="H573" s="34"/>
      <c r="I573" s="41"/>
      <c r="J573" s="49"/>
      <c r="K573" s="49"/>
    </row>
    <row r="574" spans="1:11" ht="39" customHeight="1">
      <c r="A574" s="47"/>
      <c r="B574" s="52"/>
      <c r="C574" s="41" t="str">
        <f>IF(ISERROR(VLOOKUP(B574,'SYSTEM LIST'!$B$2:$Z$9999,10,0)),"",VLOOKUP(B574,'SYSTEM LIST'!$B$2:$Z$9999,10,0))</f>
        <v/>
      </c>
      <c r="D574" s="41"/>
      <c r="E574" s="41" t="str">
        <f>IF(ISERROR(VLOOKUP(B574,'SYSTEM LIST'!$B$2:$Z$9999,5,0)),"",VLOOKUP(B574,'SYSTEM LIST'!$B$2:$Z$9999,5,0))</f>
        <v/>
      </c>
      <c r="F574" s="52"/>
      <c r="G574" s="41"/>
      <c r="H574" s="34"/>
      <c r="I574" s="41"/>
      <c r="J574" s="49"/>
      <c r="K574" s="49"/>
    </row>
    <row r="575" spans="1:11" ht="39" customHeight="1">
      <c r="A575" s="47"/>
      <c r="B575" s="52"/>
      <c r="C575" s="41" t="str">
        <f>IF(ISERROR(VLOOKUP(B575,'SYSTEM LIST'!$B$2:$Z$9999,10,0)),"",VLOOKUP(B575,'SYSTEM LIST'!$B$2:$Z$9999,10,0))</f>
        <v/>
      </c>
      <c r="D575" s="41"/>
      <c r="E575" s="41" t="str">
        <f>IF(ISERROR(VLOOKUP(B575,'SYSTEM LIST'!$B$2:$Z$9999,5,0)),"",VLOOKUP(B575,'SYSTEM LIST'!$B$2:$Z$9999,5,0))</f>
        <v/>
      </c>
      <c r="F575" s="52"/>
      <c r="G575" s="41"/>
      <c r="H575" s="34"/>
      <c r="I575" s="41"/>
      <c r="J575" s="49"/>
      <c r="K575" s="49"/>
    </row>
    <row r="576" spans="1:11" ht="39" customHeight="1">
      <c r="A576" s="47"/>
      <c r="B576" s="52"/>
      <c r="C576" s="41" t="str">
        <f>IF(ISERROR(VLOOKUP(B576,'SYSTEM LIST'!$B$2:$Z$9999,10,0)),"",VLOOKUP(B576,'SYSTEM LIST'!$B$2:$Z$9999,10,0))</f>
        <v/>
      </c>
      <c r="D576" s="41"/>
      <c r="E576" s="41" t="str">
        <f>IF(ISERROR(VLOOKUP(B576,'SYSTEM LIST'!$B$2:$Z$9999,5,0)),"",VLOOKUP(B576,'SYSTEM LIST'!$B$2:$Z$9999,5,0))</f>
        <v/>
      </c>
      <c r="F576" s="52"/>
      <c r="G576" s="41"/>
      <c r="H576" s="34"/>
      <c r="I576" s="41"/>
      <c r="J576" s="49"/>
      <c r="K576" s="49"/>
    </row>
    <row r="577" spans="1:11" ht="39" customHeight="1">
      <c r="A577" s="47"/>
      <c r="B577" s="52"/>
      <c r="C577" s="41" t="str">
        <f>IF(ISERROR(VLOOKUP(B577,'SYSTEM LIST'!$B$2:$Z$9999,10,0)),"",VLOOKUP(B577,'SYSTEM LIST'!$B$2:$Z$9999,10,0))</f>
        <v/>
      </c>
      <c r="D577" s="41"/>
      <c r="E577" s="41" t="str">
        <f>IF(ISERROR(VLOOKUP(B577,'SYSTEM LIST'!$B$2:$Z$9999,5,0)),"",VLOOKUP(B577,'SYSTEM LIST'!$B$2:$Z$9999,5,0))</f>
        <v/>
      </c>
      <c r="F577" s="52"/>
      <c r="G577" s="41"/>
      <c r="H577" s="34"/>
      <c r="I577" s="41"/>
      <c r="J577" s="49"/>
      <c r="K577" s="49"/>
    </row>
    <row r="578" spans="1:11" ht="39" customHeight="1">
      <c r="A578" s="47"/>
      <c r="B578" s="52"/>
      <c r="C578" s="41" t="str">
        <f>IF(ISERROR(VLOOKUP(B578,'SYSTEM LIST'!$B$2:$Z$9999,10,0)),"",VLOOKUP(B578,'SYSTEM LIST'!$B$2:$Z$9999,10,0))</f>
        <v/>
      </c>
      <c r="D578" s="41"/>
      <c r="E578" s="41" t="str">
        <f>IF(ISERROR(VLOOKUP(B578,'SYSTEM LIST'!$B$2:$Z$9999,5,0)),"",VLOOKUP(B578,'SYSTEM LIST'!$B$2:$Z$9999,5,0))</f>
        <v/>
      </c>
      <c r="F578" s="52"/>
      <c r="G578" s="41"/>
      <c r="H578" s="34"/>
      <c r="I578" s="41"/>
      <c r="J578" s="49"/>
      <c r="K578" s="49"/>
    </row>
    <row r="579" spans="1:11" ht="39" customHeight="1">
      <c r="A579" s="47"/>
      <c r="B579" s="52"/>
      <c r="C579" s="41" t="str">
        <f>IF(ISERROR(VLOOKUP(B579,'SYSTEM LIST'!$B$2:$Z$9999,10,0)),"",VLOOKUP(B579,'SYSTEM LIST'!$B$2:$Z$9999,10,0))</f>
        <v/>
      </c>
      <c r="D579" s="41"/>
      <c r="E579" s="41" t="str">
        <f>IF(ISERROR(VLOOKUP(B579,'SYSTEM LIST'!$B$2:$Z$9999,5,0)),"",VLOOKUP(B579,'SYSTEM LIST'!$B$2:$Z$9999,5,0))</f>
        <v/>
      </c>
      <c r="F579" s="52"/>
      <c r="G579" s="41"/>
      <c r="H579" s="34"/>
      <c r="I579" s="41"/>
      <c r="J579" s="49"/>
      <c r="K579" s="49"/>
    </row>
    <row r="580" spans="1:11" ht="39" customHeight="1">
      <c r="A580" s="47"/>
      <c r="B580" s="52"/>
      <c r="C580" s="41" t="str">
        <f>IF(ISERROR(VLOOKUP(B580,'SYSTEM LIST'!$B$2:$Z$9999,10,0)),"",VLOOKUP(B580,'SYSTEM LIST'!$B$2:$Z$9999,10,0))</f>
        <v/>
      </c>
      <c r="D580" s="41"/>
      <c r="E580" s="41" t="str">
        <f>IF(ISERROR(VLOOKUP(B580,'SYSTEM LIST'!$B$2:$Z$9999,5,0)),"",VLOOKUP(B580,'SYSTEM LIST'!$B$2:$Z$9999,5,0))</f>
        <v/>
      </c>
      <c r="F580" s="52"/>
      <c r="G580" s="41"/>
      <c r="H580" s="34"/>
      <c r="I580" s="41"/>
      <c r="J580" s="49"/>
      <c r="K580" s="49"/>
    </row>
    <row r="581" spans="1:11" ht="39" customHeight="1">
      <c r="A581" s="47"/>
      <c r="B581" s="52"/>
      <c r="C581" s="41" t="str">
        <f>IF(ISERROR(VLOOKUP(B581,'SYSTEM LIST'!$B$2:$Z$9999,10,0)),"",VLOOKUP(B581,'SYSTEM LIST'!$B$2:$Z$9999,10,0))</f>
        <v/>
      </c>
      <c r="D581" s="41"/>
      <c r="E581" s="41" t="str">
        <f>IF(ISERROR(VLOOKUP(B581,'SYSTEM LIST'!$B$2:$Z$9999,5,0)),"",VLOOKUP(B581,'SYSTEM LIST'!$B$2:$Z$9999,5,0))</f>
        <v/>
      </c>
      <c r="F581" s="52"/>
      <c r="G581" s="41"/>
      <c r="H581" s="34"/>
      <c r="I581" s="41"/>
      <c r="J581" s="49"/>
      <c r="K581" s="49"/>
    </row>
    <row r="582" spans="1:11" ht="39" customHeight="1">
      <c r="A582" s="47"/>
      <c r="B582" s="52"/>
      <c r="C582" s="41" t="str">
        <f>IF(ISERROR(VLOOKUP(B582,'SYSTEM LIST'!$B$2:$Z$9999,10,0)),"",VLOOKUP(B582,'SYSTEM LIST'!$B$2:$Z$9999,10,0))</f>
        <v/>
      </c>
      <c r="D582" s="41"/>
      <c r="E582" s="41" t="str">
        <f>IF(ISERROR(VLOOKUP(B582,'SYSTEM LIST'!$B$2:$Z$9999,5,0)),"",VLOOKUP(B582,'SYSTEM LIST'!$B$2:$Z$9999,5,0))</f>
        <v/>
      </c>
      <c r="F582" s="52"/>
      <c r="G582" s="41"/>
      <c r="H582" s="34"/>
      <c r="I582" s="41"/>
      <c r="J582" s="49"/>
      <c r="K582" s="49"/>
    </row>
    <row r="583" spans="1:11" ht="39" customHeight="1">
      <c r="A583" s="47"/>
      <c r="B583" s="52"/>
      <c r="C583" s="41" t="str">
        <f>IF(ISERROR(VLOOKUP(B583,'SYSTEM LIST'!$B$2:$Z$9999,10,0)),"",VLOOKUP(B583,'SYSTEM LIST'!$B$2:$Z$9999,10,0))</f>
        <v/>
      </c>
      <c r="D583" s="41"/>
      <c r="E583" s="41" t="str">
        <f>IF(ISERROR(VLOOKUP(B583,'SYSTEM LIST'!$B$2:$Z$9999,5,0)),"",VLOOKUP(B583,'SYSTEM LIST'!$B$2:$Z$9999,5,0))</f>
        <v/>
      </c>
      <c r="F583" s="52"/>
      <c r="G583" s="41"/>
      <c r="H583" s="34"/>
      <c r="I583" s="41"/>
      <c r="J583" s="49"/>
      <c r="K583" s="49"/>
    </row>
    <row r="584" spans="1:11" ht="39" customHeight="1">
      <c r="A584" s="47"/>
      <c r="B584" s="52"/>
      <c r="C584" s="41" t="str">
        <f>IF(ISERROR(VLOOKUP(B584,'SYSTEM LIST'!$B$2:$Z$9999,10,0)),"",VLOOKUP(B584,'SYSTEM LIST'!$B$2:$Z$9999,10,0))</f>
        <v/>
      </c>
      <c r="D584" s="41"/>
      <c r="E584" s="41" t="str">
        <f>IF(ISERROR(VLOOKUP(B584,'SYSTEM LIST'!$B$2:$Z$9999,5,0)),"",VLOOKUP(B584,'SYSTEM LIST'!$B$2:$Z$9999,5,0))</f>
        <v/>
      </c>
      <c r="F584" s="52"/>
      <c r="G584" s="41"/>
      <c r="H584" s="34"/>
      <c r="I584" s="41"/>
      <c r="J584" s="49"/>
      <c r="K584" s="49"/>
    </row>
    <row r="585" spans="1:11" ht="39" customHeight="1">
      <c r="A585" s="47"/>
      <c r="B585" s="52"/>
      <c r="C585" s="41" t="str">
        <f>IF(ISERROR(VLOOKUP(B585,'SYSTEM LIST'!$B$2:$Z$9999,10,0)),"",VLOOKUP(B585,'SYSTEM LIST'!$B$2:$Z$9999,10,0))</f>
        <v/>
      </c>
      <c r="D585" s="41"/>
      <c r="E585" s="41" t="str">
        <f>IF(ISERROR(VLOOKUP(B585,'SYSTEM LIST'!$B$2:$Z$9999,5,0)),"",VLOOKUP(B585,'SYSTEM LIST'!$B$2:$Z$9999,5,0))</f>
        <v/>
      </c>
      <c r="F585" s="52"/>
      <c r="G585" s="41"/>
      <c r="H585" s="34"/>
      <c r="I585" s="41"/>
      <c r="J585" s="49"/>
      <c r="K585" s="49"/>
    </row>
    <row r="586" spans="1:11" ht="39" customHeight="1">
      <c r="A586" s="47"/>
      <c r="B586" s="52"/>
      <c r="C586" s="41" t="str">
        <f>IF(ISERROR(VLOOKUP(B586,'SYSTEM LIST'!$B$2:$Z$9999,10,0)),"",VLOOKUP(B586,'SYSTEM LIST'!$B$2:$Z$9999,10,0))</f>
        <v/>
      </c>
      <c r="D586" s="41"/>
      <c r="E586" s="41" t="str">
        <f>IF(ISERROR(VLOOKUP(B586,'SYSTEM LIST'!$B$2:$Z$9999,5,0)),"",VLOOKUP(B586,'SYSTEM LIST'!$B$2:$Z$9999,5,0))</f>
        <v/>
      </c>
      <c r="F586" s="52"/>
      <c r="G586" s="41"/>
      <c r="H586" s="34"/>
      <c r="I586" s="41"/>
      <c r="J586" s="49"/>
      <c r="K586" s="49"/>
    </row>
    <row r="587" spans="1:11" ht="39" customHeight="1">
      <c r="A587" s="47"/>
      <c r="B587" s="52"/>
      <c r="C587" s="41" t="str">
        <f>IF(ISERROR(VLOOKUP(B587,'SYSTEM LIST'!$B$2:$Z$9999,10,0)),"",VLOOKUP(B587,'SYSTEM LIST'!$B$2:$Z$9999,10,0))</f>
        <v/>
      </c>
      <c r="D587" s="41"/>
      <c r="E587" s="41" t="str">
        <f>IF(ISERROR(VLOOKUP(B587,'SYSTEM LIST'!$B$2:$Z$9999,5,0)),"",VLOOKUP(B587,'SYSTEM LIST'!$B$2:$Z$9999,5,0))</f>
        <v/>
      </c>
      <c r="F587" s="52"/>
      <c r="G587" s="41"/>
      <c r="H587" s="34"/>
      <c r="I587" s="41"/>
      <c r="J587" s="49"/>
      <c r="K587" s="49"/>
    </row>
    <row r="588" spans="1:11" ht="39" customHeight="1">
      <c r="A588" s="47"/>
      <c r="B588" s="52"/>
      <c r="C588" s="41" t="str">
        <f>IF(ISERROR(VLOOKUP(B588,'SYSTEM LIST'!$B$2:$Z$9999,10,0)),"",VLOOKUP(B588,'SYSTEM LIST'!$B$2:$Z$9999,10,0))</f>
        <v/>
      </c>
      <c r="D588" s="41"/>
      <c r="E588" s="41" t="str">
        <f>IF(ISERROR(VLOOKUP(B588,'SYSTEM LIST'!$B$2:$Z$9999,5,0)),"",VLOOKUP(B588,'SYSTEM LIST'!$B$2:$Z$9999,5,0))</f>
        <v/>
      </c>
      <c r="F588" s="52"/>
      <c r="G588" s="41"/>
      <c r="H588" s="34"/>
      <c r="I588" s="41"/>
      <c r="J588" s="49"/>
      <c r="K588" s="49"/>
    </row>
    <row r="589" spans="1:11" ht="39" customHeight="1">
      <c r="A589" s="47"/>
      <c r="B589" s="52"/>
      <c r="C589" s="41" t="str">
        <f>IF(ISERROR(VLOOKUP(B589,'SYSTEM LIST'!$B$2:$Z$9999,10,0)),"",VLOOKUP(B589,'SYSTEM LIST'!$B$2:$Z$9999,10,0))</f>
        <v/>
      </c>
      <c r="D589" s="41"/>
      <c r="E589" s="41" t="str">
        <f>IF(ISERROR(VLOOKUP(B589,'SYSTEM LIST'!$B$2:$Z$9999,5,0)),"",VLOOKUP(B589,'SYSTEM LIST'!$B$2:$Z$9999,5,0))</f>
        <v/>
      </c>
      <c r="F589" s="52"/>
      <c r="G589" s="41"/>
      <c r="H589" s="34"/>
      <c r="I589" s="41"/>
      <c r="J589" s="49"/>
      <c r="K589" s="49"/>
    </row>
    <row r="590" spans="1:11" ht="39" customHeight="1">
      <c r="A590" s="47"/>
      <c r="B590" s="52"/>
      <c r="C590" s="41" t="str">
        <f>IF(ISERROR(VLOOKUP(B590,'SYSTEM LIST'!$B$2:$Z$9999,10,0)),"",VLOOKUP(B590,'SYSTEM LIST'!$B$2:$Z$9999,10,0))</f>
        <v/>
      </c>
      <c r="D590" s="41"/>
      <c r="E590" s="41" t="str">
        <f>IF(ISERROR(VLOOKUP(B590,'SYSTEM LIST'!$B$2:$Z$9999,5,0)),"",VLOOKUP(B590,'SYSTEM LIST'!$B$2:$Z$9999,5,0))</f>
        <v/>
      </c>
      <c r="F590" s="52"/>
      <c r="G590" s="41"/>
      <c r="H590" s="34"/>
      <c r="I590" s="41"/>
      <c r="J590" s="49"/>
      <c r="K590" s="49"/>
    </row>
    <row r="591" spans="1:11" ht="39" customHeight="1">
      <c r="A591" s="47"/>
      <c r="B591" s="52"/>
      <c r="C591" s="41" t="str">
        <f>IF(ISERROR(VLOOKUP(B591,'SYSTEM LIST'!$B$2:$Z$9999,10,0)),"",VLOOKUP(B591,'SYSTEM LIST'!$B$2:$Z$9999,10,0))</f>
        <v/>
      </c>
      <c r="D591" s="41"/>
      <c r="E591" s="41" t="str">
        <f>IF(ISERROR(VLOOKUP(B591,'SYSTEM LIST'!$B$2:$Z$9999,5,0)),"",VLOOKUP(B591,'SYSTEM LIST'!$B$2:$Z$9999,5,0))</f>
        <v/>
      </c>
      <c r="F591" s="52"/>
      <c r="G591" s="41"/>
      <c r="H591" s="34"/>
      <c r="I591" s="41"/>
      <c r="J591" s="49"/>
      <c r="K591" s="49"/>
    </row>
    <row r="592" spans="1:11" ht="39" customHeight="1">
      <c r="A592" s="47"/>
      <c r="B592" s="52"/>
      <c r="C592" s="41" t="str">
        <f>IF(ISERROR(VLOOKUP(B592,'SYSTEM LIST'!$B$2:$Z$9999,10,0)),"",VLOOKUP(B592,'SYSTEM LIST'!$B$2:$Z$9999,10,0))</f>
        <v/>
      </c>
      <c r="D592" s="41"/>
      <c r="E592" s="41" t="str">
        <f>IF(ISERROR(VLOOKUP(B592,'SYSTEM LIST'!$B$2:$Z$9999,5,0)),"",VLOOKUP(B592,'SYSTEM LIST'!$B$2:$Z$9999,5,0))</f>
        <v/>
      </c>
      <c r="F592" s="52"/>
      <c r="G592" s="41"/>
      <c r="H592" s="34"/>
      <c r="I592" s="41"/>
      <c r="J592" s="49"/>
      <c r="K592" s="49"/>
    </row>
    <row r="593" spans="1:11" ht="39" customHeight="1">
      <c r="A593" s="47"/>
      <c r="B593" s="52"/>
      <c r="C593" s="41" t="str">
        <f>IF(ISERROR(VLOOKUP(B593,'SYSTEM LIST'!$B$2:$Z$9999,10,0)),"",VLOOKUP(B593,'SYSTEM LIST'!$B$2:$Z$9999,10,0))</f>
        <v/>
      </c>
      <c r="D593" s="41"/>
      <c r="E593" s="41" t="str">
        <f>IF(ISERROR(VLOOKUP(B593,'SYSTEM LIST'!$B$2:$Z$9999,5,0)),"",VLOOKUP(B593,'SYSTEM LIST'!$B$2:$Z$9999,5,0))</f>
        <v/>
      </c>
      <c r="F593" s="52"/>
      <c r="G593" s="41"/>
      <c r="H593" s="34"/>
      <c r="I593" s="41"/>
      <c r="J593" s="49"/>
      <c r="K593" s="49"/>
    </row>
    <row r="594" spans="1:11" ht="39" customHeight="1">
      <c r="A594" s="47"/>
      <c r="B594" s="52"/>
      <c r="C594" s="41" t="str">
        <f>IF(ISERROR(VLOOKUP(B594,'SYSTEM LIST'!$B$2:$Z$9999,10,0)),"",VLOOKUP(B594,'SYSTEM LIST'!$B$2:$Z$9999,10,0))</f>
        <v/>
      </c>
      <c r="D594" s="41"/>
      <c r="E594" s="41" t="str">
        <f>IF(ISERROR(VLOOKUP(B594,'SYSTEM LIST'!$B$2:$Z$9999,5,0)),"",VLOOKUP(B594,'SYSTEM LIST'!$B$2:$Z$9999,5,0))</f>
        <v/>
      </c>
      <c r="F594" s="52"/>
      <c r="G594" s="41"/>
      <c r="H594" s="34"/>
      <c r="I594" s="41"/>
      <c r="J594" s="49"/>
      <c r="K594" s="49"/>
    </row>
    <row r="595" spans="1:11" ht="39" customHeight="1">
      <c r="A595" s="47"/>
      <c r="B595" s="52"/>
      <c r="C595" s="41" t="str">
        <f>IF(ISERROR(VLOOKUP(B595,'SYSTEM LIST'!$B$2:$Z$9999,10,0)),"",VLOOKUP(B595,'SYSTEM LIST'!$B$2:$Z$9999,10,0))</f>
        <v/>
      </c>
      <c r="D595" s="41"/>
      <c r="E595" s="41" t="str">
        <f>IF(ISERROR(VLOOKUP(B595,'SYSTEM LIST'!$B$2:$Z$9999,5,0)),"",VLOOKUP(B595,'SYSTEM LIST'!$B$2:$Z$9999,5,0))</f>
        <v/>
      </c>
      <c r="F595" s="52"/>
      <c r="G595" s="41"/>
      <c r="H595" s="34"/>
      <c r="I595" s="41"/>
      <c r="J595" s="49"/>
      <c r="K595" s="49"/>
    </row>
    <row r="596" spans="1:11" ht="39" customHeight="1">
      <c r="A596" s="47"/>
      <c r="B596" s="52"/>
      <c r="C596" s="41" t="str">
        <f>IF(ISERROR(VLOOKUP(B596,'SYSTEM LIST'!$B$2:$Z$9999,10,0)),"",VLOOKUP(B596,'SYSTEM LIST'!$B$2:$Z$9999,10,0))</f>
        <v/>
      </c>
      <c r="D596" s="41"/>
      <c r="E596" s="41" t="str">
        <f>IF(ISERROR(VLOOKUP(B596,'SYSTEM LIST'!$B$2:$Z$9999,5,0)),"",VLOOKUP(B596,'SYSTEM LIST'!$B$2:$Z$9999,5,0))</f>
        <v/>
      </c>
      <c r="F596" s="52"/>
      <c r="G596" s="41"/>
      <c r="H596" s="34"/>
      <c r="I596" s="41"/>
      <c r="J596" s="49"/>
      <c r="K596" s="49"/>
    </row>
    <row r="597" spans="1:11" ht="39" customHeight="1">
      <c r="A597" s="47"/>
      <c r="B597" s="52"/>
      <c r="C597" s="41" t="str">
        <f>IF(ISERROR(VLOOKUP(B597,'SYSTEM LIST'!$B$2:$Z$9999,10,0)),"",VLOOKUP(B597,'SYSTEM LIST'!$B$2:$Z$9999,10,0))</f>
        <v/>
      </c>
      <c r="D597" s="41"/>
      <c r="E597" s="41" t="str">
        <f>IF(ISERROR(VLOOKUP(B597,'SYSTEM LIST'!$B$2:$Z$9999,5,0)),"",VLOOKUP(B597,'SYSTEM LIST'!$B$2:$Z$9999,5,0))</f>
        <v/>
      </c>
      <c r="F597" s="52"/>
      <c r="G597" s="41"/>
      <c r="H597" s="34"/>
      <c r="I597" s="41"/>
      <c r="J597" s="49"/>
      <c r="K597" s="49"/>
    </row>
    <row r="598" spans="1:11" ht="39" customHeight="1">
      <c r="A598" s="47"/>
      <c r="B598" s="52"/>
      <c r="C598" s="41" t="str">
        <f>IF(ISERROR(VLOOKUP(B598,'SYSTEM LIST'!$B$2:$Z$9999,10,0)),"",VLOOKUP(B598,'SYSTEM LIST'!$B$2:$Z$9999,10,0))</f>
        <v/>
      </c>
      <c r="D598" s="41"/>
      <c r="E598" s="41" t="str">
        <f>IF(ISERROR(VLOOKUP(B598,'SYSTEM LIST'!$B$2:$Z$9999,5,0)),"",VLOOKUP(B598,'SYSTEM LIST'!$B$2:$Z$9999,5,0))</f>
        <v/>
      </c>
      <c r="F598" s="52"/>
      <c r="G598" s="41"/>
      <c r="H598" s="34"/>
      <c r="I598" s="41"/>
      <c r="J598" s="49"/>
      <c r="K598" s="49"/>
    </row>
    <row r="599" spans="1:11" ht="39" customHeight="1">
      <c r="A599" s="47"/>
      <c r="B599" s="52"/>
      <c r="C599" s="41" t="str">
        <f>IF(ISERROR(VLOOKUP(B599,'SYSTEM LIST'!$B$2:$Z$9999,10,0)),"",VLOOKUP(B599,'SYSTEM LIST'!$B$2:$Z$9999,10,0))</f>
        <v/>
      </c>
      <c r="D599" s="41"/>
      <c r="E599" s="41" t="str">
        <f>IF(ISERROR(VLOOKUP(B599,'SYSTEM LIST'!$B$2:$Z$9999,5,0)),"",VLOOKUP(B599,'SYSTEM LIST'!$B$2:$Z$9999,5,0))</f>
        <v/>
      </c>
      <c r="F599" s="52"/>
      <c r="G599" s="41"/>
      <c r="H599" s="34"/>
      <c r="I599" s="41"/>
      <c r="J599" s="49"/>
      <c r="K599" s="49"/>
    </row>
    <row r="600" spans="1:11" ht="39" customHeight="1">
      <c r="A600" s="47"/>
      <c r="B600" s="52"/>
      <c r="C600" s="41" t="str">
        <f>IF(ISERROR(VLOOKUP(B600,'SYSTEM LIST'!$B$2:$Z$9999,10,0)),"",VLOOKUP(B600,'SYSTEM LIST'!$B$2:$Z$9999,10,0))</f>
        <v/>
      </c>
      <c r="D600" s="41"/>
      <c r="E600" s="41" t="str">
        <f>IF(ISERROR(VLOOKUP(B600,'SYSTEM LIST'!$B$2:$Z$9999,5,0)),"",VLOOKUP(B600,'SYSTEM LIST'!$B$2:$Z$9999,5,0))</f>
        <v/>
      </c>
      <c r="F600" s="52"/>
      <c r="G600" s="41"/>
      <c r="H600" s="34"/>
      <c r="I600" s="41"/>
      <c r="J600" s="49"/>
      <c r="K600" s="49"/>
    </row>
    <row r="601" spans="1:11" ht="39" customHeight="1">
      <c r="A601" s="47"/>
      <c r="B601" s="52"/>
      <c r="C601" s="41" t="str">
        <f>IF(ISERROR(VLOOKUP(B601,'SYSTEM LIST'!$B$2:$Z$9999,10,0)),"",VLOOKUP(B601,'SYSTEM LIST'!$B$2:$Z$9999,10,0))</f>
        <v/>
      </c>
      <c r="D601" s="41"/>
      <c r="E601" s="41" t="str">
        <f>IF(ISERROR(VLOOKUP(B601,'SYSTEM LIST'!$B$2:$Z$9999,5,0)),"",VLOOKUP(B601,'SYSTEM LIST'!$B$2:$Z$9999,5,0))</f>
        <v/>
      </c>
      <c r="F601" s="52"/>
      <c r="G601" s="41"/>
      <c r="H601" s="34"/>
      <c r="I601" s="41"/>
      <c r="J601" s="49"/>
      <c r="K601" s="49"/>
    </row>
    <row r="602" spans="1:11" ht="39" customHeight="1">
      <c r="A602" s="47"/>
      <c r="B602" s="52"/>
      <c r="C602" s="41" t="str">
        <f>IF(ISERROR(VLOOKUP(B602,'SYSTEM LIST'!$B$2:$Z$9999,10,0)),"",VLOOKUP(B602,'SYSTEM LIST'!$B$2:$Z$9999,10,0))</f>
        <v/>
      </c>
      <c r="D602" s="41"/>
      <c r="E602" s="41" t="str">
        <f>IF(ISERROR(VLOOKUP(B602,'SYSTEM LIST'!$B$2:$Z$9999,5,0)),"",VLOOKUP(B602,'SYSTEM LIST'!$B$2:$Z$9999,5,0))</f>
        <v/>
      </c>
      <c r="F602" s="52"/>
      <c r="G602" s="41"/>
      <c r="H602" s="34"/>
      <c r="I602" s="41"/>
      <c r="J602" s="49"/>
      <c r="K602" s="49"/>
    </row>
    <row r="603" spans="1:11" ht="39" customHeight="1">
      <c r="A603" s="47"/>
      <c r="B603" s="52"/>
      <c r="C603" s="41" t="str">
        <f>IF(ISERROR(VLOOKUP(B603,'SYSTEM LIST'!$B$2:$Z$9999,10,0)),"",VLOOKUP(B603,'SYSTEM LIST'!$B$2:$Z$9999,10,0))</f>
        <v/>
      </c>
      <c r="D603" s="41"/>
      <c r="E603" s="41" t="str">
        <f>IF(ISERROR(VLOOKUP(B603,'SYSTEM LIST'!$B$2:$Z$9999,5,0)),"",VLOOKUP(B603,'SYSTEM LIST'!$B$2:$Z$9999,5,0))</f>
        <v/>
      </c>
      <c r="F603" s="52"/>
      <c r="G603" s="41"/>
      <c r="H603" s="34"/>
      <c r="I603" s="41"/>
      <c r="J603" s="49"/>
      <c r="K603" s="49"/>
    </row>
    <row r="604" spans="1:11" ht="39" customHeight="1">
      <c r="A604" s="47"/>
      <c r="B604" s="52"/>
      <c r="C604" s="41" t="str">
        <f>IF(ISERROR(VLOOKUP(B604,'SYSTEM LIST'!$B$2:$Z$9999,10,0)),"",VLOOKUP(B604,'SYSTEM LIST'!$B$2:$Z$9999,10,0))</f>
        <v/>
      </c>
      <c r="D604" s="41"/>
      <c r="E604" s="41" t="str">
        <f>IF(ISERROR(VLOOKUP(B604,'SYSTEM LIST'!$B$2:$Z$9999,5,0)),"",VLOOKUP(B604,'SYSTEM LIST'!$B$2:$Z$9999,5,0))</f>
        <v/>
      </c>
      <c r="F604" s="52"/>
      <c r="G604" s="41"/>
      <c r="H604" s="34"/>
      <c r="I604" s="41"/>
      <c r="J604" s="49"/>
      <c r="K604" s="49"/>
    </row>
    <row r="605" spans="1:11" ht="39" customHeight="1">
      <c r="A605" s="47"/>
      <c r="B605" s="52"/>
      <c r="C605" s="41" t="str">
        <f>IF(ISERROR(VLOOKUP(B605,'SYSTEM LIST'!$B$2:$Z$9999,10,0)),"",VLOOKUP(B605,'SYSTEM LIST'!$B$2:$Z$9999,10,0))</f>
        <v/>
      </c>
      <c r="D605" s="41"/>
      <c r="E605" s="41" t="str">
        <f>IF(ISERROR(VLOOKUP(B605,'SYSTEM LIST'!$B$2:$Z$9999,5,0)),"",VLOOKUP(B605,'SYSTEM LIST'!$B$2:$Z$9999,5,0))</f>
        <v/>
      </c>
      <c r="F605" s="52"/>
      <c r="G605" s="41"/>
      <c r="H605" s="34"/>
      <c r="I605" s="41"/>
      <c r="J605" s="49"/>
      <c r="K605" s="49"/>
    </row>
    <row r="606" spans="1:11" ht="39" customHeight="1">
      <c r="A606" s="47"/>
      <c r="B606" s="52"/>
      <c r="C606" s="41" t="str">
        <f>IF(ISERROR(VLOOKUP(B606,'SYSTEM LIST'!$B$2:$Z$9999,10,0)),"",VLOOKUP(B606,'SYSTEM LIST'!$B$2:$Z$9999,10,0))</f>
        <v/>
      </c>
      <c r="D606" s="41"/>
      <c r="E606" s="41" t="str">
        <f>IF(ISERROR(VLOOKUP(B606,'SYSTEM LIST'!$B$2:$Z$9999,5,0)),"",VLOOKUP(B606,'SYSTEM LIST'!$B$2:$Z$9999,5,0))</f>
        <v/>
      </c>
      <c r="F606" s="52"/>
      <c r="G606" s="41"/>
      <c r="H606" s="34"/>
      <c r="I606" s="41"/>
      <c r="J606" s="49"/>
      <c r="K606" s="49"/>
    </row>
    <row r="607" spans="1:11" ht="39" customHeight="1">
      <c r="A607" s="47"/>
      <c r="B607" s="52"/>
      <c r="C607" s="41" t="str">
        <f>IF(ISERROR(VLOOKUP(B607,'SYSTEM LIST'!$B$2:$Z$9999,10,0)),"",VLOOKUP(B607,'SYSTEM LIST'!$B$2:$Z$9999,10,0))</f>
        <v/>
      </c>
      <c r="D607" s="41"/>
      <c r="E607" s="41" t="str">
        <f>IF(ISERROR(VLOOKUP(B607,'SYSTEM LIST'!$B$2:$Z$9999,5,0)),"",VLOOKUP(B607,'SYSTEM LIST'!$B$2:$Z$9999,5,0))</f>
        <v/>
      </c>
      <c r="F607" s="52"/>
      <c r="G607" s="41"/>
      <c r="H607" s="34"/>
      <c r="I607" s="41"/>
      <c r="J607" s="49"/>
      <c r="K607" s="49"/>
    </row>
    <row r="608" spans="1:11" ht="39" customHeight="1">
      <c r="A608" s="47"/>
      <c r="B608" s="52"/>
      <c r="C608" s="41" t="str">
        <f>IF(ISERROR(VLOOKUP(B608,'SYSTEM LIST'!$B$2:$Z$9999,10,0)),"",VLOOKUP(B608,'SYSTEM LIST'!$B$2:$Z$9999,10,0))</f>
        <v/>
      </c>
      <c r="D608" s="41"/>
      <c r="E608" s="41" t="str">
        <f>IF(ISERROR(VLOOKUP(B608,'SYSTEM LIST'!$B$2:$Z$9999,5,0)),"",VLOOKUP(B608,'SYSTEM LIST'!$B$2:$Z$9999,5,0))</f>
        <v/>
      </c>
      <c r="F608" s="52"/>
      <c r="G608" s="41"/>
      <c r="H608" s="34"/>
      <c r="I608" s="41"/>
      <c r="J608" s="49"/>
      <c r="K608" s="49"/>
    </row>
    <row r="609" spans="1:11" ht="39" customHeight="1">
      <c r="A609" s="47"/>
      <c r="B609" s="52"/>
      <c r="C609" s="41" t="str">
        <f>IF(ISERROR(VLOOKUP(B609,'SYSTEM LIST'!$B$2:$Z$9999,10,0)),"",VLOOKUP(B609,'SYSTEM LIST'!$B$2:$Z$9999,10,0))</f>
        <v/>
      </c>
      <c r="D609" s="41"/>
      <c r="E609" s="41" t="str">
        <f>IF(ISERROR(VLOOKUP(B609,'SYSTEM LIST'!$B$2:$Z$9999,5,0)),"",VLOOKUP(B609,'SYSTEM LIST'!$B$2:$Z$9999,5,0))</f>
        <v/>
      </c>
      <c r="F609" s="52"/>
      <c r="G609" s="41"/>
      <c r="H609" s="34"/>
      <c r="I609" s="41"/>
      <c r="J609" s="49"/>
      <c r="K609" s="49"/>
    </row>
    <row r="610" spans="1:11" ht="39" customHeight="1">
      <c r="A610" s="47"/>
      <c r="B610" s="52"/>
      <c r="C610" s="41" t="str">
        <f>IF(ISERROR(VLOOKUP(B610,'SYSTEM LIST'!$B$2:$Z$9999,10,0)),"",VLOOKUP(B610,'SYSTEM LIST'!$B$2:$Z$9999,10,0))</f>
        <v/>
      </c>
      <c r="D610" s="41"/>
      <c r="E610" s="41" t="str">
        <f>IF(ISERROR(VLOOKUP(B610,'SYSTEM LIST'!$B$2:$Z$9999,5,0)),"",VLOOKUP(B610,'SYSTEM LIST'!$B$2:$Z$9999,5,0))</f>
        <v/>
      </c>
      <c r="F610" s="52"/>
      <c r="G610" s="41"/>
      <c r="H610" s="34"/>
      <c r="I610" s="41"/>
      <c r="J610" s="49"/>
      <c r="K610" s="49"/>
    </row>
    <row r="611" spans="1:11" ht="39" customHeight="1">
      <c r="A611" s="47"/>
      <c r="B611" s="52"/>
      <c r="C611" s="41" t="str">
        <f>IF(ISERROR(VLOOKUP(B611,'SYSTEM LIST'!$B$2:$Z$9999,10,0)),"",VLOOKUP(B611,'SYSTEM LIST'!$B$2:$Z$9999,10,0))</f>
        <v/>
      </c>
      <c r="D611" s="41"/>
      <c r="E611" s="41" t="str">
        <f>IF(ISERROR(VLOOKUP(B611,'SYSTEM LIST'!$B$2:$Z$9999,5,0)),"",VLOOKUP(B611,'SYSTEM LIST'!$B$2:$Z$9999,5,0))</f>
        <v/>
      </c>
      <c r="F611" s="52"/>
      <c r="G611" s="41"/>
      <c r="H611" s="34"/>
      <c r="I611" s="41"/>
      <c r="J611" s="49"/>
      <c r="K611" s="49"/>
    </row>
    <row r="612" spans="1:11" ht="39" customHeight="1">
      <c r="A612" s="47"/>
      <c r="B612" s="52"/>
      <c r="C612" s="41" t="str">
        <f>IF(ISERROR(VLOOKUP(B612,'SYSTEM LIST'!$B$2:$Z$9999,10,0)),"",VLOOKUP(B612,'SYSTEM LIST'!$B$2:$Z$9999,10,0))</f>
        <v/>
      </c>
      <c r="D612" s="41"/>
      <c r="E612" s="41" t="str">
        <f>IF(ISERROR(VLOOKUP(B612,'SYSTEM LIST'!$B$2:$Z$9999,5,0)),"",VLOOKUP(B612,'SYSTEM LIST'!$B$2:$Z$9999,5,0))</f>
        <v/>
      </c>
      <c r="F612" s="52"/>
      <c r="G612" s="41"/>
      <c r="H612" s="34"/>
      <c r="I612" s="41"/>
      <c r="J612" s="49"/>
      <c r="K612" s="49"/>
    </row>
    <row r="613" spans="1:11" ht="39" customHeight="1">
      <c r="A613" s="47"/>
      <c r="B613" s="52"/>
      <c r="C613" s="41" t="str">
        <f>IF(ISERROR(VLOOKUP(B613,'SYSTEM LIST'!$B$2:$Z$9999,10,0)),"",VLOOKUP(B613,'SYSTEM LIST'!$B$2:$Z$9999,10,0))</f>
        <v/>
      </c>
      <c r="D613" s="41"/>
      <c r="E613" s="41" t="str">
        <f>IF(ISERROR(VLOOKUP(B613,'SYSTEM LIST'!$B$2:$Z$9999,5,0)),"",VLOOKUP(B613,'SYSTEM LIST'!$B$2:$Z$9999,5,0))</f>
        <v/>
      </c>
      <c r="F613" s="52"/>
      <c r="G613" s="41"/>
      <c r="H613" s="34"/>
      <c r="I613" s="41"/>
      <c r="J613" s="49"/>
      <c r="K613" s="49"/>
    </row>
    <row r="614" spans="1:11" ht="39" customHeight="1">
      <c r="A614" s="47"/>
      <c r="B614" s="52"/>
      <c r="C614" s="41" t="str">
        <f>IF(ISERROR(VLOOKUP(B614,'SYSTEM LIST'!$B$2:$Z$9999,10,0)),"",VLOOKUP(B614,'SYSTEM LIST'!$B$2:$Z$9999,10,0))</f>
        <v/>
      </c>
      <c r="D614" s="41"/>
      <c r="E614" s="41" t="str">
        <f>IF(ISERROR(VLOOKUP(B614,'SYSTEM LIST'!$B$2:$Z$9999,5,0)),"",VLOOKUP(B614,'SYSTEM LIST'!$B$2:$Z$9999,5,0))</f>
        <v/>
      </c>
      <c r="F614" s="52"/>
      <c r="G614" s="41"/>
      <c r="H614" s="34"/>
      <c r="I614" s="41"/>
      <c r="J614" s="49"/>
      <c r="K614" s="49"/>
    </row>
    <row r="615" spans="1:11" ht="39" customHeight="1">
      <c r="A615" s="47"/>
      <c r="B615" s="52"/>
      <c r="C615" s="41" t="str">
        <f>IF(ISERROR(VLOOKUP(B615,'SYSTEM LIST'!$B$2:$Z$9999,10,0)),"",VLOOKUP(B615,'SYSTEM LIST'!$B$2:$Z$9999,10,0))</f>
        <v/>
      </c>
      <c r="D615" s="41"/>
      <c r="E615" s="41" t="str">
        <f>IF(ISERROR(VLOOKUP(B615,'SYSTEM LIST'!$B$2:$Z$9999,5,0)),"",VLOOKUP(B615,'SYSTEM LIST'!$B$2:$Z$9999,5,0))</f>
        <v/>
      </c>
      <c r="F615" s="52"/>
      <c r="G615" s="41"/>
      <c r="H615" s="34"/>
      <c r="I615" s="41"/>
      <c r="J615" s="49"/>
      <c r="K615" s="49"/>
    </row>
    <row r="616" spans="1:11" ht="39" customHeight="1">
      <c r="A616" s="47"/>
      <c r="B616" s="52"/>
      <c r="C616" s="41" t="str">
        <f>IF(ISERROR(VLOOKUP(B616,'SYSTEM LIST'!$B$2:$Z$9999,10,0)),"",VLOOKUP(B616,'SYSTEM LIST'!$B$2:$Z$9999,10,0))</f>
        <v/>
      </c>
      <c r="D616" s="41"/>
      <c r="E616" s="41" t="str">
        <f>IF(ISERROR(VLOOKUP(B616,'SYSTEM LIST'!$B$2:$Z$9999,5,0)),"",VLOOKUP(B616,'SYSTEM LIST'!$B$2:$Z$9999,5,0))</f>
        <v/>
      </c>
      <c r="F616" s="52"/>
      <c r="G616" s="41"/>
      <c r="H616" s="34"/>
      <c r="I616" s="41"/>
      <c r="J616" s="49"/>
      <c r="K616" s="49"/>
    </row>
    <row r="617" spans="1:11" ht="39" customHeight="1">
      <c r="A617" s="47"/>
      <c r="B617" s="52"/>
      <c r="C617" s="41" t="str">
        <f>IF(ISERROR(VLOOKUP(B617,'SYSTEM LIST'!$B$2:$Z$9999,10,0)),"",VLOOKUP(B617,'SYSTEM LIST'!$B$2:$Z$9999,10,0))</f>
        <v/>
      </c>
      <c r="D617" s="41"/>
      <c r="E617" s="41" t="str">
        <f>IF(ISERROR(VLOOKUP(B617,'SYSTEM LIST'!$B$2:$Z$9999,5,0)),"",VLOOKUP(B617,'SYSTEM LIST'!$B$2:$Z$9999,5,0))</f>
        <v/>
      </c>
      <c r="F617" s="52"/>
      <c r="G617" s="41"/>
      <c r="H617" s="34"/>
      <c r="I617" s="41"/>
      <c r="J617" s="49"/>
      <c r="K617" s="49"/>
    </row>
    <row r="618" spans="1:11" ht="39" customHeight="1">
      <c r="A618" s="47"/>
      <c r="B618" s="52"/>
      <c r="C618" s="41" t="str">
        <f>IF(ISERROR(VLOOKUP(B618,'SYSTEM LIST'!$B$2:$Z$9999,10,0)),"",VLOOKUP(B618,'SYSTEM LIST'!$B$2:$Z$9999,10,0))</f>
        <v/>
      </c>
      <c r="D618" s="41"/>
      <c r="E618" s="41" t="str">
        <f>IF(ISERROR(VLOOKUP(B618,'SYSTEM LIST'!$B$2:$Z$9999,5,0)),"",VLOOKUP(B618,'SYSTEM LIST'!$B$2:$Z$9999,5,0))</f>
        <v/>
      </c>
      <c r="F618" s="52"/>
      <c r="G618" s="41"/>
      <c r="H618" s="34"/>
      <c r="I618" s="41"/>
      <c r="J618" s="49"/>
      <c r="K618" s="49"/>
    </row>
    <row r="619" spans="1:11" ht="39" customHeight="1">
      <c r="A619" s="47"/>
      <c r="B619" s="52"/>
      <c r="C619" s="41" t="str">
        <f>IF(ISERROR(VLOOKUP(B619,'SYSTEM LIST'!$B$2:$Z$9999,10,0)),"",VLOOKUP(B619,'SYSTEM LIST'!$B$2:$Z$9999,10,0))</f>
        <v/>
      </c>
      <c r="D619" s="41"/>
      <c r="E619" s="41" t="str">
        <f>IF(ISERROR(VLOOKUP(B619,'SYSTEM LIST'!$B$2:$Z$9999,5,0)),"",VLOOKUP(B619,'SYSTEM LIST'!$B$2:$Z$9999,5,0))</f>
        <v/>
      </c>
      <c r="F619" s="52"/>
      <c r="G619" s="41"/>
      <c r="H619" s="34"/>
      <c r="I619" s="41"/>
      <c r="J619" s="49"/>
      <c r="K619" s="49"/>
    </row>
    <row r="620" spans="1:11" ht="39" customHeight="1">
      <c r="A620" s="47"/>
      <c r="B620" s="52"/>
      <c r="C620" s="41" t="str">
        <f>IF(ISERROR(VLOOKUP(B620,'SYSTEM LIST'!$B$2:$Z$9999,10,0)),"",VLOOKUP(B620,'SYSTEM LIST'!$B$2:$Z$9999,10,0))</f>
        <v/>
      </c>
      <c r="D620" s="41"/>
      <c r="E620" s="41" t="str">
        <f>IF(ISERROR(VLOOKUP(B620,'SYSTEM LIST'!$B$2:$Z$9999,5,0)),"",VLOOKUP(B620,'SYSTEM LIST'!$B$2:$Z$9999,5,0))</f>
        <v/>
      </c>
      <c r="F620" s="52"/>
      <c r="G620" s="41"/>
      <c r="H620" s="34"/>
      <c r="I620" s="41"/>
      <c r="J620" s="49"/>
      <c r="K620" s="49"/>
    </row>
    <row r="621" spans="1:11" ht="39" customHeight="1">
      <c r="A621" s="47"/>
      <c r="B621" s="52"/>
      <c r="C621" s="41" t="str">
        <f>IF(ISERROR(VLOOKUP(B621,'SYSTEM LIST'!$B$2:$Z$9999,10,0)),"",VLOOKUP(B621,'SYSTEM LIST'!$B$2:$Z$9999,10,0))</f>
        <v/>
      </c>
      <c r="D621" s="41"/>
      <c r="E621" s="41" t="str">
        <f>IF(ISERROR(VLOOKUP(B621,'SYSTEM LIST'!$B$2:$Z$9999,5,0)),"",VLOOKUP(B621,'SYSTEM LIST'!$B$2:$Z$9999,5,0))</f>
        <v/>
      </c>
      <c r="F621" s="52"/>
      <c r="G621" s="41"/>
      <c r="H621" s="34"/>
      <c r="I621" s="41"/>
      <c r="J621" s="49"/>
      <c r="K621" s="49"/>
    </row>
    <row r="622" spans="1:11" ht="39" customHeight="1">
      <c r="A622" s="47"/>
      <c r="B622" s="52"/>
      <c r="C622" s="41" t="str">
        <f>IF(ISERROR(VLOOKUP(B622,'SYSTEM LIST'!$B$2:$Z$9999,10,0)),"",VLOOKUP(B622,'SYSTEM LIST'!$B$2:$Z$9999,10,0))</f>
        <v/>
      </c>
      <c r="D622" s="41"/>
      <c r="E622" s="41" t="str">
        <f>IF(ISERROR(VLOOKUP(B622,'SYSTEM LIST'!$B$2:$Z$9999,5,0)),"",VLOOKUP(B622,'SYSTEM LIST'!$B$2:$Z$9999,5,0))</f>
        <v/>
      </c>
      <c r="F622" s="52"/>
      <c r="G622" s="41"/>
      <c r="H622" s="34"/>
      <c r="I622" s="41"/>
      <c r="J622" s="49"/>
      <c r="K622" s="49"/>
    </row>
    <row r="623" spans="1:11" ht="39" customHeight="1">
      <c r="A623" s="47"/>
      <c r="B623" s="52"/>
      <c r="C623" s="41" t="str">
        <f>IF(ISERROR(VLOOKUP(B623,'SYSTEM LIST'!$B$2:$Z$9999,10,0)),"",VLOOKUP(B623,'SYSTEM LIST'!$B$2:$Z$9999,10,0))</f>
        <v/>
      </c>
      <c r="D623" s="41"/>
      <c r="E623" s="41" t="str">
        <f>IF(ISERROR(VLOOKUP(B623,'SYSTEM LIST'!$B$2:$Z$9999,5,0)),"",VLOOKUP(B623,'SYSTEM LIST'!$B$2:$Z$9999,5,0))</f>
        <v/>
      </c>
      <c r="F623" s="52"/>
      <c r="G623" s="41"/>
      <c r="H623" s="34"/>
      <c r="I623" s="41"/>
      <c r="J623" s="49"/>
      <c r="K623" s="49"/>
    </row>
    <row r="624" spans="1:11" ht="39" customHeight="1">
      <c r="A624" s="47"/>
      <c r="B624" s="52"/>
      <c r="C624" s="41" t="str">
        <f>IF(ISERROR(VLOOKUP(B624,'SYSTEM LIST'!$B$2:$Z$9999,10,0)),"",VLOOKUP(B624,'SYSTEM LIST'!$B$2:$Z$9999,10,0))</f>
        <v/>
      </c>
      <c r="D624" s="41"/>
      <c r="E624" s="41" t="str">
        <f>IF(ISERROR(VLOOKUP(B624,'SYSTEM LIST'!$B$2:$Z$9999,5,0)),"",VLOOKUP(B624,'SYSTEM LIST'!$B$2:$Z$9999,5,0))</f>
        <v/>
      </c>
      <c r="F624" s="52"/>
      <c r="G624" s="41"/>
      <c r="H624" s="34"/>
      <c r="I624" s="41"/>
      <c r="J624" s="49"/>
      <c r="K624" s="49"/>
    </row>
    <row r="625" spans="1:11" ht="39" customHeight="1">
      <c r="A625" s="47"/>
      <c r="B625" s="52"/>
      <c r="C625" s="41" t="str">
        <f>IF(ISERROR(VLOOKUP(B625,'SYSTEM LIST'!$B$2:$Z$9999,10,0)),"",VLOOKUP(B625,'SYSTEM LIST'!$B$2:$Z$9999,10,0))</f>
        <v/>
      </c>
      <c r="D625" s="41"/>
      <c r="E625" s="41" t="str">
        <f>IF(ISERROR(VLOOKUP(B625,'SYSTEM LIST'!$B$2:$Z$9999,5,0)),"",VLOOKUP(B625,'SYSTEM LIST'!$B$2:$Z$9999,5,0))</f>
        <v/>
      </c>
      <c r="F625" s="52"/>
      <c r="G625" s="41"/>
      <c r="H625" s="34"/>
      <c r="I625" s="41"/>
      <c r="J625" s="49"/>
      <c r="K625" s="49"/>
    </row>
    <row r="626" spans="1:11" ht="39" customHeight="1">
      <c r="A626" s="47"/>
      <c r="B626" s="52"/>
      <c r="C626" s="41" t="str">
        <f>IF(ISERROR(VLOOKUP(B626,'SYSTEM LIST'!$B$2:$Z$9999,10,0)),"",VLOOKUP(B626,'SYSTEM LIST'!$B$2:$Z$9999,10,0))</f>
        <v/>
      </c>
      <c r="D626" s="41"/>
      <c r="E626" s="41" t="str">
        <f>IF(ISERROR(VLOOKUP(B626,'SYSTEM LIST'!$B$2:$Z$9999,5,0)),"",VLOOKUP(B626,'SYSTEM LIST'!$B$2:$Z$9999,5,0))</f>
        <v/>
      </c>
      <c r="F626" s="52"/>
      <c r="G626" s="41"/>
      <c r="H626" s="34"/>
      <c r="I626" s="41"/>
      <c r="J626" s="49"/>
      <c r="K626" s="49"/>
    </row>
    <row r="627" spans="1:11" ht="39" customHeight="1">
      <c r="A627" s="47"/>
      <c r="B627" s="52"/>
      <c r="C627" s="41" t="str">
        <f>IF(ISERROR(VLOOKUP(B627,'SYSTEM LIST'!$B$2:$Z$9999,10,0)),"",VLOOKUP(B627,'SYSTEM LIST'!$B$2:$Z$9999,10,0))</f>
        <v/>
      </c>
      <c r="D627" s="41"/>
      <c r="E627" s="41" t="str">
        <f>IF(ISERROR(VLOOKUP(B627,'SYSTEM LIST'!$B$2:$Z$9999,5,0)),"",VLOOKUP(B627,'SYSTEM LIST'!$B$2:$Z$9999,5,0))</f>
        <v/>
      </c>
      <c r="F627" s="52"/>
      <c r="G627" s="41"/>
      <c r="H627" s="34"/>
      <c r="I627" s="41"/>
      <c r="J627" s="49"/>
      <c r="K627" s="49"/>
    </row>
    <row r="628" spans="1:11" ht="39" customHeight="1">
      <c r="A628" s="47"/>
      <c r="B628" s="52"/>
      <c r="C628" s="41" t="str">
        <f>IF(ISERROR(VLOOKUP(B628,'SYSTEM LIST'!$B$2:$Z$9999,10,0)),"",VLOOKUP(B628,'SYSTEM LIST'!$B$2:$Z$9999,10,0))</f>
        <v/>
      </c>
      <c r="D628" s="41"/>
      <c r="E628" s="41" t="str">
        <f>IF(ISERROR(VLOOKUP(B628,'SYSTEM LIST'!$B$2:$Z$9999,5,0)),"",VLOOKUP(B628,'SYSTEM LIST'!$B$2:$Z$9999,5,0))</f>
        <v/>
      </c>
      <c r="F628" s="52"/>
      <c r="G628" s="41"/>
      <c r="H628" s="34"/>
      <c r="I628" s="41"/>
      <c r="J628" s="49"/>
      <c r="K628" s="49"/>
    </row>
    <row r="629" spans="1:11" ht="39" customHeight="1">
      <c r="A629" s="47"/>
      <c r="B629" s="52"/>
      <c r="C629" s="41" t="str">
        <f>IF(ISERROR(VLOOKUP(B629,'SYSTEM LIST'!$B$2:$Z$9999,10,0)),"",VLOOKUP(B629,'SYSTEM LIST'!$B$2:$Z$9999,10,0))</f>
        <v/>
      </c>
      <c r="D629" s="41"/>
      <c r="E629" s="41" t="str">
        <f>IF(ISERROR(VLOOKUP(B629,'SYSTEM LIST'!$B$2:$Z$9999,5,0)),"",VLOOKUP(B629,'SYSTEM LIST'!$B$2:$Z$9999,5,0))</f>
        <v/>
      </c>
      <c r="F629" s="52"/>
      <c r="G629" s="41"/>
      <c r="H629" s="34"/>
      <c r="I629" s="41"/>
      <c r="J629" s="49"/>
      <c r="K629" s="49"/>
    </row>
    <row r="630" spans="1:11" ht="39" customHeight="1">
      <c r="A630" s="47"/>
      <c r="B630" s="52"/>
      <c r="C630" s="41" t="str">
        <f>IF(ISERROR(VLOOKUP(B630,'SYSTEM LIST'!$B$2:$Z$9999,10,0)),"",VLOOKUP(B630,'SYSTEM LIST'!$B$2:$Z$9999,10,0))</f>
        <v/>
      </c>
      <c r="D630" s="41"/>
      <c r="E630" s="41" t="str">
        <f>IF(ISERROR(VLOOKUP(B630,'SYSTEM LIST'!$B$2:$Z$9999,5,0)),"",VLOOKUP(B630,'SYSTEM LIST'!$B$2:$Z$9999,5,0))</f>
        <v/>
      </c>
      <c r="F630" s="52"/>
      <c r="G630" s="41"/>
      <c r="H630" s="34"/>
      <c r="I630" s="41"/>
      <c r="J630" s="49"/>
      <c r="K630" s="49"/>
    </row>
    <row r="631" spans="1:11" ht="39" customHeight="1">
      <c r="A631" s="47"/>
      <c r="B631" s="52"/>
      <c r="C631" s="41" t="str">
        <f>IF(ISERROR(VLOOKUP(B631,'SYSTEM LIST'!$B$2:$Z$9999,10,0)),"",VLOOKUP(B631,'SYSTEM LIST'!$B$2:$Z$9999,10,0))</f>
        <v/>
      </c>
      <c r="D631" s="41"/>
      <c r="E631" s="41" t="str">
        <f>IF(ISERROR(VLOOKUP(B631,'SYSTEM LIST'!$B$2:$Z$9999,5,0)),"",VLOOKUP(B631,'SYSTEM LIST'!$B$2:$Z$9999,5,0))</f>
        <v/>
      </c>
      <c r="F631" s="52"/>
      <c r="G631" s="41"/>
      <c r="H631" s="34"/>
      <c r="I631" s="41"/>
      <c r="J631" s="49"/>
      <c r="K631" s="49"/>
    </row>
    <row r="632" spans="1:11" ht="39" customHeight="1">
      <c r="A632" s="47"/>
      <c r="B632" s="52"/>
      <c r="C632" s="41" t="str">
        <f>IF(ISERROR(VLOOKUP(B632,'SYSTEM LIST'!$B$2:$Z$9999,10,0)),"",VLOOKUP(B632,'SYSTEM LIST'!$B$2:$Z$9999,10,0))</f>
        <v/>
      </c>
      <c r="D632" s="41"/>
      <c r="E632" s="41" t="str">
        <f>IF(ISERROR(VLOOKUP(B632,'SYSTEM LIST'!$B$2:$Z$9999,5,0)),"",VLOOKUP(B632,'SYSTEM LIST'!$B$2:$Z$9999,5,0))</f>
        <v/>
      </c>
      <c r="F632" s="52"/>
      <c r="G632" s="41"/>
      <c r="H632" s="34"/>
      <c r="I632" s="41"/>
      <c r="J632" s="49"/>
      <c r="K632" s="49"/>
    </row>
    <row r="633" spans="1:11" ht="39" customHeight="1">
      <c r="A633" s="47"/>
      <c r="B633" s="52"/>
      <c r="C633" s="41" t="str">
        <f>IF(ISERROR(VLOOKUP(B633,'SYSTEM LIST'!$B$2:$Z$9999,10,0)),"",VLOOKUP(B633,'SYSTEM LIST'!$B$2:$Z$9999,10,0))</f>
        <v/>
      </c>
      <c r="D633" s="41"/>
      <c r="E633" s="41" t="str">
        <f>IF(ISERROR(VLOOKUP(B633,'SYSTEM LIST'!$B$2:$Z$9999,5,0)),"",VLOOKUP(B633,'SYSTEM LIST'!$B$2:$Z$9999,5,0))</f>
        <v/>
      </c>
      <c r="F633" s="52"/>
      <c r="G633" s="41"/>
      <c r="H633" s="34"/>
      <c r="I633" s="41"/>
      <c r="J633" s="49"/>
      <c r="K633" s="49"/>
    </row>
    <row r="634" spans="1:11" ht="39" customHeight="1">
      <c r="A634" s="47"/>
      <c r="B634" s="52"/>
      <c r="C634" s="41" t="str">
        <f>IF(ISERROR(VLOOKUP(B634,'SYSTEM LIST'!$B$2:$Z$9999,10,0)),"",VLOOKUP(B634,'SYSTEM LIST'!$B$2:$Z$9999,10,0))</f>
        <v/>
      </c>
      <c r="D634" s="41"/>
      <c r="E634" s="41" t="str">
        <f>IF(ISERROR(VLOOKUP(B634,'SYSTEM LIST'!$B$2:$Z$9999,5,0)),"",VLOOKUP(B634,'SYSTEM LIST'!$B$2:$Z$9999,5,0))</f>
        <v/>
      </c>
      <c r="F634" s="52"/>
      <c r="G634" s="41"/>
      <c r="H634" s="34"/>
      <c r="I634" s="41"/>
      <c r="J634" s="49"/>
      <c r="K634" s="49"/>
    </row>
    <row r="635" spans="1:11" ht="39" customHeight="1">
      <c r="A635" s="47"/>
      <c r="B635" s="52"/>
      <c r="C635" s="41" t="str">
        <f>IF(ISERROR(VLOOKUP(B635,'SYSTEM LIST'!$B$2:$Z$9999,10,0)),"",VLOOKUP(B635,'SYSTEM LIST'!$B$2:$Z$9999,10,0))</f>
        <v/>
      </c>
      <c r="D635" s="41"/>
      <c r="E635" s="41" t="str">
        <f>IF(ISERROR(VLOOKUP(B635,'SYSTEM LIST'!$B$2:$Z$9999,5,0)),"",VLOOKUP(B635,'SYSTEM LIST'!$B$2:$Z$9999,5,0))</f>
        <v/>
      </c>
      <c r="F635" s="52"/>
      <c r="G635" s="41"/>
      <c r="H635" s="34"/>
      <c r="I635" s="41"/>
      <c r="J635" s="49"/>
      <c r="K635" s="49"/>
    </row>
    <row r="636" spans="1:11" ht="39" customHeight="1">
      <c r="A636" s="47"/>
      <c r="B636" s="52"/>
      <c r="C636" s="41" t="str">
        <f>IF(ISERROR(VLOOKUP(B636,'SYSTEM LIST'!$B$2:$Z$9999,10,0)),"",VLOOKUP(B636,'SYSTEM LIST'!$B$2:$Z$9999,10,0))</f>
        <v/>
      </c>
      <c r="D636" s="41"/>
      <c r="E636" s="41" t="str">
        <f>IF(ISERROR(VLOOKUP(B636,'SYSTEM LIST'!$B$2:$Z$9999,5,0)),"",VLOOKUP(B636,'SYSTEM LIST'!$B$2:$Z$9999,5,0))</f>
        <v/>
      </c>
      <c r="F636" s="52"/>
      <c r="G636" s="41"/>
      <c r="H636" s="34"/>
      <c r="I636" s="41"/>
      <c r="J636" s="49"/>
      <c r="K636" s="49"/>
    </row>
    <row r="637" spans="1:11" ht="39" customHeight="1">
      <c r="A637" s="47"/>
      <c r="B637" s="52"/>
      <c r="C637" s="41" t="str">
        <f>IF(ISERROR(VLOOKUP(B637,'SYSTEM LIST'!$B$2:$Z$9999,10,0)),"",VLOOKUP(B637,'SYSTEM LIST'!$B$2:$Z$9999,10,0))</f>
        <v/>
      </c>
      <c r="D637" s="41"/>
      <c r="E637" s="41" t="str">
        <f>IF(ISERROR(VLOOKUP(B637,'SYSTEM LIST'!$B$2:$Z$9999,5,0)),"",VLOOKUP(B637,'SYSTEM LIST'!$B$2:$Z$9999,5,0))</f>
        <v/>
      </c>
      <c r="F637" s="52"/>
      <c r="G637" s="41"/>
      <c r="H637" s="34"/>
      <c r="I637" s="41"/>
      <c r="J637" s="49"/>
      <c r="K637" s="49"/>
    </row>
    <row r="638" spans="1:11" ht="39" customHeight="1">
      <c r="A638" s="47"/>
      <c r="B638" s="52"/>
      <c r="C638" s="41" t="str">
        <f>IF(ISERROR(VLOOKUP(B638,'SYSTEM LIST'!$B$2:$Z$9999,10,0)),"",VLOOKUP(B638,'SYSTEM LIST'!$B$2:$Z$9999,10,0))</f>
        <v/>
      </c>
      <c r="D638" s="41"/>
      <c r="E638" s="41" t="str">
        <f>IF(ISERROR(VLOOKUP(B638,'SYSTEM LIST'!$B$2:$Z$9999,5,0)),"",VLOOKUP(B638,'SYSTEM LIST'!$B$2:$Z$9999,5,0))</f>
        <v/>
      </c>
      <c r="F638" s="52"/>
      <c r="G638" s="41"/>
      <c r="H638" s="34"/>
      <c r="I638" s="41"/>
      <c r="J638" s="49"/>
      <c r="K638" s="49"/>
    </row>
    <row r="639" spans="1:11" ht="39" customHeight="1">
      <c r="A639" s="47"/>
      <c r="B639" s="52"/>
      <c r="C639" s="41" t="str">
        <f>IF(ISERROR(VLOOKUP(B639,'SYSTEM LIST'!$B$2:$Z$9999,10,0)),"",VLOOKUP(B639,'SYSTEM LIST'!$B$2:$Z$9999,10,0))</f>
        <v/>
      </c>
      <c r="D639" s="41"/>
      <c r="E639" s="41" t="str">
        <f>IF(ISERROR(VLOOKUP(B639,'SYSTEM LIST'!$B$2:$Z$9999,5,0)),"",VLOOKUP(B639,'SYSTEM LIST'!$B$2:$Z$9999,5,0))</f>
        <v/>
      </c>
      <c r="F639" s="52"/>
      <c r="G639" s="41"/>
      <c r="H639" s="34"/>
      <c r="I639" s="41"/>
      <c r="J639" s="49"/>
      <c r="K639" s="49"/>
    </row>
    <row r="640" spans="1:11" ht="39" customHeight="1">
      <c r="A640" s="47"/>
      <c r="B640" s="52"/>
      <c r="C640" s="41" t="str">
        <f>IF(ISERROR(VLOOKUP(B640,'SYSTEM LIST'!$B$2:$Z$9999,10,0)),"",VLOOKUP(B640,'SYSTEM LIST'!$B$2:$Z$9999,10,0))</f>
        <v/>
      </c>
      <c r="D640" s="41"/>
      <c r="E640" s="41" t="str">
        <f>IF(ISERROR(VLOOKUP(B640,'SYSTEM LIST'!$B$2:$Z$9999,5,0)),"",VLOOKUP(B640,'SYSTEM LIST'!$B$2:$Z$9999,5,0))</f>
        <v/>
      </c>
      <c r="F640" s="52"/>
      <c r="G640" s="41"/>
      <c r="H640" s="34"/>
      <c r="I640" s="41"/>
      <c r="J640" s="49"/>
      <c r="K640" s="49"/>
    </row>
    <row r="641" spans="1:11" ht="39" customHeight="1">
      <c r="A641" s="47"/>
      <c r="B641" s="52"/>
      <c r="C641" s="41" t="str">
        <f>IF(ISERROR(VLOOKUP(B641,'SYSTEM LIST'!$B$2:$Z$9999,10,0)),"",VLOOKUP(B641,'SYSTEM LIST'!$B$2:$Z$9999,10,0))</f>
        <v/>
      </c>
      <c r="D641" s="41"/>
      <c r="E641" s="41" t="str">
        <f>IF(ISERROR(VLOOKUP(B641,'SYSTEM LIST'!$B$2:$Z$9999,5,0)),"",VLOOKUP(B641,'SYSTEM LIST'!$B$2:$Z$9999,5,0))</f>
        <v/>
      </c>
      <c r="F641" s="52"/>
      <c r="G641" s="41"/>
      <c r="H641" s="34"/>
      <c r="I641" s="41"/>
      <c r="J641" s="49"/>
      <c r="K641" s="49"/>
    </row>
    <row r="642" spans="1:11" ht="39" customHeight="1">
      <c r="A642" s="47"/>
      <c r="B642" s="52"/>
      <c r="C642" s="41" t="str">
        <f>IF(ISERROR(VLOOKUP(B642,'SYSTEM LIST'!$B$2:$Z$9999,10,0)),"",VLOOKUP(B642,'SYSTEM LIST'!$B$2:$Z$9999,10,0))</f>
        <v/>
      </c>
      <c r="D642" s="41"/>
      <c r="E642" s="41" t="str">
        <f>IF(ISERROR(VLOOKUP(B642,'SYSTEM LIST'!$B$2:$Z$9999,5,0)),"",VLOOKUP(B642,'SYSTEM LIST'!$B$2:$Z$9999,5,0))</f>
        <v/>
      </c>
      <c r="F642" s="52"/>
      <c r="G642" s="41"/>
      <c r="H642" s="34"/>
      <c r="I642" s="41"/>
      <c r="J642" s="49"/>
      <c r="K642" s="49"/>
    </row>
    <row r="643" spans="1:11" ht="39" customHeight="1">
      <c r="A643" s="47"/>
      <c r="B643" s="52"/>
      <c r="C643" s="41" t="str">
        <f>IF(ISERROR(VLOOKUP(B643,'SYSTEM LIST'!$B$2:$Z$9999,10,0)),"",VLOOKUP(B643,'SYSTEM LIST'!$B$2:$Z$9999,10,0))</f>
        <v/>
      </c>
      <c r="D643" s="41"/>
      <c r="E643" s="41" t="str">
        <f>IF(ISERROR(VLOOKUP(B643,'SYSTEM LIST'!$B$2:$Z$9999,5,0)),"",VLOOKUP(B643,'SYSTEM LIST'!$B$2:$Z$9999,5,0))</f>
        <v/>
      </c>
      <c r="F643" s="52"/>
      <c r="G643" s="41"/>
      <c r="H643" s="34"/>
      <c r="I643" s="41"/>
      <c r="J643" s="49"/>
      <c r="K643" s="49"/>
    </row>
    <row r="644" spans="1:11" ht="39" customHeight="1">
      <c r="A644" s="47"/>
      <c r="B644" s="52"/>
      <c r="C644" s="41" t="str">
        <f>IF(ISERROR(VLOOKUP(B644,'SYSTEM LIST'!$B$2:$Z$9999,10,0)),"",VLOOKUP(B644,'SYSTEM LIST'!$B$2:$Z$9999,10,0))</f>
        <v/>
      </c>
      <c r="D644" s="41"/>
      <c r="E644" s="41" t="str">
        <f>IF(ISERROR(VLOOKUP(B644,'SYSTEM LIST'!$B$2:$Z$9999,5,0)),"",VLOOKUP(B644,'SYSTEM LIST'!$B$2:$Z$9999,5,0))</f>
        <v/>
      </c>
      <c r="F644" s="52"/>
      <c r="G644" s="41"/>
      <c r="H644" s="43"/>
      <c r="I644" s="41"/>
      <c r="J644" s="49"/>
      <c r="K644" s="49"/>
    </row>
    <row r="645" spans="1:11" ht="39" customHeight="1">
      <c r="A645" s="47"/>
      <c r="B645" s="52"/>
      <c r="C645" s="41" t="str">
        <f>IF(ISERROR(VLOOKUP(B645,'SYSTEM LIST'!$B$2:$Z$9999,10,0)),"",VLOOKUP(B645,'SYSTEM LIST'!$B$2:$Z$9999,10,0))</f>
        <v/>
      </c>
      <c r="D645" s="41"/>
      <c r="E645" s="41" t="str">
        <f>IF(ISERROR(VLOOKUP(B645,'SYSTEM LIST'!$B$2:$Z$9999,5,0)),"",VLOOKUP(B645,'SYSTEM LIST'!$B$2:$Z$9999,5,0))</f>
        <v/>
      </c>
      <c r="F645" s="52"/>
      <c r="G645" s="41"/>
      <c r="H645" s="43"/>
      <c r="I645" s="41"/>
      <c r="J645" s="49"/>
      <c r="K645" s="49"/>
    </row>
    <row r="646" spans="1:11" ht="39" customHeight="1">
      <c r="A646" s="47"/>
      <c r="B646" s="52"/>
      <c r="C646" s="41" t="str">
        <f>IF(ISERROR(VLOOKUP(B646,'SYSTEM LIST'!$B$2:$Z$9999,10,0)),"",VLOOKUP(B646,'SYSTEM LIST'!$B$2:$Z$9999,10,0))</f>
        <v/>
      </c>
      <c r="D646" s="41"/>
      <c r="E646" s="41" t="str">
        <f>IF(ISERROR(VLOOKUP(B646,'SYSTEM LIST'!$B$2:$Z$9999,5,0)),"",VLOOKUP(B646,'SYSTEM LIST'!$B$2:$Z$9999,5,0))</f>
        <v/>
      </c>
      <c r="F646" s="52"/>
      <c r="G646" s="41"/>
      <c r="H646" s="43"/>
      <c r="I646" s="41"/>
      <c r="J646" s="49"/>
      <c r="K646" s="49"/>
    </row>
    <row r="647" spans="1:11" ht="39" customHeight="1">
      <c r="A647" s="47"/>
      <c r="B647" s="52"/>
      <c r="C647" s="41" t="str">
        <f>IF(ISERROR(VLOOKUP(B647,'SYSTEM LIST'!$B$2:$Z$9999,10,0)),"",VLOOKUP(B647,'SYSTEM LIST'!$B$2:$Z$9999,10,0))</f>
        <v/>
      </c>
      <c r="D647" s="41"/>
      <c r="E647" s="41" t="str">
        <f>IF(ISERROR(VLOOKUP(B647,'SYSTEM LIST'!$B$2:$Z$9999,5,0)),"",VLOOKUP(B647,'SYSTEM LIST'!$B$2:$Z$9999,5,0))</f>
        <v/>
      </c>
      <c r="F647" s="52"/>
      <c r="G647" s="41"/>
      <c r="H647" s="43"/>
      <c r="I647" s="41"/>
      <c r="J647" s="49"/>
      <c r="K647" s="49"/>
    </row>
    <row r="648" spans="1:11" ht="39" customHeight="1">
      <c r="A648" s="47"/>
      <c r="B648" s="52"/>
      <c r="C648" s="41" t="str">
        <f>IF(ISERROR(VLOOKUP(B648,'SYSTEM LIST'!$B$2:$Z$9999,10,0)),"",VLOOKUP(B648,'SYSTEM LIST'!$B$2:$Z$9999,10,0))</f>
        <v/>
      </c>
      <c r="D648" s="41"/>
      <c r="E648" s="41" t="str">
        <f>IF(ISERROR(VLOOKUP(B648,'SYSTEM LIST'!$B$2:$Z$9999,5,0)),"",VLOOKUP(B648,'SYSTEM LIST'!$B$2:$Z$9999,5,0))</f>
        <v/>
      </c>
      <c r="F648" s="52"/>
      <c r="G648" s="41"/>
      <c r="H648" s="43"/>
      <c r="I648" s="41"/>
      <c r="J648" s="49"/>
      <c r="K648" s="49"/>
    </row>
    <row r="649" spans="1:11" ht="39" customHeight="1">
      <c r="A649" s="47"/>
      <c r="B649" s="52"/>
      <c r="C649" s="41" t="str">
        <f>IF(ISERROR(VLOOKUP(B649,'SYSTEM LIST'!$B$2:$Z$9999,10,0)),"",VLOOKUP(B649,'SYSTEM LIST'!$B$2:$Z$9999,10,0))</f>
        <v/>
      </c>
      <c r="D649" s="41"/>
      <c r="E649" s="41" t="str">
        <f>IF(ISERROR(VLOOKUP(B649,'SYSTEM LIST'!$B$2:$Z$9999,5,0)),"",VLOOKUP(B649,'SYSTEM LIST'!$B$2:$Z$9999,5,0))</f>
        <v/>
      </c>
      <c r="F649" s="52"/>
      <c r="G649" s="41"/>
      <c r="H649" s="43"/>
      <c r="I649" s="41"/>
      <c r="J649" s="49"/>
      <c r="K649" s="49"/>
    </row>
    <row r="650" spans="1:11" ht="39" customHeight="1">
      <c r="A650" s="47"/>
      <c r="B650" s="52"/>
      <c r="C650" s="41" t="str">
        <f>IF(ISERROR(VLOOKUP(B650,'SYSTEM LIST'!$B$2:$Z$9999,10,0)),"",VLOOKUP(B650,'SYSTEM LIST'!$B$2:$Z$9999,10,0))</f>
        <v/>
      </c>
      <c r="D650" s="41"/>
      <c r="E650" s="41" t="str">
        <f>IF(ISERROR(VLOOKUP(B650,'SYSTEM LIST'!$B$2:$Z$9999,5,0)),"",VLOOKUP(B650,'SYSTEM LIST'!$B$2:$Z$9999,5,0))</f>
        <v/>
      </c>
      <c r="F650" s="52"/>
      <c r="G650" s="41"/>
      <c r="H650" s="43"/>
      <c r="I650" s="41"/>
      <c r="J650" s="49"/>
      <c r="K650" s="49"/>
    </row>
    <row r="651" spans="1:11" ht="39" customHeight="1">
      <c r="A651" s="47"/>
      <c r="B651" s="52"/>
      <c r="C651" s="41" t="str">
        <f>IF(ISERROR(VLOOKUP(B651,'SYSTEM LIST'!$B$2:$Z$9999,10,0)),"",VLOOKUP(B651,'SYSTEM LIST'!$B$2:$Z$9999,10,0))</f>
        <v/>
      </c>
      <c r="D651" s="41"/>
      <c r="E651" s="41" t="str">
        <f>IF(ISERROR(VLOOKUP(B651,'SYSTEM LIST'!$B$2:$Z$9999,5,0)),"",VLOOKUP(B651,'SYSTEM LIST'!$B$2:$Z$9999,5,0))</f>
        <v/>
      </c>
      <c r="F651" s="52"/>
      <c r="G651" s="41"/>
      <c r="H651" s="43"/>
      <c r="I651" s="41"/>
      <c r="J651" s="49"/>
      <c r="K651" s="49"/>
    </row>
    <row r="652" spans="1:11" ht="39" customHeight="1">
      <c r="A652" s="47"/>
      <c r="B652" s="52"/>
      <c r="C652" s="41" t="str">
        <f>IF(ISERROR(VLOOKUP(B652,'SYSTEM LIST'!$B$2:$Z$9999,10,0)),"",VLOOKUP(B652,'SYSTEM LIST'!$B$2:$Z$9999,10,0))</f>
        <v/>
      </c>
      <c r="D652" s="41"/>
      <c r="E652" s="41" t="str">
        <f>IF(ISERROR(VLOOKUP(B652,'SYSTEM LIST'!$B$2:$Z$9999,5,0)),"",VLOOKUP(B652,'SYSTEM LIST'!$B$2:$Z$9999,5,0))</f>
        <v/>
      </c>
      <c r="F652" s="52"/>
      <c r="G652" s="41"/>
      <c r="H652" s="43"/>
      <c r="I652" s="41"/>
      <c r="J652" s="49"/>
      <c r="K652" s="49"/>
    </row>
    <row r="653" spans="1:11" ht="39" customHeight="1">
      <c r="A653" s="47"/>
      <c r="B653" s="52"/>
      <c r="C653" s="41" t="str">
        <f>IF(ISERROR(VLOOKUP(B653,'SYSTEM LIST'!$B$2:$Z$9999,10,0)),"",VLOOKUP(B653,'SYSTEM LIST'!$B$2:$Z$9999,10,0))</f>
        <v/>
      </c>
      <c r="D653" s="41"/>
      <c r="E653" s="41" t="str">
        <f>IF(ISERROR(VLOOKUP(B653,'SYSTEM LIST'!$B$2:$Z$9999,5,0)),"",VLOOKUP(B653,'SYSTEM LIST'!$B$2:$Z$9999,5,0))</f>
        <v/>
      </c>
      <c r="F653" s="52"/>
      <c r="G653" s="41"/>
      <c r="H653" s="43"/>
      <c r="I653" s="41"/>
      <c r="J653" s="49"/>
      <c r="K653" s="49"/>
    </row>
    <row r="654" spans="1:11" ht="39" customHeight="1">
      <c r="A654" s="47"/>
      <c r="B654" s="52"/>
      <c r="C654" s="41" t="str">
        <f>IF(ISERROR(VLOOKUP(B654,'SYSTEM LIST'!$B$2:$Z$9999,10,0)),"",VLOOKUP(B654,'SYSTEM LIST'!$B$2:$Z$9999,10,0))</f>
        <v/>
      </c>
      <c r="D654" s="41"/>
      <c r="E654" s="41" t="str">
        <f>IF(ISERROR(VLOOKUP(B654,'SYSTEM LIST'!$B$2:$Z$9999,5,0)),"",VLOOKUP(B654,'SYSTEM LIST'!$B$2:$Z$9999,5,0))</f>
        <v/>
      </c>
      <c r="F654" s="52"/>
      <c r="G654" s="41"/>
      <c r="H654" s="43"/>
      <c r="I654" s="41"/>
      <c r="J654" s="49"/>
      <c r="K654" s="49"/>
    </row>
    <row r="655" spans="1:11" ht="39" customHeight="1">
      <c r="A655" s="47"/>
      <c r="B655" s="52"/>
      <c r="C655" s="41" t="str">
        <f>IF(ISERROR(VLOOKUP(B655,'SYSTEM LIST'!$B$2:$Z$9999,10,0)),"",VLOOKUP(B655,'SYSTEM LIST'!$B$2:$Z$9999,10,0))</f>
        <v/>
      </c>
      <c r="D655" s="41"/>
      <c r="E655" s="41" t="str">
        <f>IF(ISERROR(VLOOKUP(B655,'SYSTEM LIST'!$B$2:$Z$9999,5,0)),"",VLOOKUP(B655,'SYSTEM LIST'!$B$2:$Z$9999,5,0))</f>
        <v/>
      </c>
      <c r="F655" s="52"/>
      <c r="G655" s="41"/>
      <c r="H655" s="43"/>
      <c r="I655" s="41"/>
      <c r="J655" s="49"/>
      <c r="K655" s="49"/>
    </row>
    <row r="656" spans="1:11" ht="39" customHeight="1">
      <c r="A656" s="47"/>
      <c r="B656" s="52"/>
      <c r="C656" s="41" t="str">
        <f>IF(ISERROR(VLOOKUP(B656,'SYSTEM LIST'!$B$2:$Z$9999,10,0)),"",VLOOKUP(B656,'SYSTEM LIST'!$B$2:$Z$9999,10,0))</f>
        <v/>
      </c>
      <c r="D656" s="41"/>
      <c r="E656" s="41" t="str">
        <f>IF(ISERROR(VLOOKUP(B656,'SYSTEM LIST'!$B$2:$Z$9999,5,0)),"",VLOOKUP(B656,'SYSTEM LIST'!$B$2:$Z$9999,5,0))</f>
        <v/>
      </c>
      <c r="F656" s="52"/>
      <c r="G656" s="41"/>
      <c r="H656" s="43"/>
      <c r="I656" s="41"/>
      <c r="J656" s="49"/>
      <c r="K656" s="49"/>
    </row>
    <row r="657" spans="1:11" ht="39" customHeight="1">
      <c r="A657" s="47"/>
      <c r="B657" s="52"/>
      <c r="C657" s="41" t="str">
        <f>IF(ISERROR(VLOOKUP(B657,'SYSTEM LIST'!$B$2:$Z$9999,10,0)),"",VLOOKUP(B657,'SYSTEM LIST'!$B$2:$Z$9999,10,0))</f>
        <v/>
      </c>
      <c r="D657" s="41"/>
      <c r="E657" s="41" t="str">
        <f>IF(ISERROR(VLOOKUP(B657,'SYSTEM LIST'!$B$2:$Z$9999,5,0)),"",VLOOKUP(B657,'SYSTEM LIST'!$B$2:$Z$9999,5,0))</f>
        <v/>
      </c>
      <c r="F657" s="52"/>
      <c r="G657" s="41"/>
      <c r="H657" s="43"/>
      <c r="I657" s="41"/>
      <c r="J657" s="49"/>
      <c r="K657" s="49"/>
    </row>
    <row r="658" spans="1:11" ht="39" customHeight="1">
      <c r="A658" s="47"/>
      <c r="B658" s="52"/>
      <c r="C658" s="41" t="str">
        <f>IF(ISERROR(VLOOKUP(B658,'SYSTEM LIST'!$B$2:$Z$9999,10,0)),"",VLOOKUP(B658,'SYSTEM LIST'!$B$2:$Z$9999,10,0))</f>
        <v/>
      </c>
      <c r="D658" s="41"/>
      <c r="E658" s="41" t="str">
        <f>IF(ISERROR(VLOOKUP(B658,'SYSTEM LIST'!$B$2:$Z$9999,5,0)),"",VLOOKUP(B658,'SYSTEM LIST'!$B$2:$Z$9999,5,0))</f>
        <v/>
      </c>
      <c r="F658" s="52"/>
      <c r="G658" s="41"/>
      <c r="H658" s="43"/>
      <c r="I658" s="41"/>
      <c r="J658" s="49"/>
      <c r="K658" s="49"/>
    </row>
    <row r="659" spans="1:11" ht="39" customHeight="1">
      <c r="A659" s="47"/>
      <c r="B659" s="52"/>
      <c r="C659" s="41" t="str">
        <f>IF(ISERROR(VLOOKUP(B659,'SYSTEM LIST'!$B$2:$Z$9999,10,0)),"",VLOOKUP(B659,'SYSTEM LIST'!$B$2:$Z$9999,10,0))</f>
        <v/>
      </c>
      <c r="D659" s="41"/>
      <c r="E659" s="41" t="str">
        <f>IF(ISERROR(VLOOKUP(B659,'SYSTEM LIST'!$B$2:$Z$9999,5,0)),"",VLOOKUP(B659,'SYSTEM LIST'!$B$2:$Z$9999,5,0))</f>
        <v/>
      </c>
      <c r="F659" s="52"/>
      <c r="G659" s="41"/>
      <c r="H659" s="43"/>
      <c r="I659" s="41"/>
      <c r="J659" s="49"/>
      <c r="K659" s="49"/>
    </row>
    <row r="660" spans="1:11" ht="39" customHeight="1">
      <c r="A660" s="47"/>
      <c r="B660" s="52"/>
      <c r="C660" s="41" t="str">
        <f>IF(ISERROR(VLOOKUP(B660,'SYSTEM LIST'!$B$2:$Z$9999,10,0)),"",VLOOKUP(B660,'SYSTEM LIST'!$B$2:$Z$9999,10,0))</f>
        <v/>
      </c>
      <c r="D660" s="41"/>
      <c r="E660" s="41" t="str">
        <f>IF(ISERROR(VLOOKUP(B660,'SYSTEM LIST'!$B$2:$Z$9999,5,0)),"",VLOOKUP(B660,'SYSTEM LIST'!$B$2:$Z$9999,5,0))</f>
        <v/>
      </c>
      <c r="F660" s="52"/>
      <c r="G660" s="41"/>
      <c r="H660" s="43"/>
      <c r="I660" s="41"/>
      <c r="J660" s="49"/>
      <c r="K660" s="49"/>
    </row>
    <row r="661" spans="1:11" ht="39" customHeight="1">
      <c r="A661" s="47"/>
      <c r="B661" s="52"/>
      <c r="C661" s="41" t="str">
        <f>IF(ISERROR(VLOOKUP(B661,'SYSTEM LIST'!$B$2:$Z$9999,10,0)),"",VLOOKUP(B661,'SYSTEM LIST'!$B$2:$Z$9999,10,0))</f>
        <v/>
      </c>
      <c r="D661" s="41"/>
      <c r="E661" s="41" t="str">
        <f>IF(ISERROR(VLOOKUP(B661,'SYSTEM LIST'!$B$2:$Z$9999,5,0)),"",VLOOKUP(B661,'SYSTEM LIST'!$B$2:$Z$9999,5,0))</f>
        <v/>
      </c>
      <c r="F661" s="52"/>
      <c r="G661" s="41"/>
      <c r="H661" s="43"/>
      <c r="I661" s="41"/>
      <c r="J661" s="49"/>
      <c r="K661" s="49"/>
    </row>
    <row r="662" spans="1:11" ht="39" customHeight="1">
      <c r="A662" s="47"/>
      <c r="B662" s="52"/>
      <c r="C662" s="41" t="str">
        <f>IF(ISERROR(VLOOKUP(B662,'SYSTEM LIST'!$B$2:$Z$9999,10,0)),"",VLOOKUP(B662,'SYSTEM LIST'!$B$2:$Z$9999,10,0))</f>
        <v/>
      </c>
      <c r="D662" s="41"/>
      <c r="E662" s="41" t="str">
        <f>IF(ISERROR(VLOOKUP(B662,'SYSTEM LIST'!$B$2:$Z$9999,5,0)),"",VLOOKUP(B662,'SYSTEM LIST'!$B$2:$Z$9999,5,0))</f>
        <v/>
      </c>
      <c r="F662" s="52"/>
      <c r="G662" s="41"/>
      <c r="H662" s="43"/>
      <c r="I662" s="41"/>
      <c r="J662" s="49"/>
      <c r="K662" s="49"/>
    </row>
    <row r="663" spans="1:11" ht="39" customHeight="1">
      <c r="A663" s="47"/>
      <c r="B663" s="52"/>
      <c r="C663" s="41" t="str">
        <f>IF(ISERROR(VLOOKUP(B663,'SYSTEM LIST'!$B$2:$Z$9999,10,0)),"",VLOOKUP(B663,'SYSTEM LIST'!$B$2:$Z$9999,10,0))</f>
        <v/>
      </c>
      <c r="D663" s="41"/>
      <c r="E663" s="41" t="str">
        <f>IF(ISERROR(VLOOKUP(B663,'SYSTEM LIST'!$B$2:$Z$9999,5,0)),"",VLOOKUP(B663,'SYSTEM LIST'!$B$2:$Z$9999,5,0))</f>
        <v/>
      </c>
      <c r="F663" s="52"/>
      <c r="G663" s="41"/>
      <c r="H663" s="43"/>
      <c r="I663" s="41"/>
      <c r="J663" s="49"/>
      <c r="K663" s="49"/>
    </row>
    <row r="664" spans="1:11" ht="39" customHeight="1">
      <c r="A664" s="47"/>
      <c r="B664" s="52"/>
      <c r="C664" s="41" t="str">
        <f>IF(ISERROR(VLOOKUP(B664,'SYSTEM LIST'!$B$2:$Z$9999,10,0)),"",VLOOKUP(B664,'SYSTEM LIST'!$B$2:$Z$9999,10,0))</f>
        <v/>
      </c>
      <c r="D664" s="41"/>
      <c r="E664" s="41" t="str">
        <f>IF(ISERROR(VLOOKUP(B664,'SYSTEM LIST'!$B$2:$Z$9999,5,0)),"",VLOOKUP(B664,'SYSTEM LIST'!$B$2:$Z$9999,5,0))</f>
        <v/>
      </c>
      <c r="F664" s="52"/>
      <c r="G664" s="41"/>
      <c r="H664" s="43"/>
      <c r="I664" s="41"/>
      <c r="J664" s="49"/>
      <c r="K664" s="49"/>
    </row>
    <row r="665" spans="1:11" ht="39" customHeight="1">
      <c r="A665" s="47"/>
      <c r="B665" s="52"/>
      <c r="C665" s="41" t="str">
        <f>IF(ISERROR(VLOOKUP(B665,'SYSTEM LIST'!$B$2:$Z$9999,10,0)),"",VLOOKUP(B665,'SYSTEM LIST'!$B$2:$Z$9999,10,0))</f>
        <v/>
      </c>
      <c r="D665" s="41"/>
      <c r="E665" s="41" t="str">
        <f>IF(ISERROR(VLOOKUP(B665,'SYSTEM LIST'!$B$2:$Z$9999,5,0)),"",VLOOKUP(B665,'SYSTEM LIST'!$B$2:$Z$9999,5,0))</f>
        <v/>
      </c>
      <c r="F665" s="52"/>
      <c r="G665" s="41"/>
      <c r="H665" s="43"/>
      <c r="I665" s="41"/>
      <c r="J665" s="49"/>
      <c r="K665" s="49"/>
    </row>
    <row r="666" spans="1:11" ht="39" customHeight="1">
      <c r="A666" s="47"/>
      <c r="B666" s="52"/>
      <c r="C666" s="41" t="str">
        <f>IF(ISERROR(VLOOKUP(B666,'SYSTEM LIST'!$B$2:$Z$9999,10,0)),"",VLOOKUP(B666,'SYSTEM LIST'!$B$2:$Z$9999,10,0))</f>
        <v/>
      </c>
      <c r="D666" s="41"/>
      <c r="E666" s="41" t="str">
        <f>IF(ISERROR(VLOOKUP(B666,'SYSTEM LIST'!$B$2:$Z$9999,5,0)),"",VLOOKUP(B666,'SYSTEM LIST'!$B$2:$Z$9999,5,0))</f>
        <v/>
      </c>
      <c r="F666" s="52"/>
      <c r="G666" s="41"/>
      <c r="H666" s="43"/>
      <c r="I666" s="41"/>
      <c r="J666" s="49"/>
      <c r="K666" s="49"/>
    </row>
    <row r="667" spans="1:11" ht="39" customHeight="1">
      <c r="A667" s="47"/>
      <c r="B667" s="52"/>
      <c r="C667" s="41" t="str">
        <f>IF(ISERROR(VLOOKUP(B667,'SYSTEM LIST'!$B$2:$Z$9999,10,0)),"",VLOOKUP(B667,'SYSTEM LIST'!$B$2:$Z$9999,10,0))</f>
        <v/>
      </c>
      <c r="D667" s="41"/>
      <c r="E667" s="41" t="str">
        <f>IF(ISERROR(VLOOKUP(B667,'SYSTEM LIST'!$B$2:$Z$9999,5,0)),"",VLOOKUP(B667,'SYSTEM LIST'!$B$2:$Z$9999,5,0))</f>
        <v/>
      </c>
      <c r="F667" s="52"/>
      <c r="G667" s="41"/>
      <c r="H667" s="43"/>
      <c r="I667" s="41"/>
      <c r="J667" s="49"/>
      <c r="K667" s="49"/>
    </row>
    <row r="668" spans="1:11" ht="39" customHeight="1">
      <c r="A668" s="47"/>
      <c r="B668" s="52"/>
      <c r="C668" s="41" t="str">
        <f>IF(ISERROR(VLOOKUP(B668,'SYSTEM LIST'!$B$2:$Z$9999,10,0)),"",VLOOKUP(B668,'SYSTEM LIST'!$B$2:$Z$9999,10,0))</f>
        <v/>
      </c>
      <c r="D668" s="41"/>
      <c r="E668" s="41" t="str">
        <f>IF(ISERROR(VLOOKUP(B668,'SYSTEM LIST'!$B$2:$Z$9999,5,0)),"",VLOOKUP(B668,'SYSTEM LIST'!$B$2:$Z$9999,5,0))</f>
        <v/>
      </c>
      <c r="F668" s="52"/>
      <c r="G668" s="41"/>
      <c r="H668" s="43"/>
      <c r="I668" s="41"/>
      <c r="J668" s="49"/>
      <c r="K668" s="49"/>
    </row>
    <row r="669" spans="1:11" ht="39" customHeight="1">
      <c r="A669" s="47"/>
      <c r="B669" s="52"/>
      <c r="C669" s="41" t="str">
        <f>IF(ISERROR(VLOOKUP(B669,'SYSTEM LIST'!$B$2:$Z$9999,10,0)),"",VLOOKUP(B669,'SYSTEM LIST'!$B$2:$Z$9999,10,0))</f>
        <v/>
      </c>
      <c r="D669" s="41"/>
      <c r="E669" s="41" t="str">
        <f>IF(ISERROR(VLOOKUP(B669,'SYSTEM LIST'!$B$2:$Z$9999,5,0)),"",VLOOKUP(B669,'SYSTEM LIST'!$B$2:$Z$9999,5,0))</f>
        <v/>
      </c>
      <c r="F669" s="52"/>
      <c r="G669" s="41"/>
      <c r="H669" s="43"/>
      <c r="I669" s="41"/>
      <c r="J669" s="49"/>
      <c r="K669" s="49"/>
    </row>
    <row r="670" spans="1:11" ht="39" customHeight="1">
      <c r="A670" s="47"/>
      <c r="B670" s="52"/>
      <c r="C670" s="41" t="str">
        <f>IF(ISERROR(VLOOKUP(B670,'SYSTEM LIST'!$B$2:$Z$9999,10,0)),"",VLOOKUP(B670,'SYSTEM LIST'!$B$2:$Z$9999,10,0))</f>
        <v/>
      </c>
      <c r="D670" s="41"/>
      <c r="E670" s="41" t="str">
        <f>IF(ISERROR(VLOOKUP(B670,'SYSTEM LIST'!$B$2:$Z$9999,5,0)),"",VLOOKUP(B670,'SYSTEM LIST'!$B$2:$Z$9999,5,0))</f>
        <v/>
      </c>
      <c r="F670" s="52"/>
      <c r="G670" s="41"/>
      <c r="H670" s="43"/>
      <c r="I670" s="41"/>
      <c r="J670" s="49"/>
      <c r="K670" s="49"/>
    </row>
    <row r="671" spans="1:11" ht="39" customHeight="1">
      <c r="A671" s="47"/>
      <c r="B671" s="52"/>
      <c r="C671" s="41" t="str">
        <f>IF(ISERROR(VLOOKUP(B671,'SYSTEM LIST'!$B$2:$Z$9999,10,0)),"",VLOOKUP(B671,'SYSTEM LIST'!$B$2:$Z$9999,10,0))</f>
        <v/>
      </c>
      <c r="D671" s="41"/>
      <c r="E671" s="41" t="str">
        <f>IF(ISERROR(VLOOKUP(B671,'SYSTEM LIST'!$B$2:$Z$9999,5,0)),"",VLOOKUP(B671,'SYSTEM LIST'!$B$2:$Z$9999,5,0))</f>
        <v/>
      </c>
      <c r="F671" s="52"/>
      <c r="G671" s="41"/>
      <c r="H671" s="43"/>
      <c r="I671" s="41"/>
      <c r="J671" s="49"/>
      <c r="K671" s="49"/>
    </row>
    <row r="672" spans="1:11" ht="39" customHeight="1">
      <c r="A672" s="47"/>
      <c r="B672" s="52"/>
      <c r="C672" s="41" t="str">
        <f>IF(ISERROR(VLOOKUP(B672,'SYSTEM LIST'!$B$2:$Z$9999,10,0)),"",VLOOKUP(B672,'SYSTEM LIST'!$B$2:$Z$9999,10,0))</f>
        <v/>
      </c>
      <c r="D672" s="41"/>
      <c r="E672" s="41" t="str">
        <f>IF(ISERROR(VLOOKUP(B672,'SYSTEM LIST'!$B$2:$Z$9999,5,0)),"",VLOOKUP(B672,'SYSTEM LIST'!$B$2:$Z$9999,5,0))</f>
        <v/>
      </c>
      <c r="F672" s="52"/>
      <c r="G672" s="41"/>
      <c r="H672" s="43"/>
      <c r="I672" s="41"/>
      <c r="J672" s="49"/>
      <c r="K672" s="49"/>
    </row>
    <row r="673" spans="1:11" ht="39" customHeight="1">
      <c r="A673" s="47"/>
      <c r="B673" s="52"/>
      <c r="C673" s="41" t="str">
        <f>IF(ISERROR(VLOOKUP(B673,'SYSTEM LIST'!$B$2:$Z$9999,10,0)),"",VLOOKUP(B673,'SYSTEM LIST'!$B$2:$Z$9999,10,0))</f>
        <v/>
      </c>
      <c r="D673" s="41"/>
      <c r="E673" s="41" t="str">
        <f>IF(ISERROR(VLOOKUP(B673,'SYSTEM LIST'!$B$2:$Z$9999,5,0)),"",VLOOKUP(B673,'SYSTEM LIST'!$B$2:$Z$9999,5,0))</f>
        <v/>
      </c>
      <c r="F673" s="52"/>
      <c r="G673" s="41"/>
      <c r="H673" s="43"/>
      <c r="I673" s="41"/>
      <c r="J673" s="49"/>
      <c r="K673" s="49"/>
    </row>
    <row r="674" spans="1:11" ht="39" customHeight="1">
      <c r="A674" s="47"/>
      <c r="B674" s="52"/>
      <c r="C674" s="41" t="str">
        <f>IF(ISERROR(VLOOKUP(B674,'SYSTEM LIST'!$B$2:$Z$9999,10,0)),"",VLOOKUP(B674,'SYSTEM LIST'!$B$2:$Z$9999,10,0))</f>
        <v/>
      </c>
      <c r="D674" s="41"/>
      <c r="E674" s="41" t="str">
        <f>IF(ISERROR(VLOOKUP(B674,'SYSTEM LIST'!$B$2:$Z$9999,5,0)),"",VLOOKUP(B674,'SYSTEM LIST'!$B$2:$Z$9999,5,0))</f>
        <v/>
      </c>
      <c r="F674" s="52"/>
      <c r="G674" s="41"/>
      <c r="H674" s="43"/>
      <c r="I674" s="41"/>
      <c r="J674" s="49"/>
      <c r="K674" s="49"/>
    </row>
    <row r="675" spans="1:11" ht="39" customHeight="1">
      <c r="A675" s="47"/>
      <c r="B675" s="52"/>
      <c r="C675" s="41" t="str">
        <f>IF(ISERROR(VLOOKUP(B675,'SYSTEM LIST'!$B$2:$Z$9999,10,0)),"",VLOOKUP(B675,'SYSTEM LIST'!$B$2:$Z$9999,10,0))</f>
        <v/>
      </c>
      <c r="D675" s="41"/>
      <c r="E675" s="41" t="str">
        <f>IF(ISERROR(VLOOKUP(B675,'SYSTEM LIST'!$B$2:$Z$9999,5,0)),"",VLOOKUP(B675,'SYSTEM LIST'!$B$2:$Z$9999,5,0))</f>
        <v/>
      </c>
      <c r="F675" s="52"/>
      <c r="G675" s="41"/>
      <c r="H675" s="43"/>
      <c r="I675" s="41"/>
      <c r="J675" s="49"/>
      <c r="K675" s="49"/>
    </row>
    <row r="676" spans="1:11" ht="39" customHeight="1">
      <c r="A676" s="47"/>
      <c r="B676" s="52"/>
      <c r="C676" s="41" t="str">
        <f>IF(ISERROR(VLOOKUP(B676,'SYSTEM LIST'!$B$2:$Z$9999,10,0)),"",VLOOKUP(B676,'SYSTEM LIST'!$B$2:$Z$9999,10,0))</f>
        <v/>
      </c>
      <c r="D676" s="41"/>
      <c r="E676" s="41" t="str">
        <f>IF(ISERROR(VLOOKUP(B676,'SYSTEM LIST'!$B$2:$Z$9999,5,0)),"",VLOOKUP(B676,'SYSTEM LIST'!$B$2:$Z$9999,5,0))</f>
        <v/>
      </c>
      <c r="F676" s="52"/>
      <c r="G676" s="41"/>
      <c r="H676" s="43"/>
      <c r="I676" s="41"/>
      <c r="J676" s="49"/>
      <c r="K676" s="49"/>
    </row>
    <row r="677" spans="1:11" ht="39" customHeight="1">
      <c r="A677" s="47"/>
      <c r="B677" s="52"/>
      <c r="C677" s="41" t="str">
        <f>IF(ISERROR(VLOOKUP(B677,'SYSTEM LIST'!$B$2:$Z$9999,10,0)),"",VLOOKUP(B677,'SYSTEM LIST'!$B$2:$Z$9999,10,0))</f>
        <v/>
      </c>
      <c r="D677" s="41"/>
      <c r="E677" s="41" t="str">
        <f>IF(ISERROR(VLOOKUP(B677,'SYSTEM LIST'!$B$2:$Z$9999,5,0)),"",VLOOKUP(B677,'SYSTEM LIST'!$B$2:$Z$9999,5,0))</f>
        <v/>
      </c>
      <c r="F677" s="52"/>
      <c r="G677" s="41"/>
      <c r="H677" s="43"/>
      <c r="I677" s="41"/>
      <c r="J677" s="49"/>
      <c r="K677" s="49"/>
    </row>
    <row r="678" spans="1:11" ht="39" customHeight="1">
      <c r="A678" s="47"/>
      <c r="B678" s="52"/>
      <c r="C678" s="41" t="str">
        <f>IF(ISERROR(VLOOKUP(B678,'SYSTEM LIST'!$B$2:$Z$9999,10,0)),"",VLOOKUP(B678,'SYSTEM LIST'!$B$2:$Z$9999,10,0))</f>
        <v/>
      </c>
      <c r="D678" s="41"/>
      <c r="E678" s="41" t="str">
        <f>IF(ISERROR(VLOOKUP(B678,'SYSTEM LIST'!$B$2:$Z$9999,5,0)),"",VLOOKUP(B678,'SYSTEM LIST'!$B$2:$Z$9999,5,0))</f>
        <v/>
      </c>
      <c r="F678" s="52"/>
      <c r="G678" s="41"/>
      <c r="H678" s="43"/>
      <c r="I678" s="41"/>
      <c r="J678" s="49"/>
      <c r="K678" s="49"/>
    </row>
    <row r="679" spans="1:11" ht="39" customHeight="1">
      <c r="A679" s="47"/>
      <c r="B679" s="52"/>
      <c r="C679" s="41" t="str">
        <f>IF(ISERROR(VLOOKUP(B679,'SYSTEM LIST'!$B$2:$Z$9999,10,0)),"",VLOOKUP(B679,'SYSTEM LIST'!$B$2:$Z$9999,10,0))</f>
        <v/>
      </c>
      <c r="D679" s="41"/>
      <c r="E679" s="41" t="str">
        <f>IF(ISERROR(VLOOKUP(B679,'SYSTEM LIST'!$B$2:$Z$9999,5,0)),"",VLOOKUP(B679,'SYSTEM LIST'!$B$2:$Z$9999,5,0))</f>
        <v/>
      </c>
      <c r="F679" s="52"/>
      <c r="G679" s="41"/>
      <c r="H679" s="43"/>
      <c r="I679" s="41"/>
      <c r="J679" s="49"/>
      <c r="K679" s="49"/>
    </row>
    <row r="680" spans="1:11" ht="39" customHeight="1">
      <c r="A680" s="47"/>
      <c r="B680" s="52"/>
      <c r="C680" s="41" t="str">
        <f>IF(ISERROR(VLOOKUP(B680,'SYSTEM LIST'!$B$2:$Z$9999,10,0)),"",VLOOKUP(B680,'SYSTEM LIST'!$B$2:$Z$9999,10,0))</f>
        <v/>
      </c>
      <c r="D680" s="41"/>
      <c r="E680" s="41" t="str">
        <f>IF(ISERROR(VLOOKUP(B680,'SYSTEM LIST'!$B$2:$Z$9999,5,0)),"",VLOOKUP(B680,'SYSTEM LIST'!$B$2:$Z$9999,5,0))</f>
        <v/>
      </c>
      <c r="F680" s="52"/>
      <c r="G680" s="41"/>
      <c r="H680" s="43"/>
      <c r="I680" s="41"/>
      <c r="J680" s="49"/>
      <c r="K680" s="49"/>
    </row>
    <row r="681" spans="1:11" ht="39" customHeight="1">
      <c r="A681" s="47"/>
      <c r="B681" s="52"/>
      <c r="C681" s="41" t="str">
        <f>IF(ISERROR(VLOOKUP(B681,'SYSTEM LIST'!$B$2:$Z$9999,10,0)),"",VLOOKUP(B681,'SYSTEM LIST'!$B$2:$Z$9999,10,0))</f>
        <v/>
      </c>
      <c r="D681" s="41"/>
      <c r="E681" s="41" t="str">
        <f>IF(ISERROR(VLOOKUP(B681,'SYSTEM LIST'!$B$2:$Z$9999,5,0)),"",VLOOKUP(B681,'SYSTEM LIST'!$B$2:$Z$9999,5,0))</f>
        <v/>
      </c>
      <c r="F681" s="52"/>
      <c r="G681" s="41"/>
      <c r="H681" s="43"/>
      <c r="I681" s="41"/>
      <c r="J681" s="49"/>
      <c r="K681" s="49"/>
    </row>
    <row r="682" spans="1:11" ht="39" customHeight="1">
      <c r="A682" s="47"/>
      <c r="B682" s="52"/>
      <c r="C682" s="41" t="str">
        <f>IF(ISERROR(VLOOKUP(B682,'SYSTEM LIST'!$B$2:$Z$9999,10,0)),"",VLOOKUP(B682,'SYSTEM LIST'!$B$2:$Z$9999,10,0))</f>
        <v/>
      </c>
      <c r="D682" s="41"/>
      <c r="E682" s="41" t="str">
        <f>IF(ISERROR(VLOOKUP(B682,'SYSTEM LIST'!$B$2:$Z$9999,5,0)),"",VLOOKUP(B682,'SYSTEM LIST'!$B$2:$Z$9999,5,0))</f>
        <v/>
      </c>
      <c r="F682" s="52"/>
      <c r="G682" s="41"/>
      <c r="H682" s="43"/>
      <c r="I682" s="41"/>
      <c r="J682" s="49"/>
      <c r="K682" s="49"/>
    </row>
    <row r="683" spans="1:11" ht="39" customHeight="1">
      <c r="A683" s="47"/>
      <c r="B683" s="52"/>
      <c r="C683" s="41" t="str">
        <f>IF(ISERROR(VLOOKUP(B683,'SYSTEM LIST'!$B$2:$Z$9999,10,0)),"",VLOOKUP(B683,'SYSTEM LIST'!$B$2:$Z$9999,10,0))</f>
        <v/>
      </c>
      <c r="D683" s="41"/>
      <c r="E683" s="41" t="str">
        <f>IF(ISERROR(VLOOKUP(B683,'SYSTEM LIST'!$B$2:$Z$9999,5,0)),"",VLOOKUP(B683,'SYSTEM LIST'!$B$2:$Z$9999,5,0))</f>
        <v/>
      </c>
      <c r="F683" s="52"/>
      <c r="G683" s="41"/>
      <c r="H683" s="43"/>
      <c r="I683" s="41"/>
      <c r="J683" s="49"/>
      <c r="K683" s="49"/>
    </row>
    <row r="684" spans="1:11" ht="39" customHeight="1">
      <c r="A684" s="47"/>
      <c r="B684" s="52"/>
      <c r="C684" s="41" t="str">
        <f>IF(ISERROR(VLOOKUP(B684,'SYSTEM LIST'!$B$2:$Z$9999,10,0)),"",VLOOKUP(B684,'SYSTEM LIST'!$B$2:$Z$9999,10,0))</f>
        <v/>
      </c>
      <c r="D684" s="41"/>
      <c r="E684" s="41" t="str">
        <f>IF(ISERROR(VLOOKUP(B684,'SYSTEM LIST'!$B$2:$Z$9999,5,0)),"",VLOOKUP(B684,'SYSTEM LIST'!$B$2:$Z$9999,5,0))</f>
        <v/>
      </c>
      <c r="F684" s="52"/>
      <c r="G684" s="41"/>
      <c r="H684" s="43"/>
      <c r="I684" s="41"/>
      <c r="J684" s="49"/>
      <c r="K684" s="49"/>
    </row>
    <row r="685" spans="1:11" ht="39" customHeight="1">
      <c r="A685" s="47"/>
      <c r="B685" s="52"/>
      <c r="C685" s="41" t="str">
        <f>IF(ISERROR(VLOOKUP(B685,'SYSTEM LIST'!$B$2:$Z$9999,10,0)),"",VLOOKUP(B685,'SYSTEM LIST'!$B$2:$Z$9999,10,0))</f>
        <v/>
      </c>
      <c r="D685" s="41"/>
      <c r="E685" s="41" t="str">
        <f>IF(ISERROR(VLOOKUP(B685,'SYSTEM LIST'!$B$2:$Z$9999,5,0)),"",VLOOKUP(B685,'SYSTEM LIST'!$B$2:$Z$9999,5,0))</f>
        <v/>
      </c>
      <c r="F685" s="52"/>
      <c r="G685" s="41"/>
      <c r="H685" s="43"/>
      <c r="I685" s="41"/>
      <c r="J685" s="49"/>
      <c r="K685" s="49"/>
    </row>
    <row r="686" spans="1:11" ht="39" customHeight="1">
      <c r="A686" s="47"/>
      <c r="B686" s="52"/>
      <c r="C686" s="41" t="str">
        <f>IF(ISERROR(VLOOKUP(B686,'SYSTEM LIST'!$B$2:$Z$9999,10,0)),"",VLOOKUP(B686,'SYSTEM LIST'!$B$2:$Z$9999,10,0))</f>
        <v/>
      </c>
      <c r="D686" s="41"/>
      <c r="E686" s="41" t="str">
        <f>IF(ISERROR(VLOOKUP(B686,'SYSTEM LIST'!$B$2:$Z$9999,5,0)),"",VLOOKUP(B686,'SYSTEM LIST'!$B$2:$Z$9999,5,0))</f>
        <v/>
      </c>
      <c r="F686" s="52"/>
      <c r="G686" s="41"/>
      <c r="H686" s="43"/>
      <c r="I686" s="41"/>
      <c r="J686" s="49"/>
      <c r="K686" s="49"/>
    </row>
    <row r="687" spans="1:11" ht="39" customHeight="1">
      <c r="A687" s="47"/>
      <c r="B687" s="52"/>
      <c r="C687" s="41" t="str">
        <f>IF(ISERROR(VLOOKUP(B687,'SYSTEM LIST'!$B$2:$Z$9999,10,0)),"",VLOOKUP(B687,'SYSTEM LIST'!$B$2:$Z$9999,10,0))</f>
        <v/>
      </c>
      <c r="D687" s="41"/>
      <c r="E687" s="41" t="str">
        <f>IF(ISERROR(VLOOKUP(B687,'SYSTEM LIST'!$B$2:$Z$9999,5,0)),"",VLOOKUP(B687,'SYSTEM LIST'!$B$2:$Z$9999,5,0))</f>
        <v/>
      </c>
      <c r="F687" s="52"/>
      <c r="G687" s="41"/>
      <c r="H687" s="43"/>
      <c r="I687" s="41"/>
      <c r="J687" s="49"/>
      <c r="K687" s="49"/>
    </row>
    <row r="688" spans="1:11" ht="39" customHeight="1">
      <c r="A688" s="47"/>
      <c r="B688" s="52"/>
      <c r="C688" s="41" t="str">
        <f>IF(ISERROR(VLOOKUP(B688,'SYSTEM LIST'!$B$2:$Z$9999,10,0)),"",VLOOKUP(B688,'SYSTEM LIST'!$B$2:$Z$9999,10,0))</f>
        <v/>
      </c>
      <c r="D688" s="41"/>
      <c r="E688" s="41" t="str">
        <f>IF(ISERROR(VLOOKUP(B688,'SYSTEM LIST'!$B$2:$Z$9999,5,0)),"",VLOOKUP(B688,'SYSTEM LIST'!$B$2:$Z$9999,5,0))</f>
        <v/>
      </c>
      <c r="F688" s="52"/>
      <c r="G688" s="41"/>
      <c r="H688" s="43"/>
      <c r="I688" s="41"/>
      <c r="J688" s="49"/>
      <c r="K688" s="49"/>
    </row>
    <row r="689" spans="1:11" ht="39" customHeight="1">
      <c r="A689" s="47"/>
      <c r="B689" s="52"/>
      <c r="C689" s="41" t="str">
        <f>IF(ISERROR(VLOOKUP(B689,'SYSTEM LIST'!$B$2:$Z$9999,10,0)),"",VLOOKUP(B689,'SYSTEM LIST'!$B$2:$Z$9999,10,0))</f>
        <v/>
      </c>
      <c r="D689" s="41"/>
      <c r="E689" s="41" t="str">
        <f>IF(ISERROR(VLOOKUP(B689,'SYSTEM LIST'!$B$2:$Z$9999,5,0)),"",VLOOKUP(B689,'SYSTEM LIST'!$B$2:$Z$9999,5,0))</f>
        <v/>
      </c>
      <c r="F689" s="52"/>
      <c r="G689" s="41"/>
      <c r="H689" s="43"/>
      <c r="I689" s="41"/>
      <c r="J689" s="49"/>
      <c r="K689" s="49"/>
    </row>
    <row r="690" spans="1:11" ht="39" customHeight="1">
      <c r="A690" s="47"/>
      <c r="B690" s="52"/>
      <c r="C690" s="41" t="str">
        <f>IF(ISERROR(VLOOKUP(B690,'SYSTEM LIST'!$B$2:$Z$9999,10,0)),"",VLOOKUP(B690,'SYSTEM LIST'!$B$2:$Z$9999,10,0))</f>
        <v/>
      </c>
      <c r="D690" s="41"/>
      <c r="E690" s="41" t="str">
        <f>IF(ISERROR(VLOOKUP(B690,'SYSTEM LIST'!$B$2:$Z$9999,5,0)),"",VLOOKUP(B690,'SYSTEM LIST'!$B$2:$Z$9999,5,0))</f>
        <v/>
      </c>
      <c r="F690" s="52"/>
      <c r="G690" s="41"/>
      <c r="H690" s="43"/>
      <c r="I690" s="41"/>
      <c r="J690" s="49"/>
      <c r="K690" s="49"/>
    </row>
    <row r="691" spans="1:11" ht="39" customHeight="1">
      <c r="A691" s="47"/>
      <c r="B691" s="52"/>
      <c r="C691" s="41" t="str">
        <f>IF(ISERROR(VLOOKUP(B691,'SYSTEM LIST'!$B$2:$Z$9999,10,0)),"",VLOOKUP(B691,'SYSTEM LIST'!$B$2:$Z$9999,10,0))</f>
        <v/>
      </c>
      <c r="D691" s="41"/>
      <c r="E691" s="41" t="str">
        <f>IF(ISERROR(VLOOKUP(B691,'SYSTEM LIST'!$B$2:$Z$9999,5,0)),"",VLOOKUP(B691,'SYSTEM LIST'!$B$2:$Z$9999,5,0))</f>
        <v/>
      </c>
      <c r="F691" s="52"/>
      <c r="G691" s="41"/>
      <c r="H691" s="43"/>
      <c r="I691" s="41"/>
      <c r="J691" s="49"/>
      <c r="K691" s="49"/>
    </row>
    <row r="692" spans="1:11" ht="39" customHeight="1">
      <c r="A692" s="47"/>
      <c r="B692" s="52"/>
      <c r="C692" s="41" t="str">
        <f>IF(ISERROR(VLOOKUP(B692,'SYSTEM LIST'!$B$2:$Z$9999,10,0)),"",VLOOKUP(B692,'SYSTEM LIST'!$B$2:$Z$9999,10,0))</f>
        <v/>
      </c>
      <c r="D692" s="41"/>
      <c r="E692" s="41" t="str">
        <f>IF(ISERROR(VLOOKUP(B692,'SYSTEM LIST'!$B$2:$Z$9999,5,0)),"",VLOOKUP(B692,'SYSTEM LIST'!$B$2:$Z$9999,5,0))</f>
        <v/>
      </c>
      <c r="F692" s="52"/>
      <c r="G692" s="41"/>
      <c r="H692" s="43"/>
      <c r="I692" s="41"/>
      <c r="J692" s="49"/>
      <c r="K692" s="49"/>
    </row>
    <row r="693" spans="1:11" ht="39" customHeight="1">
      <c r="A693" s="47"/>
      <c r="B693" s="52"/>
      <c r="C693" s="41" t="str">
        <f>IF(ISERROR(VLOOKUP(B693,'SYSTEM LIST'!$B$2:$Z$9999,10,0)),"",VLOOKUP(B693,'SYSTEM LIST'!$B$2:$Z$9999,10,0))</f>
        <v/>
      </c>
      <c r="D693" s="41"/>
      <c r="E693" s="41" t="str">
        <f>IF(ISERROR(VLOOKUP(B693,'SYSTEM LIST'!$B$2:$Z$9999,5,0)),"",VLOOKUP(B693,'SYSTEM LIST'!$B$2:$Z$9999,5,0))</f>
        <v/>
      </c>
      <c r="F693" s="52"/>
      <c r="G693" s="41"/>
      <c r="H693" s="43"/>
      <c r="I693" s="41"/>
      <c r="J693" s="49"/>
      <c r="K693" s="49"/>
    </row>
    <row r="694" spans="1:11" ht="39" customHeight="1">
      <c r="A694" s="47"/>
      <c r="B694" s="52"/>
      <c r="C694" s="41" t="str">
        <f>IF(ISERROR(VLOOKUP(B694,'SYSTEM LIST'!$B$2:$Z$9999,10,0)),"",VLOOKUP(B694,'SYSTEM LIST'!$B$2:$Z$9999,10,0))</f>
        <v/>
      </c>
      <c r="D694" s="41"/>
      <c r="E694" s="41" t="str">
        <f>IF(ISERROR(VLOOKUP(B694,'SYSTEM LIST'!$B$2:$Z$9999,5,0)),"",VLOOKUP(B694,'SYSTEM LIST'!$B$2:$Z$9999,5,0))</f>
        <v/>
      </c>
      <c r="F694" s="52"/>
      <c r="G694" s="41"/>
      <c r="H694" s="43"/>
      <c r="I694" s="41"/>
      <c r="J694" s="49"/>
      <c r="K694" s="49"/>
    </row>
    <row r="695" spans="1:11" ht="39" customHeight="1">
      <c r="A695" s="47"/>
      <c r="B695" s="52"/>
      <c r="C695" s="41" t="str">
        <f>IF(ISERROR(VLOOKUP(B695,'SYSTEM LIST'!$B$2:$Z$9999,10,0)),"",VLOOKUP(B695,'SYSTEM LIST'!$B$2:$Z$9999,10,0))</f>
        <v/>
      </c>
      <c r="D695" s="41"/>
      <c r="E695" s="41" t="str">
        <f>IF(ISERROR(VLOOKUP(B695,'SYSTEM LIST'!$B$2:$Z$9999,5,0)),"",VLOOKUP(B695,'SYSTEM LIST'!$B$2:$Z$9999,5,0))</f>
        <v/>
      </c>
      <c r="F695" s="52"/>
      <c r="G695" s="41"/>
      <c r="H695" s="43"/>
      <c r="I695" s="41"/>
      <c r="J695" s="49"/>
      <c r="K695" s="49"/>
    </row>
    <row r="696" spans="1:11" ht="39" customHeight="1">
      <c r="A696" s="47"/>
      <c r="B696" s="52"/>
      <c r="C696" s="41" t="str">
        <f>IF(ISERROR(VLOOKUP(B696,'SYSTEM LIST'!$B$2:$Z$9999,10,0)),"",VLOOKUP(B696,'SYSTEM LIST'!$B$2:$Z$9999,10,0))</f>
        <v/>
      </c>
      <c r="D696" s="41"/>
      <c r="E696" s="41" t="str">
        <f>IF(ISERROR(VLOOKUP(B696,'SYSTEM LIST'!$B$2:$Z$9999,5,0)),"",VLOOKUP(B696,'SYSTEM LIST'!$B$2:$Z$9999,5,0))</f>
        <v/>
      </c>
      <c r="F696" s="52"/>
      <c r="G696" s="41"/>
      <c r="H696" s="43"/>
      <c r="I696" s="41"/>
      <c r="J696" s="49"/>
      <c r="K696" s="49"/>
    </row>
    <row r="697" spans="1:11" ht="39" customHeight="1">
      <c r="A697" s="47"/>
      <c r="B697" s="52"/>
      <c r="C697" s="41" t="str">
        <f>IF(ISERROR(VLOOKUP(B697,'SYSTEM LIST'!$B$2:$Z$9999,10,0)),"",VLOOKUP(B697,'SYSTEM LIST'!$B$2:$Z$9999,10,0))</f>
        <v/>
      </c>
      <c r="D697" s="41"/>
      <c r="E697" s="41" t="str">
        <f>IF(ISERROR(VLOOKUP(B697,'SYSTEM LIST'!$B$2:$Z$9999,5,0)),"",VLOOKUP(B697,'SYSTEM LIST'!$B$2:$Z$9999,5,0))</f>
        <v/>
      </c>
      <c r="F697" s="52"/>
      <c r="G697" s="41"/>
      <c r="H697" s="43"/>
      <c r="I697" s="41"/>
      <c r="J697" s="49"/>
      <c r="K697" s="49"/>
    </row>
    <row r="698" spans="1:11" ht="39" customHeight="1">
      <c r="A698" s="47"/>
      <c r="B698" s="52"/>
      <c r="C698" s="41" t="str">
        <f>IF(ISERROR(VLOOKUP(B698,'SYSTEM LIST'!$B$2:$Z$9999,10,0)),"",VLOOKUP(B698,'SYSTEM LIST'!$B$2:$Z$9999,10,0))</f>
        <v/>
      </c>
      <c r="D698" s="41"/>
      <c r="E698" s="41" t="str">
        <f>IF(ISERROR(VLOOKUP(B698,'SYSTEM LIST'!$B$2:$Z$9999,5,0)),"",VLOOKUP(B698,'SYSTEM LIST'!$B$2:$Z$9999,5,0))</f>
        <v/>
      </c>
      <c r="F698" s="52"/>
      <c r="G698" s="41"/>
      <c r="H698" s="43"/>
      <c r="I698" s="41"/>
      <c r="J698" s="49"/>
      <c r="K698" s="49"/>
    </row>
    <row r="699" spans="1:11" ht="39" customHeight="1">
      <c r="A699" s="47"/>
      <c r="B699" s="52"/>
      <c r="C699" s="41" t="str">
        <f>IF(ISERROR(VLOOKUP(B699,'SYSTEM LIST'!$B$2:$Z$9999,10,0)),"",VLOOKUP(B699,'SYSTEM LIST'!$B$2:$Z$9999,10,0))</f>
        <v/>
      </c>
      <c r="D699" s="41"/>
      <c r="E699" s="41" t="str">
        <f>IF(ISERROR(VLOOKUP(B699,'SYSTEM LIST'!$B$2:$Z$9999,5,0)),"",VLOOKUP(B699,'SYSTEM LIST'!$B$2:$Z$9999,5,0))</f>
        <v/>
      </c>
      <c r="F699" s="52"/>
      <c r="G699" s="41"/>
      <c r="H699" s="43"/>
      <c r="I699" s="41"/>
      <c r="J699" s="49"/>
      <c r="K699" s="49"/>
    </row>
    <row r="700" spans="1:11" ht="39" customHeight="1">
      <c r="A700" s="47"/>
      <c r="B700" s="52"/>
      <c r="C700" s="41" t="str">
        <f>IF(ISERROR(VLOOKUP(B700,'SYSTEM LIST'!$B$2:$Z$9999,10,0)),"",VLOOKUP(B700,'SYSTEM LIST'!$B$2:$Z$9999,10,0))</f>
        <v/>
      </c>
      <c r="D700" s="41"/>
      <c r="E700" s="41" t="str">
        <f>IF(ISERROR(VLOOKUP(B700,'SYSTEM LIST'!$B$2:$Z$9999,5,0)),"",VLOOKUP(B700,'SYSTEM LIST'!$B$2:$Z$9999,5,0))</f>
        <v/>
      </c>
      <c r="F700" s="52"/>
      <c r="G700" s="41"/>
      <c r="H700" s="43"/>
      <c r="I700" s="41"/>
      <c r="J700" s="49"/>
      <c r="K700" s="49"/>
    </row>
    <row r="701" spans="1:11" ht="39" customHeight="1">
      <c r="A701" s="47"/>
      <c r="B701" s="52"/>
      <c r="C701" s="41" t="str">
        <f>IF(ISERROR(VLOOKUP(B701,'SYSTEM LIST'!$B$2:$Z$9999,10,0)),"",VLOOKUP(B701,'SYSTEM LIST'!$B$2:$Z$9999,10,0))</f>
        <v/>
      </c>
      <c r="D701" s="41"/>
      <c r="E701" s="41" t="str">
        <f>IF(ISERROR(VLOOKUP(B701,'SYSTEM LIST'!$B$2:$Z$9999,5,0)),"",VLOOKUP(B701,'SYSTEM LIST'!$B$2:$Z$9999,5,0))</f>
        <v/>
      </c>
      <c r="F701" s="52"/>
      <c r="G701" s="41"/>
      <c r="H701" s="43"/>
      <c r="I701" s="41"/>
      <c r="J701" s="49"/>
      <c r="K701" s="49"/>
    </row>
    <row r="702" spans="1:11" ht="39" customHeight="1">
      <c r="A702" s="47"/>
      <c r="B702" s="52"/>
      <c r="C702" s="41" t="str">
        <f>IF(ISERROR(VLOOKUP(B702,'SYSTEM LIST'!$B$2:$Z$9999,10,0)),"",VLOOKUP(B702,'SYSTEM LIST'!$B$2:$Z$9999,10,0))</f>
        <v/>
      </c>
      <c r="D702" s="41"/>
      <c r="E702" s="41" t="str">
        <f>IF(ISERROR(VLOOKUP(B702,'SYSTEM LIST'!$B$2:$Z$9999,5,0)),"",VLOOKUP(B702,'SYSTEM LIST'!$B$2:$Z$9999,5,0))</f>
        <v/>
      </c>
      <c r="F702" s="52"/>
      <c r="G702" s="41"/>
      <c r="H702" s="43"/>
      <c r="I702" s="41"/>
      <c r="J702" s="49"/>
      <c r="K702" s="49"/>
    </row>
    <row r="703" spans="1:11" ht="39" customHeight="1">
      <c r="A703" s="47"/>
      <c r="B703" s="52"/>
      <c r="C703" s="41" t="str">
        <f>IF(ISERROR(VLOOKUP(B703,'SYSTEM LIST'!$B$2:$Z$9999,10,0)),"",VLOOKUP(B703,'SYSTEM LIST'!$B$2:$Z$9999,10,0))</f>
        <v/>
      </c>
      <c r="D703" s="41"/>
      <c r="E703" s="41" t="str">
        <f>IF(ISERROR(VLOOKUP(B703,'SYSTEM LIST'!$B$2:$Z$9999,5,0)),"",VLOOKUP(B703,'SYSTEM LIST'!$B$2:$Z$9999,5,0))</f>
        <v/>
      </c>
      <c r="F703" s="52"/>
      <c r="G703" s="41"/>
      <c r="H703" s="43"/>
      <c r="I703" s="41"/>
      <c r="J703" s="49"/>
      <c r="K703" s="49"/>
    </row>
    <row r="704" spans="1:11" ht="39" customHeight="1">
      <c r="A704" s="47"/>
      <c r="B704" s="52"/>
      <c r="C704" s="41" t="str">
        <f>IF(ISERROR(VLOOKUP(B704,'SYSTEM LIST'!$B$2:$Z$9999,10,0)),"",VLOOKUP(B704,'SYSTEM LIST'!$B$2:$Z$9999,10,0))</f>
        <v/>
      </c>
      <c r="D704" s="41"/>
      <c r="E704" s="41" t="str">
        <f>IF(ISERROR(VLOOKUP(B704,'SYSTEM LIST'!$B$2:$Z$9999,5,0)),"",VLOOKUP(B704,'SYSTEM LIST'!$B$2:$Z$9999,5,0))</f>
        <v/>
      </c>
      <c r="F704" s="52"/>
      <c r="G704" s="41"/>
      <c r="H704" s="43"/>
      <c r="I704" s="41"/>
      <c r="J704" s="49"/>
      <c r="K704" s="49"/>
    </row>
    <row r="705" spans="1:11" ht="39" customHeight="1">
      <c r="A705" s="47"/>
      <c r="B705" s="52"/>
      <c r="C705" s="41" t="str">
        <f>IF(ISERROR(VLOOKUP(B705,'SYSTEM LIST'!$B$2:$Z$9999,10,0)),"",VLOOKUP(B705,'SYSTEM LIST'!$B$2:$Z$9999,10,0))</f>
        <v/>
      </c>
      <c r="D705" s="41"/>
      <c r="E705" s="41" t="str">
        <f>IF(ISERROR(VLOOKUP(B705,'SYSTEM LIST'!$B$2:$Z$9999,5,0)),"",VLOOKUP(B705,'SYSTEM LIST'!$B$2:$Z$9999,5,0))</f>
        <v/>
      </c>
      <c r="F705" s="52"/>
      <c r="G705" s="41"/>
      <c r="H705" s="43"/>
      <c r="I705" s="41"/>
      <c r="J705" s="49"/>
      <c r="K705" s="49"/>
    </row>
    <row r="706" spans="1:11" ht="39" customHeight="1">
      <c r="A706" s="47"/>
      <c r="B706" s="52"/>
      <c r="C706" s="41" t="str">
        <f>IF(ISERROR(VLOOKUP(B706,'SYSTEM LIST'!$B$2:$Z$9999,10,0)),"",VLOOKUP(B706,'SYSTEM LIST'!$B$2:$Z$9999,10,0))</f>
        <v/>
      </c>
      <c r="D706" s="41"/>
      <c r="E706" s="41" t="str">
        <f>IF(ISERROR(VLOOKUP(B706,'SYSTEM LIST'!$B$2:$Z$9999,5,0)),"",VLOOKUP(B706,'SYSTEM LIST'!$B$2:$Z$9999,5,0))</f>
        <v/>
      </c>
      <c r="F706" s="52"/>
      <c r="G706" s="41"/>
      <c r="H706" s="43"/>
      <c r="I706" s="41"/>
      <c r="J706" s="49"/>
      <c r="K706" s="49"/>
    </row>
    <row r="707" spans="1:11" ht="39" customHeight="1">
      <c r="A707" s="47"/>
      <c r="B707" s="52"/>
      <c r="C707" s="41" t="str">
        <f>IF(ISERROR(VLOOKUP(B707,'SYSTEM LIST'!$B$2:$Z$9999,10,0)),"",VLOOKUP(B707,'SYSTEM LIST'!$B$2:$Z$9999,10,0))</f>
        <v/>
      </c>
      <c r="D707" s="41"/>
      <c r="E707" s="41" t="str">
        <f>IF(ISERROR(VLOOKUP(B707,'SYSTEM LIST'!$B$2:$Z$9999,5,0)),"",VLOOKUP(B707,'SYSTEM LIST'!$B$2:$Z$9999,5,0))</f>
        <v/>
      </c>
      <c r="F707" s="52"/>
      <c r="G707" s="41"/>
      <c r="H707" s="43"/>
      <c r="I707" s="41"/>
      <c r="J707" s="49"/>
      <c r="K707" s="49"/>
    </row>
    <row r="708" spans="1:11" ht="39" customHeight="1">
      <c r="A708" s="47"/>
      <c r="B708" s="52"/>
      <c r="C708" s="41" t="str">
        <f>IF(ISERROR(VLOOKUP(B708,'SYSTEM LIST'!$B$2:$Z$9999,10,0)),"",VLOOKUP(B708,'SYSTEM LIST'!$B$2:$Z$9999,10,0))</f>
        <v/>
      </c>
      <c r="D708" s="41"/>
      <c r="E708" s="41" t="str">
        <f>IF(ISERROR(VLOOKUP(B708,'SYSTEM LIST'!$B$2:$Z$9999,5,0)),"",VLOOKUP(B708,'SYSTEM LIST'!$B$2:$Z$9999,5,0))</f>
        <v/>
      </c>
      <c r="F708" s="52"/>
      <c r="G708" s="41"/>
      <c r="H708" s="43"/>
      <c r="I708" s="41"/>
      <c r="J708" s="49"/>
      <c r="K708" s="49"/>
    </row>
    <row r="709" spans="1:11" ht="39" customHeight="1">
      <c r="A709" s="47"/>
      <c r="B709" s="52"/>
      <c r="C709" s="41" t="str">
        <f>IF(ISERROR(VLOOKUP(B709,'SYSTEM LIST'!$B$2:$Z$9999,10,0)),"",VLOOKUP(B709,'SYSTEM LIST'!$B$2:$Z$9999,10,0))</f>
        <v/>
      </c>
      <c r="D709" s="41"/>
      <c r="E709" s="41" t="str">
        <f>IF(ISERROR(VLOOKUP(B709,'SYSTEM LIST'!$B$2:$Z$9999,5,0)),"",VLOOKUP(B709,'SYSTEM LIST'!$B$2:$Z$9999,5,0))</f>
        <v/>
      </c>
      <c r="F709" s="52"/>
      <c r="G709" s="41"/>
      <c r="H709" s="43"/>
      <c r="I709" s="41"/>
      <c r="J709" s="49"/>
      <c r="K709" s="49"/>
    </row>
    <row r="710" spans="1:11" ht="39" customHeight="1">
      <c r="A710" s="47"/>
      <c r="B710" s="52"/>
      <c r="C710" s="41" t="str">
        <f>IF(ISERROR(VLOOKUP(B710,'SYSTEM LIST'!$B$2:$Z$9999,10,0)),"",VLOOKUP(B710,'SYSTEM LIST'!$B$2:$Z$9999,10,0))</f>
        <v/>
      </c>
      <c r="D710" s="41"/>
      <c r="E710" s="41" t="str">
        <f>IF(ISERROR(VLOOKUP(B710,'SYSTEM LIST'!$B$2:$Z$9999,5,0)),"",VLOOKUP(B710,'SYSTEM LIST'!$B$2:$Z$9999,5,0))</f>
        <v/>
      </c>
      <c r="F710" s="52"/>
      <c r="G710" s="41"/>
      <c r="H710" s="43"/>
      <c r="I710" s="41"/>
      <c r="J710" s="49"/>
      <c r="K710" s="49"/>
    </row>
    <row r="711" spans="1:11" ht="39" customHeight="1">
      <c r="A711" s="47"/>
      <c r="B711" s="52"/>
      <c r="C711" s="41" t="str">
        <f>IF(ISERROR(VLOOKUP(B711,'SYSTEM LIST'!$B$2:$Z$9999,10,0)),"",VLOOKUP(B711,'SYSTEM LIST'!$B$2:$Z$9999,10,0))</f>
        <v/>
      </c>
      <c r="D711" s="41"/>
      <c r="E711" s="41" t="str">
        <f>IF(ISERROR(VLOOKUP(B711,'SYSTEM LIST'!$B$2:$Z$9999,5,0)),"",VLOOKUP(B711,'SYSTEM LIST'!$B$2:$Z$9999,5,0))</f>
        <v/>
      </c>
      <c r="F711" s="52"/>
      <c r="G711" s="41"/>
      <c r="H711" s="43"/>
      <c r="I711" s="41"/>
      <c r="J711" s="49"/>
      <c r="K711" s="49"/>
    </row>
    <row r="712" spans="1:11" ht="39" customHeight="1">
      <c r="A712" s="47"/>
      <c r="B712" s="52"/>
      <c r="C712" s="41" t="str">
        <f>IF(ISERROR(VLOOKUP(B712,'SYSTEM LIST'!$B$2:$Z$9999,10,0)),"",VLOOKUP(B712,'SYSTEM LIST'!$B$2:$Z$9999,10,0))</f>
        <v/>
      </c>
      <c r="D712" s="41"/>
      <c r="E712" s="41" t="str">
        <f>IF(ISERROR(VLOOKUP(B712,'SYSTEM LIST'!$B$2:$Z$9999,5,0)),"",VLOOKUP(B712,'SYSTEM LIST'!$B$2:$Z$9999,5,0))</f>
        <v/>
      </c>
      <c r="F712" s="52"/>
      <c r="G712" s="41"/>
      <c r="H712" s="43"/>
      <c r="I712" s="41"/>
      <c r="J712" s="49"/>
      <c r="K712" s="49"/>
    </row>
    <row r="713" spans="1:11" ht="39" customHeight="1">
      <c r="A713" s="47"/>
      <c r="B713" s="52"/>
      <c r="C713" s="41" t="str">
        <f>IF(ISERROR(VLOOKUP(B713,'SYSTEM LIST'!$B$2:$Z$9999,10,0)),"",VLOOKUP(B713,'SYSTEM LIST'!$B$2:$Z$9999,10,0))</f>
        <v/>
      </c>
      <c r="D713" s="41"/>
      <c r="E713" s="41" t="str">
        <f>IF(ISERROR(VLOOKUP(B713,'SYSTEM LIST'!$B$2:$Z$9999,5,0)),"",VLOOKUP(B713,'SYSTEM LIST'!$B$2:$Z$9999,5,0))</f>
        <v/>
      </c>
      <c r="F713" s="52"/>
      <c r="G713" s="41"/>
      <c r="H713" s="43"/>
      <c r="I713" s="41"/>
      <c r="J713" s="49"/>
      <c r="K713" s="49"/>
    </row>
    <row r="714" spans="1:11" ht="39" customHeight="1">
      <c r="A714" s="47"/>
      <c r="B714" s="52"/>
      <c r="C714" s="41" t="str">
        <f>IF(ISERROR(VLOOKUP(B714,'SYSTEM LIST'!$B$2:$Z$9999,10,0)),"",VLOOKUP(B714,'SYSTEM LIST'!$B$2:$Z$9999,10,0))</f>
        <v/>
      </c>
      <c r="D714" s="41"/>
      <c r="E714" s="41" t="str">
        <f>IF(ISERROR(VLOOKUP(B714,'SYSTEM LIST'!$B$2:$Z$9999,5,0)),"",VLOOKUP(B714,'SYSTEM LIST'!$B$2:$Z$9999,5,0))</f>
        <v/>
      </c>
      <c r="F714" s="52"/>
      <c r="G714" s="41"/>
      <c r="H714" s="43"/>
      <c r="I714" s="41"/>
      <c r="J714" s="49"/>
      <c r="K714" s="49"/>
    </row>
    <row r="715" spans="1:11" ht="39" customHeight="1">
      <c r="A715" s="47"/>
      <c r="B715" s="52"/>
      <c r="C715" s="41" t="str">
        <f>IF(ISERROR(VLOOKUP(B715,'SYSTEM LIST'!$B$2:$Z$9999,10,0)),"",VLOOKUP(B715,'SYSTEM LIST'!$B$2:$Z$9999,10,0))</f>
        <v/>
      </c>
      <c r="D715" s="41"/>
      <c r="E715" s="41" t="str">
        <f>IF(ISERROR(VLOOKUP(B715,'SYSTEM LIST'!$B$2:$Z$9999,5,0)),"",VLOOKUP(B715,'SYSTEM LIST'!$B$2:$Z$9999,5,0))</f>
        <v/>
      </c>
      <c r="F715" s="52"/>
      <c r="G715" s="41"/>
      <c r="H715" s="43"/>
      <c r="I715" s="41"/>
      <c r="J715" s="49"/>
      <c r="K715" s="49"/>
    </row>
    <row r="716" spans="1:11" ht="39" customHeight="1">
      <c r="A716" s="47"/>
      <c r="B716" s="52"/>
      <c r="C716" s="41" t="str">
        <f>IF(ISERROR(VLOOKUP(B716,'SYSTEM LIST'!$B$2:$Z$9999,10,0)),"",VLOOKUP(B716,'SYSTEM LIST'!$B$2:$Z$9999,10,0))</f>
        <v/>
      </c>
      <c r="D716" s="41"/>
      <c r="E716" s="41" t="str">
        <f>IF(ISERROR(VLOOKUP(B716,'SYSTEM LIST'!$B$2:$Z$9999,5,0)),"",VLOOKUP(B716,'SYSTEM LIST'!$B$2:$Z$9999,5,0))</f>
        <v/>
      </c>
      <c r="F716" s="52"/>
      <c r="G716" s="41"/>
      <c r="H716" s="43"/>
      <c r="I716" s="41"/>
      <c r="J716" s="49"/>
      <c r="K716" s="49"/>
    </row>
    <row r="717" spans="1:11" ht="39" customHeight="1">
      <c r="A717" s="47"/>
      <c r="B717" s="52"/>
      <c r="C717" s="41" t="str">
        <f>IF(ISERROR(VLOOKUP(B717,'SYSTEM LIST'!$B$2:$Z$9999,10,0)),"",VLOOKUP(B717,'SYSTEM LIST'!$B$2:$Z$9999,10,0))</f>
        <v/>
      </c>
      <c r="D717" s="41"/>
      <c r="E717" s="41" t="str">
        <f>IF(ISERROR(VLOOKUP(B717,'SYSTEM LIST'!$B$2:$Z$9999,5,0)),"",VLOOKUP(B717,'SYSTEM LIST'!$B$2:$Z$9999,5,0))</f>
        <v/>
      </c>
      <c r="F717" s="52"/>
      <c r="G717" s="41"/>
      <c r="H717" s="43"/>
      <c r="I717" s="41"/>
      <c r="J717" s="49"/>
      <c r="K717" s="49"/>
    </row>
    <row r="718" spans="1:11" ht="39" customHeight="1">
      <c r="A718" s="47"/>
      <c r="B718" s="52"/>
      <c r="C718" s="41" t="str">
        <f>IF(ISERROR(VLOOKUP(B718,'SYSTEM LIST'!$B$2:$Z$9999,10,0)),"",VLOOKUP(B718,'SYSTEM LIST'!$B$2:$Z$9999,10,0))</f>
        <v/>
      </c>
      <c r="D718" s="41"/>
      <c r="E718" s="41" t="str">
        <f>IF(ISERROR(VLOOKUP(B718,'SYSTEM LIST'!$B$2:$Z$9999,5,0)),"",VLOOKUP(B718,'SYSTEM LIST'!$B$2:$Z$9999,5,0))</f>
        <v/>
      </c>
      <c r="F718" s="52"/>
      <c r="G718" s="41"/>
      <c r="H718" s="43"/>
      <c r="I718" s="41"/>
      <c r="J718" s="49"/>
      <c r="K718" s="49"/>
    </row>
    <row r="719" spans="1:11" ht="39" customHeight="1">
      <c r="A719" s="47"/>
      <c r="B719" s="52"/>
      <c r="C719" s="41" t="str">
        <f>IF(ISERROR(VLOOKUP(B719,'SYSTEM LIST'!$B$2:$Z$9999,10,0)),"",VLOOKUP(B719,'SYSTEM LIST'!$B$2:$Z$9999,10,0))</f>
        <v/>
      </c>
      <c r="D719" s="41"/>
      <c r="E719" s="41" t="str">
        <f>IF(ISERROR(VLOOKUP(B719,'SYSTEM LIST'!$B$2:$Z$9999,5,0)),"",VLOOKUP(B719,'SYSTEM LIST'!$B$2:$Z$9999,5,0))</f>
        <v/>
      </c>
      <c r="F719" s="52"/>
      <c r="G719" s="41"/>
      <c r="H719" s="43"/>
      <c r="I719" s="41"/>
      <c r="J719" s="49"/>
      <c r="K719" s="49"/>
    </row>
    <row r="720" spans="1:11" ht="39" customHeight="1">
      <c r="A720" s="47"/>
      <c r="B720" s="52"/>
      <c r="C720" s="41" t="str">
        <f>IF(ISERROR(VLOOKUP(B720,'SYSTEM LIST'!$B$2:$Z$9999,10,0)),"",VLOOKUP(B720,'SYSTEM LIST'!$B$2:$Z$9999,10,0))</f>
        <v/>
      </c>
      <c r="D720" s="41"/>
      <c r="E720" s="41" t="str">
        <f>IF(ISERROR(VLOOKUP(B720,'SYSTEM LIST'!$B$2:$Z$9999,5,0)),"",VLOOKUP(B720,'SYSTEM LIST'!$B$2:$Z$9999,5,0))</f>
        <v/>
      </c>
      <c r="F720" s="52"/>
      <c r="G720" s="41"/>
      <c r="H720" s="43"/>
      <c r="I720" s="41"/>
      <c r="J720" s="49"/>
      <c r="K720" s="49"/>
    </row>
    <row r="721" spans="1:11" ht="39" customHeight="1">
      <c r="A721" s="47"/>
      <c r="B721" s="52"/>
      <c r="C721" s="41" t="str">
        <f>IF(ISERROR(VLOOKUP(B721,'SYSTEM LIST'!$B$2:$Z$9999,10,0)),"",VLOOKUP(B721,'SYSTEM LIST'!$B$2:$Z$9999,10,0))</f>
        <v/>
      </c>
      <c r="D721" s="41"/>
      <c r="E721" s="41" t="str">
        <f>IF(ISERROR(VLOOKUP(B721,'SYSTEM LIST'!$B$2:$Z$9999,5,0)),"",VLOOKUP(B721,'SYSTEM LIST'!$B$2:$Z$9999,5,0))</f>
        <v/>
      </c>
      <c r="F721" s="52"/>
      <c r="G721" s="41"/>
      <c r="H721" s="43"/>
      <c r="I721" s="41"/>
      <c r="J721" s="49"/>
      <c r="K721" s="49"/>
    </row>
    <row r="722" spans="1:11" ht="39" customHeight="1">
      <c r="A722" s="47"/>
      <c r="B722" s="52"/>
      <c r="C722" s="41" t="str">
        <f>IF(ISERROR(VLOOKUP(B722,'SYSTEM LIST'!$B$2:$Z$9999,10,0)),"",VLOOKUP(B722,'SYSTEM LIST'!$B$2:$Z$9999,10,0))</f>
        <v/>
      </c>
      <c r="D722" s="41"/>
      <c r="E722" s="41" t="str">
        <f>IF(ISERROR(VLOOKUP(B722,'SYSTEM LIST'!$B$2:$Z$9999,5,0)),"",VLOOKUP(B722,'SYSTEM LIST'!$B$2:$Z$9999,5,0))</f>
        <v/>
      </c>
      <c r="F722" s="52"/>
      <c r="G722" s="41"/>
      <c r="H722" s="43"/>
      <c r="I722" s="41"/>
      <c r="J722" s="49"/>
      <c r="K722" s="49"/>
    </row>
    <row r="723" spans="1:11" ht="39" customHeight="1">
      <c r="A723" s="47"/>
      <c r="B723" s="52"/>
      <c r="C723" s="41" t="str">
        <f>IF(ISERROR(VLOOKUP(B723,'SYSTEM LIST'!$B$2:$Z$9999,10,0)),"",VLOOKUP(B723,'SYSTEM LIST'!$B$2:$Z$9999,10,0))</f>
        <v/>
      </c>
      <c r="D723" s="41"/>
      <c r="E723" s="41" t="str">
        <f>IF(ISERROR(VLOOKUP(B723,'SYSTEM LIST'!$B$2:$Z$9999,5,0)),"",VLOOKUP(B723,'SYSTEM LIST'!$B$2:$Z$9999,5,0))</f>
        <v/>
      </c>
      <c r="F723" s="52"/>
      <c r="G723" s="41"/>
      <c r="H723" s="43"/>
      <c r="I723" s="41"/>
      <c r="J723" s="49"/>
      <c r="K723" s="49"/>
    </row>
    <row r="724" spans="1:11" ht="39" customHeight="1">
      <c r="A724" s="47"/>
      <c r="B724" s="52"/>
      <c r="C724" s="41" t="str">
        <f>IF(ISERROR(VLOOKUP(B724,'SYSTEM LIST'!$B$2:$Z$9999,10,0)),"",VLOOKUP(B724,'SYSTEM LIST'!$B$2:$Z$9999,10,0))</f>
        <v/>
      </c>
      <c r="D724" s="41"/>
      <c r="E724" s="41" t="str">
        <f>IF(ISERROR(VLOOKUP(B724,'SYSTEM LIST'!$B$2:$Z$9999,5,0)),"",VLOOKUP(B724,'SYSTEM LIST'!$B$2:$Z$9999,5,0))</f>
        <v/>
      </c>
      <c r="F724" s="52"/>
      <c r="G724" s="41"/>
      <c r="H724" s="43"/>
      <c r="I724" s="41"/>
      <c r="J724" s="49"/>
      <c r="K724" s="49"/>
    </row>
    <row r="725" spans="1:11" ht="39" customHeight="1">
      <c r="A725" s="47"/>
      <c r="B725" s="52"/>
      <c r="C725" s="41" t="str">
        <f>IF(ISERROR(VLOOKUP(B725,'SYSTEM LIST'!$B$2:$Z$9999,10,0)),"",VLOOKUP(B725,'SYSTEM LIST'!$B$2:$Z$9999,10,0))</f>
        <v/>
      </c>
      <c r="D725" s="41"/>
      <c r="E725" s="41" t="str">
        <f>IF(ISERROR(VLOOKUP(B725,'SYSTEM LIST'!$B$2:$Z$9999,5,0)),"",VLOOKUP(B725,'SYSTEM LIST'!$B$2:$Z$9999,5,0))</f>
        <v/>
      </c>
      <c r="F725" s="52"/>
      <c r="G725" s="41"/>
      <c r="H725" s="43"/>
      <c r="I725" s="41"/>
      <c r="J725" s="49"/>
      <c r="K725" s="49"/>
    </row>
    <row r="726" spans="1:11" ht="39" customHeight="1">
      <c r="A726" s="47"/>
      <c r="B726" s="52"/>
      <c r="C726" s="41" t="str">
        <f>IF(ISERROR(VLOOKUP(B726,'SYSTEM LIST'!$B$2:$Z$9999,10,0)),"",VLOOKUP(B726,'SYSTEM LIST'!$B$2:$Z$9999,10,0))</f>
        <v/>
      </c>
      <c r="D726" s="41"/>
      <c r="E726" s="41" t="str">
        <f>IF(ISERROR(VLOOKUP(B726,'SYSTEM LIST'!$B$2:$Z$9999,5,0)),"",VLOOKUP(B726,'SYSTEM LIST'!$B$2:$Z$9999,5,0))</f>
        <v/>
      </c>
      <c r="F726" s="52"/>
      <c r="G726" s="41"/>
      <c r="H726" s="43"/>
      <c r="I726" s="41"/>
      <c r="J726" s="49"/>
      <c r="K726" s="49"/>
    </row>
    <row r="727" spans="1:11" ht="39" customHeight="1">
      <c r="A727" s="47"/>
      <c r="B727" s="52"/>
      <c r="C727" s="41" t="str">
        <f>IF(ISERROR(VLOOKUP(B727,'SYSTEM LIST'!$B$2:$Z$9999,10,0)),"",VLOOKUP(B727,'SYSTEM LIST'!$B$2:$Z$9999,10,0))</f>
        <v/>
      </c>
      <c r="D727" s="41"/>
      <c r="E727" s="41" t="str">
        <f>IF(ISERROR(VLOOKUP(B727,'SYSTEM LIST'!$B$2:$Z$9999,5,0)),"",VLOOKUP(B727,'SYSTEM LIST'!$B$2:$Z$9999,5,0))</f>
        <v/>
      </c>
      <c r="F727" s="52"/>
      <c r="G727" s="41"/>
      <c r="H727" s="43"/>
      <c r="I727" s="41"/>
      <c r="J727" s="49"/>
      <c r="K727" s="49"/>
    </row>
    <row r="728" spans="1:11" ht="39" customHeight="1">
      <c r="A728" s="47"/>
      <c r="B728" s="52"/>
      <c r="C728" s="41" t="str">
        <f>IF(ISERROR(VLOOKUP(B728,'SYSTEM LIST'!$B$2:$Z$9999,10,0)),"",VLOOKUP(B728,'SYSTEM LIST'!$B$2:$Z$9999,10,0))</f>
        <v/>
      </c>
      <c r="D728" s="41"/>
      <c r="E728" s="41" t="str">
        <f>IF(ISERROR(VLOOKUP(B728,'SYSTEM LIST'!$B$2:$Z$9999,5,0)),"",VLOOKUP(B728,'SYSTEM LIST'!$B$2:$Z$9999,5,0))</f>
        <v/>
      </c>
      <c r="F728" s="52"/>
      <c r="G728" s="41"/>
      <c r="H728" s="43"/>
      <c r="I728" s="41"/>
      <c r="J728" s="49"/>
      <c r="K728" s="49"/>
    </row>
    <row r="729" spans="1:11" ht="39" customHeight="1">
      <c r="A729" s="47"/>
      <c r="B729" s="52"/>
      <c r="C729" s="41" t="str">
        <f>IF(ISERROR(VLOOKUP(B729,'SYSTEM LIST'!$B$2:$Z$9999,10,0)),"",VLOOKUP(B729,'SYSTEM LIST'!$B$2:$Z$9999,10,0))</f>
        <v/>
      </c>
      <c r="D729" s="41"/>
      <c r="E729" s="41" t="str">
        <f>IF(ISERROR(VLOOKUP(B729,'SYSTEM LIST'!$B$2:$Z$9999,5,0)),"",VLOOKUP(B729,'SYSTEM LIST'!$B$2:$Z$9999,5,0))</f>
        <v/>
      </c>
      <c r="F729" s="52"/>
      <c r="G729" s="41"/>
      <c r="H729" s="43"/>
      <c r="I729" s="41"/>
      <c r="J729" s="49"/>
      <c r="K729" s="49"/>
    </row>
    <row r="730" spans="1:11" ht="39" customHeight="1">
      <c r="A730" s="47"/>
      <c r="B730" s="52"/>
      <c r="C730" s="41" t="str">
        <f>IF(ISERROR(VLOOKUP(B730,'SYSTEM LIST'!$B$2:$Z$9999,10,0)),"",VLOOKUP(B730,'SYSTEM LIST'!$B$2:$Z$9999,10,0))</f>
        <v/>
      </c>
      <c r="D730" s="41"/>
      <c r="E730" s="41" t="str">
        <f>IF(ISERROR(VLOOKUP(B730,'SYSTEM LIST'!$B$2:$Z$9999,5,0)),"",VLOOKUP(B730,'SYSTEM LIST'!$B$2:$Z$9999,5,0))</f>
        <v/>
      </c>
      <c r="F730" s="52"/>
      <c r="G730" s="41"/>
      <c r="H730" s="43"/>
      <c r="I730" s="41"/>
      <c r="J730" s="49"/>
      <c r="K730" s="49"/>
    </row>
    <row r="731" spans="1:11" ht="39" customHeight="1">
      <c r="A731" s="47"/>
      <c r="B731" s="52"/>
      <c r="C731" s="41" t="str">
        <f>IF(ISERROR(VLOOKUP(B731,'SYSTEM LIST'!$B$2:$Z$9999,10,0)),"",VLOOKUP(B731,'SYSTEM LIST'!$B$2:$Z$9999,10,0))</f>
        <v/>
      </c>
      <c r="D731" s="41"/>
      <c r="E731" s="41" t="str">
        <f>IF(ISERROR(VLOOKUP(B731,'SYSTEM LIST'!$B$2:$Z$9999,5,0)),"",VLOOKUP(B731,'SYSTEM LIST'!$B$2:$Z$9999,5,0))</f>
        <v/>
      </c>
      <c r="F731" s="52"/>
      <c r="G731" s="41"/>
      <c r="H731" s="43"/>
      <c r="I731" s="41"/>
      <c r="J731" s="49"/>
      <c r="K731" s="49"/>
    </row>
    <row r="732" spans="1:11" ht="39" customHeight="1">
      <c r="A732" s="47"/>
      <c r="B732" s="52"/>
      <c r="C732" s="41" t="str">
        <f>IF(ISERROR(VLOOKUP(B732,'SYSTEM LIST'!$B$2:$Z$9999,10,0)),"",VLOOKUP(B732,'SYSTEM LIST'!$B$2:$Z$9999,10,0))</f>
        <v/>
      </c>
      <c r="D732" s="41"/>
      <c r="E732" s="41" t="str">
        <f>IF(ISERROR(VLOOKUP(B732,'SYSTEM LIST'!$B$2:$Z$9999,5,0)),"",VLOOKUP(B732,'SYSTEM LIST'!$B$2:$Z$9999,5,0))</f>
        <v/>
      </c>
      <c r="F732" s="52"/>
      <c r="G732" s="41"/>
      <c r="H732" s="43"/>
      <c r="I732" s="41"/>
      <c r="J732" s="49"/>
      <c r="K732" s="49"/>
    </row>
    <row r="733" spans="1:11" ht="39" customHeight="1">
      <c r="A733" s="47"/>
      <c r="B733" s="52"/>
      <c r="C733" s="41" t="str">
        <f>IF(ISERROR(VLOOKUP(B733,'SYSTEM LIST'!$B$2:$Z$9999,10,0)),"",VLOOKUP(B733,'SYSTEM LIST'!$B$2:$Z$9999,10,0))</f>
        <v/>
      </c>
      <c r="D733" s="41"/>
      <c r="E733" s="41" t="str">
        <f>IF(ISERROR(VLOOKUP(B733,'SYSTEM LIST'!$B$2:$Z$9999,5,0)),"",VLOOKUP(B733,'SYSTEM LIST'!$B$2:$Z$9999,5,0))</f>
        <v/>
      </c>
      <c r="F733" s="52"/>
      <c r="G733" s="41"/>
      <c r="H733" s="43"/>
      <c r="I733" s="41"/>
      <c r="J733" s="49"/>
      <c r="K733" s="49"/>
    </row>
    <row r="734" spans="1:11" ht="39" customHeight="1">
      <c r="A734" s="47"/>
      <c r="B734" s="52"/>
      <c r="C734" s="41" t="str">
        <f>IF(ISERROR(VLOOKUP(B734,'SYSTEM LIST'!$B$2:$Z$9999,10,0)),"",VLOOKUP(B734,'SYSTEM LIST'!$B$2:$Z$9999,10,0))</f>
        <v/>
      </c>
      <c r="D734" s="41"/>
      <c r="E734" s="41" t="str">
        <f>IF(ISERROR(VLOOKUP(B734,'SYSTEM LIST'!$B$2:$Z$9999,5,0)),"",VLOOKUP(B734,'SYSTEM LIST'!$B$2:$Z$9999,5,0))</f>
        <v/>
      </c>
      <c r="F734" s="52"/>
      <c r="G734" s="41"/>
      <c r="H734" s="43"/>
      <c r="I734" s="41"/>
      <c r="J734" s="49"/>
      <c r="K734" s="49"/>
    </row>
    <row r="735" spans="1:11" ht="39" customHeight="1">
      <c r="A735" s="47"/>
      <c r="B735" s="52"/>
      <c r="C735" s="41" t="str">
        <f>IF(ISERROR(VLOOKUP(B735,'SYSTEM LIST'!$B$2:$Z$9999,10,0)),"",VLOOKUP(B735,'SYSTEM LIST'!$B$2:$Z$9999,10,0))</f>
        <v/>
      </c>
      <c r="D735" s="41"/>
      <c r="E735" s="41" t="str">
        <f>IF(ISERROR(VLOOKUP(B735,'SYSTEM LIST'!$B$2:$Z$9999,5,0)),"",VLOOKUP(B735,'SYSTEM LIST'!$B$2:$Z$9999,5,0))</f>
        <v/>
      </c>
      <c r="F735" s="52"/>
      <c r="G735" s="41"/>
      <c r="H735" s="43"/>
      <c r="I735" s="41"/>
      <c r="J735" s="49"/>
      <c r="K735" s="49"/>
    </row>
    <row r="736" spans="1:11" ht="39" customHeight="1">
      <c r="A736" s="47"/>
      <c r="B736" s="52"/>
      <c r="C736" s="41" t="str">
        <f>IF(ISERROR(VLOOKUP(B736,'SYSTEM LIST'!$B$2:$Z$9999,10,0)),"",VLOOKUP(B736,'SYSTEM LIST'!$B$2:$Z$9999,10,0))</f>
        <v/>
      </c>
      <c r="D736" s="41"/>
      <c r="E736" s="41" t="str">
        <f>IF(ISERROR(VLOOKUP(B736,'SYSTEM LIST'!$B$2:$Z$9999,5,0)),"",VLOOKUP(B736,'SYSTEM LIST'!$B$2:$Z$9999,5,0))</f>
        <v/>
      </c>
      <c r="F736" s="52"/>
      <c r="G736" s="41"/>
      <c r="H736" s="43"/>
      <c r="I736" s="41"/>
      <c r="J736" s="49"/>
      <c r="K736" s="49"/>
    </row>
    <row r="737" spans="1:11" ht="39" customHeight="1">
      <c r="A737" s="47"/>
      <c r="B737" s="52"/>
      <c r="C737" s="41" t="str">
        <f>IF(ISERROR(VLOOKUP(B737,'SYSTEM LIST'!$B$2:$Z$9999,10,0)),"",VLOOKUP(B737,'SYSTEM LIST'!$B$2:$Z$9999,10,0))</f>
        <v/>
      </c>
      <c r="D737" s="41"/>
      <c r="E737" s="41" t="str">
        <f>IF(ISERROR(VLOOKUP(B737,'SYSTEM LIST'!$B$2:$Z$9999,5,0)),"",VLOOKUP(B737,'SYSTEM LIST'!$B$2:$Z$9999,5,0))</f>
        <v/>
      </c>
      <c r="F737" s="52"/>
      <c r="G737" s="41"/>
      <c r="H737" s="43"/>
      <c r="I737" s="41"/>
      <c r="J737" s="49"/>
      <c r="K737" s="49"/>
    </row>
    <row r="738" spans="1:11" ht="39" customHeight="1">
      <c r="A738" s="47"/>
      <c r="B738" s="52"/>
      <c r="C738" s="41" t="str">
        <f>IF(ISERROR(VLOOKUP(B738,'SYSTEM LIST'!$B$2:$Z$9999,10,0)),"",VLOOKUP(B738,'SYSTEM LIST'!$B$2:$Z$9999,10,0))</f>
        <v/>
      </c>
      <c r="D738" s="41"/>
      <c r="E738" s="41" t="str">
        <f>IF(ISERROR(VLOOKUP(B738,'SYSTEM LIST'!$B$2:$Z$9999,5,0)),"",VLOOKUP(B738,'SYSTEM LIST'!$B$2:$Z$9999,5,0))</f>
        <v/>
      </c>
      <c r="F738" s="52"/>
      <c r="G738" s="41"/>
      <c r="H738" s="43"/>
      <c r="I738" s="41"/>
      <c r="J738" s="49"/>
      <c r="K738" s="49"/>
    </row>
    <row r="739" spans="1:11" ht="39" customHeight="1">
      <c r="A739" s="47"/>
      <c r="B739" s="52"/>
      <c r="C739" s="41" t="str">
        <f>IF(ISERROR(VLOOKUP(B739,'SYSTEM LIST'!$B$2:$Z$9999,10,0)),"",VLOOKUP(B739,'SYSTEM LIST'!$B$2:$Z$9999,10,0))</f>
        <v/>
      </c>
      <c r="D739" s="41"/>
      <c r="E739" s="41" t="str">
        <f>IF(ISERROR(VLOOKUP(B739,'SYSTEM LIST'!$B$2:$Z$9999,5,0)),"",VLOOKUP(B739,'SYSTEM LIST'!$B$2:$Z$9999,5,0))</f>
        <v/>
      </c>
      <c r="F739" s="52"/>
      <c r="G739" s="41"/>
      <c r="H739" s="43"/>
      <c r="I739" s="41"/>
      <c r="J739" s="49"/>
      <c r="K739" s="49"/>
    </row>
    <row r="740" spans="1:11" ht="39" customHeight="1">
      <c r="A740" s="47"/>
      <c r="B740" s="52"/>
      <c r="C740" s="41" t="str">
        <f>IF(ISERROR(VLOOKUP(B740,'SYSTEM LIST'!$B$2:$Z$9999,10,0)),"",VLOOKUP(B740,'SYSTEM LIST'!$B$2:$Z$9999,10,0))</f>
        <v/>
      </c>
      <c r="D740" s="41"/>
      <c r="E740" s="41" t="str">
        <f>IF(ISERROR(VLOOKUP(B740,'SYSTEM LIST'!$B$2:$Z$9999,5,0)),"",VLOOKUP(B740,'SYSTEM LIST'!$B$2:$Z$9999,5,0))</f>
        <v/>
      </c>
      <c r="F740" s="52"/>
      <c r="G740" s="41"/>
      <c r="H740" s="43"/>
      <c r="I740" s="41"/>
      <c r="J740" s="49"/>
      <c r="K740" s="49"/>
    </row>
    <row r="741" spans="1:11" ht="39" customHeight="1">
      <c r="A741" s="47"/>
      <c r="B741" s="52"/>
      <c r="C741" s="41" t="str">
        <f>IF(ISERROR(VLOOKUP(B741,'SYSTEM LIST'!$B$2:$Z$9999,10,0)),"",VLOOKUP(B741,'SYSTEM LIST'!$B$2:$Z$9999,10,0))</f>
        <v/>
      </c>
      <c r="D741" s="41"/>
      <c r="E741" s="41" t="str">
        <f>IF(ISERROR(VLOOKUP(B741,'SYSTEM LIST'!$B$2:$Z$9999,5,0)),"",VLOOKUP(B741,'SYSTEM LIST'!$B$2:$Z$9999,5,0))</f>
        <v/>
      </c>
      <c r="F741" s="52"/>
      <c r="G741" s="41"/>
      <c r="H741" s="43"/>
      <c r="I741" s="41"/>
      <c r="J741" s="49"/>
      <c r="K741" s="49"/>
    </row>
    <row r="742" spans="1:11" ht="39" customHeight="1">
      <c r="A742" s="47"/>
      <c r="B742" s="52"/>
      <c r="C742" s="41" t="str">
        <f>IF(ISERROR(VLOOKUP(B742,'SYSTEM LIST'!$B$2:$Z$9999,10,0)),"",VLOOKUP(B742,'SYSTEM LIST'!$B$2:$Z$9999,10,0))</f>
        <v/>
      </c>
      <c r="D742" s="41"/>
      <c r="E742" s="41" t="str">
        <f>IF(ISERROR(VLOOKUP(B742,'SYSTEM LIST'!$B$2:$Z$9999,5,0)),"",VLOOKUP(B742,'SYSTEM LIST'!$B$2:$Z$9999,5,0))</f>
        <v/>
      </c>
      <c r="F742" s="52"/>
      <c r="G742" s="41"/>
      <c r="H742" s="43"/>
      <c r="I742" s="41"/>
      <c r="J742" s="49"/>
      <c r="K742" s="49"/>
    </row>
    <row r="743" spans="1:11" ht="39" customHeight="1">
      <c r="A743" s="47"/>
      <c r="B743" s="52"/>
      <c r="C743" s="41" t="str">
        <f>IF(ISERROR(VLOOKUP(B743,'SYSTEM LIST'!$B$2:$Z$9999,10,0)),"",VLOOKUP(B743,'SYSTEM LIST'!$B$2:$Z$9999,10,0))</f>
        <v/>
      </c>
      <c r="D743" s="41"/>
      <c r="E743" s="41" t="str">
        <f>IF(ISERROR(VLOOKUP(B743,'SYSTEM LIST'!$B$2:$Z$9999,5,0)),"",VLOOKUP(B743,'SYSTEM LIST'!$B$2:$Z$9999,5,0))</f>
        <v/>
      </c>
      <c r="F743" s="52"/>
      <c r="G743" s="41"/>
      <c r="H743" s="43"/>
      <c r="I743" s="41"/>
      <c r="J743" s="49"/>
      <c r="K743" s="49"/>
    </row>
    <row r="744" spans="1:11" ht="39" customHeight="1">
      <c r="A744" s="47"/>
      <c r="B744" s="52"/>
      <c r="C744" s="41" t="str">
        <f>IF(ISERROR(VLOOKUP(B744,'SYSTEM LIST'!$B$2:$Z$9999,10,0)),"",VLOOKUP(B744,'SYSTEM LIST'!$B$2:$Z$9999,10,0))</f>
        <v/>
      </c>
      <c r="D744" s="41"/>
      <c r="E744" s="41" t="str">
        <f>IF(ISERROR(VLOOKUP(B744,'SYSTEM LIST'!$B$2:$Z$9999,5,0)),"",VLOOKUP(B744,'SYSTEM LIST'!$B$2:$Z$9999,5,0))</f>
        <v/>
      </c>
      <c r="F744" s="52"/>
      <c r="G744" s="41"/>
      <c r="H744" s="43"/>
      <c r="I744" s="41"/>
      <c r="J744" s="49"/>
      <c r="K744" s="49"/>
    </row>
    <row r="745" spans="1:11" ht="39" customHeight="1">
      <c r="A745" s="47"/>
      <c r="B745" s="52"/>
      <c r="C745" s="41" t="str">
        <f>IF(ISERROR(VLOOKUP(B745,'SYSTEM LIST'!$B$2:$Z$9999,10,0)),"",VLOOKUP(B745,'SYSTEM LIST'!$B$2:$Z$9999,10,0))</f>
        <v/>
      </c>
      <c r="D745" s="41"/>
      <c r="E745" s="41" t="str">
        <f>IF(ISERROR(VLOOKUP(B745,'SYSTEM LIST'!$B$2:$Z$9999,5,0)),"",VLOOKUP(B745,'SYSTEM LIST'!$B$2:$Z$9999,5,0))</f>
        <v/>
      </c>
      <c r="F745" s="52"/>
      <c r="G745" s="41"/>
      <c r="H745" s="43"/>
      <c r="I745" s="41"/>
      <c r="J745" s="49"/>
      <c r="K745" s="49"/>
    </row>
    <row r="746" spans="1:11" ht="39" customHeight="1">
      <c r="A746" s="47"/>
      <c r="B746" s="52"/>
      <c r="C746" s="41" t="str">
        <f>IF(ISERROR(VLOOKUP(B746,'SYSTEM LIST'!$B$2:$Z$9999,10,0)),"",VLOOKUP(B746,'SYSTEM LIST'!$B$2:$Z$9999,10,0))</f>
        <v/>
      </c>
      <c r="D746" s="41"/>
      <c r="E746" s="41" t="str">
        <f>IF(ISERROR(VLOOKUP(B746,'SYSTEM LIST'!$B$2:$Z$9999,5,0)),"",VLOOKUP(B746,'SYSTEM LIST'!$B$2:$Z$9999,5,0))</f>
        <v/>
      </c>
      <c r="F746" s="52"/>
      <c r="G746" s="41"/>
      <c r="H746" s="43"/>
      <c r="I746" s="41"/>
      <c r="J746" s="49"/>
      <c r="K746" s="49"/>
    </row>
    <row r="747" spans="1:11" ht="39" customHeight="1">
      <c r="A747" s="47"/>
      <c r="B747" s="52"/>
      <c r="C747" s="41" t="str">
        <f>IF(ISERROR(VLOOKUP(B747,'SYSTEM LIST'!$B$2:$Z$9999,10,0)),"",VLOOKUP(B747,'SYSTEM LIST'!$B$2:$Z$9999,10,0))</f>
        <v/>
      </c>
      <c r="D747" s="41"/>
      <c r="E747" s="41" t="str">
        <f>IF(ISERROR(VLOOKUP(B747,'SYSTEM LIST'!$B$2:$Z$9999,5,0)),"",VLOOKUP(B747,'SYSTEM LIST'!$B$2:$Z$9999,5,0))</f>
        <v/>
      </c>
      <c r="F747" s="52"/>
      <c r="G747" s="41"/>
      <c r="H747" s="43"/>
      <c r="I747" s="41"/>
      <c r="J747" s="49"/>
      <c r="K747" s="49"/>
    </row>
    <row r="748" spans="1:11" ht="39" customHeight="1">
      <c r="A748" s="47"/>
      <c r="B748" s="52"/>
      <c r="C748" s="41" t="str">
        <f>IF(ISERROR(VLOOKUP(B748,'SYSTEM LIST'!$B$2:$Z$9999,10,0)),"",VLOOKUP(B748,'SYSTEM LIST'!$B$2:$Z$9999,10,0))</f>
        <v/>
      </c>
      <c r="D748" s="41"/>
      <c r="E748" s="41" t="str">
        <f>IF(ISERROR(VLOOKUP(B748,'SYSTEM LIST'!$B$2:$Z$9999,5,0)),"",VLOOKUP(B748,'SYSTEM LIST'!$B$2:$Z$9999,5,0))</f>
        <v/>
      </c>
      <c r="F748" s="52"/>
      <c r="G748" s="41"/>
      <c r="H748" s="43"/>
      <c r="I748" s="41"/>
      <c r="J748" s="49"/>
      <c r="K748" s="49"/>
    </row>
    <row r="749" spans="1:11" ht="39" customHeight="1">
      <c r="A749" s="47"/>
      <c r="B749" s="52"/>
      <c r="C749" s="41" t="str">
        <f>IF(ISERROR(VLOOKUP(B749,'SYSTEM LIST'!$B$2:$Z$9999,10,0)),"",VLOOKUP(B749,'SYSTEM LIST'!$B$2:$Z$9999,10,0))</f>
        <v/>
      </c>
      <c r="D749" s="41"/>
      <c r="E749" s="41" t="str">
        <f>IF(ISERROR(VLOOKUP(B749,'SYSTEM LIST'!$B$2:$Z$9999,5,0)),"",VLOOKUP(B749,'SYSTEM LIST'!$B$2:$Z$9999,5,0))</f>
        <v/>
      </c>
      <c r="F749" s="52"/>
      <c r="G749" s="41"/>
      <c r="H749" s="43"/>
      <c r="I749" s="41"/>
      <c r="J749" s="49"/>
      <c r="K749" s="49"/>
    </row>
    <row r="750" spans="1:11" ht="39" customHeight="1">
      <c r="A750" s="47"/>
      <c r="B750" s="52"/>
      <c r="C750" s="41" t="str">
        <f>IF(ISERROR(VLOOKUP(B750,'SYSTEM LIST'!$B$2:$Z$9999,10,0)),"",VLOOKUP(B750,'SYSTEM LIST'!$B$2:$Z$9999,10,0))</f>
        <v/>
      </c>
      <c r="D750" s="41"/>
      <c r="E750" s="41" t="str">
        <f>IF(ISERROR(VLOOKUP(B750,'SYSTEM LIST'!$B$2:$Z$9999,5,0)),"",VLOOKUP(B750,'SYSTEM LIST'!$B$2:$Z$9999,5,0))</f>
        <v/>
      </c>
      <c r="F750" s="52"/>
      <c r="G750" s="41"/>
      <c r="H750" s="43"/>
      <c r="I750" s="41"/>
      <c r="J750" s="49"/>
      <c r="K750" s="49"/>
    </row>
    <row r="751" spans="1:11" ht="39" customHeight="1">
      <c r="A751" s="47"/>
      <c r="B751" s="52"/>
      <c r="C751" s="41" t="str">
        <f>IF(ISERROR(VLOOKUP(B751,'SYSTEM LIST'!$B$2:$Z$9999,10,0)),"",VLOOKUP(B751,'SYSTEM LIST'!$B$2:$Z$9999,10,0))</f>
        <v/>
      </c>
      <c r="D751" s="41"/>
      <c r="E751" s="41" t="str">
        <f>IF(ISERROR(VLOOKUP(B751,'SYSTEM LIST'!$B$2:$Z$9999,5,0)),"",VLOOKUP(B751,'SYSTEM LIST'!$B$2:$Z$9999,5,0))</f>
        <v/>
      </c>
      <c r="F751" s="52"/>
      <c r="G751" s="41"/>
      <c r="H751" s="43"/>
      <c r="I751" s="41"/>
      <c r="J751" s="49"/>
      <c r="K751" s="49"/>
    </row>
    <row r="752" spans="1:11" ht="39" customHeight="1">
      <c r="A752" s="47"/>
      <c r="B752" s="52"/>
      <c r="C752" s="41" t="str">
        <f>IF(ISERROR(VLOOKUP(B752,'SYSTEM LIST'!$B$2:$Z$9999,10,0)),"",VLOOKUP(B752,'SYSTEM LIST'!$B$2:$Z$9999,10,0))</f>
        <v/>
      </c>
      <c r="D752" s="41"/>
      <c r="E752" s="41" t="str">
        <f>IF(ISERROR(VLOOKUP(B752,'SYSTEM LIST'!$B$2:$Z$9999,5,0)),"",VLOOKUP(B752,'SYSTEM LIST'!$B$2:$Z$9999,5,0))</f>
        <v/>
      </c>
      <c r="F752" s="52"/>
      <c r="G752" s="41"/>
      <c r="H752" s="43"/>
      <c r="I752" s="41"/>
      <c r="J752" s="49"/>
      <c r="K752" s="49"/>
    </row>
    <row r="753" spans="1:11" ht="39" customHeight="1">
      <c r="A753" s="47"/>
      <c r="B753" s="52"/>
      <c r="C753" s="41" t="str">
        <f>IF(ISERROR(VLOOKUP(B753,'SYSTEM LIST'!$B$2:$Z$9999,10,0)),"",VLOOKUP(B753,'SYSTEM LIST'!$B$2:$Z$9999,10,0))</f>
        <v/>
      </c>
      <c r="D753" s="41"/>
      <c r="E753" s="41" t="str">
        <f>IF(ISERROR(VLOOKUP(B753,'SYSTEM LIST'!$B$2:$Z$9999,5,0)),"",VLOOKUP(B753,'SYSTEM LIST'!$B$2:$Z$9999,5,0))</f>
        <v/>
      </c>
      <c r="F753" s="52"/>
      <c r="G753" s="41"/>
      <c r="H753" s="43"/>
      <c r="I753" s="41"/>
      <c r="J753" s="49"/>
      <c r="K753" s="49"/>
    </row>
    <row r="754" spans="1:11" ht="39" customHeight="1">
      <c r="A754" s="47"/>
      <c r="B754" s="52"/>
      <c r="C754" s="41" t="str">
        <f>IF(ISERROR(VLOOKUP(B754,'SYSTEM LIST'!$B$2:$Z$9999,10,0)),"",VLOOKUP(B754,'SYSTEM LIST'!$B$2:$Z$9999,10,0))</f>
        <v/>
      </c>
      <c r="D754" s="41"/>
      <c r="E754" s="41" t="str">
        <f>IF(ISERROR(VLOOKUP(B754,'SYSTEM LIST'!$B$2:$Z$9999,5,0)),"",VLOOKUP(B754,'SYSTEM LIST'!$B$2:$Z$9999,5,0))</f>
        <v/>
      </c>
      <c r="F754" s="52"/>
      <c r="G754" s="41"/>
      <c r="H754" s="43"/>
      <c r="I754" s="41"/>
      <c r="J754" s="49"/>
      <c r="K754" s="49"/>
    </row>
    <row r="755" spans="1:11" ht="39" customHeight="1">
      <c r="A755" s="47"/>
      <c r="B755" s="52"/>
      <c r="C755" s="41" t="str">
        <f>IF(ISERROR(VLOOKUP(B755,'SYSTEM LIST'!$B$2:$Z$9999,10,0)),"",VLOOKUP(B755,'SYSTEM LIST'!$B$2:$Z$9999,10,0))</f>
        <v/>
      </c>
      <c r="D755" s="41"/>
      <c r="E755" s="41" t="str">
        <f>IF(ISERROR(VLOOKUP(B755,'SYSTEM LIST'!$B$2:$Z$9999,5,0)),"",VLOOKUP(B755,'SYSTEM LIST'!$B$2:$Z$9999,5,0))</f>
        <v/>
      </c>
      <c r="F755" s="52"/>
      <c r="G755" s="41"/>
      <c r="H755" s="43"/>
      <c r="I755" s="41"/>
      <c r="J755" s="49"/>
      <c r="K755" s="49"/>
    </row>
    <row r="756" spans="1:11" ht="39" customHeight="1">
      <c r="A756" s="47"/>
      <c r="B756" s="52"/>
      <c r="C756" s="41" t="str">
        <f>IF(ISERROR(VLOOKUP(B756,'SYSTEM LIST'!$B$2:$Z$9999,10,0)),"",VLOOKUP(B756,'SYSTEM LIST'!$B$2:$Z$9999,10,0))</f>
        <v/>
      </c>
      <c r="D756" s="41"/>
      <c r="E756" s="41" t="str">
        <f>IF(ISERROR(VLOOKUP(B756,'SYSTEM LIST'!$B$2:$Z$9999,5,0)),"",VLOOKUP(B756,'SYSTEM LIST'!$B$2:$Z$9999,5,0))</f>
        <v/>
      </c>
      <c r="F756" s="52"/>
      <c r="G756" s="41"/>
      <c r="H756" s="43"/>
      <c r="I756" s="41"/>
      <c r="J756" s="49"/>
      <c r="K756" s="49"/>
    </row>
    <row r="757" spans="1:11" ht="39" customHeight="1">
      <c r="A757" s="47"/>
      <c r="B757" s="52"/>
      <c r="C757" s="41" t="str">
        <f>IF(ISERROR(VLOOKUP(B757,'SYSTEM LIST'!$B$2:$Z$9999,10,0)),"",VLOOKUP(B757,'SYSTEM LIST'!$B$2:$Z$9999,10,0))</f>
        <v/>
      </c>
      <c r="D757" s="41"/>
      <c r="E757" s="41" t="str">
        <f>IF(ISERROR(VLOOKUP(B757,'SYSTEM LIST'!$B$2:$Z$9999,5,0)),"",VLOOKUP(B757,'SYSTEM LIST'!$B$2:$Z$9999,5,0))</f>
        <v/>
      </c>
      <c r="F757" s="52"/>
      <c r="G757" s="41"/>
      <c r="H757" s="43"/>
      <c r="I757" s="41"/>
      <c r="J757" s="49"/>
      <c r="K757" s="49"/>
    </row>
    <row r="758" spans="1:11" ht="39" customHeight="1">
      <c r="A758" s="47"/>
      <c r="B758" s="52"/>
      <c r="C758" s="41" t="str">
        <f>IF(ISERROR(VLOOKUP(B758,'SYSTEM LIST'!$B$2:$Z$9999,10,0)),"",VLOOKUP(B758,'SYSTEM LIST'!$B$2:$Z$9999,10,0))</f>
        <v/>
      </c>
      <c r="D758" s="41"/>
      <c r="E758" s="41" t="str">
        <f>IF(ISERROR(VLOOKUP(B758,'SYSTEM LIST'!$B$2:$Z$9999,5,0)),"",VLOOKUP(B758,'SYSTEM LIST'!$B$2:$Z$9999,5,0))</f>
        <v/>
      </c>
      <c r="F758" s="52"/>
      <c r="G758" s="41"/>
      <c r="H758" s="43"/>
      <c r="I758" s="41"/>
      <c r="J758" s="49"/>
      <c r="K758" s="49"/>
    </row>
    <row r="759" spans="1:11" ht="39" customHeight="1">
      <c r="A759" s="47"/>
      <c r="B759" s="52"/>
      <c r="C759" s="41" t="str">
        <f>IF(ISERROR(VLOOKUP(B759,'SYSTEM LIST'!$B$2:$Z$9999,10,0)),"",VLOOKUP(B759,'SYSTEM LIST'!$B$2:$Z$9999,10,0))</f>
        <v/>
      </c>
      <c r="D759" s="41"/>
      <c r="E759" s="41" t="str">
        <f>IF(ISERROR(VLOOKUP(B759,'SYSTEM LIST'!$B$2:$Z$9999,5,0)),"",VLOOKUP(B759,'SYSTEM LIST'!$B$2:$Z$9999,5,0))</f>
        <v/>
      </c>
      <c r="F759" s="52"/>
      <c r="G759" s="41"/>
      <c r="H759" s="43"/>
      <c r="I759" s="41"/>
      <c r="J759" s="49"/>
      <c r="K759" s="49"/>
    </row>
    <row r="760" spans="1:11" ht="39" customHeight="1">
      <c r="A760" s="47"/>
      <c r="B760" s="52"/>
      <c r="C760" s="41" t="str">
        <f>IF(ISERROR(VLOOKUP(B760,'SYSTEM LIST'!$B$2:$Z$9999,10,0)),"",VLOOKUP(B760,'SYSTEM LIST'!$B$2:$Z$9999,10,0))</f>
        <v/>
      </c>
      <c r="D760" s="41"/>
      <c r="E760" s="41" t="str">
        <f>IF(ISERROR(VLOOKUP(B760,'SYSTEM LIST'!$B$2:$Z$9999,5,0)),"",VLOOKUP(B760,'SYSTEM LIST'!$B$2:$Z$9999,5,0))</f>
        <v/>
      </c>
      <c r="F760" s="52"/>
      <c r="G760" s="41"/>
      <c r="H760" s="43"/>
      <c r="I760" s="41"/>
      <c r="J760" s="49"/>
      <c r="K760" s="49"/>
    </row>
    <row r="761" spans="1:11" ht="39" customHeight="1">
      <c r="A761" s="47"/>
      <c r="B761" s="52"/>
      <c r="C761" s="41" t="str">
        <f>IF(ISERROR(VLOOKUP(B761,'SYSTEM LIST'!$B$2:$Z$9999,10,0)),"",VLOOKUP(B761,'SYSTEM LIST'!$B$2:$Z$9999,10,0))</f>
        <v/>
      </c>
      <c r="D761" s="41"/>
      <c r="E761" s="41" t="str">
        <f>IF(ISERROR(VLOOKUP(B761,'SYSTEM LIST'!$B$2:$Z$9999,5,0)),"",VLOOKUP(B761,'SYSTEM LIST'!$B$2:$Z$9999,5,0))</f>
        <v/>
      </c>
      <c r="F761" s="52"/>
      <c r="G761" s="41"/>
      <c r="H761" s="43"/>
      <c r="I761" s="41"/>
      <c r="J761" s="49"/>
      <c r="K761" s="49"/>
    </row>
    <row r="762" spans="1:11" ht="39" customHeight="1">
      <c r="A762" s="47"/>
      <c r="B762" s="52"/>
      <c r="C762" s="41" t="str">
        <f>IF(ISERROR(VLOOKUP(B762,'SYSTEM LIST'!$B$2:$Z$9999,10,0)),"",VLOOKUP(B762,'SYSTEM LIST'!$B$2:$Z$9999,10,0))</f>
        <v/>
      </c>
      <c r="D762" s="41"/>
      <c r="E762" s="41" t="str">
        <f>IF(ISERROR(VLOOKUP(B762,'SYSTEM LIST'!$B$2:$Z$9999,5,0)),"",VLOOKUP(B762,'SYSTEM LIST'!$B$2:$Z$9999,5,0))</f>
        <v/>
      </c>
      <c r="F762" s="52"/>
      <c r="G762" s="41"/>
      <c r="H762" s="43"/>
      <c r="I762" s="41"/>
      <c r="J762" s="49"/>
      <c r="K762" s="49"/>
    </row>
    <row r="763" spans="1:11" ht="39" customHeight="1">
      <c r="A763" s="47"/>
      <c r="B763" s="52"/>
      <c r="C763" s="41" t="str">
        <f>IF(ISERROR(VLOOKUP(B763,'SYSTEM LIST'!$B$2:$Z$9999,10,0)),"",VLOOKUP(B763,'SYSTEM LIST'!$B$2:$Z$9999,10,0))</f>
        <v/>
      </c>
      <c r="D763" s="41"/>
      <c r="E763" s="41" t="str">
        <f>IF(ISERROR(VLOOKUP(B763,'SYSTEM LIST'!$B$2:$Z$9999,5,0)),"",VLOOKUP(B763,'SYSTEM LIST'!$B$2:$Z$9999,5,0))</f>
        <v/>
      </c>
      <c r="F763" s="52"/>
      <c r="G763" s="41"/>
      <c r="H763" s="43"/>
      <c r="I763" s="41"/>
      <c r="J763" s="49"/>
      <c r="K763" s="49"/>
    </row>
    <row r="764" spans="1:11" ht="39" customHeight="1">
      <c r="A764" s="47"/>
      <c r="B764" s="52"/>
      <c r="C764" s="41" t="str">
        <f>IF(ISERROR(VLOOKUP(B764,'SYSTEM LIST'!$B$2:$Z$9999,10,0)),"",VLOOKUP(B764,'SYSTEM LIST'!$B$2:$Z$9999,10,0))</f>
        <v/>
      </c>
      <c r="D764" s="41"/>
      <c r="E764" s="41" t="str">
        <f>IF(ISERROR(VLOOKUP(B764,'SYSTEM LIST'!$B$2:$Z$9999,5,0)),"",VLOOKUP(B764,'SYSTEM LIST'!$B$2:$Z$9999,5,0))</f>
        <v/>
      </c>
      <c r="F764" s="52"/>
      <c r="G764" s="41"/>
      <c r="H764" s="43"/>
      <c r="I764" s="41"/>
      <c r="J764" s="49"/>
      <c r="K764" s="49"/>
    </row>
    <row r="765" spans="1:11" ht="39" customHeight="1">
      <c r="A765" s="47"/>
      <c r="B765" s="52"/>
      <c r="C765" s="41" t="str">
        <f>IF(ISERROR(VLOOKUP(B765,'SYSTEM LIST'!$B$2:$Z$9999,10,0)),"",VLOOKUP(B765,'SYSTEM LIST'!$B$2:$Z$9999,10,0))</f>
        <v/>
      </c>
      <c r="D765" s="41"/>
      <c r="E765" s="41" t="str">
        <f>IF(ISERROR(VLOOKUP(B765,'SYSTEM LIST'!$B$2:$Z$9999,5,0)),"",VLOOKUP(B765,'SYSTEM LIST'!$B$2:$Z$9999,5,0))</f>
        <v/>
      </c>
      <c r="F765" s="52"/>
      <c r="G765" s="41"/>
      <c r="H765" s="43"/>
      <c r="I765" s="41"/>
      <c r="J765" s="49"/>
      <c r="K765" s="49"/>
    </row>
    <row r="766" spans="1:11" ht="39" customHeight="1">
      <c r="A766" s="47"/>
      <c r="B766" s="52"/>
      <c r="C766" s="41" t="str">
        <f>IF(ISERROR(VLOOKUP(B766,'SYSTEM LIST'!$B$2:$Z$9999,10,0)),"",VLOOKUP(B766,'SYSTEM LIST'!$B$2:$Z$9999,10,0))</f>
        <v/>
      </c>
      <c r="D766" s="41"/>
      <c r="E766" s="41" t="str">
        <f>IF(ISERROR(VLOOKUP(B766,'SYSTEM LIST'!$B$2:$Z$9999,5,0)),"",VLOOKUP(B766,'SYSTEM LIST'!$B$2:$Z$9999,5,0))</f>
        <v/>
      </c>
      <c r="F766" s="52"/>
      <c r="G766" s="41"/>
      <c r="H766" s="43"/>
      <c r="I766" s="41"/>
      <c r="J766" s="49"/>
      <c r="K766" s="49"/>
    </row>
    <row r="767" spans="1:11" ht="39" customHeight="1">
      <c r="A767" s="47"/>
      <c r="B767" s="52"/>
      <c r="C767" s="41" t="str">
        <f>IF(ISERROR(VLOOKUP(B767,'SYSTEM LIST'!$B$2:$Z$9999,10,0)),"",VLOOKUP(B767,'SYSTEM LIST'!$B$2:$Z$9999,10,0))</f>
        <v/>
      </c>
      <c r="D767" s="41"/>
      <c r="E767" s="41" t="str">
        <f>IF(ISERROR(VLOOKUP(B767,'SYSTEM LIST'!$B$2:$Z$9999,5,0)),"",VLOOKUP(B767,'SYSTEM LIST'!$B$2:$Z$9999,5,0))</f>
        <v/>
      </c>
      <c r="F767" s="52"/>
      <c r="G767" s="41"/>
      <c r="H767" s="43"/>
      <c r="I767" s="41"/>
      <c r="J767" s="49"/>
      <c r="K767" s="49"/>
    </row>
    <row r="768" spans="1:11" ht="39" customHeight="1">
      <c r="A768" s="47"/>
      <c r="B768" s="52"/>
      <c r="C768" s="41" t="str">
        <f>IF(ISERROR(VLOOKUP(B768,'SYSTEM LIST'!$B$2:$Z$9999,10,0)),"",VLOOKUP(B768,'SYSTEM LIST'!$B$2:$Z$9999,10,0))</f>
        <v/>
      </c>
      <c r="D768" s="41"/>
      <c r="E768" s="41" t="str">
        <f>IF(ISERROR(VLOOKUP(B768,'SYSTEM LIST'!$B$2:$Z$9999,5,0)),"",VLOOKUP(B768,'SYSTEM LIST'!$B$2:$Z$9999,5,0))</f>
        <v/>
      </c>
      <c r="F768" s="52"/>
      <c r="G768" s="41"/>
      <c r="H768" s="43"/>
      <c r="I768" s="41"/>
      <c r="J768" s="49"/>
      <c r="K768" s="49"/>
    </row>
    <row r="769" spans="1:11" ht="39" customHeight="1">
      <c r="A769" s="47"/>
      <c r="B769" s="52"/>
      <c r="C769" s="41" t="str">
        <f>IF(ISERROR(VLOOKUP(B769,'SYSTEM LIST'!$B$2:$Z$9999,10,0)),"",VLOOKUP(B769,'SYSTEM LIST'!$B$2:$Z$9999,10,0))</f>
        <v/>
      </c>
      <c r="D769" s="41"/>
      <c r="E769" s="41" t="str">
        <f>IF(ISERROR(VLOOKUP(B769,'SYSTEM LIST'!$B$2:$Z$9999,5,0)),"",VLOOKUP(B769,'SYSTEM LIST'!$B$2:$Z$9999,5,0))</f>
        <v/>
      </c>
      <c r="F769" s="52"/>
      <c r="G769" s="41"/>
      <c r="H769" s="43"/>
      <c r="I769" s="41"/>
      <c r="J769" s="49"/>
      <c r="K769" s="49"/>
    </row>
    <row r="770" spans="1:11" ht="39" customHeight="1">
      <c r="A770" s="47"/>
      <c r="B770" s="52"/>
      <c r="C770" s="41" t="str">
        <f>IF(ISERROR(VLOOKUP(B770,'SYSTEM LIST'!$B$2:$Z$9999,10,0)),"",VLOOKUP(B770,'SYSTEM LIST'!$B$2:$Z$9999,10,0))</f>
        <v/>
      </c>
      <c r="D770" s="41"/>
      <c r="E770" s="41" t="str">
        <f>IF(ISERROR(VLOOKUP(B770,'SYSTEM LIST'!$B$2:$Z$9999,5,0)),"",VLOOKUP(B770,'SYSTEM LIST'!$B$2:$Z$9999,5,0))</f>
        <v/>
      </c>
      <c r="F770" s="52"/>
      <c r="G770" s="41"/>
      <c r="H770" s="43"/>
      <c r="I770" s="41"/>
      <c r="J770" s="49"/>
      <c r="K770" s="49"/>
    </row>
    <row r="771" spans="1:11" ht="39" customHeight="1">
      <c r="A771" s="47"/>
      <c r="B771" s="52"/>
      <c r="C771" s="41" t="str">
        <f>IF(ISERROR(VLOOKUP(B771,'SYSTEM LIST'!$B$2:$Z$9999,10,0)),"",VLOOKUP(B771,'SYSTEM LIST'!$B$2:$Z$9999,10,0))</f>
        <v/>
      </c>
      <c r="D771" s="41"/>
      <c r="E771" s="41" t="str">
        <f>IF(ISERROR(VLOOKUP(B771,'SYSTEM LIST'!$B$2:$Z$9999,5,0)),"",VLOOKUP(B771,'SYSTEM LIST'!$B$2:$Z$9999,5,0))</f>
        <v/>
      </c>
      <c r="F771" s="52"/>
      <c r="G771" s="41"/>
      <c r="H771" s="43"/>
      <c r="I771" s="41"/>
      <c r="J771" s="49"/>
      <c r="K771" s="49"/>
    </row>
    <row r="772" spans="1:11" ht="39" customHeight="1">
      <c r="A772" s="47"/>
      <c r="B772" s="52"/>
      <c r="C772" s="41" t="str">
        <f>IF(ISERROR(VLOOKUP(B772,'SYSTEM LIST'!$B$2:$Z$9999,10,0)),"",VLOOKUP(B772,'SYSTEM LIST'!$B$2:$Z$9999,10,0))</f>
        <v/>
      </c>
      <c r="D772" s="41"/>
      <c r="E772" s="41" t="str">
        <f>IF(ISERROR(VLOOKUP(B772,'SYSTEM LIST'!$B$2:$Z$9999,5,0)),"",VLOOKUP(B772,'SYSTEM LIST'!$B$2:$Z$9999,5,0))</f>
        <v/>
      </c>
      <c r="F772" s="52"/>
      <c r="G772" s="41"/>
      <c r="H772" s="43"/>
      <c r="I772" s="41"/>
      <c r="J772" s="49"/>
      <c r="K772" s="49"/>
    </row>
    <row r="773" spans="1:11" ht="39" customHeight="1">
      <c r="A773" s="47"/>
      <c r="B773" s="52"/>
      <c r="C773" s="41" t="str">
        <f>IF(ISERROR(VLOOKUP(B773,'SYSTEM LIST'!$B$2:$Z$9999,10,0)),"",VLOOKUP(B773,'SYSTEM LIST'!$B$2:$Z$9999,10,0))</f>
        <v/>
      </c>
      <c r="D773" s="41"/>
      <c r="E773" s="41" t="str">
        <f>IF(ISERROR(VLOOKUP(B773,'SYSTEM LIST'!$B$2:$Z$9999,5,0)),"",VLOOKUP(B773,'SYSTEM LIST'!$B$2:$Z$9999,5,0))</f>
        <v/>
      </c>
      <c r="F773" s="52"/>
      <c r="G773" s="41"/>
      <c r="H773" s="43"/>
      <c r="I773" s="41"/>
      <c r="J773" s="49"/>
      <c r="K773" s="49"/>
    </row>
    <row r="774" spans="1:11" ht="39" customHeight="1">
      <c r="A774" s="47"/>
      <c r="B774" s="52"/>
      <c r="C774" s="41" t="str">
        <f>IF(ISERROR(VLOOKUP(B774,'SYSTEM LIST'!$B$2:$Z$9999,10,0)),"",VLOOKUP(B774,'SYSTEM LIST'!$B$2:$Z$9999,10,0))</f>
        <v/>
      </c>
      <c r="D774" s="41"/>
      <c r="E774" s="41" t="str">
        <f>IF(ISERROR(VLOOKUP(B774,'SYSTEM LIST'!$B$2:$Z$9999,5,0)),"",VLOOKUP(B774,'SYSTEM LIST'!$B$2:$Z$9999,5,0))</f>
        <v/>
      </c>
      <c r="F774" s="52"/>
      <c r="G774" s="41"/>
      <c r="H774" s="43"/>
      <c r="I774" s="41"/>
      <c r="J774" s="49"/>
      <c r="K774" s="49"/>
    </row>
    <row r="775" spans="1:11" ht="39" customHeight="1">
      <c r="A775" s="47"/>
      <c r="B775" s="52"/>
      <c r="C775" s="41" t="str">
        <f>IF(ISERROR(VLOOKUP(B775,'SYSTEM LIST'!$B$2:$Z$9999,10,0)),"",VLOOKUP(B775,'SYSTEM LIST'!$B$2:$Z$9999,10,0))</f>
        <v/>
      </c>
      <c r="D775" s="41"/>
      <c r="E775" s="41" t="str">
        <f>IF(ISERROR(VLOOKUP(B775,'SYSTEM LIST'!$B$2:$Z$9999,5,0)),"",VLOOKUP(B775,'SYSTEM LIST'!$B$2:$Z$9999,5,0))</f>
        <v/>
      </c>
      <c r="F775" s="52"/>
      <c r="G775" s="41"/>
      <c r="H775" s="43"/>
      <c r="I775" s="41"/>
      <c r="J775" s="49"/>
      <c r="K775" s="49"/>
    </row>
    <row r="776" spans="1:11" ht="39" customHeight="1">
      <c r="A776" s="47"/>
      <c r="B776" s="52"/>
      <c r="C776" s="41" t="str">
        <f>IF(ISERROR(VLOOKUP(B776,'SYSTEM LIST'!$B$2:$Z$9999,10,0)),"",VLOOKUP(B776,'SYSTEM LIST'!$B$2:$Z$9999,10,0))</f>
        <v/>
      </c>
      <c r="D776" s="41"/>
      <c r="E776" s="41" t="str">
        <f>IF(ISERROR(VLOOKUP(B776,'SYSTEM LIST'!$B$2:$Z$9999,5,0)),"",VLOOKUP(B776,'SYSTEM LIST'!$B$2:$Z$9999,5,0))</f>
        <v/>
      </c>
      <c r="F776" s="52"/>
      <c r="G776" s="41"/>
      <c r="H776" s="43"/>
      <c r="I776" s="41"/>
      <c r="J776" s="49"/>
      <c r="K776" s="49"/>
    </row>
    <row r="777" spans="1:11" ht="39" customHeight="1">
      <c r="A777" s="47"/>
      <c r="B777" s="52"/>
      <c r="C777" s="41" t="str">
        <f>IF(ISERROR(VLOOKUP(B777,'SYSTEM LIST'!$B$2:$Z$9999,10,0)),"",VLOOKUP(B777,'SYSTEM LIST'!$B$2:$Z$9999,10,0))</f>
        <v/>
      </c>
      <c r="D777" s="41"/>
      <c r="E777" s="41" t="str">
        <f>IF(ISERROR(VLOOKUP(B777,'SYSTEM LIST'!$B$2:$Z$9999,5,0)),"",VLOOKUP(B777,'SYSTEM LIST'!$B$2:$Z$9999,5,0))</f>
        <v/>
      </c>
      <c r="F777" s="52"/>
      <c r="G777" s="41"/>
      <c r="H777" s="43"/>
      <c r="I777" s="41"/>
      <c r="J777" s="49"/>
      <c r="K777" s="49"/>
    </row>
    <row r="778" spans="1:11" ht="39" customHeight="1">
      <c r="A778" s="47"/>
      <c r="B778" s="52"/>
      <c r="C778" s="41" t="str">
        <f>IF(ISERROR(VLOOKUP(B778,'SYSTEM LIST'!$B$2:$Z$9999,10,0)),"",VLOOKUP(B778,'SYSTEM LIST'!$B$2:$Z$9999,10,0))</f>
        <v/>
      </c>
      <c r="D778" s="41"/>
      <c r="E778" s="41" t="str">
        <f>IF(ISERROR(VLOOKUP(B778,'SYSTEM LIST'!$B$2:$Z$9999,5,0)),"",VLOOKUP(B778,'SYSTEM LIST'!$B$2:$Z$9999,5,0))</f>
        <v/>
      </c>
      <c r="F778" s="52"/>
      <c r="G778" s="41"/>
      <c r="H778" s="43"/>
      <c r="I778" s="41"/>
      <c r="J778" s="49"/>
      <c r="K778" s="49"/>
    </row>
    <row r="779" spans="1:11" ht="39" customHeight="1">
      <c r="A779" s="47"/>
      <c r="B779" s="52"/>
      <c r="C779" s="41" t="str">
        <f>IF(ISERROR(VLOOKUP(B779,'SYSTEM LIST'!$B$2:$Z$9999,10,0)),"",VLOOKUP(B779,'SYSTEM LIST'!$B$2:$Z$9999,10,0))</f>
        <v/>
      </c>
      <c r="D779" s="41"/>
      <c r="E779" s="41" t="str">
        <f>IF(ISERROR(VLOOKUP(B779,'SYSTEM LIST'!$B$2:$Z$9999,5,0)),"",VLOOKUP(B779,'SYSTEM LIST'!$B$2:$Z$9999,5,0))</f>
        <v/>
      </c>
      <c r="F779" s="52"/>
      <c r="G779" s="41"/>
      <c r="H779" s="43"/>
      <c r="I779" s="41"/>
      <c r="J779" s="49"/>
      <c r="K779" s="49"/>
    </row>
    <row r="780" spans="1:11" ht="39" customHeight="1">
      <c r="A780" s="47"/>
      <c r="B780" s="52"/>
      <c r="C780" s="41" t="str">
        <f>IF(ISERROR(VLOOKUP(B780,'SYSTEM LIST'!$B$2:$Z$9999,10,0)),"",VLOOKUP(B780,'SYSTEM LIST'!$B$2:$Z$9999,10,0))</f>
        <v/>
      </c>
      <c r="D780" s="41"/>
      <c r="E780" s="41" t="str">
        <f>IF(ISERROR(VLOOKUP(B780,'SYSTEM LIST'!$B$2:$Z$9999,5,0)),"",VLOOKUP(B780,'SYSTEM LIST'!$B$2:$Z$9999,5,0))</f>
        <v/>
      </c>
      <c r="F780" s="52"/>
      <c r="G780" s="41"/>
      <c r="H780" s="43"/>
      <c r="I780" s="41"/>
      <c r="J780" s="49"/>
      <c r="K780" s="49"/>
    </row>
    <row r="781" spans="1:11" ht="39" customHeight="1">
      <c r="A781" s="47"/>
      <c r="B781" s="52"/>
      <c r="C781" s="41" t="str">
        <f>IF(ISERROR(VLOOKUP(B781,'SYSTEM LIST'!$B$2:$Z$9999,10,0)),"",VLOOKUP(B781,'SYSTEM LIST'!$B$2:$Z$9999,10,0))</f>
        <v/>
      </c>
      <c r="D781" s="41"/>
      <c r="E781" s="41" t="str">
        <f>IF(ISERROR(VLOOKUP(B781,'SYSTEM LIST'!$B$2:$Z$9999,5,0)),"",VLOOKUP(B781,'SYSTEM LIST'!$B$2:$Z$9999,5,0))</f>
        <v/>
      </c>
      <c r="F781" s="52"/>
      <c r="G781" s="41"/>
      <c r="H781" s="43"/>
      <c r="I781" s="41"/>
      <c r="J781" s="49"/>
      <c r="K781" s="49"/>
    </row>
    <row r="782" spans="1:11" ht="39" customHeight="1">
      <c r="A782" s="47"/>
      <c r="B782" s="52"/>
      <c r="C782" s="41" t="str">
        <f>IF(ISERROR(VLOOKUP(B782,'SYSTEM LIST'!$B$2:$Z$9999,10,0)),"",VLOOKUP(B782,'SYSTEM LIST'!$B$2:$Z$9999,10,0))</f>
        <v/>
      </c>
      <c r="D782" s="41"/>
      <c r="E782" s="41" t="str">
        <f>IF(ISERROR(VLOOKUP(B782,'SYSTEM LIST'!$B$2:$Z$9999,5,0)),"",VLOOKUP(B782,'SYSTEM LIST'!$B$2:$Z$9999,5,0))</f>
        <v/>
      </c>
      <c r="F782" s="52"/>
      <c r="G782" s="41"/>
      <c r="H782" s="43"/>
      <c r="I782" s="41"/>
      <c r="J782" s="49"/>
      <c r="K782" s="49"/>
    </row>
    <row r="783" spans="1:11" ht="39" customHeight="1">
      <c r="A783" s="47"/>
      <c r="B783" s="52"/>
      <c r="C783" s="41" t="str">
        <f>IF(ISERROR(VLOOKUP(B783,'SYSTEM LIST'!$B$2:$Z$9999,10,0)),"",VLOOKUP(B783,'SYSTEM LIST'!$B$2:$Z$9999,10,0))</f>
        <v/>
      </c>
      <c r="D783" s="41"/>
      <c r="E783" s="41" t="str">
        <f>IF(ISERROR(VLOOKUP(B783,'SYSTEM LIST'!$B$2:$Z$9999,5,0)),"",VLOOKUP(B783,'SYSTEM LIST'!$B$2:$Z$9999,5,0))</f>
        <v/>
      </c>
      <c r="F783" s="52"/>
      <c r="G783" s="41"/>
      <c r="H783" s="43"/>
      <c r="I783" s="41"/>
      <c r="J783" s="49"/>
      <c r="K783" s="49"/>
    </row>
    <row r="784" spans="1:11" ht="39" customHeight="1">
      <c r="A784" s="47"/>
      <c r="B784" s="52"/>
      <c r="C784" s="41" t="str">
        <f>IF(ISERROR(VLOOKUP(B784,'SYSTEM LIST'!$B$2:$Z$9999,10,0)),"",VLOOKUP(B784,'SYSTEM LIST'!$B$2:$Z$9999,10,0))</f>
        <v/>
      </c>
      <c r="D784" s="41"/>
      <c r="E784" s="41" t="str">
        <f>IF(ISERROR(VLOOKUP(B784,'SYSTEM LIST'!$B$2:$Z$9999,5,0)),"",VLOOKUP(B784,'SYSTEM LIST'!$B$2:$Z$9999,5,0))</f>
        <v/>
      </c>
      <c r="F784" s="52"/>
      <c r="G784" s="41"/>
      <c r="H784" s="43"/>
      <c r="I784" s="41"/>
      <c r="J784" s="49"/>
      <c r="K784" s="49"/>
    </row>
    <row r="785" spans="1:11" ht="39" customHeight="1">
      <c r="A785" s="47"/>
      <c r="B785" s="52"/>
      <c r="C785" s="41" t="str">
        <f>IF(ISERROR(VLOOKUP(B785,'SYSTEM LIST'!$B$2:$Z$9999,10,0)),"",VLOOKUP(B785,'SYSTEM LIST'!$B$2:$Z$9999,10,0))</f>
        <v/>
      </c>
      <c r="D785" s="41"/>
      <c r="E785" s="41" t="str">
        <f>IF(ISERROR(VLOOKUP(B785,'SYSTEM LIST'!$B$2:$Z$9999,5,0)),"",VLOOKUP(B785,'SYSTEM LIST'!$B$2:$Z$9999,5,0))</f>
        <v/>
      </c>
      <c r="F785" s="52"/>
      <c r="G785" s="41"/>
      <c r="H785" s="43"/>
      <c r="I785" s="41"/>
      <c r="J785" s="49"/>
      <c r="K785" s="49"/>
    </row>
    <row r="786" spans="1:11" ht="39" customHeight="1">
      <c r="A786" s="47"/>
      <c r="B786" s="52"/>
      <c r="C786" s="41" t="str">
        <f>IF(ISERROR(VLOOKUP(B786,'SYSTEM LIST'!$B$2:$Z$9999,10,0)),"",VLOOKUP(B786,'SYSTEM LIST'!$B$2:$Z$9999,10,0))</f>
        <v/>
      </c>
      <c r="D786" s="41"/>
      <c r="E786" s="41" t="str">
        <f>IF(ISERROR(VLOOKUP(B786,'SYSTEM LIST'!$B$2:$Z$9999,5,0)),"",VLOOKUP(B786,'SYSTEM LIST'!$B$2:$Z$9999,5,0))</f>
        <v/>
      </c>
      <c r="F786" s="52"/>
      <c r="G786" s="41"/>
      <c r="H786" s="43"/>
      <c r="I786" s="41"/>
      <c r="J786" s="49"/>
      <c r="K786" s="49"/>
    </row>
    <row r="787" spans="1:11" ht="39" customHeight="1">
      <c r="A787" s="47"/>
      <c r="B787" s="52"/>
      <c r="C787" s="41" t="str">
        <f>IF(ISERROR(VLOOKUP(B787,'SYSTEM LIST'!$B$2:$Z$9999,10,0)),"",VLOOKUP(B787,'SYSTEM LIST'!$B$2:$Z$9999,10,0))</f>
        <v/>
      </c>
      <c r="D787" s="41"/>
      <c r="E787" s="41" t="str">
        <f>IF(ISERROR(VLOOKUP(B787,'SYSTEM LIST'!$B$2:$Z$9999,5,0)),"",VLOOKUP(B787,'SYSTEM LIST'!$B$2:$Z$9999,5,0))</f>
        <v/>
      </c>
      <c r="F787" s="52"/>
      <c r="G787" s="41"/>
      <c r="H787" s="43"/>
      <c r="I787" s="41"/>
      <c r="J787" s="49"/>
      <c r="K787" s="49"/>
    </row>
    <row r="788" spans="1:11" ht="39" customHeight="1">
      <c r="A788" s="47"/>
      <c r="B788" s="52"/>
      <c r="C788" s="41" t="str">
        <f>IF(ISERROR(VLOOKUP(B788,'SYSTEM LIST'!$B$2:$Z$9999,10,0)),"",VLOOKUP(B788,'SYSTEM LIST'!$B$2:$Z$9999,10,0))</f>
        <v/>
      </c>
      <c r="D788" s="41"/>
      <c r="E788" s="41" t="str">
        <f>IF(ISERROR(VLOOKUP(B788,'SYSTEM LIST'!$B$2:$Z$9999,5,0)),"",VLOOKUP(B788,'SYSTEM LIST'!$B$2:$Z$9999,5,0))</f>
        <v/>
      </c>
      <c r="F788" s="52"/>
      <c r="G788" s="41"/>
      <c r="H788" s="43"/>
      <c r="I788" s="41"/>
      <c r="J788" s="49"/>
      <c r="K788" s="49"/>
    </row>
    <row r="789" spans="1:11" ht="39" customHeight="1">
      <c r="A789" s="47"/>
      <c r="B789" s="52"/>
      <c r="C789" s="41" t="str">
        <f>IF(ISERROR(VLOOKUP(B789,'SYSTEM LIST'!$B$2:$Z$9999,10,0)),"",VLOOKUP(B789,'SYSTEM LIST'!$B$2:$Z$9999,10,0))</f>
        <v/>
      </c>
      <c r="D789" s="41"/>
      <c r="E789" s="41" t="str">
        <f>IF(ISERROR(VLOOKUP(B789,'SYSTEM LIST'!$B$2:$Z$9999,5,0)),"",VLOOKUP(B789,'SYSTEM LIST'!$B$2:$Z$9999,5,0))</f>
        <v/>
      </c>
      <c r="F789" s="52"/>
      <c r="G789" s="41"/>
      <c r="H789" s="43"/>
      <c r="I789" s="41"/>
      <c r="J789" s="49"/>
      <c r="K789" s="49"/>
    </row>
    <row r="790" spans="1:11" ht="39" customHeight="1">
      <c r="A790" s="47"/>
      <c r="B790" s="52"/>
      <c r="C790" s="41" t="str">
        <f>IF(ISERROR(VLOOKUP(B790,'SYSTEM LIST'!$B$2:$Z$9999,10,0)),"",VLOOKUP(B790,'SYSTEM LIST'!$B$2:$Z$9999,10,0))</f>
        <v/>
      </c>
      <c r="D790" s="41"/>
      <c r="E790" s="41" t="str">
        <f>IF(ISERROR(VLOOKUP(B790,'SYSTEM LIST'!$B$2:$Z$9999,5,0)),"",VLOOKUP(B790,'SYSTEM LIST'!$B$2:$Z$9999,5,0))</f>
        <v/>
      </c>
      <c r="F790" s="52"/>
      <c r="G790" s="41"/>
      <c r="H790" s="43"/>
      <c r="I790" s="41"/>
      <c r="J790" s="49"/>
      <c r="K790" s="49"/>
    </row>
    <row r="791" spans="1:11" ht="39" customHeight="1">
      <c r="A791" s="47"/>
      <c r="B791" s="52"/>
      <c r="C791" s="41" t="str">
        <f>IF(ISERROR(VLOOKUP(B791,'SYSTEM LIST'!$B$2:$Z$9999,10,0)),"",VLOOKUP(B791,'SYSTEM LIST'!$B$2:$Z$9999,10,0))</f>
        <v/>
      </c>
      <c r="D791" s="41"/>
      <c r="E791" s="41" t="str">
        <f>IF(ISERROR(VLOOKUP(B791,'SYSTEM LIST'!$B$2:$Z$9999,5,0)),"",VLOOKUP(B791,'SYSTEM LIST'!$B$2:$Z$9999,5,0))</f>
        <v/>
      </c>
      <c r="F791" s="52"/>
      <c r="G791" s="41"/>
      <c r="H791" s="43"/>
      <c r="I791" s="41"/>
      <c r="J791" s="49"/>
      <c r="K791" s="49"/>
    </row>
    <row r="792" spans="1:11" ht="39" customHeight="1">
      <c r="A792" s="47"/>
      <c r="B792" s="52"/>
      <c r="C792" s="41" t="str">
        <f>IF(ISERROR(VLOOKUP(B792,'SYSTEM LIST'!$B$2:$Z$9999,10,0)),"",VLOOKUP(B792,'SYSTEM LIST'!$B$2:$Z$9999,10,0))</f>
        <v/>
      </c>
      <c r="D792" s="41"/>
      <c r="E792" s="41" t="str">
        <f>IF(ISERROR(VLOOKUP(B792,'SYSTEM LIST'!$B$2:$Z$9999,5,0)),"",VLOOKUP(B792,'SYSTEM LIST'!$B$2:$Z$9999,5,0))</f>
        <v/>
      </c>
      <c r="F792" s="52"/>
      <c r="G792" s="41"/>
      <c r="H792" s="43"/>
      <c r="I792" s="41"/>
      <c r="J792" s="49"/>
      <c r="K792" s="49"/>
    </row>
    <row r="793" spans="1:11" ht="39" customHeight="1">
      <c r="A793" s="47"/>
      <c r="B793" s="52"/>
      <c r="C793" s="41" t="str">
        <f>IF(ISERROR(VLOOKUP(B793,'SYSTEM LIST'!$B$2:$Z$9999,10,0)),"",VLOOKUP(B793,'SYSTEM LIST'!$B$2:$Z$9999,10,0))</f>
        <v/>
      </c>
      <c r="D793" s="41"/>
      <c r="E793" s="41" t="str">
        <f>IF(ISERROR(VLOOKUP(B793,'SYSTEM LIST'!$B$2:$Z$9999,5,0)),"",VLOOKUP(B793,'SYSTEM LIST'!$B$2:$Z$9999,5,0))</f>
        <v/>
      </c>
      <c r="F793" s="52"/>
      <c r="G793" s="41"/>
      <c r="H793" s="43"/>
      <c r="I793" s="41"/>
      <c r="J793" s="49"/>
      <c r="K793" s="49"/>
    </row>
    <row r="794" spans="1:11" ht="39" customHeight="1">
      <c r="A794" s="47"/>
      <c r="B794" s="52"/>
      <c r="C794" s="41" t="str">
        <f>IF(ISERROR(VLOOKUP(B794,'SYSTEM LIST'!$B$2:$Z$9999,10,0)),"",VLOOKUP(B794,'SYSTEM LIST'!$B$2:$Z$9999,10,0))</f>
        <v/>
      </c>
      <c r="D794" s="41"/>
      <c r="E794" s="41" t="str">
        <f>IF(ISERROR(VLOOKUP(B794,'SYSTEM LIST'!$B$2:$Z$9999,5,0)),"",VLOOKUP(B794,'SYSTEM LIST'!$B$2:$Z$9999,5,0))</f>
        <v/>
      </c>
      <c r="F794" s="52"/>
      <c r="G794" s="41"/>
      <c r="H794" s="43"/>
      <c r="I794" s="41"/>
      <c r="J794" s="49"/>
      <c r="K794" s="49"/>
    </row>
    <row r="795" spans="1:11" ht="39" customHeight="1">
      <c r="A795" s="47"/>
      <c r="B795" s="52"/>
      <c r="C795" s="41" t="str">
        <f>IF(ISERROR(VLOOKUP(B795,'SYSTEM LIST'!$B$2:$Z$9999,10,0)),"",VLOOKUP(B795,'SYSTEM LIST'!$B$2:$Z$9999,10,0))</f>
        <v/>
      </c>
      <c r="D795" s="41"/>
      <c r="E795" s="41" t="str">
        <f>IF(ISERROR(VLOOKUP(B795,'SYSTEM LIST'!$B$2:$Z$9999,5,0)),"",VLOOKUP(B795,'SYSTEM LIST'!$B$2:$Z$9999,5,0))</f>
        <v/>
      </c>
      <c r="F795" s="52"/>
      <c r="G795" s="41"/>
      <c r="H795" s="43"/>
      <c r="I795" s="41"/>
      <c r="J795" s="49"/>
      <c r="K795" s="49"/>
    </row>
    <row r="796" spans="1:11" ht="39" customHeight="1">
      <c r="A796" s="47"/>
      <c r="B796" s="52"/>
      <c r="C796" s="41" t="str">
        <f>IF(ISERROR(VLOOKUP(B796,'SYSTEM LIST'!$B$2:$Z$9999,10,0)),"",VLOOKUP(B796,'SYSTEM LIST'!$B$2:$Z$9999,10,0))</f>
        <v/>
      </c>
      <c r="D796" s="41"/>
      <c r="E796" s="41" t="str">
        <f>IF(ISERROR(VLOOKUP(B796,'SYSTEM LIST'!$B$2:$Z$9999,5,0)),"",VLOOKUP(B796,'SYSTEM LIST'!$B$2:$Z$9999,5,0))</f>
        <v/>
      </c>
      <c r="F796" s="52"/>
      <c r="G796" s="41"/>
      <c r="H796" s="43"/>
      <c r="I796" s="41"/>
      <c r="J796" s="49"/>
      <c r="K796" s="49"/>
    </row>
    <row r="797" spans="1:11" ht="39" customHeight="1">
      <c r="A797" s="47"/>
      <c r="B797" s="52"/>
      <c r="C797" s="41" t="str">
        <f>IF(ISERROR(VLOOKUP(B797,'SYSTEM LIST'!$B$2:$Z$9999,10,0)),"",VLOOKUP(B797,'SYSTEM LIST'!$B$2:$Z$9999,10,0))</f>
        <v/>
      </c>
      <c r="D797" s="41"/>
      <c r="E797" s="41" t="str">
        <f>IF(ISERROR(VLOOKUP(B797,'SYSTEM LIST'!$B$2:$Z$9999,5,0)),"",VLOOKUP(B797,'SYSTEM LIST'!$B$2:$Z$9999,5,0))</f>
        <v/>
      </c>
      <c r="F797" s="52"/>
      <c r="G797" s="41"/>
      <c r="H797" s="43"/>
      <c r="I797" s="41"/>
      <c r="J797" s="49"/>
      <c r="K797" s="49"/>
    </row>
    <row r="798" spans="1:11" ht="39" customHeight="1">
      <c r="A798" s="47"/>
      <c r="B798" s="52"/>
      <c r="C798" s="41" t="str">
        <f>IF(ISERROR(VLOOKUP(B798,'SYSTEM LIST'!$B$2:$Z$9999,10,0)),"",VLOOKUP(B798,'SYSTEM LIST'!$B$2:$Z$9999,10,0))</f>
        <v/>
      </c>
      <c r="D798" s="41"/>
      <c r="E798" s="41" t="str">
        <f>IF(ISERROR(VLOOKUP(B798,'SYSTEM LIST'!$B$2:$Z$9999,5,0)),"",VLOOKUP(B798,'SYSTEM LIST'!$B$2:$Z$9999,5,0))</f>
        <v/>
      </c>
      <c r="F798" s="52"/>
      <c r="G798" s="41"/>
      <c r="H798" s="43"/>
      <c r="I798" s="41"/>
      <c r="J798" s="49"/>
      <c r="K798" s="49"/>
    </row>
    <row r="799" spans="1:11" ht="39" customHeight="1">
      <c r="A799" s="47"/>
      <c r="B799" s="52"/>
      <c r="C799" s="41" t="str">
        <f>IF(ISERROR(VLOOKUP(B799,'SYSTEM LIST'!$B$2:$Z$9999,10,0)),"",VLOOKUP(B799,'SYSTEM LIST'!$B$2:$Z$9999,10,0))</f>
        <v/>
      </c>
      <c r="D799" s="41"/>
      <c r="E799" s="41" t="str">
        <f>IF(ISERROR(VLOOKUP(B799,'SYSTEM LIST'!$B$2:$Z$9999,5,0)),"",VLOOKUP(B799,'SYSTEM LIST'!$B$2:$Z$9999,5,0))</f>
        <v/>
      </c>
      <c r="F799" s="52"/>
      <c r="G799" s="41"/>
      <c r="H799" s="43"/>
      <c r="I799" s="41"/>
      <c r="J799" s="49"/>
      <c r="K799" s="49"/>
    </row>
    <row r="800" spans="1:11" ht="39" customHeight="1">
      <c r="A800" s="47"/>
      <c r="B800" s="52"/>
      <c r="C800" s="41" t="str">
        <f>IF(ISERROR(VLOOKUP(B800,'SYSTEM LIST'!$B$2:$Z$9999,10,0)),"",VLOOKUP(B800,'SYSTEM LIST'!$B$2:$Z$9999,10,0))</f>
        <v/>
      </c>
      <c r="D800" s="41"/>
      <c r="E800" s="41" t="str">
        <f>IF(ISERROR(VLOOKUP(B800,'SYSTEM LIST'!$B$2:$Z$9999,5,0)),"",VLOOKUP(B800,'SYSTEM LIST'!$B$2:$Z$9999,5,0))</f>
        <v/>
      </c>
      <c r="F800" s="52"/>
      <c r="G800" s="41"/>
      <c r="H800" s="43"/>
      <c r="I800" s="41"/>
      <c r="J800" s="49"/>
      <c r="K800" s="49"/>
    </row>
    <row r="801" spans="1:11" ht="39" customHeight="1">
      <c r="A801" s="47"/>
      <c r="B801" s="52"/>
      <c r="C801" s="41" t="str">
        <f>IF(ISERROR(VLOOKUP(B801,'SYSTEM LIST'!$B$2:$Z$9999,10,0)),"",VLOOKUP(B801,'SYSTEM LIST'!$B$2:$Z$9999,10,0))</f>
        <v/>
      </c>
      <c r="D801" s="41"/>
      <c r="E801" s="41" t="str">
        <f>IF(ISERROR(VLOOKUP(B801,'SYSTEM LIST'!$B$2:$Z$9999,5,0)),"",VLOOKUP(B801,'SYSTEM LIST'!$B$2:$Z$9999,5,0))</f>
        <v/>
      </c>
      <c r="F801" s="52"/>
      <c r="G801" s="41"/>
      <c r="H801" s="43"/>
      <c r="I801" s="41"/>
      <c r="J801" s="49"/>
      <c r="K801" s="49"/>
    </row>
    <row r="802" spans="1:11" ht="39" customHeight="1">
      <c r="A802" s="47"/>
      <c r="B802" s="52"/>
      <c r="C802" s="41" t="str">
        <f>IF(ISERROR(VLOOKUP(B802,'SYSTEM LIST'!$B$2:$Z$9999,10,0)),"",VLOOKUP(B802,'SYSTEM LIST'!$B$2:$Z$9999,10,0))</f>
        <v/>
      </c>
      <c r="D802" s="41"/>
      <c r="E802" s="41" t="str">
        <f>IF(ISERROR(VLOOKUP(B802,'SYSTEM LIST'!$B$2:$Z$9999,5,0)),"",VLOOKUP(B802,'SYSTEM LIST'!$B$2:$Z$9999,5,0))</f>
        <v/>
      </c>
      <c r="F802" s="52"/>
      <c r="G802" s="41"/>
      <c r="H802" s="43"/>
      <c r="I802" s="41"/>
      <c r="J802" s="49"/>
      <c r="K802" s="49"/>
    </row>
    <row r="803" spans="1:11" ht="39" customHeight="1">
      <c r="A803" s="47"/>
      <c r="B803" s="52"/>
      <c r="C803" s="41" t="str">
        <f>IF(ISERROR(VLOOKUP(B803,'SYSTEM LIST'!$B$2:$Z$9999,10,0)),"",VLOOKUP(B803,'SYSTEM LIST'!$B$2:$Z$9999,10,0))</f>
        <v/>
      </c>
      <c r="D803" s="41"/>
      <c r="E803" s="41" t="str">
        <f>IF(ISERROR(VLOOKUP(B803,'SYSTEM LIST'!$B$2:$Z$9999,5,0)),"",VLOOKUP(B803,'SYSTEM LIST'!$B$2:$Z$9999,5,0))</f>
        <v/>
      </c>
      <c r="F803" s="52"/>
      <c r="G803" s="41"/>
      <c r="H803" s="43"/>
      <c r="I803" s="41"/>
      <c r="J803" s="49"/>
      <c r="K803" s="49"/>
    </row>
    <row r="804" spans="1:11" ht="39" customHeight="1">
      <c r="A804" s="47"/>
      <c r="B804" s="52"/>
      <c r="C804" s="41" t="str">
        <f>IF(ISERROR(VLOOKUP(B804,'SYSTEM LIST'!$B$2:$Z$9999,10,0)),"",VLOOKUP(B804,'SYSTEM LIST'!$B$2:$Z$9999,10,0))</f>
        <v/>
      </c>
      <c r="D804" s="41"/>
      <c r="E804" s="41" t="str">
        <f>IF(ISERROR(VLOOKUP(B804,'SYSTEM LIST'!$B$2:$Z$9999,5,0)),"",VLOOKUP(B804,'SYSTEM LIST'!$B$2:$Z$9999,5,0))</f>
        <v/>
      </c>
      <c r="F804" s="52"/>
      <c r="G804" s="41"/>
      <c r="H804" s="43"/>
      <c r="I804" s="41"/>
      <c r="J804" s="49"/>
      <c r="K804" s="49"/>
    </row>
    <row r="805" spans="1:11" ht="39" customHeight="1">
      <c r="A805" s="47"/>
      <c r="B805" s="52"/>
      <c r="C805" s="41" t="str">
        <f>IF(ISERROR(VLOOKUP(B805,'SYSTEM LIST'!$B$2:$Z$9999,10,0)),"",VLOOKUP(B805,'SYSTEM LIST'!$B$2:$Z$9999,10,0))</f>
        <v/>
      </c>
      <c r="D805" s="41"/>
      <c r="E805" s="41" t="str">
        <f>IF(ISERROR(VLOOKUP(B805,'SYSTEM LIST'!$B$2:$Z$9999,5,0)),"",VLOOKUP(B805,'SYSTEM LIST'!$B$2:$Z$9999,5,0))</f>
        <v/>
      </c>
      <c r="F805" s="52"/>
      <c r="G805" s="41"/>
      <c r="H805" s="43"/>
      <c r="I805" s="41"/>
      <c r="J805" s="49"/>
      <c r="K805" s="49"/>
    </row>
    <row r="806" spans="1:11" ht="39" customHeight="1">
      <c r="A806" s="47"/>
      <c r="B806" s="52"/>
      <c r="C806" s="41" t="str">
        <f>IF(ISERROR(VLOOKUP(B806,'SYSTEM LIST'!$B$2:$Z$9999,10,0)),"",VLOOKUP(B806,'SYSTEM LIST'!$B$2:$Z$9999,10,0))</f>
        <v/>
      </c>
      <c r="D806" s="41"/>
      <c r="E806" s="41" t="str">
        <f>IF(ISERROR(VLOOKUP(B806,'SYSTEM LIST'!$B$2:$Z$9999,5,0)),"",VLOOKUP(B806,'SYSTEM LIST'!$B$2:$Z$9999,5,0))</f>
        <v/>
      </c>
      <c r="F806" s="52"/>
      <c r="G806" s="41"/>
      <c r="H806" s="43"/>
      <c r="I806" s="41"/>
      <c r="J806" s="49"/>
      <c r="K806" s="49"/>
    </row>
    <row r="807" spans="1:11" ht="39" customHeight="1">
      <c r="A807" s="47"/>
      <c r="B807" s="52"/>
      <c r="C807" s="41" t="str">
        <f>IF(ISERROR(VLOOKUP(B807,'SYSTEM LIST'!$B$2:$Z$9999,10,0)),"",VLOOKUP(B807,'SYSTEM LIST'!$B$2:$Z$9999,10,0))</f>
        <v/>
      </c>
      <c r="D807" s="41"/>
      <c r="E807" s="41" t="str">
        <f>IF(ISERROR(VLOOKUP(B807,'SYSTEM LIST'!$B$2:$Z$9999,5,0)),"",VLOOKUP(B807,'SYSTEM LIST'!$B$2:$Z$9999,5,0))</f>
        <v/>
      </c>
      <c r="F807" s="52"/>
      <c r="G807" s="41"/>
      <c r="H807" s="43"/>
      <c r="I807" s="41"/>
      <c r="J807" s="49"/>
      <c r="K807" s="49"/>
    </row>
    <row r="808" spans="1:11" ht="39" customHeight="1">
      <c r="A808" s="47"/>
      <c r="B808" s="52"/>
      <c r="C808" s="41" t="str">
        <f>IF(ISERROR(VLOOKUP(B808,'SYSTEM LIST'!$B$2:$Z$9999,10,0)),"",VLOOKUP(B808,'SYSTEM LIST'!$B$2:$Z$9999,10,0))</f>
        <v/>
      </c>
      <c r="D808" s="41"/>
      <c r="E808" s="41" t="str">
        <f>IF(ISERROR(VLOOKUP(B808,'SYSTEM LIST'!$B$2:$Z$9999,5,0)),"",VLOOKUP(B808,'SYSTEM LIST'!$B$2:$Z$9999,5,0))</f>
        <v/>
      </c>
      <c r="F808" s="52"/>
      <c r="G808" s="41"/>
      <c r="H808" s="43"/>
      <c r="I808" s="41"/>
      <c r="J808" s="49"/>
      <c r="K808" s="49"/>
    </row>
    <row r="809" spans="1:11" ht="39" customHeight="1">
      <c r="A809" s="47"/>
      <c r="B809" s="52"/>
      <c r="C809" s="41" t="str">
        <f>IF(ISERROR(VLOOKUP(B809,'SYSTEM LIST'!$B$2:$Z$9999,10,0)),"",VLOOKUP(B809,'SYSTEM LIST'!$B$2:$Z$9999,10,0))</f>
        <v/>
      </c>
      <c r="D809" s="41"/>
      <c r="E809" s="41" t="str">
        <f>IF(ISERROR(VLOOKUP(B809,'SYSTEM LIST'!$B$2:$Z$9999,5,0)),"",VLOOKUP(B809,'SYSTEM LIST'!$B$2:$Z$9999,5,0))</f>
        <v/>
      </c>
      <c r="F809" s="52"/>
      <c r="G809" s="41"/>
      <c r="H809" s="43"/>
      <c r="I809" s="41"/>
      <c r="J809" s="49"/>
      <c r="K809" s="49"/>
    </row>
    <row r="810" spans="1:11" ht="39" customHeight="1">
      <c r="A810" s="47"/>
      <c r="B810" s="52"/>
      <c r="C810" s="41" t="str">
        <f>IF(ISERROR(VLOOKUP(B810,'SYSTEM LIST'!$B$2:$Z$9999,10,0)),"",VLOOKUP(B810,'SYSTEM LIST'!$B$2:$Z$9999,10,0))</f>
        <v/>
      </c>
      <c r="D810" s="41"/>
      <c r="E810" s="41" t="str">
        <f>IF(ISERROR(VLOOKUP(B810,'SYSTEM LIST'!$B$2:$Z$9999,5,0)),"",VLOOKUP(B810,'SYSTEM LIST'!$B$2:$Z$9999,5,0))</f>
        <v/>
      </c>
      <c r="F810" s="52"/>
      <c r="G810" s="41"/>
      <c r="H810" s="43"/>
      <c r="I810" s="41"/>
      <c r="J810" s="49"/>
      <c r="K810" s="49"/>
    </row>
    <row r="811" spans="1:11" ht="39" customHeight="1">
      <c r="A811" s="47"/>
      <c r="B811" s="52"/>
      <c r="C811" s="41" t="str">
        <f>IF(ISERROR(VLOOKUP(B811,'SYSTEM LIST'!$B$2:$Z$9999,10,0)),"",VLOOKUP(B811,'SYSTEM LIST'!$B$2:$Z$9999,10,0))</f>
        <v/>
      </c>
      <c r="D811" s="41"/>
      <c r="E811" s="41" t="str">
        <f>IF(ISERROR(VLOOKUP(B811,'SYSTEM LIST'!$B$2:$Z$9999,5,0)),"",VLOOKUP(B811,'SYSTEM LIST'!$B$2:$Z$9999,5,0))</f>
        <v/>
      </c>
      <c r="F811" s="52"/>
      <c r="G811" s="41"/>
      <c r="H811" s="43"/>
      <c r="I811" s="41"/>
      <c r="J811" s="49"/>
      <c r="K811" s="49"/>
    </row>
    <row r="812" spans="1:11" ht="39" customHeight="1">
      <c r="A812" s="47"/>
      <c r="B812" s="52"/>
      <c r="C812" s="41" t="str">
        <f>IF(ISERROR(VLOOKUP(B812,'SYSTEM LIST'!$B$2:$Z$9999,10,0)),"",VLOOKUP(B812,'SYSTEM LIST'!$B$2:$Z$9999,10,0))</f>
        <v/>
      </c>
      <c r="D812" s="41"/>
      <c r="E812" s="41" t="str">
        <f>IF(ISERROR(VLOOKUP(B812,'SYSTEM LIST'!$B$2:$Z$9999,5,0)),"",VLOOKUP(B812,'SYSTEM LIST'!$B$2:$Z$9999,5,0))</f>
        <v/>
      </c>
      <c r="F812" s="52"/>
      <c r="G812" s="41"/>
      <c r="H812" s="43"/>
      <c r="I812" s="41"/>
      <c r="J812" s="49"/>
      <c r="K812" s="49"/>
    </row>
    <row r="813" spans="1:11" ht="39" customHeight="1">
      <c r="A813" s="47"/>
      <c r="B813" s="52"/>
      <c r="C813" s="41" t="str">
        <f>IF(ISERROR(VLOOKUP(B813,'SYSTEM LIST'!$B$2:$Z$9999,10,0)),"",VLOOKUP(B813,'SYSTEM LIST'!$B$2:$Z$9999,10,0))</f>
        <v/>
      </c>
      <c r="D813" s="41"/>
      <c r="E813" s="41" t="str">
        <f>IF(ISERROR(VLOOKUP(B813,'SYSTEM LIST'!$B$2:$Z$9999,5,0)),"",VLOOKUP(B813,'SYSTEM LIST'!$B$2:$Z$9999,5,0))</f>
        <v/>
      </c>
      <c r="F813" s="52"/>
      <c r="G813" s="41"/>
      <c r="H813" s="43"/>
      <c r="I813" s="41"/>
      <c r="J813" s="49"/>
      <c r="K813" s="49"/>
    </row>
    <row r="814" spans="1:11" ht="39" customHeight="1">
      <c r="A814" s="47"/>
      <c r="B814" s="52"/>
      <c r="C814" s="41" t="str">
        <f>IF(ISERROR(VLOOKUP(B814,'SYSTEM LIST'!$B$2:$Z$9999,10,0)),"",VLOOKUP(B814,'SYSTEM LIST'!$B$2:$Z$9999,10,0))</f>
        <v/>
      </c>
      <c r="D814" s="41"/>
      <c r="E814" s="41" t="str">
        <f>IF(ISERROR(VLOOKUP(B814,'SYSTEM LIST'!$B$2:$Z$9999,5,0)),"",VLOOKUP(B814,'SYSTEM LIST'!$B$2:$Z$9999,5,0))</f>
        <v/>
      </c>
      <c r="F814" s="52"/>
      <c r="G814" s="41"/>
      <c r="H814" s="43"/>
      <c r="I814" s="41"/>
      <c r="J814" s="49"/>
      <c r="K814" s="49"/>
    </row>
    <row r="815" spans="1:11" ht="39" customHeight="1">
      <c r="A815" s="47"/>
      <c r="B815" s="52"/>
      <c r="C815" s="41" t="str">
        <f>IF(ISERROR(VLOOKUP(B815,'SYSTEM LIST'!$B$2:$Z$9999,10,0)),"",VLOOKUP(B815,'SYSTEM LIST'!$B$2:$Z$9999,10,0))</f>
        <v/>
      </c>
      <c r="D815" s="41"/>
      <c r="E815" s="41" t="str">
        <f>IF(ISERROR(VLOOKUP(B815,'SYSTEM LIST'!$B$2:$Z$9999,5,0)),"",VLOOKUP(B815,'SYSTEM LIST'!$B$2:$Z$9999,5,0))</f>
        <v/>
      </c>
      <c r="F815" s="52"/>
      <c r="G815" s="41"/>
      <c r="H815" s="43"/>
      <c r="I815" s="41"/>
      <c r="J815" s="49"/>
      <c r="K815" s="49"/>
    </row>
    <row r="816" spans="1:11" ht="39" customHeight="1">
      <c r="A816" s="47"/>
      <c r="B816" s="52"/>
      <c r="C816" s="41" t="str">
        <f>IF(ISERROR(VLOOKUP(B816,'SYSTEM LIST'!$B$2:$Z$9999,10,0)),"",VLOOKUP(B816,'SYSTEM LIST'!$B$2:$Z$9999,10,0))</f>
        <v/>
      </c>
      <c r="D816" s="41"/>
      <c r="E816" s="41" t="str">
        <f>IF(ISERROR(VLOOKUP(B816,'SYSTEM LIST'!$B$2:$Z$9999,5,0)),"",VLOOKUP(B816,'SYSTEM LIST'!$B$2:$Z$9999,5,0))</f>
        <v/>
      </c>
      <c r="F816" s="52"/>
      <c r="G816" s="41"/>
      <c r="H816" s="43"/>
      <c r="I816" s="41"/>
      <c r="J816" s="49"/>
      <c r="K816" s="49"/>
    </row>
    <row r="817" spans="1:11" ht="39" customHeight="1">
      <c r="A817" s="47"/>
      <c r="B817" s="52"/>
      <c r="C817" s="41" t="str">
        <f>IF(ISERROR(VLOOKUP(B817,'SYSTEM LIST'!$B$2:$Z$9999,10,0)),"",VLOOKUP(B817,'SYSTEM LIST'!$B$2:$Z$9999,10,0))</f>
        <v/>
      </c>
      <c r="D817" s="41"/>
      <c r="E817" s="41" t="str">
        <f>IF(ISERROR(VLOOKUP(B817,'SYSTEM LIST'!$B$2:$Z$9999,5,0)),"",VLOOKUP(B817,'SYSTEM LIST'!$B$2:$Z$9999,5,0))</f>
        <v/>
      </c>
      <c r="F817" s="52"/>
      <c r="G817" s="41"/>
      <c r="H817" s="43"/>
      <c r="I817" s="41"/>
      <c r="J817" s="49"/>
      <c r="K817" s="49"/>
    </row>
    <row r="818" spans="1:11" ht="39" customHeight="1">
      <c r="A818" s="47"/>
      <c r="B818" s="52"/>
      <c r="C818" s="41" t="str">
        <f>IF(ISERROR(VLOOKUP(B818,'SYSTEM LIST'!$B$2:$Z$9999,10,0)),"",VLOOKUP(B818,'SYSTEM LIST'!$B$2:$Z$9999,10,0))</f>
        <v/>
      </c>
      <c r="D818" s="41"/>
      <c r="E818" s="41" t="str">
        <f>IF(ISERROR(VLOOKUP(B818,'SYSTEM LIST'!$B$2:$Z$9999,5,0)),"",VLOOKUP(B818,'SYSTEM LIST'!$B$2:$Z$9999,5,0))</f>
        <v/>
      </c>
      <c r="F818" s="52"/>
      <c r="G818" s="41"/>
      <c r="H818" s="43"/>
      <c r="I818" s="41"/>
      <c r="J818" s="49"/>
      <c r="K818" s="49"/>
    </row>
    <row r="819" spans="1:11" ht="39" customHeight="1">
      <c r="A819" s="47"/>
      <c r="B819" s="52"/>
      <c r="C819" s="41" t="str">
        <f>IF(ISERROR(VLOOKUP(B819,'SYSTEM LIST'!$B$2:$Z$9999,10,0)),"",VLOOKUP(B819,'SYSTEM LIST'!$B$2:$Z$9999,10,0))</f>
        <v/>
      </c>
      <c r="D819" s="41"/>
      <c r="E819" s="41" t="str">
        <f>IF(ISERROR(VLOOKUP(B819,'SYSTEM LIST'!$B$2:$Z$9999,5,0)),"",VLOOKUP(B819,'SYSTEM LIST'!$B$2:$Z$9999,5,0))</f>
        <v/>
      </c>
      <c r="F819" s="52"/>
      <c r="G819" s="41"/>
      <c r="H819" s="43"/>
      <c r="I819" s="41"/>
      <c r="J819" s="49"/>
      <c r="K819" s="49"/>
    </row>
    <row r="820" spans="1:11" ht="39" customHeight="1">
      <c r="A820" s="47"/>
      <c r="B820" s="52"/>
      <c r="C820" s="41" t="str">
        <f>IF(ISERROR(VLOOKUP(B820,'SYSTEM LIST'!$B$2:$Z$9999,10,0)),"",VLOOKUP(B820,'SYSTEM LIST'!$B$2:$Z$9999,10,0))</f>
        <v/>
      </c>
      <c r="D820" s="41"/>
      <c r="E820" s="41" t="str">
        <f>IF(ISERROR(VLOOKUP(B820,'SYSTEM LIST'!$B$2:$Z$9999,5,0)),"",VLOOKUP(B820,'SYSTEM LIST'!$B$2:$Z$9999,5,0))</f>
        <v/>
      </c>
      <c r="F820" s="52"/>
      <c r="G820" s="41"/>
      <c r="H820" s="43"/>
      <c r="I820" s="41"/>
      <c r="J820" s="49"/>
      <c r="K820" s="49"/>
    </row>
    <row r="821" spans="1:11" ht="39" customHeight="1">
      <c r="A821" s="47"/>
      <c r="B821" s="52"/>
      <c r="C821" s="41" t="str">
        <f>IF(ISERROR(VLOOKUP(B821,'SYSTEM LIST'!$B$2:$Z$9999,10,0)),"",VLOOKUP(B821,'SYSTEM LIST'!$B$2:$Z$9999,10,0))</f>
        <v/>
      </c>
      <c r="D821" s="41"/>
      <c r="E821" s="41" t="str">
        <f>IF(ISERROR(VLOOKUP(B821,'SYSTEM LIST'!$B$2:$Z$9999,5,0)),"",VLOOKUP(B821,'SYSTEM LIST'!$B$2:$Z$9999,5,0))</f>
        <v/>
      </c>
      <c r="F821" s="52"/>
      <c r="G821" s="41"/>
      <c r="H821" s="43"/>
      <c r="I821" s="41"/>
      <c r="J821" s="49"/>
      <c r="K821" s="49"/>
    </row>
    <row r="822" spans="1:11" ht="39" customHeight="1">
      <c r="A822" s="47"/>
      <c r="B822" s="52"/>
      <c r="C822" s="41" t="str">
        <f>IF(ISERROR(VLOOKUP(B822,'SYSTEM LIST'!$B$2:$Z$9999,10,0)),"",VLOOKUP(B822,'SYSTEM LIST'!$B$2:$Z$9999,10,0))</f>
        <v/>
      </c>
      <c r="D822" s="41"/>
      <c r="E822" s="41" t="str">
        <f>IF(ISERROR(VLOOKUP(B822,'SYSTEM LIST'!$B$2:$Z$9999,5,0)),"",VLOOKUP(B822,'SYSTEM LIST'!$B$2:$Z$9999,5,0))</f>
        <v/>
      </c>
      <c r="F822" s="52"/>
      <c r="G822" s="41"/>
      <c r="H822" s="43"/>
      <c r="I822" s="41"/>
      <c r="J822" s="49"/>
      <c r="K822" s="49"/>
    </row>
    <row r="823" spans="1:11" ht="39" customHeight="1">
      <c r="A823" s="47"/>
      <c r="B823" s="52"/>
      <c r="C823" s="41" t="str">
        <f>IF(ISERROR(VLOOKUP(B823,'SYSTEM LIST'!$B$2:$Z$9999,10,0)),"",VLOOKUP(B823,'SYSTEM LIST'!$B$2:$Z$9999,10,0))</f>
        <v/>
      </c>
      <c r="D823" s="41"/>
      <c r="E823" s="41" t="str">
        <f>IF(ISERROR(VLOOKUP(B823,'SYSTEM LIST'!$B$2:$Z$9999,5,0)),"",VLOOKUP(B823,'SYSTEM LIST'!$B$2:$Z$9999,5,0))</f>
        <v/>
      </c>
      <c r="F823" s="52"/>
      <c r="G823" s="41"/>
      <c r="H823" s="43"/>
      <c r="I823" s="41"/>
      <c r="J823" s="49"/>
      <c r="K823" s="49"/>
    </row>
    <row r="824" spans="1:11" ht="39" customHeight="1">
      <c r="A824" s="47"/>
      <c r="B824" s="52"/>
      <c r="C824" s="41" t="str">
        <f>IF(ISERROR(VLOOKUP(B824,'SYSTEM LIST'!$B$2:$Z$9999,10,0)),"",VLOOKUP(B824,'SYSTEM LIST'!$B$2:$Z$9999,10,0))</f>
        <v/>
      </c>
      <c r="D824" s="41"/>
      <c r="E824" s="41" t="str">
        <f>IF(ISERROR(VLOOKUP(B824,'SYSTEM LIST'!$B$2:$Z$9999,5,0)),"",VLOOKUP(B824,'SYSTEM LIST'!$B$2:$Z$9999,5,0))</f>
        <v/>
      </c>
      <c r="F824" s="52"/>
      <c r="G824" s="41"/>
      <c r="H824" s="43"/>
      <c r="I824" s="41"/>
      <c r="J824" s="49"/>
      <c r="K824" s="49"/>
    </row>
    <row r="825" spans="1:11" ht="39" customHeight="1">
      <c r="A825" s="47"/>
      <c r="B825" s="52"/>
      <c r="C825" s="41" t="str">
        <f>IF(ISERROR(VLOOKUP(B825,'SYSTEM LIST'!$B$2:$Z$9999,10,0)),"",VLOOKUP(B825,'SYSTEM LIST'!$B$2:$Z$9999,10,0))</f>
        <v/>
      </c>
      <c r="D825" s="41"/>
      <c r="E825" s="41" t="str">
        <f>IF(ISERROR(VLOOKUP(B825,'SYSTEM LIST'!$B$2:$Z$9999,5,0)),"",VLOOKUP(B825,'SYSTEM LIST'!$B$2:$Z$9999,5,0))</f>
        <v/>
      </c>
      <c r="F825" s="52"/>
      <c r="G825" s="41"/>
      <c r="H825" s="43"/>
      <c r="I825" s="41"/>
      <c r="J825" s="49"/>
      <c r="K825" s="49"/>
    </row>
    <row r="826" spans="1:11" ht="39" customHeight="1">
      <c r="A826" s="47"/>
      <c r="B826" s="52"/>
      <c r="C826" s="41" t="str">
        <f>IF(ISERROR(VLOOKUP(B826,'SYSTEM LIST'!$B$2:$Z$9999,10,0)),"",VLOOKUP(B826,'SYSTEM LIST'!$B$2:$Z$9999,10,0))</f>
        <v/>
      </c>
      <c r="D826" s="41"/>
      <c r="E826" s="41" t="str">
        <f>IF(ISERROR(VLOOKUP(B826,'SYSTEM LIST'!$B$2:$Z$9999,5,0)),"",VLOOKUP(B826,'SYSTEM LIST'!$B$2:$Z$9999,5,0))</f>
        <v/>
      </c>
      <c r="F826" s="52"/>
      <c r="G826" s="41"/>
      <c r="H826" s="43"/>
      <c r="I826" s="41"/>
      <c r="J826" s="49"/>
      <c r="K826" s="49"/>
    </row>
    <row r="827" spans="1:11" ht="39" customHeight="1">
      <c r="A827" s="47"/>
      <c r="B827" s="52"/>
      <c r="C827" s="41" t="str">
        <f>IF(ISERROR(VLOOKUP(B827,'SYSTEM LIST'!$B$2:$Z$9999,10,0)),"",VLOOKUP(B827,'SYSTEM LIST'!$B$2:$Z$9999,10,0))</f>
        <v/>
      </c>
      <c r="D827" s="41"/>
      <c r="E827" s="41" t="str">
        <f>IF(ISERROR(VLOOKUP(B827,'SYSTEM LIST'!$B$2:$Z$9999,5,0)),"",VLOOKUP(B827,'SYSTEM LIST'!$B$2:$Z$9999,5,0))</f>
        <v/>
      </c>
      <c r="F827" s="52"/>
      <c r="G827" s="41"/>
      <c r="H827" s="43"/>
      <c r="I827" s="41"/>
      <c r="J827" s="49"/>
      <c r="K827" s="49"/>
    </row>
    <row r="828" spans="1:11" ht="39" customHeight="1">
      <c r="A828" s="47"/>
      <c r="B828" s="52"/>
      <c r="C828" s="41" t="str">
        <f>IF(ISERROR(VLOOKUP(B828,'SYSTEM LIST'!$B$2:$Z$9999,10,0)),"",VLOOKUP(B828,'SYSTEM LIST'!$B$2:$Z$9999,10,0))</f>
        <v/>
      </c>
      <c r="D828" s="41"/>
      <c r="E828" s="41" t="str">
        <f>IF(ISERROR(VLOOKUP(B828,'SYSTEM LIST'!$B$2:$Z$9999,5,0)),"",VLOOKUP(B828,'SYSTEM LIST'!$B$2:$Z$9999,5,0))</f>
        <v/>
      </c>
      <c r="F828" s="52"/>
      <c r="G828" s="41"/>
      <c r="H828" s="43"/>
      <c r="I828" s="41"/>
      <c r="J828" s="49"/>
      <c r="K828" s="49"/>
    </row>
    <row r="829" spans="1:11" ht="39" customHeight="1">
      <c r="A829" s="47"/>
      <c r="B829" s="52"/>
      <c r="C829" s="41" t="str">
        <f>IF(ISERROR(VLOOKUP(B829,'SYSTEM LIST'!$B$2:$Z$9999,10,0)),"",VLOOKUP(B829,'SYSTEM LIST'!$B$2:$Z$9999,10,0))</f>
        <v/>
      </c>
      <c r="D829" s="41"/>
      <c r="E829" s="41" t="str">
        <f>IF(ISERROR(VLOOKUP(B829,'SYSTEM LIST'!$B$2:$Z$9999,5,0)),"",VLOOKUP(B829,'SYSTEM LIST'!$B$2:$Z$9999,5,0))</f>
        <v/>
      </c>
      <c r="F829" s="52"/>
      <c r="G829" s="41"/>
      <c r="H829" s="43"/>
      <c r="I829" s="41"/>
      <c r="J829" s="49"/>
      <c r="K829" s="49"/>
    </row>
    <row r="830" spans="1:11" ht="39" customHeight="1">
      <c r="A830" s="47"/>
      <c r="B830" s="52"/>
      <c r="C830" s="41" t="str">
        <f>IF(ISERROR(VLOOKUP(B830,'SYSTEM LIST'!$B$2:$Z$9999,10,0)),"",VLOOKUP(B830,'SYSTEM LIST'!$B$2:$Z$9999,10,0))</f>
        <v/>
      </c>
      <c r="D830" s="41"/>
      <c r="E830" s="41" t="str">
        <f>IF(ISERROR(VLOOKUP(B830,'SYSTEM LIST'!$B$2:$Z$9999,5,0)),"",VLOOKUP(B830,'SYSTEM LIST'!$B$2:$Z$9999,5,0))</f>
        <v/>
      </c>
      <c r="F830" s="52"/>
      <c r="G830" s="41"/>
      <c r="H830" s="43"/>
      <c r="I830" s="41"/>
      <c r="J830" s="49"/>
      <c r="K830" s="49"/>
    </row>
    <row r="831" spans="1:11" ht="39" customHeight="1">
      <c r="A831" s="47"/>
      <c r="B831" s="52"/>
      <c r="C831" s="41" t="str">
        <f>IF(ISERROR(VLOOKUP(B831,'SYSTEM LIST'!$B$2:$Z$9999,10,0)),"",VLOOKUP(B831,'SYSTEM LIST'!$B$2:$Z$9999,10,0))</f>
        <v/>
      </c>
      <c r="D831" s="41"/>
      <c r="E831" s="41" t="str">
        <f>IF(ISERROR(VLOOKUP(B831,'SYSTEM LIST'!$B$2:$Z$9999,5,0)),"",VLOOKUP(B831,'SYSTEM LIST'!$B$2:$Z$9999,5,0))</f>
        <v/>
      </c>
      <c r="F831" s="52"/>
      <c r="G831" s="41"/>
      <c r="H831" s="43"/>
      <c r="I831" s="41"/>
      <c r="J831" s="49"/>
      <c r="K831" s="49"/>
    </row>
    <row r="832" spans="1:11" ht="39" customHeight="1">
      <c r="A832" s="47"/>
      <c r="B832" s="52"/>
      <c r="C832" s="41" t="str">
        <f>IF(ISERROR(VLOOKUP(B832,'SYSTEM LIST'!$B$2:$Z$9999,10,0)),"",VLOOKUP(B832,'SYSTEM LIST'!$B$2:$Z$9999,10,0))</f>
        <v/>
      </c>
      <c r="D832" s="41"/>
      <c r="E832" s="41" t="str">
        <f>IF(ISERROR(VLOOKUP(B832,'SYSTEM LIST'!$B$2:$Z$9999,5,0)),"",VLOOKUP(B832,'SYSTEM LIST'!$B$2:$Z$9999,5,0))</f>
        <v/>
      </c>
      <c r="F832" s="52"/>
      <c r="G832" s="41"/>
      <c r="H832" s="43"/>
      <c r="I832" s="41"/>
      <c r="J832" s="49"/>
      <c r="K832" s="49"/>
    </row>
    <row r="833" spans="1:11" ht="39" customHeight="1">
      <c r="A833" s="47"/>
      <c r="B833" s="52"/>
      <c r="C833" s="41" t="str">
        <f>IF(ISERROR(VLOOKUP(B833,'SYSTEM LIST'!$B$2:$Z$9999,10,0)),"",VLOOKUP(B833,'SYSTEM LIST'!$B$2:$Z$9999,10,0))</f>
        <v/>
      </c>
      <c r="D833" s="41"/>
      <c r="E833" s="41" t="str">
        <f>IF(ISERROR(VLOOKUP(B833,'SYSTEM LIST'!$B$2:$Z$9999,5,0)),"",VLOOKUP(B833,'SYSTEM LIST'!$B$2:$Z$9999,5,0))</f>
        <v/>
      </c>
      <c r="F833" s="52"/>
      <c r="G833" s="41"/>
      <c r="H833" s="43"/>
      <c r="I833" s="41"/>
      <c r="J833" s="49"/>
      <c r="K833" s="49"/>
    </row>
    <row r="834" spans="1:11" ht="39" customHeight="1">
      <c r="A834" s="47"/>
      <c r="B834" s="52"/>
      <c r="C834" s="41" t="str">
        <f>IF(ISERROR(VLOOKUP(B834,'SYSTEM LIST'!$B$2:$Z$9999,10,0)),"",VLOOKUP(B834,'SYSTEM LIST'!$B$2:$Z$9999,10,0))</f>
        <v/>
      </c>
      <c r="D834" s="41"/>
      <c r="E834" s="41" t="str">
        <f>IF(ISERROR(VLOOKUP(B834,'SYSTEM LIST'!$B$2:$Z$9999,5,0)),"",VLOOKUP(B834,'SYSTEM LIST'!$B$2:$Z$9999,5,0))</f>
        <v/>
      </c>
      <c r="F834" s="52"/>
      <c r="G834" s="41"/>
      <c r="H834" s="43"/>
      <c r="I834" s="41"/>
      <c r="J834" s="49"/>
      <c r="K834" s="49"/>
    </row>
    <row r="835" spans="1:11" ht="39" customHeight="1">
      <c r="A835" s="47"/>
      <c r="B835" s="52"/>
      <c r="C835" s="41" t="str">
        <f>IF(ISERROR(VLOOKUP(B835,'SYSTEM LIST'!$B$2:$Z$9999,10,0)),"",VLOOKUP(B835,'SYSTEM LIST'!$B$2:$Z$9999,10,0))</f>
        <v/>
      </c>
      <c r="D835" s="41"/>
      <c r="E835" s="41" t="str">
        <f>IF(ISERROR(VLOOKUP(B835,'SYSTEM LIST'!$B$2:$Z$9999,5,0)),"",VLOOKUP(B835,'SYSTEM LIST'!$B$2:$Z$9999,5,0))</f>
        <v/>
      </c>
      <c r="F835" s="52"/>
      <c r="G835" s="41"/>
      <c r="H835" s="43"/>
      <c r="I835" s="41"/>
      <c r="J835" s="49"/>
      <c r="K835" s="49"/>
    </row>
    <row r="836" spans="1:11" ht="39" customHeight="1">
      <c r="A836" s="47"/>
      <c r="B836" s="52"/>
      <c r="C836" s="41" t="str">
        <f>IF(ISERROR(VLOOKUP(B836,'SYSTEM LIST'!$B$2:$Z$9999,10,0)),"",VLOOKUP(B836,'SYSTEM LIST'!$B$2:$Z$9999,10,0))</f>
        <v/>
      </c>
      <c r="D836" s="41"/>
      <c r="E836" s="41" t="str">
        <f>IF(ISERROR(VLOOKUP(B836,'SYSTEM LIST'!$B$2:$Z$9999,5,0)),"",VLOOKUP(B836,'SYSTEM LIST'!$B$2:$Z$9999,5,0))</f>
        <v/>
      </c>
      <c r="F836" s="52"/>
      <c r="G836" s="41"/>
      <c r="H836" s="43"/>
      <c r="I836" s="41"/>
      <c r="J836" s="49"/>
      <c r="K836" s="49"/>
    </row>
    <row r="837" spans="1:11" ht="39" customHeight="1">
      <c r="A837" s="47"/>
      <c r="B837" s="52"/>
      <c r="C837" s="41" t="str">
        <f>IF(ISERROR(VLOOKUP(B837,'SYSTEM LIST'!$B$2:$Z$9999,10,0)),"",VLOOKUP(B837,'SYSTEM LIST'!$B$2:$Z$9999,10,0))</f>
        <v/>
      </c>
      <c r="D837" s="41"/>
      <c r="E837" s="41" t="str">
        <f>IF(ISERROR(VLOOKUP(B837,'SYSTEM LIST'!$B$2:$Z$9999,5,0)),"",VLOOKUP(B837,'SYSTEM LIST'!$B$2:$Z$9999,5,0))</f>
        <v/>
      </c>
      <c r="F837" s="52"/>
      <c r="G837" s="41"/>
      <c r="H837" s="43"/>
      <c r="I837" s="41"/>
      <c r="J837" s="49"/>
      <c r="K837" s="49"/>
    </row>
    <row r="838" spans="1:11" ht="39" customHeight="1">
      <c r="A838" s="47"/>
      <c r="B838" s="52"/>
      <c r="C838" s="41" t="str">
        <f>IF(ISERROR(VLOOKUP(B838,'SYSTEM LIST'!$B$2:$Z$9999,10,0)),"",VLOOKUP(B838,'SYSTEM LIST'!$B$2:$Z$9999,10,0))</f>
        <v/>
      </c>
      <c r="D838" s="41"/>
      <c r="E838" s="41" t="str">
        <f>IF(ISERROR(VLOOKUP(B838,'SYSTEM LIST'!$B$2:$Z$9999,5,0)),"",VLOOKUP(B838,'SYSTEM LIST'!$B$2:$Z$9999,5,0))</f>
        <v/>
      </c>
      <c r="F838" s="52"/>
      <c r="G838" s="41"/>
      <c r="H838" s="43"/>
      <c r="I838" s="41"/>
      <c r="J838" s="49"/>
      <c r="K838" s="49"/>
    </row>
    <row r="839" spans="1:11" ht="39" customHeight="1">
      <c r="A839" s="47"/>
      <c r="B839" s="52"/>
      <c r="C839" s="41" t="str">
        <f>IF(ISERROR(VLOOKUP(B839,'SYSTEM LIST'!$B$2:$Z$9999,10,0)),"",VLOOKUP(B839,'SYSTEM LIST'!$B$2:$Z$9999,10,0))</f>
        <v/>
      </c>
      <c r="D839" s="41"/>
      <c r="E839" s="41" t="str">
        <f>IF(ISERROR(VLOOKUP(B839,'SYSTEM LIST'!$B$2:$Z$9999,5,0)),"",VLOOKUP(B839,'SYSTEM LIST'!$B$2:$Z$9999,5,0))</f>
        <v/>
      </c>
      <c r="F839" s="52"/>
      <c r="G839" s="41"/>
      <c r="H839" s="43"/>
      <c r="I839" s="41"/>
      <c r="J839" s="49"/>
      <c r="K839" s="49"/>
    </row>
    <row r="840" spans="1:11" ht="39" customHeight="1">
      <c r="A840" s="47"/>
      <c r="B840" s="52"/>
      <c r="C840" s="41" t="str">
        <f>IF(ISERROR(VLOOKUP(B840,'SYSTEM LIST'!$B$2:$Z$9999,10,0)),"",VLOOKUP(B840,'SYSTEM LIST'!$B$2:$Z$9999,10,0))</f>
        <v/>
      </c>
      <c r="D840" s="41"/>
      <c r="E840" s="41" t="str">
        <f>IF(ISERROR(VLOOKUP(B840,'SYSTEM LIST'!$B$2:$Z$9999,5,0)),"",VLOOKUP(B840,'SYSTEM LIST'!$B$2:$Z$9999,5,0))</f>
        <v/>
      </c>
      <c r="F840" s="52"/>
      <c r="G840" s="41"/>
      <c r="H840" s="43"/>
      <c r="I840" s="41"/>
      <c r="J840" s="49"/>
      <c r="K840" s="49"/>
    </row>
    <row r="841" spans="1:11" ht="39" customHeight="1">
      <c r="A841" s="47"/>
      <c r="B841" s="52"/>
      <c r="C841" s="41" t="str">
        <f>IF(ISERROR(VLOOKUP(B841,'SYSTEM LIST'!$B$2:$Z$9999,10,0)),"",VLOOKUP(B841,'SYSTEM LIST'!$B$2:$Z$9999,10,0))</f>
        <v/>
      </c>
      <c r="D841" s="41"/>
      <c r="E841" s="41" t="str">
        <f>IF(ISERROR(VLOOKUP(B841,'SYSTEM LIST'!$B$2:$Z$9999,5,0)),"",VLOOKUP(B841,'SYSTEM LIST'!$B$2:$Z$9999,5,0))</f>
        <v/>
      </c>
      <c r="F841" s="52"/>
      <c r="G841" s="41"/>
      <c r="H841" s="43"/>
      <c r="I841" s="41"/>
      <c r="J841" s="49"/>
      <c r="K841" s="49"/>
    </row>
    <row r="842" spans="1:11" ht="39" customHeight="1">
      <c r="A842" s="47"/>
      <c r="B842" s="52"/>
      <c r="C842" s="41" t="str">
        <f>IF(ISERROR(VLOOKUP(B842,'SYSTEM LIST'!$B$2:$Z$9999,10,0)),"",VLOOKUP(B842,'SYSTEM LIST'!$B$2:$Z$9999,10,0))</f>
        <v/>
      </c>
      <c r="D842" s="41"/>
      <c r="E842" s="41" t="str">
        <f>IF(ISERROR(VLOOKUP(B842,'SYSTEM LIST'!$B$2:$Z$9999,5,0)),"",VLOOKUP(B842,'SYSTEM LIST'!$B$2:$Z$9999,5,0))</f>
        <v/>
      </c>
      <c r="F842" s="52"/>
      <c r="G842" s="41"/>
      <c r="H842" s="43"/>
      <c r="I842" s="41"/>
      <c r="J842" s="49"/>
      <c r="K842" s="49"/>
    </row>
    <row r="843" spans="1:11" ht="39" customHeight="1">
      <c r="A843" s="47"/>
      <c r="B843" s="52"/>
      <c r="C843" s="41" t="str">
        <f>IF(ISERROR(VLOOKUP(B843,'SYSTEM LIST'!$B$2:$Z$9999,10,0)),"",VLOOKUP(B843,'SYSTEM LIST'!$B$2:$Z$9999,10,0))</f>
        <v/>
      </c>
      <c r="D843" s="41"/>
      <c r="E843" s="41" t="str">
        <f>IF(ISERROR(VLOOKUP(B843,'SYSTEM LIST'!$B$2:$Z$9999,5,0)),"",VLOOKUP(B843,'SYSTEM LIST'!$B$2:$Z$9999,5,0))</f>
        <v/>
      </c>
      <c r="F843" s="52"/>
      <c r="G843" s="41"/>
      <c r="H843" s="43"/>
      <c r="I843" s="41"/>
      <c r="J843" s="49"/>
      <c r="K843" s="49"/>
    </row>
    <row r="844" spans="1:11" ht="39" customHeight="1">
      <c r="A844" s="47"/>
      <c r="B844" s="52"/>
      <c r="C844" s="41" t="str">
        <f>IF(ISERROR(VLOOKUP(B844,'SYSTEM LIST'!$B$2:$Z$9999,10,0)),"",VLOOKUP(B844,'SYSTEM LIST'!$B$2:$Z$9999,10,0))</f>
        <v/>
      </c>
      <c r="D844" s="41"/>
      <c r="E844" s="41" t="str">
        <f>IF(ISERROR(VLOOKUP(B844,'SYSTEM LIST'!$B$2:$Z$9999,5,0)),"",VLOOKUP(B844,'SYSTEM LIST'!$B$2:$Z$9999,5,0))</f>
        <v/>
      </c>
      <c r="F844" s="52"/>
      <c r="G844" s="41"/>
      <c r="H844" s="43"/>
      <c r="I844" s="41"/>
      <c r="J844" s="49"/>
      <c r="K844" s="49"/>
    </row>
    <row r="845" spans="1:11" ht="39" customHeight="1">
      <c r="A845" s="47"/>
      <c r="B845" s="52"/>
      <c r="C845" s="41" t="str">
        <f>IF(ISERROR(VLOOKUP(B845,'SYSTEM LIST'!$B$2:$Z$9999,10,0)),"",VLOOKUP(B845,'SYSTEM LIST'!$B$2:$Z$9999,10,0))</f>
        <v/>
      </c>
      <c r="D845" s="41"/>
      <c r="E845" s="41" t="str">
        <f>IF(ISERROR(VLOOKUP(B845,'SYSTEM LIST'!$B$2:$Z$9999,5,0)),"",VLOOKUP(B845,'SYSTEM LIST'!$B$2:$Z$9999,5,0))</f>
        <v/>
      </c>
      <c r="F845" s="52"/>
      <c r="G845" s="41"/>
      <c r="H845" s="43"/>
      <c r="I845" s="41"/>
      <c r="J845" s="49"/>
      <c r="K845" s="49"/>
    </row>
    <row r="846" spans="1:11" ht="39" customHeight="1">
      <c r="A846" s="47"/>
      <c r="B846" s="52"/>
      <c r="C846" s="41" t="str">
        <f>IF(ISERROR(VLOOKUP(B846,'SYSTEM LIST'!$B$2:$Z$9999,10,0)),"",VLOOKUP(B846,'SYSTEM LIST'!$B$2:$Z$9999,10,0))</f>
        <v/>
      </c>
      <c r="D846" s="41"/>
      <c r="E846" s="41" t="str">
        <f>IF(ISERROR(VLOOKUP(B846,'SYSTEM LIST'!$B$2:$Z$9999,5,0)),"",VLOOKUP(B846,'SYSTEM LIST'!$B$2:$Z$9999,5,0))</f>
        <v/>
      </c>
      <c r="F846" s="52"/>
      <c r="G846" s="41"/>
      <c r="H846" s="43"/>
      <c r="I846" s="41"/>
      <c r="J846" s="49"/>
      <c r="K846" s="49"/>
    </row>
    <row r="847" spans="1:11" ht="39" customHeight="1">
      <c r="A847" s="47"/>
      <c r="B847" s="52"/>
      <c r="C847" s="41" t="str">
        <f>IF(ISERROR(VLOOKUP(B847,'SYSTEM LIST'!$B$2:$Z$9999,10,0)),"",VLOOKUP(B847,'SYSTEM LIST'!$B$2:$Z$9999,10,0))</f>
        <v/>
      </c>
      <c r="D847" s="41"/>
      <c r="E847" s="41" t="str">
        <f>IF(ISERROR(VLOOKUP(B847,'SYSTEM LIST'!$B$2:$Z$9999,5,0)),"",VLOOKUP(B847,'SYSTEM LIST'!$B$2:$Z$9999,5,0))</f>
        <v/>
      </c>
      <c r="F847" s="52"/>
      <c r="G847" s="41"/>
      <c r="H847" s="43"/>
      <c r="I847" s="41"/>
      <c r="J847" s="49"/>
      <c r="K847" s="49"/>
    </row>
    <row r="848" spans="1:11" ht="39" customHeight="1">
      <c r="A848" s="47"/>
      <c r="B848" s="52"/>
      <c r="C848" s="41" t="str">
        <f>IF(ISERROR(VLOOKUP(B848,'SYSTEM LIST'!$B$2:$Z$9999,10,0)),"",VLOOKUP(B848,'SYSTEM LIST'!$B$2:$Z$9999,10,0))</f>
        <v/>
      </c>
      <c r="D848" s="41"/>
      <c r="E848" s="41" t="str">
        <f>IF(ISERROR(VLOOKUP(B848,'SYSTEM LIST'!$B$2:$Z$9999,5,0)),"",VLOOKUP(B848,'SYSTEM LIST'!$B$2:$Z$9999,5,0))</f>
        <v/>
      </c>
      <c r="F848" s="52"/>
      <c r="G848" s="41"/>
      <c r="H848" s="43"/>
      <c r="I848" s="41"/>
      <c r="J848" s="49"/>
      <c r="K848" s="49"/>
    </row>
    <row r="849" spans="1:11" ht="39" customHeight="1">
      <c r="A849" s="47"/>
      <c r="B849" s="52"/>
      <c r="C849" s="41" t="str">
        <f>IF(ISERROR(VLOOKUP(B849,'SYSTEM LIST'!$B$2:$Z$9999,10,0)),"",VLOOKUP(B849,'SYSTEM LIST'!$B$2:$Z$9999,10,0))</f>
        <v/>
      </c>
      <c r="D849" s="41"/>
      <c r="E849" s="41" t="str">
        <f>IF(ISERROR(VLOOKUP(B849,'SYSTEM LIST'!$B$2:$Z$9999,5,0)),"",VLOOKUP(B849,'SYSTEM LIST'!$B$2:$Z$9999,5,0))</f>
        <v/>
      </c>
      <c r="F849" s="52"/>
      <c r="G849" s="41"/>
      <c r="H849" s="43"/>
      <c r="I849" s="41"/>
      <c r="J849" s="49"/>
      <c r="K849" s="49"/>
    </row>
    <row r="850" spans="1:11" ht="39" customHeight="1">
      <c r="A850" s="47"/>
      <c r="B850" s="52"/>
      <c r="C850" s="41" t="str">
        <f>IF(ISERROR(VLOOKUP(B850,'SYSTEM LIST'!$B$2:$Z$9999,10,0)),"",VLOOKUP(B850,'SYSTEM LIST'!$B$2:$Z$9999,10,0))</f>
        <v/>
      </c>
      <c r="D850" s="41"/>
      <c r="E850" s="41" t="str">
        <f>IF(ISERROR(VLOOKUP(B850,'SYSTEM LIST'!$B$2:$Z$9999,5,0)),"",VLOOKUP(B850,'SYSTEM LIST'!$B$2:$Z$9999,5,0))</f>
        <v/>
      </c>
      <c r="F850" s="52"/>
      <c r="G850" s="41"/>
      <c r="H850" s="43"/>
      <c r="I850" s="41"/>
      <c r="J850" s="49"/>
      <c r="K850" s="49"/>
    </row>
    <row r="851" spans="1:11" ht="39" customHeight="1">
      <c r="A851" s="47"/>
      <c r="B851" s="52"/>
      <c r="C851" s="41" t="str">
        <f>IF(ISERROR(VLOOKUP(B851,'SYSTEM LIST'!$B$2:$Z$9999,10,0)),"",VLOOKUP(B851,'SYSTEM LIST'!$B$2:$Z$9999,10,0))</f>
        <v/>
      </c>
      <c r="D851" s="41"/>
      <c r="E851" s="41" t="str">
        <f>IF(ISERROR(VLOOKUP(B851,'SYSTEM LIST'!$B$2:$Z$9999,5,0)),"",VLOOKUP(B851,'SYSTEM LIST'!$B$2:$Z$9999,5,0))</f>
        <v/>
      </c>
      <c r="F851" s="52"/>
      <c r="G851" s="41"/>
      <c r="H851" s="43"/>
      <c r="I851" s="41"/>
      <c r="J851" s="49"/>
      <c r="K851" s="49"/>
    </row>
    <row r="852" spans="1:11" ht="39" customHeight="1">
      <c r="A852" s="47"/>
      <c r="B852" s="52"/>
      <c r="C852" s="41" t="str">
        <f>IF(ISERROR(VLOOKUP(B852,'SYSTEM LIST'!$B$2:$Z$9999,10,0)),"",VLOOKUP(B852,'SYSTEM LIST'!$B$2:$Z$9999,10,0))</f>
        <v/>
      </c>
      <c r="D852" s="41"/>
      <c r="E852" s="41" t="str">
        <f>IF(ISERROR(VLOOKUP(B852,'SYSTEM LIST'!$B$2:$Z$9999,5,0)),"",VLOOKUP(B852,'SYSTEM LIST'!$B$2:$Z$9999,5,0))</f>
        <v/>
      </c>
      <c r="F852" s="52"/>
      <c r="G852" s="41"/>
      <c r="H852" s="43"/>
      <c r="I852" s="41"/>
      <c r="J852" s="49"/>
      <c r="K852" s="49"/>
    </row>
    <row r="853" spans="1:11" ht="39" customHeight="1">
      <c r="A853" s="47"/>
      <c r="B853" s="52"/>
      <c r="C853" s="41" t="str">
        <f>IF(ISERROR(VLOOKUP(B853,'SYSTEM LIST'!$B$2:$Z$9999,10,0)),"",VLOOKUP(B853,'SYSTEM LIST'!$B$2:$Z$9999,10,0))</f>
        <v/>
      </c>
      <c r="D853" s="41"/>
      <c r="E853" s="41" t="str">
        <f>IF(ISERROR(VLOOKUP(B853,'SYSTEM LIST'!$B$2:$Z$9999,5,0)),"",VLOOKUP(B853,'SYSTEM LIST'!$B$2:$Z$9999,5,0))</f>
        <v/>
      </c>
      <c r="F853" s="52"/>
      <c r="G853" s="41"/>
      <c r="H853" s="43"/>
      <c r="I853" s="41"/>
      <c r="J853" s="49"/>
      <c r="K853" s="49"/>
    </row>
    <row r="854" spans="1:11" ht="39" customHeight="1">
      <c r="A854" s="47"/>
      <c r="B854" s="52"/>
      <c r="C854" s="41" t="str">
        <f>IF(ISERROR(VLOOKUP(B854,'SYSTEM LIST'!$B$2:$Z$9999,10,0)),"",VLOOKUP(B854,'SYSTEM LIST'!$B$2:$Z$9999,10,0))</f>
        <v/>
      </c>
      <c r="D854" s="41"/>
      <c r="E854" s="41" t="str">
        <f>IF(ISERROR(VLOOKUP(B854,'SYSTEM LIST'!$B$2:$Z$9999,5,0)),"",VLOOKUP(B854,'SYSTEM LIST'!$B$2:$Z$9999,5,0))</f>
        <v/>
      </c>
      <c r="F854" s="52"/>
      <c r="G854" s="41"/>
      <c r="H854" s="43"/>
      <c r="I854" s="41"/>
      <c r="J854" s="49"/>
      <c r="K854" s="49"/>
    </row>
    <row r="855" spans="1:11" ht="39" customHeight="1">
      <c r="A855" s="47"/>
      <c r="B855" s="52"/>
      <c r="C855" s="41" t="str">
        <f>IF(ISERROR(VLOOKUP(B855,'SYSTEM LIST'!$B$2:$Z$9999,10,0)),"",VLOOKUP(B855,'SYSTEM LIST'!$B$2:$Z$9999,10,0))</f>
        <v/>
      </c>
      <c r="D855" s="41"/>
      <c r="E855" s="41" t="str">
        <f>IF(ISERROR(VLOOKUP(B855,'SYSTEM LIST'!$B$2:$Z$9999,5,0)),"",VLOOKUP(B855,'SYSTEM LIST'!$B$2:$Z$9999,5,0))</f>
        <v/>
      </c>
      <c r="F855" s="52"/>
      <c r="G855" s="41"/>
      <c r="H855" s="43"/>
      <c r="I855" s="41"/>
      <c r="J855" s="49"/>
      <c r="K855" s="49"/>
    </row>
    <row r="856" spans="1:11" ht="39" customHeight="1">
      <c r="A856" s="47"/>
      <c r="B856" s="52"/>
      <c r="C856" s="41" t="str">
        <f>IF(ISERROR(VLOOKUP(B856,'SYSTEM LIST'!$B$2:$Z$9999,10,0)),"",VLOOKUP(B856,'SYSTEM LIST'!$B$2:$Z$9999,10,0))</f>
        <v/>
      </c>
      <c r="D856" s="41"/>
      <c r="E856" s="41" t="str">
        <f>IF(ISERROR(VLOOKUP(B856,'SYSTEM LIST'!$B$2:$Z$9999,5,0)),"",VLOOKUP(B856,'SYSTEM LIST'!$B$2:$Z$9999,5,0))</f>
        <v/>
      </c>
      <c r="F856" s="52"/>
      <c r="G856" s="41"/>
      <c r="H856" s="43"/>
      <c r="I856" s="41"/>
      <c r="J856" s="49"/>
      <c r="K856" s="49"/>
    </row>
    <row r="857" spans="1:11" ht="39" customHeight="1">
      <c r="A857" s="47"/>
      <c r="B857" s="52"/>
      <c r="C857" s="41" t="str">
        <f>IF(ISERROR(VLOOKUP(B857,'SYSTEM LIST'!$B$2:$Z$9999,10,0)),"",VLOOKUP(B857,'SYSTEM LIST'!$B$2:$Z$9999,10,0))</f>
        <v/>
      </c>
      <c r="D857" s="41"/>
      <c r="E857" s="41" t="str">
        <f>IF(ISERROR(VLOOKUP(B857,'SYSTEM LIST'!$B$2:$Z$9999,5,0)),"",VLOOKUP(B857,'SYSTEM LIST'!$B$2:$Z$9999,5,0))</f>
        <v/>
      </c>
      <c r="F857" s="52"/>
      <c r="G857" s="41"/>
      <c r="H857" s="43"/>
      <c r="I857" s="41"/>
      <c r="J857" s="49"/>
      <c r="K857" s="49"/>
    </row>
    <row r="858" spans="1:11" ht="39" customHeight="1">
      <c r="A858" s="47"/>
      <c r="B858" s="52"/>
      <c r="C858" s="41" t="str">
        <f>IF(ISERROR(VLOOKUP(B858,'SYSTEM LIST'!$B$2:$Z$9999,10,0)),"",VLOOKUP(B858,'SYSTEM LIST'!$B$2:$Z$9999,10,0))</f>
        <v/>
      </c>
      <c r="D858" s="41"/>
      <c r="E858" s="41" t="str">
        <f>IF(ISERROR(VLOOKUP(B858,'SYSTEM LIST'!$B$2:$Z$9999,5,0)),"",VLOOKUP(B858,'SYSTEM LIST'!$B$2:$Z$9999,5,0))</f>
        <v/>
      </c>
      <c r="F858" s="52"/>
      <c r="G858" s="41"/>
      <c r="H858" s="43"/>
      <c r="I858" s="41"/>
      <c r="J858" s="49"/>
      <c r="K858" s="49"/>
    </row>
    <row r="859" spans="1:11" ht="39" customHeight="1">
      <c r="A859" s="47"/>
      <c r="B859" s="52"/>
      <c r="C859" s="41" t="str">
        <f>IF(ISERROR(VLOOKUP(B859,'SYSTEM LIST'!$B$2:$Z$9999,10,0)),"",VLOOKUP(B859,'SYSTEM LIST'!$B$2:$Z$9999,10,0))</f>
        <v/>
      </c>
      <c r="D859" s="41"/>
      <c r="E859" s="41" t="str">
        <f>IF(ISERROR(VLOOKUP(B859,'SYSTEM LIST'!$B$2:$Z$9999,5,0)),"",VLOOKUP(B859,'SYSTEM LIST'!$B$2:$Z$9999,5,0))</f>
        <v/>
      </c>
      <c r="F859" s="52"/>
      <c r="G859" s="41"/>
      <c r="H859" s="43"/>
      <c r="I859" s="41"/>
      <c r="J859" s="49"/>
      <c r="K859" s="49"/>
    </row>
    <row r="860" spans="1:11" ht="39" customHeight="1">
      <c r="A860" s="47"/>
      <c r="B860" s="52"/>
      <c r="C860" s="41" t="str">
        <f>IF(ISERROR(VLOOKUP(B860,'SYSTEM LIST'!$B$2:$Z$9999,10,0)),"",VLOOKUP(B860,'SYSTEM LIST'!$B$2:$Z$9999,10,0))</f>
        <v/>
      </c>
      <c r="D860" s="41"/>
      <c r="E860" s="41" t="str">
        <f>IF(ISERROR(VLOOKUP(B860,'SYSTEM LIST'!$B$2:$Z$9999,5,0)),"",VLOOKUP(B860,'SYSTEM LIST'!$B$2:$Z$9999,5,0))</f>
        <v/>
      </c>
      <c r="F860" s="52"/>
      <c r="G860" s="41"/>
      <c r="H860" s="43"/>
      <c r="I860" s="41"/>
      <c r="J860" s="49"/>
      <c r="K860" s="49"/>
    </row>
    <row r="861" spans="1:11" ht="39" customHeight="1">
      <c r="A861" s="47"/>
      <c r="B861" s="52"/>
      <c r="C861" s="41" t="str">
        <f>IF(ISERROR(VLOOKUP(B861,'SYSTEM LIST'!$B$2:$Z$9999,10,0)),"",VLOOKUP(B861,'SYSTEM LIST'!$B$2:$Z$9999,10,0))</f>
        <v/>
      </c>
      <c r="D861" s="41"/>
      <c r="E861" s="41" t="str">
        <f>IF(ISERROR(VLOOKUP(B861,'SYSTEM LIST'!$B$2:$Z$9999,5,0)),"",VLOOKUP(B861,'SYSTEM LIST'!$B$2:$Z$9999,5,0))</f>
        <v/>
      </c>
      <c r="F861" s="52"/>
      <c r="G861" s="41"/>
      <c r="H861" s="43"/>
      <c r="I861" s="41"/>
      <c r="J861" s="49"/>
      <c r="K861" s="49"/>
    </row>
    <row r="862" spans="1:11" ht="39" customHeight="1">
      <c r="A862" s="47"/>
      <c r="B862" s="52"/>
      <c r="C862" s="41" t="str">
        <f>IF(ISERROR(VLOOKUP(B862,'SYSTEM LIST'!$B$2:$Z$9999,10,0)),"",VLOOKUP(B862,'SYSTEM LIST'!$B$2:$Z$9999,10,0))</f>
        <v/>
      </c>
      <c r="D862" s="41"/>
      <c r="E862" s="41" t="str">
        <f>IF(ISERROR(VLOOKUP(B862,'SYSTEM LIST'!$B$2:$Z$9999,5,0)),"",VLOOKUP(B862,'SYSTEM LIST'!$B$2:$Z$9999,5,0))</f>
        <v/>
      </c>
      <c r="F862" s="52"/>
      <c r="G862" s="41"/>
      <c r="H862" s="43"/>
      <c r="I862" s="41"/>
      <c r="J862" s="49"/>
      <c r="K862" s="49"/>
    </row>
    <row r="863" spans="1:11" ht="39" customHeight="1">
      <c r="A863" s="47"/>
      <c r="B863" s="52"/>
      <c r="C863" s="41" t="str">
        <f>IF(ISERROR(VLOOKUP(B863,'SYSTEM LIST'!$B$2:$Z$9999,10,0)),"",VLOOKUP(B863,'SYSTEM LIST'!$B$2:$Z$9999,10,0))</f>
        <v/>
      </c>
      <c r="D863" s="41"/>
      <c r="E863" s="41" t="str">
        <f>IF(ISERROR(VLOOKUP(B863,'SYSTEM LIST'!$B$2:$Z$9999,5,0)),"",VLOOKUP(B863,'SYSTEM LIST'!$B$2:$Z$9999,5,0))</f>
        <v/>
      </c>
      <c r="F863" s="52"/>
      <c r="G863" s="41"/>
      <c r="H863" s="43"/>
      <c r="I863" s="41"/>
      <c r="J863" s="49"/>
      <c r="K863" s="49"/>
    </row>
    <row r="864" spans="1:11" ht="39" customHeight="1">
      <c r="A864" s="47"/>
      <c r="B864" s="52"/>
      <c r="C864" s="41" t="str">
        <f>IF(ISERROR(VLOOKUP(B864,'SYSTEM LIST'!$B$2:$Z$9999,10,0)),"",VLOOKUP(B864,'SYSTEM LIST'!$B$2:$Z$9999,10,0))</f>
        <v/>
      </c>
      <c r="D864" s="41"/>
      <c r="E864" s="41" t="str">
        <f>IF(ISERROR(VLOOKUP(B864,'SYSTEM LIST'!$B$2:$Z$9999,5,0)),"",VLOOKUP(B864,'SYSTEM LIST'!$B$2:$Z$9999,5,0))</f>
        <v/>
      </c>
      <c r="F864" s="52"/>
      <c r="G864" s="41"/>
      <c r="H864" s="43"/>
      <c r="I864" s="41"/>
      <c r="J864" s="49"/>
      <c r="K864" s="49"/>
    </row>
    <row r="865" spans="1:11" ht="39" customHeight="1">
      <c r="A865" s="47"/>
      <c r="B865" s="52"/>
      <c r="C865" s="41" t="str">
        <f>IF(ISERROR(VLOOKUP(B865,'SYSTEM LIST'!$B$2:$Z$9999,10,0)),"",VLOOKUP(B865,'SYSTEM LIST'!$B$2:$Z$9999,10,0))</f>
        <v/>
      </c>
      <c r="D865" s="41"/>
      <c r="E865" s="41" t="str">
        <f>IF(ISERROR(VLOOKUP(B865,'SYSTEM LIST'!$B$2:$Z$9999,5,0)),"",VLOOKUP(B865,'SYSTEM LIST'!$B$2:$Z$9999,5,0))</f>
        <v/>
      </c>
      <c r="F865" s="52"/>
      <c r="G865" s="41"/>
      <c r="H865" s="43"/>
      <c r="I865" s="41"/>
      <c r="J865" s="49"/>
      <c r="K865" s="49"/>
    </row>
    <row r="866" spans="1:11" ht="39" customHeight="1">
      <c r="A866" s="47"/>
      <c r="B866" s="52"/>
      <c r="C866" s="41" t="str">
        <f>IF(ISERROR(VLOOKUP(B866,'SYSTEM LIST'!$B$2:$Z$9999,10,0)),"",VLOOKUP(B866,'SYSTEM LIST'!$B$2:$Z$9999,10,0))</f>
        <v/>
      </c>
      <c r="D866" s="41"/>
      <c r="E866" s="41" t="str">
        <f>IF(ISERROR(VLOOKUP(B866,'SYSTEM LIST'!$B$2:$Z$9999,5,0)),"",VLOOKUP(B866,'SYSTEM LIST'!$B$2:$Z$9999,5,0))</f>
        <v/>
      </c>
      <c r="F866" s="52"/>
      <c r="G866" s="41"/>
      <c r="H866" s="43"/>
      <c r="I866" s="41"/>
      <c r="J866" s="49"/>
      <c r="K866" s="49"/>
    </row>
    <row r="867" spans="1:11" ht="39" customHeight="1">
      <c r="A867" s="47"/>
      <c r="B867" s="52"/>
      <c r="C867" s="41" t="str">
        <f>IF(ISERROR(VLOOKUP(B867,'SYSTEM LIST'!$B$2:$Z$9999,10,0)),"",VLOOKUP(B867,'SYSTEM LIST'!$B$2:$Z$9999,10,0))</f>
        <v/>
      </c>
      <c r="D867" s="41"/>
      <c r="E867" s="41" t="str">
        <f>IF(ISERROR(VLOOKUP(B867,'SYSTEM LIST'!$B$2:$Z$9999,5,0)),"",VLOOKUP(B867,'SYSTEM LIST'!$B$2:$Z$9999,5,0))</f>
        <v/>
      </c>
      <c r="F867" s="52"/>
      <c r="G867" s="41"/>
      <c r="H867" s="43"/>
      <c r="I867" s="41"/>
      <c r="J867" s="49"/>
      <c r="K867" s="49"/>
    </row>
    <row r="868" spans="1:11" ht="39" customHeight="1">
      <c r="A868" s="47"/>
      <c r="B868" s="52"/>
      <c r="C868" s="41" t="str">
        <f>IF(ISERROR(VLOOKUP(B868,'SYSTEM LIST'!$B$2:$Z$9999,10,0)),"",VLOOKUP(B868,'SYSTEM LIST'!$B$2:$Z$9999,10,0))</f>
        <v/>
      </c>
      <c r="D868" s="41"/>
      <c r="E868" s="41" t="str">
        <f>IF(ISERROR(VLOOKUP(B868,'SYSTEM LIST'!$B$2:$Z$9999,5,0)),"",VLOOKUP(B868,'SYSTEM LIST'!$B$2:$Z$9999,5,0))</f>
        <v/>
      </c>
      <c r="F868" s="52"/>
      <c r="G868" s="41"/>
      <c r="H868" s="43"/>
      <c r="I868" s="41"/>
      <c r="J868" s="49"/>
      <c r="K868" s="49"/>
    </row>
    <row r="869" spans="1:11" ht="39" customHeight="1">
      <c r="A869" s="47"/>
      <c r="B869" s="52"/>
      <c r="C869" s="41" t="str">
        <f>IF(ISERROR(VLOOKUP(B869,'SYSTEM LIST'!$B$2:$Z$9999,10,0)),"",VLOOKUP(B869,'SYSTEM LIST'!$B$2:$Z$9999,10,0))</f>
        <v/>
      </c>
      <c r="D869" s="41"/>
      <c r="E869" s="41" t="str">
        <f>IF(ISERROR(VLOOKUP(B869,'SYSTEM LIST'!$B$2:$Z$9999,5,0)),"",VLOOKUP(B869,'SYSTEM LIST'!$B$2:$Z$9999,5,0))</f>
        <v/>
      </c>
      <c r="F869" s="52"/>
      <c r="G869" s="41"/>
      <c r="H869" s="43"/>
      <c r="I869" s="41"/>
      <c r="J869" s="49"/>
      <c r="K869" s="49"/>
    </row>
    <row r="870" spans="1:11" ht="39" customHeight="1">
      <c r="A870" s="47"/>
      <c r="B870" s="52"/>
      <c r="C870" s="41" t="str">
        <f>IF(ISERROR(VLOOKUP(B870,'SYSTEM LIST'!$B$2:$Z$9999,10,0)),"",VLOOKUP(B870,'SYSTEM LIST'!$B$2:$Z$9999,10,0))</f>
        <v/>
      </c>
      <c r="D870" s="41"/>
      <c r="E870" s="41" t="str">
        <f>IF(ISERROR(VLOOKUP(B870,'SYSTEM LIST'!$B$2:$Z$9999,5,0)),"",VLOOKUP(B870,'SYSTEM LIST'!$B$2:$Z$9999,5,0))</f>
        <v/>
      </c>
      <c r="F870" s="52"/>
      <c r="G870" s="41"/>
      <c r="H870" s="43"/>
      <c r="I870" s="41"/>
      <c r="J870" s="49"/>
      <c r="K870" s="49"/>
    </row>
    <row r="871" spans="1:11" ht="39" customHeight="1">
      <c r="A871" s="47"/>
      <c r="B871" s="52"/>
      <c r="C871" s="41" t="str">
        <f>IF(ISERROR(VLOOKUP(B871,'SYSTEM LIST'!$B$2:$Z$9999,10,0)),"",VLOOKUP(B871,'SYSTEM LIST'!$B$2:$Z$9999,10,0))</f>
        <v/>
      </c>
      <c r="D871" s="41"/>
      <c r="E871" s="41" t="str">
        <f>IF(ISERROR(VLOOKUP(B871,'SYSTEM LIST'!$B$2:$Z$9999,5,0)),"",VLOOKUP(B871,'SYSTEM LIST'!$B$2:$Z$9999,5,0))</f>
        <v/>
      </c>
      <c r="F871" s="52"/>
      <c r="G871" s="41"/>
      <c r="H871" s="43"/>
      <c r="I871" s="41"/>
      <c r="J871" s="49"/>
      <c r="K871" s="49"/>
    </row>
    <row r="872" spans="1:11" ht="39" customHeight="1">
      <c r="A872" s="47"/>
      <c r="B872" s="52"/>
      <c r="C872" s="41" t="str">
        <f>IF(ISERROR(VLOOKUP(B872,'SYSTEM LIST'!$B$2:$Z$9999,10,0)),"",VLOOKUP(B872,'SYSTEM LIST'!$B$2:$Z$9999,10,0))</f>
        <v/>
      </c>
      <c r="D872" s="41"/>
      <c r="E872" s="41" t="str">
        <f>IF(ISERROR(VLOOKUP(B872,'SYSTEM LIST'!$B$2:$Z$9999,5,0)),"",VLOOKUP(B872,'SYSTEM LIST'!$B$2:$Z$9999,5,0))</f>
        <v/>
      </c>
      <c r="F872" s="52"/>
      <c r="G872" s="41"/>
      <c r="H872" s="43"/>
      <c r="I872" s="41"/>
      <c r="J872" s="49"/>
      <c r="K872" s="49"/>
    </row>
    <row r="873" spans="1:11" ht="39" customHeight="1">
      <c r="A873" s="47"/>
      <c r="B873" s="52"/>
      <c r="C873" s="41" t="str">
        <f>IF(ISERROR(VLOOKUP(B873,'SYSTEM LIST'!$B$2:$Z$9999,10,0)),"",VLOOKUP(B873,'SYSTEM LIST'!$B$2:$Z$9999,10,0))</f>
        <v/>
      </c>
      <c r="D873" s="41"/>
      <c r="E873" s="41" t="str">
        <f>IF(ISERROR(VLOOKUP(B873,'SYSTEM LIST'!$B$2:$Z$9999,5,0)),"",VLOOKUP(B873,'SYSTEM LIST'!$B$2:$Z$9999,5,0))</f>
        <v/>
      </c>
      <c r="F873" s="52"/>
      <c r="G873" s="41"/>
      <c r="H873" s="43"/>
      <c r="I873" s="41"/>
      <c r="J873" s="49"/>
      <c r="K873" s="49"/>
    </row>
    <row r="874" spans="1:11" ht="39" customHeight="1">
      <c r="A874" s="47"/>
      <c r="B874" s="52"/>
      <c r="C874" s="41" t="str">
        <f>IF(ISERROR(VLOOKUP(B874,'SYSTEM LIST'!$B$2:$Z$9999,10,0)),"",VLOOKUP(B874,'SYSTEM LIST'!$B$2:$Z$9999,10,0))</f>
        <v/>
      </c>
      <c r="D874" s="41"/>
      <c r="E874" s="41" t="str">
        <f>IF(ISERROR(VLOOKUP(B874,'SYSTEM LIST'!$B$2:$Z$9999,5,0)),"",VLOOKUP(B874,'SYSTEM LIST'!$B$2:$Z$9999,5,0))</f>
        <v/>
      </c>
      <c r="F874" s="52"/>
      <c r="G874" s="41"/>
      <c r="H874" s="43"/>
      <c r="I874" s="41"/>
      <c r="J874" s="49"/>
      <c r="K874" s="49"/>
    </row>
    <row r="875" spans="1:11" ht="39" customHeight="1">
      <c r="A875" s="47"/>
      <c r="B875" s="52"/>
      <c r="C875" s="41" t="str">
        <f>IF(ISERROR(VLOOKUP(B875,'SYSTEM LIST'!$B$2:$Z$9999,10,0)),"",VLOOKUP(B875,'SYSTEM LIST'!$B$2:$Z$9999,10,0))</f>
        <v/>
      </c>
      <c r="D875" s="41"/>
      <c r="E875" s="41" t="str">
        <f>IF(ISERROR(VLOOKUP(B875,'SYSTEM LIST'!$B$2:$Z$9999,5,0)),"",VLOOKUP(B875,'SYSTEM LIST'!$B$2:$Z$9999,5,0))</f>
        <v/>
      </c>
      <c r="F875" s="52"/>
      <c r="G875" s="41"/>
      <c r="H875" s="43"/>
      <c r="I875" s="41"/>
      <c r="J875" s="49"/>
      <c r="K875" s="49"/>
    </row>
    <row r="876" spans="1:11" ht="39" customHeight="1">
      <c r="A876" s="47"/>
      <c r="B876" s="52"/>
      <c r="C876" s="41" t="str">
        <f>IF(ISERROR(VLOOKUP(B876,'SYSTEM LIST'!$B$2:$Z$9999,10,0)),"",VLOOKUP(B876,'SYSTEM LIST'!$B$2:$Z$9999,10,0))</f>
        <v/>
      </c>
      <c r="D876" s="41"/>
      <c r="E876" s="41" t="str">
        <f>IF(ISERROR(VLOOKUP(B876,'SYSTEM LIST'!$B$2:$Z$9999,5,0)),"",VLOOKUP(B876,'SYSTEM LIST'!$B$2:$Z$9999,5,0))</f>
        <v/>
      </c>
      <c r="F876" s="52"/>
      <c r="G876" s="41"/>
      <c r="H876" s="43"/>
      <c r="I876" s="41"/>
      <c r="J876" s="49"/>
      <c r="K876" s="49"/>
    </row>
    <row r="877" spans="1:11" ht="39" customHeight="1">
      <c r="A877" s="47"/>
      <c r="B877" s="52"/>
      <c r="C877" s="41" t="str">
        <f>IF(ISERROR(VLOOKUP(B877,'SYSTEM LIST'!$B$2:$Z$9999,10,0)),"",VLOOKUP(B877,'SYSTEM LIST'!$B$2:$Z$9999,10,0))</f>
        <v/>
      </c>
      <c r="D877" s="41"/>
      <c r="E877" s="41" t="str">
        <f>IF(ISERROR(VLOOKUP(B877,'SYSTEM LIST'!$B$2:$Z$9999,5,0)),"",VLOOKUP(B877,'SYSTEM LIST'!$B$2:$Z$9999,5,0))</f>
        <v/>
      </c>
      <c r="F877" s="52"/>
      <c r="G877" s="41"/>
      <c r="H877" s="43"/>
      <c r="I877" s="41"/>
      <c r="J877" s="49"/>
      <c r="K877" s="49"/>
    </row>
    <row r="878" spans="1:11" ht="39" customHeight="1">
      <c r="A878" s="47"/>
      <c r="B878" s="52"/>
      <c r="C878" s="41" t="str">
        <f>IF(ISERROR(VLOOKUP(B878,'SYSTEM LIST'!$B$2:$Z$9999,10,0)),"",VLOOKUP(B878,'SYSTEM LIST'!$B$2:$Z$9999,10,0))</f>
        <v/>
      </c>
      <c r="D878" s="41"/>
      <c r="E878" s="41" t="str">
        <f>IF(ISERROR(VLOOKUP(B878,'SYSTEM LIST'!$B$2:$Z$9999,5,0)),"",VLOOKUP(B878,'SYSTEM LIST'!$B$2:$Z$9999,5,0))</f>
        <v/>
      </c>
      <c r="F878" s="52"/>
      <c r="G878" s="41"/>
      <c r="H878" s="43"/>
      <c r="I878" s="41"/>
      <c r="J878" s="49"/>
      <c r="K878" s="49"/>
    </row>
    <row r="879" spans="1:11" ht="39" customHeight="1">
      <c r="A879" s="47"/>
      <c r="B879" s="52"/>
      <c r="C879" s="41" t="str">
        <f>IF(ISERROR(VLOOKUP(B879,'SYSTEM LIST'!$B$2:$Z$9999,10,0)),"",VLOOKUP(B879,'SYSTEM LIST'!$B$2:$Z$9999,10,0))</f>
        <v/>
      </c>
      <c r="D879" s="41"/>
      <c r="E879" s="41" t="str">
        <f>IF(ISERROR(VLOOKUP(B879,'SYSTEM LIST'!$B$2:$Z$9999,5,0)),"",VLOOKUP(B879,'SYSTEM LIST'!$B$2:$Z$9999,5,0))</f>
        <v/>
      </c>
      <c r="F879" s="52"/>
      <c r="G879" s="41"/>
      <c r="H879" s="43"/>
      <c r="I879" s="41"/>
      <c r="J879" s="49"/>
      <c r="K879" s="49"/>
    </row>
    <row r="880" spans="1:11" ht="39" customHeight="1">
      <c r="A880" s="47"/>
      <c r="B880" s="52"/>
      <c r="C880" s="41" t="str">
        <f>IF(ISERROR(VLOOKUP(B880,'SYSTEM LIST'!$B$2:$Z$9999,10,0)),"",VLOOKUP(B880,'SYSTEM LIST'!$B$2:$Z$9999,10,0))</f>
        <v/>
      </c>
      <c r="D880" s="41"/>
      <c r="E880" s="41" t="str">
        <f>IF(ISERROR(VLOOKUP(B880,'SYSTEM LIST'!$B$2:$Z$9999,5,0)),"",VLOOKUP(B880,'SYSTEM LIST'!$B$2:$Z$9999,5,0))</f>
        <v/>
      </c>
      <c r="F880" s="52"/>
      <c r="G880" s="41"/>
      <c r="H880" s="43"/>
      <c r="I880" s="41"/>
      <c r="J880" s="49"/>
      <c r="K880" s="49"/>
    </row>
    <row r="881" spans="1:11" ht="39" customHeight="1">
      <c r="A881" s="47"/>
      <c r="B881" s="52"/>
      <c r="C881" s="41" t="str">
        <f>IF(ISERROR(VLOOKUP(B881,'SYSTEM LIST'!$B$2:$Z$9999,10,0)),"",VLOOKUP(B881,'SYSTEM LIST'!$B$2:$Z$9999,10,0))</f>
        <v/>
      </c>
      <c r="D881" s="41"/>
      <c r="E881" s="41" t="str">
        <f>IF(ISERROR(VLOOKUP(B881,'SYSTEM LIST'!$B$2:$Z$9999,5,0)),"",VLOOKUP(B881,'SYSTEM LIST'!$B$2:$Z$9999,5,0))</f>
        <v/>
      </c>
      <c r="F881" s="52"/>
      <c r="G881" s="41"/>
      <c r="H881" s="43"/>
      <c r="I881" s="41"/>
      <c r="J881" s="49"/>
      <c r="K881" s="49"/>
    </row>
    <row r="882" spans="1:11" ht="39" customHeight="1">
      <c r="A882" s="47"/>
      <c r="B882" s="52"/>
      <c r="C882" s="41" t="str">
        <f>IF(ISERROR(VLOOKUP(B882,'SYSTEM LIST'!$B$2:$Z$9999,10,0)),"",VLOOKUP(B882,'SYSTEM LIST'!$B$2:$Z$9999,10,0))</f>
        <v/>
      </c>
      <c r="D882" s="41"/>
      <c r="E882" s="41" t="str">
        <f>IF(ISERROR(VLOOKUP(B882,'SYSTEM LIST'!$B$2:$Z$9999,5,0)),"",VLOOKUP(B882,'SYSTEM LIST'!$B$2:$Z$9999,5,0))</f>
        <v/>
      </c>
      <c r="F882" s="52"/>
      <c r="G882" s="41"/>
      <c r="H882" s="43"/>
      <c r="I882" s="41"/>
      <c r="J882" s="49"/>
      <c r="K882" s="49"/>
    </row>
    <row r="883" spans="1:11" ht="39" customHeight="1">
      <c r="A883" s="47"/>
      <c r="B883" s="52"/>
      <c r="C883" s="41" t="str">
        <f>IF(ISERROR(VLOOKUP(B883,'SYSTEM LIST'!$B$2:$Z$9999,10,0)),"",VLOOKUP(B883,'SYSTEM LIST'!$B$2:$Z$9999,10,0))</f>
        <v/>
      </c>
      <c r="D883" s="41"/>
      <c r="E883" s="41" t="str">
        <f>IF(ISERROR(VLOOKUP(B883,'SYSTEM LIST'!$B$2:$Z$9999,5,0)),"",VLOOKUP(B883,'SYSTEM LIST'!$B$2:$Z$9999,5,0))</f>
        <v/>
      </c>
      <c r="F883" s="52"/>
      <c r="G883" s="41"/>
      <c r="H883" s="43"/>
      <c r="I883" s="41"/>
      <c r="J883" s="49"/>
      <c r="K883" s="49"/>
    </row>
    <row r="884" spans="1:11" ht="39" customHeight="1">
      <c r="A884" s="47"/>
      <c r="B884" s="52"/>
      <c r="C884" s="41" t="str">
        <f>IF(ISERROR(VLOOKUP(B884,'SYSTEM LIST'!$B$2:$Z$9999,10,0)),"",VLOOKUP(B884,'SYSTEM LIST'!$B$2:$Z$9999,10,0))</f>
        <v/>
      </c>
      <c r="D884" s="41"/>
      <c r="E884" s="41" t="str">
        <f>IF(ISERROR(VLOOKUP(B884,'SYSTEM LIST'!$B$2:$Z$9999,5,0)),"",VLOOKUP(B884,'SYSTEM LIST'!$B$2:$Z$9999,5,0))</f>
        <v/>
      </c>
      <c r="F884" s="52"/>
      <c r="G884" s="41"/>
      <c r="H884" s="43"/>
      <c r="I884" s="41"/>
      <c r="J884" s="49"/>
      <c r="K884" s="49"/>
    </row>
    <row r="885" spans="1:11" ht="39" customHeight="1">
      <c r="A885" s="47"/>
      <c r="B885" s="52"/>
      <c r="C885" s="41" t="str">
        <f>IF(ISERROR(VLOOKUP(B885,'SYSTEM LIST'!$B$2:$Z$9999,10,0)),"",VLOOKUP(B885,'SYSTEM LIST'!$B$2:$Z$9999,10,0))</f>
        <v/>
      </c>
      <c r="D885" s="41"/>
      <c r="E885" s="41" t="str">
        <f>IF(ISERROR(VLOOKUP(B885,'SYSTEM LIST'!$B$2:$Z$9999,5,0)),"",VLOOKUP(B885,'SYSTEM LIST'!$B$2:$Z$9999,5,0))</f>
        <v/>
      </c>
      <c r="F885" s="52"/>
      <c r="G885" s="41"/>
      <c r="H885" s="43"/>
      <c r="I885" s="41"/>
      <c r="J885" s="49"/>
      <c r="K885" s="49"/>
    </row>
    <row r="886" spans="1:11" ht="39" customHeight="1">
      <c r="A886" s="47"/>
      <c r="B886" s="52"/>
      <c r="C886" s="41" t="str">
        <f>IF(ISERROR(VLOOKUP(B886,'SYSTEM LIST'!$B$2:$Z$9999,10,0)),"",VLOOKUP(B886,'SYSTEM LIST'!$B$2:$Z$9999,10,0))</f>
        <v/>
      </c>
      <c r="D886" s="41"/>
      <c r="E886" s="41" t="str">
        <f>IF(ISERROR(VLOOKUP(B886,'SYSTEM LIST'!$B$2:$Z$9999,5,0)),"",VLOOKUP(B886,'SYSTEM LIST'!$B$2:$Z$9999,5,0))</f>
        <v/>
      </c>
      <c r="F886" s="52"/>
      <c r="G886" s="41"/>
      <c r="H886" s="43"/>
      <c r="I886" s="41"/>
      <c r="J886" s="49"/>
      <c r="K886" s="49"/>
    </row>
    <row r="887" spans="1:11" ht="39" customHeight="1">
      <c r="A887" s="47"/>
      <c r="B887" s="52"/>
      <c r="C887" s="41" t="str">
        <f>IF(ISERROR(VLOOKUP(B887,'SYSTEM LIST'!$B$2:$Z$9999,10,0)),"",VLOOKUP(B887,'SYSTEM LIST'!$B$2:$Z$9999,10,0))</f>
        <v/>
      </c>
      <c r="D887" s="41"/>
      <c r="E887" s="41" t="str">
        <f>IF(ISERROR(VLOOKUP(B887,'SYSTEM LIST'!$B$2:$Z$9999,5,0)),"",VLOOKUP(B887,'SYSTEM LIST'!$B$2:$Z$9999,5,0))</f>
        <v/>
      </c>
      <c r="F887" s="52"/>
      <c r="G887" s="41"/>
      <c r="H887" s="43"/>
      <c r="I887" s="41"/>
      <c r="J887" s="49"/>
      <c r="K887" s="49"/>
    </row>
    <row r="888" spans="1:11" ht="39" customHeight="1">
      <c r="A888" s="47"/>
      <c r="B888" s="52"/>
      <c r="C888" s="41" t="str">
        <f>IF(ISERROR(VLOOKUP(B888,'SYSTEM LIST'!$B$2:$Z$9999,10,0)),"",VLOOKUP(B888,'SYSTEM LIST'!$B$2:$Z$9999,10,0))</f>
        <v/>
      </c>
      <c r="D888" s="41"/>
      <c r="E888" s="41" t="str">
        <f>IF(ISERROR(VLOOKUP(B888,'SYSTEM LIST'!$B$2:$Z$9999,5,0)),"",VLOOKUP(B888,'SYSTEM LIST'!$B$2:$Z$9999,5,0))</f>
        <v/>
      </c>
      <c r="F888" s="52"/>
      <c r="G888" s="41"/>
      <c r="H888" s="43"/>
      <c r="I888" s="41"/>
      <c r="J888" s="49"/>
      <c r="K888" s="49"/>
    </row>
    <row r="889" spans="1:11" ht="39" customHeight="1">
      <c r="A889" s="47"/>
      <c r="B889" s="52"/>
      <c r="C889" s="41" t="str">
        <f>IF(ISERROR(VLOOKUP(B889,'SYSTEM LIST'!$B$2:$Z$9999,10,0)),"",VLOOKUP(B889,'SYSTEM LIST'!$B$2:$Z$9999,10,0))</f>
        <v/>
      </c>
      <c r="D889" s="41"/>
      <c r="E889" s="41" t="str">
        <f>IF(ISERROR(VLOOKUP(B889,'SYSTEM LIST'!$B$2:$Z$9999,5,0)),"",VLOOKUP(B889,'SYSTEM LIST'!$B$2:$Z$9999,5,0))</f>
        <v/>
      </c>
      <c r="F889" s="52"/>
      <c r="G889" s="41"/>
      <c r="H889" s="43"/>
      <c r="I889" s="41"/>
      <c r="J889" s="49"/>
      <c r="K889" s="49"/>
    </row>
    <row r="890" spans="1:11" ht="39" customHeight="1">
      <c r="A890" s="47"/>
      <c r="B890" s="52"/>
      <c r="C890" s="41" t="str">
        <f>IF(ISERROR(VLOOKUP(B890,'SYSTEM LIST'!$B$2:$Z$9999,10,0)),"",VLOOKUP(B890,'SYSTEM LIST'!$B$2:$Z$9999,10,0))</f>
        <v/>
      </c>
      <c r="D890" s="41"/>
      <c r="E890" s="41" t="str">
        <f>IF(ISERROR(VLOOKUP(B890,'SYSTEM LIST'!$B$2:$Z$9999,5,0)),"",VLOOKUP(B890,'SYSTEM LIST'!$B$2:$Z$9999,5,0))</f>
        <v/>
      </c>
      <c r="F890" s="52"/>
      <c r="G890" s="41"/>
      <c r="H890" s="43"/>
      <c r="I890" s="41"/>
      <c r="J890" s="49"/>
      <c r="K890" s="49"/>
    </row>
    <row r="891" spans="1:11" ht="39" customHeight="1">
      <c r="A891" s="47"/>
      <c r="B891" s="52"/>
      <c r="C891" s="41" t="str">
        <f>IF(ISERROR(VLOOKUP(B891,'SYSTEM LIST'!$B$2:$Z$9999,10,0)),"",VLOOKUP(B891,'SYSTEM LIST'!$B$2:$Z$9999,10,0))</f>
        <v/>
      </c>
      <c r="D891" s="41"/>
      <c r="E891" s="41" t="str">
        <f>IF(ISERROR(VLOOKUP(B891,'SYSTEM LIST'!$B$2:$Z$9999,5,0)),"",VLOOKUP(B891,'SYSTEM LIST'!$B$2:$Z$9999,5,0))</f>
        <v/>
      </c>
      <c r="F891" s="52"/>
      <c r="G891" s="41"/>
      <c r="H891" s="43"/>
      <c r="I891" s="41"/>
      <c r="J891" s="49"/>
      <c r="K891" s="49"/>
    </row>
    <row r="892" spans="1:11" ht="39" customHeight="1">
      <c r="A892" s="47"/>
      <c r="B892" s="52"/>
      <c r="C892" s="41" t="str">
        <f>IF(ISERROR(VLOOKUP(B892,'SYSTEM LIST'!$B$2:$Z$9999,10,0)),"",VLOOKUP(B892,'SYSTEM LIST'!$B$2:$Z$9999,10,0))</f>
        <v/>
      </c>
      <c r="D892" s="41"/>
      <c r="E892" s="41" t="str">
        <f>IF(ISERROR(VLOOKUP(B892,'SYSTEM LIST'!$B$2:$Z$9999,5,0)),"",VLOOKUP(B892,'SYSTEM LIST'!$B$2:$Z$9999,5,0))</f>
        <v/>
      </c>
      <c r="F892" s="52"/>
      <c r="G892" s="41"/>
      <c r="H892" s="43"/>
      <c r="I892" s="41"/>
      <c r="J892" s="49"/>
      <c r="K892" s="49"/>
    </row>
    <row r="893" spans="1:11" ht="39" customHeight="1">
      <c r="A893" s="47"/>
      <c r="B893" s="52"/>
      <c r="C893" s="41" t="str">
        <f>IF(ISERROR(VLOOKUP(B893,'SYSTEM LIST'!$B$2:$Z$9999,10,0)),"",VLOOKUP(B893,'SYSTEM LIST'!$B$2:$Z$9999,10,0))</f>
        <v/>
      </c>
      <c r="D893" s="41"/>
      <c r="E893" s="41" t="str">
        <f>IF(ISERROR(VLOOKUP(B893,'SYSTEM LIST'!$B$2:$Z$9999,5,0)),"",VLOOKUP(B893,'SYSTEM LIST'!$B$2:$Z$9999,5,0))</f>
        <v/>
      </c>
      <c r="F893" s="52"/>
      <c r="G893" s="41"/>
      <c r="H893" s="43"/>
      <c r="I893" s="41"/>
      <c r="J893" s="49"/>
      <c r="K893" s="49"/>
    </row>
    <row r="894" spans="1:11" ht="39" customHeight="1">
      <c r="A894" s="47"/>
      <c r="B894" s="52"/>
      <c r="C894" s="41" t="str">
        <f>IF(ISERROR(VLOOKUP(B894,'SYSTEM LIST'!$B$2:$Z$9999,10,0)),"",VLOOKUP(B894,'SYSTEM LIST'!$B$2:$Z$9999,10,0))</f>
        <v/>
      </c>
      <c r="D894" s="41"/>
      <c r="E894" s="41" t="str">
        <f>IF(ISERROR(VLOOKUP(B894,'SYSTEM LIST'!$B$2:$Z$9999,5,0)),"",VLOOKUP(B894,'SYSTEM LIST'!$B$2:$Z$9999,5,0))</f>
        <v/>
      </c>
      <c r="F894" s="52"/>
      <c r="G894" s="41"/>
      <c r="H894" s="43"/>
      <c r="I894" s="41"/>
      <c r="J894" s="49"/>
      <c r="K894" s="49"/>
    </row>
    <row r="895" spans="1:11" ht="39" customHeight="1">
      <c r="A895" s="47"/>
      <c r="B895" s="52"/>
      <c r="C895" s="41" t="str">
        <f>IF(ISERROR(VLOOKUP(B895,'SYSTEM LIST'!$B$2:$Z$9999,10,0)),"",VLOOKUP(B895,'SYSTEM LIST'!$B$2:$Z$9999,10,0))</f>
        <v/>
      </c>
      <c r="D895" s="41"/>
      <c r="E895" s="41" t="str">
        <f>IF(ISERROR(VLOOKUP(B895,'SYSTEM LIST'!$B$2:$Z$9999,5,0)),"",VLOOKUP(B895,'SYSTEM LIST'!$B$2:$Z$9999,5,0))</f>
        <v/>
      </c>
      <c r="F895" s="52"/>
      <c r="G895" s="41"/>
      <c r="H895" s="43"/>
      <c r="I895" s="41"/>
      <c r="J895" s="49"/>
      <c r="K895" s="49"/>
    </row>
    <row r="896" spans="1:11" ht="39" customHeight="1">
      <c r="A896" s="47"/>
      <c r="B896" s="52"/>
      <c r="C896" s="41" t="str">
        <f>IF(ISERROR(VLOOKUP(B896,'SYSTEM LIST'!$B$2:$Z$9999,10,0)),"",VLOOKUP(B896,'SYSTEM LIST'!$B$2:$Z$9999,10,0))</f>
        <v/>
      </c>
      <c r="D896" s="41"/>
      <c r="E896" s="41" t="str">
        <f>IF(ISERROR(VLOOKUP(B896,'SYSTEM LIST'!$B$2:$Z$9999,5,0)),"",VLOOKUP(B896,'SYSTEM LIST'!$B$2:$Z$9999,5,0))</f>
        <v/>
      </c>
      <c r="F896" s="52"/>
      <c r="G896" s="41"/>
      <c r="H896" s="43"/>
      <c r="I896" s="41"/>
      <c r="J896" s="49"/>
      <c r="K896" s="49"/>
    </row>
    <row r="897" spans="1:11" ht="39" customHeight="1">
      <c r="A897" s="47"/>
      <c r="B897" s="52"/>
      <c r="C897" s="41" t="str">
        <f>IF(ISERROR(VLOOKUP(B897,'SYSTEM LIST'!$B$2:$Z$9999,10,0)),"",VLOOKUP(B897,'SYSTEM LIST'!$B$2:$Z$9999,10,0))</f>
        <v/>
      </c>
      <c r="D897" s="41"/>
      <c r="E897" s="41" t="str">
        <f>IF(ISERROR(VLOOKUP(B897,'SYSTEM LIST'!$B$2:$Z$9999,5,0)),"",VLOOKUP(B897,'SYSTEM LIST'!$B$2:$Z$9999,5,0))</f>
        <v/>
      </c>
      <c r="F897" s="52"/>
      <c r="G897" s="41"/>
      <c r="H897" s="43"/>
      <c r="I897" s="41"/>
      <c r="J897" s="49"/>
      <c r="K897" s="49"/>
    </row>
    <row r="898" spans="1:11" ht="39" customHeight="1">
      <c r="A898" s="47"/>
      <c r="B898" s="52"/>
      <c r="C898" s="41" t="str">
        <f>IF(ISERROR(VLOOKUP(B898,'SYSTEM LIST'!$B$2:$Z$9999,10,0)),"",VLOOKUP(B898,'SYSTEM LIST'!$B$2:$Z$9999,10,0))</f>
        <v/>
      </c>
      <c r="D898" s="41"/>
      <c r="E898" s="41" t="str">
        <f>IF(ISERROR(VLOOKUP(B898,'SYSTEM LIST'!$B$2:$Z$9999,5,0)),"",VLOOKUP(B898,'SYSTEM LIST'!$B$2:$Z$9999,5,0))</f>
        <v/>
      </c>
      <c r="F898" s="52"/>
      <c r="G898" s="41"/>
      <c r="H898" s="43"/>
      <c r="I898" s="41"/>
      <c r="J898" s="49"/>
      <c r="K898" s="49"/>
    </row>
    <row r="899" spans="1:11" ht="39" customHeight="1">
      <c r="A899" s="47"/>
      <c r="B899" s="52"/>
      <c r="C899" s="41" t="str">
        <f>IF(ISERROR(VLOOKUP(B899,'SYSTEM LIST'!$B$2:$Z$9999,10,0)),"",VLOOKUP(B899,'SYSTEM LIST'!$B$2:$Z$9999,10,0))</f>
        <v/>
      </c>
      <c r="D899" s="41"/>
      <c r="E899" s="41" t="str">
        <f>IF(ISERROR(VLOOKUP(B899,'SYSTEM LIST'!$B$2:$Z$9999,5,0)),"",VLOOKUP(B899,'SYSTEM LIST'!$B$2:$Z$9999,5,0))</f>
        <v/>
      </c>
      <c r="F899" s="52"/>
      <c r="G899" s="41"/>
      <c r="H899" s="43"/>
      <c r="I899" s="41"/>
      <c r="J899" s="49"/>
      <c r="K899" s="49"/>
    </row>
    <row r="900" spans="1:11" ht="39" customHeight="1">
      <c r="A900" s="47"/>
      <c r="B900" s="52"/>
      <c r="C900" s="41" t="str">
        <f>IF(ISERROR(VLOOKUP(B900,'SYSTEM LIST'!$B$2:$Z$9999,10,0)),"",VLOOKUP(B900,'SYSTEM LIST'!$B$2:$Z$9999,10,0))</f>
        <v/>
      </c>
      <c r="D900" s="41"/>
      <c r="E900" s="41" t="str">
        <f>IF(ISERROR(VLOOKUP(B900,'SYSTEM LIST'!$B$2:$Z$9999,5,0)),"",VLOOKUP(B900,'SYSTEM LIST'!$B$2:$Z$9999,5,0))</f>
        <v/>
      </c>
      <c r="F900" s="52"/>
      <c r="G900" s="41"/>
      <c r="H900" s="43"/>
      <c r="I900" s="41"/>
      <c r="J900" s="49"/>
      <c r="K900" s="49"/>
    </row>
    <row r="901" spans="1:11" ht="39" customHeight="1">
      <c r="A901" s="47"/>
      <c r="B901" s="52"/>
      <c r="C901" s="41" t="str">
        <f>IF(ISERROR(VLOOKUP(B901,'SYSTEM LIST'!$B$2:$Z$9999,10,0)),"",VLOOKUP(B901,'SYSTEM LIST'!$B$2:$Z$9999,10,0))</f>
        <v/>
      </c>
      <c r="D901" s="41"/>
      <c r="E901" s="41" t="str">
        <f>IF(ISERROR(VLOOKUP(B901,'SYSTEM LIST'!$B$2:$Z$9999,5,0)),"",VLOOKUP(B901,'SYSTEM LIST'!$B$2:$Z$9999,5,0))</f>
        <v/>
      </c>
      <c r="F901" s="52"/>
      <c r="G901" s="41"/>
      <c r="H901" s="43"/>
      <c r="I901" s="41"/>
      <c r="J901" s="49"/>
      <c r="K901" s="49"/>
    </row>
    <row r="902" spans="1:11" ht="39" customHeight="1">
      <c r="A902" s="47"/>
      <c r="B902" s="52"/>
      <c r="C902" s="41" t="str">
        <f>IF(ISERROR(VLOOKUP(B902,'SYSTEM LIST'!$B$2:$Z$9999,10,0)),"",VLOOKUP(B902,'SYSTEM LIST'!$B$2:$Z$9999,10,0))</f>
        <v/>
      </c>
      <c r="D902" s="41"/>
      <c r="E902" s="41" t="str">
        <f>IF(ISERROR(VLOOKUP(B902,'SYSTEM LIST'!$B$2:$Z$9999,5,0)),"",VLOOKUP(B902,'SYSTEM LIST'!$B$2:$Z$9999,5,0))</f>
        <v/>
      </c>
      <c r="F902" s="52"/>
      <c r="G902" s="41"/>
      <c r="H902" s="43"/>
      <c r="I902" s="41"/>
      <c r="J902" s="49"/>
      <c r="K902" s="49"/>
    </row>
    <row r="903" spans="1:11" ht="39" customHeight="1">
      <c r="A903" s="47"/>
      <c r="B903" s="52"/>
      <c r="C903" s="41" t="str">
        <f>IF(ISERROR(VLOOKUP(B903,'SYSTEM LIST'!$B$2:$Z$9999,10,0)),"",VLOOKUP(B903,'SYSTEM LIST'!$B$2:$Z$9999,10,0))</f>
        <v/>
      </c>
      <c r="D903" s="41"/>
      <c r="E903" s="41" t="str">
        <f>IF(ISERROR(VLOOKUP(B903,'SYSTEM LIST'!$B$2:$Z$9999,5,0)),"",VLOOKUP(B903,'SYSTEM LIST'!$B$2:$Z$9999,5,0))</f>
        <v/>
      </c>
      <c r="F903" s="52"/>
      <c r="G903" s="41"/>
      <c r="H903" s="43"/>
      <c r="I903" s="41"/>
      <c r="J903" s="49"/>
      <c r="K903" s="49"/>
    </row>
    <row r="904" spans="1:11" ht="39" customHeight="1">
      <c r="A904" s="47"/>
      <c r="B904" s="52"/>
      <c r="C904" s="41" t="str">
        <f>IF(ISERROR(VLOOKUP(B904,'SYSTEM LIST'!$B$2:$Z$9999,10,0)),"",VLOOKUP(B904,'SYSTEM LIST'!$B$2:$Z$9999,10,0))</f>
        <v/>
      </c>
      <c r="D904" s="41"/>
      <c r="E904" s="41" t="str">
        <f>IF(ISERROR(VLOOKUP(B904,'SYSTEM LIST'!$B$2:$Z$9999,5,0)),"",VLOOKUP(B904,'SYSTEM LIST'!$B$2:$Z$9999,5,0))</f>
        <v/>
      </c>
      <c r="F904" s="52"/>
      <c r="G904" s="41"/>
      <c r="H904" s="43"/>
      <c r="I904" s="41"/>
      <c r="J904" s="49"/>
      <c r="K904" s="49"/>
    </row>
    <row r="905" spans="1:11" ht="39" customHeight="1">
      <c r="A905" s="47"/>
      <c r="B905" s="52"/>
      <c r="C905" s="41" t="str">
        <f>IF(ISERROR(VLOOKUP(B905,'SYSTEM LIST'!$B$2:$Z$9999,10,0)),"",VLOOKUP(B905,'SYSTEM LIST'!$B$2:$Z$9999,10,0))</f>
        <v/>
      </c>
      <c r="D905" s="41"/>
      <c r="E905" s="41" t="str">
        <f>IF(ISERROR(VLOOKUP(B905,'SYSTEM LIST'!$B$2:$Z$9999,5,0)),"",VLOOKUP(B905,'SYSTEM LIST'!$B$2:$Z$9999,5,0))</f>
        <v/>
      </c>
      <c r="F905" s="52"/>
      <c r="G905" s="41"/>
      <c r="H905" s="43"/>
      <c r="I905" s="41"/>
      <c r="J905" s="49"/>
      <c r="K905" s="49"/>
    </row>
    <row r="906" spans="1:11" ht="39" customHeight="1">
      <c r="A906" s="47"/>
      <c r="B906" s="52"/>
      <c r="C906" s="41" t="str">
        <f>IF(ISERROR(VLOOKUP(B906,'SYSTEM LIST'!$B$2:$Z$9999,10,0)),"",VLOOKUP(B906,'SYSTEM LIST'!$B$2:$Z$9999,10,0))</f>
        <v/>
      </c>
      <c r="D906" s="41"/>
      <c r="E906" s="41" t="str">
        <f>IF(ISERROR(VLOOKUP(B906,'SYSTEM LIST'!$B$2:$Z$9999,5,0)),"",VLOOKUP(B906,'SYSTEM LIST'!$B$2:$Z$9999,5,0))</f>
        <v/>
      </c>
      <c r="F906" s="52"/>
      <c r="G906" s="41"/>
      <c r="H906" s="43"/>
      <c r="I906" s="41"/>
      <c r="J906" s="49"/>
      <c r="K906" s="49"/>
    </row>
    <row r="907" spans="1:11" ht="39" customHeight="1">
      <c r="A907" s="47"/>
      <c r="B907" s="52"/>
      <c r="C907" s="41" t="str">
        <f>IF(ISERROR(VLOOKUP(B907,'SYSTEM LIST'!$B$2:$Z$9999,10,0)),"",VLOOKUP(B907,'SYSTEM LIST'!$B$2:$Z$9999,10,0))</f>
        <v/>
      </c>
      <c r="D907" s="41"/>
      <c r="E907" s="41" t="str">
        <f>IF(ISERROR(VLOOKUP(B907,'SYSTEM LIST'!$B$2:$Z$9999,5,0)),"",VLOOKUP(B907,'SYSTEM LIST'!$B$2:$Z$9999,5,0))</f>
        <v/>
      </c>
      <c r="F907" s="52"/>
      <c r="G907" s="41"/>
      <c r="H907" s="43"/>
      <c r="I907" s="41"/>
      <c r="J907" s="49"/>
      <c r="K907" s="49"/>
    </row>
    <row r="908" spans="1:11" ht="39" customHeight="1">
      <c r="A908" s="47"/>
      <c r="B908" s="52"/>
      <c r="C908" s="41" t="str">
        <f>IF(ISERROR(VLOOKUP(B908,'SYSTEM LIST'!$B$2:$Z$9999,10,0)),"",VLOOKUP(B908,'SYSTEM LIST'!$B$2:$Z$9999,10,0))</f>
        <v/>
      </c>
      <c r="D908" s="41"/>
      <c r="E908" s="41" t="str">
        <f>IF(ISERROR(VLOOKUP(B908,'SYSTEM LIST'!$B$2:$Z$9999,5,0)),"",VLOOKUP(B908,'SYSTEM LIST'!$B$2:$Z$9999,5,0))</f>
        <v/>
      </c>
      <c r="F908" s="52"/>
      <c r="G908" s="41"/>
      <c r="H908" s="43"/>
      <c r="I908" s="41"/>
      <c r="J908" s="49"/>
      <c r="K908" s="49"/>
    </row>
    <row r="909" spans="1:11" ht="39" customHeight="1">
      <c r="A909" s="47"/>
      <c r="B909" s="52"/>
      <c r="C909" s="41" t="str">
        <f>IF(ISERROR(VLOOKUP(B909,'SYSTEM LIST'!$B$2:$Z$9999,10,0)),"",VLOOKUP(B909,'SYSTEM LIST'!$B$2:$Z$9999,10,0))</f>
        <v/>
      </c>
      <c r="D909" s="41"/>
      <c r="E909" s="41" t="str">
        <f>IF(ISERROR(VLOOKUP(B909,'SYSTEM LIST'!$B$2:$Z$9999,5,0)),"",VLOOKUP(B909,'SYSTEM LIST'!$B$2:$Z$9999,5,0))</f>
        <v/>
      </c>
      <c r="F909" s="52"/>
      <c r="G909" s="41"/>
      <c r="H909" s="43"/>
      <c r="I909" s="41"/>
      <c r="J909" s="49"/>
      <c r="K909" s="49"/>
    </row>
    <row r="910" spans="1:11" ht="39" customHeight="1">
      <c r="A910" s="47"/>
      <c r="B910" s="52"/>
      <c r="C910" s="41" t="str">
        <f>IF(ISERROR(VLOOKUP(B910,'SYSTEM LIST'!$B$2:$Z$9999,10,0)),"",VLOOKUP(B910,'SYSTEM LIST'!$B$2:$Z$9999,10,0))</f>
        <v/>
      </c>
      <c r="D910" s="41"/>
      <c r="E910" s="41" t="str">
        <f>IF(ISERROR(VLOOKUP(B910,'SYSTEM LIST'!$B$2:$Z$9999,5,0)),"",VLOOKUP(B910,'SYSTEM LIST'!$B$2:$Z$9999,5,0))</f>
        <v/>
      </c>
      <c r="F910" s="52"/>
      <c r="G910" s="41"/>
      <c r="H910" s="43"/>
      <c r="I910" s="41"/>
      <c r="J910" s="49"/>
      <c r="K910" s="49"/>
    </row>
    <row r="911" spans="1:11" ht="39" customHeight="1">
      <c r="A911" s="47"/>
      <c r="B911" s="52"/>
      <c r="C911" s="41" t="str">
        <f>IF(ISERROR(VLOOKUP(B911,'SYSTEM LIST'!$B$2:$Z$9999,10,0)),"",VLOOKUP(B911,'SYSTEM LIST'!$B$2:$Z$9999,10,0))</f>
        <v/>
      </c>
      <c r="D911" s="41"/>
      <c r="E911" s="41" t="str">
        <f>IF(ISERROR(VLOOKUP(B911,'SYSTEM LIST'!$B$2:$Z$9999,5,0)),"",VLOOKUP(B911,'SYSTEM LIST'!$B$2:$Z$9999,5,0))</f>
        <v/>
      </c>
      <c r="F911" s="52"/>
      <c r="G911" s="41"/>
      <c r="H911" s="43"/>
      <c r="I911" s="41"/>
      <c r="J911" s="49"/>
      <c r="K911" s="49"/>
    </row>
    <row r="912" spans="1:11" ht="39" customHeight="1">
      <c r="A912" s="47"/>
      <c r="B912" s="52"/>
      <c r="C912" s="41" t="str">
        <f>IF(ISERROR(VLOOKUP(B912,'SYSTEM LIST'!$B$2:$Z$9999,10,0)),"",VLOOKUP(B912,'SYSTEM LIST'!$B$2:$Z$9999,10,0))</f>
        <v/>
      </c>
      <c r="D912" s="41"/>
      <c r="E912" s="41" t="str">
        <f>IF(ISERROR(VLOOKUP(B912,'SYSTEM LIST'!$B$2:$Z$9999,5,0)),"",VLOOKUP(B912,'SYSTEM LIST'!$B$2:$Z$9999,5,0))</f>
        <v/>
      </c>
      <c r="F912" s="52"/>
      <c r="G912" s="41"/>
      <c r="H912" s="43"/>
      <c r="I912" s="41"/>
      <c r="J912" s="49"/>
      <c r="K912" s="49"/>
    </row>
    <row r="913" spans="1:11" ht="39" customHeight="1">
      <c r="A913" s="47"/>
      <c r="B913" s="52"/>
      <c r="C913" s="41" t="str">
        <f>IF(ISERROR(VLOOKUP(B913,'SYSTEM LIST'!$B$2:$Z$9999,10,0)),"",VLOOKUP(B913,'SYSTEM LIST'!$B$2:$Z$9999,10,0))</f>
        <v/>
      </c>
      <c r="D913" s="41"/>
      <c r="E913" s="41" t="str">
        <f>IF(ISERROR(VLOOKUP(B913,'SYSTEM LIST'!$B$2:$Z$9999,5,0)),"",VLOOKUP(B913,'SYSTEM LIST'!$B$2:$Z$9999,5,0))</f>
        <v/>
      </c>
      <c r="F913" s="52"/>
      <c r="G913" s="41"/>
      <c r="H913" s="43"/>
      <c r="I913" s="41"/>
      <c r="J913" s="49"/>
      <c r="K913" s="49"/>
    </row>
    <row r="914" spans="1:11" ht="39" customHeight="1">
      <c r="A914" s="47"/>
      <c r="B914" s="52"/>
      <c r="C914" s="41" t="str">
        <f>IF(ISERROR(VLOOKUP(B914,'SYSTEM LIST'!$B$2:$Z$9999,10,0)),"",VLOOKUP(B914,'SYSTEM LIST'!$B$2:$Z$9999,10,0))</f>
        <v/>
      </c>
      <c r="D914" s="41"/>
      <c r="E914" s="41" t="str">
        <f>IF(ISERROR(VLOOKUP(B914,'SYSTEM LIST'!$B$2:$Z$9999,5,0)),"",VLOOKUP(B914,'SYSTEM LIST'!$B$2:$Z$9999,5,0))</f>
        <v/>
      </c>
      <c r="F914" s="52"/>
      <c r="G914" s="41"/>
      <c r="H914" s="43"/>
      <c r="I914" s="41"/>
      <c r="J914" s="49"/>
      <c r="K914" s="49"/>
    </row>
    <row r="915" spans="1:11" ht="39" customHeight="1">
      <c r="A915" s="47"/>
      <c r="B915" s="52"/>
      <c r="C915" s="41" t="str">
        <f>IF(ISERROR(VLOOKUP(B915,'SYSTEM LIST'!$B$2:$Z$9999,10,0)),"",VLOOKUP(B915,'SYSTEM LIST'!$B$2:$Z$9999,10,0))</f>
        <v/>
      </c>
      <c r="D915" s="41"/>
      <c r="E915" s="41" t="str">
        <f>IF(ISERROR(VLOOKUP(B915,'SYSTEM LIST'!$B$2:$Z$9999,5,0)),"",VLOOKUP(B915,'SYSTEM LIST'!$B$2:$Z$9999,5,0))</f>
        <v/>
      </c>
      <c r="F915" s="52"/>
      <c r="G915" s="41"/>
      <c r="H915" s="43"/>
      <c r="I915" s="41"/>
      <c r="J915" s="49"/>
      <c r="K915" s="49"/>
    </row>
    <row r="916" spans="1:11" ht="39" customHeight="1">
      <c r="A916" s="47"/>
      <c r="B916" s="52"/>
      <c r="C916" s="41" t="str">
        <f>IF(ISERROR(VLOOKUP(B916,'SYSTEM LIST'!$B$2:$Z$9999,10,0)),"",VLOOKUP(B916,'SYSTEM LIST'!$B$2:$Z$9999,10,0))</f>
        <v/>
      </c>
      <c r="D916" s="41"/>
      <c r="E916" s="41" t="str">
        <f>IF(ISERROR(VLOOKUP(B916,'SYSTEM LIST'!$B$2:$Z$9999,5,0)),"",VLOOKUP(B916,'SYSTEM LIST'!$B$2:$Z$9999,5,0))</f>
        <v/>
      </c>
      <c r="F916" s="52"/>
      <c r="G916" s="41"/>
      <c r="H916" s="43"/>
      <c r="I916" s="41"/>
      <c r="J916" s="49"/>
      <c r="K916" s="49"/>
    </row>
    <row r="917" spans="1:11" ht="39" customHeight="1">
      <c r="A917" s="47"/>
      <c r="B917" s="52"/>
      <c r="C917" s="41" t="str">
        <f>IF(ISERROR(VLOOKUP(B917,'SYSTEM LIST'!$B$2:$Z$9999,10,0)),"",VLOOKUP(B917,'SYSTEM LIST'!$B$2:$Z$9999,10,0))</f>
        <v/>
      </c>
      <c r="D917" s="41"/>
      <c r="E917" s="41" t="str">
        <f>IF(ISERROR(VLOOKUP(B917,'SYSTEM LIST'!$B$2:$Z$9999,5,0)),"",VLOOKUP(B917,'SYSTEM LIST'!$B$2:$Z$9999,5,0))</f>
        <v/>
      </c>
      <c r="F917" s="52"/>
      <c r="G917" s="41"/>
      <c r="H917" s="43"/>
      <c r="I917" s="41"/>
      <c r="J917" s="49"/>
      <c r="K917" s="49"/>
    </row>
    <row r="918" spans="1:11" ht="39" customHeight="1">
      <c r="A918" s="47"/>
      <c r="B918" s="52"/>
      <c r="C918" s="41" t="str">
        <f>IF(ISERROR(VLOOKUP(B918,'SYSTEM LIST'!$B$2:$Z$9999,10,0)),"",VLOOKUP(B918,'SYSTEM LIST'!$B$2:$Z$9999,10,0))</f>
        <v/>
      </c>
      <c r="D918" s="41"/>
      <c r="E918" s="41" t="str">
        <f>IF(ISERROR(VLOOKUP(B918,'SYSTEM LIST'!$B$2:$Z$9999,5,0)),"",VLOOKUP(B918,'SYSTEM LIST'!$B$2:$Z$9999,5,0))</f>
        <v/>
      </c>
      <c r="F918" s="52"/>
      <c r="G918" s="41"/>
      <c r="H918" s="43"/>
      <c r="I918" s="41"/>
      <c r="J918" s="49"/>
      <c r="K918" s="49"/>
    </row>
    <row r="919" spans="1:11" ht="39" customHeight="1">
      <c r="A919" s="47"/>
      <c r="B919" s="52"/>
      <c r="C919" s="41" t="str">
        <f>IF(ISERROR(VLOOKUP(B919,'SYSTEM LIST'!$B$2:$Z$9999,10,0)),"",VLOOKUP(B919,'SYSTEM LIST'!$B$2:$Z$9999,10,0))</f>
        <v/>
      </c>
      <c r="D919" s="41"/>
      <c r="E919" s="41" t="str">
        <f>IF(ISERROR(VLOOKUP(B919,'SYSTEM LIST'!$B$2:$Z$9999,5,0)),"",VLOOKUP(B919,'SYSTEM LIST'!$B$2:$Z$9999,5,0))</f>
        <v/>
      </c>
      <c r="F919" s="52"/>
      <c r="G919" s="41"/>
      <c r="H919" s="43" t="str">
        <f>_xlfn.IFNA(G919-VLOOKUP(B919,STOCKOUT!$A$1:$B$9999,2,0), "")</f>
        <v/>
      </c>
      <c r="I919" s="41"/>
      <c r="J919" s="49" t="str">
        <f>IFERROR(VLOOKUP(D919, 'MAPPING DESC'!$A$1:$B$99999, 2, 0), "")</f>
        <v/>
      </c>
      <c r="K919" s="49">
        <f>IFERROR(VLOOKUP(E919, 'MAPPING DESC'!$A$1:$B$99999, 2, 0), "")</f>
        <v>0</v>
      </c>
    </row>
    <row r="920" spans="1:11" ht="39" customHeight="1">
      <c r="A920" s="47"/>
      <c r="B920" s="52"/>
      <c r="C920" s="41" t="str">
        <f>IF(ISERROR(VLOOKUP(B920,'SYSTEM LIST'!$B$2:$Z$9999,10,0)),"",VLOOKUP(B920,'SYSTEM LIST'!$B$2:$Z$9999,10,0))</f>
        <v/>
      </c>
      <c r="D920" s="41"/>
      <c r="E920" s="41" t="str">
        <f>IF(ISERROR(VLOOKUP(B920,'SYSTEM LIST'!$B$2:$Z$9999,5,0)),"",VLOOKUP(B920,'SYSTEM LIST'!$B$2:$Z$9999,5,0))</f>
        <v/>
      </c>
      <c r="F920" s="52"/>
      <c r="G920" s="41"/>
      <c r="H920" s="43" t="str">
        <f>_xlfn.IFNA(G920-VLOOKUP(B920,STOCKOUT!$A$1:$B$9999,2,0), "")</f>
        <v/>
      </c>
      <c r="I920" s="41"/>
      <c r="J920" s="49" t="str">
        <f>IFERROR(VLOOKUP(D920, 'MAPPING DESC'!$A$1:$B$99999, 2, 0), "")</f>
        <v/>
      </c>
      <c r="K920" s="49">
        <f>IFERROR(VLOOKUP(E920, 'MAPPING DESC'!$A$1:$B$99999, 2, 0), "")</f>
        <v>0</v>
      </c>
    </row>
    <row r="921" spans="1:11" ht="39" customHeight="1">
      <c r="A921" s="47"/>
      <c r="B921" s="52"/>
      <c r="C921" s="41" t="str">
        <f>IF(ISERROR(VLOOKUP(B921,'SYSTEM LIST'!$B$2:$Z$9999,10,0)),"",VLOOKUP(B921,'SYSTEM LIST'!$B$2:$Z$9999,10,0))</f>
        <v/>
      </c>
      <c r="D921" s="41"/>
      <c r="E921" s="41" t="str">
        <f>IF(ISERROR(VLOOKUP(B921,'SYSTEM LIST'!$B$2:$Z$9999,5,0)),"",VLOOKUP(B921,'SYSTEM LIST'!$B$2:$Z$9999,5,0))</f>
        <v/>
      </c>
      <c r="F921" s="52"/>
      <c r="G921" s="41"/>
      <c r="H921" s="43" t="str">
        <f>_xlfn.IFNA(G921-VLOOKUP(B921,STOCKOUT!$A$1:$B$9999,2,0), "")</f>
        <v/>
      </c>
      <c r="I921" s="41"/>
      <c r="J921" s="49" t="str">
        <f>IFERROR(VLOOKUP(D921, 'MAPPING DESC'!$A$1:$B$99999, 2, 0), "")</f>
        <v/>
      </c>
      <c r="K921" s="49">
        <f>IFERROR(VLOOKUP(E921, 'MAPPING DESC'!$A$1:$B$99999, 2, 0), "")</f>
        <v>0</v>
      </c>
    </row>
    <row r="922" spans="1:11" ht="39" customHeight="1">
      <c r="A922" s="47"/>
      <c r="B922" s="52"/>
      <c r="C922" s="41" t="str">
        <f>IF(ISERROR(VLOOKUP(B922,'SYSTEM LIST'!$B$2:$Z$9999,10,0)),"",VLOOKUP(B922,'SYSTEM LIST'!$B$2:$Z$9999,10,0))</f>
        <v/>
      </c>
      <c r="D922" s="41"/>
      <c r="E922" s="41" t="str">
        <f>IF(ISERROR(VLOOKUP(B922,'SYSTEM LIST'!$B$2:$Z$9999,5,0)),"",VLOOKUP(B922,'SYSTEM LIST'!$B$2:$Z$9999,5,0))</f>
        <v/>
      </c>
      <c r="F922" s="52"/>
      <c r="G922" s="41"/>
      <c r="H922" s="43" t="str">
        <f>_xlfn.IFNA(G922-VLOOKUP(B922,STOCKOUT!$A$1:$B$9999,2,0), "")</f>
        <v/>
      </c>
      <c r="I922" s="41"/>
      <c r="J922" s="49" t="str">
        <f>IFERROR(VLOOKUP(D922, 'MAPPING DESC'!$A$1:$B$99999, 2, 0), "")</f>
        <v/>
      </c>
      <c r="K922" s="49">
        <f>IFERROR(VLOOKUP(E922, 'MAPPING DESC'!$A$1:$B$99999, 2, 0), "")</f>
        <v>0</v>
      </c>
    </row>
    <row r="923" spans="1:11" ht="39" customHeight="1">
      <c r="A923" s="47"/>
      <c r="B923" s="52"/>
      <c r="C923" s="41" t="str">
        <f>IF(ISERROR(VLOOKUP(B923,'SYSTEM LIST'!$B$2:$Z$9999,10,0)),"",VLOOKUP(B923,'SYSTEM LIST'!$B$2:$Z$9999,10,0))</f>
        <v/>
      </c>
      <c r="D923" s="41"/>
      <c r="E923" s="41" t="str">
        <f>IF(ISERROR(VLOOKUP(B923,'SYSTEM LIST'!$B$2:$Z$9999,5,0)),"",VLOOKUP(B923,'SYSTEM LIST'!$B$2:$Z$9999,5,0))</f>
        <v/>
      </c>
      <c r="F923" s="52"/>
      <c r="G923" s="41"/>
      <c r="H923" s="43" t="str">
        <f>_xlfn.IFNA(G923-VLOOKUP(B923,STOCKOUT!$A$1:$B$9999,2,0), "")</f>
        <v/>
      </c>
      <c r="I923" s="41"/>
      <c r="J923" s="49" t="str">
        <f>IFERROR(VLOOKUP(D923, 'MAPPING DESC'!$A$1:$B$99999, 2, 0), "")</f>
        <v/>
      </c>
      <c r="K923" s="49">
        <f>IFERROR(VLOOKUP(E923, 'MAPPING DESC'!$A$1:$B$99999, 2, 0), "")</f>
        <v>0</v>
      </c>
    </row>
    <row r="924" spans="1:11" ht="39" customHeight="1">
      <c r="A924" s="47"/>
      <c r="B924" s="52"/>
      <c r="C924" s="41" t="str">
        <f>IF(ISERROR(VLOOKUP(B924,'SYSTEM LIST'!$B$2:$Z$9999,10,0)),"",VLOOKUP(B924,'SYSTEM LIST'!$B$2:$Z$9999,10,0))</f>
        <v/>
      </c>
      <c r="D924" s="41"/>
      <c r="E924" s="41" t="str">
        <f>IF(ISERROR(VLOOKUP(B924,'SYSTEM LIST'!$B$2:$Z$9999,5,0)),"",VLOOKUP(B924,'SYSTEM LIST'!$B$2:$Z$9999,5,0))</f>
        <v/>
      </c>
      <c r="F924" s="52"/>
      <c r="G924" s="41"/>
      <c r="H924" s="43" t="str">
        <f>_xlfn.IFNA(G924-VLOOKUP(B924,STOCKOUT!$A$1:$B$9999,2,0), "")</f>
        <v/>
      </c>
      <c r="I924" s="41"/>
      <c r="J924" s="49" t="str">
        <f>IFERROR(VLOOKUP(D924, 'MAPPING DESC'!$A$1:$B$99999, 2, 0), "")</f>
        <v/>
      </c>
      <c r="K924" s="49">
        <f>IFERROR(VLOOKUP(E924, 'MAPPING DESC'!$A$1:$B$99999, 2, 0), "")</f>
        <v>0</v>
      </c>
    </row>
    <row r="925" spans="1:11" ht="39" customHeight="1">
      <c r="A925" s="47"/>
      <c r="B925" s="52"/>
      <c r="C925" s="41" t="str">
        <f>IF(ISERROR(VLOOKUP(B925,'SYSTEM LIST'!$B$2:$Z$9999,10,0)),"",VLOOKUP(B925,'SYSTEM LIST'!$B$2:$Z$9999,10,0))</f>
        <v/>
      </c>
      <c r="D925" s="41"/>
      <c r="E925" s="41" t="str">
        <f>IF(ISERROR(VLOOKUP(B925,'SYSTEM LIST'!$B$2:$Z$9999,5,0)),"",VLOOKUP(B925,'SYSTEM LIST'!$B$2:$Z$9999,5,0))</f>
        <v/>
      </c>
      <c r="F925" s="52"/>
      <c r="G925" s="41"/>
      <c r="H925" s="43" t="str">
        <f>_xlfn.IFNA(G925-VLOOKUP(B925,STOCKOUT!$A$1:$B$9999,2,0), "")</f>
        <v/>
      </c>
      <c r="I925" s="41"/>
      <c r="J925" s="49" t="str">
        <f>IFERROR(VLOOKUP(D925, 'MAPPING DESC'!$A$1:$B$99999, 2, 0), "")</f>
        <v/>
      </c>
      <c r="K925" s="49">
        <f>IFERROR(VLOOKUP(E925, 'MAPPING DESC'!$A$1:$B$99999, 2, 0), "")</f>
        <v>0</v>
      </c>
    </row>
    <row r="926" spans="1:11" ht="39" customHeight="1">
      <c r="A926" s="47"/>
      <c r="B926" s="52"/>
      <c r="C926" s="41" t="str">
        <f>IF(ISERROR(VLOOKUP(B926,'SYSTEM LIST'!$B$2:$Z$9999,10,0)),"",VLOOKUP(B926,'SYSTEM LIST'!$B$2:$Z$9999,10,0))</f>
        <v/>
      </c>
      <c r="D926" s="41"/>
      <c r="E926" s="41" t="str">
        <f>IF(ISERROR(VLOOKUP(B926,'SYSTEM LIST'!$B$2:$Z$9999,5,0)),"",VLOOKUP(B926,'SYSTEM LIST'!$B$2:$Z$9999,5,0))</f>
        <v/>
      </c>
      <c r="F926" s="52"/>
      <c r="G926" s="41"/>
      <c r="H926" s="43" t="str">
        <f>_xlfn.IFNA(G926-VLOOKUP(B926,STOCKOUT!$A$1:$B$9999,2,0), "")</f>
        <v/>
      </c>
      <c r="I926" s="41"/>
      <c r="J926" s="49" t="str">
        <f>IFERROR(VLOOKUP(D926, 'MAPPING DESC'!$A$1:$B$99999, 2, 0), "")</f>
        <v/>
      </c>
      <c r="K926" s="49">
        <f>IFERROR(VLOOKUP(E926, 'MAPPING DESC'!$A$1:$B$99999, 2, 0), "")</f>
        <v>0</v>
      </c>
    </row>
    <row r="927" spans="1:11" ht="39" customHeight="1">
      <c r="A927" s="47"/>
      <c r="B927" s="52"/>
      <c r="C927" s="41" t="str">
        <f>IF(ISERROR(VLOOKUP(B927,'SYSTEM LIST'!$B$2:$Z$9999,10,0)),"",VLOOKUP(B927,'SYSTEM LIST'!$B$2:$Z$9999,10,0))</f>
        <v/>
      </c>
      <c r="D927" s="41"/>
      <c r="E927" s="41" t="str">
        <f>IF(ISERROR(VLOOKUP(B927,'SYSTEM LIST'!$B$2:$Z$9999,5,0)),"",VLOOKUP(B927,'SYSTEM LIST'!$B$2:$Z$9999,5,0))</f>
        <v/>
      </c>
      <c r="F927" s="52"/>
      <c r="G927" s="41"/>
      <c r="H927" s="43" t="str">
        <f>_xlfn.IFNA(G927-VLOOKUP(B927,STOCKOUT!$A$1:$B$9999,2,0), "")</f>
        <v/>
      </c>
      <c r="I927" s="41"/>
      <c r="J927" s="49" t="str">
        <f>IFERROR(VLOOKUP(D927, 'MAPPING DESC'!$A$1:$B$99999, 2, 0), "")</f>
        <v/>
      </c>
      <c r="K927" s="49">
        <f>IFERROR(VLOOKUP(E927, 'MAPPING DESC'!$A$1:$B$99999, 2, 0), "")</f>
        <v>0</v>
      </c>
    </row>
    <row r="928" spans="1:11" ht="39" customHeight="1">
      <c r="A928" s="47"/>
      <c r="B928" s="52"/>
      <c r="C928" s="41" t="str">
        <f>IF(ISERROR(VLOOKUP(B928,'SYSTEM LIST'!$B$2:$Z$9999,10,0)),"",VLOOKUP(B928,'SYSTEM LIST'!$B$2:$Z$9999,10,0))</f>
        <v/>
      </c>
      <c r="D928" s="41"/>
      <c r="E928" s="41" t="str">
        <f>IF(ISERROR(VLOOKUP(B928,'SYSTEM LIST'!$B$2:$Z$9999,5,0)),"",VLOOKUP(B928,'SYSTEM LIST'!$B$2:$Z$9999,5,0))</f>
        <v/>
      </c>
      <c r="F928" s="52"/>
      <c r="G928" s="41"/>
      <c r="H928" s="43" t="str">
        <f>_xlfn.IFNA(G928-VLOOKUP(B928,STOCKOUT!$A$1:$B$9999,2,0), "")</f>
        <v/>
      </c>
      <c r="I928" s="41"/>
      <c r="J928" s="49" t="str">
        <f>IFERROR(VLOOKUP(D928, 'MAPPING DESC'!$A$1:$B$99999, 2, 0), "")</f>
        <v/>
      </c>
      <c r="K928" s="49">
        <f>IFERROR(VLOOKUP(E928, 'MAPPING DESC'!$A$1:$B$99999, 2, 0), "")</f>
        <v>0</v>
      </c>
    </row>
    <row r="929" spans="1:11" ht="39" customHeight="1">
      <c r="A929" s="47"/>
      <c r="B929" s="52"/>
      <c r="C929" s="41" t="str">
        <f>IF(ISERROR(VLOOKUP(B929,'SYSTEM LIST'!$B$2:$Z$9999,10,0)),"",VLOOKUP(B929,'SYSTEM LIST'!$B$2:$Z$9999,10,0))</f>
        <v/>
      </c>
      <c r="D929" s="41"/>
      <c r="E929" s="41" t="str">
        <f>IF(ISERROR(VLOOKUP(B929,'SYSTEM LIST'!$B$2:$Z$9999,5,0)),"",VLOOKUP(B929,'SYSTEM LIST'!$B$2:$Z$9999,5,0))</f>
        <v/>
      </c>
      <c r="F929" s="52"/>
      <c r="G929" s="41"/>
      <c r="H929" s="43" t="str">
        <f>_xlfn.IFNA(G929-VLOOKUP(B929,STOCKOUT!$A$1:$B$9999,2,0), "")</f>
        <v/>
      </c>
      <c r="I929" s="41"/>
      <c r="J929" s="49" t="str">
        <f>IFERROR(VLOOKUP(D929, 'MAPPING DESC'!$A$1:$B$99999, 2, 0), "")</f>
        <v/>
      </c>
      <c r="K929" s="49">
        <f>IFERROR(VLOOKUP(E929, 'MAPPING DESC'!$A$1:$B$99999, 2, 0), "")</f>
        <v>0</v>
      </c>
    </row>
    <row r="930" spans="1:11" ht="39" customHeight="1">
      <c r="A930" s="47"/>
      <c r="B930" s="52"/>
      <c r="C930" s="41" t="str">
        <f>IF(ISERROR(VLOOKUP(B930,'SYSTEM LIST'!$B$2:$Z$9999,10,0)),"",VLOOKUP(B930,'SYSTEM LIST'!$B$2:$Z$9999,10,0))</f>
        <v/>
      </c>
      <c r="D930" s="41"/>
      <c r="E930" s="41" t="str">
        <f>IF(ISERROR(VLOOKUP(B930,'SYSTEM LIST'!$B$2:$Z$9999,5,0)),"",VLOOKUP(B930,'SYSTEM LIST'!$B$2:$Z$9999,5,0))</f>
        <v/>
      </c>
      <c r="F930" s="52"/>
      <c r="G930" s="41"/>
      <c r="H930" s="43" t="str">
        <f>_xlfn.IFNA(G930-VLOOKUP(B930,STOCKOUT!$A$1:$B$9999,2,0), "")</f>
        <v/>
      </c>
      <c r="I930" s="41"/>
      <c r="J930" s="49" t="str">
        <f>IFERROR(VLOOKUP(D930, 'MAPPING DESC'!$A$1:$B$99999, 2, 0), "")</f>
        <v/>
      </c>
      <c r="K930" s="49">
        <f>IFERROR(VLOOKUP(E930, 'MAPPING DESC'!$A$1:$B$99999, 2, 0), "")</f>
        <v>0</v>
      </c>
    </row>
    <row r="931" spans="1:11" ht="39" customHeight="1">
      <c r="A931" s="47"/>
      <c r="B931" s="52"/>
      <c r="C931" s="41" t="str">
        <f>IF(ISERROR(VLOOKUP(B931,'SYSTEM LIST'!$B$2:$Z$9999,10,0)),"",VLOOKUP(B931,'SYSTEM LIST'!$B$2:$Z$9999,10,0))</f>
        <v/>
      </c>
      <c r="D931" s="41"/>
      <c r="E931" s="41" t="str">
        <f>IF(ISERROR(VLOOKUP(B931,'SYSTEM LIST'!$B$2:$Z$9999,5,0)),"",VLOOKUP(B931,'SYSTEM LIST'!$B$2:$Z$9999,5,0))</f>
        <v/>
      </c>
      <c r="F931" s="52"/>
      <c r="G931" s="41"/>
      <c r="H931" s="43" t="str">
        <f>_xlfn.IFNA(G931-VLOOKUP(B931,STOCKOUT!$A$1:$B$9999,2,0), "")</f>
        <v/>
      </c>
      <c r="I931" s="41"/>
      <c r="J931" s="49" t="str">
        <f>IFERROR(VLOOKUP(D931, 'MAPPING DESC'!$A$1:$B$99999, 2, 0), "")</f>
        <v/>
      </c>
      <c r="K931" s="49">
        <f>IFERROR(VLOOKUP(E931, 'MAPPING DESC'!$A$1:$B$99999, 2, 0), "")</f>
        <v>0</v>
      </c>
    </row>
    <row r="932" spans="1:11" ht="39" customHeight="1">
      <c r="A932" s="47"/>
      <c r="B932" s="52"/>
      <c r="C932" s="41" t="str">
        <f>IF(ISERROR(VLOOKUP(B932,'SYSTEM LIST'!$B$2:$Z$9999,10,0)),"",VLOOKUP(B932,'SYSTEM LIST'!$B$2:$Z$9999,10,0))</f>
        <v/>
      </c>
      <c r="D932" s="41"/>
      <c r="E932" s="41" t="str">
        <f>IF(ISERROR(VLOOKUP(B932,'SYSTEM LIST'!$B$2:$Z$9999,5,0)),"",VLOOKUP(B932,'SYSTEM LIST'!$B$2:$Z$9999,5,0))</f>
        <v/>
      </c>
      <c r="F932" s="52"/>
      <c r="G932" s="41"/>
      <c r="H932" s="43" t="str">
        <f>_xlfn.IFNA(G932-VLOOKUP(B932,STOCKOUT!$A$1:$B$9999,2,0), "")</f>
        <v/>
      </c>
      <c r="I932" s="41"/>
      <c r="J932" s="49" t="str">
        <f>IFERROR(VLOOKUP(D932, 'MAPPING DESC'!$A$1:$B$99999, 2, 0), "")</f>
        <v/>
      </c>
      <c r="K932" s="49">
        <f>IFERROR(VLOOKUP(E932, 'MAPPING DESC'!$A$1:$B$99999, 2, 0), "")</f>
        <v>0</v>
      </c>
    </row>
    <row r="933" spans="1:11" ht="39" customHeight="1">
      <c r="A933" s="47"/>
      <c r="B933" s="52"/>
      <c r="C933" s="41" t="str">
        <f>IF(ISERROR(VLOOKUP(B933,'SYSTEM LIST'!$B$2:$Z$9999,10,0)),"",VLOOKUP(B933,'SYSTEM LIST'!$B$2:$Z$9999,10,0))</f>
        <v/>
      </c>
      <c r="D933" s="41"/>
      <c r="E933" s="41" t="str">
        <f>IF(ISERROR(VLOOKUP(B933,'SYSTEM LIST'!$B$2:$Z$9999,5,0)),"",VLOOKUP(B933,'SYSTEM LIST'!$B$2:$Z$9999,5,0))</f>
        <v/>
      </c>
      <c r="F933" s="52"/>
      <c r="G933" s="41"/>
      <c r="H933" s="43" t="str">
        <f>_xlfn.IFNA(G933-VLOOKUP(B933,STOCKOUT!$A$1:$B$9999,2,0), "")</f>
        <v/>
      </c>
      <c r="I933" s="41"/>
      <c r="J933" s="49" t="str">
        <f>IFERROR(VLOOKUP(D933, 'MAPPING DESC'!$A$1:$B$99999, 2, 0), "")</f>
        <v/>
      </c>
      <c r="K933" s="49">
        <f>IFERROR(VLOOKUP(E933, 'MAPPING DESC'!$A$1:$B$99999, 2, 0), "")</f>
        <v>0</v>
      </c>
    </row>
    <row r="934" spans="1:11" ht="39" customHeight="1">
      <c r="A934" s="47"/>
      <c r="B934" s="52"/>
      <c r="C934" s="41" t="str">
        <f>IF(ISERROR(VLOOKUP(B934,'SYSTEM LIST'!$B$2:$Z$9999,10,0)),"",VLOOKUP(B934,'SYSTEM LIST'!$B$2:$Z$9999,10,0))</f>
        <v/>
      </c>
      <c r="D934" s="41"/>
      <c r="E934" s="41" t="str">
        <f>IF(ISERROR(VLOOKUP(B934,'SYSTEM LIST'!$B$2:$Z$9999,5,0)),"",VLOOKUP(B934,'SYSTEM LIST'!$B$2:$Z$9999,5,0))</f>
        <v/>
      </c>
      <c r="F934" s="52"/>
      <c r="G934" s="41"/>
      <c r="H934" s="43" t="str">
        <f>_xlfn.IFNA(G934-VLOOKUP(B934,STOCKOUT!$A$1:$B$9999,2,0), "")</f>
        <v/>
      </c>
      <c r="I934" s="41"/>
      <c r="J934" s="49" t="str">
        <f>IFERROR(VLOOKUP(D934, 'MAPPING DESC'!$A$1:$B$99999, 2, 0), "")</f>
        <v/>
      </c>
      <c r="K934" s="49">
        <f>IFERROR(VLOOKUP(E934, 'MAPPING DESC'!$A$1:$B$99999, 2, 0), "")</f>
        <v>0</v>
      </c>
    </row>
    <row r="935" spans="1:11" ht="39" customHeight="1">
      <c r="A935" s="47"/>
      <c r="B935" s="52"/>
      <c r="C935" s="41" t="str">
        <f>IF(ISERROR(VLOOKUP(B935,'SYSTEM LIST'!$B$2:$Z$9999,10,0)),"",VLOOKUP(B935,'SYSTEM LIST'!$B$2:$Z$9999,10,0))</f>
        <v/>
      </c>
      <c r="D935" s="41"/>
      <c r="E935" s="41" t="str">
        <f>IF(ISERROR(VLOOKUP(B935,'SYSTEM LIST'!$B$2:$Z$9999,5,0)),"",VLOOKUP(B935,'SYSTEM LIST'!$B$2:$Z$9999,5,0))</f>
        <v/>
      </c>
      <c r="F935" s="52"/>
      <c r="G935" s="41"/>
      <c r="H935" s="43" t="str">
        <f>_xlfn.IFNA(G935-VLOOKUP(B935,STOCKOUT!$A$1:$B$9999,2,0), "")</f>
        <v/>
      </c>
      <c r="I935" s="41"/>
      <c r="J935" s="49" t="str">
        <f>IFERROR(VLOOKUP(D935, 'MAPPING DESC'!$A$1:$B$99999, 2, 0), "")</f>
        <v/>
      </c>
      <c r="K935" s="49">
        <f>IFERROR(VLOOKUP(E935, 'MAPPING DESC'!$A$1:$B$99999, 2, 0), "")</f>
        <v>0</v>
      </c>
    </row>
    <row r="936" spans="1:11" ht="39" customHeight="1">
      <c r="A936" s="47"/>
      <c r="B936" s="52"/>
      <c r="C936" s="41" t="str">
        <f>IF(ISERROR(VLOOKUP(B936,'SYSTEM LIST'!$B$2:$Z$9999,10,0)),"",VLOOKUP(B936,'SYSTEM LIST'!$B$2:$Z$9999,10,0))</f>
        <v/>
      </c>
      <c r="D936" s="41"/>
      <c r="E936" s="41" t="str">
        <f>IF(ISERROR(VLOOKUP(B936,'SYSTEM LIST'!$B$2:$Z$9999,5,0)),"",VLOOKUP(B936,'SYSTEM LIST'!$B$2:$Z$9999,5,0))</f>
        <v/>
      </c>
      <c r="F936" s="52"/>
      <c r="G936" s="41"/>
      <c r="H936" s="43" t="str">
        <f>_xlfn.IFNA(G936-VLOOKUP(B936,STOCKOUT!$A$1:$B$9999,2,0), "")</f>
        <v/>
      </c>
      <c r="I936" s="41"/>
      <c r="J936" s="49" t="str">
        <f>IFERROR(VLOOKUP(D936, 'MAPPING DESC'!$A$1:$B$99999, 2, 0), "")</f>
        <v/>
      </c>
      <c r="K936" s="49">
        <f>IFERROR(VLOOKUP(E936, 'MAPPING DESC'!$A$1:$B$99999, 2, 0), "")</f>
        <v>0</v>
      </c>
    </row>
    <row r="937" spans="1:11" ht="39" customHeight="1">
      <c r="A937" s="47"/>
      <c r="B937" s="52"/>
      <c r="C937" s="41" t="str">
        <f>IF(ISERROR(VLOOKUP(B937,'SYSTEM LIST'!$B$2:$Z$9999,10,0)),"",VLOOKUP(B937,'SYSTEM LIST'!$B$2:$Z$9999,10,0))</f>
        <v/>
      </c>
      <c r="D937" s="41"/>
      <c r="E937" s="41" t="str">
        <f>IF(ISERROR(VLOOKUP(B937,'SYSTEM LIST'!$B$2:$Z$9999,5,0)),"",VLOOKUP(B937,'SYSTEM LIST'!$B$2:$Z$9999,5,0))</f>
        <v/>
      </c>
      <c r="F937" s="52"/>
      <c r="G937" s="41"/>
      <c r="H937" s="43" t="str">
        <f>_xlfn.IFNA(G937-VLOOKUP(B937,STOCKOUT!$A$1:$B$9999,2,0), "")</f>
        <v/>
      </c>
      <c r="I937" s="41"/>
      <c r="J937" s="49" t="str">
        <f>IFERROR(VLOOKUP(D937, 'MAPPING DESC'!$A$1:$B$99999, 2, 0), "")</f>
        <v/>
      </c>
      <c r="K937" s="49">
        <f>IFERROR(VLOOKUP(E937, 'MAPPING DESC'!$A$1:$B$99999, 2, 0), "")</f>
        <v>0</v>
      </c>
    </row>
    <row r="938" spans="1:11" ht="39" customHeight="1">
      <c r="A938" s="47"/>
      <c r="B938" s="52"/>
      <c r="C938" s="41" t="str">
        <f>IF(ISERROR(VLOOKUP(B938,'SYSTEM LIST'!$B$2:$Z$9999,10,0)),"",VLOOKUP(B938,'SYSTEM LIST'!$B$2:$Z$9999,10,0))</f>
        <v/>
      </c>
      <c r="D938" s="41"/>
      <c r="E938" s="41" t="str">
        <f>IF(ISERROR(VLOOKUP(B938,'SYSTEM LIST'!$B$2:$Z$9999,5,0)),"",VLOOKUP(B938,'SYSTEM LIST'!$B$2:$Z$9999,5,0))</f>
        <v/>
      </c>
      <c r="F938" s="52"/>
      <c r="G938" s="41"/>
      <c r="H938" s="43"/>
      <c r="I938" s="41"/>
      <c r="J938" s="41"/>
      <c r="K938" s="43"/>
    </row>
    <row r="939" spans="1:11" ht="39" customHeight="1">
      <c r="A939" s="47"/>
      <c r="B939" s="52"/>
      <c r="C939" s="41" t="str">
        <f>IF(ISERROR(VLOOKUP(B939,'SYSTEM LIST'!$B$2:$Z$9999,10,0)),"",VLOOKUP(B939,'SYSTEM LIST'!$B$2:$Z$9999,10,0))</f>
        <v/>
      </c>
      <c r="D939" s="41"/>
      <c r="E939" s="41" t="str">
        <f>IF(ISERROR(VLOOKUP(B939,'SYSTEM LIST'!$B$2:$Z$9999,5,0)),"",VLOOKUP(B939,'SYSTEM LIST'!$B$2:$Z$9999,5,0))</f>
        <v/>
      </c>
      <c r="F939" s="52"/>
      <c r="G939" s="41"/>
      <c r="H939" s="43"/>
      <c r="I939" s="41"/>
      <c r="J939" s="41"/>
      <c r="K939" s="43"/>
    </row>
    <row r="940" spans="1:11" ht="39" customHeight="1">
      <c r="A940" s="38"/>
      <c r="B940" s="39"/>
      <c r="F940" s="39"/>
      <c r="H940" s="40"/>
      <c r="K940" s="40"/>
    </row>
    <row r="941" spans="1:11" ht="39" customHeight="1">
      <c r="A941" s="38"/>
      <c r="B941" s="39"/>
      <c r="F941" s="39"/>
      <c r="H941" s="40"/>
      <c r="K941" s="40"/>
    </row>
    <row r="942" spans="1:11" ht="39" customHeight="1">
      <c r="A942" s="38"/>
      <c r="B942" s="39"/>
      <c r="F942" s="39"/>
      <c r="H942" s="40"/>
      <c r="K942" s="40"/>
    </row>
    <row r="943" spans="1:11" ht="39" customHeight="1">
      <c r="A943" s="38"/>
      <c r="B943" s="39"/>
      <c r="F943" s="39"/>
      <c r="H943" s="40"/>
      <c r="K943" s="40"/>
    </row>
    <row r="944" spans="1:11" ht="39" customHeight="1">
      <c r="A944" s="38"/>
      <c r="B944" s="39"/>
      <c r="F944" s="39"/>
      <c r="H944" s="40"/>
      <c r="K944" s="40"/>
    </row>
    <row r="945" spans="1:11" ht="39" customHeight="1">
      <c r="A945" s="38"/>
      <c r="B945" s="39"/>
      <c r="F945" s="39"/>
      <c r="H945" s="40"/>
      <c r="K945" s="40"/>
    </row>
    <row r="946" spans="1:11" ht="39" customHeight="1">
      <c r="A946" s="38"/>
      <c r="B946" s="39"/>
      <c r="F946" s="39"/>
      <c r="H946" s="40"/>
      <c r="K946" s="40"/>
    </row>
    <row r="947" spans="1:11" ht="39" customHeight="1">
      <c r="A947" s="38"/>
      <c r="B947" s="39"/>
      <c r="F947" s="39"/>
      <c r="H947" s="40"/>
      <c r="K947" s="40"/>
    </row>
    <row r="948" spans="1:11" ht="39" customHeight="1">
      <c r="A948" s="38"/>
      <c r="B948" s="39"/>
      <c r="F948" s="39"/>
      <c r="H948" s="40"/>
      <c r="K948" s="40"/>
    </row>
    <row r="949" spans="1:11" ht="39" customHeight="1">
      <c r="A949" s="38"/>
      <c r="B949" s="39"/>
      <c r="F949" s="39"/>
      <c r="H949" s="40"/>
      <c r="K949" s="40"/>
    </row>
    <row r="950" spans="1:11" ht="39" customHeight="1">
      <c r="A950" s="38"/>
      <c r="B950" s="39"/>
      <c r="F950" s="39"/>
      <c r="H950" s="40"/>
      <c r="K950" s="40"/>
    </row>
    <row r="951" spans="1:11" ht="39" customHeight="1">
      <c r="A951" s="38"/>
      <c r="B951" s="39"/>
      <c r="F951" s="39"/>
      <c r="H951" s="40"/>
      <c r="K951" s="40"/>
    </row>
    <row r="952" spans="1:11" ht="39" customHeight="1">
      <c r="A952" s="38"/>
      <c r="B952" s="39"/>
      <c r="F952" s="39"/>
      <c r="H952" s="40"/>
      <c r="K952" s="40"/>
    </row>
    <row r="953" spans="1:11" ht="39" customHeight="1">
      <c r="A953" s="38"/>
      <c r="B953" s="39"/>
      <c r="F953" s="39"/>
      <c r="H953" s="40"/>
      <c r="K953" s="40"/>
    </row>
    <row r="954" spans="1:11" ht="39" customHeight="1">
      <c r="A954" s="38"/>
      <c r="B954" s="39"/>
      <c r="F954" s="39"/>
      <c r="H954" s="40"/>
      <c r="K954" s="40"/>
    </row>
    <row r="955" spans="1:11" ht="39" customHeight="1">
      <c r="A955" s="38"/>
      <c r="B955" s="39"/>
      <c r="F955" s="39"/>
      <c r="H955" s="40"/>
      <c r="K955" s="40"/>
    </row>
    <row r="956" spans="1:11" ht="39" customHeight="1">
      <c r="A956" s="38"/>
      <c r="B956" s="39"/>
      <c r="F956" s="39"/>
      <c r="H956" s="40"/>
      <c r="K956" s="40"/>
    </row>
    <row r="957" spans="1:11" ht="39" customHeight="1">
      <c r="A957" s="38"/>
      <c r="B957" s="39"/>
      <c r="F957" s="39"/>
      <c r="H957" s="40"/>
      <c r="K957" s="40"/>
    </row>
    <row r="958" spans="1:11" ht="39" customHeight="1">
      <c r="A958" s="38"/>
      <c r="B958" s="39"/>
      <c r="F958" s="39"/>
      <c r="H958" s="40"/>
      <c r="K958" s="40"/>
    </row>
    <row r="959" spans="1:11" ht="39" customHeight="1">
      <c r="A959" s="38"/>
      <c r="B959" s="39"/>
      <c r="F959" s="39"/>
      <c r="H959" s="40"/>
      <c r="K959" s="40"/>
    </row>
    <row r="960" spans="1:11" ht="39" customHeight="1">
      <c r="A960" s="38"/>
      <c r="B960" s="39"/>
      <c r="F960" s="39"/>
      <c r="H960" s="40"/>
      <c r="K960" s="40"/>
    </row>
    <row r="961" spans="1:11" ht="39" customHeight="1">
      <c r="A961" s="38"/>
      <c r="B961" s="39"/>
      <c r="F961" s="39"/>
      <c r="H961" s="40"/>
      <c r="K961" s="40"/>
    </row>
    <row r="962" spans="1:11" ht="39" customHeight="1">
      <c r="A962" s="38"/>
      <c r="B962" s="39"/>
      <c r="F962" s="39"/>
      <c r="H962" s="40"/>
      <c r="K962" s="40"/>
    </row>
    <row r="963" spans="1:11" ht="39" customHeight="1">
      <c r="A963" s="38"/>
      <c r="B963" s="39"/>
      <c r="F963" s="39"/>
      <c r="H963" s="40"/>
      <c r="K963" s="40"/>
    </row>
    <row r="964" spans="1:11" ht="39" customHeight="1">
      <c r="A964" s="38"/>
      <c r="B964" s="39"/>
      <c r="F964" s="39"/>
      <c r="H964" s="40"/>
      <c r="K964" s="40"/>
    </row>
    <row r="965" spans="1:11" ht="39" customHeight="1">
      <c r="A965" s="38"/>
      <c r="B965" s="39"/>
      <c r="F965" s="39"/>
      <c r="H965" s="40"/>
      <c r="K965" s="40"/>
    </row>
    <row r="966" spans="1:11" ht="39" customHeight="1">
      <c r="A966" s="38"/>
      <c r="B966" s="39"/>
      <c r="F966" s="39"/>
      <c r="H966" s="40"/>
      <c r="K966" s="40"/>
    </row>
    <row r="967" spans="1:11" ht="39" customHeight="1">
      <c r="A967" s="38"/>
      <c r="B967" s="39"/>
      <c r="F967" s="39"/>
      <c r="H967" s="40"/>
      <c r="K967" s="40"/>
    </row>
    <row r="968" spans="1:11" ht="39" customHeight="1">
      <c r="A968" s="38"/>
      <c r="B968" s="39"/>
      <c r="F968" s="39"/>
      <c r="H968" s="40"/>
      <c r="K968" s="40"/>
    </row>
    <row r="969" spans="1:11" ht="39" customHeight="1">
      <c r="A969" s="38"/>
      <c r="B969" s="39"/>
      <c r="F969" s="39"/>
      <c r="H969" s="40"/>
      <c r="K969" s="40"/>
    </row>
    <row r="970" spans="1:11" ht="39" customHeight="1">
      <c r="A970" s="38"/>
      <c r="B970" s="39"/>
      <c r="F970" s="39"/>
      <c r="H970" s="40"/>
      <c r="K970" s="40"/>
    </row>
    <row r="971" spans="1:11" ht="39" customHeight="1">
      <c r="A971" s="38"/>
      <c r="B971" s="39"/>
      <c r="F971" s="39"/>
      <c r="H971" s="40"/>
      <c r="K971" s="40"/>
    </row>
    <row r="972" spans="1:11" ht="39" customHeight="1">
      <c r="A972" s="38"/>
      <c r="B972" s="39"/>
      <c r="F972" s="39"/>
      <c r="H972" s="40"/>
      <c r="K972" s="40"/>
    </row>
    <row r="973" spans="1:11" ht="39" customHeight="1">
      <c r="A973" s="38"/>
      <c r="B973" s="39"/>
      <c r="F973" s="39"/>
      <c r="H973" s="40"/>
      <c r="K973" s="40"/>
    </row>
    <row r="974" spans="1:11" ht="39" customHeight="1">
      <c r="A974" s="38"/>
      <c r="B974" s="39"/>
      <c r="F974" s="39"/>
      <c r="K974" s="40"/>
    </row>
    <row r="975" spans="1:11" ht="39" customHeight="1">
      <c r="A975" s="38"/>
      <c r="B975" s="39"/>
      <c r="F975" s="39"/>
      <c r="K975" s="40"/>
    </row>
    <row r="976" spans="1:11" ht="39" customHeight="1">
      <c r="A976" s="38"/>
      <c r="B976" s="39"/>
      <c r="F976" s="39"/>
      <c r="K976" s="40"/>
    </row>
    <row r="977" spans="1:11" ht="39" customHeight="1">
      <c r="A977" s="38"/>
      <c r="B977" s="39"/>
      <c r="F977" s="39"/>
      <c r="K977" s="40"/>
    </row>
    <row r="978" spans="1:11" ht="39" customHeight="1">
      <c r="A978" s="38"/>
      <c r="B978" s="39"/>
      <c r="F978" s="39"/>
      <c r="K978" s="40"/>
    </row>
    <row r="979" spans="1:11" ht="39" customHeight="1">
      <c r="A979" s="38"/>
      <c r="B979" s="39"/>
      <c r="F979" s="39"/>
      <c r="K979" s="40"/>
    </row>
    <row r="980" spans="1:11" ht="39" customHeight="1">
      <c r="A980" s="38"/>
      <c r="B980" s="39"/>
      <c r="F980" s="39"/>
      <c r="K980" s="40"/>
    </row>
    <row r="981" spans="1:11" ht="39" customHeight="1">
      <c r="A981" s="38"/>
      <c r="B981" s="39"/>
      <c r="F981" s="39"/>
      <c r="K981" s="40"/>
    </row>
    <row r="982" spans="1:11" ht="39" customHeight="1">
      <c r="A982" s="38"/>
      <c r="B982" s="39"/>
      <c r="F982" s="39"/>
      <c r="K982" s="40"/>
    </row>
    <row r="983" spans="1:11" ht="39" customHeight="1">
      <c r="A983" s="38"/>
      <c r="B983" s="39"/>
      <c r="F983" s="39"/>
      <c r="K983" s="40"/>
    </row>
    <row r="984" spans="1:11" ht="39" customHeight="1">
      <c r="A984" s="38"/>
      <c r="B984" s="39"/>
      <c r="F984" s="39"/>
      <c r="K984" s="40"/>
    </row>
    <row r="985" spans="1:11" ht="39" customHeight="1">
      <c r="A985" s="38"/>
      <c r="B985" s="39"/>
      <c r="F985" s="39"/>
      <c r="K985" s="40"/>
    </row>
    <row r="986" spans="1:11" ht="39" customHeight="1">
      <c r="A986" s="38"/>
      <c r="B986" s="39"/>
      <c r="F986" s="39"/>
      <c r="K986" s="40"/>
    </row>
    <row r="987" spans="1:11" ht="39" customHeight="1">
      <c r="A987" s="38"/>
      <c r="B987" s="39"/>
      <c r="F987" s="39"/>
      <c r="K987" s="40"/>
    </row>
    <row r="988" spans="1:11" ht="39" customHeight="1">
      <c r="A988" s="38"/>
      <c r="B988" s="39"/>
      <c r="F988" s="39"/>
      <c r="K988" s="40"/>
    </row>
    <row r="989" spans="1:11" ht="39" customHeight="1">
      <c r="A989" s="38"/>
      <c r="B989" s="39"/>
      <c r="F989" s="39"/>
      <c r="K989" s="40"/>
    </row>
    <row r="990" spans="1:11" ht="39" customHeight="1">
      <c r="A990" s="38"/>
      <c r="B990" s="39"/>
      <c r="F990" s="39"/>
      <c r="K990" s="40"/>
    </row>
    <row r="991" spans="1:11" ht="39" customHeight="1">
      <c r="A991" s="38"/>
      <c r="B991" s="39"/>
      <c r="F991" s="39"/>
      <c r="K991" s="40"/>
    </row>
    <row r="992" spans="1:11" ht="39" customHeight="1">
      <c r="A992" s="38"/>
      <c r="B992" s="39"/>
      <c r="F992" s="39"/>
      <c r="K992" s="40"/>
    </row>
    <row r="993" spans="1:11" ht="39" customHeight="1">
      <c r="A993" s="38"/>
      <c r="B993" s="39"/>
      <c r="F993" s="39"/>
      <c r="K993" s="40"/>
    </row>
    <row r="994" spans="1:11" ht="39" customHeight="1">
      <c r="A994" s="38"/>
      <c r="B994" s="39"/>
      <c r="F994" s="39"/>
      <c r="K994" s="40"/>
    </row>
    <row r="995" spans="1:11" ht="39" customHeight="1">
      <c r="A995" s="38"/>
      <c r="B995" s="39"/>
      <c r="F995" s="39"/>
      <c r="K995" s="40"/>
    </row>
    <row r="996" spans="1:11" ht="39" customHeight="1">
      <c r="A996" s="38"/>
      <c r="B996" s="39"/>
      <c r="F996" s="39"/>
      <c r="K996" s="40"/>
    </row>
    <row r="997" spans="1:11" ht="39" customHeight="1">
      <c r="A997" s="38"/>
      <c r="B997" s="39"/>
      <c r="F997" s="39"/>
      <c r="K997" s="40"/>
    </row>
    <row r="998" spans="1:11" ht="39" customHeight="1">
      <c r="A998" s="38"/>
      <c r="B998" s="39"/>
      <c r="F998" s="39"/>
      <c r="K998" s="40"/>
    </row>
    <row r="999" spans="1:11" ht="39" customHeight="1">
      <c r="A999" s="38"/>
      <c r="B999" s="39"/>
      <c r="F999" s="39"/>
      <c r="K999" s="40"/>
    </row>
    <row r="1000" spans="1:11" ht="39" customHeight="1">
      <c r="A1000" s="38"/>
      <c r="B1000" s="39"/>
      <c r="F1000" s="39"/>
      <c r="K1000" s="40"/>
    </row>
    <row r="1001" spans="1:11" ht="39" customHeight="1">
      <c r="A1001" s="38"/>
      <c r="B1001" s="39"/>
      <c r="F1001" s="39"/>
      <c r="K1001" s="40"/>
    </row>
    <row r="1002" spans="1:11" ht="39" customHeight="1">
      <c r="A1002" s="38"/>
      <c r="B1002" s="39"/>
      <c r="F1002" s="39"/>
      <c r="K1002" s="40"/>
    </row>
    <row r="1003" spans="1:11" ht="39" customHeight="1">
      <c r="A1003" s="38"/>
      <c r="B1003" s="39"/>
      <c r="F1003" s="39"/>
      <c r="K1003" s="40"/>
    </row>
    <row r="1004" spans="1:11" ht="39" customHeight="1">
      <c r="A1004" s="38"/>
      <c r="B1004" s="39"/>
      <c r="F1004" s="39"/>
      <c r="K1004" s="40"/>
    </row>
    <row r="1005" spans="1:11" ht="39" customHeight="1">
      <c r="A1005" s="38"/>
      <c r="B1005" s="39"/>
      <c r="F1005" s="39"/>
      <c r="K1005" s="40"/>
    </row>
  </sheetData>
  <autoFilter ref="A2:K990" xr:uid="{00000000-0009-0000-0000-000000000000}"/>
  <mergeCells count="2">
    <mergeCell ref="A1:K1"/>
    <mergeCell ref="I2:J2"/>
  </mergeCells>
  <phoneticPr fontId="20" type="noConversion"/>
  <conditionalFormatting sqref="H1:H1048576">
    <cfRule type="cellIs" dxfId="8" priority="1" operator="equal">
      <formula>0</formula>
    </cfRule>
  </conditionalFormatting>
  <pageMargins left="7.8472222222222193E-2" right="7.8472222222222193E-2" top="0.118055555555556" bottom="3.8888888888888903E-2" header="7.8472222222222193E-2" footer="0"/>
  <pageSetup paperSize="9" scale="10" fitToWidth="0" orientation="portrait" r:id="rId1"/>
  <rowBreaks count="1" manualBreakCount="1">
    <brk id="255" max="10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1047-088E-43DF-BD70-0F05D92EA313}">
  <dimension ref="A1:B972"/>
  <sheetViews>
    <sheetView topLeftCell="A390" zoomScale="145" zoomScaleNormal="145" workbookViewId="0">
      <selection activeCell="B394" sqref="B394"/>
    </sheetView>
  </sheetViews>
  <sheetFormatPr defaultRowHeight="15"/>
  <cols>
    <col min="1" max="1" width="23.140625" customWidth="1"/>
    <col min="2" max="2" width="29.140625" customWidth="1"/>
  </cols>
  <sheetData>
    <row r="1" spans="1:2" ht="15.75">
      <c r="A1" s="13"/>
      <c r="B1" s="13"/>
    </row>
    <row r="2" spans="1:2" ht="15.75">
      <c r="A2" s="13" t="s">
        <v>5</v>
      </c>
      <c r="B2" s="13" t="s">
        <v>9</v>
      </c>
    </row>
    <row r="3" spans="1:2" ht="15.75">
      <c r="A3" s="13" t="s">
        <v>12</v>
      </c>
      <c r="B3" s="13" t="s">
        <v>14</v>
      </c>
    </row>
    <row r="4" spans="1:2" ht="15.75">
      <c r="A4" s="13" t="s">
        <v>17</v>
      </c>
      <c r="B4" s="13" t="s">
        <v>19</v>
      </c>
    </row>
    <row r="5" spans="1:2" ht="15.75">
      <c r="A5" s="13" t="s">
        <v>22</v>
      </c>
      <c r="B5" s="13" t="s">
        <v>14</v>
      </c>
    </row>
    <row r="6" spans="1:2" ht="15.75">
      <c r="A6" s="13" t="s">
        <v>12</v>
      </c>
      <c r="B6" s="13" t="s">
        <v>14</v>
      </c>
    </row>
    <row r="7" spans="1:2" ht="15.75">
      <c r="A7" s="13" t="s">
        <v>17</v>
      </c>
      <c r="B7" s="13" t="s">
        <v>19</v>
      </c>
    </row>
    <row r="8" spans="1:2" ht="15.75">
      <c r="A8" s="13" t="s">
        <v>29</v>
      </c>
      <c r="B8" s="13" t="s">
        <v>30</v>
      </c>
    </row>
    <row r="9" spans="1:2" ht="15.75">
      <c r="A9" s="13" t="s">
        <v>17</v>
      </c>
      <c r="B9" s="13" t="s">
        <v>19</v>
      </c>
    </row>
    <row r="10" spans="1:2" ht="15.75">
      <c r="A10" s="13" t="s">
        <v>17</v>
      </c>
      <c r="B10" s="13" t="s">
        <v>19</v>
      </c>
    </row>
    <row r="11" spans="1:2" ht="15.75">
      <c r="A11" s="13" t="s">
        <v>36</v>
      </c>
      <c r="B11" s="13" t="s">
        <v>14</v>
      </c>
    </row>
    <row r="12" spans="1:2" ht="15.75">
      <c r="A12" s="13" t="s">
        <v>36</v>
      </c>
      <c r="B12" s="13" t="s">
        <v>14</v>
      </c>
    </row>
    <row r="13" spans="1:2" ht="15.75">
      <c r="A13" s="13" t="s">
        <v>12</v>
      </c>
      <c r="B13" s="13" t="s">
        <v>14</v>
      </c>
    </row>
    <row r="14" spans="1:2" ht="15.75">
      <c r="A14" s="13" t="s">
        <v>12</v>
      </c>
      <c r="B14" s="13" t="s">
        <v>14</v>
      </c>
    </row>
    <row r="15" spans="1:2" ht="15.75">
      <c r="A15" s="13" t="s">
        <v>36</v>
      </c>
      <c r="B15" s="13" t="s">
        <v>14</v>
      </c>
    </row>
    <row r="16" spans="1:2" ht="15.75">
      <c r="A16" s="13" t="s">
        <v>12</v>
      </c>
      <c r="B16" s="13" t="s">
        <v>14</v>
      </c>
    </row>
    <row r="17" spans="1:2" ht="15.75">
      <c r="A17" s="13" t="s">
        <v>12</v>
      </c>
      <c r="B17" s="13" t="s">
        <v>46</v>
      </c>
    </row>
    <row r="18" spans="1:2" ht="15.75">
      <c r="A18" s="13" t="s">
        <v>12</v>
      </c>
      <c r="B18" s="13" t="s">
        <v>46</v>
      </c>
    </row>
    <row r="19" spans="1:2" ht="15.75">
      <c r="A19" s="13" t="s">
        <v>36</v>
      </c>
      <c r="B19" s="13" t="s">
        <v>14</v>
      </c>
    </row>
    <row r="20" spans="1:2" ht="15.75">
      <c r="A20" s="13" t="s">
        <v>17</v>
      </c>
      <c r="B20" s="13" t="s">
        <v>19</v>
      </c>
    </row>
    <row r="21" spans="1:2" ht="15.75">
      <c r="A21" s="13" t="s">
        <v>12</v>
      </c>
      <c r="B21" s="13" t="s">
        <v>14</v>
      </c>
    </row>
    <row r="22" spans="1:2" ht="15.75">
      <c r="A22" s="13" t="s">
        <v>36</v>
      </c>
      <c r="B22" s="13" t="s">
        <v>14</v>
      </c>
    </row>
    <row r="23" spans="1:2" ht="15.75">
      <c r="A23" s="13" t="s">
        <v>17</v>
      </c>
      <c r="B23" s="13" t="s">
        <v>19</v>
      </c>
    </row>
    <row r="24" spans="1:2" ht="15.75">
      <c r="A24" s="13" t="s">
        <v>17</v>
      </c>
      <c r="B24" s="13" t="s">
        <v>19</v>
      </c>
    </row>
    <row r="25" spans="1:2" ht="15.75">
      <c r="A25" s="13" t="s">
        <v>12</v>
      </c>
      <c r="B25" s="13" t="s">
        <v>14</v>
      </c>
    </row>
    <row r="26" spans="1:2" ht="15.75">
      <c r="A26" s="13" t="s">
        <v>36</v>
      </c>
      <c r="B26" s="13" t="s">
        <v>14</v>
      </c>
    </row>
    <row r="27" spans="1:2" ht="15.75">
      <c r="A27" s="13" t="s">
        <v>36</v>
      </c>
      <c r="B27" s="13" t="s">
        <v>14</v>
      </c>
    </row>
    <row r="28" spans="1:2" ht="15.75">
      <c r="A28" s="13" t="s">
        <v>22</v>
      </c>
      <c r="B28" s="13" t="s">
        <v>14</v>
      </c>
    </row>
    <row r="29" spans="1:2" ht="15.75">
      <c r="A29" s="13" t="s">
        <v>36</v>
      </c>
      <c r="B29" s="13" t="s">
        <v>14</v>
      </c>
    </row>
    <row r="30" spans="1:2" ht="15.75">
      <c r="A30" s="15" t="s">
        <v>17</v>
      </c>
      <c r="B30" s="13" t="s">
        <v>19</v>
      </c>
    </row>
    <row r="31" spans="1:2" ht="15.75">
      <c r="A31" s="15" t="s">
        <v>29</v>
      </c>
      <c r="B31" s="13" t="s">
        <v>30</v>
      </c>
    </row>
    <row r="32" spans="1:2" ht="15.75">
      <c r="A32" s="15" t="s">
        <v>17</v>
      </c>
      <c r="B32" s="13" t="s">
        <v>19</v>
      </c>
    </row>
    <row r="33" spans="1:2" ht="15.75">
      <c r="A33" s="15" t="s">
        <v>17</v>
      </c>
      <c r="B33" s="13" t="s">
        <v>19</v>
      </c>
    </row>
    <row r="34" spans="1:2" ht="15.75">
      <c r="A34" s="15" t="s">
        <v>17</v>
      </c>
      <c r="B34" s="13" t="s">
        <v>19</v>
      </c>
    </row>
    <row r="35" spans="1:2" ht="15.75">
      <c r="A35" s="15" t="s">
        <v>17</v>
      </c>
      <c r="B35" s="13" t="s">
        <v>19</v>
      </c>
    </row>
    <row r="36" spans="1:2" ht="15.75">
      <c r="A36" s="15" t="s">
        <v>12</v>
      </c>
      <c r="B36" s="13" t="s">
        <v>14</v>
      </c>
    </row>
    <row r="37" spans="1:2" ht="15.75">
      <c r="A37" s="15" t="s">
        <v>12</v>
      </c>
      <c r="B37" s="13" t="s">
        <v>14</v>
      </c>
    </row>
    <row r="38" spans="1:2" ht="15.75">
      <c r="A38" s="15" t="s">
        <v>29</v>
      </c>
      <c r="B38" s="13" t="s">
        <v>30</v>
      </c>
    </row>
    <row r="39" spans="1:2" ht="15.75">
      <c r="A39" s="15" t="s">
        <v>17</v>
      </c>
      <c r="B39" s="13" t="s">
        <v>19</v>
      </c>
    </row>
    <row r="40" spans="1:2">
      <c r="A40" s="15" t="s">
        <v>17</v>
      </c>
      <c r="B40" s="15" t="s">
        <v>19</v>
      </c>
    </row>
    <row r="41" spans="1:2" ht="15.75">
      <c r="A41" s="15" t="s">
        <v>17</v>
      </c>
      <c r="B41" s="13" t="s">
        <v>19</v>
      </c>
    </row>
    <row r="42" spans="1:2" ht="15.75">
      <c r="A42" s="15" t="s">
        <v>84</v>
      </c>
      <c r="B42" s="13" t="s">
        <v>19</v>
      </c>
    </row>
    <row r="43" spans="1:2" ht="15.75">
      <c r="A43" s="15" t="s">
        <v>29</v>
      </c>
      <c r="B43" s="13" t="s">
        <v>30</v>
      </c>
    </row>
    <row r="44" spans="1:2" ht="15.75">
      <c r="A44" s="15" t="s">
        <v>17</v>
      </c>
      <c r="B44" s="13" t="s">
        <v>19</v>
      </c>
    </row>
    <row r="45" spans="1:2" ht="15.75">
      <c r="A45" s="15" t="s">
        <v>17</v>
      </c>
      <c r="B45" s="13" t="s">
        <v>19</v>
      </c>
    </row>
    <row r="46" spans="1:2" ht="15.75">
      <c r="A46" s="15" t="s">
        <v>29</v>
      </c>
      <c r="B46" s="13" t="s">
        <v>30</v>
      </c>
    </row>
    <row r="47" spans="1:2" ht="15.75">
      <c r="A47" s="15" t="s">
        <v>17</v>
      </c>
      <c r="B47" s="13" t="s">
        <v>19</v>
      </c>
    </row>
    <row r="48" spans="1:2" ht="15.75">
      <c r="A48" s="15" t="s">
        <v>17</v>
      </c>
      <c r="B48" s="13" t="s">
        <v>19</v>
      </c>
    </row>
    <row r="49" spans="1:2" ht="15.75">
      <c r="A49" s="15" t="s">
        <v>17</v>
      </c>
      <c r="B49" s="13" t="s">
        <v>19</v>
      </c>
    </row>
    <row r="50" spans="1:2" ht="15.75">
      <c r="A50" s="15" t="s">
        <v>17</v>
      </c>
      <c r="B50" s="13" t="s">
        <v>19</v>
      </c>
    </row>
    <row r="51" spans="1:2" ht="15.75">
      <c r="A51" s="15" t="s">
        <v>17</v>
      </c>
      <c r="B51" s="13" t="s">
        <v>19</v>
      </c>
    </row>
    <row r="52" spans="1:2" ht="15.75">
      <c r="A52" s="15" t="s">
        <v>29</v>
      </c>
      <c r="B52" s="13" t="s">
        <v>30</v>
      </c>
    </row>
    <row r="53" spans="1:2" ht="15.75">
      <c r="A53" s="15" t="s">
        <v>17</v>
      </c>
      <c r="B53" s="13" t="s">
        <v>19</v>
      </c>
    </row>
    <row r="54" spans="1:2" ht="15.75">
      <c r="A54" s="15" t="s">
        <v>17</v>
      </c>
      <c r="B54" s="13" t="s">
        <v>19</v>
      </c>
    </row>
    <row r="55" spans="1:2" ht="15.75">
      <c r="A55" s="15" t="s">
        <v>29</v>
      </c>
      <c r="B55" s="13" t="s">
        <v>30</v>
      </c>
    </row>
    <row r="56" spans="1:2" ht="15.75">
      <c r="A56" s="15" t="s">
        <v>17</v>
      </c>
      <c r="B56" s="13" t="s">
        <v>19</v>
      </c>
    </row>
    <row r="57" spans="1:2" ht="15.75">
      <c r="A57" s="15" t="s">
        <v>17</v>
      </c>
      <c r="B57" s="13" t="s">
        <v>19</v>
      </c>
    </row>
    <row r="58" spans="1:2" ht="15.75">
      <c r="A58" s="15" t="s">
        <v>17</v>
      </c>
      <c r="B58" s="13" t="s">
        <v>19</v>
      </c>
    </row>
    <row r="59" spans="1:2" ht="15.75">
      <c r="A59" s="15" t="s">
        <v>17</v>
      </c>
      <c r="B59" s="13" t="s">
        <v>19</v>
      </c>
    </row>
    <row r="60" spans="1:2" ht="15.75">
      <c r="A60" s="15" t="s">
        <v>12</v>
      </c>
      <c r="B60" s="13" t="s">
        <v>14</v>
      </c>
    </row>
    <row r="61" spans="1:2" ht="15.75">
      <c r="A61" s="15" t="s">
        <v>12</v>
      </c>
      <c r="B61" s="13" t="s">
        <v>14</v>
      </c>
    </row>
    <row r="62" spans="1:2" ht="15.75">
      <c r="A62" s="13" t="s">
        <v>12</v>
      </c>
      <c r="B62" s="13" t="s">
        <v>14</v>
      </c>
    </row>
    <row r="63" spans="1:2" ht="15.75">
      <c r="A63" s="13" t="s">
        <v>17</v>
      </c>
      <c r="B63" s="13" t="s">
        <v>19</v>
      </c>
    </row>
    <row r="64" spans="1:2" ht="15.75">
      <c r="A64" s="13" t="s">
        <v>17</v>
      </c>
      <c r="B64" s="13" t="s">
        <v>19</v>
      </c>
    </row>
    <row r="65" spans="1:2" ht="15.75">
      <c r="A65" s="13" t="s">
        <v>12</v>
      </c>
      <c r="B65" s="13" t="s">
        <v>14</v>
      </c>
    </row>
    <row r="66" spans="1:2" ht="15.75">
      <c r="A66" s="15" t="s">
        <v>12</v>
      </c>
      <c r="B66" s="13" t="s">
        <v>14</v>
      </c>
    </row>
    <row r="67" spans="1:2" ht="15.75">
      <c r="A67" s="15" t="s">
        <v>12</v>
      </c>
      <c r="B67" s="13" t="s">
        <v>14</v>
      </c>
    </row>
    <row r="68" spans="1:2" ht="15.75">
      <c r="A68" s="15" t="s">
        <v>17</v>
      </c>
      <c r="B68" s="13" t="s">
        <v>19</v>
      </c>
    </row>
    <row r="69" spans="1:2" ht="15.75">
      <c r="A69" s="15" t="s">
        <v>17</v>
      </c>
      <c r="B69" s="13" t="s">
        <v>19</v>
      </c>
    </row>
    <row r="70" spans="1:2" ht="15.75">
      <c r="A70" s="15" t="s">
        <v>17</v>
      </c>
      <c r="B70" s="13" t="s">
        <v>19</v>
      </c>
    </row>
    <row r="71" spans="1:2" ht="15.75">
      <c r="A71" s="15" t="s">
        <v>17</v>
      </c>
      <c r="B71" s="13" t="s">
        <v>19</v>
      </c>
    </row>
    <row r="72" spans="1:2" ht="15.75">
      <c r="A72" s="15" t="s">
        <v>17</v>
      </c>
      <c r="B72" s="13" t="s">
        <v>19</v>
      </c>
    </row>
    <row r="73" spans="1:2" ht="15.75">
      <c r="A73" s="15" t="s">
        <v>17</v>
      </c>
      <c r="B73" s="13" t="s">
        <v>19</v>
      </c>
    </row>
    <row r="74" spans="1:2" ht="15.75">
      <c r="A74" s="15" t="s">
        <v>17</v>
      </c>
      <c r="B74" s="13" t="s">
        <v>19</v>
      </c>
    </row>
    <row r="75" spans="1:2" ht="15.75">
      <c r="A75" s="15" t="s">
        <v>17</v>
      </c>
      <c r="B75" s="13" t="s">
        <v>19</v>
      </c>
    </row>
    <row r="76" spans="1:2" ht="15.75">
      <c r="A76" s="15" t="s">
        <v>17</v>
      </c>
      <c r="B76" s="13" t="s">
        <v>19</v>
      </c>
    </row>
    <row r="77" spans="1:2">
      <c r="A77" s="15" t="s">
        <v>12</v>
      </c>
      <c r="B77" s="15" t="s">
        <v>14</v>
      </c>
    </row>
    <row r="78" spans="1:2" ht="15.75">
      <c r="A78" s="15" t="s">
        <v>17</v>
      </c>
      <c r="B78" s="13" t="s">
        <v>19</v>
      </c>
    </row>
    <row r="79" spans="1:2" ht="15.75">
      <c r="A79" s="15" t="s">
        <v>12</v>
      </c>
      <c r="B79" s="13" t="s">
        <v>14</v>
      </c>
    </row>
    <row r="80" spans="1:2" ht="15.75">
      <c r="A80" s="15" t="s">
        <v>17</v>
      </c>
      <c r="B80" s="13" t="s">
        <v>19</v>
      </c>
    </row>
    <row r="81" spans="1:2" ht="15.75">
      <c r="A81" s="15" t="s">
        <v>17</v>
      </c>
      <c r="B81" s="13" t="s">
        <v>19</v>
      </c>
    </row>
    <row r="82" spans="1:2" ht="15.75">
      <c r="A82" s="15" t="s">
        <v>17</v>
      </c>
      <c r="B82" s="13" t="s">
        <v>19</v>
      </c>
    </row>
    <row r="83" spans="1:2" ht="15.75">
      <c r="A83" s="15" t="s">
        <v>17</v>
      </c>
      <c r="B83" s="13" t="s">
        <v>19</v>
      </c>
    </row>
    <row r="84" spans="1:2" ht="15.75">
      <c r="A84" s="15" t="s">
        <v>17</v>
      </c>
      <c r="B84" s="13" t="s">
        <v>19</v>
      </c>
    </row>
    <row r="85" spans="1:2" ht="15.75">
      <c r="A85" s="15" t="s">
        <v>17</v>
      </c>
      <c r="B85" s="13" t="s">
        <v>19</v>
      </c>
    </row>
    <row r="86" spans="1:2" ht="15.75">
      <c r="A86" s="15" t="s">
        <v>17</v>
      </c>
      <c r="B86" s="13" t="s">
        <v>19</v>
      </c>
    </row>
    <row r="87" spans="1:2" ht="15.75">
      <c r="A87" s="15" t="s">
        <v>17</v>
      </c>
      <c r="B87" s="13" t="s">
        <v>19</v>
      </c>
    </row>
    <row r="88" spans="1:2" ht="15.75">
      <c r="A88" s="15" t="s">
        <v>17</v>
      </c>
      <c r="B88" s="13" t="s">
        <v>19</v>
      </c>
    </row>
    <row r="89" spans="1:2" ht="15.75">
      <c r="A89" s="15" t="s">
        <v>17</v>
      </c>
      <c r="B89" s="13" t="s">
        <v>19</v>
      </c>
    </row>
    <row r="90" spans="1:2" ht="15.75">
      <c r="A90" s="15" t="s">
        <v>12</v>
      </c>
      <c r="B90" s="13" t="s">
        <v>154</v>
      </c>
    </row>
    <row r="91" spans="1:2" ht="15.75">
      <c r="A91" s="15" t="s">
        <v>12</v>
      </c>
      <c r="B91" s="13" t="s">
        <v>154</v>
      </c>
    </row>
    <row r="92" spans="1:2" ht="15.75">
      <c r="A92" s="15" t="s">
        <v>17</v>
      </c>
      <c r="B92" s="13" t="s">
        <v>19</v>
      </c>
    </row>
    <row r="93" spans="1:2" ht="15.75">
      <c r="A93" s="15" t="s">
        <v>17</v>
      </c>
      <c r="B93" s="13" t="s">
        <v>19</v>
      </c>
    </row>
    <row r="94" spans="1:2" ht="15.75">
      <c r="A94" s="15" t="s">
        <v>17</v>
      </c>
      <c r="B94" s="13" t="s">
        <v>19</v>
      </c>
    </row>
    <row r="95" spans="1:2" ht="15.75">
      <c r="A95" s="15" t="s">
        <v>17</v>
      </c>
      <c r="B95" s="13" t="s">
        <v>19</v>
      </c>
    </row>
    <row r="96" spans="1:2" ht="15.75">
      <c r="A96" s="15" t="s">
        <v>12</v>
      </c>
      <c r="B96" s="13" t="s">
        <v>154</v>
      </c>
    </row>
    <row r="97" spans="1:2" ht="15.75">
      <c r="A97" s="15" t="s">
        <v>12</v>
      </c>
      <c r="B97" s="13" t="s">
        <v>154</v>
      </c>
    </row>
    <row r="98" spans="1:2" ht="15.75">
      <c r="A98" s="15" t="s">
        <v>17</v>
      </c>
      <c r="B98" s="13" t="s">
        <v>19</v>
      </c>
    </row>
    <row r="99" spans="1:2" ht="15.75">
      <c r="A99" s="15" t="s">
        <v>17</v>
      </c>
      <c r="B99" s="13" t="s">
        <v>19</v>
      </c>
    </row>
    <row r="100" spans="1:2" ht="15.75">
      <c r="A100" s="15" t="s">
        <v>17</v>
      </c>
      <c r="B100" s="13" t="s">
        <v>19</v>
      </c>
    </row>
    <row r="101" spans="1:2" ht="15.75">
      <c r="A101" s="15" t="s">
        <v>17</v>
      </c>
      <c r="B101" s="13" t="s">
        <v>19</v>
      </c>
    </row>
    <row r="102" spans="1:2" ht="15.75">
      <c r="A102" s="15" t="s">
        <v>17</v>
      </c>
      <c r="B102" s="13" t="s">
        <v>19</v>
      </c>
    </row>
    <row r="103" spans="1:2">
      <c r="A103" s="15" t="s">
        <v>17</v>
      </c>
      <c r="B103" s="15" t="s">
        <v>19</v>
      </c>
    </row>
    <row r="104" spans="1:2" ht="15.75">
      <c r="A104" s="15" t="s">
        <v>12</v>
      </c>
      <c r="B104" s="13" t="s">
        <v>154</v>
      </c>
    </row>
    <row r="105" spans="1:2">
      <c r="A105" s="15" t="s">
        <v>172</v>
      </c>
      <c r="B105" s="15" t="s">
        <v>173</v>
      </c>
    </row>
    <row r="106" spans="1:2">
      <c r="A106" s="15" t="s">
        <v>17</v>
      </c>
      <c r="B106" s="15" t="s">
        <v>19</v>
      </c>
    </row>
    <row r="107" spans="1:2" ht="15.75">
      <c r="A107" s="15" t="s">
        <v>172</v>
      </c>
      <c r="B107" s="13" t="s">
        <v>173</v>
      </c>
    </row>
    <row r="108" spans="1:2" ht="15.75">
      <c r="A108" s="15" t="s">
        <v>172</v>
      </c>
      <c r="B108" s="13" t="s">
        <v>173</v>
      </c>
    </row>
    <row r="109" spans="1:2" ht="15.75">
      <c r="A109" s="15" t="s">
        <v>17</v>
      </c>
      <c r="B109" s="13" t="s">
        <v>19</v>
      </c>
    </row>
    <row r="110" spans="1:2" ht="15.75">
      <c r="A110" s="15" t="s">
        <v>12</v>
      </c>
      <c r="B110" s="13" t="s">
        <v>154</v>
      </c>
    </row>
    <row r="111" spans="1:2" ht="15.75">
      <c r="A111" s="15" t="s">
        <v>12</v>
      </c>
      <c r="B111" s="13" t="s">
        <v>154</v>
      </c>
    </row>
    <row r="112" spans="1:2" ht="15.75">
      <c r="A112" s="15" t="s">
        <v>17</v>
      </c>
      <c r="B112" s="13" t="s">
        <v>19</v>
      </c>
    </row>
    <row r="113" spans="1:2" ht="15.75">
      <c r="A113" s="15" t="s">
        <v>17</v>
      </c>
      <c r="B113" s="13" t="s">
        <v>19</v>
      </c>
    </row>
    <row r="114" spans="1:2" ht="15.75">
      <c r="A114" s="15" t="s">
        <v>17</v>
      </c>
      <c r="B114" s="13" t="s">
        <v>19</v>
      </c>
    </row>
    <row r="115" spans="1:2" ht="15.75">
      <c r="A115" s="15" t="s">
        <v>17</v>
      </c>
      <c r="B115" s="13" t="s">
        <v>19</v>
      </c>
    </row>
    <row r="116" spans="1:2" ht="15.75">
      <c r="A116" s="15" t="s">
        <v>17</v>
      </c>
      <c r="B116" s="13" t="s">
        <v>19</v>
      </c>
    </row>
    <row r="117" spans="1:2" ht="15.75">
      <c r="A117" s="15" t="s">
        <v>17</v>
      </c>
      <c r="B117" s="13" t="s">
        <v>19</v>
      </c>
    </row>
    <row r="118" spans="1:2" ht="15.75">
      <c r="A118" s="15" t="s">
        <v>17</v>
      </c>
      <c r="B118" s="13" t="s">
        <v>19</v>
      </c>
    </row>
    <row r="119" spans="1:2" ht="15.75">
      <c r="A119" s="15" t="s">
        <v>17</v>
      </c>
      <c r="B119" s="13" t="s">
        <v>19</v>
      </c>
    </row>
    <row r="120" spans="1:2" ht="15.75">
      <c r="A120" s="15" t="s">
        <v>17</v>
      </c>
      <c r="B120" s="13" t="s">
        <v>19</v>
      </c>
    </row>
    <row r="121" spans="1:2" ht="15.75">
      <c r="A121" s="15" t="s">
        <v>17</v>
      </c>
      <c r="B121" s="13" t="s">
        <v>19</v>
      </c>
    </row>
    <row r="122" spans="1:2" ht="15.75">
      <c r="A122" s="15" t="s">
        <v>17</v>
      </c>
      <c r="B122" s="13" t="s">
        <v>19</v>
      </c>
    </row>
    <row r="123" spans="1:2" ht="15.75">
      <c r="A123" s="15" t="s">
        <v>17</v>
      </c>
      <c r="B123" s="13" t="s">
        <v>19</v>
      </c>
    </row>
    <row r="124" spans="1:2" ht="15.75">
      <c r="A124" s="15" t="s">
        <v>17</v>
      </c>
      <c r="B124" s="13" t="s">
        <v>19</v>
      </c>
    </row>
    <row r="125" spans="1:2">
      <c r="A125" s="15" t="s">
        <v>17</v>
      </c>
      <c r="B125" s="15" t="s">
        <v>19</v>
      </c>
    </row>
    <row r="126" spans="1:2">
      <c r="A126" s="15" t="s">
        <v>17</v>
      </c>
      <c r="B126" s="15" t="s">
        <v>19</v>
      </c>
    </row>
    <row r="127" spans="1:2" ht="15.75">
      <c r="A127" s="15" t="s">
        <v>36</v>
      </c>
      <c r="B127" s="13" t="s">
        <v>14</v>
      </c>
    </row>
    <row r="128" spans="1:2" ht="15.75">
      <c r="A128" s="15" t="s">
        <v>36</v>
      </c>
      <c r="B128" s="13" t="s">
        <v>14</v>
      </c>
    </row>
    <row r="129" spans="1:2" ht="15.75">
      <c r="A129" s="15" t="s">
        <v>12</v>
      </c>
      <c r="B129" s="13" t="s">
        <v>154</v>
      </c>
    </row>
    <row r="130" spans="1:2" ht="15.75">
      <c r="A130" s="15" t="s">
        <v>12</v>
      </c>
      <c r="B130" s="13" t="s">
        <v>154</v>
      </c>
    </row>
    <row r="131" spans="1:2" ht="15.75">
      <c r="A131" s="15" t="s">
        <v>12</v>
      </c>
      <c r="B131" s="13" t="s">
        <v>154</v>
      </c>
    </row>
    <row r="132" spans="1:2" ht="15.75">
      <c r="A132" s="15" t="s">
        <v>17</v>
      </c>
      <c r="B132" s="13" t="s">
        <v>19</v>
      </c>
    </row>
    <row r="133" spans="1:2" ht="15.75">
      <c r="A133" s="15" t="s">
        <v>17</v>
      </c>
      <c r="B133" s="13" t="s">
        <v>19</v>
      </c>
    </row>
    <row r="134" spans="1:2" ht="15.75">
      <c r="A134" s="15" t="s">
        <v>12</v>
      </c>
      <c r="B134" s="13" t="s">
        <v>154</v>
      </c>
    </row>
    <row r="135" spans="1:2">
      <c r="A135" s="15" t="s">
        <v>17</v>
      </c>
      <c r="B135" s="15" t="s">
        <v>19</v>
      </c>
    </row>
    <row r="136" spans="1:2">
      <c r="A136" s="15" t="s">
        <v>17</v>
      </c>
      <c r="B136" s="15" t="s">
        <v>19</v>
      </c>
    </row>
    <row r="137" spans="1:2" ht="15.75">
      <c r="A137" s="15" t="s">
        <v>36</v>
      </c>
      <c r="B137" s="13" t="s">
        <v>14</v>
      </c>
    </row>
    <row r="138" spans="1:2" ht="15.75">
      <c r="A138" s="15" t="s">
        <v>36</v>
      </c>
      <c r="B138" s="13" t="s">
        <v>14</v>
      </c>
    </row>
    <row r="139" spans="1:2">
      <c r="A139" s="15" t="s">
        <v>12</v>
      </c>
      <c r="B139" s="15" t="s">
        <v>154</v>
      </c>
    </row>
    <row r="140" spans="1:2">
      <c r="A140" s="15" t="s">
        <v>12</v>
      </c>
      <c r="B140" s="15" t="s">
        <v>154</v>
      </c>
    </row>
    <row r="141" spans="1:2">
      <c r="A141" s="15" t="s">
        <v>17</v>
      </c>
      <c r="B141" s="15" t="s">
        <v>19</v>
      </c>
    </row>
    <row r="142" spans="1:2">
      <c r="A142" s="15" t="s">
        <v>17</v>
      </c>
      <c r="B142" s="15" t="s">
        <v>19</v>
      </c>
    </row>
    <row r="143" spans="1:2">
      <c r="A143" s="15" t="s">
        <v>17</v>
      </c>
      <c r="B143" s="15" t="s">
        <v>19</v>
      </c>
    </row>
    <row r="144" spans="1:2">
      <c r="A144" s="15" t="s">
        <v>17</v>
      </c>
      <c r="B144" s="15" t="s">
        <v>19</v>
      </c>
    </row>
    <row r="145" spans="1:2">
      <c r="A145" s="15" t="s">
        <v>17</v>
      </c>
      <c r="B145" s="15" t="s">
        <v>19</v>
      </c>
    </row>
    <row r="146" spans="1:2">
      <c r="A146" s="15" t="s">
        <v>36</v>
      </c>
      <c r="B146" s="15" t="s">
        <v>14</v>
      </c>
    </row>
    <row r="147" spans="1:2">
      <c r="A147" s="15" t="s">
        <v>36</v>
      </c>
      <c r="B147" s="15" t="s">
        <v>14</v>
      </c>
    </row>
    <row r="148" spans="1:2">
      <c r="A148" s="15" t="s">
        <v>17</v>
      </c>
      <c r="B148" s="15" t="s">
        <v>19</v>
      </c>
    </row>
    <row r="149" spans="1:2">
      <c r="A149" s="15" t="s">
        <v>17</v>
      </c>
      <c r="B149" s="15" t="s">
        <v>19</v>
      </c>
    </row>
    <row r="150" spans="1:2">
      <c r="A150" s="15" t="s">
        <v>232</v>
      </c>
      <c r="B150" s="15" t="s">
        <v>233</v>
      </c>
    </row>
    <row r="151" spans="1:2">
      <c r="A151" s="15" t="s">
        <v>17</v>
      </c>
      <c r="B151" s="15" t="s">
        <v>19</v>
      </c>
    </row>
    <row r="152" spans="1:2">
      <c r="A152" s="15" t="s">
        <v>17</v>
      </c>
      <c r="B152" s="15" t="s">
        <v>19</v>
      </c>
    </row>
    <row r="153" spans="1:2">
      <c r="A153" s="15" t="s">
        <v>17</v>
      </c>
      <c r="B153" s="15" t="s">
        <v>19</v>
      </c>
    </row>
    <row r="154" spans="1:2">
      <c r="A154" s="15" t="s">
        <v>17</v>
      </c>
      <c r="B154" s="15" t="s">
        <v>19</v>
      </c>
    </row>
    <row r="155" spans="1:2">
      <c r="A155" s="15" t="s">
        <v>17</v>
      </c>
      <c r="B155" s="15" t="s">
        <v>19</v>
      </c>
    </row>
    <row r="156" spans="1:2">
      <c r="A156" s="15" t="s">
        <v>17</v>
      </c>
      <c r="B156" s="15" t="s">
        <v>19</v>
      </c>
    </row>
    <row r="157" spans="1:2">
      <c r="A157" s="15" t="s">
        <v>17</v>
      </c>
      <c r="B157" s="15" t="s">
        <v>19</v>
      </c>
    </row>
    <row r="158" spans="1:2">
      <c r="A158" s="15" t="s">
        <v>17</v>
      </c>
      <c r="B158" s="15" t="s">
        <v>19</v>
      </c>
    </row>
    <row r="159" spans="1:2">
      <c r="A159" s="15" t="s">
        <v>17</v>
      </c>
      <c r="B159" s="15" t="s">
        <v>19</v>
      </c>
    </row>
    <row r="160" spans="1:2">
      <c r="A160" s="15" t="s">
        <v>17</v>
      </c>
      <c r="B160" s="15" t="s">
        <v>19</v>
      </c>
    </row>
    <row r="161" spans="1:2">
      <c r="A161" s="15" t="s">
        <v>17</v>
      </c>
      <c r="B161" s="15" t="s">
        <v>19</v>
      </c>
    </row>
    <row r="162" spans="1:2">
      <c r="A162" s="15" t="s">
        <v>17</v>
      </c>
      <c r="B162" s="15" t="s">
        <v>19</v>
      </c>
    </row>
    <row r="163" spans="1:2">
      <c r="A163" s="15" t="s">
        <v>17</v>
      </c>
      <c r="B163" s="15" t="s">
        <v>19</v>
      </c>
    </row>
    <row r="164" spans="1:2" ht="15.75">
      <c r="A164" s="2" t="s">
        <v>17</v>
      </c>
      <c r="B164" s="13" t="s">
        <v>19</v>
      </c>
    </row>
    <row r="165" spans="1:2">
      <c r="A165" s="15" t="s">
        <v>17</v>
      </c>
      <c r="B165" s="15" t="s">
        <v>19</v>
      </c>
    </row>
    <row r="166" spans="1:2">
      <c r="A166" s="15" t="s">
        <v>29</v>
      </c>
      <c r="B166" s="15" t="s">
        <v>30</v>
      </c>
    </row>
    <row r="167" spans="1:2">
      <c r="A167" s="15" t="s">
        <v>17</v>
      </c>
      <c r="B167" s="15" t="s">
        <v>19</v>
      </c>
    </row>
    <row r="168" spans="1:2">
      <c r="A168" s="15" t="s">
        <v>17</v>
      </c>
      <c r="B168" s="15" t="s">
        <v>19</v>
      </c>
    </row>
    <row r="169" spans="1:2">
      <c r="A169" s="15" t="s">
        <v>17</v>
      </c>
      <c r="B169" s="15" t="s">
        <v>19</v>
      </c>
    </row>
    <row r="170" spans="1:2">
      <c r="A170" s="15" t="s">
        <v>17</v>
      </c>
      <c r="B170" s="15" t="s">
        <v>19</v>
      </c>
    </row>
    <row r="171" spans="1:2">
      <c r="A171" s="15" t="s">
        <v>17</v>
      </c>
      <c r="B171" s="15" t="s">
        <v>19</v>
      </c>
    </row>
    <row r="172" spans="1:2">
      <c r="A172" s="15" t="s">
        <v>17</v>
      </c>
      <c r="B172" s="15" t="s">
        <v>19</v>
      </c>
    </row>
    <row r="173" spans="1:2">
      <c r="A173" s="15" t="s">
        <v>17</v>
      </c>
      <c r="B173" s="15" t="s">
        <v>19</v>
      </c>
    </row>
    <row r="174" spans="1:2">
      <c r="A174" s="20" t="s">
        <v>17</v>
      </c>
      <c r="B174" s="15" t="s">
        <v>19</v>
      </c>
    </row>
    <row r="175" spans="1:2">
      <c r="A175" s="20" t="s">
        <v>17</v>
      </c>
      <c r="B175" s="15" t="s">
        <v>19</v>
      </c>
    </row>
    <row r="176" spans="1:2">
      <c r="A176" s="20" t="s">
        <v>274</v>
      </c>
      <c r="B176" s="15" t="s">
        <v>154</v>
      </c>
    </row>
    <row r="177" spans="1:2" ht="15.75">
      <c r="A177" s="15" t="s">
        <v>274</v>
      </c>
      <c r="B177" s="13" t="s">
        <v>154</v>
      </c>
    </row>
    <row r="178" spans="1:2">
      <c r="A178" s="15" t="s">
        <v>274</v>
      </c>
      <c r="B178" s="15" t="s">
        <v>154</v>
      </c>
    </row>
    <row r="179" spans="1:2">
      <c r="A179" s="15" t="s">
        <v>12</v>
      </c>
      <c r="B179" s="15" t="s">
        <v>154</v>
      </c>
    </row>
    <row r="180" spans="1:2">
      <c r="A180" s="15" t="s">
        <v>17</v>
      </c>
      <c r="B180" s="15" t="s">
        <v>19</v>
      </c>
    </row>
    <row r="181" spans="1:2">
      <c r="A181" s="15" t="s">
        <v>17</v>
      </c>
      <c r="B181" s="15" t="s">
        <v>19</v>
      </c>
    </row>
    <row r="182" spans="1:2">
      <c r="A182" s="15" t="s">
        <v>17</v>
      </c>
      <c r="B182" s="15" t="s">
        <v>19</v>
      </c>
    </row>
    <row r="183" spans="1:2">
      <c r="A183" s="15" t="s">
        <v>17</v>
      </c>
      <c r="B183" s="15" t="s">
        <v>19</v>
      </c>
    </row>
    <row r="184" spans="1:2">
      <c r="A184" s="15" t="s">
        <v>17</v>
      </c>
      <c r="B184" s="15" t="s">
        <v>19</v>
      </c>
    </row>
    <row r="185" spans="1:2">
      <c r="A185" s="15" t="s">
        <v>17</v>
      </c>
      <c r="B185" s="15" t="s">
        <v>19</v>
      </c>
    </row>
    <row r="186" spans="1:2">
      <c r="A186" s="15" t="s">
        <v>17</v>
      </c>
      <c r="B186" s="15" t="s">
        <v>19</v>
      </c>
    </row>
    <row r="187" spans="1:2">
      <c r="A187" s="15" t="s">
        <v>17</v>
      </c>
      <c r="B187" s="15" t="s">
        <v>19</v>
      </c>
    </row>
    <row r="188" spans="1:2">
      <c r="A188" s="15" t="s">
        <v>17</v>
      </c>
      <c r="B188" s="15" t="s">
        <v>19</v>
      </c>
    </row>
    <row r="189" spans="1:2">
      <c r="A189" s="15" t="s">
        <v>17</v>
      </c>
      <c r="B189" s="15" t="s">
        <v>19</v>
      </c>
    </row>
    <row r="190" spans="1:2">
      <c r="A190" s="15" t="s">
        <v>17</v>
      </c>
      <c r="B190" s="15" t="s">
        <v>19</v>
      </c>
    </row>
    <row r="191" spans="1:2">
      <c r="A191" s="15" t="s">
        <v>17</v>
      </c>
      <c r="B191" s="15" t="s">
        <v>19</v>
      </c>
    </row>
    <row r="192" spans="1:2">
      <c r="A192" s="15" t="s">
        <v>17</v>
      </c>
      <c r="B192" s="15" t="s">
        <v>19</v>
      </c>
    </row>
    <row r="193" spans="1:2" ht="15.75">
      <c r="A193" s="15" t="s">
        <v>17</v>
      </c>
      <c r="B193" s="13" t="s">
        <v>19</v>
      </c>
    </row>
    <row r="194" spans="1:2">
      <c r="A194" s="15" t="s">
        <v>17</v>
      </c>
      <c r="B194" s="15" t="s">
        <v>19</v>
      </c>
    </row>
    <row r="195" spans="1:2">
      <c r="A195" s="15" t="s">
        <v>12</v>
      </c>
      <c r="B195" s="15" t="s">
        <v>154</v>
      </c>
    </row>
    <row r="196" spans="1:2">
      <c r="A196" s="15" t="s">
        <v>17</v>
      </c>
      <c r="B196" s="15" t="s">
        <v>19</v>
      </c>
    </row>
    <row r="197" spans="1:2">
      <c r="A197" s="15" t="s">
        <v>17</v>
      </c>
      <c r="B197" s="15" t="s">
        <v>19</v>
      </c>
    </row>
    <row r="198" spans="1:2">
      <c r="A198" s="15" t="s">
        <v>36</v>
      </c>
      <c r="B198" s="15" t="s">
        <v>14</v>
      </c>
    </row>
    <row r="199" spans="1:2">
      <c r="A199" s="15" t="s">
        <v>22</v>
      </c>
      <c r="B199" s="15" t="s">
        <v>14</v>
      </c>
    </row>
    <row r="200" spans="1:2">
      <c r="A200" s="15" t="s">
        <v>17</v>
      </c>
      <c r="B200" s="15" t="s">
        <v>19</v>
      </c>
    </row>
    <row r="201" spans="1:2">
      <c r="A201" s="15" t="s">
        <v>17</v>
      </c>
      <c r="B201" s="15" t="s">
        <v>19</v>
      </c>
    </row>
    <row r="202" spans="1:2">
      <c r="A202" s="15" t="s">
        <v>17</v>
      </c>
      <c r="B202" s="15" t="s">
        <v>19</v>
      </c>
    </row>
    <row r="203" spans="1:2" ht="15.75">
      <c r="A203" s="15" t="s">
        <v>17</v>
      </c>
      <c r="B203" s="13" t="s">
        <v>19</v>
      </c>
    </row>
    <row r="204" spans="1:2">
      <c r="A204" s="15" t="s">
        <v>17</v>
      </c>
      <c r="B204" s="15" t="s">
        <v>19</v>
      </c>
    </row>
    <row r="205" spans="1:2" ht="15.75">
      <c r="A205" s="15" t="s">
        <v>12</v>
      </c>
      <c r="B205" s="13" t="s">
        <v>154</v>
      </c>
    </row>
    <row r="206" spans="1:2">
      <c r="A206" s="15" t="s">
        <v>17</v>
      </c>
      <c r="B206" s="15" t="s">
        <v>19</v>
      </c>
    </row>
    <row r="207" spans="1:2" ht="15.75">
      <c r="A207" s="15" t="s">
        <v>12</v>
      </c>
      <c r="B207" s="13" t="s">
        <v>154</v>
      </c>
    </row>
    <row r="208" spans="1:2">
      <c r="A208" s="15" t="s">
        <v>17</v>
      </c>
      <c r="B208" s="15" t="s">
        <v>19</v>
      </c>
    </row>
    <row r="209" spans="1:2">
      <c r="A209" s="15" t="s">
        <v>12</v>
      </c>
      <c r="B209" s="15" t="s">
        <v>154</v>
      </c>
    </row>
    <row r="210" spans="1:2">
      <c r="A210" s="15" t="s">
        <v>17</v>
      </c>
      <c r="B210" s="15" t="s">
        <v>19</v>
      </c>
    </row>
    <row r="211" spans="1:2">
      <c r="A211" s="15" t="s">
        <v>274</v>
      </c>
      <c r="B211" s="15" t="s">
        <v>154</v>
      </c>
    </row>
    <row r="212" spans="1:2">
      <c r="A212" s="15" t="s">
        <v>17</v>
      </c>
      <c r="B212" s="15" t="s">
        <v>19</v>
      </c>
    </row>
    <row r="213" spans="1:2">
      <c r="A213" s="15" t="s">
        <v>17</v>
      </c>
      <c r="B213" s="15" t="s">
        <v>19</v>
      </c>
    </row>
    <row r="214" spans="1:2">
      <c r="A214" s="15" t="s">
        <v>12</v>
      </c>
      <c r="B214" s="15" t="s">
        <v>154</v>
      </c>
    </row>
    <row r="215" spans="1:2">
      <c r="A215" s="15" t="s">
        <v>12</v>
      </c>
      <c r="B215" s="15" t="s">
        <v>154</v>
      </c>
    </row>
    <row r="216" spans="1:2">
      <c r="A216" s="15" t="s">
        <v>12</v>
      </c>
      <c r="B216" s="15" t="s">
        <v>154</v>
      </c>
    </row>
    <row r="217" spans="1:2">
      <c r="A217" s="15" t="s">
        <v>17</v>
      </c>
      <c r="B217" s="15" t="s">
        <v>19</v>
      </c>
    </row>
    <row r="218" spans="1:2">
      <c r="A218" s="15" t="s">
        <v>36</v>
      </c>
      <c r="B218" s="15" t="s">
        <v>14</v>
      </c>
    </row>
    <row r="219" spans="1:2">
      <c r="A219" s="15" t="s">
        <v>17</v>
      </c>
      <c r="B219" s="15" t="s">
        <v>19</v>
      </c>
    </row>
    <row r="220" spans="1:2">
      <c r="A220" s="15" t="s">
        <v>17</v>
      </c>
      <c r="B220" s="15" t="s">
        <v>19</v>
      </c>
    </row>
    <row r="221" spans="1:2">
      <c r="A221" s="15" t="s">
        <v>17</v>
      </c>
      <c r="B221" s="15" t="s">
        <v>19</v>
      </c>
    </row>
    <row r="222" spans="1:2">
      <c r="A222" s="15" t="s">
        <v>17</v>
      </c>
      <c r="B222" s="15" t="s">
        <v>19</v>
      </c>
    </row>
    <row r="223" spans="1:2">
      <c r="A223" s="15" t="s">
        <v>17</v>
      </c>
      <c r="B223" s="15" t="s">
        <v>19</v>
      </c>
    </row>
    <row r="224" spans="1:2">
      <c r="A224" s="15" t="s">
        <v>12</v>
      </c>
      <c r="B224" s="15" t="s">
        <v>154</v>
      </c>
    </row>
    <row r="225" spans="1:2">
      <c r="A225" s="15" t="s">
        <v>12</v>
      </c>
      <c r="B225" s="15" t="s">
        <v>154</v>
      </c>
    </row>
    <row r="226" spans="1:2">
      <c r="A226" s="15" t="s">
        <v>12</v>
      </c>
      <c r="B226" s="15" t="s">
        <v>154</v>
      </c>
    </row>
    <row r="227" spans="1:2">
      <c r="A227" s="15" t="s">
        <v>17</v>
      </c>
      <c r="B227" s="15" t="s">
        <v>19</v>
      </c>
    </row>
    <row r="228" spans="1:2">
      <c r="A228" s="15" t="s">
        <v>17</v>
      </c>
      <c r="B228" s="15" t="s">
        <v>19</v>
      </c>
    </row>
    <row r="229" spans="1:2">
      <c r="A229" s="15" t="s">
        <v>17</v>
      </c>
      <c r="B229" s="15" t="s">
        <v>19</v>
      </c>
    </row>
    <row r="230" spans="1:2">
      <c r="A230" s="15" t="s">
        <v>17</v>
      </c>
      <c r="B230" s="15" t="s">
        <v>19</v>
      </c>
    </row>
    <row r="231" spans="1:2">
      <c r="A231" s="15" t="s">
        <v>17</v>
      </c>
      <c r="B231" s="15" t="s">
        <v>19</v>
      </c>
    </row>
    <row r="232" spans="1:2">
      <c r="A232" s="15" t="s">
        <v>17</v>
      </c>
      <c r="B232" s="15" t="s">
        <v>19</v>
      </c>
    </row>
    <row r="233" spans="1:2">
      <c r="A233" s="15" t="s">
        <v>36</v>
      </c>
      <c r="B233" s="15" t="s">
        <v>14</v>
      </c>
    </row>
    <row r="234" spans="1:2">
      <c r="A234" s="15" t="s">
        <v>17</v>
      </c>
      <c r="B234" s="15" t="s">
        <v>19</v>
      </c>
    </row>
    <row r="235" spans="1:2">
      <c r="A235" s="15" t="s">
        <v>17</v>
      </c>
      <c r="B235" s="15" t="s">
        <v>19</v>
      </c>
    </row>
    <row r="236" spans="1:2">
      <c r="A236" s="15" t="s">
        <v>17</v>
      </c>
      <c r="B236" s="15" t="s">
        <v>19</v>
      </c>
    </row>
    <row r="237" spans="1:2">
      <c r="A237" s="15" t="s">
        <v>17</v>
      </c>
      <c r="B237" s="15" t="s">
        <v>19</v>
      </c>
    </row>
    <row r="238" spans="1:2">
      <c r="A238" s="15" t="s">
        <v>17</v>
      </c>
      <c r="B238" s="15" t="s">
        <v>19</v>
      </c>
    </row>
    <row r="239" spans="1:2">
      <c r="A239" s="15" t="s">
        <v>17</v>
      </c>
      <c r="B239" s="15" t="s">
        <v>19</v>
      </c>
    </row>
    <row r="240" spans="1:2">
      <c r="A240" s="15" t="s">
        <v>17</v>
      </c>
      <c r="B240" s="15" t="s">
        <v>19</v>
      </c>
    </row>
    <row r="241" spans="1:2">
      <c r="A241" s="15" t="s">
        <v>36</v>
      </c>
      <c r="B241" s="15" t="s">
        <v>14</v>
      </c>
    </row>
    <row r="242" spans="1:2">
      <c r="A242" s="15" t="s">
        <v>12</v>
      </c>
      <c r="B242" s="15" t="s">
        <v>154</v>
      </c>
    </row>
    <row r="243" spans="1:2">
      <c r="A243" s="15" t="s">
        <v>12</v>
      </c>
      <c r="B243" s="15" t="s">
        <v>154</v>
      </c>
    </row>
    <row r="244" spans="1:2">
      <c r="A244" s="15" t="s">
        <v>17</v>
      </c>
      <c r="B244" s="15" t="s">
        <v>19</v>
      </c>
    </row>
    <row r="245" spans="1:2">
      <c r="A245" s="15" t="s">
        <v>17</v>
      </c>
      <c r="B245" s="15" t="s">
        <v>19</v>
      </c>
    </row>
    <row r="246" spans="1:2">
      <c r="A246" s="15" t="s">
        <v>17</v>
      </c>
      <c r="B246" s="15" t="s">
        <v>19</v>
      </c>
    </row>
    <row r="247" spans="1:2">
      <c r="A247" s="15" t="s">
        <v>22</v>
      </c>
      <c r="B247" s="15" t="s">
        <v>14</v>
      </c>
    </row>
    <row r="248" spans="1:2">
      <c r="A248" s="15" t="s">
        <v>17</v>
      </c>
      <c r="B248" s="15" t="s">
        <v>19</v>
      </c>
    </row>
    <row r="249" spans="1:2">
      <c r="A249" s="15" t="s">
        <v>12</v>
      </c>
      <c r="B249" s="15" t="s">
        <v>154</v>
      </c>
    </row>
    <row r="250" spans="1:2">
      <c r="A250" s="15" t="s">
        <v>17</v>
      </c>
      <c r="B250" s="15" t="s">
        <v>19</v>
      </c>
    </row>
    <row r="251" spans="1:2">
      <c r="A251" s="15" t="s">
        <v>17</v>
      </c>
      <c r="B251" s="15" t="s">
        <v>19</v>
      </c>
    </row>
    <row r="252" spans="1:2">
      <c r="A252" s="15" t="s">
        <v>17</v>
      </c>
      <c r="B252" s="15" t="s">
        <v>19</v>
      </c>
    </row>
    <row r="253" spans="1:2">
      <c r="A253" s="15" t="s">
        <v>372</v>
      </c>
      <c r="B253" s="15" t="s">
        <v>374</v>
      </c>
    </row>
    <row r="254" spans="1:2">
      <c r="A254" s="15" t="s">
        <v>372</v>
      </c>
      <c r="B254" s="15" t="s">
        <v>374</v>
      </c>
    </row>
    <row r="255" spans="1:2">
      <c r="A255" s="15" t="s">
        <v>379</v>
      </c>
      <c r="B255" s="15" t="s">
        <v>374</v>
      </c>
    </row>
    <row r="256" spans="1:2">
      <c r="A256" s="15" t="s">
        <v>17</v>
      </c>
      <c r="B256" s="15" t="s">
        <v>19</v>
      </c>
    </row>
    <row r="257" spans="1:2">
      <c r="A257" s="15" t="s">
        <v>17</v>
      </c>
      <c r="B257" s="15" t="s">
        <v>19</v>
      </c>
    </row>
    <row r="258" spans="1:2">
      <c r="A258" s="15" t="s">
        <v>17</v>
      </c>
      <c r="B258" s="15" t="s">
        <v>19</v>
      </c>
    </row>
    <row r="259" spans="1:2">
      <c r="A259" s="15" t="s">
        <v>274</v>
      </c>
      <c r="B259" s="15" t="s">
        <v>154</v>
      </c>
    </row>
    <row r="260" spans="1:2">
      <c r="A260" s="15" t="s">
        <v>12</v>
      </c>
      <c r="B260" s="15" t="s">
        <v>154</v>
      </c>
    </row>
    <row r="261" spans="1:2">
      <c r="A261" s="15" t="s">
        <v>12</v>
      </c>
      <c r="B261" s="15" t="s">
        <v>154</v>
      </c>
    </row>
    <row r="262" spans="1:2">
      <c r="A262" s="15" t="s">
        <v>12</v>
      </c>
      <c r="B262" s="15" t="s">
        <v>154</v>
      </c>
    </row>
    <row r="263" spans="1:2">
      <c r="A263" s="15" t="s">
        <v>12</v>
      </c>
      <c r="B263" s="15" t="s">
        <v>154</v>
      </c>
    </row>
    <row r="264" spans="1:2">
      <c r="A264" s="15" t="s">
        <v>274</v>
      </c>
      <c r="B264" s="15" t="s">
        <v>154</v>
      </c>
    </row>
    <row r="265" spans="1:2">
      <c r="A265" s="15" t="s">
        <v>17</v>
      </c>
      <c r="B265" s="15" t="s">
        <v>19</v>
      </c>
    </row>
    <row r="266" spans="1:2">
      <c r="A266" s="15" t="s">
        <v>17</v>
      </c>
      <c r="B266" s="15" t="s">
        <v>19</v>
      </c>
    </row>
    <row r="267" spans="1:2">
      <c r="A267" s="15" t="s">
        <v>17</v>
      </c>
      <c r="B267" s="15" t="s">
        <v>19</v>
      </c>
    </row>
    <row r="268" spans="1:2">
      <c r="A268" s="15" t="s">
        <v>17</v>
      </c>
      <c r="B268" s="15" t="s">
        <v>19</v>
      </c>
    </row>
    <row r="269" spans="1:2">
      <c r="A269" s="15" t="s">
        <v>17</v>
      </c>
      <c r="B269" s="15" t="s">
        <v>19</v>
      </c>
    </row>
    <row r="270" spans="1:2">
      <c r="A270" s="15" t="s">
        <v>17</v>
      </c>
      <c r="B270" s="15" t="s">
        <v>19</v>
      </c>
    </row>
    <row r="271" spans="1:2">
      <c r="A271" s="15" t="s">
        <v>17</v>
      </c>
      <c r="B271" s="15" t="s">
        <v>19</v>
      </c>
    </row>
    <row r="272" spans="1:2">
      <c r="A272" s="15" t="s">
        <v>17</v>
      </c>
      <c r="B272" s="15" t="s">
        <v>19</v>
      </c>
    </row>
    <row r="273" spans="1:2">
      <c r="A273" s="15" t="s">
        <v>17</v>
      </c>
      <c r="B273" s="15" t="s">
        <v>19</v>
      </c>
    </row>
    <row r="274" spans="1:2">
      <c r="A274" s="15" t="s">
        <v>17</v>
      </c>
      <c r="B274" s="15" t="s">
        <v>19</v>
      </c>
    </row>
    <row r="275" spans="1:2">
      <c r="A275" s="15" t="s">
        <v>17</v>
      </c>
      <c r="B275" s="15" t="s">
        <v>19</v>
      </c>
    </row>
    <row r="276" spans="1:2">
      <c r="A276" s="15" t="s">
        <v>17</v>
      </c>
      <c r="B276" s="15" t="s">
        <v>19</v>
      </c>
    </row>
    <row r="277" spans="1:2">
      <c r="A277" s="15" t="s">
        <v>17</v>
      </c>
      <c r="B277" s="15" t="s">
        <v>19</v>
      </c>
    </row>
    <row r="278" spans="1:2">
      <c r="A278" s="15" t="s">
        <v>17</v>
      </c>
      <c r="B278" s="15" t="s">
        <v>19</v>
      </c>
    </row>
    <row r="279" spans="1:2">
      <c r="A279" s="15" t="s">
        <v>17</v>
      </c>
      <c r="B279" s="15" t="s">
        <v>19</v>
      </c>
    </row>
    <row r="280" spans="1:2">
      <c r="A280" s="15" t="s">
        <v>17</v>
      </c>
      <c r="B280" s="15" t="s">
        <v>19</v>
      </c>
    </row>
    <row r="281" spans="1:2">
      <c r="A281" s="15" t="s">
        <v>12</v>
      </c>
      <c r="B281" s="15" t="s">
        <v>154</v>
      </c>
    </row>
    <row r="282" spans="1:2">
      <c r="A282" s="15" t="s">
        <v>17</v>
      </c>
      <c r="B282" s="15" t="s">
        <v>19</v>
      </c>
    </row>
    <row r="283" spans="1:2">
      <c r="A283" s="15" t="s">
        <v>17</v>
      </c>
      <c r="B283" s="15" t="s">
        <v>19</v>
      </c>
    </row>
    <row r="284" spans="1:2">
      <c r="A284" s="15" t="s">
        <v>17</v>
      </c>
      <c r="B284" s="15" t="s">
        <v>19</v>
      </c>
    </row>
    <row r="285" spans="1:2">
      <c r="A285" s="15" t="s">
        <v>17</v>
      </c>
      <c r="B285" s="15" t="s">
        <v>19</v>
      </c>
    </row>
    <row r="286" spans="1:2">
      <c r="A286" s="15" t="s">
        <v>17</v>
      </c>
      <c r="B286" s="15" t="s">
        <v>19</v>
      </c>
    </row>
    <row r="287" spans="1:2">
      <c r="A287" s="15" t="s">
        <v>17</v>
      </c>
      <c r="B287" s="15" t="s">
        <v>19</v>
      </c>
    </row>
    <row r="288" spans="1:2">
      <c r="A288" s="15" t="s">
        <v>17</v>
      </c>
      <c r="B288" s="15" t="s">
        <v>19</v>
      </c>
    </row>
    <row r="289" spans="1:2">
      <c r="A289" s="15" t="s">
        <v>17</v>
      </c>
      <c r="B289" s="15" t="s">
        <v>19</v>
      </c>
    </row>
    <row r="290" spans="1:2">
      <c r="A290" s="15" t="s">
        <v>17</v>
      </c>
      <c r="B290" s="15" t="s">
        <v>19</v>
      </c>
    </row>
    <row r="291" spans="1:2">
      <c r="A291" s="15" t="s">
        <v>36</v>
      </c>
      <c r="B291" s="15" t="s">
        <v>14</v>
      </c>
    </row>
    <row r="292" spans="1:2">
      <c r="A292" s="15" t="s">
        <v>17</v>
      </c>
      <c r="B292" s="15" t="s">
        <v>19</v>
      </c>
    </row>
    <row r="293" spans="1:2">
      <c r="A293" s="15" t="s">
        <v>17</v>
      </c>
      <c r="B293" s="15" t="s">
        <v>19</v>
      </c>
    </row>
    <row r="294" spans="1:2">
      <c r="A294" s="15" t="s">
        <v>17</v>
      </c>
      <c r="B294" s="15" t="s">
        <v>19</v>
      </c>
    </row>
    <row r="295" spans="1:2">
      <c r="A295" s="15" t="s">
        <v>17</v>
      </c>
      <c r="B295" s="15" t="s">
        <v>19</v>
      </c>
    </row>
    <row r="296" spans="1:2">
      <c r="A296" s="15" t="s">
        <v>17</v>
      </c>
      <c r="B296" s="15" t="s">
        <v>19</v>
      </c>
    </row>
    <row r="297" spans="1:2">
      <c r="A297" s="15" t="s">
        <v>17</v>
      </c>
      <c r="B297" s="15" t="s">
        <v>19</v>
      </c>
    </row>
    <row r="298" spans="1:2">
      <c r="A298" s="15" t="s">
        <v>17</v>
      </c>
      <c r="B298" s="15" t="s">
        <v>19</v>
      </c>
    </row>
    <row r="299" spans="1:2">
      <c r="A299" s="15" t="s">
        <v>84</v>
      </c>
      <c r="B299" s="15" t="s">
        <v>19</v>
      </c>
    </row>
    <row r="300" spans="1:2">
      <c r="A300" s="15" t="s">
        <v>17</v>
      </c>
      <c r="B300" s="15" t="s">
        <v>19</v>
      </c>
    </row>
    <row r="301" spans="1:2">
      <c r="A301" s="15" t="s">
        <v>17</v>
      </c>
      <c r="B301" s="15" t="s">
        <v>19</v>
      </c>
    </row>
    <row r="302" spans="1:2">
      <c r="A302" s="15" t="s">
        <v>17</v>
      </c>
      <c r="B302" s="15" t="s">
        <v>19</v>
      </c>
    </row>
    <row r="303" spans="1:2">
      <c r="A303" s="15" t="s">
        <v>172</v>
      </c>
      <c r="B303" s="15" t="s">
        <v>173</v>
      </c>
    </row>
    <row r="304" spans="1:2">
      <c r="A304" s="15" t="s">
        <v>172</v>
      </c>
      <c r="B304" s="15" t="s">
        <v>173</v>
      </c>
    </row>
    <row r="305" spans="1:2">
      <c r="A305" s="15" t="s">
        <v>172</v>
      </c>
      <c r="B305" s="15" t="s">
        <v>173</v>
      </c>
    </row>
    <row r="306" spans="1:2">
      <c r="A306" s="15" t="s">
        <v>17</v>
      </c>
      <c r="B306" s="15" t="s">
        <v>19</v>
      </c>
    </row>
    <row r="307" spans="1:2">
      <c r="A307" s="15" t="s">
        <v>29</v>
      </c>
      <c r="B307" s="15" t="s">
        <v>173</v>
      </c>
    </row>
    <row r="308" spans="1:2">
      <c r="A308" s="15" t="s">
        <v>172</v>
      </c>
      <c r="B308" s="15" t="s">
        <v>173</v>
      </c>
    </row>
    <row r="309" spans="1:2">
      <c r="A309" s="15" t="s">
        <v>17</v>
      </c>
      <c r="B309" s="15" t="s">
        <v>19</v>
      </c>
    </row>
    <row r="310" spans="1:2">
      <c r="A310" s="15" t="s">
        <v>172</v>
      </c>
      <c r="B310" s="15" t="s">
        <v>173</v>
      </c>
    </row>
    <row r="311" spans="1:2">
      <c r="A311" s="15" t="s">
        <v>172</v>
      </c>
      <c r="B311" s="15" t="s">
        <v>173</v>
      </c>
    </row>
    <row r="312" spans="1:2">
      <c r="A312" s="15" t="s">
        <v>17</v>
      </c>
      <c r="B312" s="15" t="s">
        <v>19</v>
      </c>
    </row>
    <row r="313" spans="1:2">
      <c r="A313" s="15" t="s">
        <v>17</v>
      </c>
      <c r="B313" s="15" t="s">
        <v>19</v>
      </c>
    </row>
    <row r="314" spans="1:2">
      <c r="A314" s="15" t="s">
        <v>172</v>
      </c>
      <c r="B314" s="15" t="s">
        <v>173</v>
      </c>
    </row>
    <row r="315" spans="1:2">
      <c r="A315" s="15" t="s">
        <v>172</v>
      </c>
      <c r="B315" s="15" t="s">
        <v>173</v>
      </c>
    </row>
    <row r="316" spans="1:2">
      <c r="A316" s="15" t="s">
        <v>172</v>
      </c>
      <c r="B316" s="15" t="s">
        <v>173</v>
      </c>
    </row>
    <row r="317" spans="1:2">
      <c r="A317" s="15" t="s">
        <v>172</v>
      </c>
      <c r="B317" s="15" t="s">
        <v>173</v>
      </c>
    </row>
    <row r="318" spans="1:2">
      <c r="A318" s="15" t="s">
        <v>17</v>
      </c>
      <c r="B318" s="15" t="s">
        <v>19</v>
      </c>
    </row>
    <row r="319" spans="1:2">
      <c r="A319" s="15" t="s">
        <v>17</v>
      </c>
      <c r="B319" s="15" t="s">
        <v>19</v>
      </c>
    </row>
    <row r="320" spans="1:2">
      <c r="A320" s="15" t="s">
        <v>17</v>
      </c>
      <c r="B320" s="15" t="s">
        <v>19</v>
      </c>
    </row>
    <row r="321" spans="1:2">
      <c r="A321" s="15" t="s">
        <v>17</v>
      </c>
      <c r="B321" s="15" t="s">
        <v>19</v>
      </c>
    </row>
    <row r="322" spans="1:2">
      <c r="A322" s="15" t="s">
        <v>36</v>
      </c>
      <c r="B322" s="15" t="s">
        <v>14</v>
      </c>
    </row>
    <row r="323" spans="1:2">
      <c r="A323" s="15" t="s">
        <v>36</v>
      </c>
      <c r="B323" s="15" t="s">
        <v>14</v>
      </c>
    </row>
    <row r="324" spans="1:2">
      <c r="A324" s="15" t="s">
        <v>17</v>
      </c>
      <c r="B324" s="15" t="s">
        <v>19</v>
      </c>
    </row>
    <row r="325" spans="1:2">
      <c r="A325" s="15" t="s">
        <v>17</v>
      </c>
      <c r="B325" s="15" t="s">
        <v>19</v>
      </c>
    </row>
    <row r="326" spans="1:2">
      <c r="A326" s="15" t="s">
        <v>17</v>
      </c>
      <c r="B326" s="15" t="s">
        <v>19</v>
      </c>
    </row>
    <row r="327" spans="1:2">
      <c r="A327" s="15" t="s">
        <v>172</v>
      </c>
      <c r="B327" s="15" t="s">
        <v>173</v>
      </c>
    </row>
    <row r="328" spans="1:2">
      <c r="A328" s="15" t="s">
        <v>17</v>
      </c>
      <c r="B328" s="15" t="s">
        <v>19</v>
      </c>
    </row>
    <row r="329" spans="1:2">
      <c r="A329" s="15" t="s">
        <v>36</v>
      </c>
      <c r="B329" s="15" t="s">
        <v>14</v>
      </c>
    </row>
    <row r="330" spans="1:2">
      <c r="A330" s="15" t="s">
        <v>36</v>
      </c>
      <c r="B330" s="15" t="s">
        <v>14</v>
      </c>
    </row>
    <row r="331" spans="1:2">
      <c r="A331" s="15" t="s">
        <v>22</v>
      </c>
      <c r="B331" s="15" t="s">
        <v>14</v>
      </c>
    </row>
    <row r="332" spans="1:2">
      <c r="A332" s="15" t="s">
        <v>12</v>
      </c>
      <c r="B332" s="15" t="s">
        <v>154</v>
      </c>
    </row>
    <row r="333" spans="1:2">
      <c r="A333" s="15" t="s">
        <v>12</v>
      </c>
      <c r="B333" s="15" t="s">
        <v>154</v>
      </c>
    </row>
    <row r="334" spans="1:2">
      <c r="A334" s="15" t="s">
        <v>17</v>
      </c>
      <c r="B334" s="15" t="s">
        <v>19</v>
      </c>
    </row>
    <row r="335" spans="1:2">
      <c r="A335" s="15" t="s">
        <v>17</v>
      </c>
      <c r="B335" s="15" t="s">
        <v>19</v>
      </c>
    </row>
    <row r="336" spans="1:2">
      <c r="A336" s="15" t="s">
        <v>172</v>
      </c>
      <c r="B336" s="15" t="s">
        <v>19</v>
      </c>
    </row>
    <row r="337" spans="1:2">
      <c r="A337" s="15" t="s">
        <v>17</v>
      </c>
      <c r="B337" s="15" t="s">
        <v>19</v>
      </c>
    </row>
    <row r="338" spans="1:2">
      <c r="A338" s="15" t="s">
        <v>17</v>
      </c>
      <c r="B338" s="15" t="s">
        <v>19</v>
      </c>
    </row>
    <row r="339" spans="1:2">
      <c r="A339" s="15" t="s">
        <v>17</v>
      </c>
      <c r="B339" s="15" t="s">
        <v>19</v>
      </c>
    </row>
    <row r="340" spans="1:2">
      <c r="A340" s="15" t="s">
        <v>12</v>
      </c>
      <c r="B340" s="15" t="s">
        <v>154</v>
      </c>
    </row>
    <row r="341" spans="1:2">
      <c r="A341" s="15" t="s">
        <v>12</v>
      </c>
      <c r="B341" s="15" t="s">
        <v>154</v>
      </c>
    </row>
    <row r="342" spans="1:2">
      <c r="A342" s="15" t="s">
        <v>12</v>
      </c>
      <c r="B342" s="15" t="s">
        <v>154</v>
      </c>
    </row>
    <row r="343" spans="1:2">
      <c r="A343" s="15" t="s">
        <v>480</v>
      </c>
      <c r="B343" s="15" t="s">
        <v>154</v>
      </c>
    </row>
    <row r="344" spans="1:2">
      <c r="A344" s="15" t="s">
        <v>480</v>
      </c>
      <c r="B344" s="15" t="s">
        <v>154</v>
      </c>
    </row>
    <row r="345" spans="1:2">
      <c r="A345" s="15" t="s">
        <v>480</v>
      </c>
      <c r="B345" s="15" t="s">
        <v>154</v>
      </c>
    </row>
    <row r="346" spans="1:2">
      <c r="A346" s="15" t="s">
        <v>480</v>
      </c>
      <c r="B346" s="15" t="s">
        <v>154</v>
      </c>
    </row>
    <row r="347" spans="1:2">
      <c r="A347" s="15" t="s">
        <v>172</v>
      </c>
      <c r="B347" s="15" t="s">
        <v>19</v>
      </c>
    </row>
    <row r="348" spans="1:2">
      <c r="A348" s="15" t="s">
        <v>29</v>
      </c>
      <c r="B348" s="15" t="s">
        <v>173</v>
      </c>
    </row>
    <row r="349" spans="1:2">
      <c r="A349" s="15" t="s">
        <v>17</v>
      </c>
      <c r="B349" s="15" t="s">
        <v>19</v>
      </c>
    </row>
    <row r="350" spans="1:2">
      <c r="A350" s="15" t="s">
        <v>17</v>
      </c>
      <c r="B350" s="15" t="s">
        <v>19</v>
      </c>
    </row>
    <row r="351" spans="1:2">
      <c r="A351" s="15" t="s">
        <v>17</v>
      </c>
      <c r="B351" s="15" t="s">
        <v>19</v>
      </c>
    </row>
    <row r="352" spans="1:2">
      <c r="A352" s="15" t="s">
        <v>17</v>
      </c>
      <c r="B352" s="15" t="s">
        <v>19</v>
      </c>
    </row>
    <row r="353" spans="1:2">
      <c r="A353" s="15" t="s">
        <v>17</v>
      </c>
      <c r="B353" s="15" t="s">
        <v>19</v>
      </c>
    </row>
    <row r="354" spans="1:2">
      <c r="A354" s="15" t="s">
        <v>17</v>
      </c>
      <c r="B354" s="15" t="s">
        <v>19</v>
      </c>
    </row>
    <row r="355" spans="1:2">
      <c r="A355" s="15" t="s">
        <v>17</v>
      </c>
      <c r="B355" s="15" t="s">
        <v>19</v>
      </c>
    </row>
    <row r="356" spans="1:2">
      <c r="A356" s="15" t="s">
        <v>12</v>
      </c>
      <c r="B356" s="15" t="s">
        <v>154</v>
      </c>
    </row>
    <row r="357" spans="1:2">
      <c r="A357" s="18" t="s">
        <v>172</v>
      </c>
      <c r="B357" s="18" t="s">
        <v>19</v>
      </c>
    </row>
    <row r="358" spans="1:2">
      <c r="A358" s="15" t="s">
        <v>29</v>
      </c>
      <c r="B358" s="15" t="s">
        <v>173</v>
      </c>
    </row>
    <row r="359" spans="1:2">
      <c r="A359" s="15" t="s">
        <v>36</v>
      </c>
      <c r="B359" s="15" t="s">
        <v>14</v>
      </c>
    </row>
    <row r="360" spans="1:2">
      <c r="A360" s="15" t="s">
        <v>36</v>
      </c>
      <c r="B360" s="15" t="s">
        <v>14</v>
      </c>
    </row>
    <row r="361" spans="1:2">
      <c r="A361" s="15" t="s">
        <v>17</v>
      </c>
      <c r="B361" s="15" t="s">
        <v>19</v>
      </c>
    </row>
    <row r="362" spans="1:2">
      <c r="A362" s="15" t="s">
        <v>17</v>
      </c>
      <c r="B362" s="15" t="s">
        <v>19</v>
      </c>
    </row>
    <row r="363" spans="1:2">
      <c r="A363" s="15" t="s">
        <v>17</v>
      </c>
      <c r="B363" s="15" t="s">
        <v>19</v>
      </c>
    </row>
    <row r="364" spans="1:2">
      <c r="A364" s="15" t="s">
        <v>17</v>
      </c>
      <c r="B364" s="15" t="s">
        <v>19</v>
      </c>
    </row>
    <row r="365" spans="1:2">
      <c r="A365" s="15" t="s">
        <v>581</v>
      </c>
      <c r="B365" s="15" t="s">
        <v>19</v>
      </c>
    </row>
    <row r="366" spans="1:2">
      <c r="A366" s="15" t="s">
        <v>554</v>
      </c>
      <c r="B366" s="15" t="s">
        <v>19</v>
      </c>
    </row>
    <row r="367" spans="1:2">
      <c r="A367" s="15" t="s">
        <v>554</v>
      </c>
      <c r="B367" s="15" t="s">
        <v>19</v>
      </c>
    </row>
    <row r="368" spans="1:2">
      <c r="A368" s="15" t="s">
        <v>581</v>
      </c>
      <c r="B368" s="15" t="s">
        <v>19</v>
      </c>
    </row>
    <row r="369" spans="1:2">
      <c r="A369" s="15" t="s">
        <v>581</v>
      </c>
      <c r="B369" s="15" t="s">
        <v>19</v>
      </c>
    </row>
    <row r="370" spans="1:2">
      <c r="A370" s="15" t="s">
        <v>581</v>
      </c>
      <c r="B370" s="15" t="s">
        <v>19</v>
      </c>
    </row>
    <row r="371" spans="1:2">
      <c r="A371" s="15" t="s">
        <v>581</v>
      </c>
      <c r="B371" s="15" t="s">
        <v>19</v>
      </c>
    </row>
    <row r="372" spans="1:2">
      <c r="A372" s="15" t="s">
        <v>581</v>
      </c>
      <c r="B372" s="15" t="s">
        <v>19</v>
      </c>
    </row>
    <row r="373" spans="1:2">
      <c r="A373" s="15" t="s">
        <v>581</v>
      </c>
      <c r="B373" s="15" t="s">
        <v>19</v>
      </c>
    </row>
    <row r="374" spans="1:2">
      <c r="A374" s="15" t="s">
        <v>659</v>
      </c>
      <c r="B374" s="15" t="s">
        <v>14</v>
      </c>
    </row>
    <row r="375" spans="1:2">
      <c r="A375" s="15" t="s">
        <v>624</v>
      </c>
      <c r="B375" s="15" t="s">
        <v>154</v>
      </c>
    </row>
    <row r="376" spans="1:2">
      <c r="A376" s="15" t="s">
        <v>624</v>
      </c>
      <c r="B376" s="15" t="s">
        <v>154</v>
      </c>
    </row>
    <row r="377" spans="1:2">
      <c r="A377" s="15" t="s">
        <v>581</v>
      </c>
      <c r="B377" s="15" t="s">
        <v>19</v>
      </c>
    </row>
    <row r="378" spans="1:2">
      <c r="A378" s="15" t="s">
        <v>581</v>
      </c>
      <c r="B378" s="15" t="s">
        <v>19</v>
      </c>
    </row>
    <row r="379" spans="1:2">
      <c r="A379" s="15" t="s">
        <v>1020</v>
      </c>
      <c r="B379" s="15" t="s">
        <v>4474</v>
      </c>
    </row>
    <row r="380" spans="1:2">
      <c r="A380" s="15" t="s">
        <v>1146</v>
      </c>
      <c r="B380" s="15" t="s">
        <v>4474</v>
      </c>
    </row>
    <row r="381" spans="1:2">
      <c r="A381" s="15" t="s">
        <v>581</v>
      </c>
      <c r="B381" s="15" t="s">
        <v>19</v>
      </c>
    </row>
    <row r="382" spans="1:2">
      <c r="A382" s="15" t="s">
        <v>554</v>
      </c>
      <c r="B382" s="15" t="s">
        <v>19</v>
      </c>
    </row>
    <row r="383" spans="1:2">
      <c r="A383" s="15" t="s">
        <v>581</v>
      </c>
      <c r="B383" s="15" t="s">
        <v>19</v>
      </c>
    </row>
    <row r="384" spans="1:2">
      <c r="A384" s="15" t="s">
        <v>659</v>
      </c>
      <c r="B384" s="15" t="s">
        <v>14</v>
      </c>
    </row>
    <row r="385" spans="1:2">
      <c r="A385" s="15" t="s">
        <v>659</v>
      </c>
      <c r="B385" s="15" t="s">
        <v>14</v>
      </c>
    </row>
    <row r="386" spans="1:2">
      <c r="A386" s="15" t="s">
        <v>554</v>
      </c>
      <c r="B386" s="15" t="s">
        <v>19</v>
      </c>
    </row>
    <row r="387" spans="1:2">
      <c r="A387" s="15" t="s">
        <v>743</v>
      </c>
      <c r="B387" s="15" t="s">
        <v>4474</v>
      </c>
    </row>
    <row r="388" spans="1:2">
      <c r="A388" s="15" t="s">
        <v>554</v>
      </c>
      <c r="B388" s="15" t="s">
        <v>19</v>
      </c>
    </row>
    <row r="389" spans="1:2">
      <c r="A389" s="15" t="s">
        <v>581</v>
      </c>
      <c r="B389" s="15" t="s">
        <v>19</v>
      </c>
    </row>
    <row r="390" spans="1:2">
      <c r="A390" s="15" t="s">
        <v>581</v>
      </c>
      <c r="B390" s="15" t="s">
        <v>19</v>
      </c>
    </row>
    <row r="391" spans="1:2">
      <c r="A391" s="15" t="s">
        <v>581</v>
      </c>
      <c r="B391" s="15" t="s">
        <v>19</v>
      </c>
    </row>
    <row r="392" spans="1:2">
      <c r="A392" s="15" t="s">
        <v>581</v>
      </c>
      <c r="B392" s="15" t="s">
        <v>19</v>
      </c>
    </row>
    <row r="393" spans="1:2">
      <c r="A393" s="15" t="s">
        <v>659</v>
      </c>
      <c r="B393" s="15" t="s">
        <v>14</v>
      </c>
    </row>
    <row r="394" spans="1:2">
      <c r="A394" s="15" t="s">
        <v>554</v>
      </c>
      <c r="B394" s="15" t="s">
        <v>19</v>
      </c>
    </row>
    <row r="395" spans="1:2">
      <c r="A395" s="15" t="s">
        <v>554</v>
      </c>
      <c r="B395" s="15" t="s">
        <v>19</v>
      </c>
    </row>
    <row r="396" spans="1:2">
      <c r="A396" s="15" t="s">
        <v>554</v>
      </c>
      <c r="B396" s="15" t="s">
        <v>19</v>
      </c>
    </row>
    <row r="397" spans="1:2">
      <c r="A397" s="15" t="s">
        <v>554</v>
      </c>
      <c r="B397" s="15" t="s">
        <v>19</v>
      </c>
    </row>
    <row r="398" spans="1:2">
      <c r="A398" t="s">
        <v>554</v>
      </c>
      <c r="B398" t="s">
        <v>19</v>
      </c>
    </row>
    <row r="399" spans="1:2">
      <c r="A399" t="s">
        <v>554</v>
      </c>
      <c r="B399" t="s">
        <v>19</v>
      </c>
    </row>
    <row r="400" spans="1:2" ht="15.75">
      <c r="A400" s="13" t="s">
        <v>743</v>
      </c>
      <c r="B400" s="15" t="s">
        <v>173</v>
      </c>
    </row>
    <row r="401" spans="1:1">
      <c r="A401" t="s">
        <v>4475</v>
      </c>
    </row>
    <row r="402" spans="1:1">
      <c r="A402" t="s">
        <v>4475</v>
      </c>
    </row>
    <row r="403" spans="1:1">
      <c r="A403" t="s">
        <v>4475</v>
      </c>
    </row>
    <row r="404" spans="1:1">
      <c r="A404" t="s">
        <v>4475</v>
      </c>
    </row>
    <row r="405" spans="1:1">
      <c r="A405" t="s">
        <v>4475</v>
      </c>
    </row>
    <row r="406" spans="1:1">
      <c r="A406" t="s">
        <v>4475</v>
      </c>
    </row>
    <row r="407" spans="1:1">
      <c r="A407" t="s">
        <v>4475</v>
      </c>
    </row>
    <row r="408" spans="1:1">
      <c r="A408" t="s">
        <v>4475</v>
      </c>
    </row>
    <row r="409" spans="1:1">
      <c r="A409" t="s">
        <v>4475</v>
      </c>
    </row>
    <row r="410" spans="1:1">
      <c r="A410" t="s">
        <v>4475</v>
      </c>
    </row>
    <row r="411" spans="1:1">
      <c r="A411" t="s">
        <v>4475</v>
      </c>
    </row>
    <row r="412" spans="1:1">
      <c r="A412" t="s">
        <v>4475</v>
      </c>
    </row>
    <row r="413" spans="1:1">
      <c r="A413" t="s">
        <v>4475</v>
      </c>
    </row>
    <row r="414" spans="1:1">
      <c r="A414" t="s">
        <v>4475</v>
      </c>
    </row>
    <row r="415" spans="1:1">
      <c r="A415" t="s">
        <v>4475</v>
      </c>
    </row>
    <row r="416" spans="1:1">
      <c r="A416" t="s">
        <v>4475</v>
      </c>
    </row>
    <row r="417" spans="1:1">
      <c r="A417" t="s">
        <v>4475</v>
      </c>
    </row>
    <row r="418" spans="1:1">
      <c r="A418" t="s">
        <v>4475</v>
      </c>
    </row>
    <row r="419" spans="1:1">
      <c r="A419" t="s">
        <v>4475</v>
      </c>
    </row>
    <row r="420" spans="1:1">
      <c r="A420" t="s">
        <v>4475</v>
      </c>
    </row>
    <row r="421" spans="1:1">
      <c r="A421" t="s">
        <v>4475</v>
      </c>
    </row>
    <row r="422" spans="1:1">
      <c r="A422" t="s">
        <v>4475</v>
      </c>
    </row>
    <row r="423" spans="1:1">
      <c r="A423" t="s">
        <v>4475</v>
      </c>
    </row>
    <row r="424" spans="1:1">
      <c r="A424" t="s">
        <v>4475</v>
      </c>
    </row>
    <row r="425" spans="1:1">
      <c r="A425" t="s">
        <v>4475</v>
      </c>
    </row>
    <row r="426" spans="1:1">
      <c r="A426" t="s">
        <v>4475</v>
      </c>
    </row>
    <row r="427" spans="1:1">
      <c r="A427" t="s">
        <v>4475</v>
      </c>
    </row>
    <row r="428" spans="1:1">
      <c r="A428" t="s">
        <v>4475</v>
      </c>
    </row>
    <row r="429" spans="1:1">
      <c r="A429" t="s">
        <v>4475</v>
      </c>
    </row>
    <row r="430" spans="1:1">
      <c r="A430" t="s">
        <v>4475</v>
      </c>
    </row>
    <row r="431" spans="1:1">
      <c r="A431" t="s">
        <v>4475</v>
      </c>
    </row>
    <row r="432" spans="1:1">
      <c r="A432" t="s">
        <v>4475</v>
      </c>
    </row>
    <row r="433" spans="1:1">
      <c r="A433" t="s">
        <v>4475</v>
      </c>
    </row>
    <row r="434" spans="1:1">
      <c r="A434" t="s">
        <v>4475</v>
      </c>
    </row>
    <row r="435" spans="1:1">
      <c r="A435" t="s">
        <v>4475</v>
      </c>
    </row>
    <row r="436" spans="1:1">
      <c r="A436" t="s">
        <v>4475</v>
      </c>
    </row>
    <row r="437" spans="1:1">
      <c r="A437" t="s">
        <v>4475</v>
      </c>
    </row>
    <row r="438" spans="1:1">
      <c r="A438" t="s">
        <v>4475</v>
      </c>
    </row>
    <row r="439" spans="1:1">
      <c r="A439" t="s">
        <v>4475</v>
      </c>
    </row>
    <row r="440" spans="1:1">
      <c r="A440" t="s">
        <v>4475</v>
      </c>
    </row>
    <row r="441" spans="1:1">
      <c r="A441" t="s">
        <v>4475</v>
      </c>
    </row>
    <row r="442" spans="1:1">
      <c r="A442" t="s">
        <v>4475</v>
      </c>
    </row>
    <row r="443" spans="1:1">
      <c r="A443" t="s">
        <v>4475</v>
      </c>
    </row>
    <row r="444" spans="1:1">
      <c r="A444" t="s">
        <v>4475</v>
      </c>
    </row>
    <row r="445" spans="1:1">
      <c r="A445" t="s">
        <v>4475</v>
      </c>
    </row>
    <row r="446" spans="1:1">
      <c r="A446" t="s">
        <v>4475</v>
      </c>
    </row>
    <row r="447" spans="1:1">
      <c r="A447" t="s">
        <v>4475</v>
      </c>
    </row>
    <row r="448" spans="1:1">
      <c r="A448" t="s">
        <v>4475</v>
      </c>
    </row>
    <row r="449" spans="1:1">
      <c r="A449" t="s">
        <v>4475</v>
      </c>
    </row>
    <row r="450" spans="1:1">
      <c r="A450" t="s">
        <v>4475</v>
      </c>
    </row>
    <row r="451" spans="1:1">
      <c r="A451" t="s">
        <v>4475</v>
      </c>
    </row>
    <row r="452" spans="1:1">
      <c r="A452" t="s">
        <v>4475</v>
      </c>
    </row>
    <row r="453" spans="1:1">
      <c r="A453" t="s">
        <v>4475</v>
      </c>
    </row>
    <row r="454" spans="1:1">
      <c r="A454" t="s">
        <v>4475</v>
      </c>
    </row>
    <row r="455" spans="1:1">
      <c r="A455" t="s">
        <v>4475</v>
      </c>
    </row>
    <row r="456" spans="1:1">
      <c r="A456" t="s">
        <v>4475</v>
      </c>
    </row>
    <row r="457" spans="1:1">
      <c r="A457" t="s">
        <v>4475</v>
      </c>
    </row>
    <row r="458" spans="1:1">
      <c r="A458" t="s">
        <v>4475</v>
      </c>
    </row>
    <row r="459" spans="1:1">
      <c r="A459" t="s">
        <v>4475</v>
      </c>
    </row>
    <row r="460" spans="1:1">
      <c r="A460" t="s">
        <v>4475</v>
      </c>
    </row>
    <row r="461" spans="1:1">
      <c r="A461" t="s">
        <v>4475</v>
      </c>
    </row>
    <row r="462" spans="1:1">
      <c r="A462" t="s">
        <v>4475</v>
      </c>
    </row>
    <row r="463" spans="1:1">
      <c r="A463" t="s">
        <v>4475</v>
      </c>
    </row>
    <row r="464" spans="1:1">
      <c r="A464" t="s">
        <v>4475</v>
      </c>
    </row>
    <row r="465" spans="1:1">
      <c r="A465" t="s">
        <v>4475</v>
      </c>
    </row>
    <row r="466" spans="1:1">
      <c r="A466" t="s">
        <v>4475</v>
      </c>
    </row>
    <row r="467" spans="1:1">
      <c r="A467" t="s">
        <v>4475</v>
      </c>
    </row>
    <row r="468" spans="1:1">
      <c r="A468" t="s">
        <v>4475</v>
      </c>
    </row>
    <row r="469" spans="1:1">
      <c r="A469" t="s">
        <v>4475</v>
      </c>
    </row>
    <row r="470" spans="1:1">
      <c r="A470" t="s">
        <v>4475</v>
      </c>
    </row>
    <row r="471" spans="1:1">
      <c r="A471" t="s">
        <v>4475</v>
      </c>
    </row>
    <row r="472" spans="1:1">
      <c r="A472" t="s">
        <v>4475</v>
      </c>
    </row>
    <row r="473" spans="1:1">
      <c r="A473" t="s">
        <v>4475</v>
      </c>
    </row>
    <row r="474" spans="1:1">
      <c r="A474" t="s">
        <v>4475</v>
      </c>
    </row>
    <row r="475" spans="1:1">
      <c r="A475" t="s">
        <v>4475</v>
      </c>
    </row>
    <row r="476" spans="1:1">
      <c r="A476" t="s">
        <v>4475</v>
      </c>
    </row>
    <row r="477" spans="1:1">
      <c r="A477" t="s">
        <v>4475</v>
      </c>
    </row>
    <row r="478" spans="1:1">
      <c r="A478" t="s">
        <v>4475</v>
      </c>
    </row>
    <row r="479" spans="1:1">
      <c r="A479" t="s">
        <v>4475</v>
      </c>
    </row>
    <row r="480" spans="1:1">
      <c r="A480" t="s">
        <v>4475</v>
      </c>
    </row>
    <row r="481" spans="1:1">
      <c r="A481" t="s">
        <v>4475</v>
      </c>
    </row>
    <row r="482" spans="1:1">
      <c r="A482" t="s">
        <v>4475</v>
      </c>
    </row>
    <row r="483" spans="1:1">
      <c r="A483" t="s">
        <v>4475</v>
      </c>
    </row>
    <row r="484" spans="1:1">
      <c r="A484" t="s">
        <v>4475</v>
      </c>
    </row>
    <row r="485" spans="1:1">
      <c r="A485" t="s">
        <v>4475</v>
      </c>
    </row>
    <row r="486" spans="1:1">
      <c r="A486" t="s">
        <v>4475</v>
      </c>
    </row>
    <row r="487" spans="1:1">
      <c r="A487" t="s">
        <v>4475</v>
      </c>
    </row>
    <row r="488" spans="1:1">
      <c r="A488" t="s">
        <v>4475</v>
      </c>
    </row>
    <row r="489" spans="1:1">
      <c r="A489" t="s">
        <v>4475</v>
      </c>
    </row>
    <row r="490" spans="1:1">
      <c r="A490" t="s">
        <v>4475</v>
      </c>
    </row>
    <row r="491" spans="1:1">
      <c r="A491" t="s">
        <v>4475</v>
      </c>
    </row>
    <row r="492" spans="1:1">
      <c r="A492" t="s">
        <v>4475</v>
      </c>
    </row>
    <row r="493" spans="1:1">
      <c r="A493" t="s">
        <v>4475</v>
      </c>
    </row>
    <row r="494" spans="1:1">
      <c r="A494" t="s">
        <v>4475</v>
      </c>
    </row>
    <row r="495" spans="1:1">
      <c r="A495" t="s">
        <v>4475</v>
      </c>
    </row>
    <row r="496" spans="1:1">
      <c r="A496" t="s">
        <v>4475</v>
      </c>
    </row>
    <row r="497" spans="1:1">
      <c r="A497" t="s">
        <v>4475</v>
      </c>
    </row>
    <row r="498" spans="1:1">
      <c r="A498" t="s">
        <v>4475</v>
      </c>
    </row>
    <row r="499" spans="1:1">
      <c r="A499" t="s">
        <v>4475</v>
      </c>
    </row>
    <row r="500" spans="1:1">
      <c r="A500" t="s">
        <v>4475</v>
      </c>
    </row>
    <row r="501" spans="1:1">
      <c r="A501" t="s">
        <v>4475</v>
      </c>
    </row>
    <row r="502" spans="1:1">
      <c r="A502" t="s">
        <v>4475</v>
      </c>
    </row>
    <row r="503" spans="1:1">
      <c r="A503" t="s">
        <v>4475</v>
      </c>
    </row>
    <row r="504" spans="1:1">
      <c r="A504" t="s">
        <v>4475</v>
      </c>
    </row>
    <row r="505" spans="1:1">
      <c r="A505" t="s">
        <v>4475</v>
      </c>
    </row>
    <row r="506" spans="1:1">
      <c r="A506" t="s">
        <v>4475</v>
      </c>
    </row>
    <row r="507" spans="1:1">
      <c r="A507" t="s">
        <v>4475</v>
      </c>
    </row>
    <row r="508" spans="1:1">
      <c r="A508" t="s">
        <v>4475</v>
      </c>
    </row>
    <row r="509" spans="1:1">
      <c r="A509" t="s">
        <v>4475</v>
      </c>
    </row>
    <row r="510" spans="1:1">
      <c r="A510" t="s">
        <v>4475</v>
      </c>
    </row>
    <row r="511" spans="1:1">
      <c r="A511" t="s">
        <v>4475</v>
      </c>
    </row>
    <row r="512" spans="1:1">
      <c r="A512" t="s">
        <v>4475</v>
      </c>
    </row>
    <row r="513" spans="1:1">
      <c r="A513" t="s">
        <v>4475</v>
      </c>
    </row>
    <row r="514" spans="1:1">
      <c r="A514" t="s">
        <v>4475</v>
      </c>
    </row>
    <row r="515" spans="1:1">
      <c r="A515" t="s">
        <v>4475</v>
      </c>
    </row>
    <row r="516" spans="1:1">
      <c r="A516" t="s">
        <v>4475</v>
      </c>
    </row>
    <row r="517" spans="1:1">
      <c r="A517" t="s">
        <v>4475</v>
      </c>
    </row>
    <row r="518" spans="1:1">
      <c r="A518" t="s">
        <v>4475</v>
      </c>
    </row>
    <row r="519" spans="1:1">
      <c r="A519" t="s">
        <v>4475</v>
      </c>
    </row>
    <row r="520" spans="1:1">
      <c r="A520" t="s">
        <v>4475</v>
      </c>
    </row>
    <row r="521" spans="1:1">
      <c r="A521" t="s">
        <v>4475</v>
      </c>
    </row>
    <row r="522" spans="1:1">
      <c r="A522" t="s">
        <v>4475</v>
      </c>
    </row>
    <row r="523" spans="1:1">
      <c r="A523" t="s">
        <v>4475</v>
      </c>
    </row>
    <row r="524" spans="1:1">
      <c r="A524" t="s">
        <v>4475</v>
      </c>
    </row>
    <row r="525" spans="1:1">
      <c r="A525" t="s">
        <v>4475</v>
      </c>
    </row>
    <row r="526" spans="1:1">
      <c r="A526" t="s">
        <v>4475</v>
      </c>
    </row>
    <row r="527" spans="1:1">
      <c r="A527" t="s">
        <v>4475</v>
      </c>
    </row>
    <row r="528" spans="1:1">
      <c r="A528" t="s">
        <v>4475</v>
      </c>
    </row>
    <row r="529" spans="1:1">
      <c r="A529" t="s">
        <v>4475</v>
      </c>
    </row>
    <row r="530" spans="1:1">
      <c r="A530" t="s">
        <v>4475</v>
      </c>
    </row>
    <row r="531" spans="1:1">
      <c r="A531" t="s">
        <v>4475</v>
      </c>
    </row>
    <row r="532" spans="1:1">
      <c r="A532" t="s">
        <v>4475</v>
      </c>
    </row>
    <row r="533" spans="1:1">
      <c r="A533" t="s">
        <v>4475</v>
      </c>
    </row>
    <row r="534" spans="1:1">
      <c r="A534" t="s">
        <v>4475</v>
      </c>
    </row>
    <row r="535" spans="1:1">
      <c r="A535" t="s">
        <v>4475</v>
      </c>
    </row>
    <row r="536" spans="1:1">
      <c r="A536" t="s">
        <v>4475</v>
      </c>
    </row>
    <row r="537" spans="1:1">
      <c r="A537" t="s">
        <v>4475</v>
      </c>
    </row>
    <row r="538" spans="1:1">
      <c r="A538" t="s">
        <v>4475</v>
      </c>
    </row>
    <row r="539" spans="1:1">
      <c r="A539" t="s">
        <v>4475</v>
      </c>
    </row>
    <row r="540" spans="1:1">
      <c r="A540" t="s">
        <v>4475</v>
      </c>
    </row>
    <row r="541" spans="1:1">
      <c r="A541" t="s">
        <v>4475</v>
      </c>
    </row>
    <row r="542" spans="1:1">
      <c r="A542" t="s">
        <v>4475</v>
      </c>
    </row>
    <row r="543" spans="1:1">
      <c r="A543" t="s">
        <v>4475</v>
      </c>
    </row>
    <row r="544" spans="1:1">
      <c r="A544" t="s">
        <v>4475</v>
      </c>
    </row>
    <row r="545" spans="1:1">
      <c r="A545" t="s">
        <v>4475</v>
      </c>
    </row>
    <row r="546" spans="1:1">
      <c r="A546" t="s">
        <v>4475</v>
      </c>
    </row>
    <row r="547" spans="1:1">
      <c r="A547" t="s">
        <v>4475</v>
      </c>
    </row>
    <row r="548" spans="1:1">
      <c r="A548" t="s">
        <v>4475</v>
      </c>
    </row>
    <row r="549" spans="1:1">
      <c r="A549" t="s">
        <v>4475</v>
      </c>
    </row>
    <row r="550" spans="1:1">
      <c r="A550" t="s">
        <v>4475</v>
      </c>
    </row>
    <row r="551" spans="1:1">
      <c r="A551" t="s">
        <v>4475</v>
      </c>
    </row>
    <row r="552" spans="1:1">
      <c r="A552" t="s">
        <v>4475</v>
      </c>
    </row>
    <row r="553" spans="1:1">
      <c r="A553" t="s">
        <v>4475</v>
      </c>
    </row>
    <row r="554" spans="1:1">
      <c r="A554" t="s">
        <v>4475</v>
      </c>
    </row>
    <row r="555" spans="1:1">
      <c r="A555" t="s">
        <v>4475</v>
      </c>
    </row>
    <row r="556" spans="1:1">
      <c r="A556" t="s">
        <v>4475</v>
      </c>
    </row>
    <row r="557" spans="1:1">
      <c r="A557" t="s">
        <v>4475</v>
      </c>
    </row>
    <row r="558" spans="1:1">
      <c r="A558" t="s">
        <v>4475</v>
      </c>
    </row>
    <row r="559" spans="1:1">
      <c r="A559" t="s">
        <v>4475</v>
      </c>
    </row>
    <row r="560" spans="1:1">
      <c r="A560" t="s">
        <v>4475</v>
      </c>
    </row>
    <row r="561" spans="1:1">
      <c r="A561" t="s">
        <v>4475</v>
      </c>
    </row>
    <row r="562" spans="1:1">
      <c r="A562" t="s">
        <v>4475</v>
      </c>
    </row>
    <row r="563" spans="1:1">
      <c r="A563" t="s">
        <v>4475</v>
      </c>
    </row>
    <row r="564" spans="1:1">
      <c r="A564" t="s">
        <v>4475</v>
      </c>
    </row>
    <row r="565" spans="1:1">
      <c r="A565" t="s">
        <v>4475</v>
      </c>
    </row>
    <row r="566" spans="1:1">
      <c r="A566" t="s">
        <v>4475</v>
      </c>
    </row>
    <row r="567" spans="1:1">
      <c r="A567" t="s">
        <v>4475</v>
      </c>
    </row>
    <row r="568" spans="1:1">
      <c r="A568" t="s">
        <v>4475</v>
      </c>
    </row>
    <row r="569" spans="1:1">
      <c r="A569" t="s">
        <v>4475</v>
      </c>
    </row>
    <row r="570" spans="1:1">
      <c r="A570" t="s">
        <v>4475</v>
      </c>
    </row>
    <row r="571" spans="1:1">
      <c r="A571" t="s">
        <v>4475</v>
      </c>
    </row>
    <row r="572" spans="1:1">
      <c r="A572" t="s">
        <v>4475</v>
      </c>
    </row>
    <row r="573" spans="1:1">
      <c r="A573" t="s">
        <v>4475</v>
      </c>
    </row>
    <row r="574" spans="1:1">
      <c r="A574" t="s">
        <v>4475</v>
      </c>
    </row>
    <row r="575" spans="1:1">
      <c r="A575" t="s">
        <v>4475</v>
      </c>
    </row>
    <row r="576" spans="1:1">
      <c r="A576" t="s">
        <v>4475</v>
      </c>
    </row>
    <row r="577" spans="1:1">
      <c r="A577" t="s">
        <v>4475</v>
      </c>
    </row>
    <row r="578" spans="1:1">
      <c r="A578" t="s">
        <v>4475</v>
      </c>
    </row>
    <row r="579" spans="1:1">
      <c r="A579" t="s">
        <v>4475</v>
      </c>
    </row>
    <row r="580" spans="1:1">
      <c r="A580" t="s">
        <v>4475</v>
      </c>
    </row>
    <row r="581" spans="1:1">
      <c r="A581" t="s">
        <v>4475</v>
      </c>
    </row>
    <row r="582" spans="1:1">
      <c r="A582" t="s">
        <v>4475</v>
      </c>
    </row>
    <row r="583" spans="1:1">
      <c r="A583" t="s">
        <v>4475</v>
      </c>
    </row>
    <row r="584" spans="1:1">
      <c r="A584" t="s">
        <v>4475</v>
      </c>
    </row>
    <row r="585" spans="1:1">
      <c r="A585" t="s">
        <v>4475</v>
      </c>
    </row>
    <row r="586" spans="1:1">
      <c r="A586" t="s">
        <v>4475</v>
      </c>
    </row>
    <row r="587" spans="1:1">
      <c r="A587" t="s">
        <v>4475</v>
      </c>
    </row>
    <row r="588" spans="1:1">
      <c r="A588" t="s">
        <v>4475</v>
      </c>
    </row>
    <row r="589" spans="1:1">
      <c r="A589" t="s">
        <v>4475</v>
      </c>
    </row>
    <row r="590" spans="1:1">
      <c r="A590" t="s">
        <v>4475</v>
      </c>
    </row>
    <row r="591" spans="1:1">
      <c r="A591" t="s">
        <v>4475</v>
      </c>
    </row>
    <row r="592" spans="1:1">
      <c r="A592" t="s">
        <v>4475</v>
      </c>
    </row>
    <row r="593" spans="1:1">
      <c r="A593" t="s">
        <v>4475</v>
      </c>
    </row>
    <row r="594" spans="1:1">
      <c r="A594" t="s">
        <v>4475</v>
      </c>
    </row>
    <row r="595" spans="1:1">
      <c r="A595" t="s">
        <v>4475</v>
      </c>
    </row>
    <row r="596" spans="1:1">
      <c r="A596" t="s">
        <v>4475</v>
      </c>
    </row>
    <row r="597" spans="1:1">
      <c r="A597" t="s">
        <v>4475</v>
      </c>
    </row>
    <row r="598" spans="1:1">
      <c r="A598" t="s">
        <v>4475</v>
      </c>
    </row>
    <row r="599" spans="1:1">
      <c r="A599" t="s">
        <v>4475</v>
      </c>
    </row>
    <row r="600" spans="1:1">
      <c r="A600" t="s">
        <v>4475</v>
      </c>
    </row>
    <row r="601" spans="1:1">
      <c r="A601" t="s">
        <v>4475</v>
      </c>
    </row>
    <row r="602" spans="1:1">
      <c r="A602" t="s">
        <v>4475</v>
      </c>
    </row>
    <row r="603" spans="1:1">
      <c r="A603" t="s">
        <v>4475</v>
      </c>
    </row>
    <row r="604" spans="1:1">
      <c r="A604" t="s">
        <v>4475</v>
      </c>
    </row>
    <row r="605" spans="1:1">
      <c r="A605" t="s">
        <v>4475</v>
      </c>
    </row>
    <row r="606" spans="1:1">
      <c r="A606" t="s">
        <v>4475</v>
      </c>
    </row>
    <row r="607" spans="1:1">
      <c r="A607" t="s">
        <v>4475</v>
      </c>
    </row>
    <row r="608" spans="1:1">
      <c r="A608" t="s">
        <v>4475</v>
      </c>
    </row>
    <row r="609" spans="1:1">
      <c r="A609" t="s">
        <v>4475</v>
      </c>
    </row>
    <row r="610" spans="1:1">
      <c r="A610" t="s">
        <v>4475</v>
      </c>
    </row>
    <row r="611" spans="1:1">
      <c r="A611" t="s">
        <v>4475</v>
      </c>
    </row>
    <row r="612" spans="1:1">
      <c r="A612" t="s">
        <v>4475</v>
      </c>
    </row>
    <row r="613" spans="1:1">
      <c r="A613" t="s">
        <v>4475</v>
      </c>
    </row>
    <row r="614" spans="1:1">
      <c r="A614" t="s">
        <v>4475</v>
      </c>
    </row>
    <row r="615" spans="1:1">
      <c r="A615" t="s">
        <v>4475</v>
      </c>
    </row>
    <row r="616" spans="1:1">
      <c r="A616" t="s">
        <v>4475</v>
      </c>
    </row>
    <row r="617" spans="1:1">
      <c r="A617" t="s">
        <v>4475</v>
      </c>
    </row>
    <row r="618" spans="1:1">
      <c r="A618" t="s">
        <v>4475</v>
      </c>
    </row>
    <row r="619" spans="1:1">
      <c r="A619" t="s">
        <v>4475</v>
      </c>
    </row>
    <row r="620" spans="1:1">
      <c r="A620" t="s">
        <v>4475</v>
      </c>
    </row>
    <row r="621" spans="1:1">
      <c r="A621" t="s">
        <v>4475</v>
      </c>
    </row>
    <row r="622" spans="1:1">
      <c r="A622" t="s">
        <v>4475</v>
      </c>
    </row>
    <row r="623" spans="1:1">
      <c r="A623" t="s">
        <v>4475</v>
      </c>
    </row>
    <row r="624" spans="1:1">
      <c r="A624" t="s">
        <v>4475</v>
      </c>
    </row>
    <row r="625" spans="1:1">
      <c r="A625" t="s">
        <v>4475</v>
      </c>
    </row>
    <row r="626" spans="1:1">
      <c r="A626" t="s">
        <v>4475</v>
      </c>
    </row>
    <row r="627" spans="1:1">
      <c r="A627" t="s">
        <v>4475</v>
      </c>
    </row>
    <row r="628" spans="1:1">
      <c r="A628" t="s">
        <v>4475</v>
      </c>
    </row>
    <row r="629" spans="1:1">
      <c r="A629" t="s">
        <v>4475</v>
      </c>
    </row>
    <row r="630" spans="1:1">
      <c r="A630" t="s">
        <v>4475</v>
      </c>
    </row>
    <row r="631" spans="1:1">
      <c r="A631" t="s">
        <v>4475</v>
      </c>
    </row>
    <row r="632" spans="1:1">
      <c r="A632" t="s">
        <v>4475</v>
      </c>
    </row>
    <row r="633" spans="1:1">
      <c r="A633" t="s">
        <v>4475</v>
      </c>
    </row>
    <row r="634" spans="1:1">
      <c r="A634" t="s">
        <v>4475</v>
      </c>
    </row>
    <row r="635" spans="1:1">
      <c r="A635" t="s">
        <v>4475</v>
      </c>
    </row>
    <row r="636" spans="1:1">
      <c r="A636" t="s">
        <v>4475</v>
      </c>
    </row>
    <row r="637" spans="1:1">
      <c r="A637" t="s">
        <v>4475</v>
      </c>
    </row>
    <row r="638" spans="1:1">
      <c r="A638" t="s">
        <v>4475</v>
      </c>
    </row>
    <row r="639" spans="1:1">
      <c r="A639" t="s">
        <v>4475</v>
      </c>
    </row>
    <row r="640" spans="1:1">
      <c r="A640" t="s">
        <v>4475</v>
      </c>
    </row>
    <row r="641" spans="1:1">
      <c r="A641" t="s">
        <v>4475</v>
      </c>
    </row>
    <row r="642" spans="1:1">
      <c r="A642" t="s">
        <v>4475</v>
      </c>
    </row>
    <row r="643" spans="1:1">
      <c r="A643" t="s">
        <v>4475</v>
      </c>
    </row>
    <row r="644" spans="1:1">
      <c r="A644" t="s">
        <v>4475</v>
      </c>
    </row>
    <row r="645" spans="1:1">
      <c r="A645" t="s">
        <v>4475</v>
      </c>
    </row>
    <row r="646" spans="1:1">
      <c r="A646" t="s">
        <v>4475</v>
      </c>
    </row>
    <row r="647" spans="1:1">
      <c r="A647" t="s">
        <v>4475</v>
      </c>
    </row>
    <row r="648" spans="1:1">
      <c r="A648" t="s">
        <v>4475</v>
      </c>
    </row>
    <row r="649" spans="1:1">
      <c r="A649" t="s">
        <v>4475</v>
      </c>
    </row>
    <row r="650" spans="1:1">
      <c r="A650" t="s">
        <v>4475</v>
      </c>
    </row>
    <row r="651" spans="1:1">
      <c r="A651" t="s">
        <v>4475</v>
      </c>
    </row>
    <row r="652" spans="1:1">
      <c r="A652" t="s">
        <v>4475</v>
      </c>
    </row>
    <row r="653" spans="1:1">
      <c r="A653" t="s">
        <v>4475</v>
      </c>
    </row>
    <row r="654" spans="1:1">
      <c r="A654" t="s">
        <v>4475</v>
      </c>
    </row>
    <row r="655" spans="1:1">
      <c r="A655" t="s">
        <v>4475</v>
      </c>
    </row>
    <row r="656" spans="1:1">
      <c r="A656" t="s">
        <v>4475</v>
      </c>
    </row>
    <row r="657" spans="1:1">
      <c r="A657" t="s">
        <v>4475</v>
      </c>
    </row>
    <row r="658" spans="1:1">
      <c r="A658" t="s">
        <v>4475</v>
      </c>
    </row>
    <row r="659" spans="1:1">
      <c r="A659" t="s">
        <v>4475</v>
      </c>
    </row>
    <row r="660" spans="1:1">
      <c r="A660" t="s">
        <v>4475</v>
      </c>
    </row>
    <row r="661" spans="1:1">
      <c r="A661" t="s">
        <v>4475</v>
      </c>
    </row>
    <row r="662" spans="1:1">
      <c r="A662" t="s">
        <v>4475</v>
      </c>
    </row>
    <row r="663" spans="1:1">
      <c r="A663" t="s">
        <v>4475</v>
      </c>
    </row>
    <row r="664" spans="1:1">
      <c r="A664" t="s">
        <v>4475</v>
      </c>
    </row>
    <row r="665" spans="1:1">
      <c r="A665" t="s">
        <v>4475</v>
      </c>
    </row>
    <row r="666" spans="1:1">
      <c r="A666" t="s">
        <v>4475</v>
      </c>
    </row>
    <row r="667" spans="1:1">
      <c r="A667" t="s">
        <v>4475</v>
      </c>
    </row>
    <row r="668" spans="1:1">
      <c r="A668" t="s">
        <v>4475</v>
      </c>
    </row>
    <row r="669" spans="1:1">
      <c r="A669" t="s">
        <v>4475</v>
      </c>
    </row>
    <row r="670" spans="1:1">
      <c r="A670" t="s">
        <v>4475</v>
      </c>
    </row>
    <row r="671" spans="1:1">
      <c r="A671" t="s">
        <v>4475</v>
      </c>
    </row>
    <row r="672" spans="1:1">
      <c r="A672" t="s">
        <v>4475</v>
      </c>
    </row>
    <row r="673" spans="1:1">
      <c r="A673" t="s">
        <v>4475</v>
      </c>
    </row>
    <row r="674" spans="1:1">
      <c r="A674" t="s">
        <v>4475</v>
      </c>
    </row>
    <row r="675" spans="1:1">
      <c r="A675" t="s">
        <v>4475</v>
      </c>
    </row>
    <row r="676" spans="1:1">
      <c r="A676" t="s">
        <v>4475</v>
      </c>
    </row>
    <row r="677" spans="1:1">
      <c r="A677" t="s">
        <v>4475</v>
      </c>
    </row>
    <row r="678" spans="1:1">
      <c r="A678" t="s">
        <v>4475</v>
      </c>
    </row>
    <row r="679" spans="1:1">
      <c r="A679" t="s">
        <v>4475</v>
      </c>
    </row>
    <row r="680" spans="1:1">
      <c r="A680" t="s">
        <v>4475</v>
      </c>
    </row>
    <row r="681" spans="1:1">
      <c r="A681" t="s">
        <v>4475</v>
      </c>
    </row>
    <row r="682" spans="1:1">
      <c r="A682" t="s">
        <v>4475</v>
      </c>
    </row>
    <row r="683" spans="1:1">
      <c r="A683" t="s">
        <v>4475</v>
      </c>
    </row>
    <row r="684" spans="1:1">
      <c r="A684" t="s">
        <v>4475</v>
      </c>
    </row>
    <row r="685" spans="1:1">
      <c r="A685" t="s">
        <v>4475</v>
      </c>
    </row>
    <row r="686" spans="1:1">
      <c r="A686" t="s">
        <v>4475</v>
      </c>
    </row>
    <row r="687" spans="1:1">
      <c r="A687" t="s">
        <v>4475</v>
      </c>
    </row>
    <row r="688" spans="1:1">
      <c r="A688" t="s">
        <v>4475</v>
      </c>
    </row>
    <row r="689" spans="1:1">
      <c r="A689" t="s">
        <v>4475</v>
      </c>
    </row>
    <row r="690" spans="1:1">
      <c r="A690" t="s">
        <v>4475</v>
      </c>
    </row>
    <row r="691" spans="1:1">
      <c r="A691" t="s">
        <v>4475</v>
      </c>
    </row>
    <row r="692" spans="1:1">
      <c r="A692" t="s">
        <v>4475</v>
      </c>
    </row>
    <row r="693" spans="1:1">
      <c r="A693" t="s">
        <v>4475</v>
      </c>
    </row>
    <row r="694" spans="1:1">
      <c r="A694" t="s">
        <v>4475</v>
      </c>
    </row>
    <row r="695" spans="1:1">
      <c r="A695" t="s">
        <v>4475</v>
      </c>
    </row>
    <row r="696" spans="1:1">
      <c r="A696" t="s">
        <v>4475</v>
      </c>
    </row>
    <row r="697" spans="1:1">
      <c r="A697" t="s">
        <v>4475</v>
      </c>
    </row>
    <row r="698" spans="1:1">
      <c r="A698" t="s">
        <v>4475</v>
      </c>
    </row>
    <row r="699" spans="1:1">
      <c r="A699" t="s">
        <v>4475</v>
      </c>
    </row>
    <row r="700" spans="1:1">
      <c r="A700" t="s">
        <v>4475</v>
      </c>
    </row>
    <row r="701" spans="1:1">
      <c r="A701" t="s">
        <v>4475</v>
      </c>
    </row>
    <row r="702" spans="1:1">
      <c r="A702" t="s">
        <v>4475</v>
      </c>
    </row>
    <row r="703" spans="1:1">
      <c r="A703" t="s">
        <v>4475</v>
      </c>
    </row>
    <row r="704" spans="1:1">
      <c r="A704" t="s">
        <v>4475</v>
      </c>
    </row>
    <row r="705" spans="1:1">
      <c r="A705" t="s">
        <v>4475</v>
      </c>
    </row>
    <row r="706" spans="1:1">
      <c r="A706" t="s">
        <v>4475</v>
      </c>
    </row>
    <row r="707" spans="1:1">
      <c r="A707" t="s">
        <v>4475</v>
      </c>
    </row>
    <row r="708" spans="1:1">
      <c r="A708" t="s">
        <v>4475</v>
      </c>
    </row>
    <row r="709" spans="1:1">
      <c r="A709" t="s">
        <v>4475</v>
      </c>
    </row>
    <row r="710" spans="1:1">
      <c r="A710" t="s">
        <v>4475</v>
      </c>
    </row>
    <row r="711" spans="1:1">
      <c r="A711" t="s">
        <v>4475</v>
      </c>
    </row>
    <row r="712" spans="1:1">
      <c r="A712" t="s">
        <v>4475</v>
      </c>
    </row>
    <row r="713" spans="1:1">
      <c r="A713" t="s">
        <v>4475</v>
      </c>
    </row>
    <row r="714" spans="1:1">
      <c r="A714" t="s">
        <v>4475</v>
      </c>
    </row>
    <row r="715" spans="1:1">
      <c r="A715" t="s">
        <v>4475</v>
      </c>
    </row>
    <row r="716" spans="1:1">
      <c r="A716" t="s">
        <v>4475</v>
      </c>
    </row>
    <row r="717" spans="1:1">
      <c r="A717" t="s">
        <v>4475</v>
      </c>
    </row>
    <row r="718" spans="1:1">
      <c r="A718" t="s">
        <v>4475</v>
      </c>
    </row>
    <row r="719" spans="1:1">
      <c r="A719" t="s">
        <v>4475</v>
      </c>
    </row>
    <row r="720" spans="1:1">
      <c r="A720" t="s">
        <v>4475</v>
      </c>
    </row>
    <row r="721" spans="1:1">
      <c r="A721" t="s">
        <v>4475</v>
      </c>
    </row>
    <row r="722" spans="1:1">
      <c r="A722" t="s">
        <v>4475</v>
      </c>
    </row>
    <row r="723" spans="1:1">
      <c r="A723" t="s">
        <v>4475</v>
      </c>
    </row>
    <row r="724" spans="1:1">
      <c r="A724" t="s">
        <v>4475</v>
      </c>
    </row>
    <row r="725" spans="1:1">
      <c r="A725" t="s">
        <v>4475</v>
      </c>
    </row>
    <row r="726" spans="1:1">
      <c r="A726" t="s">
        <v>4475</v>
      </c>
    </row>
    <row r="727" spans="1:1">
      <c r="A727" t="s">
        <v>4475</v>
      </c>
    </row>
    <row r="728" spans="1:1">
      <c r="A728" t="s">
        <v>4475</v>
      </c>
    </row>
    <row r="729" spans="1:1">
      <c r="A729" t="s">
        <v>4475</v>
      </c>
    </row>
    <row r="730" spans="1:1">
      <c r="A730" t="s">
        <v>4475</v>
      </c>
    </row>
    <row r="731" spans="1:1">
      <c r="A731" t="s">
        <v>4475</v>
      </c>
    </row>
    <row r="732" spans="1:1">
      <c r="A732" t="s">
        <v>4475</v>
      </c>
    </row>
    <row r="733" spans="1:1">
      <c r="A733" t="s">
        <v>4475</v>
      </c>
    </row>
    <row r="734" spans="1:1">
      <c r="A734" t="s">
        <v>4475</v>
      </c>
    </row>
    <row r="735" spans="1:1">
      <c r="A735" t="s">
        <v>4475</v>
      </c>
    </row>
    <row r="736" spans="1:1">
      <c r="A736" t="s">
        <v>4475</v>
      </c>
    </row>
    <row r="737" spans="1:1">
      <c r="A737" t="s">
        <v>4475</v>
      </c>
    </row>
    <row r="738" spans="1:1">
      <c r="A738" t="s">
        <v>4475</v>
      </c>
    </row>
    <row r="739" spans="1:1">
      <c r="A739" t="s">
        <v>4475</v>
      </c>
    </row>
    <row r="740" spans="1:1">
      <c r="A740" t="s">
        <v>4475</v>
      </c>
    </row>
    <row r="741" spans="1:1">
      <c r="A741" t="s">
        <v>4475</v>
      </c>
    </row>
    <row r="742" spans="1:1">
      <c r="A742" t="s">
        <v>4475</v>
      </c>
    </row>
    <row r="743" spans="1:1">
      <c r="A743" t="s">
        <v>4475</v>
      </c>
    </row>
    <row r="744" spans="1:1">
      <c r="A744" t="s">
        <v>4475</v>
      </c>
    </row>
    <row r="745" spans="1:1">
      <c r="A745" t="s">
        <v>4475</v>
      </c>
    </row>
    <row r="746" spans="1:1">
      <c r="A746" t="s">
        <v>4475</v>
      </c>
    </row>
    <row r="747" spans="1:1">
      <c r="A747" t="s">
        <v>4475</v>
      </c>
    </row>
    <row r="748" spans="1:1">
      <c r="A748" t="s">
        <v>4475</v>
      </c>
    </row>
    <row r="749" spans="1:1">
      <c r="A749" t="s">
        <v>4475</v>
      </c>
    </row>
    <row r="750" spans="1:1">
      <c r="A750" t="s">
        <v>4475</v>
      </c>
    </row>
    <row r="751" spans="1:1">
      <c r="A751" t="s">
        <v>4475</v>
      </c>
    </row>
    <row r="752" spans="1:1">
      <c r="A752" t="s">
        <v>4475</v>
      </c>
    </row>
    <row r="753" spans="1:1">
      <c r="A753" t="s">
        <v>4475</v>
      </c>
    </row>
    <row r="754" spans="1:1">
      <c r="A754" t="s">
        <v>4475</v>
      </c>
    </row>
    <row r="755" spans="1:1">
      <c r="A755" t="s">
        <v>4475</v>
      </c>
    </row>
    <row r="756" spans="1:1">
      <c r="A756" t="s">
        <v>4475</v>
      </c>
    </row>
    <row r="757" spans="1:1">
      <c r="A757" t="s">
        <v>4475</v>
      </c>
    </row>
    <row r="758" spans="1:1">
      <c r="A758" t="s">
        <v>4475</v>
      </c>
    </row>
    <row r="759" spans="1:1">
      <c r="A759" t="s">
        <v>4475</v>
      </c>
    </row>
    <row r="760" spans="1:1">
      <c r="A760" t="s">
        <v>4475</v>
      </c>
    </row>
    <row r="761" spans="1:1">
      <c r="A761" t="s">
        <v>4475</v>
      </c>
    </row>
    <row r="762" spans="1:1">
      <c r="A762" t="s">
        <v>4475</v>
      </c>
    </row>
    <row r="763" spans="1:1">
      <c r="A763" t="s">
        <v>4475</v>
      </c>
    </row>
    <row r="764" spans="1:1">
      <c r="A764" t="s">
        <v>4475</v>
      </c>
    </row>
    <row r="765" spans="1:1">
      <c r="A765" t="s">
        <v>4475</v>
      </c>
    </row>
    <row r="766" spans="1:1">
      <c r="A766" t="s">
        <v>4475</v>
      </c>
    </row>
    <row r="767" spans="1:1">
      <c r="A767" t="s">
        <v>4475</v>
      </c>
    </row>
    <row r="768" spans="1:1">
      <c r="A768" t="s">
        <v>4475</v>
      </c>
    </row>
    <row r="769" spans="1:1">
      <c r="A769" t="s">
        <v>4475</v>
      </c>
    </row>
    <row r="770" spans="1:1">
      <c r="A770" t="s">
        <v>4475</v>
      </c>
    </row>
    <row r="771" spans="1:1">
      <c r="A771" t="s">
        <v>4475</v>
      </c>
    </row>
    <row r="772" spans="1:1">
      <c r="A772" t="s">
        <v>4475</v>
      </c>
    </row>
    <row r="773" spans="1:1">
      <c r="A773" t="s">
        <v>4475</v>
      </c>
    </row>
    <row r="774" spans="1:1">
      <c r="A774" t="s">
        <v>4475</v>
      </c>
    </row>
    <row r="775" spans="1:1">
      <c r="A775" t="s">
        <v>4475</v>
      </c>
    </row>
    <row r="776" spans="1:1">
      <c r="A776" t="s">
        <v>4475</v>
      </c>
    </row>
    <row r="777" spans="1:1">
      <c r="A777" t="s">
        <v>4475</v>
      </c>
    </row>
    <row r="778" spans="1:1">
      <c r="A778" t="s">
        <v>4475</v>
      </c>
    </row>
    <row r="779" spans="1:1">
      <c r="A779" t="s">
        <v>4475</v>
      </c>
    </row>
    <row r="780" spans="1:1">
      <c r="A780" t="s">
        <v>4475</v>
      </c>
    </row>
    <row r="781" spans="1:1">
      <c r="A781" t="s">
        <v>4475</v>
      </c>
    </row>
    <row r="782" spans="1:1">
      <c r="A782" t="s">
        <v>4475</v>
      </c>
    </row>
    <row r="783" spans="1:1">
      <c r="A783" t="s">
        <v>4475</v>
      </c>
    </row>
    <row r="784" spans="1:1">
      <c r="A784" t="s">
        <v>4475</v>
      </c>
    </row>
    <row r="785" spans="1:1">
      <c r="A785" t="s">
        <v>4475</v>
      </c>
    </row>
    <row r="786" spans="1:1">
      <c r="A786" t="s">
        <v>4475</v>
      </c>
    </row>
    <row r="787" spans="1:1">
      <c r="A787" t="s">
        <v>4475</v>
      </c>
    </row>
    <row r="788" spans="1:1">
      <c r="A788" t="s">
        <v>4475</v>
      </c>
    </row>
    <row r="789" spans="1:1">
      <c r="A789" t="s">
        <v>4475</v>
      </c>
    </row>
    <row r="790" spans="1:1">
      <c r="A790" t="s">
        <v>4475</v>
      </c>
    </row>
    <row r="791" spans="1:1">
      <c r="A791" t="s">
        <v>4475</v>
      </c>
    </row>
    <row r="792" spans="1:1">
      <c r="A792" t="s">
        <v>4475</v>
      </c>
    </row>
    <row r="793" spans="1:1">
      <c r="A793" t="s">
        <v>4475</v>
      </c>
    </row>
    <row r="794" spans="1:1">
      <c r="A794" t="s">
        <v>4475</v>
      </c>
    </row>
    <row r="795" spans="1:1">
      <c r="A795" t="s">
        <v>4475</v>
      </c>
    </row>
    <row r="796" spans="1:1">
      <c r="A796" t="s">
        <v>4475</v>
      </c>
    </row>
    <row r="797" spans="1:1">
      <c r="A797" t="s">
        <v>4475</v>
      </c>
    </row>
    <row r="798" spans="1:1">
      <c r="A798" t="s">
        <v>4475</v>
      </c>
    </row>
    <row r="799" spans="1:1">
      <c r="A799" t="s">
        <v>4475</v>
      </c>
    </row>
    <row r="800" spans="1:1">
      <c r="A800" t="s">
        <v>4475</v>
      </c>
    </row>
    <row r="801" spans="1:1">
      <c r="A801" t="s">
        <v>4475</v>
      </c>
    </row>
    <row r="802" spans="1:1">
      <c r="A802" t="s">
        <v>4475</v>
      </c>
    </row>
    <row r="803" spans="1:1">
      <c r="A803" t="s">
        <v>4475</v>
      </c>
    </row>
    <row r="804" spans="1:1">
      <c r="A804" t="s">
        <v>4475</v>
      </c>
    </row>
    <row r="805" spans="1:1">
      <c r="A805" t="s">
        <v>4475</v>
      </c>
    </row>
    <row r="806" spans="1:1">
      <c r="A806" t="s">
        <v>4475</v>
      </c>
    </row>
    <row r="807" spans="1:1">
      <c r="A807" t="s">
        <v>4475</v>
      </c>
    </row>
    <row r="808" spans="1:1">
      <c r="A808" t="s">
        <v>4475</v>
      </c>
    </row>
    <row r="809" spans="1:1">
      <c r="A809" t="s">
        <v>4475</v>
      </c>
    </row>
    <row r="810" spans="1:1">
      <c r="A810" t="s">
        <v>4475</v>
      </c>
    </row>
    <row r="811" spans="1:1">
      <c r="A811" t="s">
        <v>4475</v>
      </c>
    </row>
    <row r="812" spans="1:1">
      <c r="A812" t="s">
        <v>4475</v>
      </c>
    </row>
    <row r="813" spans="1:1">
      <c r="A813" t="s">
        <v>4475</v>
      </c>
    </row>
    <row r="814" spans="1:1">
      <c r="A814" t="s">
        <v>4475</v>
      </c>
    </row>
    <row r="815" spans="1:1">
      <c r="A815" t="s">
        <v>4475</v>
      </c>
    </row>
    <row r="816" spans="1:1">
      <c r="A816" t="s">
        <v>4475</v>
      </c>
    </row>
    <row r="817" spans="1:1">
      <c r="A817" t="s">
        <v>4475</v>
      </c>
    </row>
    <row r="818" spans="1:1">
      <c r="A818" t="s">
        <v>4475</v>
      </c>
    </row>
    <row r="819" spans="1:1">
      <c r="A819" t="s">
        <v>4475</v>
      </c>
    </row>
    <row r="820" spans="1:1">
      <c r="A820" t="s">
        <v>4475</v>
      </c>
    </row>
    <row r="821" spans="1:1">
      <c r="A821" t="s">
        <v>4475</v>
      </c>
    </row>
    <row r="822" spans="1:1">
      <c r="A822" t="s">
        <v>4475</v>
      </c>
    </row>
    <row r="823" spans="1:1">
      <c r="A823" t="s">
        <v>4475</v>
      </c>
    </row>
    <row r="824" spans="1:1">
      <c r="A824" t="s">
        <v>4475</v>
      </c>
    </row>
    <row r="825" spans="1:1">
      <c r="A825" t="s">
        <v>4475</v>
      </c>
    </row>
    <row r="826" spans="1:1">
      <c r="A826" t="s">
        <v>4475</v>
      </c>
    </row>
    <row r="827" spans="1:1">
      <c r="A827" t="s">
        <v>4475</v>
      </c>
    </row>
    <row r="828" spans="1:1">
      <c r="A828" t="s">
        <v>4475</v>
      </c>
    </row>
    <row r="829" spans="1:1">
      <c r="A829" t="s">
        <v>4475</v>
      </c>
    </row>
    <row r="830" spans="1:1">
      <c r="A830" t="s">
        <v>4475</v>
      </c>
    </row>
    <row r="831" spans="1:1">
      <c r="A831" t="s">
        <v>4475</v>
      </c>
    </row>
    <row r="832" spans="1:1">
      <c r="A832" t="s">
        <v>4475</v>
      </c>
    </row>
    <row r="833" spans="1:1">
      <c r="A833" t="s">
        <v>4475</v>
      </c>
    </row>
    <row r="834" spans="1:1">
      <c r="A834" t="s">
        <v>4475</v>
      </c>
    </row>
    <row r="835" spans="1:1">
      <c r="A835" t="s">
        <v>4475</v>
      </c>
    </row>
    <row r="836" spans="1:1">
      <c r="A836" t="s">
        <v>4475</v>
      </c>
    </row>
    <row r="837" spans="1:1">
      <c r="A837" t="s">
        <v>4475</v>
      </c>
    </row>
    <row r="838" spans="1:1">
      <c r="A838" t="s">
        <v>4475</v>
      </c>
    </row>
    <row r="839" spans="1:1">
      <c r="A839" t="s">
        <v>4475</v>
      </c>
    </row>
    <row r="840" spans="1:1">
      <c r="A840" t="s">
        <v>4475</v>
      </c>
    </row>
    <row r="841" spans="1:1">
      <c r="A841" t="s">
        <v>4475</v>
      </c>
    </row>
    <row r="842" spans="1:1">
      <c r="A842" t="s">
        <v>4475</v>
      </c>
    </row>
    <row r="843" spans="1:1">
      <c r="A843" t="s">
        <v>4475</v>
      </c>
    </row>
    <row r="844" spans="1:1">
      <c r="A844" t="s">
        <v>4475</v>
      </c>
    </row>
    <row r="845" spans="1:1">
      <c r="A845" t="s">
        <v>4475</v>
      </c>
    </row>
    <row r="846" spans="1:1">
      <c r="A846" t="s">
        <v>4475</v>
      </c>
    </row>
    <row r="847" spans="1:1">
      <c r="A847" t="s">
        <v>4475</v>
      </c>
    </row>
    <row r="848" spans="1:1">
      <c r="A848" t="s">
        <v>4475</v>
      </c>
    </row>
    <row r="849" spans="1:1">
      <c r="A849" t="s">
        <v>4475</v>
      </c>
    </row>
    <row r="850" spans="1:1">
      <c r="A850" t="s">
        <v>4475</v>
      </c>
    </row>
    <row r="851" spans="1:1">
      <c r="A851" t="s">
        <v>4475</v>
      </c>
    </row>
    <row r="852" spans="1:1">
      <c r="A852" t="s">
        <v>4475</v>
      </c>
    </row>
    <row r="853" spans="1:1">
      <c r="A853" t="s">
        <v>4475</v>
      </c>
    </row>
    <row r="854" spans="1:1">
      <c r="A854" t="s">
        <v>4475</v>
      </c>
    </row>
    <row r="855" spans="1:1">
      <c r="A855" t="s">
        <v>4475</v>
      </c>
    </row>
    <row r="856" spans="1:1">
      <c r="A856" t="s">
        <v>4475</v>
      </c>
    </row>
    <row r="857" spans="1:1">
      <c r="A857" t="s">
        <v>4475</v>
      </c>
    </row>
    <row r="858" spans="1:1">
      <c r="A858" t="s">
        <v>4475</v>
      </c>
    </row>
    <row r="859" spans="1:1">
      <c r="A859" t="s">
        <v>4475</v>
      </c>
    </row>
    <row r="860" spans="1:1">
      <c r="A860" t="s">
        <v>4475</v>
      </c>
    </row>
    <row r="861" spans="1:1">
      <c r="A861" t="s">
        <v>4475</v>
      </c>
    </row>
    <row r="862" spans="1:1">
      <c r="A862" t="s">
        <v>4475</v>
      </c>
    </row>
    <row r="863" spans="1:1">
      <c r="A863" t="s">
        <v>4475</v>
      </c>
    </row>
    <row r="864" spans="1:1">
      <c r="A864" t="s">
        <v>4475</v>
      </c>
    </row>
    <row r="865" spans="1:1">
      <c r="A865" t="s">
        <v>4475</v>
      </c>
    </row>
    <row r="866" spans="1:1">
      <c r="A866" t="s">
        <v>4475</v>
      </c>
    </row>
    <row r="867" spans="1:1">
      <c r="A867" t="s">
        <v>4475</v>
      </c>
    </row>
    <row r="868" spans="1:1">
      <c r="A868" t="s">
        <v>4475</v>
      </c>
    </row>
    <row r="869" spans="1:1">
      <c r="A869" t="s">
        <v>4475</v>
      </c>
    </row>
    <row r="870" spans="1:1">
      <c r="A870" t="s">
        <v>4475</v>
      </c>
    </row>
    <row r="871" spans="1:1">
      <c r="A871" t="s">
        <v>4475</v>
      </c>
    </row>
    <row r="872" spans="1:1">
      <c r="A872" t="s">
        <v>4475</v>
      </c>
    </row>
    <row r="873" spans="1:1">
      <c r="A873" t="s">
        <v>4475</v>
      </c>
    </row>
    <row r="874" spans="1:1">
      <c r="A874" t="s">
        <v>4475</v>
      </c>
    </row>
    <row r="875" spans="1:1">
      <c r="A875" t="s">
        <v>4475</v>
      </c>
    </row>
    <row r="876" spans="1:1">
      <c r="A876" t="s">
        <v>4475</v>
      </c>
    </row>
    <row r="877" spans="1:1">
      <c r="A877" t="s">
        <v>4475</v>
      </c>
    </row>
    <row r="878" spans="1:1">
      <c r="A878" t="s">
        <v>4475</v>
      </c>
    </row>
    <row r="879" spans="1:1">
      <c r="A879" t="s">
        <v>4475</v>
      </c>
    </row>
    <row r="880" spans="1:1">
      <c r="A880" t="s">
        <v>4475</v>
      </c>
    </row>
    <row r="881" spans="1:1">
      <c r="A881" t="s">
        <v>4475</v>
      </c>
    </row>
    <row r="882" spans="1:1">
      <c r="A882" t="s">
        <v>4475</v>
      </c>
    </row>
    <row r="883" spans="1:1">
      <c r="A883" t="s">
        <v>4475</v>
      </c>
    </row>
    <row r="884" spans="1:1">
      <c r="A884" t="s">
        <v>4475</v>
      </c>
    </row>
    <row r="885" spans="1:1">
      <c r="A885" t="s">
        <v>4475</v>
      </c>
    </row>
    <row r="886" spans="1:1">
      <c r="A886" t="s">
        <v>4475</v>
      </c>
    </row>
    <row r="887" spans="1:1">
      <c r="A887" t="s">
        <v>4475</v>
      </c>
    </row>
    <row r="888" spans="1:1">
      <c r="A888" t="s">
        <v>4475</v>
      </c>
    </row>
    <row r="889" spans="1:1">
      <c r="A889" t="s">
        <v>4475</v>
      </c>
    </row>
    <row r="890" spans="1:1">
      <c r="A890" t="s">
        <v>4475</v>
      </c>
    </row>
    <row r="891" spans="1:1">
      <c r="A891" t="s">
        <v>4475</v>
      </c>
    </row>
    <row r="892" spans="1:1">
      <c r="A892" t="s">
        <v>4475</v>
      </c>
    </row>
    <row r="893" spans="1:1">
      <c r="A893" t="s">
        <v>4475</v>
      </c>
    </row>
    <row r="894" spans="1:1">
      <c r="A894" t="s">
        <v>4475</v>
      </c>
    </row>
    <row r="895" spans="1:1">
      <c r="A895" t="s">
        <v>4475</v>
      </c>
    </row>
    <row r="896" spans="1:1">
      <c r="A896" t="s">
        <v>4475</v>
      </c>
    </row>
    <row r="897" spans="1:1">
      <c r="A897" t="s">
        <v>4475</v>
      </c>
    </row>
    <row r="898" spans="1:1">
      <c r="A898" t="s">
        <v>4475</v>
      </c>
    </row>
    <row r="899" spans="1:1">
      <c r="A899" t="s">
        <v>4475</v>
      </c>
    </row>
    <row r="900" spans="1:1">
      <c r="A900" t="s">
        <v>4475</v>
      </c>
    </row>
    <row r="901" spans="1:1">
      <c r="A901" t="s">
        <v>4475</v>
      </c>
    </row>
    <row r="902" spans="1:1">
      <c r="A902" t="s">
        <v>4475</v>
      </c>
    </row>
    <row r="903" spans="1:1">
      <c r="A903" t="s">
        <v>4475</v>
      </c>
    </row>
    <row r="904" spans="1:1">
      <c r="A904" t="s">
        <v>4475</v>
      </c>
    </row>
    <row r="905" spans="1:1">
      <c r="A905" t="s">
        <v>4475</v>
      </c>
    </row>
    <row r="906" spans="1:1">
      <c r="A906" t="s">
        <v>4475</v>
      </c>
    </row>
    <row r="907" spans="1:1">
      <c r="A907" t="s">
        <v>4475</v>
      </c>
    </row>
    <row r="908" spans="1:1">
      <c r="A908" t="s">
        <v>4475</v>
      </c>
    </row>
    <row r="909" spans="1:1">
      <c r="A909" t="s">
        <v>4475</v>
      </c>
    </row>
    <row r="910" spans="1:1">
      <c r="A910" t="s">
        <v>4475</v>
      </c>
    </row>
    <row r="911" spans="1:1">
      <c r="A911" t="s">
        <v>4475</v>
      </c>
    </row>
    <row r="912" spans="1:1">
      <c r="A912" t="s">
        <v>4475</v>
      </c>
    </row>
    <row r="913" spans="1:1">
      <c r="A913" t="s">
        <v>4475</v>
      </c>
    </row>
    <row r="914" spans="1:1">
      <c r="A914" t="s">
        <v>4475</v>
      </c>
    </row>
    <row r="915" spans="1:1">
      <c r="A915" t="s">
        <v>4475</v>
      </c>
    </row>
    <row r="916" spans="1:1">
      <c r="A916" t="s">
        <v>4475</v>
      </c>
    </row>
    <row r="917" spans="1:1">
      <c r="A917" t="s">
        <v>4475</v>
      </c>
    </row>
    <row r="918" spans="1:1">
      <c r="A918" t="s">
        <v>4475</v>
      </c>
    </row>
    <row r="919" spans="1:1">
      <c r="A919" t="s">
        <v>4475</v>
      </c>
    </row>
    <row r="920" spans="1:1">
      <c r="A920" t="s">
        <v>4475</v>
      </c>
    </row>
    <row r="921" spans="1:1">
      <c r="A921" t="s">
        <v>4475</v>
      </c>
    </row>
    <row r="922" spans="1:1">
      <c r="A922" t="s">
        <v>4475</v>
      </c>
    </row>
    <row r="923" spans="1:1">
      <c r="A923" t="s">
        <v>4475</v>
      </c>
    </row>
    <row r="924" spans="1:1">
      <c r="A924" t="s">
        <v>4475</v>
      </c>
    </row>
    <row r="925" spans="1:1">
      <c r="A925" t="s">
        <v>4475</v>
      </c>
    </row>
    <row r="926" spans="1:1">
      <c r="A926" t="s">
        <v>4475</v>
      </c>
    </row>
    <row r="927" spans="1:1">
      <c r="A927" t="s">
        <v>4475</v>
      </c>
    </row>
    <row r="928" spans="1:1">
      <c r="A928" t="s">
        <v>4475</v>
      </c>
    </row>
    <row r="929" spans="1:1">
      <c r="A929" t="s">
        <v>4475</v>
      </c>
    </row>
    <row r="930" spans="1:1">
      <c r="A930" t="s">
        <v>4475</v>
      </c>
    </row>
    <row r="931" spans="1:1">
      <c r="A931" t="s">
        <v>4475</v>
      </c>
    </row>
    <row r="932" spans="1:1">
      <c r="A932" t="s">
        <v>4475</v>
      </c>
    </row>
    <row r="933" spans="1:1">
      <c r="A933" t="s">
        <v>4475</v>
      </c>
    </row>
    <row r="934" spans="1:1">
      <c r="A934" t="s">
        <v>4475</v>
      </c>
    </row>
    <row r="935" spans="1:1">
      <c r="A935" t="s">
        <v>4475</v>
      </c>
    </row>
    <row r="936" spans="1:1">
      <c r="A936" t="s">
        <v>4475</v>
      </c>
    </row>
    <row r="937" spans="1:1">
      <c r="A937" t="s">
        <v>4475</v>
      </c>
    </row>
    <row r="938" spans="1:1">
      <c r="A938" t="s">
        <v>4475</v>
      </c>
    </row>
    <row r="939" spans="1:1">
      <c r="A939" t="s">
        <v>4475</v>
      </c>
    </row>
    <row r="940" spans="1:1">
      <c r="A940" t="s">
        <v>4475</v>
      </c>
    </row>
    <row r="941" spans="1:1">
      <c r="A941" t="s">
        <v>4475</v>
      </c>
    </row>
    <row r="942" spans="1:1">
      <c r="A942" t="s">
        <v>4475</v>
      </c>
    </row>
    <row r="943" spans="1:1">
      <c r="A943" t="s">
        <v>4475</v>
      </c>
    </row>
    <row r="944" spans="1:1">
      <c r="A944" t="s">
        <v>4475</v>
      </c>
    </row>
    <row r="945" spans="1:1">
      <c r="A945" t="s">
        <v>4475</v>
      </c>
    </row>
    <row r="946" spans="1:1">
      <c r="A946" t="s">
        <v>4475</v>
      </c>
    </row>
    <row r="947" spans="1:1">
      <c r="A947" t="s">
        <v>4475</v>
      </c>
    </row>
    <row r="948" spans="1:1">
      <c r="A948" t="s">
        <v>4475</v>
      </c>
    </row>
    <row r="949" spans="1:1">
      <c r="A949" t="s">
        <v>4475</v>
      </c>
    </row>
    <row r="950" spans="1:1">
      <c r="A950" t="s">
        <v>4475</v>
      </c>
    </row>
    <row r="951" spans="1:1">
      <c r="A951" t="s">
        <v>4475</v>
      </c>
    </row>
    <row r="952" spans="1:1">
      <c r="A952" t="s">
        <v>4475</v>
      </c>
    </row>
    <row r="953" spans="1:1">
      <c r="A953" t="s">
        <v>4475</v>
      </c>
    </row>
    <row r="954" spans="1:1">
      <c r="A954" t="s">
        <v>4475</v>
      </c>
    </row>
    <row r="955" spans="1:1">
      <c r="A955" t="s">
        <v>4475</v>
      </c>
    </row>
    <row r="956" spans="1:1">
      <c r="A956" t="s">
        <v>4475</v>
      </c>
    </row>
    <row r="957" spans="1:1">
      <c r="A957" t="s">
        <v>4475</v>
      </c>
    </row>
    <row r="958" spans="1:1">
      <c r="A958" t="s">
        <v>4475</v>
      </c>
    </row>
    <row r="959" spans="1:1">
      <c r="A959" t="s">
        <v>4475</v>
      </c>
    </row>
    <row r="960" spans="1:1">
      <c r="A960" t="s">
        <v>4475</v>
      </c>
    </row>
    <row r="961" spans="1:1">
      <c r="A961" t="s">
        <v>4475</v>
      </c>
    </row>
    <row r="962" spans="1:1">
      <c r="A962" t="s">
        <v>4475</v>
      </c>
    </row>
    <row r="963" spans="1:1">
      <c r="A963" t="s">
        <v>4475</v>
      </c>
    </row>
    <row r="964" spans="1:1">
      <c r="A964" t="s">
        <v>4475</v>
      </c>
    </row>
    <row r="965" spans="1:1">
      <c r="A965" t="s">
        <v>4475</v>
      </c>
    </row>
    <row r="966" spans="1:1">
      <c r="A966" t="s">
        <v>4475</v>
      </c>
    </row>
    <row r="967" spans="1:1">
      <c r="A967" t="s">
        <v>4475</v>
      </c>
    </row>
    <row r="968" spans="1:1">
      <c r="A968" t="s">
        <v>4475</v>
      </c>
    </row>
    <row r="969" spans="1:1">
      <c r="A969" t="s">
        <v>4475</v>
      </c>
    </row>
    <row r="970" spans="1:1">
      <c r="A970" t="s">
        <v>4475</v>
      </c>
    </row>
    <row r="971" spans="1:1">
      <c r="A971" t="s">
        <v>4475</v>
      </c>
    </row>
    <row r="972" spans="1:1">
      <c r="A972" t="s">
        <v>4475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2B7D-6590-417C-AD7C-C17AADA7CE88}">
  <dimension ref="A1:G32"/>
  <sheetViews>
    <sheetView topLeftCell="A10" zoomScale="175" zoomScaleNormal="175" workbookViewId="0">
      <selection activeCell="B10" sqref="B10"/>
    </sheetView>
  </sheetViews>
  <sheetFormatPr defaultRowHeight="15.75"/>
  <cols>
    <col min="1" max="2" width="16.85546875" style="40" customWidth="1"/>
    <col min="3" max="3" width="12.28515625" style="40" customWidth="1"/>
    <col min="4" max="4" width="10.7109375" style="65" bestFit="1" customWidth="1"/>
    <col min="7" max="7" width="19.42578125" customWidth="1"/>
  </cols>
  <sheetData>
    <row r="1" spans="1:7">
      <c r="A1" s="40" t="s">
        <v>517</v>
      </c>
      <c r="B1" s="40" t="s">
        <v>4636</v>
      </c>
      <c r="C1" s="40" t="s">
        <v>4637</v>
      </c>
      <c r="D1" s="39" t="s">
        <v>5444</v>
      </c>
      <c r="G1" s="37"/>
    </row>
    <row r="2" spans="1:7">
      <c r="A2" s="40" t="s">
        <v>855</v>
      </c>
      <c r="B2" s="40">
        <v>1</v>
      </c>
      <c r="C2" s="40" t="s">
        <v>18</v>
      </c>
      <c r="D2" s="65">
        <v>45838.429585763886</v>
      </c>
      <c r="G2" s="37"/>
    </row>
    <row r="3" spans="1:7">
      <c r="A3" s="40" t="s">
        <v>722</v>
      </c>
      <c r="B3" s="40">
        <v>1</v>
      </c>
      <c r="C3" s="40" t="s">
        <v>59</v>
      </c>
      <c r="D3" s="65">
        <v>45838.429585763886</v>
      </c>
      <c r="G3" s="37"/>
    </row>
    <row r="4" spans="1:7">
      <c r="A4" s="40" t="s">
        <v>889</v>
      </c>
      <c r="B4" s="40">
        <v>1</v>
      </c>
      <c r="C4" s="40" t="s">
        <v>18</v>
      </c>
      <c r="D4" s="69">
        <v>45839.429583333331</v>
      </c>
      <c r="G4" s="37"/>
    </row>
    <row r="5" spans="1:7">
      <c r="A5" s="40" t="s">
        <v>632</v>
      </c>
      <c r="B5" s="40">
        <v>1</v>
      </c>
      <c r="C5" s="40" t="s">
        <v>18</v>
      </c>
      <c r="D5" s="69">
        <v>45839.429583333331</v>
      </c>
      <c r="G5" s="37"/>
    </row>
    <row r="6" spans="1:7">
      <c r="A6" s="40" t="s">
        <v>965</v>
      </c>
      <c r="B6" s="40">
        <v>1</v>
      </c>
      <c r="C6" s="40" t="s">
        <v>85</v>
      </c>
      <c r="D6" s="69">
        <v>45839.429583333331</v>
      </c>
      <c r="G6" s="37"/>
    </row>
    <row r="7" spans="1:7">
      <c r="A7" s="40" t="s">
        <v>652</v>
      </c>
      <c r="B7" s="40">
        <v>1</v>
      </c>
      <c r="C7" s="40" t="s">
        <v>85</v>
      </c>
      <c r="D7" s="69">
        <v>45839.429583333331</v>
      </c>
      <c r="G7" s="37"/>
    </row>
    <row r="8" spans="1:7">
      <c r="A8" s="40" t="s">
        <v>4623</v>
      </c>
      <c r="B8" s="40">
        <v>1</v>
      </c>
      <c r="C8" s="40" t="s">
        <v>85</v>
      </c>
      <c r="D8" s="69">
        <v>45839.429583333331</v>
      </c>
      <c r="G8" s="37"/>
    </row>
    <row r="9" spans="1:7">
      <c r="A9" s="40" t="s">
        <v>885</v>
      </c>
      <c r="B9" s="40">
        <v>1</v>
      </c>
      <c r="C9" s="40" t="s">
        <v>85</v>
      </c>
      <c r="D9" s="69">
        <v>45839.429583333331</v>
      </c>
      <c r="G9" s="37"/>
    </row>
    <row r="10" spans="1:7">
      <c r="A10" s="40" t="s">
        <v>875</v>
      </c>
      <c r="B10" s="40">
        <v>1</v>
      </c>
      <c r="C10" s="40" t="s">
        <v>85</v>
      </c>
      <c r="D10" s="69">
        <v>45839.429583333331</v>
      </c>
      <c r="G10" s="37"/>
    </row>
    <row r="11" spans="1:7" ht="14.25" customHeight="1">
      <c r="A11" s="40" t="s">
        <v>1039</v>
      </c>
      <c r="B11" s="40">
        <v>1</v>
      </c>
      <c r="C11" s="40" t="s">
        <v>85</v>
      </c>
      <c r="D11" s="69">
        <v>45839.429583333331</v>
      </c>
      <c r="G11" s="37"/>
    </row>
    <row r="12" spans="1:7">
      <c r="A12" s="40" t="s">
        <v>690</v>
      </c>
      <c r="B12" s="40">
        <v>1</v>
      </c>
      <c r="C12" s="40" t="s">
        <v>18</v>
      </c>
      <c r="D12" s="69">
        <v>45839.429583333331</v>
      </c>
      <c r="G12" s="37"/>
    </row>
    <row r="13" spans="1:7">
      <c r="A13" s="40" t="s">
        <v>835</v>
      </c>
      <c r="B13" s="40">
        <v>1</v>
      </c>
      <c r="C13" s="40" t="s">
        <v>85</v>
      </c>
      <c r="D13" s="65">
        <v>45839</v>
      </c>
      <c r="G13" s="37"/>
    </row>
    <row r="14" spans="1:7">
      <c r="A14" s="40" t="s">
        <v>4592</v>
      </c>
      <c r="B14" s="40">
        <v>1</v>
      </c>
      <c r="C14" s="40" t="s">
        <v>59</v>
      </c>
      <c r="D14" s="65">
        <v>45839</v>
      </c>
      <c r="G14" s="37"/>
    </row>
    <row r="15" spans="1:7">
      <c r="A15" s="40" t="s">
        <v>4584</v>
      </c>
      <c r="B15" s="40">
        <v>1</v>
      </c>
      <c r="C15" s="40" t="s">
        <v>59</v>
      </c>
      <c r="D15" s="65">
        <v>45843</v>
      </c>
      <c r="G15" s="37"/>
    </row>
    <row r="16" spans="1:7">
      <c r="A16" s="40" t="s">
        <v>4590</v>
      </c>
      <c r="B16" s="40">
        <v>1</v>
      </c>
      <c r="C16" s="40" t="s">
        <v>59</v>
      </c>
      <c r="D16" s="65">
        <v>45843</v>
      </c>
      <c r="G16" s="37"/>
    </row>
    <row r="17" spans="1:7">
      <c r="A17" s="40" t="s">
        <v>591</v>
      </c>
      <c r="B17" s="40">
        <v>1</v>
      </c>
      <c r="C17" s="67" t="s">
        <v>18</v>
      </c>
      <c r="D17" s="65">
        <v>45846</v>
      </c>
      <c r="G17" s="37"/>
    </row>
    <row r="18" spans="1:7">
      <c r="A18" s="40" t="s">
        <v>605</v>
      </c>
      <c r="B18" s="40">
        <v>1</v>
      </c>
      <c r="C18" s="67" t="s">
        <v>85</v>
      </c>
      <c r="D18" s="65">
        <v>45846</v>
      </c>
      <c r="G18" s="37"/>
    </row>
    <row r="19" spans="1:7">
      <c r="A19" s="40" t="s">
        <v>3594</v>
      </c>
      <c r="B19" s="40">
        <v>1</v>
      </c>
      <c r="C19" s="67" t="s">
        <v>18</v>
      </c>
      <c r="D19" s="65">
        <v>45846</v>
      </c>
      <c r="G19" s="37"/>
    </row>
    <row r="20" spans="1:7">
      <c r="A20" s="40" t="s">
        <v>392</v>
      </c>
      <c r="B20" s="40">
        <v>1</v>
      </c>
      <c r="C20" s="67" t="s">
        <v>18</v>
      </c>
      <c r="D20" s="65">
        <v>45846</v>
      </c>
      <c r="G20" s="37"/>
    </row>
    <row r="21" spans="1:7">
      <c r="A21" s="40" t="s">
        <v>362</v>
      </c>
      <c r="B21" s="40">
        <v>1</v>
      </c>
      <c r="C21" s="67" t="s">
        <v>18</v>
      </c>
      <c r="D21" s="65">
        <v>45846</v>
      </c>
      <c r="G21" s="37"/>
    </row>
    <row r="22" spans="1:7">
      <c r="G22" s="37"/>
    </row>
    <row r="23" spans="1:7">
      <c r="G23" s="37"/>
    </row>
    <row r="24" spans="1:7">
      <c r="G24" s="37"/>
    </row>
    <row r="25" spans="1:7">
      <c r="G25" s="37"/>
    </row>
    <row r="26" spans="1:7">
      <c r="G26" s="37"/>
    </row>
    <row r="27" spans="1:7">
      <c r="G27" s="37"/>
    </row>
    <row r="28" spans="1:7">
      <c r="G28" s="37"/>
    </row>
    <row r="29" spans="1:7">
      <c r="G29" s="37"/>
    </row>
    <row r="30" spans="1:7">
      <c r="G30" s="37"/>
    </row>
    <row r="31" spans="1:7">
      <c r="G31" s="37"/>
    </row>
    <row r="32" spans="1:7">
      <c r="G32" s="37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5"/>
  <sheetViews>
    <sheetView view="pageBreakPreview" zoomScaleNormal="100" workbookViewId="0">
      <selection activeCell="I8" sqref="I8"/>
    </sheetView>
  </sheetViews>
  <sheetFormatPr defaultColWidth="9" defaultRowHeight="15"/>
  <cols>
    <col min="1" max="1" width="11.7109375" style="8" customWidth="1"/>
    <col min="2" max="2" width="15.140625" style="2" customWidth="1"/>
    <col min="3" max="3" width="19.85546875" style="2" customWidth="1"/>
    <col min="4" max="4" width="19.85546875" style="2" hidden="1" customWidth="1"/>
    <col min="5" max="5" width="9.5703125" style="2" customWidth="1"/>
    <col min="6" max="6" width="10.85546875" style="2" customWidth="1"/>
    <col min="7" max="7" width="9" style="2"/>
    <col min="8" max="8" width="11.5703125" style="2" customWidth="1"/>
    <col min="9" max="9" width="11" style="2" customWidth="1"/>
    <col min="10" max="10" width="22.5703125" style="2" customWidth="1"/>
  </cols>
  <sheetData>
    <row r="1" spans="1:10" ht="33.950000000000003" customHeight="1">
      <c r="A1" s="79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s="6" customFormat="1" ht="27.95" customHeigh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1" t="s">
        <v>7</v>
      </c>
      <c r="H2" s="80" t="s">
        <v>8</v>
      </c>
      <c r="I2" s="81"/>
      <c r="J2" s="11" t="s">
        <v>9</v>
      </c>
    </row>
    <row r="3" spans="1:10" s="7" customFormat="1" ht="27.95" customHeight="1">
      <c r="A3" s="16">
        <v>45576</v>
      </c>
      <c r="B3" s="13" t="s">
        <v>117</v>
      </c>
      <c r="C3" s="13" t="s">
        <v>118</v>
      </c>
      <c r="D3" s="13" t="s">
        <v>119</v>
      </c>
      <c r="E3" s="13" t="s">
        <v>17</v>
      </c>
      <c r="F3" s="13" t="s">
        <v>18</v>
      </c>
      <c r="G3" s="13">
        <v>2</v>
      </c>
      <c r="H3" s="13"/>
      <c r="I3" s="13"/>
      <c r="J3" s="15" t="s">
        <v>515</v>
      </c>
    </row>
    <row r="4" spans="1:10" s="7" customFormat="1" ht="27.95" customHeight="1">
      <c r="A4" s="16">
        <v>45576</v>
      </c>
      <c r="B4" s="13" t="s">
        <v>120</v>
      </c>
      <c r="C4" s="13" t="s">
        <v>121</v>
      </c>
      <c r="D4" s="13"/>
      <c r="E4" s="13" t="s">
        <v>12</v>
      </c>
      <c r="F4" s="13" t="s">
        <v>85</v>
      </c>
      <c r="G4" s="13">
        <v>1</v>
      </c>
      <c r="H4" s="13"/>
      <c r="I4" s="13"/>
      <c r="J4" s="15" t="s">
        <v>516</v>
      </c>
    </row>
    <row r="5" spans="1:10" s="7" customFormat="1" ht="27.95" customHeight="1">
      <c r="A5" s="16">
        <v>45576</v>
      </c>
      <c r="B5" s="13" t="s">
        <v>122</v>
      </c>
      <c r="C5" s="13" t="s">
        <v>57</v>
      </c>
      <c r="D5" s="13"/>
      <c r="E5" s="13" t="s">
        <v>12</v>
      </c>
      <c r="F5" s="13" t="s">
        <v>85</v>
      </c>
      <c r="G5" s="13">
        <v>1</v>
      </c>
      <c r="H5" s="13"/>
      <c r="I5" s="13"/>
      <c r="J5" s="15" t="s">
        <v>516</v>
      </c>
    </row>
    <row r="6" spans="1:10" s="7" customFormat="1" ht="27.95" customHeight="1">
      <c r="A6" s="16">
        <v>45576</v>
      </c>
      <c r="B6" s="13" t="s">
        <v>123</v>
      </c>
      <c r="C6" s="13" t="s">
        <v>77</v>
      </c>
      <c r="D6" s="13"/>
      <c r="E6" s="13" t="s">
        <v>12</v>
      </c>
      <c r="F6" s="13" t="s">
        <v>85</v>
      </c>
      <c r="G6" s="13">
        <v>1</v>
      </c>
      <c r="H6" s="13"/>
      <c r="I6" s="13"/>
      <c r="J6" s="15" t="s">
        <v>516</v>
      </c>
    </row>
    <row r="7" spans="1:10" ht="33" customHeight="1">
      <c r="A7" s="17">
        <v>45579</v>
      </c>
      <c r="B7" s="15" t="s">
        <v>124</v>
      </c>
      <c r="C7" s="15" t="s">
        <v>125</v>
      </c>
      <c r="D7" s="15"/>
      <c r="E7" s="15" t="s">
        <v>17</v>
      </c>
      <c r="F7" s="15" t="s">
        <v>18</v>
      </c>
      <c r="G7" s="15">
        <v>2</v>
      </c>
      <c r="H7" s="15"/>
      <c r="I7" s="15"/>
      <c r="J7" s="15" t="s">
        <v>515</v>
      </c>
    </row>
    <row r="8" spans="1:10" ht="33" customHeight="1">
      <c r="A8" s="17">
        <v>45579</v>
      </c>
      <c r="B8" s="15" t="s">
        <v>126</v>
      </c>
      <c r="C8" s="15" t="s">
        <v>97</v>
      </c>
      <c r="D8" s="15"/>
      <c r="E8" s="15" t="s">
        <v>17</v>
      </c>
      <c r="F8" s="15" t="s">
        <v>18</v>
      </c>
      <c r="G8" s="15">
        <v>2</v>
      </c>
      <c r="H8" s="15"/>
      <c r="I8" s="15"/>
      <c r="J8" s="15" t="s">
        <v>515</v>
      </c>
    </row>
    <row r="9" spans="1:10" ht="33" customHeight="1">
      <c r="A9" s="17">
        <v>45579</v>
      </c>
      <c r="B9" s="15" t="s">
        <v>127</v>
      </c>
      <c r="C9" s="15" t="s">
        <v>55</v>
      </c>
      <c r="D9" s="15"/>
      <c r="E9" s="15" t="s">
        <v>17</v>
      </c>
      <c r="F9" s="15" t="s">
        <v>18</v>
      </c>
      <c r="G9" s="15">
        <v>2</v>
      </c>
      <c r="H9" s="15"/>
      <c r="I9" s="15"/>
      <c r="J9" s="15" t="s">
        <v>515</v>
      </c>
    </row>
    <row r="10" spans="1:10" s="7" customFormat="1" ht="27.9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7" customFormat="1" ht="27.95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</row>
    <row r="12" spans="1:10" s="7" customFormat="1" ht="27.95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</row>
    <row r="13" spans="1:10" s="7" customFormat="1" ht="27.95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</row>
    <row r="14" spans="1:10" s="7" customFormat="1" ht="27.95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</row>
    <row r="15" spans="1:10" s="7" customFormat="1" ht="27.9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</row>
    <row r="16" spans="1:10" s="7" customFormat="1" ht="27.95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s="7" customFormat="1" ht="27.9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</row>
    <row r="18" spans="1:10" s="7" customFormat="1" ht="27.9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</row>
    <row r="19" spans="1:10" s="7" customFormat="1" ht="27.9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</row>
    <row r="20" spans="1:10" s="7" customFormat="1" ht="27.9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</row>
    <row r="21" spans="1:10" s="7" customFormat="1" ht="27.9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</row>
    <row r="22" spans="1:10" s="7" customFormat="1" ht="27.9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</row>
    <row r="23" spans="1:10" s="7" customFormat="1" ht="27.9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</row>
    <row r="24" spans="1:10" s="7" customFormat="1" ht="27.9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</row>
    <row r="25" spans="1:10" s="7" customFormat="1" ht="27.9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</row>
    <row r="26" spans="1:10" s="7" customFormat="1" ht="27.9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</row>
    <row r="27" spans="1:10" s="7" customFormat="1" ht="27.9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</row>
    <row r="28" spans="1:10" s="7" customFormat="1" ht="27.9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</row>
    <row r="29" spans="1:10" s="7" customFormat="1" ht="27.9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</row>
    <row r="30" spans="1:10" s="7" customFormat="1" ht="27.9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</row>
    <row r="31" spans="1:10" s="7" customFormat="1" ht="27.9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</row>
    <row r="32" spans="1:10" s="7" customFormat="1" ht="27.9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</row>
    <row r="33" spans="1:10" s="7" customFormat="1" ht="27.9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</row>
    <row r="34" spans="1:10" s="7" customFormat="1" ht="27.9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s="7" customFormat="1" ht="27.9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2">
    <mergeCell ref="A1:J1"/>
    <mergeCell ref="H2:I2"/>
  </mergeCells>
  <pageMargins left="3.8888888888888903E-2" right="0.118055555555556" top="0.118055555555556" bottom="7.8472222222222193E-2" header="7.8472222222222193E-2" footer="3.8888888888888903E-2"/>
  <pageSetup paperSize="9" scale="8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35"/>
  <sheetViews>
    <sheetView view="pageBreakPreview" zoomScaleNormal="100" workbookViewId="0">
      <selection activeCell="I6" sqref="I6"/>
    </sheetView>
  </sheetViews>
  <sheetFormatPr defaultColWidth="9" defaultRowHeight="15"/>
  <cols>
    <col min="1" max="1" width="11.7109375" style="8" customWidth="1"/>
    <col min="2" max="2" width="15.140625" style="2" customWidth="1"/>
    <col min="3" max="3" width="19.85546875" style="2" customWidth="1"/>
    <col min="4" max="4" width="19.85546875" style="2" hidden="1" customWidth="1"/>
    <col min="5" max="5" width="9.5703125" style="2" customWidth="1"/>
    <col min="6" max="6" width="10.85546875" style="2" customWidth="1"/>
    <col min="7" max="7" width="9" style="2"/>
    <col min="8" max="9" width="11.7109375" style="2" customWidth="1"/>
    <col min="10" max="10" width="24" style="2" customWidth="1"/>
  </cols>
  <sheetData>
    <row r="1" spans="1:10" ht="33.950000000000003" customHeight="1">
      <c r="A1" s="79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0" s="6" customFormat="1" ht="27.95" customHeight="1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1" t="s">
        <v>7</v>
      </c>
      <c r="H2" s="82" t="s">
        <v>8</v>
      </c>
      <c r="I2" s="83"/>
      <c r="J2" s="11" t="s">
        <v>9</v>
      </c>
    </row>
    <row r="3" spans="1:10" s="7" customFormat="1" ht="27.95" customHeight="1">
      <c r="A3" s="12"/>
      <c r="B3" s="13"/>
      <c r="C3" s="13"/>
      <c r="D3" s="13"/>
      <c r="E3" s="13"/>
      <c r="F3" s="13"/>
      <c r="G3" s="13"/>
      <c r="H3" s="13"/>
      <c r="I3" s="13"/>
      <c r="J3" s="13"/>
    </row>
    <row r="4" spans="1:10" s="7" customFormat="1" ht="27.95" customHeight="1">
      <c r="A4" s="12"/>
      <c r="B4" s="13"/>
      <c r="C4" s="13"/>
      <c r="D4" s="13"/>
      <c r="E4" s="13"/>
      <c r="F4" s="13"/>
      <c r="G4" s="13"/>
      <c r="H4" s="13"/>
      <c r="I4" s="13"/>
      <c r="J4" s="13"/>
    </row>
    <row r="5" spans="1:10" s="7" customFormat="1" ht="27.95" customHeight="1">
      <c r="A5" s="12"/>
      <c r="B5" s="13"/>
      <c r="C5" s="13"/>
      <c r="D5" s="13"/>
      <c r="E5" s="13"/>
      <c r="F5" s="13"/>
      <c r="G5" s="13"/>
      <c r="H5" s="13"/>
      <c r="I5" s="13"/>
      <c r="J5" s="13"/>
    </row>
    <row r="6" spans="1:10" s="7" customFormat="1" ht="27.95" customHeight="1">
      <c r="A6" s="12"/>
      <c r="B6" s="13"/>
      <c r="C6" s="13"/>
      <c r="D6" s="13"/>
      <c r="E6" s="13"/>
      <c r="F6" s="13"/>
      <c r="G6" s="13"/>
      <c r="H6" s="13"/>
      <c r="I6" s="13"/>
      <c r="J6" s="13"/>
    </row>
    <row r="7" spans="1:10" ht="33" customHeight="1">
      <c r="A7" s="14"/>
      <c r="B7" s="15"/>
      <c r="C7" s="15"/>
      <c r="D7" s="15"/>
      <c r="E7" s="15"/>
      <c r="F7" s="15"/>
      <c r="G7" s="15"/>
      <c r="H7" s="15"/>
      <c r="I7" s="15"/>
      <c r="J7" s="13"/>
    </row>
    <row r="8" spans="1:10" ht="33" customHeight="1">
      <c r="A8" s="14"/>
      <c r="B8" s="15"/>
      <c r="C8" s="15"/>
      <c r="D8" s="15"/>
      <c r="E8" s="15"/>
      <c r="F8" s="15"/>
      <c r="G8" s="15"/>
      <c r="H8" s="15"/>
      <c r="I8" s="15"/>
      <c r="J8" s="13"/>
    </row>
    <row r="9" spans="1:10" ht="33" customHeight="1">
      <c r="A9" s="14"/>
      <c r="B9" s="15"/>
      <c r="C9" s="15"/>
      <c r="D9" s="15"/>
      <c r="E9" s="15"/>
      <c r="F9" s="15"/>
      <c r="G9" s="15"/>
      <c r="H9" s="15"/>
      <c r="I9" s="15"/>
      <c r="J9" s="13"/>
    </row>
    <row r="10" spans="1:10" s="7" customFormat="1" ht="27.95" customHeight="1">
      <c r="A10" s="12"/>
      <c r="B10" s="13"/>
      <c r="C10" s="13"/>
      <c r="D10" s="13"/>
      <c r="E10" s="13"/>
      <c r="F10" s="13"/>
      <c r="G10" s="13"/>
      <c r="H10" s="13"/>
      <c r="I10" s="13"/>
      <c r="J10" s="13"/>
    </row>
    <row r="11" spans="1:10" s="7" customFormat="1" ht="27.95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</row>
    <row r="12" spans="1:10" s="7" customFormat="1" ht="27.95" customHeight="1">
      <c r="A12" s="12"/>
      <c r="B12" s="13"/>
      <c r="C12" s="13"/>
      <c r="D12" s="13"/>
      <c r="E12" s="13"/>
      <c r="F12" s="13"/>
      <c r="G12" s="13"/>
      <c r="H12" s="13"/>
      <c r="I12" s="13"/>
      <c r="J12" s="13"/>
    </row>
    <row r="13" spans="1:10" s="7" customFormat="1" ht="27.95" customHeight="1">
      <c r="A13" s="12"/>
      <c r="B13" s="13"/>
      <c r="C13" s="13"/>
      <c r="D13" s="13"/>
      <c r="E13" s="13"/>
      <c r="F13" s="13"/>
      <c r="G13" s="13"/>
      <c r="H13" s="13"/>
      <c r="I13" s="13"/>
      <c r="J13" s="13"/>
    </row>
    <row r="14" spans="1:10" s="7" customFormat="1" ht="27.95" customHeight="1">
      <c r="A14" s="12"/>
      <c r="B14" s="13"/>
      <c r="C14" s="13"/>
      <c r="D14" s="13"/>
      <c r="E14" s="13"/>
      <c r="F14" s="13"/>
      <c r="G14" s="13"/>
      <c r="H14" s="13"/>
      <c r="I14" s="13"/>
      <c r="J14" s="13"/>
    </row>
    <row r="15" spans="1:10" s="7" customFormat="1" ht="27.9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</row>
    <row r="16" spans="1:10" s="7" customFormat="1" ht="27.95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s="7" customFormat="1" ht="27.95" customHeight="1">
      <c r="A17" s="12"/>
      <c r="B17" s="13"/>
      <c r="C17" s="13"/>
      <c r="D17" s="13"/>
      <c r="E17" s="13"/>
      <c r="F17" s="13"/>
      <c r="G17" s="13"/>
      <c r="H17" s="13"/>
      <c r="I17" s="13"/>
      <c r="J17" s="13"/>
    </row>
    <row r="18" spans="1:10" s="7" customFormat="1" ht="27.95" customHeight="1">
      <c r="A18" s="12"/>
      <c r="B18" s="13"/>
      <c r="C18" s="13"/>
      <c r="D18" s="13"/>
      <c r="E18" s="13"/>
      <c r="F18" s="13"/>
      <c r="G18" s="13"/>
      <c r="H18" s="13"/>
      <c r="I18" s="13"/>
      <c r="J18" s="13"/>
    </row>
    <row r="19" spans="1:10" s="7" customFormat="1" ht="27.95" customHeight="1">
      <c r="A19" s="12"/>
      <c r="B19" s="13"/>
      <c r="C19" s="13"/>
      <c r="D19" s="13"/>
      <c r="E19" s="13"/>
      <c r="F19" s="13"/>
      <c r="G19" s="13"/>
      <c r="H19" s="13"/>
      <c r="I19" s="13"/>
      <c r="J19" s="13"/>
    </row>
    <row r="20" spans="1:10" s="7" customFormat="1" ht="27.95" customHeight="1">
      <c r="A20" s="12"/>
      <c r="B20" s="13"/>
      <c r="C20" s="13"/>
      <c r="D20" s="13"/>
      <c r="E20" s="13"/>
      <c r="F20" s="13"/>
      <c r="G20" s="13"/>
      <c r="H20" s="13"/>
      <c r="I20" s="13"/>
      <c r="J20" s="13"/>
    </row>
    <row r="21" spans="1:10" s="7" customFormat="1" ht="27.95" customHeight="1">
      <c r="A21" s="12"/>
      <c r="B21" s="13"/>
      <c r="C21" s="13"/>
      <c r="D21" s="13"/>
      <c r="E21" s="13"/>
      <c r="F21" s="13"/>
      <c r="G21" s="13"/>
      <c r="H21" s="13"/>
      <c r="I21" s="13"/>
      <c r="J21" s="13"/>
    </row>
    <row r="22" spans="1:10" s="7" customFormat="1" ht="27.95" customHeight="1">
      <c r="A22" s="12"/>
      <c r="B22" s="13"/>
      <c r="C22" s="13"/>
      <c r="D22" s="13"/>
      <c r="E22" s="13"/>
      <c r="F22" s="13"/>
      <c r="G22" s="13"/>
      <c r="H22" s="13"/>
      <c r="I22" s="13"/>
      <c r="J22" s="13"/>
    </row>
    <row r="23" spans="1:10" s="7" customFormat="1" ht="27.95" customHeight="1">
      <c r="A23" s="12"/>
      <c r="B23" s="13"/>
      <c r="C23" s="13"/>
      <c r="D23" s="13"/>
      <c r="E23" s="13"/>
      <c r="F23" s="13"/>
      <c r="G23" s="13"/>
      <c r="H23" s="13"/>
      <c r="I23" s="13"/>
      <c r="J23" s="13"/>
    </row>
    <row r="24" spans="1:10" s="7" customFormat="1" ht="27.95" customHeight="1">
      <c r="A24" s="12"/>
      <c r="B24" s="13"/>
      <c r="C24" s="13"/>
      <c r="D24" s="13"/>
      <c r="E24" s="13"/>
      <c r="F24" s="13"/>
      <c r="G24" s="13"/>
      <c r="H24" s="13"/>
      <c r="I24" s="13"/>
      <c r="J24" s="13"/>
    </row>
    <row r="25" spans="1:10" s="7" customFormat="1" ht="27.95" customHeight="1">
      <c r="A25" s="12"/>
      <c r="B25" s="13"/>
      <c r="C25" s="13"/>
      <c r="D25" s="13"/>
      <c r="E25" s="13"/>
      <c r="F25" s="13"/>
      <c r="G25" s="13"/>
      <c r="H25" s="13"/>
      <c r="I25" s="13"/>
      <c r="J25" s="13"/>
    </row>
    <row r="26" spans="1:10" s="7" customFormat="1" ht="27.95" customHeight="1">
      <c r="A26" s="12"/>
      <c r="B26" s="13"/>
      <c r="C26" s="13"/>
      <c r="D26" s="13"/>
      <c r="E26" s="13"/>
      <c r="F26" s="13"/>
      <c r="G26" s="13"/>
      <c r="H26" s="13"/>
      <c r="I26" s="13"/>
      <c r="J26" s="13"/>
    </row>
    <row r="27" spans="1:10" s="7" customFormat="1" ht="27.95" customHeight="1">
      <c r="A27" s="12"/>
      <c r="B27" s="13"/>
      <c r="C27" s="13"/>
      <c r="D27" s="13"/>
      <c r="E27" s="13"/>
      <c r="F27" s="13"/>
      <c r="G27" s="13"/>
      <c r="H27" s="13"/>
      <c r="I27" s="13"/>
      <c r="J27" s="13"/>
    </row>
    <row r="28" spans="1:10" s="7" customFormat="1" ht="27.95" customHeight="1">
      <c r="A28" s="12"/>
      <c r="B28" s="13"/>
      <c r="C28" s="13"/>
      <c r="D28" s="13"/>
      <c r="E28" s="13"/>
      <c r="F28" s="13"/>
      <c r="G28" s="13"/>
      <c r="H28" s="13"/>
      <c r="I28" s="13"/>
      <c r="J28" s="13"/>
    </row>
    <row r="29" spans="1:10" s="7" customFormat="1" ht="27.95" customHeight="1">
      <c r="A29" s="12"/>
      <c r="B29" s="13"/>
      <c r="C29" s="13"/>
      <c r="D29" s="13"/>
      <c r="E29" s="13"/>
      <c r="F29" s="13"/>
      <c r="G29" s="13"/>
      <c r="H29" s="13"/>
      <c r="I29" s="13"/>
      <c r="J29" s="13"/>
    </row>
    <row r="30" spans="1:10" s="7" customFormat="1" ht="27.95" customHeight="1">
      <c r="A30" s="12"/>
      <c r="B30" s="13"/>
      <c r="C30" s="13"/>
      <c r="D30" s="13"/>
      <c r="E30" s="13"/>
      <c r="F30" s="13"/>
      <c r="G30" s="13"/>
      <c r="H30" s="13"/>
      <c r="I30" s="13"/>
      <c r="J30" s="13"/>
    </row>
    <row r="31" spans="1:10" s="7" customFormat="1" ht="27.95" customHeight="1">
      <c r="A31" s="12"/>
      <c r="B31" s="13"/>
      <c r="C31" s="13"/>
      <c r="D31" s="13"/>
      <c r="E31" s="13"/>
      <c r="F31" s="13"/>
      <c r="G31" s="13"/>
      <c r="H31" s="13"/>
      <c r="I31" s="13"/>
      <c r="J31" s="13"/>
    </row>
    <row r="32" spans="1:10" s="7" customFormat="1" ht="27.95" customHeight="1">
      <c r="A32" s="12"/>
      <c r="B32" s="13"/>
      <c r="C32" s="13"/>
      <c r="D32" s="13"/>
      <c r="E32" s="13"/>
      <c r="F32" s="13"/>
      <c r="G32" s="13"/>
      <c r="H32" s="13"/>
      <c r="I32" s="13"/>
      <c r="J32" s="13"/>
    </row>
    <row r="33" spans="1:10" s="7" customFormat="1" ht="27.95" customHeight="1">
      <c r="A33" s="12"/>
      <c r="B33" s="13"/>
      <c r="C33" s="13"/>
      <c r="D33" s="13"/>
      <c r="E33" s="13"/>
      <c r="F33" s="13"/>
      <c r="G33" s="13"/>
      <c r="H33" s="13"/>
      <c r="I33" s="13"/>
      <c r="J33" s="13"/>
    </row>
    <row r="34" spans="1:10" s="7" customFormat="1" ht="27.95" customHeight="1">
      <c r="A34" s="12"/>
      <c r="B34" s="13"/>
      <c r="C34" s="13"/>
      <c r="D34" s="13"/>
      <c r="E34" s="13"/>
      <c r="F34" s="13"/>
      <c r="G34" s="13"/>
      <c r="H34" s="13"/>
      <c r="I34" s="13"/>
      <c r="J34" s="13"/>
    </row>
    <row r="35" spans="1:10" s="7" customFormat="1" ht="27.95" customHeight="1">
      <c r="A35" s="12"/>
      <c r="B35" s="13"/>
      <c r="C35" s="13"/>
      <c r="D35" s="13"/>
      <c r="E35" s="13"/>
      <c r="F35" s="13"/>
      <c r="G35" s="13"/>
      <c r="H35" s="13"/>
      <c r="I35" s="13"/>
      <c r="J35" s="13"/>
    </row>
  </sheetData>
  <mergeCells count="2">
    <mergeCell ref="A1:J1"/>
    <mergeCell ref="H2:I2"/>
  </mergeCells>
  <pageMargins left="3.8888888888888903E-2" right="3.8888888888888903E-2" top="0.196527777777778" bottom="0.118055555555556" header="3.8888888888888903E-2" footer="3.8888888888888903E-2"/>
  <pageSetup paperSize="9" scale="83" orientation="portrait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9553-6E3C-43A4-B52C-60DFAE9B6BE6}">
  <dimension ref="A1:E6"/>
  <sheetViews>
    <sheetView zoomScale="130" zoomScaleNormal="130" workbookViewId="0">
      <selection activeCell="C4" sqref="C4"/>
    </sheetView>
  </sheetViews>
  <sheetFormatPr defaultRowHeight="15"/>
  <cols>
    <col min="1" max="2" width="18.140625" style="67" customWidth="1"/>
    <col min="3" max="3" width="27.7109375" style="67" customWidth="1"/>
    <col min="4" max="4" width="18.140625" style="67" customWidth="1"/>
    <col min="5" max="5" width="29.140625" style="67" customWidth="1"/>
    <col min="6" max="16384" width="9.140625" style="67"/>
  </cols>
  <sheetData>
    <row r="1" spans="1:5" ht="18.75">
      <c r="A1" s="66" t="s">
        <v>517</v>
      </c>
      <c r="B1" s="66" t="s">
        <v>5448</v>
      </c>
      <c r="C1" s="66" t="s">
        <v>5446</v>
      </c>
      <c r="D1" s="66" t="s">
        <v>5447</v>
      </c>
      <c r="E1" s="66" t="s">
        <v>5449</v>
      </c>
    </row>
    <row r="2" spans="1:5">
      <c r="A2" s="52" t="s">
        <v>591</v>
      </c>
      <c r="B2" s="67" t="str">
        <f>VLOOKUP(A2, 'STOCKIN 2025'!$B3:$H$10000, 5,0)</f>
        <v>A3</v>
      </c>
      <c r="C2" s="67" t="str">
        <f>VLOOKUP(A2, 'SYSTEM LIST'!$B$1:$Z$99999, 10,0)</f>
        <v>XPDY-EX-卡其108</v>
      </c>
      <c r="D2" s="67" t="str">
        <f>IF(COUNTIF(STOCKOUT!A:A, 'DRAFT EXPRESS SAMPLE'!A2) &gt; 0, "EXPRESSED", IF(COUNTIF('STOCKIN 2025'!$B$2:$B$10000, 'DRAFT EXPRESS SAMPLE'!A2) &gt; 0, "AVAILABLE", "NOT FOUND"))</f>
        <v>EXPRESSED</v>
      </c>
      <c r="E2" s="67">
        <f>VLOOKUP(A2, 'STOCKIN 2025'!$B$1:$N$10000, 6, 0)</f>
        <v>2</v>
      </c>
    </row>
    <row r="3" spans="1:5">
      <c r="A3" s="52" t="s">
        <v>605</v>
      </c>
      <c r="B3" s="67" t="str">
        <f>VLOOKUP(A3, 'STOCKIN 2025'!$B4:$H$10000, 5,0)</f>
        <v>50*50</v>
      </c>
      <c r="C3" s="67" t="str">
        <f>VLOOKUP(A3, 'SYSTEM LIST'!$B$1:$Z$99999, 10,0)</f>
        <v>UDAY-ET-棕454</v>
      </c>
      <c r="D3" s="67" t="str">
        <f>IF(COUNTIF(STOCKOUT!A:A, 'DRAFT EXPRESS SAMPLE'!A3) &gt; 0, "EXPRESSED", IF(COUNTIF('STOCKIN 2025'!$B$2:$B$10000, 'DRAFT EXPRESS SAMPLE'!A3) &gt; 0, "AVAILABLE", "NOT FOUND"))</f>
        <v>EXPRESSED</v>
      </c>
      <c r="E3" s="67">
        <f>VLOOKUP(A3, 'STOCKIN 2025'!$B$1:$N$10000, 6, 0)</f>
        <v>1</v>
      </c>
    </row>
    <row r="4" spans="1:5">
      <c r="A4" s="67" t="s">
        <v>3594</v>
      </c>
      <c r="B4" s="67" t="e">
        <f>VLOOKUP(A4, 'STOCKIN 2025'!$B5:$H$10000, 5,0)</f>
        <v>#N/A</v>
      </c>
      <c r="C4" s="67" t="str">
        <f>VLOOKUP(A4, 'SYSTEM LIST'!$B$1:$Z$99999, 10,0)</f>
        <v>XZGY-FH-红棕529</v>
      </c>
      <c r="D4" s="67" t="str">
        <f>IF(COUNTIF(STOCKOUT!A:A, 'DRAFT EXPRESS SAMPLE'!A4) &gt; 0, "EXPRESSED", IF(COUNTIF('STOCKIN 2025'!$B$2:$B$10000, 'DRAFT EXPRESS SAMPLE'!A4) &gt; 0, "AVAILABLE", "NOT FOUND"))</f>
        <v>EXPRESSED</v>
      </c>
      <c r="E4" s="67">
        <f>_xlfn.IFNA(VLOOKUP(A4, 'STOCKIN 2025'!$B$1:$N$10000, 6, 0), 0)</f>
        <v>0</v>
      </c>
    </row>
    <row r="5" spans="1:5">
      <c r="A5" s="67" t="s">
        <v>392</v>
      </c>
      <c r="B5" s="67" t="str">
        <f>VLOOKUP(A5, 'STOCKIN 2025'!$B6:$H$10000, 5,0)</f>
        <v>A3</v>
      </c>
      <c r="C5" s="67" t="str">
        <f>VLOOKUP(A5, 'SYSTEM LIST'!$B$1:$Z$99999, 10,0)</f>
        <v>XPAY-FX-蘑菇05</v>
      </c>
      <c r="D5" s="67" t="str">
        <f>IF(COUNTIF(STOCKOUT!A:A, 'DRAFT EXPRESS SAMPLE'!A5) &gt; 0, "EXPRESSED", IF(COUNTIF('STOCKIN 2025'!$B$2:$B$10000, 'DRAFT EXPRESS SAMPLE'!A5) &gt; 0, "AVAILABLE", "NOT FOUND"))</f>
        <v>EXPRESSED</v>
      </c>
      <c r="E5" s="67">
        <f>_xlfn.IFNA(VLOOKUP(A5, 'STOCKIN 2025'!$B$1:$N$10000, 6, 0), 0)</f>
        <v>2</v>
      </c>
    </row>
    <row r="6" spans="1:5">
      <c r="A6" s="67" t="s">
        <v>362</v>
      </c>
      <c r="B6" s="67" t="str">
        <f>VLOOKUP(A6, 'STOCKIN 2025'!$B7:$H$10000, 5,0)</f>
        <v>A3</v>
      </c>
      <c r="C6" s="67" t="str">
        <f>VLOOKUP(A6, 'SYSTEM LIST'!$B$1:$Z$99999, 10,0)</f>
        <v>XPDY-FX-浅灰145</v>
      </c>
      <c r="D6" s="67" t="str">
        <f>IF(COUNTIF(STOCKOUT!A:A, 'DRAFT EXPRESS SAMPLE'!A6) &gt; 0, "EXPRESSED", IF(COUNTIF('STOCKIN 2025'!$B$2:$B$10000, 'DRAFT EXPRESS SAMPLE'!A6) &gt; 0, "AVAILABLE", "NOT FOUND"))</f>
        <v>EXPRESSED</v>
      </c>
      <c r="E6" s="67">
        <f>_xlfn.IFNA(VLOOKUP(A6, 'STOCKIN 2025'!$B$1:$N$10000, 6, 0), 0)</f>
        <v>2</v>
      </c>
    </row>
  </sheetData>
  <conditionalFormatting sqref="D1:D1048576">
    <cfRule type="cellIs" dxfId="7" priority="5" operator="equal">
      <formula>"EXPRESSED"</formula>
    </cfRule>
    <cfRule type="cellIs" dxfId="6" priority="6" operator="equal">
      <formula>"NOT FOUND"</formula>
    </cfRule>
    <cfRule type="cellIs" dxfId="5" priority="7" operator="equal">
      <formula>"AVAILABLE"</formula>
    </cfRule>
    <cfRule type="cellIs" dxfId="4" priority="8" operator="equal">
      <formula>"AVIALABLE"</formula>
    </cfRule>
  </conditionalFormatting>
  <conditionalFormatting sqref="E1">
    <cfRule type="cellIs" dxfId="3" priority="1" operator="equal">
      <formula>"EXPRESSED"</formula>
    </cfRule>
    <cfRule type="cellIs" dxfId="2" priority="2" operator="equal">
      <formula>"NOT FOUND"</formula>
    </cfRule>
    <cfRule type="cellIs" dxfId="1" priority="3" operator="equal">
      <formula>"AVAILABLE"</formula>
    </cfRule>
    <cfRule type="cellIs" dxfId="0" priority="4" operator="equal">
      <formula>"AVIALABLE"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B1869"/>
  <sheetViews>
    <sheetView workbookViewId="0">
      <pane ySplit="1" topLeftCell="A1292" activePane="bottomLeft" state="frozen"/>
      <selection pane="bottomLeft" activeCell="K1304" sqref="K1304"/>
    </sheetView>
  </sheetViews>
  <sheetFormatPr defaultColWidth="15.7109375" defaultRowHeight="20.25" customHeight="1"/>
  <sheetData>
    <row r="1" spans="1:28" ht="20.25" customHeight="1">
      <c r="A1" s="64" t="s">
        <v>525</v>
      </c>
      <c r="B1" s="64" t="s">
        <v>526</v>
      </c>
      <c r="C1" s="64" t="s">
        <v>527</v>
      </c>
      <c r="D1" s="64" t="s">
        <v>528</v>
      </c>
      <c r="E1" s="64" t="s">
        <v>529</v>
      </c>
      <c r="F1" s="64" t="s">
        <v>5</v>
      </c>
      <c r="G1" s="64" t="s">
        <v>530</v>
      </c>
      <c r="H1" s="64" t="s">
        <v>531</v>
      </c>
      <c r="I1" s="64" t="s">
        <v>532</v>
      </c>
      <c r="J1" s="64" t="s">
        <v>533</v>
      </c>
      <c r="K1" s="64" t="s">
        <v>3</v>
      </c>
      <c r="L1" s="64" t="s">
        <v>534</v>
      </c>
      <c r="M1" s="64" t="s">
        <v>535</v>
      </c>
      <c r="N1" s="64" t="s">
        <v>536</v>
      </c>
      <c r="O1" s="64" t="s">
        <v>537</v>
      </c>
      <c r="P1" s="64" t="s">
        <v>538</v>
      </c>
      <c r="Q1" s="64" t="s">
        <v>539</v>
      </c>
      <c r="R1" s="64" t="s">
        <v>540</v>
      </c>
      <c r="S1" s="64" t="s">
        <v>541</v>
      </c>
      <c r="T1" s="64" t="s">
        <v>542</v>
      </c>
      <c r="U1" s="64" t="s">
        <v>543</v>
      </c>
      <c r="V1" s="64" t="s">
        <v>544</v>
      </c>
      <c r="W1" s="64" t="s">
        <v>545</v>
      </c>
      <c r="X1" s="64" t="s">
        <v>546</v>
      </c>
      <c r="Y1" s="64" t="s">
        <v>547</v>
      </c>
      <c r="Z1" s="64" t="s">
        <v>548</v>
      </c>
      <c r="AA1" s="64" t="s">
        <v>549</v>
      </c>
      <c r="AB1" s="64" t="s">
        <v>4</v>
      </c>
    </row>
    <row r="2" spans="1:28" ht="20.25" customHeight="1">
      <c r="A2" s="26" t="s">
        <v>4638</v>
      </c>
      <c r="B2" s="26" t="s">
        <v>4639</v>
      </c>
      <c r="C2" s="26" t="s">
        <v>551</v>
      </c>
      <c r="D2" s="26" t="s">
        <v>580</v>
      </c>
      <c r="E2" s="26" t="s">
        <v>553</v>
      </c>
      <c r="F2" s="26" t="s">
        <v>581</v>
      </c>
      <c r="G2" s="26" t="s">
        <v>4640</v>
      </c>
      <c r="H2" s="26" t="s">
        <v>556</v>
      </c>
      <c r="I2" s="27">
        <v>45835</v>
      </c>
      <c r="J2" s="26" t="s">
        <v>583</v>
      </c>
      <c r="K2" s="26" t="s">
        <v>343</v>
      </c>
      <c r="L2" s="26" t="s">
        <v>606</v>
      </c>
      <c r="M2" s="26" t="s">
        <v>607</v>
      </c>
      <c r="N2" s="26" t="s">
        <v>608</v>
      </c>
      <c r="O2" s="26" t="s">
        <v>561</v>
      </c>
      <c r="P2" s="26" t="s">
        <v>601</v>
      </c>
      <c r="Q2" s="26" t="s">
        <v>609</v>
      </c>
      <c r="R2" s="26" t="s">
        <v>610</v>
      </c>
      <c r="S2" s="26"/>
      <c r="T2" s="26"/>
      <c r="U2" s="26">
        <v>40000</v>
      </c>
      <c r="V2" s="27">
        <v>45867</v>
      </c>
      <c r="W2" s="26" t="s">
        <v>565</v>
      </c>
      <c r="X2" s="26" t="s">
        <v>566</v>
      </c>
      <c r="Y2" s="26" t="s">
        <v>596</v>
      </c>
      <c r="Z2" s="26"/>
      <c r="AA2" s="26">
        <v>1</v>
      </c>
      <c r="AB2" s="26">
        <v>2309</v>
      </c>
    </row>
    <row r="3" spans="1:28" ht="20.25" customHeight="1">
      <c r="A3" s="26" t="s">
        <v>4641</v>
      </c>
      <c r="B3" s="26" t="s">
        <v>4642</v>
      </c>
      <c r="C3" s="26" t="s">
        <v>551</v>
      </c>
      <c r="D3" s="26" t="s">
        <v>580</v>
      </c>
      <c r="E3" s="26" t="s">
        <v>553</v>
      </c>
      <c r="F3" s="26" t="s">
        <v>581</v>
      </c>
      <c r="G3" s="26" t="s">
        <v>4640</v>
      </c>
      <c r="H3" s="26" t="s">
        <v>556</v>
      </c>
      <c r="I3" s="27">
        <v>45835</v>
      </c>
      <c r="J3" s="26" t="s">
        <v>583</v>
      </c>
      <c r="K3" s="26" t="s">
        <v>2456</v>
      </c>
      <c r="L3" s="26" t="s">
        <v>2457</v>
      </c>
      <c r="M3" s="26" t="s">
        <v>607</v>
      </c>
      <c r="N3" s="26" t="s">
        <v>608</v>
      </c>
      <c r="O3" s="26" t="s">
        <v>561</v>
      </c>
      <c r="P3" s="26" t="s">
        <v>601</v>
      </c>
      <c r="Q3" s="26" t="s">
        <v>609</v>
      </c>
      <c r="R3" s="26" t="s">
        <v>610</v>
      </c>
      <c r="S3" s="26"/>
      <c r="T3" s="26"/>
      <c r="U3" s="26">
        <v>10000</v>
      </c>
      <c r="V3" s="27">
        <v>45867</v>
      </c>
      <c r="W3" s="26" t="s">
        <v>565</v>
      </c>
      <c r="X3" s="26" t="s">
        <v>566</v>
      </c>
      <c r="Y3" s="26" t="s">
        <v>895</v>
      </c>
      <c r="Z3" s="26"/>
      <c r="AA3" s="26">
        <v>1</v>
      </c>
      <c r="AB3" s="26">
        <v>2337</v>
      </c>
    </row>
    <row r="4" spans="1:28" ht="20.25" customHeight="1">
      <c r="A4" s="26" t="s">
        <v>4643</v>
      </c>
      <c r="B4" s="26" t="s">
        <v>4644</v>
      </c>
      <c r="C4" s="26" t="s">
        <v>551</v>
      </c>
      <c r="D4" s="26" t="s">
        <v>580</v>
      </c>
      <c r="E4" s="26" t="s">
        <v>553</v>
      </c>
      <c r="F4" s="26" t="s">
        <v>581</v>
      </c>
      <c r="G4" s="26" t="s">
        <v>4645</v>
      </c>
      <c r="H4" s="26" t="s">
        <v>556</v>
      </c>
      <c r="I4" s="27">
        <v>45835</v>
      </c>
      <c r="J4" s="26" t="s">
        <v>583</v>
      </c>
      <c r="K4" s="26" t="s">
        <v>4646</v>
      </c>
      <c r="L4" s="26" t="s">
        <v>4647</v>
      </c>
      <c r="M4" s="26" t="s">
        <v>585</v>
      </c>
      <c r="N4" s="26" t="s">
        <v>608</v>
      </c>
      <c r="O4" s="26" t="s">
        <v>561</v>
      </c>
      <c r="P4" s="26" t="s">
        <v>601</v>
      </c>
      <c r="Q4" s="26" t="s">
        <v>648</v>
      </c>
      <c r="R4" s="26" t="s">
        <v>649</v>
      </c>
      <c r="S4" s="26"/>
      <c r="T4" s="26"/>
      <c r="U4" s="26">
        <v>5000</v>
      </c>
      <c r="V4" s="27">
        <v>45867</v>
      </c>
      <c r="W4" s="26" t="s">
        <v>565</v>
      </c>
      <c r="X4" s="26" t="s">
        <v>566</v>
      </c>
      <c r="Y4" s="26" t="s">
        <v>596</v>
      </c>
      <c r="Z4" s="26"/>
      <c r="AA4" s="26">
        <v>1</v>
      </c>
      <c r="AB4" s="26">
        <v>2451</v>
      </c>
    </row>
    <row r="5" spans="1:28" ht="20.25" customHeight="1">
      <c r="A5" s="26" t="s">
        <v>4648</v>
      </c>
      <c r="B5" s="26" t="s">
        <v>4649</v>
      </c>
      <c r="C5" s="26" t="s">
        <v>551</v>
      </c>
      <c r="D5" s="26" t="s">
        <v>580</v>
      </c>
      <c r="E5" s="26" t="s">
        <v>553</v>
      </c>
      <c r="F5" s="26" t="s">
        <v>581</v>
      </c>
      <c r="G5" s="26" t="s">
        <v>4650</v>
      </c>
      <c r="H5" s="26" t="s">
        <v>556</v>
      </c>
      <c r="I5" s="27">
        <v>45835</v>
      </c>
      <c r="J5" s="26" t="s">
        <v>583</v>
      </c>
      <c r="K5" s="26" t="s">
        <v>654</v>
      </c>
      <c r="L5" s="26" t="s">
        <v>655</v>
      </c>
      <c r="M5" s="26" t="s">
        <v>559</v>
      </c>
      <c r="N5" s="26" t="s">
        <v>560</v>
      </c>
      <c r="O5" s="26" t="s">
        <v>561</v>
      </c>
      <c r="P5" s="26" t="s">
        <v>656</v>
      </c>
      <c r="Q5" s="26" t="s">
        <v>587</v>
      </c>
      <c r="R5" s="26" t="s">
        <v>588</v>
      </c>
      <c r="S5" s="26"/>
      <c r="T5" s="26"/>
      <c r="U5" s="26">
        <v>4000</v>
      </c>
      <c r="V5" s="27">
        <v>45866</v>
      </c>
      <c r="W5" s="26" t="s">
        <v>565</v>
      </c>
      <c r="X5" s="26" t="s">
        <v>566</v>
      </c>
      <c r="Y5" s="26" t="s">
        <v>4651</v>
      </c>
      <c r="Z5" s="26"/>
      <c r="AA5" s="26">
        <v>1</v>
      </c>
      <c r="AB5" s="26">
        <v>2193</v>
      </c>
    </row>
    <row r="6" spans="1:28" ht="20.25" customHeight="1">
      <c r="A6" s="26" t="s">
        <v>4652</v>
      </c>
      <c r="B6" s="26" t="s">
        <v>4653</v>
      </c>
      <c r="C6" s="26" t="s">
        <v>551</v>
      </c>
      <c r="D6" s="26" t="s">
        <v>580</v>
      </c>
      <c r="E6" s="26" t="s">
        <v>553</v>
      </c>
      <c r="F6" s="26" t="s">
        <v>668</v>
      </c>
      <c r="G6" s="26" t="s">
        <v>669</v>
      </c>
      <c r="H6" s="26" t="s">
        <v>556</v>
      </c>
      <c r="I6" s="27">
        <v>45835</v>
      </c>
      <c r="J6" s="26" t="s">
        <v>670</v>
      </c>
      <c r="K6" s="26" t="s">
        <v>1122</v>
      </c>
      <c r="L6" s="26" t="s">
        <v>1123</v>
      </c>
      <c r="M6" s="26" t="s">
        <v>682</v>
      </c>
      <c r="N6" s="26" t="s">
        <v>600</v>
      </c>
      <c r="O6" s="26" t="s">
        <v>561</v>
      </c>
      <c r="P6" s="26" t="s">
        <v>562</v>
      </c>
      <c r="Q6" s="26" t="s">
        <v>683</v>
      </c>
      <c r="R6" s="26" t="s">
        <v>684</v>
      </c>
      <c r="S6" s="26"/>
      <c r="T6" s="26"/>
      <c r="U6" s="26">
        <v>4700</v>
      </c>
      <c r="V6" s="27">
        <v>45894</v>
      </c>
      <c r="W6" s="26" t="s">
        <v>565</v>
      </c>
      <c r="X6" s="26" t="s">
        <v>566</v>
      </c>
      <c r="Y6" s="26" t="s">
        <v>4654</v>
      </c>
      <c r="Z6" s="26"/>
      <c r="AA6" s="26">
        <v>1</v>
      </c>
      <c r="AB6" s="26">
        <v>2082</v>
      </c>
    </row>
    <row r="7" spans="1:28" ht="20.25" customHeight="1">
      <c r="A7" s="26" t="s">
        <v>4655</v>
      </c>
      <c r="B7" s="26" t="s">
        <v>4656</v>
      </c>
      <c r="C7" s="26" t="s">
        <v>551</v>
      </c>
      <c r="D7" s="26" t="s">
        <v>797</v>
      </c>
      <c r="E7" s="26" t="s">
        <v>553</v>
      </c>
      <c r="F7" s="26" t="s">
        <v>581</v>
      </c>
      <c r="G7" s="26" t="s">
        <v>1082</v>
      </c>
      <c r="H7" s="26" t="s">
        <v>556</v>
      </c>
      <c r="I7" s="27">
        <v>45834</v>
      </c>
      <c r="J7" s="26" t="s">
        <v>583</v>
      </c>
      <c r="K7" s="26" t="s">
        <v>55</v>
      </c>
      <c r="L7" s="26" t="s">
        <v>584</v>
      </c>
      <c r="M7" s="26" t="s">
        <v>585</v>
      </c>
      <c r="N7" s="26" t="s">
        <v>560</v>
      </c>
      <c r="O7" s="26" t="s">
        <v>561</v>
      </c>
      <c r="P7" s="26" t="s">
        <v>586</v>
      </c>
      <c r="Q7" s="26" t="s">
        <v>587</v>
      </c>
      <c r="R7" s="26" t="s">
        <v>588</v>
      </c>
      <c r="S7" s="26"/>
      <c r="T7" s="26"/>
      <c r="U7" s="26">
        <v>75000</v>
      </c>
      <c r="V7" s="27">
        <v>45867</v>
      </c>
      <c r="W7" s="26" t="s">
        <v>565</v>
      </c>
      <c r="X7" s="26" t="s">
        <v>566</v>
      </c>
      <c r="Y7" s="26" t="s">
        <v>4657</v>
      </c>
      <c r="Z7" s="26"/>
      <c r="AA7" s="26">
        <v>1</v>
      </c>
      <c r="AB7" s="26">
        <v>2170</v>
      </c>
    </row>
    <row r="8" spans="1:28" ht="20.25" customHeight="1">
      <c r="A8" s="26" t="s">
        <v>4658</v>
      </c>
      <c r="B8" s="26" t="s">
        <v>4659</v>
      </c>
      <c r="C8" s="26" t="s">
        <v>551</v>
      </c>
      <c r="D8" s="26" t="s">
        <v>580</v>
      </c>
      <c r="E8" s="26" t="s">
        <v>553</v>
      </c>
      <c r="F8" s="26" t="s">
        <v>480</v>
      </c>
      <c r="G8" s="26" t="s">
        <v>4660</v>
      </c>
      <c r="H8" s="26" t="s">
        <v>556</v>
      </c>
      <c r="I8" s="27">
        <v>45834</v>
      </c>
      <c r="J8" s="26" t="s">
        <v>703</v>
      </c>
      <c r="K8" s="26" t="s">
        <v>484</v>
      </c>
      <c r="L8" s="26" t="s">
        <v>1431</v>
      </c>
      <c r="M8" s="26" t="s">
        <v>628</v>
      </c>
      <c r="N8" s="26" t="s">
        <v>641</v>
      </c>
      <c r="O8" s="26" t="s">
        <v>561</v>
      </c>
      <c r="P8" s="26" t="s">
        <v>903</v>
      </c>
      <c r="Q8" s="26" t="s">
        <v>812</v>
      </c>
      <c r="R8" s="26" t="s">
        <v>603</v>
      </c>
      <c r="S8" s="26"/>
      <c r="T8" s="26"/>
      <c r="U8" s="26">
        <v>5000</v>
      </c>
      <c r="V8" s="27">
        <v>45865</v>
      </c>
      <c r="W8" s="26" t="s">
        <v>565</v>
      </c>
      <c r="X8" s="26" t="s">
        <v>566</v>
      </c>
      <c r="Y8" s="26" t="s">
        <v>853</v>
      </c>
      <c r="Z8" s="26"/>
      <c r="AA8" s="26">
        <v>1</v>
      </c>
      <c r="AB8" s="26">
        <v>2409</v>
      </c>
    </row>
    <row r="9" spans="1:28" ht="20.25" customHeight="1">
      <c r="A9" s="26" t="s">
        <v>4661</v>
      </c>
      <c r="B9" s="26" t="s">
        <v>4662</v>
      </c>
      <c r="C9" s="26" t="s">
        <v>551</v>
      </c>
      <c r="D9" s="26" t="s">
        <v>580</v>
      </c>
      <c r="E9" s="26" t="s">
        <v>553</v>
      </c>
      <c r="F9" s="26" t="s">
        <v>624</v>
      </c>
      <c r="G9" s="26" t="s">
        <v>4663</v>
      </c>
      <c r="H9" s="26" t="s">
        <v>556</v>
      </c>
      <c r="I9" s="27">
        <v>45833</v>
      </c>
      <c r="J9" s="26" t="s">
        <v>626</v>
      </c>
      <c r="K9" s="26" t="s">
        <v>334</v>
      </c>
      <c r="L9" s="26" t="s">
        <v>627</v>
      </c>
      <c r="M9" s="26" t="s">
        <v>628</v>
      </c>
      <c r="N9" s="26" t="s">
        <v>608</v>
      </c>
      <c r="O9" s="26" t="s">
        <v>561</v>
      </c>
      <c r="P9" s="26" t="s">
        <v>601</v>
      </c>
      <c r="Q9" s="26" t="s">
        <v>629</v>
      </c>
      <c r="R9" s="26" t="s">
        <v>564</v>
      </c>
      <c r="S9" s="26"/>
      <c r="T9" s="26"/>
      <c r="U9" s="26">
        <v>65000</v>
      </c>
      <c r="V9" s="27">
        <v>45867</v>
      </c>
      <c r="W9" s="26" t="s">
        <v>565</v>
      </c>
      <c r="X9" s="26" t="s">
        <v>566</v>
      </c>
      <c r="Y9" s="26" t="s">
        <v>630</v>
      </c>
      <c r="Z9" s="26"/>
      <c r="AA9" s="26">
        <v>1</v>
      </c>
      <c r="AB9" s="26">
        <v>2284</v>
      </c>
    </row>
    <row r="10" spans="1:28" ht="20.25" customHeight="1">
      <c r="A10" s="26" t="s">
        <v>4664</v>
      </c>
      <c r="B10" s="26" t="s">
        <v>4665</v>
      </c>
      <c r="C10" s="26" t="s">
        <v>551</v>
      </c>
      <c r="D10" s="26" t="s">
        <v>580</v>
      </c>
      <c r="E10" s="26" t="s">
        <v>553</v>
      </c>
      <c r="F10" s="26" t="s">
        <v>554</v>
      </c>
      <c r="G10" s="26" t="s">
        <v>4666</v>
      </c>
      <c r="H10" s="26" t="s">
        <v>556</v>
      </c>
      <c r="I10" s="27">
        <v>45832</v>
      </c>
      <c r="J10" s="26" t="s">
        <v>557</v>
      </c>
      <c r="K10" s="26" t="s">
        <v>436</v>
      </c>
      <c r="L10" s="26" t="s">
        <v>573</v>
      </c>
      <c r="M10" s="26" t="s">
        <v>559</v>
      </c>
      <c r="N10" s="26" t="s">
        <v>560</v>
      </c>
      <c r="O10" s="26" t="s">
        <v>561</v>
      </c>
      <c r="P10" s="26" t="s">
        <v>562</v>
      </c>
      <c r="Q10" s="26" t="s">
        <v>563</v>
      </c>
      <c r="R10" s="26" t="s">
        <v>564</v>
      </c>
      <c r="S10" s="26"/>
      <c r="T10" s="26"/>
      <c r="U10" s="26">
        <v>10000</v>
      </c>
      <c r="V10" s="27">
        <v>45866</v>
      </c>
      <c r="W10" s="26" t="s">
        <v>565</v>
      </c>
      <c r="X10" s="26" t="s">
        <v>566</v>
      </c>
      <c r="Y10" s="26" t="s">
        <v>567</v>
      </c>
      <c r="Z10" s="26"/>
      <c r="AA10" s="26">
        <v>1</v>
      </c>
      <c r="AB10" s="26">
        <v>2379</v>
      </c>
    </row>
    <row r="11" spans="1:28" ht="20.25" customHeight="1">
      <c r="A11" s="26" t="s">
        <v>4667</v>
      </c>
      <c r="B11" s="26" t="s">
        <v>4668</v>
      </c>
      <c r="C11" s="26" t="s">
        <v>551</v>
      </c>
      <c r="D11" s="26" t="s">
        <v>580</v>
      </c>
      <c r="E11" s="26" t="s">
        <v>553</v>
      </c>
      <c r="F11" s="26" t="s">
        <v>554</v>
      </c>
      <c r="G11" s="26" t="s">
        <v>4666</v>
      </c>
      <c r="H11" s="26" t="s">
        <v>556</v>
      </c>
      <c r="I11" s="27">
        <v>45832</v>
      </c>
      <c r="J11" s="26" t="s">
        <v>557</v>
      </c>
      <c r="K11" s="26" t="s">
        <v>569</v>
      </c>
      <c r="L11" s="26" t="s">
        <v>570</v>
      </c>
      <c r="M11" s="26" t="s">
        <v>559</v>
      </c>
      <c r="N11" s="26" t="s">
        <v>560</v>
      </c>
      <c r="O11" s="26" t="s">
        <v>561</v>
      </c>
      <c r="P11" s="26" t="s">
        <v>562</v>
      </c>
      <c r="Q11" s="26" t="s">
        <v>563</v>
      </c>
      <c r="R11" s="26" t="s">
        <v>564</v>
      </c>
      <c r="S11" s="26"/>
      <c r="T11" s="26"/>
      <c r="U11" s="26">
        <v>5000</v>
      </c>
      <c r="V11" s="27">
        <v>45866</v>
      </c>
      <c r="W11" s="26" t="s">
        <v>565</v>
      </c>
      <c r="X11" s="26" t="s">
        <v>566</v>
      </c>
      <c r="Y11" s="26" t="s">
        <v>567</v>
      </c>
      <c r="Z11" s="26"/>
      <c r="AA11" s="26">
        <v>1</v>
      </c>
      <c r="AB11" s="26">
        <v>2378</v>
      </c>
    </row>
    <row r="12" spans="1:28" ht="20.25" customHeight="1">
      <c r="A12" s="26" t="s">
        <v>4669</v>
      </c>
      <c r="B12" s="26" t="s">
        <v>4670</v>
      </c>
      <c r="C12" s="26" t="s">
        <v>551</v>
      </c>
      <c r="D12" s="26" t="s">
        <v>580</v>
      </c>
      <c r="E12" s="26" t="s">
        <v>553</v>
      </c>
      <c r="F12" s="26" t="s">
        <v>554</v>
      </c>
      <c r="G12" s="26" t="s">
        <v>4666</v>
      </c>
      <c r="H12" s="26" t="s">
        <v>556</v>
      </c>
      <c r="I12" s="27">
        <v>45832</v>
      </c>
      <c r="J12" s="26" t="s">
        <v>557</v>
      </c>
      <c r="K12" s="26" t="s">
        <v>468</v>
      </c>
      <c r="L12" s="26" t="s">
        <v>1712</v>
      </c>
      <c r="M12" s="26" t="s">
        <v>628</v>
      </c>
      <c r="N12" s="26" t="s">
        <v>608</v>
      </c>
      <c r="O12" s="26" t="s">
        <v>561</v>
      </c>
      <c r="P12" s="26" t="s">
        <v>562</v>
      </c>
      <c r="Q12" s="26" t="s">
        <v>563</v>
      </c>
      <c r="R12" s="26" t="s">
        <v>564</v>
      </c>
      <c r="S12" s="26"/>
      <c r="T12" s="26"/>
      <c r="U12" s="26">
        <v>42000</v>
      </c>
      <c r="V12" s="27">
        <v>45865</v>
      </c>
      <c r="W12" s="26" t="s">
        <v>565</v>
      </c>
      <c r="X12" s="26" t="s">
        <v>566</v>
      </c>
      <c r="Y12" s="26" t="s">
        <v>567</v>
      </c>
      <c r="Z12" s="26"/>
      <c r="AA12" s="26">
        <v>1</v>
      </c>
      <c r="AB12" s="26">
        <v>2376</v>
      </c>
    </row>
    <row r="13" spans="1:28" ht="20.25" customHeight="1">
      <c r="A13" s="26" t="s">
        <v>4669</v>
      </c>
      <c r="B13" s="26" t="s">
        <v>4671</v>
      </c>
      <c r="C13" s="26" t="s">
        <v>551</v>
      </c>
      <c r="D13" s="26" t="s">
        <v>580</v>
      </c>
      <c r="E13" s="26" t="s">
        <v>553</v>
      </c>
      <c r="F13" s="26" t="s">
        <v>554</v>
      </c>
      <c r="G13" s="26" t="s">
        <v>4666</v>
      </c>
      <c r="H13" s="26" t="s">
        <v>556</v>
      </c>
      <c r="I13" s="27">
        <v>45832</v>
      </c>
      <c r="J13" s="26" t="s">
        <v>557</v>
      </c>
      <c r="K13" s="26" t="s">
        <v>1205</v>
      </c>
      <c r="L13" s="26" t="s">
        <v>1206</v>
      </c>
      <c r="M13" s="26" t="s">
        <v>862</v>
      </c>
      <c r="N13" s="26" t="s">
        <v>863</v>
      </c>
      <c r="O13" s="26" t="s">
        <v>864</v>
      </c>
      <c r="P13" s="26" t="s">
        <v>562</v>
      </c>
      <c r="Q13" s="26" t="s">
        <v>852</v>
      </c>
      <c r="R13" s="26" t="s">
        <v>684</v>
      </c>
      <c r="S13" s="26"/>
      <c r="T13" s="26"/>
      <c r="U13" s="26">
        <v>40000</v>
      </c>
      <c r="V13" s="27">
        <v>45865</v>
      </c>
      <c r="W13" s="26" t="s">
        <v>565</v>
      </c>
      <c r="X13" s="26" t="s">
        <v>566</v>
      </c>
      <c r="Y13" s="26" t="s">
        <v>567</v>
      </c>
      <c r="Z13" s="26"/>
      <c r="AA13" s="26">
        <v>2</v>
      </c>
      <c r="AB13" s="26">
        <v>2385</v>
      </c>
    </row>
    <row r="14" spans="1:28" ht="20.25" customHeight="1">
      <c r="A14" s="26" t="s">
        <v>4672</v>
      </c>
      <c r="B14" s="26" t="s">
        <v>4673</v>
      </c>
      <c r="C14" s="26" t="s">
        <v>551</v>
      </c>
      <c r="D14" s="26" t="s">
        <v>580</v>
      </c>
      <c r="E14" s="26" t="s">
        <v>553</v>
      </c>
      <c r="F14" s="26" t="s">
        <v>554</v>
      </c>
      <c r="G14" s="26" t="s">
        <v>4666</v>
      </c>
      <c r="H14" s="26" t="s">
        <v>556</v>
      </c>
      <c r="I14" s="27">
        <v>45832</v>
      </c>
      <c r="J14" s="26" t="s">
        <v>557</v>
      </c>
      <c r="K14" s="26" t="s">
        <v>429</v>
      </c>
      <c r="L14" s="26" t="s">
        <v>762</v>
      </c>
      <c r="M14" s="26" t="s">
        <v>628</v>
      </c>
      <c r="N14" s="26" t="s">
        <v>608</v>
      </c>
      <c r="O14" s="26" t="s">
        <v>561</v>
      </c>
      <c r="P14" s="26" t="s">
        <v>562</v>
      </c>
      <c r="Q14" s="26" t="s">
        <v>563</v>
      </c>
      <c r="R14" s="26" t="s">
        <v>564</v>
      </c>
      <c r="S14" s="26"/>
      <c r="T14" s="26"/>
      <c r="U14" s="26">
        <v>20000</v>
      </c>
      <c r="V14" s="27">
        <v>45864</v>
      </c>
      <c r="W14" s="26" t="s">
        <v>565</v>
      </c>
      <c r="X14" s="26" t="s">
        <v>566</v>
      </c>
      <c r="Y14" s="26" t="s">
        <v>567</v>
      </c>
      <c r="Z14" s="26"/>
      <c r="AA14" s="26">
        <v>1</v>
      </c>
      <c r="AB14" s="26">
        <v>2375</v>
      </c>
    </row>
    <row r="15" spans="1:28" ht="20.25" customHeight="1">
      <c r="A15" s="26" t="s">
        <v>4674</v>
      </c>
      <c r="B15" s="26" t="s">
        <v>4675</v>
      </c>
      <c r="C15" s="26" t="s">
        <v>551</v>
      </c>
      <c r="D15" s="26" t="s">
        <v>580</v>
      </c>
      <c r="E15" s="26" t="s">
        <v>553</v>
      </c>
      <c r="F15" s="26" t="s">
        <v>554</v>
      </c>
      <c r="G15" s="26" t="s">
        <v>4666</v>
      </c>
      <c r="H15" s="26" t="s">
        <v>556</v>
      </c>
      <c r="I15" s="27">
        <v>45832</v>
      </c>
      <c r="J15" s="26" t="s">
        <v>557</v>
      </c>
      <c r="K15" s="26" t="s">
        <v>176</v>
      </c>
      <c r="L15" s="26" t="s">
        <v>1008</v>
      </c>
      <c r="M15" s="26" t="s">
        <v>559</v>
      </c>
      <c r="N15" s="26" t="s">
        <v>560</v>
      </c>
      <c r="O15" s="26" t="s">
        <v>561</v>
      </c>
      <c r="P15" s="26" t="s">
        <v>562</v>
      </c>
      <c r="Q15" s="26" t="s">
        <v>563</v>
      </c>
      <c r="R15" s="26" t="s">
        <v>564</v>
      </c>
      <c r="S15" s="26"/>
      <c r="T15" s="26"/>
      <c r="U15" s="26">
        <v>40000</v>
      </c>
      <c r="V15" s="27">
        <v>45864</v>
      </c>
      <c r="W15" s="26" t="s">
        <v>565</v>
      </c>
      <c r="X15" s="26" t="s">
        <v>566</v>
      </c>
      <c r="Y15" s="26" t="s">
        <v>567</v>
      </c>
      <c r="Z15" s="26"/>
      <c r="AA15" s="26">
        <v>1</v>
      </c>
      <c r="AB15" s="26">
        <v>2304</v>
      </c>
    </row>
    <row r="16" spans="1:28" ht="20.25" customHeight="1">
      <c r="A16" s="26" t="s">
        <v>4674</v>
      </c>
      <c r="B16" s="26" t="s">
        <v>4676</v>
      </c>
      <c r="C16" s="26" t="s">
        <v>551</v>
      </c>
      <c r="D16" s="26" t="s">
        <v>797</v>
      </c>
      <c r="E16" s="26" t="s">
        <v>553</v>
      </c>
      <c r="F16" s="26" t="s">
        <v>554</v>
      </c>
      <c r="G16" s="26" t="s">
        <v>4666</v>
      </c>
      <c r="H16" s="26" t="s">
        <v>556</v>
      </c>
      <c r="I16" s="27">
        <v>45832</v>
      </c>
      <c r="J16" s="26" t="s">
        <v>557</v>
      </c>
      <c r="K16" s="26" t="s">
        <v>1211</v>
      </c>
      <c r="L16" s="26" t="s">
        <v>1212</v>
      </c>
      <c r="M16" s="26" t="s">
        <v>862</v>
      </c>
      <c r="N16" s="26" t="s">
        <v>863</v>
      </c>
      <c r="O16" s="26" t="s">
        <v>864</v>
      </c>
      <c r="P16" s="26" t="s">
        <v>562</v>
      </c>
      <c r="Q16" s="26" t="s">
        <v>852</v>
      </c>
      <c r="R16" s="26" t="s">
        <v>684</v>
      </c>
      <c r="S16" s="26"/>
      <c r="T16" s="26"/>
      <c r="U16" s="26">
        <v>22000</v>
      </c>
      <c r="V16" s="27">
        <v>45864</v>
      </c>
      <c r="W16" s="26" t="s">
        <v>565</v>
      </c>
      <c r="X16" s="26" t="s">
        <v>566</v>
      </c>
      <c r="Y16" s="26" t="s">
        <v>567</v>
      </c>
      <c r="Z16" s="26"/>
      <c r="AA16" s="26">
        <v>2</v>
      </c>
      <c r="AB16" s="26">
        <v>2384</v>
      </c>
    </row>
    <row r="17" spans="1:28" ht="20.25" customHeight="1">
      <c r="A17" s="26" t="s">
        <v>4677</v>
      </c>
      <c r="B17" s="26" t="s">
        <v>4678</v>
      </c>
      <c r="C17" s="26" t="s">
        <v>551</v>
      </c>
      <c r="D17" s="26" t="s">
        <v>580</v>
      </c>
      <c r="E17" s="26" t="s">
        <v>553</v>
      </c>
      <c r="F17" s="26" t="s">
        <v>624</v>
      </c>
      <c r="G17" s="26" t="s">
        <v>4679</v>
      </c>
      <c r="H17" s="26" t="s">
        <v>556</v>
      </c>
      <c r="I17" s="27">
        <v>45832</v>
      </c>
      <c r="J17" s="26" t="s">
        <v>626</v>
      </c>
      <c r="K17" s="26" t="s">
        <v>4680</v>
      </c>
      <c r="L17" s="26" t="s">
        <v>4558</v>
      </c>
      <c r="M17" s="26" t="s">
        <v>628</v>
      </c>
      <c r="N17" s="26" t="s">
        <v>608</v>
      </c>
      <c r="O17" s="26" t="s">
        <v>561</v>
      </c>
      <c r="P17" s="26" t="s">
        <v>586</v>
      </c>
      <c r="Q17" s="26" t="s">
        <v>4559</v>
      </c>
      <c r="R17" s="26" t="s">
        <v>564</v>
      </c>
      <c r="S17" s="26"/>
      <c r="T17" s="26"/>
      <c r="U17" s="26">
        <v>1000</v>
      </c>
      <c r="V17" s="27">
        <v>45870</v>
      </c>
      <c r="W17" s="26" t="s">
        <v>565</v>
      </c>
      <c r="X17" s="26" t="s">
        <v>566</v>
      </c>
      <c r="Y17" s="26" t="s">
        <v>4681</v>
      </c>
      <c r="Z17" s="26"/>
      <c r="AA17" s="26">
        <v>1</v>
      </c>
      <c r="AB17" s="26">
        <v>2440</v>
      </c>
    </row>
    <row r="18" spans="1:28" ht="20.25" customHeight="1">
      <c r="A18" s="26" t="s">
        <v>4682</v>
      </c>
      <c r="B18" s="26" t="s">
        <v>4683</v>
      </c>
      <c r="C18" s="26" t="s">
        <v>551</v>
      </c>
      <c r="D18" s="26" t="s">
        <v>580</v>
      </c>
      <c r="E18" s="26" t="s">
        <v>553</v>
      </c>
      <c r="F18" s="26" t="s">
        <v>701</v>
      </c>
      <c r="G18" s="26" t="s">
        <v>4684</v>
      </c>
      <c r="H18" s="26" t="s">
        <v>556</v>
      </c>
      <c r="I18" s="27">
        <v>45832</v>
      </c>
      <c r="J18" s="26" t="s">
        <v>703</v>
      </c>
      <c r="K18" s="26" t="s">
        <v>933</v>
      </c>
      <c r="L18" s="26" t="s">
        <v>934</v>
      </c>
      <c r="M18" s="26" t="s">
        <v>585</v>
      </c>
      <c r="N18" s="26" t="s">
        <v>673</v>
      </c>
      <c r="O18" s="26" t="s">
        <v>561</v>
      </c>
      <c r="P18" s="26" t="s">
        <v>718</v>
      </c>
      <c r="Q18" s="26" t="s">
        <v>909</v>
      </c>
      <c r="R18" s="26" t="s">
        <v>564</v>
      </c>
      <c r="S18" s="26"/>
      <c r="T18" s="26"/>
      <c r="U18" s="26">
        <v>20000</v>
      </c>
      <c r="V18" s="27">
        <v>45866</v>
      </c>
      <c r="W18" s="26" t="s">
        <v>565</v>
      </c>
      <c r="X18" s="26" t="s">
        <v>566</v>
      </c>
      <c r="Y18" s="26" t="s">
        <v>935</v>
      </c>
      <c r="Z18" s="26"/>
      <c r="AA18" s="26">
        <v>1</v>
      </c>
      <c r="AB18" s="26">
        <v>2214</v>
      </c>
    </row>
    <row r="19" spans="1:28" ht="20.25" customHeight="1">
      <c r="A19" s="26" t="s">
        <v>4685</v>
      </c>
      <c r="B19" s="26" t="s">
        <v>4686</v>
      </c>
      <c r="C19" s="26" t="s">
        <v>551</v>
      </c>
      <c r="D19" s="26" t="s">
        <v>580</v>
      </c>
      <c r="E19" s="26" t="s">
        <v>553</v>
      </c>
      <c r="F19" s="26" t="s">
        <v>701</v>
      </c>
      <c r="G19" s="26" t="s">
        <v>4687</v>
      </c>
      <c r="H19" s="26" t="s">
        <v>556</v>
      </c>
      <c r="I19" s="27">
        <v>45832</v>
      </c>
      <c r="J19" s="26" t="s">
        <v>703</v>
      </c>
      <c r="K19" s="26" t="s">
        <v>1536</v>
      </c>
      <c r="L19" s="26" t="s">
        <v>1537</v>
      </c>
      <c r="M19" s="26" t="s">
        <v>628</v>
      </c>
      <c r="N19" s="26" t="s">
        <v>641</v>
      </c>
      <c r="O19" s="26" t="s">
        <v>561</v>
      </c>
      <c r="P19" s="26" t="s">
        <v>562</v>
      </c>
      <c r="Q19" s="26" t="s">
        <v>683</v>
      </c>
      <c r="R19" s="26" t="s">
        <v>564</v>
      </c>
      <c r="S19" s="26"/>
      <c r="T19" s="26"/>
      <c r="U19" s="26">
        <v>20000</v>
      </c>
      <c r="V19" s="27">
        <v>45866</v>
      </c>
      <c r="W19" s="26" t="s">
        <v>565</v>
      </c>
      <c r="X19" s="26" t="s">
        <v>566</v>
      </c>
      <c r="Y19" s="26" t="s">
        <v>706</v>
      </c>
      <c r="Z19" s="26"/>
      <c r="AA19" s="26">
        <v>1</v>
      </c>
      <c r="AB19" s="26">
        <v>2240</v>
      </c>
    </row>
    <row r="20" spans="1:28" ht="20.25" customHeight="1">
      <c r="A20" s="26" t="s">
        <v>4688</v>
      </c>
      <c r="B20" s="26" t="s">
        <v>4689</v>
      </c>
      <c r="C20" s="26" t="s">
        <v>551</v>
      </c>
      <c r="D20" s="26" t="s">
        <v>580</v>
      </c>
      <c r="E20" s="26" t="s">
        <v>553</v>
      </c>
      <c r="F20" s="26" t="s">
        <v>480</v>
      </c>
      <c r="G20" s="26" t="s">
        <v>4690</v>
      </c>
      <c r="H20" s="26" t="s">
        <v>556</v>
      </c>
      <c r="I20" s="27">
        <v>45832</v>
      </c>
      <c r="J20" s="26" t="s">
        <v>703</v>
      </c>
      <c r="K20" s="26" t="s">
        <v>479</v>
      </c>
      <c r="L20" s="26" t="s">
        <v>851</v>
      </c>
      <c r="M20" s="26" t="s">
        <v>628</v>
      </c>
      <c r="N20" s="26" t="s">
        <v>663</v>
      </c>
      <c r="O20" s="26" t="s">
        <v>561</v>
      </c>
      <c r="P20" s="26" t="s">
        <v>586</v>
      </c>
      <c r="Q20" s="26" t="s">
        <v>852</v>
      </c>
      <c r="R20" s="26" t="s">
        <v>619</v>
      </c>
      <c r="S20" s="26"/>
      <c r="T20" s="26"/>
      <c r="U20" s="26">
        <v>25000</v>
      </c>
      <c r="V20" s="27">
        <v>45866</v>
      </c>
      <c r="W20" s="26" t="s">
        <v>565</v>
      </c>
      <c r="X20" s="26" t="s">
        <v>566</v>
      </c>
      <c r="Y20" s="26" t="s">
        <v>853</v>
      </c>
      <c r="Z20" s="26"/>
      <c r="AA20" s="26">
        <v>1</v>
      </c>
      <c r="AB20" s="26">
        <v>2413</v>
      </c>
    </row>
    <row r="21" spans="1:28" ht="20.25" customHeight="1">
      <c r="A21" s="26" t="s">
        <v>4691</v>
      </c>
      <c r="B21" s="26" t="s">
        <v>4659</v>
      </c>
      <c r="C21" s="26" t="s">
        <v>551</v>
      </c>
      <c r="D21" s="26" t="s">
        <v>580</v>
      </c>
      <c r="E21" s="26" t="s">
        <v>553</v>
      </c>
      <c r="F21" s="26" t="s">
        <v>480</v>
      </c>
      <c r="G21" s="26" t="s">
        <v>4690</v>
      </c>
      <c r="H21" s="26" t="s">
        <v>556</v>
      </c>
      <c r="I21" s="27">
        <v>45832</v>
      </c>
      <c r="J21" s="26" t="s">
        <v>703</v>
      </c>
      <c r="K21" s="26" t="s">
        <v>484</v>
      </c>
      <c r="L21" s="26" t="s">
        <v>1431</v>
      </c>
      <c r="M21" s="26" t="s">
        <v>628</v>
      </c>
      <c r="N21" s="26" t="s">
        <v>641</v>
      </c>
      <c r="O21" s="26" t="s">
        <v>561</v>
      </c>
      <c r="P21" s="26" t="s">
        <v>903</v>
      </c>
      <c r="Q21" s="26" t="s">
        <v>812</v>
      </c>
      <c r="R21" s="26" t="s">
        <v>603</v>
      </c>
      <c r="S21" s="26"/>
      <c r="T21" s="26"/>
      <c r="U21" s="26">
        <v>5000</v>
      </c>
      <c r="V21" s="27">
        <v>45866</v>
      </c>
      <c r="W21" s="26" t="s">
        <v>565</v>
      </c>
      <c r="X21" s="26" t="s">
        <v>566</v>
      </c>
      <c r="Y21" s="26" t="s">
        <v>853</v>
      </c>
      <c r="Z21" s="26"/>
      <c r="AA21" s="26">
        <v>1</v>
      </c>
      <c r="AB21" s="26">
        <v>2409</v>
      </c>
    </row>
    <row r="22" spans="1:28" ht="20.25" customHeight="1">
      <c r="A22" s="26" t="s">
        <v>4692</v>
      </c>
      <c r="B22" s="26" t="s">
        <v>4693</v>
      </c>
      <c r="C22" s="26" t="s">
        <v>551</v>
      </c>
      <c r="D22" s="26" t="s">
        <v>580</v>
      </c>
      <c r="E22" s="26" t="s">
        <v>553</v>
      </c>
      <c r="F22" s="26" t="s">
        <v>668</v>
      </c>
      <c r="G22" s="26" t="s">
        <v>4694</v>
      </c>
      <c r="H22" s="26" t="s">
        <v>556</v>
      </c>
      <c r="I22" s="27">
        <v>45832</v>
      </c>
      <c r="J22" s="26" t="s">
        <v>670</v>
      </c>
      <c r="K22" s="26" t="s">
        <v>789</v>
      </c>
      <c r="L22" s="26" t="s">
        <v>790</v>
      </c>
      <c r="M22" s="26" t="s">
        <v>682</v>
      </c>
      <c r="N22" s="26" t="s">
        <v>600</v>
      </c>
      <c r="O22" s="26" t="s">
        <v>561</v>
      </c>
      <c r="P22" s="26" t="s">
        <v>593</v>
      </c>
      <c r="Q22" s="26" t="s">
        <v>664</v>
      </c>
      <c r="R22" s="26" t="s">
        <v>684</v>
      </c>
      <c r="S22" s="26"/>
      <c r="T22" s="26"/>
      <c r="U22" s="26">
        <v>5700</v>
      </c>
      <c r="V22" s="27">
        <v>45862</v>
      </c>
      <c r="W22" s="26" t="s">
        <v>565</v>
      </c>
      <c r="X22" s="26" t="s">
        <v>566</v>
      </c>
      <c r="Y22" s="26" t="s">
        <v>791</v>
      </c>
      <c r="Z22" s="26"/>
      <c r="AA22" s="26">
        <v>1</v>
      </c>
      <c r="AB22" s="26">
        <v>2426</v>
      </c>
    </row>
    <row r="23" spans="1:28" ht="20.25" customHeight="1">
      <c r="A23" s="26" t="s">
        <v>4695</v>
      </c>
      <c r="B23" s="26" t="s">
        <v>4696</v>
      </c>
      <c r="C23" s="26" t="s">
        <v>551</v>
      </c>
      <c r="D23" s="26" t="s">
        <v>797</v>
      </c>
      <c r="E23" s="26" t="s">
        <v>553</v>
      </c>
      <c r="F23" s="26" t="s">
        <v>480</v>
      </c>
      <c r="G23" s="26" t="s">
        <v>4697</v>
      </c>
      <c r="H23" s="26" t="s">
        <v>556</v>
      </c>
      <c r="I23" s="27">
        <v>45830</v>
      </c>
      <c r="J23" s="26" t="s">
        <v>703</v>
      </c>
      <c r="K23" s="26" t="s">
        <v>4698</v>
      </c>
      <c r="L23" s="26" t="s">
        <v>4699</v>
      </c>
      <c r="M23" s="26" t="s">
        <v>862</v>
      </c>
      <c r="N23" s="26" t="s">
        <v>863</v>
      </c>
      <c r="O23" s="26" t="s">
        <v>864</v>
      </c>
      <c r="P23" s="26" t="s">
        <v>903</v>
      </c>
      <c r="Q23" s="26" t="s">
        <v>4700</v>
      </c>
      <c r="R23" s="26" t="s">
        <v>684</v>
      </c>
      <c r="S23" s="26"/>
      <c r="T23" s="26"/>
      <c r="U23" s="26">
        <v>5000</v>
      </c>
      <c r="V23" s="27">
        <v>45865</v>
      </c>
      <c r="W23" s="26" t="s">
        <v>565</v>
      </c>
      <c r="X23" s="26" t="s">
        <v>566</v>
      </c>
      <c r="Y23" s="26" t="s">
        <v>853</v>
      </c>
      <c r="Z23" s="26"/>
      <c r="AA23" s="26">
        <v>1</v>
      </c>
      <c r="AB23" s="26">
        <v>2449</v>
      </c>
    </row>
    <row r="24" spans="1:28" ht="20.25" customHeight="1">
      <c r="A24" s="26" t="s">
        <v>4701</v>
      </c>
      <c r="B24" s="26" t="s">
        <v>4702</v>
      </c>
      <c r="C24" s="26" t="s">
        <v>551</v>
      </c>
      <c r="D24" s="26" t="s">
        <v>580</v>
      </c>
      <c r="E24" s="26" t="s">
        <v>553</v>
      </c>
      <c r="F24" s="26" t="s">
        <v>701</v>
      </c>
      <c r="G24" s="26" t="s">
        <v>4703</v>
      </c>
      <c r="H24" s="26" t="s">
        <v>556</v>
      </c>
      <c r="I24" s="27">
        <v>45830</v>
      </c>
      <c r="J24" s="26" t="s">
        <v>703</v>
      </c>
      <c r="K24" s="26" t="s">
        <v>769</v>
      </c>
      <c r="L24" s="26" t="s">
        <v>770</v>
      </c>
      <c r="M24" s="26" t="s">
        <v>628</v>
      </c>
      <c r="N24" s="26" t="s">
        <v>608</v>
      </c>
      <c r="O24" s="26" t="s">
        <v>561</v>
      </c>
      <c r="P24" s="26" t="s">
        <v>601</v>
      </c>
      <c r="Q24" s="26" t="s">
        <v>771</v>
      </c>
      <c r="R24" s="26" t="s">
        <v>751</v>
      </c>
      <c r="S24" s="26"/>
      <c r="T24" s="26"/>
      <c r="U24" s="26">
        <v>5000</v>
      </c>
      <c r="V24" s="27">
        <v>45865</v>
      </c>
      <c r="W24" s="26" t="s">
        <v>565</v>
      </c>
      <c r="X24" s="26" t="s">
        <v>566</v>
      </c>
      <c r="Y24" s="26" t="s">
        <v>772</v>
      </c>
      <c r="Z24" s="26"/>
      <c r="AA24" s="26">
        <v>1</v>
      </c>
      <c r="AB24" s="26">
        <v>2401</v>
      </c>
    </row>
    <row r="25" spans="1:28" ht="20.25" customHeight="1">
      <c r="A25" s="26" t="s">
        <v>4704</v>
      </c>
      <c r="B25" s="26" t="s">
        <v>4705</v>
      </c>
      <c r="C25" s="26" t="s">
        <v>551</v>
      </c>
      <c r="D25" s="26" t="s">
        <v>580</v>
      </c>
      <c r="E25" s="26" t="s">
        <v>553</v>
      </c>
      <c r="F25" s="26" t="s">
        <v>701</v>
      </c>
      <c r="G25" s="26" t="s">
        <v>4706</v>
      </c>
      <c r="H25" s="26" t="s">
        <v>556</v>
      </c>
      <c r="I25" s="27">
        <v>45830</v>
      </c>
      <c r="J25" s="26" t="s">
        <v>703</v>
      </c>
      <c r="K25" s="26" t="s">
        <v>371</v>
      </c>
      <c r="L25" s="26" t="s">
        <v>920</v>
      </c>
      <c r="M25" s="26" t="s">
        <v>585</v>
      </c>
      <c r="N25" s="26" t="s">
        <v>673</v>
      </c>
      <c r="O25" s="26" t="s">
        <v>561</v>
      </c>
      <c r="P25" s="26" t="s">
        <v>718</v>
      </c>
      <c r="Q25" s="26" t="s">
        <v>909</v>
      </c>
      <c r="R25" s="26" t="s">
        <v>564</v>
      </c>
      <c r="S25" s="26"/>
      <c r="T25" s="26"/>
      <c r="U25" s="26">
        <v>20000</v>
      </c>
      <c r="V25" s="27">
        <v>45865</v>
      </c>
      <c r="W25" s="26" t="s">
        <v>565</v>
      </c>
      <c r="X25" s="26" t="s">
        <v>566</v>
      </c>
      <c r="Y25" s="26" t="s">
        <v>720</v>
      </c>
      <c r="Z25" s="26"/>
      <c r="AA25" s="26">
        <v>1</v>
      </c>
      <c r="AB25" s="26">
        <v>2213</v>
      </c>
    </row>
    <row r="26" spans="1:28" ht="20.25" customHeight="1">
      <c r="A26" s="26" t="s">
        <v>4707</v>
      </c>
      <c r="B26" s="26" t="s">
        <v>4708</v>
      </c>
      <c r="C26" s="26" t="s">
        <v>551</v>
      </c>
      <c r="D26" s="26" t="s">
        <v>580</v>
      </c>
      <c r="E26" s="26" t="s">
        <v>553</v>
      </c>
      <c r="F26" s="26" t="s">
        <v>701</v>
      </c>
      <c r="G26" s="26" t="s">
        <v>4709</v>
      </c>
      <c r="H26" s="26" t="s">
        <v>556</v>
      </c>
      <c r="I26" s="27">
        <v>45830</v>
      </c>
      <c r="J26" s="26" t="s">
        <v>703</v>
      </c>
      <c r="K26" s="26" t="s">
        <v>928</v>
      </c>
      <c r="L26" s="26" t="s">
        <v>929</v>
      </c>
      <c r="M26" s="26" t="s">
        <v>628</v>
      </c>
      <c r="N26" s="26" t="s">
        <v>608</v>
      </c>
      <c r="O26" s="26" t="s">
        <v>561</v>
      </c>
      <c r="P26" s="26" t="s">
        <v>601</v>
      </c>
      <c r="Q26" s="26" t="s">
        <v>648</v>
      </c>
      <c r="R26" s="26" t="s">
        <v>751</v>
      </c>
      <c r="S26" s="26"/>
      <c r="T26" s="26"/>
      <c r="U26" s="26">
        <v>20000</v>
      </c>
      <c r="V26" s="27">
        <v>45865</v>
      </c>
      <c r="W26" s="26" t="s">
        <v>565</v>
      </c>
      <c r="X26" s="26" t="s">
        <v>566</v>
      </c>
      <c r="Y26" s="26" t="s">
        <v>772</v>
      </c>
      <c r="Z26" s="26"/>
      <c r="AA26" s="26">
        <v>1</v>
      </c>
      <c r="AB26" s="26">
        <v>2237</v>
      </c>
    </row>
    <row r="27" spans="1:28" ht="20.25" customHeight="1">
      <c r="A27" s="26" t="s">
        <v>4710</v>
      </c>
      <c r="B27" s="26" t="s">
        <v>4711</v>
      </c>
      <c r="C27" s="26" t="s">
        <v>551</v>
      </c>
      <c r="D27" s="26" t="s">
        <v>580</v>
      </c>
      <c r="E27" s="26" t="s">
        <v>553</v>
      </c>
      <c r="F27" s="26" t="s">
        <v>701</v>
      </c>
      <c r="G27" s="26" t="s">
        <v>4712</v>
      </c>
      <c r="H27" s="26" t="s">
        <v>556</v>
      </c>
      <c r="I27" s="27">
        <v>45830</v>
      </c>
      <c r="J27" s="26" t="s">
        <v>703</v>
      </c>
      <c r="K27" s="26" t="s">
        <v>939</v>
      </c>
      <c r="L27" s="26" t="s">
        <v>940</v>
      </c>
      <c r="M27" s="26" t="s">
        <v>717</v>
      </c>
      <c r="N27" s="26" t="s">
        <v>673</v>
      </c>
      <c r="O27" s="26" t="s">
        <v>561</v>
      </c>
      <c r="P27" s="26" t="s">
        <v>718</v>
      </c>
      <c r="Q27" s="26" t="s">
        <v>719</v>
      </c>
      <c r="R27" s="26" t="s">
        <v>564</v>
      </c>
      <c r="S27" s="26"/>
      <c r="T27" s="26"/>
      <c r="U27" s="26">
        <v>20000</v>
      </c>
      <c r="V27" s="27">
        <v>45865</v>
      </c>
      <c r="W27" s="26" t="s">
        <v>565</v>
      </c>
      <c r="X27" s="26" t="s">
        <v>566</v>
      </c>
      <c r="Y27" s="26" t="s">
        <v>935</v>
      </c>
      <c r="Z27" s="26"/>
      <c r="AA27" s="26">
        <v>1</v>
      </c>
      <c r="AB27" s="26">
        <v>2349</v>
      </c>
    </row>
    <row r="28" spans="1:28" ht="20.25" customHeight="1">
      <c r="A28" s="26" t="s">
        <v>4713</v>
      </c>
      <c r="B28" s="26" t="s">
        <v>4714</v>
      </c>
      <c r="C28" s="26" t="s">
        <v>551</v>
      </c>
      <c r="D28" s="26" t="s">
        <v>580</v>
      </c>
      <c r="E28" s="26" t="s">
        <v>553</v>
      </c>
      <c r="F28" s="26" t="s">
        <v>581</v>
      </c>
      <c r="G28" s="26" t="s">
        <v>4715</v>
      </c>
      <c r="H28" s="26" t="s">
        <v>556</v>
      </c>
      <c r="I28" s="27">
        <v>45829</v>
      </c>
      <c r="J28" s="26" t="s">
        <v>583</v>
      </c>
      <c r="K28" s="26" t="s">
        <v>471</v>
      </c>
      <c r="L28" s="26" t="s">
        <v>839</v>
      </c>
      <c r="M28" s="26" t="s">
        <v>628</v>
      </c>
      <c r="N28" s="26" t="s">
        <v>617</v>
      </c>
      <c r="O28" s="26" t="s">
        <v>561</v>
      </c>
      <c r="P28" s="26" t="s">
        <v>586</v>
      </c>
      <c r="Q28" s="26" t="s">
        <v>618</v>
      </c>
      <c r="R28" s="26" t="s">
        <v>619</v>
      </c>
      <c r="S28" s="26"/>
      <c r="T28" s="26"/>
      <c r="U28" s="26">
        <v>50000</v>
      </c>
      <c r="V28" s="27">
        <v>45861</v>
      </c>
      <c r="W28" s="26" t="s">
        <v>565</v>
      </c>
      <c r="X28" s="26" t="s">
        <v>566</v>
      </c>
      <c r="Y28" s="26" t="s">
        <v>596</v>
      </c>
      <c r="Z28" s="26"/>
      <c r="AA28" s="26">
        <v>1</v>
      </c>
      <c r="AB28" s="26">
        <v>2041</v>
      </c>
    </row>
    <row r="29" spans="1:28" ht="20.25" customHeight="1">
      <c r="A29" s="26" t="s">
        <v>4716</v>
      </c>
      <c r="B29" s="26" t="s">
        <v>4714</v>
      </c>
      <c r="C29" s="26" t="s">
        <v>551</v>
      </c>
      <c r="D29" s="26" t="s">
        <v>580</v>
      </c>
      <c r="E29" s="26" t="s">
        <v>553</v>
      </c>
      <c r="F29" s="26" t="s">
        <v>581</v>
      </c>
      <c r="G29" s="26" t="s">
        <v>4717</v>
      </c>
      <c r="H29" s="26" t="s">
        <v>556</v>
      </c>
      <c r="I29" s="27">
        <v>45829</v>
      </c>
      <c r="J29" s="26" t="s">
        <v>583</v>
      </c>
      <c r="K29" s="26" t="s">
        <v>471</v>
      </c>
      <c r="L29" s="26" t="s">
        <v>839</v>
      </c>
      <c r="M29" s="26" t="s">
        <v>628</v>
      </c>
      <c r="N29" s="26" t="s">
        <v>617</v>
      </c>
      <c r="O29" s="26" t="s">
        <v>561</v>
      </c>
      <c r="P29" s="26" t="s">
        <v>586</v>
      </c>
      <c r="Q29" s="26" t="s">
        <v>618</v>
      </c>
      <c r="R29" s="26" t="s">
        <v>619</v>
      </c>
      <c r="S29" s="26"/>
      <c r="T29" s="26"/>
      <c r="U29" s="26">
        <v>22000</v>
      </c>
      <c r="V29" s="27">
        <v>45861</v>
      </c>
      <c r="W29" s="26" t="s">
        <v>565</v>
      </c>
      <c r="X29" s="26" t="s">
        <v>566</v>
      </c>
      <c r="Y29" s="26" t="s">
        <v>596</v>
      </c>
      <c r="Z29" s="26"/>
      <c r="AA29" s="26">
        <v>1</v>
      </c>
      <c r="AB29" s="26">
        <v>2041</v>
      </c>
    </row>
    <row r="30" spans="1:28" ht="20.25" customHeight="1">
      <c r="A30" s="26" t="s">
        <v>4718</v>
      </c>
      <c r="B30" s="26" t="s">
        <v>4719</v>
      </c>
      <c r="C30" s="26" t="s">
        <v>551</v>
      </c>
      <c r="D30" s="26" t="s">
        <v>580</v>
      </c>
      <c r="E30" s="26" t="s">
        <v>553</v>
      </c>
      <c r="F30" s="26" t="s">
        <v>581</v>
      </c>
      <c r="G30" s="26" t="s">
        <v>4717</v>
      </c>
      <c r="H30" s="26" t="s">
        <v>556</v>
      </c>
      <c r="I30" s="27">
        <v>45829</v>
      </c>
      <c r="J30" s="26" t="s">
        <v>583</v>
      </c>
      <c r="K30" s="26" t="s">
        <v>343</v>
      </c>
      <c r="L30" s="26" t="s">
        <v>606</v>
      </c>
      <c r="M30" s="26" t="s">
        <v>607</v>
      </c>
      <c r="N30" s="26" t="s">
        <v>608</v>
      </c>
      <c r="O30" s="26" t="s">
        <v>561</v>
      </c>
      <c r="P30" s="26" t="s">
        <v>601</v>
      </c>
      <c r="Q30" s="26" t="s">
        <v>609</v>
      </c>
      <c r="R30" s="26" t="s">
        <v>610</v>
      </c>
      <c r="S30" s="26"/>
      <c r="T30" s="26"/>
      <c r="U30" s="26">
        <v>15000</v>
      </c>
      <c r="V30" s="27">
        <v>45860</v>
      </c>
      <c r="W30" s="26" t="s">
        <v>565</v>
      </c>
      <c r="X30" s="26" t="s">
        <v>566</v>
      </c>
      <c r="Y30" s="26" t="s">
        <v>596</v>
      </c>
      <c r="Z30" s="26"/>
      <c r="AA30" s="26">
        <v>1</v>
      </c>
      <c r="AB30" s="26">
        <v>2309</v>
      </c>
    </row>
    <row r="31" spans="1:28" ht="20.25" customHeight="1">
      <c r="A31" s="26" t="s">
        <v>4720</v>
      </c>
      <c r="B31" s="26" t="s">
        <v>4721</v>
      </c>
      <c r="C31" s="26" t="s">
        <v>551</v>
      </c>
      <c r="D31" s="26" t="s">
        <v>797</v>
      </c>
      <c r="E31" s="26" t="s">
        <v>553</v>
      </c>
      <c r="F31" s="26" t="s">
        <v>581</v>
      </c>
      <c r="G31" s="26" t="s">
        <v>4722</v>
      </c>
      <c r="H31" s="26" t="s">
        <v>556</v>
      </c>
      <c r="I31" s="27">
        <v>45829</v>
      </c>
      <c r="J31" s="26" t="s">
        <v>583</v>
      </c>
      <c r="K31" s="26" t="s">
        <v>868</v>
      </c>
      <c r="L31" s="26" t="s">
        <v>869</v>
      </c>
      <c r="M31" s="26" t="s">
        <v>616</v>
      </c>
      <c r="N31" s="26" t="s">
        <v>641</v>
      </c>
      <c r="O31" s="26" t="s">
        <v>561</v>
      </c>
      <c r="P31" s="26" t="s">
        <v>586</v>
      </c>
      <c r="Q31" s="26" t="s">
        <v>852</v>
      </c>
      <c r="R31" s="26" t="s">
        <v>619</v>
      </c>
      <c r="S31" s="26"/>
      <c r="T31" s="26"/>
      <c r="U31" s="26">
        <v>5000</v>
      </c>
      <c r="V31" s="27">
        <v>45860</v>
      </c>
      <c r="W31" s="26" t="s">
        <v>565</v>
      </c>
      <c r="X31" s="26" t="s">
        <v>566</v>
      </c>
      <c r="Y31" s="26" t="s">
        <v>596</v>
      </c>
      <c r="Z31" s="26"/>
      <c r="AA31" s="26">
        <v>1</v>
      </c>
      <c r="AB31" s="26">
        <v>2063</v>
      </c>
    </row>
    <row r="32" spans="1:28" ht="20.25" customHeight="1">
      <c r="A32" s="26" t="s">
        <v>4723</v>
      </c>
      <c r="B32" s="26" t="s">
        <v>4724</v>
      </c>
      <c r="C32" s="26" t="s">
        <v>551</v>
      </c>
      <c r="D32" s="26" t="s">
        <v>797</v>
      </c>
      <c r="E32" s="26" t="s">
        <v>553</v>
      </c>
      <c r="F32" s="26" t="s">
        <v>581</v>
      </c>
      <c r="G32" s="26" t="s">
        <v>4725</v>
      </c>
      <c r="H32" s="26" t="s">
        <v>2720</v>
      </c>
      <c r="I32" s="27">
        <v>45829</v>
      </c>
      <c r="J32" s="26" t="s">
        <v>583</v>
      </c>
      <c r="K32" s="26" t="s">
        <v>967</v>
      </c>
      <c r="L32" s="26" t="s">
        <v>968</v>
      </c>
      <c r="M32" s="26" t="s">
        <v>969</v>
      </c>
      <c r="N32" s="26" t="s">
        <v>863</v>
      </c>
      <c r="O32" s="26" t="s">
        <v>864</v>
      </c>
      <c r="P32" s="26" t="s">
        <v>718</v>
      </c>
      <c r="Q32" s="26" t="s">
        <v>587</v>
      </c>
      <c r="R32" s="26" t="s">
        <v>684</v>
      </c>
      <c r="S32" s="26"/>
      <c r="T32" s="26"/>
      <c r="U32" s="26">
        <v>5000</v>
      </c>
      <c r="V32" s="27">
        <v>45860</v>
      </c>
      <c r="W32" s="26" t="s">
        <v>565</v>
      </c>
      <c r="X32" s="26" t="s">
        <v>566</v>
      </c>
      <c r="Y32" s="26" t="s">
        <v>4726</v>
      </c>
      <c r="Z32" s="26"/>
      <c r="AA32" s="26">
        <v>1</v>
      </c>
      <c r="AB32" s="26">
        <v>2421</v>
      </c>
    </row>
    <row r="33" spans="1:28" ht="20.25" customHeight="1">
      <c r="A33" s="26" t="s">
        <v>4727</v>
      </c>
      <c r="B33" s="26" t="s">
        <v>4728</v>
      </c>
      <c r="C33" s="26" t="s">
        <v>551</v>
      </c>
      <c r="D33" s="26" t="s">
        <v>580</v>
      </c>
      <c r="E33" s="26" t="s">
        <v>553</v>
      </c>
      <c r="F33" s="26" t="s">
        <v>668</v>
      </c>
      <c r="G33" s="26" t="s">
        <v>669</v>
      </c>
      <c r="H33" s="26" t="s">
        <v>556</v>
      </c>
      <c r="I33" s="27">
        <v>45829</v>
      </c>
      <c r="J33" s="26" t="s">
        <v>670</v>
      </c>
      <c r="K33" s="26" t="s">
        <v>1414</v>
      </c>
      <c r="L33" s="26" t="s">
        <v>1415</v>
      </c>
      <c r="M33" s="26" t="s">
        <v>628</v>
      </c>
      <c r="N33" s="26" t="s">
        <v>641</v>
      </c>
      <c r="O33" s="26" t="s">
        <v>561</v>
      </c>
      <c r="P33" s="26" t="s">
        <v>562</v>
      </c>
      <c r="Q33" s="26" t="s">
        <v>683</v>
      </c>
      <c r="R33" s="26" t="s">
        <v>564</v>
      </c>
      <c r="S33" s="26"/>
      <c r="T33" s="26"/>
      <c r="U33" s="26">
        <v>25350</v>
      </c>
      <c r="V33" s="27">
        <v>45859</v>
      </c>
      <c r="W33" s="26" t="s">
        <v>565</v>
      </c>
      <c r="X33" s="26" t="s">
        <v>566</v>
      </c>
      <c r="Y33" s="26" t="s">
        <v>4729</v>
      </c>
      <c r="Z33" s="26"/>
      <c r="AA33" s="26">
        <v>1</v>
      </c>
      <c r="AB33" s="26">
        <v>2126</v>
      </c>
    </row>
    <row r="34" spans="1:28" ht="20.25" customHeight="1">
      <c r="A34" s="26" t="s">
        <v>4730</v>
      </c>
      <c r="B34" s="26" t="s">
        <v>4731</v>
      </c>
      <c r="C34" s="26" t="s">
        <v>551</v>
      </c>
      <c r="D34" s="26" t="s">
        <v>1006</v>
      </c>
      <c r="E34" s="26" t="s">
        <v>553</v>
      </c>
      <c r="F34" s="26" t="s">
        <v>701</v>
      </c>
      <c r="G34" s="26" t="s">
        <v>4732</v>
      </c>
      <c r="H34" s="26" t="s">
        <v>556</v>
      </c>
      <c r="I34" s="27">
        <v>45828</v>
      </c>
      <c r="J34" s="26" t="s">
        <v>703</v>
      </c>
      <c r="K34" s="26" t="s">
        <v>928</v>
      </c>
      <c r="L34" s="26" t="s">
        <v>929</v>
      </c>
      <c r="M34" s="26" t="s">
        <v>628</v>
      </c>
      <c r="N34" s="26" t="s">
        <v>608</v>
      </c>
      <c r="O34" s="26" t="s">
        <v>561</v>
      </c>
      <c r="P34" s="26" t="s">
        <v>601</v>
      </c>
      <c r="Q34" s="26" t="s">
        <v>648</v>
      </c>
      <c r="R34" s="26" t="s">
        <v>751</v>
      </c>
      <c r="S34" s="26"/>
      <c r="T34" s="26"/>
      <c r="U34" s="26">
        <v>10000</v>
      </c>
      <c r="V34" s="27">
        <v>45858</v>
      </c>
      <c r="W34" s="26" t="s">
        <v>565</v>
      </c>
      <c r="X34" s="26" t="s">
        <v>566</v>
      </c>
      <c r="Y34" s="26" t="s">
        <v>772</v>
      </c>
      <c r="Z34" s="26"/>
      <c r="AA34" s="26">
        <v>1</v>
      </c>
      <c r="AB34" s="26">
        <v>2237</v>
      </c>
    </row>
    <row r="35" spans="1:28" ht="20.25" customHeight="1">
      <c r="A35" s="26" t="s">
        <v>4733</v>
      </c>
      <c r="B35" s="26" t="s">
        <v>4734</v>
      </c>
      <c r="C35" s="26" t="s">
        <v>551</v>
      </c>
      <c r="D35" s="26" t="s">
        <v>580</v>
      </c>
      <c r="E35" s="26" t="s">
        <v>553</v>
      </c>
      <c r="F35" s="26" t="s">
        <v>668</v>
      </c>
      <c r="G35" s="26" t="s">
        <v>669</v>
      </c>
      <c r="H35" s="26" t="s">
        <v>556</v>
      </c>
      <c r="I35" s="27">
        <v>45828</v>
      </c>
      <c r="J35" s="26" t="s">
        <v>670</v>
      </c>
      <c r="K35" s="26" t="s">
        <v>810</v>
      </c>
      <c r="L35" s="26" t="s">
        <v>811</v>
      </c>
      <c r="M35" s="26" t="s">
        <v>585</v>
      </c>
      <c r="N35" s="26" t="s">
        <v>600</v>
      </c>
      <c r="O35" s="26" t="s">
        <v>561</v>
      </c>
      <c r="P35" s="26" t="s">
        <v>562</v>
      </c>
      <c r="Q35" s="26" t="s">
        <v>812</v>
      </c>
      <c r="R35" s="26" t="s">
        <v>684</v>
      </c>
      <c r="S35" s="26"/>
      <c r="T35" s="26"/>
      <c r="U35" s="26">
        <v>100950</v>
      </c>
      <c r="V35" s="27">
        <v>45859</v>
      </c>
      <c r="W35" s="26" t="s">
        <v>565</v>
      </c>
      <c r="X35" s="26" t="s">
        <v>566</v>
      </c>
      <c r="Y35" s="26" t="s">
        <v>685</v>
      </c>
      <c r="Z35" s="26"/>
      <c r="AA35" s="26">
        <v>1</v>
      </c>
      <c r="AB35" s="26">
        <v>2107</v>
      </c>
    </row>
    <row r="36" spans="1:28" ht="20.25" customHeight="1">
      <c r="A36" s="26" t="s">
        <v>4735</v>
      </c>
      <c r="B36" s="26" t="s">
        <v>4736</v>
      </c>
      <c r="C36" s="26" t="s">
        <v>551</v>
      </c>
      <c r="D36" s="26" t="s">
        <v>580</v>
      </c>
      <c r="E36" s="26" t="s">
        <v>553</v>
      </c>
      <c r="F36" s="26" t="s">
        <v>668</v>
      </c>
      <c r="G36" s="26" t="s">
        <v>669</v>
      </c>
      <c r="H36" s="26" t="s">
        <v>556</v>
      </c>
      <c r="I36" s="27">
        <v>45835</v>
      </c>
      <c r="J36" s="26" t="s">
        <v>670</v>
      </c>
      <c r="K36" s="26" t="s">
        <v>949</v>
      </c>
      <c r="L36" s="26" t="s">
        <v>950</v>
      </c>
      <c r="M36" s="26" t="s">
        <v>628</v>
      </c>
      <c r="N36" s="26" t="s">
        <v>641</v>
      </c>
      <c r="O36" s="26" t="s">
        <v>561</v>
      </c>
      <c r="P36" s="26" t="s">
        <v>562</v>
      </c>
      <c r="Q36" s="26" t="s">
        <v>683</v>
      </c>
      <c r="R36" s="26" t="s">
        <v>564</v>
      </c>
      <c r="S36" s="26"/>
      <c r="T36" s="26"/>
      <c r="U36" s="26">
        <v>21950</v>
      </c>
      <c r="V36" s="27">
        <v>45862</v>
      </c>
      <c r="W36" s="26" t="s">
        <v>565</v>
      </c>
      <c r="X36" s="26" t="s">
        <v>798</v>
      </c>
      <c r="Y36" s="26" t="s">
        <v>955</v>
      </c>
      <c r="Z36" s="26"/>
      <c r="AA36" s="26">
        <v>1</v>
      </c>
      <c r="AB36" s="26">
        <v>2051</v>
      </c>
    </row>
    <row r="37" spans="1:28" ht="20.25" customHeight="1">
      <c r="A37" s="26" t="s">
        <v>4737</v>
      </c>
      <c r="B37" s="26" t="s">
        <v>4736</v>
      </c>
      <c r="C37" s="26" t="s">
        <v>551</v>
      </c>
      <c r="D37" s="26" t="s">
        <v>580</v>
      </c>
      <c r="E37" s="26" t="s">
        <v>553</v>
      </c>
      <c r="F37" s="26" t="s">
        <v>668</v>
      </c>
      <c r="G37" s="26" t="s">
        <v>669</v>
      </c>
      <c r="H37" s="26" t="s">
        <v>556</v>
      </c>
      <c r="I37" s="27">
        <v>45828</v>
      </c>
      <c r="J37" s="26" t="s">
        <v>670</v>
      </c>
      <c r="K37" s="26" t="s">
        <v>949</v>
      </c>
      <c r="L37" s="26" t="s">
        <v>950</v>
      </c>
      <c r="M37" s="26" t="s">
        <v>628</v>
      </c>
      <c r="N37" s="26" t="s">
        <v>641</v>
      </c>
      <c r="O37" s="26" t="s">
        <v>561</v>
      </c>
      <c r="P37" s="26" t="s">
        <v>562</v>
      </c>
      <c r="Q37" s="26" t="s">
        <v>683</v>
      </c>
      <c r="R37" s="26" t="s">
        <v>564</v>
      </c>
      <c r="S37" s="26"/>
      <c r="T37" s="26"/>
      <c r="U37" s="26">
        <v>9200</v>
      </c>
      <c r="V37" s="27">
        <v>45862</v>
      </c>
      <c r="W37" s="26" t="s">
        <v>565</v>
      </c>
      <c r="X37" s="26" t="s">
        <v>566</v>
      </c>
      <c r="Y37" s="26" t="s">
        <v>955</v>
      </c>
      <c r="Z37" s="26"/>
      <c r="AA37" s="26">
        <v>1</v>
      </c>
      <c r="AB37" s="26">
        <v>2051</v>
      </c>
    </row>
    <row r="38" spans="1:28" ht="20.25" customHeight="1">
      <c r="A38" s="26" t="s">
        <v>4738</v>
      </c>
      <c r="B38" s="26" t="s">
        <v>4739</v>
      </c>
      <c r="C38" s="26" t="s">
        <v>551</v>
      </c>
      <c r="D38" s="26" t="s">
        <v>1006</v>
      </c>
      <c r="E38" s="26" t="s">
        <v>553</v>
      </c>
      <c r="F38" s="26" t="s">
        <v>668</v>
      </c>
      <c r="G38" s="26" t="s">
        <v>669</v>
      </c>
      <c r="H38" s="26" t="s">
        <v>556</v>
      </c>
      <c r="I38" s="27">
        <v>45828</v>
      </c>
      <c r="J38" s="26" t="s">
        <v>670</v>
      </c>
      <c r="K38" s="26" t="s">
        <v>671</v>
      </c>
      <c r="L38" s="26" t="s">
        <v>672</v>
      </c>
      <c r="M38" s="26" t="s">
        <v>585</v>
      </c>
      <c r="N38" s="26" t="s">
        <v>673</v>
      </c>
      <c r="O38" s="26" t="s">
        <v>561</v>
      </c>
      <c r="P38" s="26" t="s">
        <v>601</v>
      </c>
      <c r="Q38" s="26" t="s">
        <v>674</v>
      </c>
      <c r="R38" s="26" t="s">
        <v>675</v>
      </c>
      <c r="S38" s="26"/>
      <c r="T38" s="26"/>
      <c r="U38" s="26">
        <v>18000</v>
      </c>
      <c r="V38" s="27">
        <v>45857</v>
      </c>
      <c r="W38" s="26" t="s">
        <v>565</v>
      </c>
      <c r="X38" s="26" t="s">
        <v>798</v>
      </c>
      <c r="Y38" s="26" t="s">
        <v>676</v>
      </c>
      <c r="Z38" s="26"/>
      <c r="AA38" s="26">
        <v>1</v>
      </c>
      <c r="AB38" s="26">
        <v>2429</v>
      </c>
    </row>
    <row r="39" spans="1:28" ht="20.25" customHeight="1">
      <c r="A39" s="26" t="s">
        <v>4740</v>
      </c>
      <c r="B39" s="26" t="s">
        <v>4739</v>
      </c>
      <c r="C39" s="26" t="s">
        <v>551</v>
      </c>
      <c r="D39" s="26" t="s">
        <v>1006</v>
      </c>
      <c r="E39" s="26" t="s">
        <v>553</v>
      </c>
      <c r="F39" s="26" t="s">
        <v>668</v>
      </c>
      <c r="G39" s="26" t="s">
        <v>669</v>
      </c>
      <c r="H39" s="26" t="s">
        <v>556</v>
      </c>
      <c r="I39" s="27">
        <v>45827</v>
      </c>
      <c r="J39" s="26" t="s">
        <v>670</v>
      </c>
      <c r="K39" s="26" t="s">
        <v>671</v>
      </c>
      <c r="L39" s="26" t="s">
        <v>672</v>
      </c>
      <c r="M39" s="26" t="s">
        <v>585</v>
      </c>
      <c r="N39" s="26" t="s">
        <v>673</v>
      </c>
      <c r="O39" s="26" t="s">
        <v>561</v>
      </c>
      <c r="P39" s="26" t="s">
        <v>601</v>
      </c>
      <c r="Q39" s="26" t="s">
        <v>674</v>
      </c>
      <c r="R39" s="26" t="s">
        <v>675</v>
      </c>
      <c r="S39" s="26"/>
      <c r="T39" s="26"/>
      <c r="U39" s="26">
        <v>10000</v>
      </c>
      <c r="V39" s="27">
        <v>45857</v>
      </c>
      <c r="W39" s="26" t="s">
        <v>565</v>
      </c>
      <c r="X39" s="26" t="s">
        <v>566</v>
      </c>
      <c r="Y39" s="26" t="s">
        <v>4741</v>
      </c>
      <c r="Z39" s="26"/>
      <c r="AA39" s="26">
        <v>1</v>
      </c>
      <c r="AB39" s="26">
        <v>2429</v>
      </c>
    </row>
    <row r="40" spans="1:28" ht="20.25" customHeight="1">
      <c r="A40" s="26" t="s">
        <v>4742</v>
      </c>
      <c r="B40" s="26" t="s">
        <v>4743</v>
      </c>
      <c r="C40" s="26" t="s">
        <v>551</v>
      </c>
      <c r="D40" s="26" t="s">
        <v>580</v>
      </c>
      <c r="E40" s="26" t="s">
        <v>553</v>
      </c>
      <c r="F40" s="26" t="s">
        <v>701</v>
      </c>
      <c r="G40" s="26" t="s">
        <v>4744</v>
      </c>
      <c r="H40" s="26" t="s">
        <v>556</v>
      </c>
      <c r="I40" s="27">
        <v>45827</v>
      </c>
      <c r="J40" s="26" t="s">
        <v>703</v>
      </c>
      <c r="K40" s="26" t="s">
        <v>1536</v>
      </c>
      <c r="L40" s="26" t="s">
        <v>1537</v>
      </c>
      <c r="M40" s="26" t="s">
        <v>628</v>
      </c>
      <c r="N40" s="26" t="s">
        <v>641</v>
      </c>
      <c r="O40" s="26" t="s">
        <v>561</v>
      </c>
      <c r="P40" s="26" t="s">
        <v>562</v>
      </c>
      <c r="Q40" s="26" t="s">
        <v>683</v>
      </c>
      <c r="R40" s="26" t="s">
        <v>564</v>
      </c>
      <c r="S40" s="26"/>
      <c r="T40" s="26"/>
      <c r="U40" s="26">
        <v>20000</v>
      </c>
      <c r="V40" s="27">
        <v>45863</v>
      </c>
      <c r="W40" s="26" t="s">
        <v>565</v>
      </c>
      <c r="X40" s="26" t="s">
        <v>566</v>
      </c>
      <c r="Y40" s="26" t="s">
        <v>706</v>
      </c>
      <c r="Z40" s="26"/>
      <c r="AA40" s="26">
        <v>1</v>
      </c>
      <c r="AB40" s="26">
        <v>2240</v>
      </c>
    </row>
    <row r="41" spans="1:28" ht="20.25" customHeight="1">
      <c r="A41" s="26" t="s">
        <v>4745</v>
      </c>
      <c r="B41" s="26" t="s">
        <v>4746</v>
      </c>
      <c r="C41" s="26" t="s">
        <v>551</v>
      </c>
      <c r="D41" s="26" t="s">
        <v>580</v>
      </c>
      <c r="E41" s="26" t="s">
        <v>553</v>
      </c>
      <c r="F41" s="26" t="s">
        <v>554</v>
      </c>
      <c r="G41" s="26" t="s">
        <v>4747</v>
      </c>
      <c r="H41" s="26" t="s">
        <v>556</v>
      </c>
      <c r="I41" s="27">
        <v>45826</v>
      </c>
      <c r="J41" s="26" t="s">
        <v>557</v>
      </c>
      <c r="K41" s="26" t="s">
        <v>171</v>
      </c>
      <c r="L41" s="26" t="s">
        <v>1014</v>
      </c>
      <c r="M41" s="26" t="s">
        <v>559</v>
      </c>
      <c r="N41" s="26" t="s">
        <v>560</v>
      </c>
      <c r="O41" s="26" t="s">
        <v>561</v>
      </c>
      <c r="P41" s="26" t="s">
        <v>562</v>
      </c>
      <c r="Q41" s="26" t="s">
        <v>563</v>
      </c>
      <c r="R41" s="26" t="s">
        <v>564</v>
      </c>
      <c r="S41" s="26"/>
      <c r="T41" s="26"/>
      <c r="U41" s="26">
        <v>50000</v>
      </c>
      <c r="V41" s="27">
        <v>45856</v>
      </c>
      <c r="W41" s="26" t="s">
        <v>565</v>
      </c>
      <c r="X41" s="26" t="s">
        <v>566</v>
      </c>
      <c r="Y41" s="26" t="s">
        <v>567</v>
      </c>
      <c r="Z41" s="26"/>
      <c r="AA41" s="26">
        <v>1</v>
      </c>
      <c r="AB41" s="26">
        <v>2307</v>
      </c>
    </row>
    <row r="42" spans="1:28" ht="20.25" customHeight="1">
      <c r="A42" s="26" t="s">
        <v>4748</v>
      </c>
      <c r="B42" s="26" t="s">
        <v>4749</v>
      </c>
      <c r="C42" s="26" t="s">
        <v>551</v>
      </c>
      <c r="D42" s="26" t="s">
        <v>580</v>
      </c>
      <c r="E42" s="26" t="s">
        <v>553</v>
      </c>
      <c r="F42" s="26" t="s">
        <v>554</v>
      </c>
      <c r="G42" s="26" t="s">
        <v>4750</v>
      </c>
      <c r="H42" s="26" t="s">
        <v>556</v>
      </c>
      <c r="I42" s="27">
        <v>45826</v>
      </c>
      <c r="J42" s="26" t="s">
        <v>557</v>
      </c>
      <c r="K42" s="26" t="s">
        <v>178</v>
      </c>
      <c r="L42" s="26" t="s">
        <v>913</v>
      </c>
      <c r="M42" s="26" t="s">
        <v>628</v>
      </c>
      <c r="N42" s="26" t="s">
        <v>608</v>
      </c>
      <c r="O42" s="26" t="s">
        <v>561</v>
      </c>
      <c r="P42" s="26" t="s">
        <v>562</v>
      </c>
      <c r="Q42" s="26" t="s">
        <v>563</v>
      </c>
      <c r="R42" s="26" t="s">
        <v>564</v>
      </c>
      <c r="S42" s="26"/>
      <c r="T42" s="26"/>
      <c r="U42" s="26">
        <v>50000</v>
      </c>
      <c r="V42" s="27">
        <v>45856</v>
      </c>
      <c r="W42" s="26" t="s">
        <v>565</v>
      </c>
      <c r="X42" s="26" t="s">
        <v>566</v>
      </c>
      <c r="Y42" s="26" t="s">
        <v>567</v>
      </c>
      <c r="Z42" s="26"/>
      <c r="AA42" s="26">
        <v>1</v>
      </c>
      <c r="AB42" s="26">
        <v>2306</v>
      </c>
    </row>
    <row r="43" spans="1:28" ht="20.25" customHeight="1">
      <c r="A43" s="26" t="s">
        <v>4751</v>
      </c>
      <c r="B43" s="26" t="s">
        <v>4752</v>
      </c>
      <c r="C43" s="26" t="s">
        <v>551</v>
      </c>
      <c r="D43" s="26" t="s">
        <v>797</v>
      </c>
      <c r="E43" s="26" t="s">
        <v>553</v>
      </c>
      <c r="F43" s="26" t="s">
        <v>554</v>
      </c>
      <c r="G43" s="26" t="s">
        <v>4753</v>
      </c>
      <c r="H43" s="26" t="s">
        <v>556</v>
      </c>
      <c r="I43" s="27">
        <v>45826</v>
      </c>
      <c r="J43" s="26" t="s">
        <v>557</v>
      </c>
      <c r="K43" s="26" t="s">
        <v>176</v>
      </c>
      <c r="L43" s="26" t="s">
        <v>1008</v>
      </c>
      <c r="M43" s="26" t="s">
        <v>559</v>
      </c>
      <c r="N43" s="26" t="s">
        <v>560</v>
      </c>
      <c r="O43" s="26" t="s">
        <v>561</v>
      </c>
      <c r="P43" s="26" t="s">
        <v>562</v>
      </c>
      <c r="Q43" s="26" t="s">
        <v>563</v>
      </c>
      <c r="R43" s="26" t="s">
        <v>564</v>
      </c>
      <c r="S43" s="26"/>
      <c r="T43" s="26"/>
      <c r="U43" s="26">
        <v>50000</v>
      </c>
      <c r="V43" s="27">
        <v>45856</v>
      </c>
      <c r="W43" s="26" t="s">
        <v>565</v>
      </c>
      <c r="X43" s="26" t="s">
        <v>566</v>
      </c>
      <c r="Y43" s="26" t="s">
        <v>567</v>
      </c>
      <c r="Z43" s="26"/>
      <c r="AA43" s="26">
        <v>1</v>
      </c>
      <c r="AB43" s="26">
        <v>2304</v>
      </c>
    </row>
    <row r="44" spans="1:28" ht="20.25" customHeight="1">
      <c r="A44" s="26" t="s">
        <v>4754</v>
      </c>
      <c r="B44" s="26" t="s">
        <v>4678</v>
      </c>
      <c r="C44" s="26" t="s">
        <v>551</v>
      </c>
      <c r="D44" s="26" t="s">
        <v>580</v>
      </c>
      <c r="E44" s="26" t="s">
        <v>553</v>
      </c>
      <c r="F44" s="26" t="s">
        <v>624</v>
      </c>
      <c r="G44" s="26" t="s">
        <v>4755</v>
      </c>
      <c r="H44" s="26" t="s">
        <v>556</v>
      </c>
      <c r="I44" s="27">
        <v>45826</v>
      </c>
      <c r="J44" s="26" t="s">
        <v>626</v>
      </c>
      <c r="K44" s="26" t="s">
        <v>4680</v>
      </c>
      <c r="L44" s="26" t="s">
        <v>4558</v>
      </c>
      <c r="M44" s="26" t="s">
        <v>628</v>
      </c>
      <c r="N44" s="26" t="s">
        <v>608</v>
      </c>
      <c r="O44" s="26" t="s">
        <v>561</v>
      </c>
      <c r="P44" s="26" t="s">
        <v>586</v>
      </c>
      <c r="Q44" s="26" t="s">
        <v>4559</v>
      </c>
      <c r="R44" s="26" t="s">
        <v>564</v>
      </c>
      <c r="S44" s="26"/>
      <c r="T44" s="26"/>
      <c r="U44" s="26">
        <v>10000</v>
      </c>
      <c r="V44" s="27">
        <v>45870</v>
      </c>
      <c r="W44" s="26" t="s">
        <v>565</v>
      </c>
      <c r="X44" s="26" t="s">
        <v>566</v>
      </c>
      <c r="Y44" s="26" t="s">
        <v>4756</v>
      </c>
      <c r="Z44" s="26"/>
      <c r="AA44" s="26">
        <v>1</v>
      </c>
      <c r="AB44" s="26">
        <v>2440</v>
      </c>
    </row>
    <row r="45" spans="1:28" ht="20.25" customHeight="1">
      <c r="A45" s="26" t="s">
        <v>4757</v>
      </c>
      <c r="B45" s="26" t="s">
        <v>4758</v>
      </c>
      <c r="C45" s="26" t="s">
        <v>551</v>
      </c>
      <c r="D45" s="26" t="s">
        <v>797</v>
      </c>
      <c r="E45" s="26" t="s">
        <v>821</v>
      </c>
      <c r="F45" s="26" t="s">
        <v>624</v>
      </c>
      <c r="G45" s="26" t="s">
        <v>4759</v>
      </c>
      <c r="H45" s="26" t="s">
        <v>556</v>
      </c>
      <c r="I45" s="27">
        <v>45826</v>
      </c>
      <c r="J45" s="26" t="s">
        <v>626</v>
      </c>
      <c r="K45" s="26" t="s">
        <v>4760</v>
      </c>
      <c r="L45" s="26" t="s">
        <v>4761</v>
      </c>
      <c r="M45" s="26" t="s">
        <v>628</v>
      </c>
      <c r="N45" s="26" t="s">
        <v>663</v>
      </c>
      <c r="O45" s="26" t="s">
        <v>561</v>
      </c>
      <c r="P45" s="26" t="s">
        <v>586</v>
      </c>
      <c r="Q45" s="26" t="s">
        <v>1339</v>
      </c>
      <c r="R45" s="26" t="s">
        <v>588</v>
      </c>
      <c r="S45" s="26"/>
      <c r="T45" s="26"/>
      <c r="U45" s="26">
        <v>12000</v>
      </c>
      <c r="V45" s="27">
        <v>45859</v>
      </c>
      <c r="W45" s="26" t="s">
        <v>565</v>
      </c>
      <c r="X45" s="26" t="s">
        <v>566</v>
      </c>
      <c r="Y45" s="26" t="s">
        <v>4762</v>
      </c>
      <c r="Z45" s="26"/>
      <c r="AA45" s="26">
        <v>1</v>
      </c>
      <c r="AB45" s="26">
        <v>2448</v>
      </c>
    </row>
    <row r="46" spans="1:28" ht="20.25" customHeight="1">
      <c r="A46" s="26" t="s">
        <v>4763</v>
      </c>
      <c r="B46" s="26" t="s">
        <v>4764</v>
      </c>
      <c r="C46" s="26" t="s">
        <v>551</v>
      </c>
      <c r="D46" s="26" t="s">
        <v>797</v>
      </c>
      <c r="E46" s="26" t="s">
        <v>553</v>
      </c>
      <c r="F46" s="26" t="s">
        <v>554</v>
      </c>
      <c r="G46" s="26" t="s">
        <v>4765</v>
      </c>
      <c r="H46" s="26" t="s">
        <v>556</v>
      </c>
      <c r="I46" s="27">
        <v>45826</v>
      </c>
      <c r="J46" s="26" t="s">
        <v>557</v>
      </c>
      <c r="K46" s="26" t="s">
        <v>429</v>
      </c>
      <c r="L46" s="26" t="s">
        <v>762</v>
      </c>
      <c r="M46" s="26" t="s">
        <v>628</v>
      </c>
      <c r="N46" s="26" t="s">
        <v>608</v>
      </c>
      <c r="O46" s="26" t="s">
        <v>561</v>
      </c>
      <c r="P46" s="26" t="s">
        <v>562</v>
      </c>
      <c r="Q46" s="26" t="s">
        <v>563</v>
      </c>
      <c r="R46" s="26" t="s">
        <v>564</v>
      </c>
      <c r="S46" s="26"/>
      <c r="T46" s="26"/>
      <c r="U46" s="26">
        <v>8000</v>
      </c>
      <c r="V46" s="27">
        <v>45856</v>
      </c>
      <c r="W46" s="26" t="s">
        <v>565</v>
      </c>
      <c r="X46" s="26" t="s">
        <v>566</v>
      </c>
      <c r="Y46" s="26" t="s">
        <v>567</v>
      </c>
      <c r="Z46" s="26"/>
      <c r="AA46" s="26">
        <v>1</v>
      </c>
      <c r="AB46" s="26">
        <v>2375</v>
      </c>
    </row>
    <row r="47" spans="1:28" ht="20.25" customHeight="1">
      <c r="A47" s="26" t="s">
        <v>4766</v>
      </c>
      <c r="B47" s="26" t="s">
        <v>4767</v>
      </c>
      <c r="C47" s="26" t="s">
        <v>551</v>
      </c>
      <c r="D47" s="26" t="s">
        <v>797</v>
      </c>
      <c r="E47" s="26" t="s">
        <v>553</v>
      </c>
      <c r="F47" s="26" t="s">
        <v>554</v>
      </c>
      <c r="G47" s="26" t="s">
        <v>4768</v>
      </c>
      <c r="H47" s="26" t="s">
        <v>556</v>
      </c>
      <c r="I47" s="27">
        <v>45826</v>
      </c>
      <c r="J47" s="26" t="s">
        <v>557</v>
      </c>
      <c r="K47" s="26" t="s">
        <v>445</v>
      </c>
      <c r="L47" s="26" t="s">
        <v>558</v>
      </c>
      <c r="M47" s="26" t="s">
        <v>559</v>
      </c>
      <c r="N47" s="26" t="s">
        <v>560</v>
      </c>
      <c r="O47" s="26" t="s">
        <v>561</v>
      </c>
      <c r="P47" s="26" t="s">
        <v>562</v>
      </c>
      <c r="Q47" s="26" t="s">
        <v>563</v>
      </c>
      <c r="R47" s="26" t="s">
        <v>564</v>
      </c>
      <c r="S47" s="26"/>
      <c r="T47" s="26"/>
      <c r="U47" s="26">
        <v>25000</v>
      </c>
      <c r="V47" s="27">
        <v>45856</v>
      </c>
      <c r="W47" s="26" t="s">
        <v>565</v>
      </c>
      <c r="X47" s="26" t="s">
        <v>566</v>
      </c>
      <c r="Y47" s="26" t="s">
        <v>567</v>
      </c>
      <c r="Z47" s="26"/>
      <c r="AA47" s="26">
        <v>1</v>
      </c>
      <c r="AB47" s="26">
        <v>2374</v>
      </c>
    </row>
    <row r="48" spans="1:28" ht="20.25" customHeight="1">
      <c r="A48" s="26" t="s">
        <v>4769</v>
      </c>
      <c r="B48" s="26" t="s">
        <v>4770</v>
      </c>
      <c r="C48" s="26" t="s">
        <v>551</v>
      </c>
      <c r="D48" s="26" t="s">
        <v>797</v>
      </c>
      <c r="E48" s="26" t="s">
        <v>553</v>
      </c>
      <c r="F48" s="26" t="s">
        <v>554</v>
      </c>
      <c r="G48" s="26" t="s">
        <v>1002</v>
      </c>
      <c r="H48" s="26" t="s">
        <v>556</v>
      </c>
      <c r="I48" s="27">
        <v>45826</v>
      </c>
      <c r="J48" s="26" t="s">
        <v>557</v>
      </c>
      <c r="K48" s="26" t="s">
        <v>439</v>
      </c>
      <c r="L48" s="26" t="s">
        <v>1003</v>
      </c>
      <c r="M48" s="26" t="s">
        <v>559</v>
      </c>
      <c r="N48" s="26" t="s">
        <v>560</v>
      </c>
      <c r="O48" s="26" t="s">
        <v>561</v>
      </c>
      <c r="P48" s="26" t="s">
        <v>562</v>
      </c>
      <c r="Q48" s="26" t="s">
        <v>563</v>
      </c>
      <c r="R48" s="26" t="s">
        <v>564</v>
      </c>
      <c r="S48" s="26"/>
      <c r="T48" s="26"/>
      <c r="U48" s="26">
        <v>15000</v>
      </c>
      <c r="V48" s="27">
        <v>45856</v>
      </c>
      <c r="W48" s="26" t="s">
        <v>565</v>
      </c>
      <c r="X48" s="26" t="s">
        <v>566</v>
      </c>
      <c r="Y48" s="26" t="s">
        <v>567</v>
      </c>
      <c r="Z48" s="26"/>
      <c r="AA48" s="26">
        <v>1</v>
      </c>
      <c r="AB48" s="26">
        <v>2373</v>
      </c>
    </row>
    <row r="49" spans="1:28" ht="20.25" customHeight="1">
      <c r="A49" s="26" t="s">
        <v>4771</v>
      </c>
      <c r="B49" s="26" t="s">
        <v>4772</v>
      </c>
      <c r="C49" s="26" t="s">
        <v>551</v>
      </c>
      <c r="D49" s="26" t="s">
        <v>580</v>
      </c>
      <c r="E49" s="26" t="s">
        <v>821</v>
      </c>
      <c r="F49" s="26" t="s">
        <v>624</v>
      </c>
      <c r="G49" s="26" t="s">
        <v>4773</v>
      </c>
      <c r="H49" s="26" t="s">
        <v>556</v>
      </c>
      <c r="I49" s="27">
        <v>45825</v>
      </c>
      <c r="J49" s="26" t="s">
        <v>626</v>
      </c>
      <c r="K49" s="26" t="s">
        <v>1908</v>
      </c>
      <c r="L49" s="26" t="s">
        <v>1909</v>
      </c>
      <c r="M49" s="26" t="s">
        <v>628</v>
      </c>
      <c r="N49" s="26" t="s">
        <v>663</v>
      </c>
      <c r="O49" s="26" t="s">
        <v>561</v>
      </c>
      <c r="P49" s="26" t="s">
        <v>1278</v>
      </c>
      <c r="Q49" s="26" t="s">
        <v>648</v>
      </c>
      <c r="R49" s="26" t="s">
        <v>649</v>
      </c>
      <c r="S49" s="26"/>
      <c r="T49" s="26"/>
      <c r="U49" s="26">
        <v>5000</v>
      </c>
      <c r="V49" s="27">
        <v>45863</v>
      </c>
      <c r="W49" s="26" t="s">
        <v>565</v>
      </c>
      <c r="X49" s="26" t="s">
        <v>566</v>
      </c>
      <c r="Y49" s="26" t="s">
        <v>4774</v>
      </c>
      <c r="Z49" s="26"/>
      <c r="AA49" s="26">
        <v>1</v>
      </c>
      <c r="AB49" s="26">
        <v>2447</v>
      </c>
    </row>
    <row r="50" spans="1:28" ht="20.25" customHeight="1">
      <c r="A50" s="26" t="s">
        <v>4775</v>
      </c>
      <c r="B50" s="26" t="s">
        <v>4776</v>
      </c>
      <c r="C50" s="26" t="s">
        <v>551</v>
      </c>
      <c r="D50" s="26" t="s">
        <v>580</v>
      </c>
      <c r="E50" s="26" t="s">
        <v>553</v>
      </c>
      <c r="F50" s="26" t="s">
        <v>624</v>
      </c>
      <c r="G50" s="26" t="s">
        <v>4777</v>
      </c>
      <c r="H50" s="26" t="s">
        <v>556</v>
      </c>
      <c r="I50" s="27">
        <v>45824</v>
      </c>
      <c r="J50" s="26" t="s">
        <v>626</v>
      </c>
      <c r="K50" s="26" t="s">
        <v>24</v>
      </c>
      <c r="L50" s="26" t="s">
        <v>640</v>
      </c>
      <c r="M50" s="26" t="s">
        <v>628</v>
      </c>
      <c r="N50" s="26" t="s">
        <v>641</v>
      </c>
      <c r="O50" s="26" t="s">
        <v>561</v>
      </c>
      <c r="P50" s="26" t="s">
        <v>601</v>
      </c>
      <c r="Q50" s="26" t="s">
        <v>642</v>
      </c>
      <c r="R50" s="26" t="s">
        <v>643</v>
      </c>
      <c r="S50" s="26"/>
      <c r="T50" s="26"/>
      <c r="U50" s="26">
        <v>10000</v>
      </c>
      <c r="V50" s="27">
        <v>45861</v>
      </c>
      <c r="W50" s="26" t="s">
        <v>565</v>
      </c>
      <c r="X50" s="26" t="s">
        <v>566</v>
      </c>
      <c r="Y50" s="26" t="s">
        <v>630</v>
      </c>
      <c r="Z50" s="26"/>
      <c r="AA50" s="26">
        <v>1</v>
      </c>
      <c r="AB50" s="26">
        <v>2146</v>
      </c>
    </row>
    <row r="51" spans="1:28" ht="20.25" customHeight="1">
      <c r="A51" s="26" t="s">
        <v>4778</v>
      </c>
      <c r="B51" s="26" t="s">
        <v>4779</v>
      </c>
      <c r="C51" s="26" t="s">
        <v>551</v>
      </c>
      <c r="D51" s="26" t="s">
        <v>797</v>
      </c>
      <c r="E51" s="26" t="s">
        <v>553</v>
      </c>
      <c r="F51" s="26" t="s">
        <v>659</v>
      </c>
      <c r="G51" s="26" t="s">
        <v>4780</v>
      </c>
      <c r="H51" s="26" t="s">
        <v>556</v>
      </c>
      <c r="I51" s="27">
        <v>45824</v>
      </c>
      <c r="J51" s="26" t="s">
        <v>724</v>
      </c>
      <c r="K51" s="26" t="s">
        <v>48</v>
      </c>
      <c r="L51" s="26" t="s">
        <v>725</v>
      </c>
      <c r="M51" s="26" t="s">
        <v>628</v>
      </c>
      <c r="N51" s="26" t="s">
        <v>726</v>
      </c>
      <c r="O51" s="26" t="s">
        <v>561</v>
      </c>
      <c r="P51" s="26" t="s">
        <v>718</v>
      </c>
      <c r="Q51" s="26" t="s">
        <v>576</v>
      </c>
      <c r="R51" s="26" t="s">
        <v>698</v>
      </c>
      <c r="S51" s="26"/>
      <c r="T51" s="26"/>
      <c r="U51" s="26">
        <v>61000</v>
      </c>
      <c r="V51" s="27">
        <v>45859</v>
      </c>
      <c r="W51" s="26" t="s">
        <v>565</v>
      </c>
      <c r="X51" s="26" t="s">
        <v>566</v>
      </c>
      <c r="Y51" s="26" t="s">
        <v>727</v>
      </c>
      <c r="Z51" s="26"/>
      <c r="AA51" s="26">
        <v>1</v>
      </c>
      <c r="AB51" s="26">
        <v>2099</v>
      </c>
    </row>
    <row r="52" spans="1:28" ht="20.25" customHeight="1">
      <c r="A52" s="26" t="s">
        <v>4781</v>
      </c>
      <c r="B52" s="26" t="s">
        <v>4782</v>
      </c>
      <c r="C52" s="26" t="s">
        <v>551</v>
      </c>
      <c r="D52" s="26" t="s">
        <v>580</v>
      </c>
      <c r="E52" s="26" t="s">
        <v>553</v>
      </c>
      <c r="F52" s="26" t="s">
        <v>659</v>
      </c>
      <c r="G52" s="26" t="s">
        <v>4780</v>
      </c>
      <c r="H52" s="26" t="s">
        <v>556</v>
      </c>
      <c r="I52" s="27">
        <v>45824</v>
      </c>
      <c r="J52" s="26" t="s">
        <v>724</v>
      </c>
      <c r="K52" s="26" t="s">
        <v>35</v>
      </c>
      <c r="L52" s="26" t="s">
        <v>1070</v>
      </c>
      <c r="M52" s="26" t="s">
        <v>628</v>
      </c>
      <c r="N52" s="26" t="s">
        <v>726</v>
      </c>
      <c r="O52" s="26" t="s">
        <v>561</v>
      </c>
      <c r="P52" s="26" t="s">
        <v>1029</v>
      </c>
      <c r="Q52" s="26" t="s">
        <v>664</v>
      </c>
      <c r="R52" s="26" t="s">
        <v>698</v>
      </c>
      <c r="S52" s="26"/>
      <c r="T52" s="26"/>
      <c r="U52" s="26">
        <v>52000</v>
      </c>
      <c r="V52" s="27">
        <v>45862</v>
      </c>
      <c r="W52" s="26" t="s">
        <v>565</v>
      </c>
      <c r="X52" s="26" t="s">
        <v>566</v>
      </c>
      <c r="Y52" s="26" t="s">
        <v>727</v>
      </c>
      <c r="Z52" s="26"/>
      <c r="AA52" s="26">
        <v>1</v>
      </c>
      <c r="AB52" s="26">
        <v>2098</v>
      </c>
    </row>
    <row r="53" spans="1:28" ht="20.25" customHeight="1">
      <c r="A53" s="26" t="s">
        <v>4783</v>
      </c>
      <c r="B53" s="26" t="s">
        <v>4784</v>
      </c>
      <c r="C53" s="26" t="s">
        <v>551</v>
      </c>
      <c r="D53" s="26" t="s">
        <v>797</v>
      </c>
      <c r="E53" s="26" t="s">
        <v>553</v>
      </c>
      <c r="F53" s="26" t="s">
        <v>659</v>
      </c>
      <c r="G53" s="26" t="s">
        <v>4780</v>
      </c>
      <c r="H53" s="26" t="s">
        <v>556</v>
      </c>
      <c r="I53" s="27">
        <v>45824</v>
      </c>
      <c r="J53" s="26" t="s">
        <v>724</v>
      </c>
      <c r="K53" s="26" t="s">
        <v>35</v>
      </c>
      <c r="L53" s="26" t="s">
        <v>1070</v>
      </c>
      <c r="M53" s="26" t="s">
        <v>628</v>
      </c>
      <c r="N53" s="26" t="s">
        <v>726</v>
      </c>
      <c r="O53" s="26" t="s">
        <v>561</v>
      </c>
      <c r="P53" s="26" t="s">
        <v>1029</v>
      </c>
      <c r="Q53" s="26" t="s">
        <v>664</v>
      </c>
      <c r="R53" s="26" t="s">
        <v>698</v>
      </c>
      <c r="S53" s="26"/>
      <c r="T53" s="26"/>
      <c r="U53" s="26">
        <v>100000</v>
      </c>
      <c r="V53" s="27">
        <v>45860</v>
      </c>
      <c r="W53" s="26" t="s">
        <v>565</v>
      </c>
      <c r="X53" s="26" t="s">
        <v>566</v>
      </c>
      <c r="Y53" s="26" t="s">
        <v>727</v>
      </c>
      <c r="Z53" s="26"/>
      <c r="AA53" s="26">
        <v>1</v>
      </c>
      <c r="AB53" s="26">
        <v>2098</v>
      </c>
    </row>
    <row r="54" spans="1:28" ht="20.25" customHeight="1">
      <c r="A54" s="26" t="s">
        <v>4785</v>
      </c>
      <c r="B54" s="26" t="s">
        <v>4786</v>
      </c>
      <c r="C54" s="26" t="s">
        <v>551</v>
      </c>
      <c r="D54" s="26" t="s">
        <v>926</v>
      </c>
      <c r="E54" s="26" t="s">
        <v>553</v>
      </c>
      <c r="F54" s="26" t="s">
        <v>659</v>
      </c>
      <c r="G54" s="26" t="s">
        <v>4780</v>
      </c>
      <c r="H54" s="26" t="s">
        <v>556</v>
      </c>
      <c r="I54" s="27">
        <v>45824</v>
      </c>
      <c r="J54" s="26" t="s">
        <v>724</v>
      </c>
      <c r="K54" s="26" t="s">
        <v>35</v>
      </c>
      <c r="L54" s="26" t="s">
        <v>1070</v>
      </c>
      <c r="M54" s="26" t="s">
        <v>628</v>
      </c>
      <c r="N54" s="26" t="s">
        <v>726</v>
      </c>
      <c r="O54" s="26" t="s">
        <v>561</v>
      </c>
      <c r="P54" s="26" t="s">
        <v>1029</v>
      </c>
      <c r="Q54" s="26" t="s">
        <v>664</v>
      </c>
      <c r="R54" s="26" t="s">
        <v>698</v>
      </c>
      <c r="S54" s="26"/>
      <c r="T54" s="26"/>
      <c r="U54" s="26">
        <v>100000</v>
      </c>
      <c r="V54" s="27">
        <v>45858</v>
      </c>
      <c r="W54" s="26" t="s">
        <v>565</v>
      </c>
      <c r="X54" s="26" t="s">
        <v>566</v>
      </c>
      <c r="Y54" s="26" t="s">
        <v>727</v>
      </c>
      <c r="Z54" s="26"/>
      <c r="AA54" s="26">
        <v>1</v>
      </c>
      <c r="AB54" s="26">
        <v>2098</v>
      </c>
    </row>
    <row r="55" spans="1:28" ht="20.25" customHeight="1">
      <c r="A55" s="26" t="s">
        <v>4787</v>
      </c>
      <c r="B55" s="26" t="s">
        <v>4788</v>
      </c>
      <c r="C55" s="26" t="s">
        <v>551</v>
      </c>
      <c r="D55" s="26" t="s">
        <v>797</v>
      </c>
      <c r="E55" s="26" t="s">
        <v>553</v>
      </c>
      <c r="F55" s="26" t="s">
        <v>701</v>
      </c>
      <c r="G55" s="26" t="s">
        <v>4789</v>
      </c>
      <c r="H55" s="26" t="s">
        <v>556</v>
      </c>
      <c r="I55" s="27">
        <v>45827</v>
      </c>
      <c r="J55" s="26" t="s">
        <v>703</v>
      </c>
      <c r="K55" s="26" t="s">
        <v>755</v>
      </c>
      <c r="L55" s="26" t="s">
        <v>756</v>
      </c>
      <c r="M55" s="26" t="s">
        <v>717</v>
      </c>
      <c r="N55" s="26" t="s">
        <v>673</v>
      </c>
      <c r="O55" s="26" t="s">
        <v>561</v>
      </c>
      <c r="P55" s="26" t="s">
        <v>718</v>
      </c>
      <c r="Q55" s="26" t="s">
        <v>719</v>
      </c>
      <c r="R55" s="26" t="s">
        <v>564</v>
      </c>
      <c r="S55" s="26"/>
      <c r="T55" s="26"/>
      <c r="U55" s="26">
        <v>40000</v>
      </c>
      <c r="V55" s="27">
        <v>45855</v>
      </c>
      <c r="W55" s="26" t="s">
        <v>565</v>
      </c>
      <c r="X55" s="26" t="s">
        <v>798</v>
      </c>
      <c r="Y55" s="26" t="s">
        <v>4790</v>
      </c>
      <c r="Z55" s="26"/>
      <c r="AA55" s="26">
        <v>1</v>
      </c>
      <c r="AB55" s="26">
        <v>2273</v>
      </c>
    </row>
    <row r="56" spans="1:28" ht="20.25" customHeight="1">
      <c r="A56" s="26" t="s">
        <v>4791</v>
      </c>
      <c r="B56" s="26" t="s">
        <v>4788</v>
      </c>
      <c r="C56" s="26" t="s">
        <v>551</v>
      </c>
      <c r="D56" s="26" t="s">
        <v>797</v>
      </c>
      <c r="E56" s="26" t="s">
        <v>553</v>
      </c>
      <c r="F56" s="26" t="s">
        <v>701</v>
      </c>
      <c r="G56" s="26" t="s">
        <v>4792</v>
      </c>
      <c r="H56" s="26" t="s">
        <v>556</v>
      </c>
      <c r="I56" s="27">
        <v>45822</v>
      </c>
      <c r="J56" s="26" t="s">
        <v>703</v>
      </c>
      <c r="K56" s="26" t="s">
        <v>755</v>
      </c>
      <c r="L56" s="26" t="s">
        <v>756</v>
      </c>
      <c r="M56" s="26" t="s">
        <v>717</v>
      </c>
      <c r="N56" s="26" t="s">
        <v>673</v>
      </c>
      <c r="O56" s="26" t="s">
        <v>561</v>
      </c>
      <c r="P56" s="26" t="s">
        <v>718</v>
      </c>
      <c r="Q56" s="26" t="s">
        <v>719</v>
      </c>
      <c r="R56" s="26" t="s">
        <v>564</v>
      </c>
      <c r="S56" s="26"/>
      <c r="T56" s="26"/>
      <c r="U56" s="26">
        <v>20000</v>
      </c>
      <c r="V56" s="27">
        <v>45855</v>
      </c>
      <c r="W56" s="26" t="s">
        <v>565</v>
      </c>
      <c r="X56" s="26" t="s">
        <v>566</v>
      </c>
      <c r="Y56" s="26" t="s">
        <v>720</v>
      </c>
      <c r="Z56" s="26"/>
      <c r="AA56" s="26">
        <v>1</v>
      </c>
      <c r="AB56" s="26">
        <v>2273</v>
      </c>
    </row>
    <row r="57" spans="1:28" ht="20.25" customHeight="1">
      <c r="A57" s="26" t="s">
        <v>4793</v>
      </c>
      <c r="B57" s="26" t="s">
        <v>4794</v>
      </c>
      <c r="C57" s="26" t="s">
        <v>551</v>
      </c>
      <c r="D57" s="26" t="s">
        <v>1006</v>
      </c>
      <c r="E57" s="26" t="s">
        <v>553</v>
      </c>
      <c r="F57" s="26" t="s">
        <v>701</v>
      </c>
      <c r="G57" s="26" t="s">
        <v>4795</v>
      </c>
      <c r="H57" s="26" t="s">
        <v>556</v>
      </c>
      <c r="I57" s="27">
        <v>45822</v>
      </c>
      <c r="J57" s="26" t="s">
        <v>703</v>
      </c>
      <c r="K57" s="26" t="s">
        <v>731</v>
      </c>
      <c r="L57" s="26" t="s">
        <v>732</v>
      </c>
      <c r="M57" s="26" t="s">
        <v>628</v>
      </c>
      <c r="N57" s="26" t="s">
        <v>641</v>
      </c>
      <c r="O57" s="26" t="s">
        <v>561</v>
      </c>
      <c r="P57" s="26" t="s">
        <v>562</v>
      </c>
      <c r="Q57" s="26" t="s">
        <v>683</v>
      </c>
      <c r="R57" s="26" t="s">
        <v>564</v>
      </c>
      <c r="S57" s="26"/>
      <c r="T57" s="26"/>
      <c r="U57" s="26">
        <v>20000</v>
      </c>
      <c r="V57" s="27">
        <v>45855</v>
      </c>
      <c r="W57" s="26" t="s">
        <v>565</v>
      </c>
      <c r="X57" s="26" t="s">
        <v>566</v>
      </c>
      <c r="Y57" s="26" t="s">
        <v>733</v>
      </c>
      <c r="Z57" s="26"/>
      <c r="AA57" s="26">
        <v>1</v>
      </c>
      <c r="AB57" s="26">
        <v>2241</v>
      </c>
    </row>
    <row r="58" spans="1:28" ht="20.25" customHeight="1">
      <c r="A58" s="26" t="s">
        <v>4796</v>
      </c>
      <c r="B58" s="26" t="s">
        <v>4797</v>
      </c>
      <c r="C58" s="26" t="s">
        <v>551</v>
      </c>
      <c r="D58" s="26" t="s">
        <v>1006</v>
      </c>
      <c r="E58" s="26" t="s">
        <v>553</v>
      </c>
      <c r="F58" s="26" t="s">
        <v>701</v>
      </c>
      <c r="G58" s="26" t="s">
        <v>4798</v>
      </c>
      <c r="H58" s="26" t="s">
        <v>556</v>
      </c>
      <c r="I58" s="27">
        <v>45822</v>
      </c>
      <c r="J58" s="26" t="s">
        <v>703</v>
      </c>
      <c r="K58" s="26" t="s">
        <v>1489</v>
      </c>
      <c r="L58" s="26" t="s">
        <v>1490</v>
      </c>
      <c r="M58" s="26" t="s">
        <v>607</v>
      </c>
      <c r="N58" s="26" t="s">
        <v>608</v>
      </c>
      <c r="O58" s="26" t="s">
        <v>561</v>
      </c>
      <c r="P58" s="26" t="s">
        <v>601</v>
      </c>
      <c r="Q58" s="26" t="s">
        <v>648</v>
      </c>
      <c r="R58" s="26" t="s">
        <v>751</v>
      </c>
      <c r="S58" s="26"/>
      <c r="T58" s="26"/>
      <c r="U58" s="26">
        <v>20000</v>
      </c>
      <c r="V58" s="27">
        <v>45855</v>
      </c>
      <c r="W58" s="26" t="s">
        <v>565</v>
      </c>
      <c r="X58" s="26" t="s">
        <v>566</v>
      </c>
      <c r="Y58" s="26" t="s">
        <v>772</v>
      </c>
      <c r="Z58" s="26"/>
      <c r="AA58" s="26">
        <v>1</v>
      </c>
      <c r="AB58" s="26">
        <v>2266</v>
      </c>
    </row>
    <row r="59" spans="1:28" ht="20.25" customHeight="1">
      <c r="A59" s="26" t="s">
        <v>4799</v>
      </c>
      <c r="B59" s="26" t="s">
        <v>4800</v>
      </c>
      <c r="C59" s="26" t="s">
        <v>551</v>
      </c>
      <c r="D59" s="26" t="s">
        <v>797</v>
      </c>
      <c r="E59" s="26" t="s">
        <v>553</v>
      </c>
      <c r="F59" s="26" t="s">
        <v>701</v>
      </c>
      <c r="G59" s="26" t="s">
        <v>4801</v>
      </c>
      <c r="H59" s="26" t="s">
        <v>556</v>
      </c>
      <c r="I59" s="27">
        <v>45822</v>
      </c>
      <c r="J59" s="26" t="s">
        <v>703</v>
      </c>
      <c r="K59" s="26" t="s">
        <v>1821</v>
      </c>
      <c r="L59" s="26" t="s">
        <v>1822</v>
      </c>
      <c r="M59" s="26" t="s">
        <v>717</v>
      </c>
      <c r="N59" s="26" t="s">
        <v>673</v>
      </c>
      <c r="O59" s="26" t="s">
        <v>561</v>
      </c>
      <c r="P59" s="26" t="s">
        <v>601</v>
      </c>
      <c r="Q59" s="26" t="s">
        <v>587</v>
      </c>
      <c r="R59" s="26" t="s">
        <v>588</v>
      </c>
      <c r="S59" s="26"/>
      <c r="T59" s="26"/>
      <c r="U59" s="26">
        <v>10000</v>
      </c>
      <c r="V59" s="27">
        <v>45855</v>
      </c>
      <c r="W59" s="26" t="s">
        <v>565</v>
      </c>
      <c r="X59" s="26" t="s">
        <v>566</v>
      </c>
      <c r="Y59" s="26" t="s">
        <v>4802</v>
      </c>
      <c r="Z59" s="26"/>
      <c r="AA59" s="26">
        <v>1</v>
      </c>
      <c r="AB59" s="26">
        <v>2325</v>
      </c>
    </row>
    <row r="60" spans="1:28" ht="20.25" customHeight="1">
      <c r="A60" s="26" t="s">
        <v>4803</v>
      </c>
      <c r="B60" s="26" t="s">
        <v>4804</v>
      </c>
      <c r="C60" s="26" t="s">
        <v>551</v>
      </c>
      <c r="D60" s="26" t="s">
        <v>4630</v>
      </c>
      <c r="E60" s="26" t="s">
        <v>553</v>
      </c>
      <c r="F60" s="26" t="s">
        <v>581</v>
      </c>
      <c r="G60" s="26" t="s">
        <v>4805</v>
      </c>
      <c r="H60" s="26" t="s">
        <v>556</v>
      </c>
      <c r="I60" s="27">
        <v>45821</v>
      </c>
      <c r="J60" s="26" t="s">
        <v>583</v>
      </c>
      <c r="K60" s="26" t="s">
        <v>343</v>
      </c>
      <c r="L60" s="26" t="s">
        <v>606</v>
      </c>
      <c r="M60" s="26" t="s">
        <v>607</v>
      </c>
      <c r="N60" s="26" t="s">
        <v>608</v>
      </c>
      <c r="O60" s="26" t="s">
        <v>561</v>
      </c>
      <c r="P60" s="26" t="s">
        <v>601</v>
      </c>
      <c r="Q60" s="26" t="s">
        <v>609</v>
      </c>
      <c r="R60" s="26" t="s">
        <v>610</v>
      </c>
      <c r="S60" s="26"/>
      <c r="T60" s="26"/>
      <c r="U60" s="26">
        <v>10000</v>
      </c>
      <c r="V60" s="27">
        <v>45853</v>
      </c>
      <c r="W60" s="26" t="s">
        <v>565</v>
      </c>
      <c r="X60" s="26" t="s">
        <v>566</v>
      </c>
      <c r="Y60" s="26" t="s">
        <v>596</v>
      </c>
      <c r="Z60" s="26"/>
      <c r="AA60" s="26">
        <v>1</v>
      </c>
      <c r="AB60" s="26">
        <v>2309</v>
      </c>
    </row>
    <row r="61" spans="1:28" ht="20.25" customHeight="1">
      <c r="A61" s="26" t="s">
        <v>4806</v>
      </c>
      <c r="B61" s="26" t="s">
        <v>4807</v>
      </c>
      <c r="C61" s="26" t="s">
        <v>551</v>
      </c>
      <c r="D61" s="26" t="s">
        <v>1006</v>
      </c>
      <c r="E61" s="26" t="s">
        <v>553</v>
      </c>
      <c r="F61" s="26" t="s">
        <v>701</v>
      </c>
      <c r="G61" s="26" t="s">
        <v>4808</v>
      </c>
      <c r="H61" s="26" t="s">
        <v>556</v>
      </c>
      <c r="I61" s="27">
        <v>45821</v>
      </c>
      <c r="J61" s="26" t="s">
        <v>703</v>
      </c>
      <c r="K61" s="26" t="s">
        <v>371</v>
      </c>
      <c r="L61" s="26" t="s">
        <v>920</v>
      </c>
      <c r="M61" s="26" t="s">
        <v>585</v>
      </c>
      <c r="N61" s="26" t="s">
        <v>673</v>
      </c>
      <c r="O61" s="26" t="s">
        <v>561</v>
      </c>
      <c r="P61" s="26" t="s">
        <v>718</v>
      </c>
      <c r="Q61" s="26" t="s">
        <v>909</v>
      </c>
      <c r="R61" s="26" t="s">
        <v>564</v>
      </c>
      <c r="S61" s="26"/>
      <c r="T61" s="26"/>
      <c r="U61" s="26">
        <v>30000</v>
      </c>
      <c r="V61" s="27">
        <v>45854</v>
      </c>
      <c r="W61" s="26" t="s">
        <v>565</v>
      </c>
      <c r="X61" s="26" t="s">
        <v>566</v>
      </c>
      <c r="Y61" s="26" t="s">
        <v>720</v>
      </c>
      <c r="Z61" s="26"/>
      <c r="AA61" s="26">
        <v>1</v>
      </c>
      <c r="AB61" s="26">
        <v>2213</v>
      </c>
    </row>
    <row r="62" spans="1:28" ht="20.25" customHeight="1">
      <c r="A62" s="26" t="s">
        <v>4809</v>
      </c>
      <c r="B62" s="26" t="s">
        <v>4810</v>
      </c>
      <c r="C62" s="26" t="s">
        <v>551</v>
      </c>
      <c r="D62" s="26" t="s">
        <v>926</v>
      </c>
      <c r="E62" s="26" t="s">
        <v>553</v>
      </c>
      <c r="F62" s="26" t="s">
        <v>701</v>
      </c>
      <c r="G62" s="26" t="s">
        <v>4811</v>
      </c>
      <c r="H62" s="26" t="s">
        <v>556</v>
      </c>
      <c r="I62" s="27">
        <v>45827</v>
      </c>
      <c r="J62" s="26" t="s">
        <v>703</v>
      </c>
      <c r="K62" s="26" t="s">
        <v>907</v>
      </c>
      <c r="L62" s="26" t="s">
        <v>908</v>
      </c>
      <c r="M62" s="26" t="s">
        <v>717</v>
      </c>
      <c r="N62" s="26" t="s">
        <v>673</v>
      </c>
      <c r="O62" s="26" t="s">
        <v>561</v>
      </c>
      <c r="P62" s="26" t="s">
        <v>718</v>
      </c>
      <c r="Q62" s="26" t="s">
        <v>909</v>
      </c>
      <c r="R62" s="26" t="s">
        <v>564</v>
      </c>
      <c r="S62" s="26"/>
      <c r="T62" s="26"/>
      <c r="U62" s="26">
        <v>40000</v>
      </c>
      <c r="V62" s="27">
        <v>45854</v>
      </c>
      <c r="W62" s="26" t="s">
        <v>565</v>
      </c>
      <c r="X62" s="26" t="s">
        <v>798</v>
      </c>
      <c r="Y62" s="26" t="s">
        <v>4790</v>
      </c>
      <c r="Z62" s="26"/>
      <c r="AA62" s="26">
        <v>1</v>
      </c>
      <c r="AB62" s="26">
        <v>2267</v>
      </c>
    </row>
    <row r="63" spans="1:28" ht="20.25" customHeight="1">
      <c r="A63" s="26" t="s">
        <v>4812</v>
      </c>
      <c r="B63" s="26" t="s">
        <v>4810</v>
      </c>
      <c r="C63" s="26" t="s">
        <v>551</v>
      </c>
      <c r="D63" s="26" t="s">
        <v>926</v>
      </c>
      <c r="E63" s="26" t="s">
        <v>553</v>
      </c>
      <c r="F63" s="26" t="s">
        <v>701</v>
      </c>
      <c r="G63" s="26" t="s">
        <v>4813</v>
      </c>
      <c r="H63" s="26" t="s">
        <v>556</v>
      </c>
      <c r="I63" s="27">
        <v>45821</v>
      </c>
      <c r="J63" s="26" t="s">
        <v>703</v>
      </c>
      <c r="K63" s="26" t="s">
        <v>907</v>
      </c>
      <c r="L63" s="26" t="s">
        <v>908</v>
      </c>
      <c r="M63" s="26" t="s">
        <v>717</v>
      </c>
      <c r="N63" s="26" t="s">
        <v>673</v>
      </c>
      <c r="O63" s="26" t="s">
        <v>561</v>
      </c>
      <c r="P63" s="26" t="s">
        <v>718</v>
      </c>
      <c r="Q63" s="26" t="s">
        <v>909</v>
      </c>
      <c r="R63" s="26" t="s">
        <v>564</v>
      </c>
      <c r="S63" s="26"/>
      <c r="T63" s="26"/>
      <c r="U63" s="26">
        <v>30000</v>
      </c>
      <c r="V63" s="27">
        <v>45854</v>
      </c>
      <c r="W63" s="26" t="s">
        <v>565</v>
      </c>
      <c r="X63" s="26" t="s">
        <v>566</v>
      </c>
      <c r="Y63" s="26" t="s">
        <v>720</v>
      </c>
      <c r="Z63" s="26"/>
      <c r="AA63" s="26">
        <v>1</v>
      </c>
      <c r="AB63" s="26">
        <v>2267</v>
      </c>
    </row>
    <row r="64" spans="1:28" ht="20.25" customHeight="1">
      <c r="A64" s="26" t="s">
        <v>4814</v>
      </c>
      <c r="B64" s="26" t="s">
        <v>4815</v>
      </c>
      <c r="C64" s="26" t="s">
        <v>551</v>
      </c>
      <c r="D64" s="26" t="s">
        <v>1006</v>
      </c>
      <c r="E64" s="26" t="s">
        <v>553</v>
      </c>
      <c r="F64" s="26" t="s">
        <v>701</v>
      </c>
      <c r="G64" s="26" t="s">
        <v>4816</v>
      </c>
      <c r="H64" s="26" t="s">
        <v>556</v>
      </c>
      <c r="I64" s="27">
        <v>45821</v>
      </c>
      <c r="J64" s="26" t="s">
        <v>703</v>
      </c>
      <c r="K64" s="26" t="s">
        <v>1141</v>
      </c>
      <c r="L64" s="26" t="s">
        <v>1142</v>
      </c>
      <c r="M64" s="26" t="s">
        <v>682</v>
      </c>
      <c r="N64" s="26" t="s">
        <v>600</v>
      </c>
      <c r="O64" s="26" t="s">
        <v>864</v>
      </c>
      <c r="P64" s="26" t="s">
        <v>562</v>
      </c>
      <c r="Q64" s="26" t="s">
        <v>771</v>
      </c>
      <c r="R64" s="26" t="s">
        <v>684</v>
      </c>
      <c r="S64" s="26"/>
      <c r="T64" s="26"/>
      <c r="U64" s="26">
        <v>5000</v>
      </c>
      <c r="V64" s="27">
        <v>45854</v>
      </c>
      <c r="W64" s="26" t="s">
        <v>565</v>
      </c>
      <c r="X64" s="26" t="s">
        <v>566</v>
      </c>
      <c r="Y64" s="26" t="s">
        <v>1143</v>
      </c>
      <c r="Z64" s="26"/>
      <c r="AA64" s="26">
        <v>1</v>
      </c>
      <c r="AB64" s="26">
        <v>2387</v>
      </c>
    </row>
    <row r="65" spans="1:28" ht="20.25" customHeight="1">
      <c r="A65" s="26" t="s">
        <v>4817</v>
      </c>
      <c r="B65" s="26" t="s">
        <v>4818</v>
      </c>
      <c r="C65" s="26" t="s">
        <v>551</v>
      </c>
      <c r="D65" s="26" t="s">
        <v>1006</v>
      </c>
      <c r="E65" s="26" t="s">
        <v>553</v>
      </c>
      <c r="F65" s="26" t="s">
        <v>701</v>
      </c>
      <c r="G65" s="26" t="s">
        <v>4819</v>
      </c>
      <c r="H65" s="26" t="s">
        <v>556</v>
      </c>
      <c r="I65" s="27">
        <v>45821</v>
      </c>
      <c r="J65" s="26" t="s">
        <v>703</v>
      </c>
      <c r="K65" s="26" t="s">
        <v>1652</v>
      </c>
      <c r="L65" s="26" t="s">
        <v>1653</v>
      </c>
      <c r="M65" s="26" t="s">
        <v>682</v>
      </c>
      <c r="N65" s="26" t="s">
        <v>600</v>
      </c>
      <c r="O65" s="26" t="s">
        <v>864</v>
      </c>
      <c r="P65" s="26" t="s">
        <v>562</v>
      </c>
      <c r="Q65" s="26" t="s">
        <v>664</v>
      </c>
      <c r="R65" s="26" t="s">
        <v>684</v>
      </c>
      <c r="S65" s="26"/>
      <c r="T65" s="26"/>
      <c r="U65" s="26">
        <v>5000</v>
      </c>
      <c r="V65" s="27">
        <v>45854</v>
      </c>
      <c r="W65" s="26" t="s">
        <v>565</v>
      </c>
      <c r="X65" s="26" t="s">
        <v>566</v>
      </c>
      <c r="Y65" s="26" t="s">
        <v>1143</v>
      </c>
      <c r="Z65" s="26"/>
      <c r="AA65" s="26">
        <v>1</v>
      </c>
      <c r="AB65" s="26">
        <v>2393</v>
      </c>
    </row>
    <row r="66" spans="1:28" ht="20.25" customHeight="1">
      <c r="A66" s="26" t="s">
        <v>4820</v>
      </c>
      <c r="B66" s="26" t="s">
        <v>4821</v>
      </c>
      <c r="C66" s="26" t="s">
        <v>551</v>
      </c>
      <c r="D66" s="26" t="s">
        <v>1006</v>
      </c>
      <c r="E66" s="26" t="s">
        <v>553</v>
      </c>
      <c r="F66" s="26" t="s">
        <v>701</v>
      </c>
      <c r="G66" s="26" t="s">
        <v>4822</v>
      </c>
      <c r="H66" s="26" t="s">
        <v>556</v>
      </c>
      <c r="I66" s="27">
        <v>45821</v>
      </c>
      <c r="J66" s="26" t="s">
        <v>703</v>
      </c>
      <c r="K66" s="26" t="s">
        <v>715</v>
      </c>
      <c r="L66" s="26" t="s">
        <v>716</v>
      </c>
      <c r="M66" s="26" t="s">
        <v>717</v>
      </c>
      <c r="N66" s="26" t="s">
        <v>673</v>
      </c>
      <c r="O66" s="26" t="s">
        <v>561</v>
      </c>
      <c r="P66" s="26" t="s">
        <v>718</v>
      </c>
      <c r="Q66" s="26" t="s">
        <v>719</v>
      </c>
      <c r="R66" s="26" t="s">
        <v>564</v>
      </c>
      <c r="S66" s="26"/>
      <c r="T66" s="26"/>
      <c r="U66" s="26">
        <v>50000</v>
      </c>
      <c r="V66" s="27">
        <v>45854</v>
      </c>
      <c r="W66" s="26" t="s">
        <v>565</v>
      </c>
      <c r="X66" s="26" t="s">
        <v>566</v>
      </c>
      <c r="Y66" s="26" t="s">
        <v>720</v>
      </c>
      <c r="Z66" s="26"/>
      <c r="AA66" s="26">
        <v>1</v>
      </c>
      <c r="AB66" s="26">
        <v>2272</v>
      </c>
    </row>
    <row r="67" spans="1:28" ht="20.25" customHeight="1">
      <c r="A67" s="26" t="s">
        <v>4823</v>
      </c>
      <c r="B67" s="26" t="s">
        <v>4824</v>
      </c>
      <c r="C67" s="26" t="s">
        <v>551</v>
      </c>
      <c r="D67" s="26" t="s">
        <v>1006</v>
      </c>
      <c r="E67" s="26" t="s">
        <v>553</v>
      </c>
      <c r="F67" s="26" t="s">
        <v>581</v>
      </c>
      <c r="G67" s="26" t="s">
        <v>4825</v>
      </c>
      <c r="H67" s="26" t="s">
        <v>556</v>
      </c>
      <c r="I67" s="27">
        <v>45821</v>
      </c>
      <c r="J67" s="26" t="s">
        <v>583</v>
      </c>
      <c r="K67" s="26" t="s">
        <v>4826</v>
      </c>
      <c r="L67" s="26" t="s">
        <v>4827</v>
      </c>
      <c r="M67" s="26" t="s">
        <v>585</v>
      </c>
      <c r="N67" s="26" t="s">
        <v>608</v>
      </c>
      <c r="O67" s="26" t="s">
        <v>561</v>
      </c>
      <c r="P67" s="26" t="s">
        <v>601</v>
      </c>
      <c r="Q67" s="26" t="s">
        <v>1046</v>
      </c>
      <c r="R67" s="26" t="s">
        <v>643</v>
      </c>
      <c r="S67" s="26"/>
      <c r="T67" s="26"/>
      <c r="U67" s="26">
        <v>8000</v>
      </c>
      <c r="V67" s="27">
        <v>45853</v>
      </c>
      <c r="W67" s="26" t="s">
        <v>565</v>
      </c>
      <c r="X67" s="26" t="s">
        <v>566</v>
      </c>
      <c r="Y67" s="26" t="s">
        <v>596</v>
      </c>
      <c r="Z67" s="26"/>
      <c r="AA67" s="26">
        <v>1</v>
      </c>
      <c r="AB67" s="26">
        <v>2446</v>
      </c>
    </row>
    <row r="68" spans="1:28" ht="20.25" customHeight="1">
      <c r="A68" s="26" t="s">
        <v>4828</v>
      </c>
      <c r="B68" s="26" t="s">
        <v>4829</v>
      </c>
      <c r="C68" s="26" t="s">
        <v>551</v>
      </c>
      <c r="D68" s="26" t="s">
        <v>797</v>
      </c>
      <c r="E68" s="26" t="s">
        <v>553</v>
      </c>
      <c r="F68" s="26" t="s">
        <v>701</v>
      </c>
      <c r="G68" s="26" t="s">
        <v>4830</v>
      </c>
      <c r="H68" s="26" t="s">
        <v>556</v>
      </c>
      <c r="I68" s="27">
        <v>45821</v>
      </c>
      <c r="J68" s="26" t="s">
        <v>703</v>
      </c>
      <c r="K68" s="26" t="s">
        <v>2346</v>
      </c>
      <c r="L68" s="26" t="s">
        <v>2347</v>
      </c>
      <c r="M68" s="26" t="s">
        <v>862</v>
      </c>
      <c r="N68" s="26" t="s">
        <v>2222</v>
      </c>
      <c r="O68" s="26" t="s">
        <v>864</v>
      </c>
      <c r="P68" s="26" t="s">
        <v>718</v>
      </c>
      <c r="Q68" s="26" t="s">
        <v>771</v>
      </c>
      <c r="R68" s="26" t="s">
        <v>684</v>
      </c>
      <c r="S68" s="26"/>
      <c r="T68" s="26"/>
      <c r="U68" s="26">
        <v>5000</v>
      </c>
      <c r="V68" s="27">
        <v>45854</v>
      </c>
      <c r="W68" s="26" t="s">
        <v>565</v>
      </c>
      <c r="X68" s="26" t="s">
        <v>566</v>
      </c>
      <c r="Y68" s="26" t="s">
        <v>4831</v>
      </c>
      <c r="Z68" s="26"/>
      <c r="AA68" s="26">
        <v>1</v>
      </c>
      <c r="AB68" s="26">
        <v>2315</v>
      </c>
    </row>
    <row r="69" spans="1:28" ht="20.25" customHeight="1">
      <c r="A69" s="26" t="s">
        <v>4832</v>
      </c>
      <c r="B69" s="26" t="s">
        <v>4833</v>
      </c>
      <c r="C69" s="26" t="s">
        <v>551</v>
      </c>
      <c r="D69" s="26" t="s">
        <v>580</v>
      </c>
      <c r="E69" s="26" t="s">
        <v>553</v>
      </c>
      <c r="F69" s="26" t="s">
        <v>701</v>
      </c>
      <c r="G69" s="26" t="s">
        <v>4834</v>
      </c>
      <c r="H69" s="26" t="s">
        <v>556</v>
      </c>
      <c r="I69" s="27">
        <v>45821</v>
      </c>
      <c r="J69" s="26" t="s">
        <v>703</v>
      </c>
      <c r="K69" s="26" t="s">
        <v>933</v>
      </c>
      <c r="L69" s="26" t="s">
        <v>934</v>
      </c>
      <c r="M69" s="26" t="s">
        <v>585</v>
      </c>
      <c r="N69" s="26" t="s">
        <v>673</v>
      </c>
      <c r="O69" s="26" t="s">
        <v>561</v>
      </c>
      <c r="P69" s="26" t="s">
        <v>718</v>
      </c>
      <c r="Q69" s="26" t="s">
        <v>909</v>
      </c>
      <c r="R69" s="26" t="s">
        <v>564</v>
      </c>
      <c r="S69" s="26"/>
      <c r="T69" s="26"/>
      <c r="U69" s="26">
        <v>30000</v>
      </c>
      <c r="V69" s="27">
        <v>45854</v>
      </c>
      <c r="W69" s="26" t="s">
        <v>565</v>
      </c>
      <c r="X69" s="26" t="s">
        <v>566</v>
      </c>
      <c r="Y69" s="26" t="s">
        <v>4835</v>
      </c>
      <c r="Z69" s="26"/>
      <c r="AA69" s="26">
        <v>1</v>
      </c>
      <c r="AB69" s="26">
        <v>2214</v>
      </c>
    </row>
    <row r="70" spans="1:28" ht="20.25" customHeight="1">
      <c r="A70" s="26" t="s">
        <v>4836</v>
      </c>
      <c r="B70" s="26" t="s">
        <v>4837</v>
      </c>
      <c r="C70" s="26" t="s">
        <v>551</v>
      </c>
      <c r="D70" s="26" t="s">
        <v>4630</v>
      </c>
      <c r="E70" s="26" t="s">
        <v>553</v>
      </c>
      <c r="F70" s="26" t="s">
        <v>701</v>
      </c>
      <c r="G70" s="26" t="s">
        <v>4838</v>
      </c>
      <c r="H70" s="26" t="s">
        <v>556</v>
      </c>
      <c r="I70" s="27">
        <v>45821</v>
      </c>
      <c r="J70" s="26" t="s">
        <v>703</v>
      </c>
      <c r="K70" s="26" t="s">
        <v>769</v>
      </c>
      <c r="L70" s="26" t="s">
        <v>770</v>
      </c>
      <c r="M70" s="26" t="s">
        <v>628</v>
      </c>
      <c r="N70" s="26" t="s">
        <v>608</v>
      </c>
      <c r="O70" s="26" t="s">
        <v>561</v>
      </c>
      <c r="P70" s="26" t="s">
        <v>601</v>
      </c>
      <c r="Q70" s="26" t="s">
        <v>771</v>
      </c>
      <c r="R70" s="26" t="s">
        <v>751</v>
      </c>
      <c r="S70" s="26"/>
      <c r="T70" s="26"/>
      <c r="U70" s="26">
        <v>5000</v>
      </c>
      <c r="V70" s="27">
        <v>45851</v>
      </c>
      <c r="W70" s="26" t="s">
        <v>565</v>
      </c>
      <c r="X70" s="26" t="s">
        <v>566</v>
      </c>
      <c r="Y70" s="26" t="s">
        <v>772</v>
      </c>
      <c r="Z70" s="26"/>
      <c r="AA70" s="26">
        <v>1</v>
      </c>
      <c r="AB70" s="26">
        <v>2401</v>
      </c>
    </row>
    <row r="71" spans="1:28" ht="20.25" customHeight="1">
      <c r="A71" s="26" t="s">
        <v>4839</v>
      </c>
      <c r="B71" s="26" t="s">
        <v>4840</v>
      </c>
      <c r="C71" s="26" t="s">
        <v>551</v>
      </c>
      <c r="D71" s="26" t="s">
        <v>580</v>
      </c>
      <c r="E71" s="26" t="s">
        <v>553</v>
      </c>
      <c r="F71" s="26" t="s">
        <v>668</v>
      </c>
      <c r="G71" s="26" t="s">
        <v>669</v>
      </c>
      <c r="H71" s="26" t="s">
        <v>556</v>
      </c>
      <c r="I71" s="27">
        <v>45821</v>
      </c>
      <c r="J71" s="26" t="s">
        <v>583</v>
      </c>
      <c r="K71" s="26" t="s">
        <v>258</v>
      </c>
      <c r="L71" s="26" t="s">
        <v>681</v>
      </c>
      <c r="M71" s="26" t="s">
        <v>682</v>
      </c>
      <c r="N71" s="26" t="s">
        <v>600</v>
      </c>
      <c r="O71" s="26" t="s">
        <v>561</v>
      </c>
      <c r="P71" s="26" t="s">
        <v>562</v>
      </c>
      <c r="Q71" s="26" t="s">
        <v>683</v>
      </c>
      <c r="R71" s="26" t="s">
        <v>684</v>
      </c>
      <c r="S71" s="26"/>
      <c r="T71" s="26"/>
      <c r="U71" s="26">
        <v>115000</v>
      </c>
      <c r="V71" s="27">
        <v>45874</v>
      </c>
      <c r="W71" s="26" t="s">
        <v>565</v>
      </c>
      <c r="X71" s="26" t="s">
        <v>566</v>
      </c>
      <c r="Y71" s="26" t="s">
        <v>685</v>
      </c>
      <c r="Z71" s="26"/>
      <c r="AA71" s="26">
        <v>1</v>
      </c>
      <c r="AB71" s="26">
        <v>2075</v>
      </c>
    </row>
    <row r="72" spans="1:28" ht="20.25" customHeight="1">
      <c r="A72" s="26" t="s">
        <v>4841</v>
      </c>
      <c r="B72" s="26" t="s">
        <v>4842</v>
      </c>
      <c r="C72" s="26" t="s">
        <v>551</v>
      </c>
      <c r="D72" s="26" t="s">
        <v>797</v>
      </c>
      <c r="E72" s="26" t="s">
        <v>553</v>
      </c>
      <c r="F72" s="26" t="s">
        <v>554</v>
      </c>
      <c r="G72" s="26" t="s">
        <v>4843</v>
      </c>
      <c r="H72" s="26" t="s">
        <v>556</v>
      </c>
      <c r="I72" s="27">
        <v>45820</v>
      </c>
      <c r="J72" s="26" t="s">
        <v>557</v>
      </c>
      <c r="K72" s="26" t="s">
        <v>429</v>
      </c>
      <c r="L72" s="26" t="s">
        <v>762</v>
      </c>
      <c r="M72" s="26" t="s">
        <v>628</v>
      </c>
      <c r="N72" s="26" t="s">
        <v>608</v>
      </c>
      <c r="O72" s="26" t="s">
        <v>561</v>
      </c>
      <c r="P72" s="26" t="s">
        <v>562</v>
      </c>
      <c r="Q72" s="26" t="s">
        <v>563</v>
      </c>
      <c r="R72" s="26" t="s">
        <v>564</v>
      </c>
      <c r="S72" s="26"/>
      <c r="T72" s="26"/>
      <c r="U72" s="26">
        <v>10000</v>
      </c>
      <c r="V72" s="27">
        <v>45853</v>
      </c>
      <c r="W72" s="26" t="s">
        <v>565</v>
      </c>
      <c r="X72" s="26" t="s">
        <v>566</v>
      </c>
      <c r="Y72" s="26" t="s">
        <v>567</v>
      </c>
      <c r="Z72" s="26"/>
      <c r="AA72" s="26">
        <v>1</v>
      </c>
      <c r="AB72" s="26">
        <v>2375</v>
      </c>
    </row>
    <row r="73" spans="1:28" ht="20.25" customHeight="1">
      <c r="A73" s="26" t="s">
        <v>4844</v>
      </c>
      <c r="B73" s="26" t="s">
        <v>4845</v>
      </c>
      <c r="C73" s="26" t="s">
        <v>551</v>
      </c>
      <c r="D73" s="26" t="s">
        <v>926</v>
      </c>
      <c r="E73" s="26" t="s">
        <v>553</v>
      </c>
      <c r="F73" s="26" t="s">
        <v>554</v>
      </c>
      <c r="G73" s="26" t="s">
        <v>4846</v>
      </c>
      <c r="H73" s="26" t="s">
        <v>556</v>
      </c>
      <c r="I73" s="27">
        <v>45820</v>
      </c>
      <c r="J73" s="26" t="s">
        <v>557</v>
      </c>
      <c r="K73" s="26" t="s">
        <v>1211</v>
      </c>
      <c r="L73" s="26" t="s">
        <v>1212</v>
      </c>
      <c r="M73" s="26" t="s">
        <v>862</v>
      </c>
      <c r="N73" s="26" t="s">
        <v>863</v>
      </c>
      <c r="O73" s="26" t="s">
        <v>864</v>
      </c>
      <c r="P73" s="26" t="s">
        <v>562</v>
      </c>
      <c r="Q73" s="26" t="s">
        <v>852</v>
      </c>
      <c r="R73" s="26" t="s">
        <v>684</v>
      </c>
      <c r="S73" s="26"/>
      <c r="T73" s="26"/>
      <c r="U73" s="26">
        <v>4000</v>
      </c>
      <c r="V73" s="27">
        <v>45852</v>
      </c>
      <c r="W73" s="26" t="s">
        <v>565</v>
      </c>
      <c r="X73" s="26" t="s">
        <v>566</v>
      </c>
      <c r="Y73" s="26" t="s">
        <v>567</v>
      </c>
      <c r="Z73" s="26"/>
      <c r="AA73" s="26">
        <v>1</v>
      </c>
      <c r="AB73" s="26">
        <v>2384</v>
      </c>
    </row>
    <row r="74" spans="1:28" ht="20.25" customHeight="1">
      <c r="A74" s="26" t="s">
        <v>4847</v>
      </c>
      <c r="B74" s="26" t="s">
        <v>4848</v>
      </c>
      <c r="C74" s="26" t="s">
        <v>551</v>
      </c>
      <c r="D74" s="26" t="s">
        <v>4630</v>
      </c>
      <c r="E74" s="26" t="s">
        <v>553</v>
      </c>
      <c r="F74" s="26" t="s">
        <v>701</v>
      </c>
      <c r="G74" s="26" t="s">
        <v>4732</v>
      </c>
      <c r="H74" s="26" t="s">
        <v>556</v>
      </c>
      <c r="I74" s="27">
        <v>45820</v>
      </c>
      <c r="J74" s="26" t="s">
        <v>703</v>
      </c>
      <c r="K74" s="26" t="s">
        <v>928</v>
      </c>
      <c r="L74" s="26" t="s">
        <v>929</v>
      </c>
      <c r="M74" s="26" t="s">
        <v>628</v>
      </c>
      <c r="N74" s="26" t="s">
        <v>608</v>
      </c>
      <c r="O74" s="26" t="s">
        <v>561</v>
      </c>
      <c r="P74" s="26" t="s">
        <v>601</v>
      </c>
      <c r="Q74" s="26" t="s">
        <v>648</v>
      </c>
      <c r="R74" s="26" t="s">
        <v>751</v>
      </c>
      <c r="S74" s="26"/>
      <c r="T74" s="26"/>
      <c r="U74" s="26">
        <v>6000</v>
      </c>
      <c r="V74" s="27">
        <v>45850</v>
      </c>
      <c r="W74" s="26" t="s">
        <v>565</v>
      </c>
      <c r="X74" s="26" t="s">
        <v>566</v>
      </c>
      <c r="Y74" s="26" t="s">
        <v>4849</v>
      </c>
      <c r="Z74" s="26"/>
      <c r="AA74" s="26">
        <v>1</v>
      </c>
      <c r="AB74" s="26">
        <v>2237</v>
      </c>
    </row>
    <row r="75" spans="1:28" ht="20.25" customHeight="1">
      <c r="A75" s="26" t="s">
        <v>4482</v>
      </c>
      <c r="B75" s="26" t="s">
        <v>4483</v>
      </c>
      <c r="C75" s="26" t="s">
        <v>551</v>
      </c>
      <c r="D75" s="26" t="s">
        <v>1006</v>
      </c>
      <c r="E75" s="26" t="s">
        <v>821</v>
      </c>
      <c r="F75" s="26" t="s">
        <v>2846</v>
      </c>
      <c r="G75" s="26" t="s">
        <v>4484</v>
      </c>
      <c r="H75" s="26" t="s">
        <v>556</v>
      </c>
      <c r="I75" s="27">
        <v>45820</v>
      </c>
      <c r="J75" s="26" t="s">
        <v>626</v>
      </c>
      <c r="K75" s="26" t="s">
        <v>4485</v>
      </c>
      <c r="L75" s="26" t="s">
        <v>4486</v>
      </c>
      <c r="M75" s="26" t="s">
        <v>585</v>
      </c>
      <c r="N75" s="26" t="s">
        <v>600</v>
      </c>
      <c r="O75" s="26" t="s">
        <v>561</v>
      </c>
      <c r="P75" s="26" t="s">
        <v>562</v>
      </c>
      <c r="Q75" s="26" t="s">
        <v>812</v>
      </c>
      <c r="R75" s="26" t="s">
        <v>684</v>
      </c>
      <c r="S75" s="26"/>
      <c r="T75" s="26"/>
      <c r="U75" s="26">
        <v>10752</v>
      </c>
      <c r="V75" s="27">
        <v>45856</v>
      </c>
      <c r="W75" s="26" t="s">
        <v>565</v>
      </c>
      <c r="X75" s="26" t="s">
        <v>566</v>
      </c>
      <c r="Y75" s="26" t="s">
        <v>4487</v>
      </c>
      <c r="Z75" s="26"/>
      <c r="AA75" s="26">
        <v>1</v>
      </c>
      <c r="AB75" s="26">
        <v>2445</v>
      </c>
    </row>
    <row r="76" spans="1:28" ht="20.25" customHeight="1">
      <c r="A76" s="26" t="s">
        <v>4488</v>
      </c>
      <c r="B76" s="26" t="s">
        <v>4489</v>
      </c>
      <c r="C76" s="26" t="s">
        <v>551</v>
      </c>
      <c r="D76" s="26" t="s">
        <v>580</v>
      </c>
      <c r="E76" s="26" t="s">
        <v>821</v>
      </c>
      <c r="F76" s="26" t="s">
        <v>2846</v>
      </c>
      <c r="G76" s="26" t="s">
        <v>4484</v>
      </c>
      <c r="H76" s="26" t="s">
        <v>556</v>
      </c>
      <c r="I76" s="27">
        <v>45819</v>
      </c>
      <c r="J76" s="26" t="s">
        <v>626</v>
      </c>
      <c r="K76" s="26" t="s">
        <v>4485</v>
      </c>
      <c r="L76" s="26" t="s">
        <v>4486</v>
      </c>
      <c r="M76" s="26" t="s">
        <v>585</v>
      </c>
      <c r="N76" s="26" t="s">
        <v>600</v>
      </c>
      <c r="O76" s="26" t="s">
        <v>561</v>
      </c>
      <c r="P76" s="26" t="s">
        <v>562</v>
      </c>
      <c r="Q76" s="26" t="s">
        <v>812</v>
      </c>
      <c r="R76" s="26" t="s">
        <v>684</v>
      </c>
      <c r="S76" s="26"/>
      <c r="T76" s="26"/>
      <c r="U76" s="26">
        <v>10752</v>
      </c>
      <c r="V76" s="27">
        <v>45856</v>
      </c>
      <c r="W76" s="26" t="s">
        <v>565</v>
      </c>
      <c r="X76" s="26" t="s">
        <v>566</v>
      </c>
      <c r="Y76" s="26" t="s">
        <v>4487</v>
      </c>
      <c r="Z76" s="26"/>
      <c r="AA76" s="26">
        <v>1</v>
      </c>
      <c r="AB76" s="26">
        <v>2445</v>
      </c>
    </row>
    <row r="77" spans="1:28" ht="20.25" customHeight="1">
      <c r="A77" s="26" t="s">
        <v>4490</v>
      </c>
      <c r="B77" s="26" t="s">
        <v>4491</v>
      </c>
      <c r="C77" s="26" t="s">
        <v>551</v>
      </c>
      <c r="D77" s="26" t="s">
        <v>4630</v>
      </c>
      <c r="E77" s="26" t="s">
        <v>553</v>
      </c>
      <c r="F77" s="26" t="s">
        <v>624</v>
      </c>
      <c r="G77" s="26" t="s">
        <v>4492</v>
      </c>
      <c r="H77" s="26" t="s">
        <v>556</v>
      </c>
      <c r="I77" s="27">
        <v>45818</v>
      </c>
      <c r="J77" s="26" t="s">
        <v>626</v>
      </c>
      <c r="K77" s="26" t="s">
        <v>280</v>
      </c>
      <c r="L77" s="26" t="s">
        <v>636</v>
      </c>
      <c r="M77" s="26" t="s">
        <v>607</v>
      </c>
      <c r="N77" s="26" t="s">
        <v>608</v>
      </c>
      <c r="O77" s="26" t="s">
        <v>561</v>
      </c>
      <c r="P77" s="26" t="s">
        <v>601</v>
      </c>
      <c r="Q77" s="26" t="s">
        <v>637</v>
      </c>
      <c r="R77" s="26" t="s">
        <v>564</v>
      </c>
      <c r="S77" s="26"/>
      <c r="T77" s="26"/>
      <c r="U77" s="26">
        <v>30000</v>
      </c>
      <c r="V77" s="27">
        <v>45855</v>
      </c>
      <c r="W77" s="26" t="s">
        <v>565</v>
      </c>
      <c r="X77" s="26" t="s">
        <v>566</v>
      </c>
      <c r="Y77" s="26" t="s">
        <v>630</v>
      </c>
      <c r="Z77" s="26"/>
      <c r="AA77" s="26">
        <v>1</v>
      </c>
      <c r="AB77" s="26">
        <v>2159</v>
      </c>
    </row>
    <row r="78" spans="1:28" ht="20.25" customHeight="1">
      <c r="A78" s="26" t="s">
        <v>4493</v>
      </c>
      <c r="B78" s="26" t="s">
        <v>4494</v>
      </c>
      <c r="C78" s="26" t="s">
        <v>551</v>
      </c>
      <c r="D78" s="26" t="s">
        <v>4630</v>
      </c>
      <c r="E78" s="26" t="s">
        <v>553</v>
      </c>
      <c r="F78" s="26" t="s">
        <v>581</v>
      </c>
      <c r="G78" s="26" t="s">
        <v>4495</v>
      </c>
      <c r="H78" s="26" t="s">
        <v>556</v>
      </c>
      <c r="I78" s="27">
        <v>45815</v>
      </c>
      <c r="J78" s="26" t="s">
        <v>583</v>
      </c>
      <c r="K78" s="26" t="s">
        <v>343</v>
      </c>
      <c r="L78" s="26" t="s">
        <v>606</v>
      </c>
      <c r="M78" s="26" t="s">
        <v>607</v>
      </c>
      <c r="N78" s="26" t="s">
        <v>608</v>
      </c>
      <c r="O78" s="26" t="s">
        <v>561</v>
      </c>
      <c r="P78" s="26" t="s">
        <v>601</v>
      </c>
      <c r="Q78" s="26" t="s">
        <v>609</v>
      </c>
      <c r="R78" s="26" t="s">
        <v>610</v>
      </c>
      <c r="S78" s="26"/>
      <c r="T78" s="26"/>
      <c r="U78" s="26">
        <v>1000</v>
      </c>
      <c r="V78" s="27">
        <v>45846</v>
      </c>
      <c r="W78" s="26" t="s">
        <v>565</v>
      </c>
      <c r="X78" s="26" t="s">
        <v>566</v>
      </c>
      <c r="Y78" s="26" t="s">
        <v>596</v>
      </c>
      <c r="Z78" s="26"/>
      <c r="AA78" s="26">
        <v>1</v>
      </c>
      <c r="AB78" s="26">
        <v>2309</v>
      </c>
    </row>
    <row r="79" spans="1:28" ht="20.25" customHeight="1">
      <c r="A79" s="26" t="s">
        <v>4496</v>
      </c>
      <c r="B79" s="26" t="s">
        <v>4497</v>
      </c>
      <c r="C79" s="26" t="s">
        <v>551</v>
      </c>
      <c r="D79" s="26" t="s">
        <v>1006</v>
      </c>
      <c r="E79" s="26" t="s">
        <v>553</v>
      </c>
      <c r="F79" s="26" t="s">
        <v>581</v>
      </c>
      <c r="G79" s="26" t="s">
        <v>4498</v>
      </c>
      <c r="H79" s="26" t="s">
        <v>556</v>
      </c>
      <c r="I79" s="27">
        <v>45815</v>
      </c>
      <c r="J79" s="26" t="s">
        <v>583</v>
      </c>
      <c r="K79" s="26" t="s">
        <v>55</v>
      </c>
      <c r="L79" s="26" t="s">
        <v>584</v>
      </c>
      <c r="M79" s="26" t="s">
        <v>585</v>
      </c>
      <c r="N79" s="26" t="s">
        <v>560</v>
      </c>
      <c r="O79" s="26" t="s">
        <v>561</v>
      </c>
      <c r="P79" s="26" t="s">
        <v>586</v>
      </c>
      <c r="Q79" s="26" t="s">
        <v>587</v>
      </c>
      <c r="R79" s="26" t="s">
        <v>588</v>
      </c>
      <c r="S79" s="26"/>
      <c r="T79" s="26"/>
      <c r="U79" s="26">
        <v>50000</v>
      </c>
      <c r="V79" s="27">
        <v>45848</v>
      </c>
      <c r="W79" s="26" t="s">
        <v>565</v>
      </c>
      <c r="X79" s="26" t="s">
        <v>566</v>
      </c>
      <c r="Y79" s="26" t="s">
        <v>589</v>
      </c>
      <c r="Z79" s="26"/>
      <c r="AA79" s="26">
        <v>1</v>
      </c>
      <c r="AB79" s="26">
        <v>2170</v>
      </c>
    </row>
    <row r="80" spans="1:28" ht="20.25" customHeight="1">
      <c r="A80" s="26" t="s">
        <v>4499</v>
      </c>
      <c r="B80" s="26" t="s">
        <v>4500</v>
      </c>
      <c r="C80" s="26" t="s">
        <v>551</v>
      </c>
      <c r="D80" s="26" t="s">
        <v>1006</v>
      </c>
      <c r="E80" s="26" t="s">
        <v>553</v>
      </c>
      <c r="F80" s="26" t="s">
        <v>581</v>
      </c>
      <c r="G80" s="26" t="s">
        <v>4498</v>
      </c>
      <c r="H80" s="26" t="s">
        <v>556</v>
      </c>
      <c r="I80" s="27">
        <v>45815</v>
      </c>
      <c r="J80" s="26" t="s">
        <v>583</v>
      </c>
      <c r="K80" s="26" t="s">
        <v>339</v>
      </c>
      <c r="L80" s="26" t="s">
        <v>881</v>
      </c>
      <c r="M80" s="26" t="s">
        <v>585</v>
      </c>
      <c r="N80" s="26" t="s">
        <v>560</v>
      </c>
      <c r="O80" s="26" t="s">
        <v>561</v>
      </c>
      <c r="P80" s="26" t="s">
        <v>586</v>
      </c>
      <c r="Q80" s="26" t="s">
        <v>642</v>
      </c>
      <c r="R80" s="26" t="s">
        <v>564</v>
      </c>
      <c r="S80" s="26"/>
      <c r="T80" s="26"/>
      <c r="U80" s="26">
        <v>8900</v>
      </c>
      <c r="V80" s="27">
        <v>45846</v>
      </c>
      <c r="W80" s="26" t="s">
        <v>565</v>
      </c>
      <c r="X80" s="26" t="s">
        <v>566</v>
      </c>
      <c r="Y80" s="26" t="s">
        <v>596</v>
      </c>
      <c r="Z80" s="26"/>
      <c r="AA80" s="26">
        <v>1</v>
      </c>
      <c r="AB80" s="26">
        <v>2357</v>
      </c>
    </row>
    <row r="81" spans="1:28" ht="20.25" customHeight="1">
      <c r="A81" s="26" t="s">
        <v>4501</v>
      </c>
      <c r="B81" s="26" t="s">
        <v>4502</v>
      </c>
      <c r="C81" s="26" t="s">
        <v>551</v>
      </c>
      <c r="D81" s="26" t="s">
        <v>4630</v>
      </c>
      <c r="E81" s="26" t="s">
        <v>553</v>
      </c>
      <c r="F81" s="26" t="s">
        <v>581</v>
      </c>
      <c r="G81" s="26" t="s">
        <v>4498</v>
      </c>
      <c r="H81" s="26" t="s">
        <v>556</v>
      </c>
      <c r="I81" s="27">
        <v>45815</v>
      </c>
      <c r="J81" s="26" t="s">
        <v>583</v>
      </c>
      <c r="K81" s="26" t="s">
        <v>2456</v>
      </c>
      <c r="L81" s="26" t="s">
        <v>2457</v>
      </c>
      <c r="M81" s="26" t="s">
        <v>607</v>
      </c>
      <c r="N81" s="26" t="s">
        <v>608</v>
      </c>
      <c r="O81" s="26" t="s">
        <v>561</v>
      </c>
      <c r="P81" s="26" t="s">
        <v>601</v>
      </c>
      <c r="Q81" s="26" t="s">
        <v>609</v>
      </c>
      <c r="R81" s="26" t="s">
        <v>610</v>
      </c>
      <c r="S81" s="26"/>
      <c r="T81" s="26"/>
      <c r="U81" s="26">
        <v>5000</v>
      </c>
      <c r="V81" s="27">
        <v>45846</v>
      </c>
      <c r="W81" s="26" t="s">
        <v>565</v>
      </c>
      <c r="X81" s="26" t="s">
        <v>566</v>
      </c>
      <c r="Y81" s="26" t="s">
        <v>895</v>
      </c>
      <c r="Z81" s="26"/>
      <c r="AA81" s="26">
        <v>1</v>
      </c>
      <c r="AB81" s="26">
        <v>2337</v>
      </c>
    </row>
    <row r="82" spans="1:28" ht="20.25" customHeight="1">
      <c r="A82" s="26" t="s">
        <v>4503</v>
      </c>
      <c r="B82" s="26" t="s">
        <v>4504</v>
      </c>
      <c r="C82" s="26" t="s">
        <v>551</v>
      </c>
      <c r="D82" s="26" t="s">
        <v>1006</v>
      </c>
      <c r="E82" s="26" t="s">
        <v>553</v>
      </c>
      <c r="F82" s="26" t="s">
        <v>581</v>
      </c>
      <c r="G82" s="26" t="s">
        <v>4498</v>
      </c>
      <c r="H82" s="26" t="s">
        <v>556</v>
      </c>
      <c r="I82" s="27">
        <v>45815</v>
      </c>
      <c r="J82" s="26" t="s">
        <v>583</v>
      </c>
      <c r="K82" s="26" t="s">
        <v>142</v>
      </c>
      <c r="L82" s="26" t="s">
        <v>1045</v>
      </c>
      <c r="M82" s="26" t="s">
        <v>628</v>
      </c>
      <c r="N82" s="26" t="s">
        <v>608</v>
      </c>
      <c r="O82" s="26" t="s">
        <v>561</v>
      </c>
      <c r="P82" s="26" t="s">
        <v>601</v>
      </c>
      <c r="Q82" s="26" t="s">
        <v>1046</v>
      </c>
      <c r="R82" s="26" t="s">
        <v>643</v>
      </c>
      <c r="S82" s="26"/>
      <c r="T82" s="26"/>
      <c r="U82" s="26">
        <v>10000</v>
      </c>
      <c r="V82" s="27">
        <v>45846</v>
      </c>
      <c r="W82" s="26" t="s">
        <v>565</v>
      </c>
      <c r="X82" s="26" t="s">
        <v>566</v>
      </c>
      <c r="Y82" s="26" t="s">
        <v>596</v>
      </c>
      <c r="Z82" s="26"/>
      <c r="AA82" s="26">
        <v>1</v>
      </c>
      <c r="AB82" s="26">
        <v>2194</v>
      </c>
    </row>
    <row r="83" spans="1:28" ht="20.25" customHeight="1">
      <c r="A83" s="26" t="s">
        <v>4505</v>
      </c>
      <c r="B83" s="26" t="s">
        <v>4506</v>
      </c>
      <c r="C83" s="26" t="s">
        <v>551</v>
      </c>
      <c r="D83" s="26" t="s">
        <v>1006</v>
      </c>
      <c r="E83" s="26" t="s">
        <v>553</v>
      </c>
      <c r="F83" s="26" t="s">
        <v>581</v>
      </c>
      <c r="G83" s="26" t="s">
        <v>4498</v>
      </c>
      <c r="H83" s="26" t="s">
        <v>556</v>
      </c>
      <c r="I83" s="27">
        <v>45815</v>
      </c>
      <c r="J83" s="26" t="s">
        <v>583</v>
      </c>
      <c r="K83" s="26" t="s">
        <v>50</v>
      </c>
      <c r="L83" s="26" t="s">
        <v>1246</v>
      </c>
      <c r="M83" s="26" t="s">
        <v>585</v>
      </c>
      <c r="N83" s="26" t="s">
        <v>560</v>
      </c>
      <c r="O83" s="26" t="s">
        <v>561</v>
      </c>
      <c r="P83" s="26" t="s">
        <v>562</v>
      </c>
      <c r="Q83" s="26" t="s">
        <v>594</v>
      </c>
      <c r="R83" s="26" t="s">
        <v>595</v>
      </c>
      <c r="S83" s="26"/>
      <c r="T83" s="26"/>
      <c r="U83" s="26">
        <v>18000</v>
      </c>
      <c r="V83" s="27">
        <v>45846</v>
      </c>
      <c r="W83" s="26" t="s">
        <v>565</v>
      </c>
      <c r="X83" s="26" t="s">
        <v>566</v>
      </c>
      <c r="Y83" s="26" t="s">
        <v>596</v>
      </c>
      <c r="Z83" s="26"/>
      <c r="AA83" s="26">
        <v>1</v>
      </c>
      <c r="AB83" s="26">
        <v>2252</v>
      </c>
    </row>
    <row r="84" spans="1:28" ht="20.25" customHeight="1">
      <c r="A84" s="26" t="s">
        <v>4507</v>
      </c>
      <c r="B84" s="26" t="s">
        <v>4494</v>
      </c>
      <c r="C84" s="26" t="s">
        <v>551</v>
      </c>
      <c r="D84" s="26" t="s">
        <v>4630</v>
      </c>
      <c r="E84" s="26" t="s">
        <v>553</v>
      </c>
      <c r="F84" s="26" t="s">
        <v>581</v>
      </c>
      <c r="G84" s="26" t="s">
        <v>4498</v>
      </c>
      <c r="H84" s="26" t="s">
        <v>556</v>
      </c>
      <c r="I84" s="27">
        <v>45815</v>
      </c>
      <c r="J84" s="26" t="s">
        <v>583</v>
      </c>
      <c r="K84" s="26" t="s">
        <v>343</v>
      </c>
      <c r="L84" s="26" t="s">
        <v>606</v>
      </c>
      <c r="M84" s="26" t="s">
        <v>607</v>
      </c>
      <c r="N84" s="26" t="s">
        <v>608</v>
      </c>
      <c r="O84" s="26" t="s">
        <v>561</v>
      </c>
      <c r="P84" s="26" t="s">
        <v>601</v>
      </c>
      <c r="Q84" s="26" t="s">
        <v>609</v>
      </c>
      <c r="R84" s="26" t="s">
        <v>610</v>
      </c>
      <c r="S84" s="26"/>
      <c r="T84" s="26"/>
      <c r="U84" s="26">
        <v>11000</v>
      </c>
      <c r="V84" s="27">
        <v>45846</v>
      </c>
      <c r="W84" s="26" t="s">
        <v>565</v>
      </c>
      <c r="X84" s="26" t="s">
        <v>566</v>
      </c>
      <c r="Y84" s="26" t="s">
        <v>596</v>
      </c>
      <c r="Z84" s="26"/>
      <c r="AA84" s="26">
        <v>1</v>
      </c>
      <c r="AB84" s="26">
        <v>2309</v>
      </c>
    </row>
    <row r="85" spans="1:28" ht="20.25" customHeight="1">
      <c r="A85" s="26" t="s">
        <v>4508</v>
      </c>
      <c r="B85" s="26" t="s">
        <v>4504</v>
      </c>
      <c r="C85" s="26" t="s">
        <v>551</v>
      </c>
      <c r="D85" s="26" t="s">
        <v>1006</v>
      </c>
      <c r="E85" s="26" t="s">
        <v>553</v>
      </c>
      <c r="F85" s="26" t="s">
        <v>581</v>
      </c>
      <c r="G85" s="26" t="s">
        <v>4498</v>
      </c>
      <c r="H85" s="26" t="s">
        <v>556</v>
      </c>
      <c r="I85" s="27">
        <v>45815</v>
      </c>
      <c r="J85" s="26" t="s">
        <v>583</v>
      </c>
      <c r="K85" s="26" t="s">
        <v>142</v>
      </c>
      <c r="L85" s="26" t="s">
        <v>1045</v>
      </c>
      <c r="M85" s="26" t="s">
        <v>628</v>
      </c>
      <c r="N85" s="26" t="s">
        <v>608</v>
      </c>
      <c r="O85" s="26" t="s">
        <v>561</v>
      </c>
      <c r="P85" s="26" t="s">
        <v>601</v>
      </c>
      <c r="Q85" s="26" t="s">
        <v>1046</v>
      </c>
      <c r="R85" s="26" t="s">
        <v>643</v>
      </c>
      <c r="S85" s="26"/>
      <c r="T85" s="26"/>
      <c r="U85" s="26">
        <v>20000</v>
      </c>
      <c r="V85" s="27">
        <v>45846</v>
      </c>
      <c r="W85" s="26" t="s">
        <v>565</v>
      </c>
      <c r="X85" s="26" t="s">
        <v>566</v>
      </c>
      <c r="Y85" s="26" t="s">
        <v>596</v>
      </c>
      <c r="Z85" s="26"/>
      <c r="AA85" s="26">
        <v>1</v>
      </c>
      <c r="AB85" s="26">
        <v>2194</v>
      </c>
    </row>
    <row r="86" spans="1:28" ht="20.25" customHeight="1">
      <c r="A86" s="26" t="s">
        <v>4509</v>
      </c>
      <c r="B86" s="26" t="s">
        <v>4510</v>
      </c>
      <c r="C86" s="26" t="s">
        <v>551</v>
      </c>
      <c r="D86" s="26" t="s">
        <v>1006</v>
      </c>
      <c r="E86" s="26" t="s">
        <v>553</v>
      </c>
      <c r="F86" s="26" t="s">
        <v>581</v>
      </c>
      <c r="G86" s="26" t="s">
        <v>4511</v>
      </c>
      <c r="H86" s="26" t="s">
        <v>556</v>
      </c>
      <c r="I86" s="27">
        <v>45815</v>
      </c>
      <c r="J86" s="26" t="s">
        <v>583</v>
      </c>
      <c r="K86" s="26" t="s">
        <v>55</v>
      </c>
      <c r="L86" s="26" t="s">
        <v>584</v>
      </c>
      <c r="M86" s="26" t="s">
        <v>585</v>
      </c>
      <c r="N86" s="26" t="s">
        <v>560</v>
      </c>
      <c r="O86" s="26" t="s">
        <v>561</v>
      </c>
      <c r="P86" s="26" t="s">
        <v>586</v>
      </c>
      <c r="Q86" s="26" t="s">
        <v>587</v>
      </c>
      <c r="R86" s="26" t="s">
        <v>588</v>
      </c>
      <c r="S86" s="26"/>
      <c r="T86" s="26"/>
      <c r="U86" s="26">
        <v>50000</v>
      </c>
      <c r="V86" s="27">
        <v>45847</v>
      </c>
      <c r="W86" s="26" t="s">
        <v>565</v>
      </c>
      <c r="X86" s="26" t="s">
        <v>566</v>
      </c>
      <c r="Y86" s="26" t="s">
        <v>4512</v>
      </c>
      <c r="Z86" s="26"/>
      <c r="AA86" s="26">
        <v>1</v>
      </c>
      <c r="AB86" s="26">
        <v>2170</v>
      </c>
    </row>
    <row r="87" spans="1:28" ht="20.25" customHeight="1">
      <c r="A87" s="26" t="s">
        <v>4513</v>
      </c>
      <c r="B87" s="26" t="s">
        <v>4510</v>
      </c>
      <c r="C87" s="26" t="s">
        <v>551</v>
      </c>
      <c r="D87" s="26" t="s">
        <v>1006</v>
      </c>
      <c r="E87" s="26" t="s">
        <v>553</v>
      </c>
      <c r="F87" s="26" t="s">
        <v>581</v>
      </c>
      <c r="G87" s="26" t="s">
        <v>4511</v>
      </c>
      <c r="H87" s="26" t="s">
        <v>556</v>
      </c>
      <c r="I87" s="27">
        <v>45815</v>
      </c>
      <c r="J87" s="26" t="s">
        <v>583</v>
      </c>
      <c r="K87" s="26" t="s">
        <v>55</v>
      </c>
      <c r="L87" s="26" t="s">
        <v>584</v>
      </c>
      <c r="M87" s="26" t="s">
        <v>585</v>
      </c>
      <c r="N87" s="26" t="s">
        <v>560</v>
      </c>
      <c r="O87" s="26" t="s">
        <v>561</v>
      </c>
      <c r="P87" s="26" t="s">
        <v>586</v>
      </c>
      <c r="Q87" s="26" t="s">
        <v>587</v>
      </c>
      <c r="R87" s="26" t="s">
        <v>588</v>
      </c>
      <c r="S87" s="26"/>
      <c r="T87" s="26"/>
      <c r="U87" s="26">
        <v>50000</v>
      </c>
      <c r="V87" s="27">
        <v>45846</v>
      </c>
      <c r="W87" s="26" t="s">
        <v>565</v>
      </c>
      <c r="X87" s="26" t="s">
        <v>566</v>
      </c>
      <c r="Y87" s="26" t="s">
        <v>4512</v>
      </c>
      <c r="Z87" s="26"/>
      <c r="AA87" s="26">
        <v>1</v>
      </c>
      <c r="AB87" s="26">
        <v>2170</v>
      </c>
    </row>
    <row r="88" spans="1:28" ht="20.25" customHeight="1">
      <c r="A88" s="26" t="s">
        <v>4514</v>
      </c>
      <c r="B88" s="26" t="s">
        <v>4515</v>
      </c>
      <c r="C88" s="26" t="s">
        <v>551</v>
      </c>
      <c r="D88" s="26" t="s">
        <v>1006</v>
      </c>
      <c r="E88" s="26" t="s">
        <v>553</v>
      </c>
      <c r="F88" s="26" t="s">
        <v>581</v>
      </c>
      <c r="G88" s="26" t="s">
        <v>1082</v>
      </c>
      <c r="H88" s="26" t="s">
        <v>556</v>
      </c>
      <c r="I88" s="27">
        <v>45815</v>
      </c>
      <c r="J88" s="26" t="s">
        <v>583</v>
      </c>
      <c r="K88" s="26" t="s">
        <v>118</v>
      </c>
      <c r="L88" s="26" t="s">
        <v>119</v>
      </c>
      <c r="M88" s="26" t="s">
        <v>717</v>
      </c>
      <c r="N88" s="26" t="s">
        <v>560</v>
      </c>
      <c r="O88" s="26" t="s">
        <v>561</v>
      </c>
      <c r="P88" s="26" t="s">
        <v>562</v>
      </c>
      <c r="Q88" s="26" t="s">
        <v>594</v>
      </c>
      <c r="R88" s="26" t="s">
        <v>595</v>
      </c>
      <c r="S88" s="26"/>
      <c r="T88" s="26"/>
      <c r="U88" s="26">
        <v>30000</v>
      </c>
      <c r="V88" s="27">
        <v>45846</v>
      </c>
      <c r="W88" s="26" t="s">
        <v>565</v>
      </c>
      <c r="X88" s="26" t="s">
        <v>566</v>
      </c>
      <c r="Y88" s="26" t="s">
        <v>596</v>
      </c>
      <c r="Z88" s="26"/>
      <c r="AA88" s="26">
        <v>1</v>
      </c>
      <c r="AB88" s="26">
        <v>2198</v>
      </c>
    </row>
    <row r="89" spans="1:28" ht="20.25" customHeight="1">
      <c r="A89" s="26" t="s">
        <v>4516</v>
      </c>
      <c r="B89" s="26" t="s">
        <v>4517</v>
      </c>
      <c r="C89" s="26" t="s">
        <v>551</v>
      </c>
      <c r="D89" s="26" t="s">
        <v>1006</v>
      </c>
      <c r="E89" s="26" t="s">
        <v>553</v>
      </c>
      <c r="F89" s="26" t="s">
        <v>701</v>
      </c>
      <c r="G89" s="26" t="s">
        <v>4518</v>
      </c>
      <c r="H89" s="26" t="s">
        <v>556</v>
      </c>
      <c r="I89" s="27">
        <v>45815</v>
      </c>
      <c r="J89" s="26" t="s">
        <v>703</v>
      </c>
      <c r="K89" s="26" t="s">
        <v>2885</v>
      </c>
      <c r="L89" s="26" t="s">
        <v>2886</v>
      </c>
      <c r="M89" s="26" t="s">
        <v>717</v>
      </c>
      <c r="N89" s="26" t="s">
        <v>560</v>
      </c>
      <c r="O89" s="26" t="s">
        <v>561</v>
      </c>
      <c r="P89" s="26" t="s">
        <v>562</v>
      </c>
      <c r="Q89" s="26" t="s">
        <v>563</v>
      </c>
      <c r="R89" s="26" t="s">
        <v>564</v>
      </c>
      <c r="S89" s="26"/>
      <c r="T89" s="26"/>
      <c r="U89" s="26">
        <v>10000</v>
      </c>
      <c r="V89" s="27">
        <v>45850</v>
      </c>
      <c r="W89" s="26" t="s">
        <v>565</v>
      </c>
      <c r="X89" s="26" t="s">
        <v>566</v>
      </c>
      <c r="Y89" s="26" t="s">
        <v>4519</v>
      </c>
      <c r="Z89" s="26"/>
      <c r="AA89" s="26">
        <v>1</v>
      </c>
      <c r="AB89" s="26">
        <v>2312</v>
      </c>
    </row>
    <row r="90" spans="1:28" ht="20.25" customHeight="1">
      <c r="A90" s="26" t="s">
        <v>4520</v>
      </c>
      <c r="B90" s="26" t="s">
        <v>4521</v>
      </c>
      <c r="C90" s="26" t="s">
        <v>551</v>
      </c>
      <c r="D90" s="26" t="s">
        <v>1006</v>
      </c>
      <c r="E90" s="26" t="s">
        <v>553</v>
      </c>
      <c r="F90" s="26" t="s">
        <v>701</v>
      </c>
      <c r="G90" s="26" t="s">
        <v>4522</v>
      </c>
      <c r="H90" s="26" t="s">
        <v>556</v>
      </c>
      <c r="I90" s="27">
        <v>45815</v>
      </c>
      <c r="J90" s="26" t="s">
        <v>703</v>
      </c>
      <c r="K90" s="26" t="s">
        <v>939</v>
      </c>
      <c r="L90" s="26" t="s">
        <v>940</v>
      </c>
      <c r="M90" s="26" t="s">
        <v>717</v>
      </c>
      <c r="N90" s="26" t="s">
        <v>673</v>
      </c>
      <c r="O90" s="26" t="s">
        <v>561</v>
      </c>
      <c r="P90" s="26" t="s">
        <v>718</v>
      </c>
      <c r="Q90" s="26" t="s">
        <v>719</v>
      </c>
      <c r="R90" s="26" t="s">
        <v>564</v>
      </c>
      <c r="S90" s="26"/>
      <c r="T90" s="26"/>
      <c r="U90" s="26">
        <v>10000</v>
      </c>
      <c r="V90" s="27">
        <v>45850</v>
      </c>
      <c r="W90" s="26" t="s">
        <v>565</v>
      </c>
      <c r="X90" s="26" t="s">
        <v>566</v>
      </c>
      <c r="Y90" s="26" t="s">
        <v>935</v>
      </c>
      <c r="Z90" s="26"/>
      <c r="AA90" s="26">
        <v>1</v>
      </c>
      <c r="AB90" s="26">
        <v>2349</v>
      </c>
    </row>
    <row r="91" spans="1:28" ht="20.25" customHeight="1">
      <c r="A91" s="26" t="s">
        <v>4523</v>
      </c>
      <c r="B91" s="26" t="s">
        <v>4524</v>
      </c>
      <c r="C91" s="26" t="s">
        <v>551</v>
      </c>
      <c r="D91" s="26" t="s">
        <v>1006</v>
      </c>
      <c r="E91" s="26" t="s">
        <v>553</v>
      </c>
      <c r="F91" s="26" t="s">
        <v>701</v>
      </c>
      <c r="G91" s="26" t="s">
        <v>4525</v>
      </c>
      <c r="H91" s="26" t="s">
        <v>556</v>
      </c>
      <c r="I91" s="27">
        <v>45815</v>
      </c>
      <c r="J91" s="26" t="s">
        <v>703</v>
      </c>
      <c r="K91" s="26" t="s">
        <v>704</v>
      </c>
      <c r="L91" s="26" t="s">
        <v>705</v>
      </c>
      <c r="M91" s="26" t="s">
        <v>628</v>
      </c>
      <c r="N91" s="26" t="s">
        <v>641</v>
      </c>
      <c r="O91" s="26" t="s">
        <v>561</v>
      </c>
      <c r="P91" s="26" t="s">
        <v>562</v>
      </c>
      <c r="Q91" s="26" t="s">
        <v>683</v>
      </c>
      <c r="R91" s="26" t="s">
        <v>564</v>
      </c>
      <c r="S91" s="26"/>
      <c r="T91" s="26"/>
      <c r="U91" s="26">
        <v>30000</v>
      </c>
      <c r="V91" s="27">
        <v>45850</v>
      </c>
      <c r="W91" s="26" t="s">
        <v>565</v>
      </c>
      <c r="X91" s="26" t="s">
        <v>566</v>
      </c>
      <c r="Y91" s="26" t="s">
        <v>706</v>
      </c>
      <c r="Z91" s="26"/>
      <c r="AA91" s="26">
        <v>1</v>
      </c>
      <c r="AB91" s="26">
        <v>2233</v>
      </c>
    </row>
    <row r="92" spans="1:28" ht="20.25" customHeight="1">
      <c r="A92" s="26" t="s">
        <v>4526</v>
      </c>
      <c r="B92" s="26" t="s">
        <v>4527</v>
      </c>
      <c r="C92" s="26" t="s">
        <v>551</v>
      </c>
      <c r="D92" s="26" t="s">
        <v>1006</v>
      </c>
      <c r="E92" s="26" t="s">
        <v>553</v>
      </c>
      <c r="F92" s="26" t="s">
        <v>701</v>
      </c>
      <c r="G92" s="26" t="s">
        <v>4528</v>
      </c>
      <c r="H92" s="26" t="s">
        <v>556</v>
      </c>
      <c r="I92" s="27">
        <v>45815</v>
      </c>
      <c r="J92" s="26" t="s">
        <v>703</v>
      </c>
      <c r="K92" s="26" t="s">
        <v>371</v>
      </c>
      <c r="L92" s="26" t="s">
        <v>920</v>
      </c>
      <c r="M92" s="26" t="s">
        <v>585</v>
      </c>
      <c r="N92" s="26" t="s">
        <v>673</v>
      </c>
      <c r="O92" s="26" t="s">
        <v>561</v>
      </c>
      <c r="P92" s="26" t="s">
        <v>718</v>
      </c>
      <c r="Q92" s="26" t="s">
        <v>909</v>
      </c>
      <c r="R92" s="26" t="s">
        <v>564</v>
      </c>
      <c r="S92" s="26"/>
      <c r="T92" s="26"/>
      <c r="U92" s="26">
        <v>20000</v>
      </c>
      <c r="V92" s="27">
        <v>45850</v>
      </c>
      <c r="W92" s="26" t="s">
        <v>565</v>
      </c>
      <c r="X92" s="26" t="s">
        <v>566</v>
      </c>
      <c r="Y92" s="26" t="s">
        <v>720</v>
      </c>
      <c r="Z92" s="26"/>
      <c r="AA92" s="26">
        <v>1</v>
      </c>
      <c r="AB92" s="26">
        <v>2213</v>
      </c>
    </row>
    <row r="93" spans="1:28" ht="20.25" customHeight="1">
      <c r="A93" s="26" t="s">
        <v>4529</v>
      </c>
      <c r="B93" s="26" t="s">
        <v>4530</v>
      </c>
      <c r="C93" s="26" t="s">
        <v>551</v>
      </c>
      <c r="D93" s="26" t="s">
        <v>1006</v>
      </c>
      <c r="E93" s="26" t="s">
        <v>553</v>
      </c>
      <c r="F93" s="26" t="s">
        <v>701</v>
      </c>
      <c r="G93" s="26" t="s">
        <v>4531</v>
      </c>
      <c r="H93" s="26" t="s">
        <v>556</v>
      </c>
      <c r="I93" s="27">
        <v>45815</v>
      </c>
      <c r="J93" s="26" t="s">
        <v>703</v>
      </c>
      <c r="K93" s="26" t="s">
        <v>907</v>
      </c>
      <c r="L93" s="26" t="s">
        <v>908</v>
      </c>
      <c r="M93" s="26" t="s">
        <v>717</v>
      </c>
      <c r="N93" s="26" t="s">
        <v>673</v>
      </c>
      <c r="O93" s="26" t="s">
        <v>561</v>
      </c>
      <c r="P93" s="26" t="s">
        <v>718</v>
      </c>
      <c r="Q93" s="26" t="s">
        <v>909</v>
      </c>
      <c r="R93" s="26" t="s">
        <v>564</v>
      </c>
      <c r="S93" s="26"/>
      <c r="T93" s="26"/>
      <c r="U93" s="26">
        <v>20000</v>
      </c>
      <c r="V93" s="27">
        <v>45850</v>
      </c>
      <c r="W93" s="26" t="s">
        <v>565</v>
      </c>
      <c r="X93" s="26" t="s">
        <v>566</v>
      </c>
      <c r="Y93" s="26" t="s">
        <v>720</v>
      </c>
      <c r="Z93" s="26"/>
      <c r="AA93" s="26">
        <v>1</v>
      </c>
      <c r="AB93" s="26">
        <v>2267</v>
      </c>
    </row>
    <row r="94" spans="1:28" ht="20.25" customHeight="1">
      <c r="A94" s="26" t="s">
        <v>4532</v>
      </c>
      <c r="B94" s="26" t="s">
        <v>4533</v>
      </c>
      <c r="C94" s="26" t="s">
        <v>551</v>
      </c>
      <c r="D94" s="26" t="s">
        <v>1006</v>
      </c>
      <c r="E94" s="26" t="s">
        <v>553</v>
      </c>
      <c r="F94" s="26" t="s">
        <v>701</v>
      </c>
      <c r="G94" s="26" t="s">
        <v>4534</v>
      </c>
      <c r="H94" s="26" t="s">
        <v>556</v>
      </c>
      <c r="I94" s="27">
        <v>45815</v>
      </c>
      <c r="J94" s="26" t="s">
        <v>703</v>
      </c>
      <c r="K94" s="26" t="s">
        <v>1536</v>
      </c>
      <c r="L94" s="26" t="s">
        <v>1537</v>
      </c>
      <c r="M94" s="26" t="s">
        <v>628</v>
      </c>
      <c r="N94" s="26" t="s">
        <v>641</v>
      </c>
      <c r="O94" s="26" t="s">
        <v>561</v>
      </c>
      <c r="P94" s="26" t="s">
        <v>562</v>
      </c>
      <c r="Q94" s="26" t="s">
        <v>683</v>
      </c>
      <c r="R94" s="26" t="s">
        <v>564</v>
      </c>
      <c r="S94" s="26"/>
      <c r="T94" s="26"/>
      <c r="U94" s="26">
        <v>10000</v>
      </c>
      <c r="V94" s="27">
        <v>45850</v>
      </c>
      <c r="W94" s="26" t="s">
        <v>565</v>
      </c>
      <c r="X94" s="26" t="s">
        <v>566</v>
      </c>
      <c r="Y94" s="26" t="s">
        <v>706</v>
      </c>
      <c r="Z94" s="26"/>
      <c r="AA94" s="26">
        <v>1</v>
      </c>
      <c r="AB94" s="26">
        <v>2240</v>
      </c>
    </row>
    <row r="95" spans="1:28" ht="20.25" customHeight="1">
      <c r="A95" s="26" t="s">
        <v>4535</v>
      </c>
      <c r="B95" s="26" t="s">
        <v>4536</v>
      </c>
      <c r="C95" s="26" t="s">
        <v>551</v>
      </c>
      <c r="D95" s="26" t="s">
        <v>4630</v>
      </c>
      <c r="E95" s="26" t="s">
        <v>553</v>
      </c>
      <c r="F95" s="26" t="s">
        <v>624</v>
      </c>
      <c r="G95" s="26" t="s">
        <v>4537</v>
      </c>
      <c r="H95" s="26" t="s">
        <v>556</v>
      </c>
      <c r="I95" s="27">
        <v>45815</v>
      </c>
      <c r="J95" s="26" t="s">
        <v>626</v>
      </c>
      <c r="K95" s="26" t="s">
        <v>332</v>
      </c>
      <c r="L95" s="26" t="s">
        <v>2076</v>
      </c>
      <c r="M95" s="26" t="s">
        <v>628</v>
      </c>
      <c r="N95" s="26" t="s">
        <v>608</v>
      </c>
      <c r="O95" s="26" t="s">
        <v>561</v>
      </c>
      <c r="P95" s="26" t="s">
        <v>601</v>
      </c>
      <c r="Q95" s="26" t="s">
        <v>629</v>
      </c>
      <c r="R95" s="26" t="s">
        <v>564</v>
      </c>
      <c r="S95" s="26"/>
      <c r="T95" s="26"/>
      <c r="U95" s="26">
        <v>70000</v>
      </c>
      <c r="V95" s="27">
        <v>45848</v>
      </c>
      <c r="W95" s="26" t="s">
        <v>565</v>
      </c>
      <c r="X95" s="26" t="s">
        <v>566</v>
      </c>
      <c r="Y95" s="26" t="s">
        <v>630</v>
      </c>
      <c r="Z95" s="26"/>
      <c r="AA95" s="26">
        <v>1</v>
      </c>
      <c r="AB95" s="26">
        <v>2283</v>
      </c>
    </row>
    <row r="96" spans="1:28" ht="20.25" customHeight="1">
      <c r="A96" s="26" t="s">
        <v>4538</v>
      </c>
      <c r="B96" s="26" t="s">
        <v>4539</v>
      </c>
      <c r="C96" s="26" t="s">
        <v>551</v>
      </c>
      <c r="D96" s="26" t="s">
        <v>4630</v>
      </c>
      <c r="E96" s="26" t="s">
        <v>553</v>
      </c>
      <c r="F96" s="26" t="s">
        <v>624</v>
      </c>
      <c r="G96" s="26" t="s">
        <v>4537</v>
      </c>
      <c r="H96" s="26" t="s">
        <v>556</v>
      </c>
      <c r="I96" s="27">
        <v>45815</v>
      </c>
      <c r="J96" s="26" t="s">
        <v>626</v>
      </c>
      <c r="K96" s="26" t="s">
        <v>334</v>
      </c>
      <c r="L96" s="26" t="s">
        <v>627</v>
      </c>
      <c r="M96" s="26" t="s">
        <v>628</v>
      </c>
      <c r="N96" s="26" t="s">
        <v>608</v>
      </c>
      <c r="O96" s="26" t="s">
        <v>561</v>
      </c>
      <c r="P96" s="26" t="s">
        <v>601</v>
      </c>
      <c r="Q96" s="26" t="s">
        <v>629</v>
      </c>
      <c r="R96" s="26" t="s">
        <v>564</v>
      </c>
      <c r="S96" s="26"/>
      <c r="T96" s="26"/>
      <c r="U96" s="26">
        <v>70000</v>
      </c>
      <c r="V96" s="27">
        <v>45850</v>
      </c>
      <c r="W96" s="26" t="s">
        <v>565</v>
      </c>
      <c r="X96" s="26" t="s">
        <v>566</v>
      </c>
      <c r="Y96" s="26" t="s">
        <v>630</v>
      </c>
      <c r="Z96" s="26"/>
      <c r="AA96" s="26">
        <v>1</v>
      </c>
      <c r="AB96" s="26">
        <v>2284</v>
      </c>
    </row>
    <row r="97" spans="1:28" ht="20.25" customHeight="1">
      <c r="A97" s="26" t="s">
        <v>4540</v>
      </c>
      <c r="B97" s="26" t="s">
        <v>4541</v>
      </c>
      <c r="C97" s="26" t="s">
        <v>551</v>
      </c>
      <c r="D97" s="26" t="s">
        <v>1006</v>
      </c>
      <c r="E97" s="26" t="s">
        <v>553</v>
      </c>
      <c r="F97" s="26" t="s">
        <v>659</v>
      </c>
      <c r="G97" s="26" t="s">
        <v>4542</v>
      </c>
      <c r="H97" s="26" t="s">
        <v>556</v>
      </c>
      <c r="I97" s="27">
        <v>45814</v>
      </c>
      <c r="J97" s="26" t="s">
        <v>724</v>
      </c>
      <c r="K97" s="26" t="s">
        <v>35</v>
      </c>
      <c r="L97" s="26" t="s">
        <v>1070</v>
      </c>
      <c r="M97" s="26" t="s">
        <v>628</v>
      </c>
      <c r="N97" s="26" t="s">
        <v>726</v>
      </c>
      <c r="O97" s="26" t="s">
        <v>561</v>
      </c>
      <c r="P97" s="26" t="s">
        <v>1029</v>
      </c>
      <c r="Q97" s="26" t="s">
        <v>664</v>
      </c>
      <c r="R97" s="26" t="s">
        <v>698</v>
      </c>
      <c r="S97" s="26"/>
      <c r="T97" s="26"/>
      <c r="U97" s="26">
        <v>52000</v>
      </c>
      <c r="V97" s="27">
        <v>45851</v>
      </c>
      <c r="W97" s="26" t="s">
        <v>565</v>
      </c>
      <c r="X97" s="26" t="s">
        <v>566</v>
      </c>
      <c r="Y97" s="26" t="s">
        <v>727</v>
      </c>
      <c r="Z97" s="26"/>
      <c r="AA97" s="26">
        <v>1</v>
      </c>
      <c r="AB97" s="26">
        <v>2098</v>
      </c>
    </row>
    <row r="98" spans="1:28" ht="20.25" customHeight="1">
      <c r="A98" s="26" t="s">
        <v>4543</v>
      </c>
      <c r="B98" s="26" t="s">
        <v>4544</v>
      </c>
      <c r="C98" s="26" t="s">
        <v>551</v>
      </c>
      <c r="D98" s="26" t="s">
        <v>1006</v>
      </c>
      <c r="E98" s="26" t="s">
        <v>553</v>
      </c>
      <c r="F98" s="26" t="s">
        <v>659</v>
      </c>
      <c r="G98" s="26" t="s">
        <v>4542</v>
      </c>
      <c r="H98" s="26" t="s">
        <v>556</v>
      </c>
      <c r="I98" s="27">
        <v>45814</v>
      </c>
      <c r="J98" s="26" t="s">
        <v>724</v>
      </c>
      <c r="K98" s="26" t="s">
        <v>35</v>
      </c>
      <c r="L98" s="26" t="s">
        <v>1070</v>
      </c>
      <c r="M98" s="26" t="s">
        <v>628</v>
      </c>
      <c r="N98" s="26" t="s">
        <v>726</v>
      </c>
      <c r="O98" s="26" t="s">
        <v>561</v>
      </c>
      <c r="P98" s="26" t="s">
        <v>1029</v>
      </c>
      <c r="Q98" s="26" t="s">
        <v>664</v>
      </c>
      <c r="R98" s="26" t="s">
        <v>698</v>
      </c>
      <c r="S98" s="26"/>
      <c r="T98" s="26"/>
      <c r="U98" s="26">
        <v>100000</v>
      </c>
      <c r="V98" s="27">
        <v>45848</v>
      </c>
      <c r="W98" s="26" t="s">
        <v>565</v>
      </c>
      <c r="X98" s="26" t="s">
        <v>566</v>
      </c>
      <c r="Y98" s="26" t="s">
        <v>727</v>
      </c>
      <c r="Z98" s="26"/>
      <c r="AA98" s="26">
        <v>1</v>
      </c>
      <c r="AB98" s="26">
        <v>2098</v>
      </c>
    </row>
    <row r="99" spans="1:28" ht="20.25" customHeight="1">
      <c r="A99" s="26" t="s">
        <v>4545</v>
      </c>
      <c r="B99" s="26" t="s">
        <v>4546</v>
      </c>
      <c r="C99" s="26" t="s">
        <v>551</v>
      </c>
      <c r="D99" s="26" t="s">
        <v>1006</v>
      </c>
      <c r="E99" s="26" t="s">
        <v>553</v>
      </c>
      <c r="F99" s="26" t="s">
        <v>659</v>
      </c>
      <c r="G99" s="26" t="s">
        <v>4542</v>
      </c>
      <c r="H99" s="26" t="s">
        <v>556</v>
      </c>
      <c r="I99" s="27">
        <v>45814</v>
      </c>
      <c r="J99" s="26" t="s">
        <v>724</v>
      </c>
      <c r="K99" s="26" t="s">
        <v>48</v>
      </c>
      <c r="L99" s="26" t="s">
        <v>725</v>
      </c>
      <c r="M99" s="26" t="s">
        <v>628</v>
      </c>
      <c r="N99" s="26" t="s">
        <v>726</v>
      </c>
      <c r="O99" s="26" t="s">
        <v>561</v>
      </c>
      <c r="P99" s="26" t="s">
        <v>718</v>
      </c>
      <c r="Q99" s="26" t="s">
        <v>576</v>
      </c>
      <c r="R99" s="26" t="s">
        <v>698</v>
      </c>
      <c r="S99" s="26"/>
      <c r="T99" s="26"/>
      <c r="U99" s="26">
        <v>28000</v>
      </c>
      <c r="V99" s="27">
        <v>45848</v>
      </c>
      <c r="W99" s="26" t="s">
        <v>565</v>
      </c>
      <c r="X99" s="26" t="s">
        <v>566</v>
      </c>
      <c r="Y99" s="26" t="s">
        <v>727</v>
      </c>
      <c r="Z99" s="26"/>
      <c r="AA99" s="26">
        <v>1</v>
      </c>
      <c r="AB99" s="26">
        <v>2099</v>
      </c>
    </row>
    <row r="100" spans="1:28" ht="20.25" customHeight="1">
      <c r="A100" s="26" t="s">
        <v>4547</v>
      </c>
      <c r="B100" s="26" t="s">
        <v>4548</v>
      </c>
      <c r="C100" s="26" t="s">
        <v>551</v>
      </c>
      <c r="D100" s="26" t="s">
        <v>1006</v>
      </c>
      <c r="E100" s="26" t="s">
        <v>553</v>
      </c>
      <c r="F100" s="26" t="s">
        <v>668</v>
      </c>
      <c r="G100" s="26" t="s">
        <v>669</v>
      </c>
      <c r="H100" s="26" t="s">
        <v>556</v>
      </c>
      <c r="I100" s="27">
        <v>45814</v>
      </c>
      <c r="J100" s="26" t="s">
        <v>670</v>
      </c>
      <c r="K100" s="26" t="s">
        <v>810</v>
      </c>
      <c r="L100" s="26" t="s">
        <v>811</v>
      </c>
      <c r="M100" s="26" t="s">
        <v>585</v>
      </c>
      <c r="N100" s="26" t="s">
        <v>600</v>
      </c>
      <c r="O100" s="26" t="s">
        <v>561</v>
      </c>
      <c r="P100" s="26" t="s">
        <v>562</v>
      </c>
      <c r="Q100" s="26" t="s">
        <v>812</v>
      </c>
      <c r="R100" s="26" t="s">
        <v>684</v>
      </c>
      <c r="S100" s="26"/>
      <c r="T100" s="26"/>
      <c r="U100" s="26">
        <v>56450</v>
      </c>
      <c r="V100" s="27">
        <v>45844</v>
      </c>
      <c r="W100" s="26" t="s">
        <v>565</v>
      </c>
      <c r="X100" s="26" t="s">
        <v>566</v>
      </c>
      <c r="Y100" s="26" t="s">
        <v>685</v>
      </c>
      <c r="Z100" s="26"/>
      <c r="AA100" s="26">
        <v>1</v>
      </c>
      <c r="AB100" s="26">
        <v>2107</v>
      </c>
    </row>
    <row r="101" spans="1:28" ht="20.25" customHeight="1">
      <c r="A101" s="26" t="s">
        <v>4850</v>
      </c>
      <c r="B101" s="26" t="s">
        <v>4550</v>
      </c>
      <c r="C101" s="26" t="s">
        <v>551</v>
      </c>
      <c r="D101" s="26" t="s">
        <v>580</v>
      </c>
      <c r="E101" s="26" t="s">
        <v>553</v>
      </c>
      <c r="F101" s="26" t="s">
        <v>668</v>
      </c>
      <c r="G101" s="26" t="s">
        <v>669</v>
      </c>
      <c r="H101" s="26" t="s">
        <v>556</v>
      </c>
      <c r="I101" s="27">
        <v>45828</v>
      </c>
      <c r="J101" s="26" t="s">
        <v>670</v>
      </c>
      <c r="K101" s="26" t="s">
        <v>258</v>
      </c>
      <c r="L101" s="26" t="s">
        <v>681</v>
      </c>
      <c r="M101" s="26" t="s">
        <v>682</v>
      </c>
      <c r="N101" s="26" t="s">
        <v>600</v>
      </c>
      <c r="O101" s="26" t="s">
        <v>561</v>
      </c>
      <c r="P101" s="26" t="s">
        <v>562</v>
      </c>
      <c r="Q101" s="26" t="s">
        <v>683</v>
      </c>
      <c r="R101" s="26" t="s">
        <v>684</v>
      </c>
      <c r="S101" s="26"/>
      <c r="T101" s="26"/>
      <c r="U101" s="26">
        <v>16450</v>
      </c>
      <c r="V101" s="27">
        <v>45874</v>
      </c>
      <c r="W101" s="26" t="s">
        <v>565</v>
      </c>
      <c r="X101" s="26" t="s">
        <v>798</v>
      </c>
      <c r="Y101" s="26" t="s">
        <v>1193</v>
      </c>
      <c r="Z101" s="26"/>
      <c r="AA101" s="26">
        <v>1</v>
      </c>
      <c r="AB101" s="26">
        <v>2075</v>
      </c>
    </row>
    <row r="102" spans="1:28" ht="20.25" customHeight="1">
      <c r="A102" s="26" t="s">
        <v>4549</v>
      </c>
      <c r="B102" s="26" t="s">
        <v>4550</v>
      </c>
      <c r="C102" s="26" t="s">
        <v>551</v>
      </c>
      <c r="D102" s="26" t="s">
        <v>580</v>
      </c>
      <c r="E102" s="26" t="s">
        <v>553</v>
      </c>
      <c r="F102" s="26" t="s">
        <v>668</v>
      </c>
      <c r="G102" s="26" t="s">
        <v>669</v>
      </c>
      <c r="H102" s="26" t="s">
        <v>556</v>
      </c>
      <c r="I102" s="27">
        <v>45814</v>
      </c>
      <c r="J102" s="26" t="s">
        <v>670</v>
      </c>
      <c r="K102" s="26" t="s">
        <v>258</v>
      </c>
      <c r="L102" s="26" t="s">
        <v>681</v>
      </c>
      <c r="M102" s="26" t="s">
        <v>682</v>
      </c>
      <c r="N102" s="26" t="s">
        <v>600</v>
      </c>
      <c r="O102" s="26" t="s">
        <v>561</v>
      </c>
      <c r="P102" s="26" t="s">
        <v>562</v>
      </c>
      <c r="Q102" s="26" t="s">
        <v>683</v>
      </c>
      <c r="R102" s="26" t="s">
        <v>684</v>
      </c>
      <c r="S102" s="26"/>
      <c r="T102" s="26"/>
      <c r="U102" s="26">
        <v>101550</v>
      </c>
      <c r="V102" s="27">
        <v>45874</v>
      </c>
      <c r="W102" s="26" t="s">
        <v>565</v>
      </c>
      <c r="X102" s="26" t="s">
        <v>566</v>
      </c>
      <c r="Y102" s="26" t="s">
        <v>685</v>
      </c>
      <c r="Z102" s="26"/>
      <c r="AA102" s="26">
        <v>1</v>
      </c>
      <c r="AB102" s="26">
        <v>2075</v>
      </c>
    </row>
    <row r="103" spans="1:28" ht="20.25" customHeight="1">
      <c r="A103" s="26" t="s">
        <v>4851</v>
      </c>
      <c r="B103" s="26" t="s">
        <v>4552</v>
      </c>
      <c r="C103" s="26" t="s">
        <v>551</v>
      </c>
      <c r="D103" s="26" t="s">
        <v>1006</v>
      </c>
      <c r="E103" s="26" t="s">
        <v>553</v>
      </c>
      <c r="F103" s="26" t="s">
        <v>668</v>
      </c>
      <c r="G103" s="26" t="s">
        <v>669</v>
      </c>
      <c r="H103" s="26" t="s">
        <v>556</v>
      </c>
      <c r="I103" s="27">
        <v>45827</v>
      </c>
      <c r="J103" s="26" t="s">
        <v>670</v>
      </c>
      <c r="K103" s="26" t="s">
        <v>258</v>
      </c>
      <c r="L103" s="26" t="s">
        <v>681</v>
      </c>
      <c r="M103" s="26" t="s">
        <v>682</v>
      </c>
      <c r="N103" s="26" t="s">
        <v>600</v>
      </c>
      <c r="O103" s="26" t="s">
        <v>561</v>
      </c>
      <c r="P103" s="26" t="s">
        <v>562</v>
      </c>
      <c r="Q103" s="26" t="s">
        <v>683</v>
      </c>
      <c r="R103" s="26" t="s">
        <v>684</v>
      </c>
      <c r="S103" s="26"/>
      <c r="T103" s="26"/>
      <c r="U103" s="26">
        <v>9300</v>
      </c>
      <c r="V103" s="27">
        <v>45858</v>
      </c>
      <c r="W103" s="26" t="s">
        <v>565</v>
      </c>
      <c r="X103" s="26" t="s">
        <v>798</v>
      </c>
      <c r="Y103" s="26" t="s">
        <v>4852</v>
      </c>
      <c r="Z103" s="26"/>
      <c r="AA103" s="26">
        <v>1</v>
      </c>
      <c r="AB103" s="26">
        <v>2075</v>
      </c>
    </row>
    <row r="104" spans="1:28" ht="20.25" customHeight="1">
      <c r="A104" s="26" t="s">
        <v>4551</v>
      </c>
      <c r="B104" s="26" t="s">
        <v>4552</v>
      </c>
      <c r="C104" s="26" t="s">
        <v>551</v>
      </c>
      <c r="D104" s="26" t="s">
        <v>1006</v>
      </c>
      <c r="E104" s="26" t="s">
        <v>553</v>
      </c>
      <c r="F104" s="26" t="s">
        <v>668</v>
      </c>
      <c r="G104" s="26" t="s">
        <v>669</v>
      </c>
      <c r="H104" s="26" t="s">
        <v>556</v>
      </c>
      <c r="I104" s="27">
        <v>45814</v>
      </c>
      <c r="J104" s="26" t="s">
        <v>670</v>
      </c>
      <c r="K104" s="26" t="s">
        <v>258</v>
      </c>
      <c r="L104" s="26" t="s">
        <v>681</v>
      </c>
      <c r="M104" s="26" t="s">
        <v>682</v>
      </c>
      <c r="N104" s="26" t="s">
        <v>600</v>
      </c>
      <c r="O104" s="26" t="s">
        <v>561</v>
      </c>
      <c r="P104" s="26" t="s">
        <v>562</v>
      </c>
      <c r="Q104" s="26" t="s">
        <v>683</v>
      </c>
      <c r="R104" s="26" t="s">
        <v>684</v>
      </c>
      <c r="S104" s="26"/>
      <c r="T104" s="26"/>
      <c r="U104" s="26">
        <v>44950</v>
      </c>
      <c r="V104" s="27">
        <v>45858</v>
      </c>
      <c r="W104" s="26" t="s">
        <v>565</v>
      </c>
      <c r="X104" s="26" t="s">
        <v>566</v>
      </c>
      <c r="Y104" s="26" t="s">
        <v>685</v>
      </c>
      <c r="Z104" s="26"/>
      <c r="AA104" s="26">
        <v>1</v>
      </c>
      <c r="AB104" s="26">
        <v>2075</v>
      </c>
    </row>
    <row r="105" spans="1:28" ht="20.25" customHeight="1">
      <c r="A105" s="26" t="s">
        <v>4553</v>
      </c>
      <c r="B105" s="26" t="s">
        <v>4554</v>
      </c>
      <c r="C105" s="26" t="s">
        <v>551</v>
      </c>
      <c r="D105" s="26" t="s">
        <v>1006</v>
      </c>
      <c r="E105" s="26" t="s">
        <v>553</v>
      </c>
      <c r="F105" s="26" t="s">
        <v>668</v>
      </c>
      <c r="G105" s="26" t="s">
        <v>669</v>
      </c>
      <c r="H105" s="26" t="s">
        <v>556</v>
      </c>
      <c r="I105" s="27">
        <v>45814</v>
      </c>
      <c r="J105" s="26" t="s">
        <v>670</v>
      </c>
      <c r="K105" s="26" t="s">
        <v>258</v>
      </c>
      <c r="L105" s="26" t="s">
        <v>681</v>
      </c>
      <c r="M105" s="26" t="s">
        <v>682</v>
      </c>
      <c r="N105" s="26" t="s">
        <v>600</v>
      </c>
      <c r="O105" s="26" t="s">
        <v>561</v>
      </c>
      <c r="P105" s="26" t="s">
        <v>562</v>
      </c>
      <c r="Q105" s="26" t="s">
        <v>683</v>
      </c>
      <c r="R105" s="26" t="s">
        <v>684</v>
      </c>
      <c r="S105" s="26"/>
      <c r="T105" s="26"/>
      <c r="U105" s="26">
        <v>96650</v>
      </c>
      <c r="V105" s="27">
        <v>45856</v>
      </c>
      <c r="W105" s="26" t="s">
        <v>565</v>
      </c>
      <c r="X105" s="26" t="s">
        <v>566</v>
      </c>
      <c r="Y105" s="26" t="s">
        <v>685</v>
      </c>
      <c r="Z105" s="26"/>
      <c r="AA105" s="26">
        <v>1</v>
      </c>
      <c r="AB105" s="26">
        <v>2075</v>
      </c>
    </row>
    <row r="106" spans="1:28" ht="20.25" customHeight="1">
      <c r="A106" s="26" t="s">
        <v>4555</v>
      </c>
      <c r="B106" s="26" t="s">
        <v>4556</v>
      </c>
      <c r="C106" s="26" t="s">
        <v>551</v>
      </c>
      <c r="D106" s="26" t="s">
        <v>1006</v>
      </c>
      <c r="E106" s="26" t="s">
        <v>821</v>
      </c>
      <c r="F106" s="26" t="s">
        <v>624</v>
      </c>
      <c r="G106" s="26" t="s">
        <v>4557</v>
      </c>
      <c r="H106" s="26" t="s">
        <v>556</v>
      </c>
      <c r="I106" s="27">
        <v>45813</v>
      </c>
      <c r="J106" s="26" t="s">
        <v>626</v>
      </c>
      <c r="K106" s="26" t="s">
        <v>4680</v>
      </c>
      <c r="L106" s="26" t="s">
        <v>4558</v>
      </c>
      <c r="M106" s="26" t="s">
        <v>628</v>
      </c>
      <c r="N106" s="26" t="s">
        <v>608</v>
      </c>
      <c r="O106" s="26" t="s">
        <v>561</v>
      </c>
      <c r="P106" s="26" t="s">
        <v>586</v>
      </c>
      <c r="Q106" s="26" t="s">
        <v>4559</v>
      </c>
      <c r="R106" s="26" t="s">
        <v>564</v>
      </c>
      <c r="S106" s="26"/>
      <c r="T106" s="26"/>
      <c r="U106" s="26">
        <v>10000</v>
      </c>
      <c r="V106" s="27">
        <v>45847</v>
      </c>
      <c r="W106" s="26" t="s">
        <v>565</v>
      </c>
      <c r="X106" s="26" t="s">
        <v>566</v>
      </c>
      <c r="Y106" s="26" t="s">
        <v>4560</v>
      </c>
      <c r="Z106" s="26"/>
      <c r="AA106" s="26">
        <v>1</v>
      </c>
      <c r="AB106" s="26">
        <v>2440</v>
      </c>
    </row>
    <row r="107" spans="1:28" ht="20.25" customHeight="1">
      <c r="A107" s="26" t="s">
        <v>4561</v>
      </c>
      <c r="B107" s="26" t="s">
        <v>4562</v>
      </c>
      <c r="C107" s="26" t="s">
        <v>551</v>
      </c>
      <c r="D107" s="26" t="s">
        <v>580</v>
      </c>
      <c r="E107" s="26" t="s">
        <v>553</v>
      </c>
      <c r="F107" s="26" t="s">
        <v>1955</v>
      </c>
      <c r="G107" s="26" t="s">
        <v>4563</v>
      </c>
      <c r="H107" s="26" t="s">
        <v>556</v>
      </c>
      <c r="I107" s="27">
        <v>45813</v>
      </c>
      <c r="J107" s="26" t="s">
        <v>557</v>
      </c>
      <c r="K107" s="26" t="s">
        <v>4564</v>
      </c>
      <c r="L107" s="26" t="s">
        <v>4565</v>
      </c>
      <c r="M107" s="26" t="s">
        <v>585</v>
      </c>
      <c r="N107" s="26" t="s">
        <v>1959</v>
      </c>
      <c r="O107" s="26" t="s">
        <v>561</v>
      </c>
      <c r="P107" s="26" t="s">
        <v>1960</v>
      </c>
      <c r="Q107" s="26" t="s">
        <v>1961</v>
      </c>
      <c r="R107" s="26" t="s">
        <v>643</v>
      </c>
      <c r="S107" s="26"/>
      <c r="T107" s="26"/>
      <c r="U107" s="26">
        <v>5000</v>
      </c>
      <c r="V107" s="27">
        <v>45861</v>
      </c>
      <c r="W107" s="26" t="s">
        <v>565</v>
      </c>
      <c r="X107" s="26" t="s">
        <v>566</v>
      </c>
      <c r="Y107" s="26" t="s">
        <v>1962</v>
      </c>
      <c r="Z107" s="26"/>
      <c r="AA107" s="26">
        <v>1</v>
      </c>
      <c r="AB107" s="26">
        <v>2439</v>
      </c>
    </row>
    <row r="108" spans="1:28" ht="20.25" customHeight="1">
      <c r="A108" s="26" t="s">
        <v>4566</v>
      </c>
      <c r="B108" s="26" t="s">
        <v>4567</v>
      </c>
      <c r="C108" s="26" t="s">
        <v>551</v>
      </c>
      <c r="D108" s="26" t="s">
        <v>580</v>
      </c>
      <c r="E108" s="26" t="s">
        <v>553</v>
      </c>
      <c r="F108" s="26" t="s">
        <v>1955</v>
      </c>
      <c r="G108" s="26" t="s">
        <v>4563</v>
      </c>
      <c r="H108" s="26" t="s">
        <v>556</v>
      </c>
      <c r="I108" s="27">
        <v>45813</v>
      </c>
      <c r="J108" s="26" t="s">
        <v>557</v>
      </c>
      <c r="K108" s="26" t="s">
        <v>4568</v>
      </c>
      <c r="L108" s="26" t="s">
        <v>4569</v>
      </c>
      <c r="M108" s="26" t="s">
        <v>585</v>
      </c>
      <c r="N108" s="26" t="s">
        <v>1959</v>
      </c>
      <c r="O108" s="26" t="s">
        <v>561</v>
      </c>
      <c r="P108" s="26" t="s">
        <v>1960</v>
      </c>
      <c r="Q108" s="26" t="s">
        <v>1961</v>
      </c>
      <c r="R108" s="26" t="s">
        <v>643</v>
      </c>
      <c r="S108" s="26"/>
      <c r="T108" s="26"/>
      <c r="U108" s="26">
        <v>5000</v>
      </c>
      <c r="V108" s="27">
        <v>45861</v>
      </c>
      <c r="W108" s="26" t="s">
        <v>565</v>
      </c>
      <c r="X108" s="26" t="s">
        <v>566</v>
      </c>
      <c r="Y108" s="26" t="s">
        <v>1962</v>
      </c>
      <c r="Z108" s="26"/>
      <c r="AA108" s="26">
        <v>1</v>
      </c>
      <c r="AB108" s="26">
        <v>2438</v>
      </c>
    </row>
    <row r="109" spans="1:28" ht="20.25" customHeight="1">
      <c r="A109" s="26" t="s">
        <v>4570</v>
      </c>
      <c r="B109" s="26" t="s">
        <v>4571</v>
      </c>
      <c r="C109" s="26" t="s">
        <v>551</v>
      </c>
      <c r="D109" s="26" t="s">
        <v>4630</v>
      </c>
      <c r="E109" s="26" t="s">
        <v>553</v>
      </c>
      <c r="F109" s="26" t="s">
        <v>624</v>
      </c>
      <c r="G109" s="26" t="s">
        <v>4572</v>
      </c>
      <c r="H109" s="26" t="s">
        <v>556</v>
      </c>
      <c r="I109" s="27">
        <v>45812</v>
      </c>
      <c r="J109" s="26" t="s">
        <v>626</v>
      </c>
      <c r="K109" s="26" t="s">
        <v>334</v>
      </c>
      <c r="L109" s="26" t="s">
        <v>627</v>
      </c>
      <c r="M109" s="26" t="s">
        <v>628</v>
      </c>
      <c r="N109" s="26" t="s">
        <v>608</v>
      </c>
      <c r="O109" s="26" t="s">
        <v>561</v>
      </c>
      <c r="P109" s="26" t="s">
        <v>601</v>
      </c>
      <c r="Q109" s="26" t="s">
        <v>629</v>
      </c>
      <c r="R109" s="26" t="s">
        <v>564</v>
      </c>
      <c r="S109" s="26"/>
      <c r="T109" s="26"/>
      <c r="U109" s="26">
        <v>120000</v>
      </c>
      <c r="V109" s="27">
        <v>45846</v>
      </c>
      <c r="W109" s="26" t="s">
        <v>565</v>
      </c>
      <c r="X109" s="26" t="s">
        <v>566</v>
      </c>
      <c r="Y109" s="26" t="s">
        <v>630</v>
      </c>
      <c r="Z109" s="26"/>
      <c r="AA109" s="26">
        <v>1</v>
      </c>
      <c r="AB109" s="26">
        <v>2284</v>
      </c>
    </row>
    <row r="110" spans="1:28" ht="20.25" customHeight="1">
      <c r="A110" s="26" t="s">
        <v>4573</v>
      </c>
      <c r="B110" s="26" t="s">
        <v>4574</v>
      </c>
      <c r="C110" s="26" t="s">
        <v>551</v>
      </c>
      <c r="D110" s="26" t="s">
        <v>926</v>
      </c>
      <c r="E110" s="26" t="s">
        <v>4575</v>
      </c>
      <c r="F110" s="26" t="s">
        <v>554</v>
      </c>
      <c r="G110" s="26" t="s">
        <v>4576</v>
      </c>
      <c r="H110" s="26" t="s">
        <v>556</v>
      </c>
      <c r="I110" s="27">
        <v>45811</v>
      </c>
      <c r="J110" s="26" t="s">
        <v>557</v>
      </c>
      <c r="K110" s="26" t="s">
        <v>1287</v>
      </c>
      <c r="L110" s="26" t="s">
        <v>1288</v>
      </c>
      <c r="M110" s="26" t="s">
        <v>559</v>
      </c>
      <c r="N110" s="26" t="s">
        <v>560</v>
      </c>
      <c r="O110" s="26" t="s">
        <v>561</v>
      </c>
      <c r="P110" s="26" t="s">
        <v>562</v>
      </c>
      <c r="Q110" s="26" t="s">
        <v>563</v>
      </c>
      <c r="R110" s="26" t="s">
        <v>564</v>
      </c>
      <c r="S110" s="26"/>
      <c r="T110" s="26"/>
      <c r="U110" s="26">
        <v>5000</v>
      </c>
      <c r="V110" s="27">
        <v>45841</v>
      </c>
      <c r="W110" s="26" t="s">
        <v>565</v>
      </c>
      <c r="X110" s="26" t="s">
        <v>566</v>
      </c>
      <c r="Y110" s="26" t="s">
        <v>567</v>
      </c>
      <c r="Z110" s="26"/>
      <c r="AA110" s="26">
        <v>1</v>
      </c>
      <c r="AB110" s="26">
        <v>2416</v>
      </c>
    </row>
    <row r="111" spans="1:28" ht="20.25" customHeight="1">
      <c r="A111" s="26" t="s">
        <v>4577</v>
      </c>
      <c r="B111" s="26" t="s">
        <v>4578</v>
      </c>
      <c r="C111" s="26" t="s">
        <v>551</v>
      </c>
      <c r="D111" s="26" t="s">
        <v>1006</v>
      </c>
      <c r="E111" s="26" t="s">
        <v>553</v>
      </c>
      <c r="F111" s="26" t="s">
        <v>701</v>
      </c>
      <c r="G111" s="26" t="s">
        <v>4579</v>
      </c>
      <c r="H111" s="26" t="s">
        <v>556</v>
      </c>
      <c r="I111" s="27">
        <v>45807</v>
      </c>
      <c r="J111" s="26" t="s">
        <v>703</v>
      </c>
      <c r="K111" s="26" t="s">
        <v>715</v>
      </c>
      <c r="L111" s="26" t="s">
        <v>716</v>
      </c>
      <c r="M111" s="26" t="s">
        <v>717</v>
      </c>
      <c r="N111" s="26" t="s">
        <v>673</v>
      </c>
      <c r="O111" s="26" t="s">
        <v>561</v>
      </c>
      <c r="P111" s="26" t="s">
        <v>718</v>
      </c>
      <c r="Q111" s="26" t="s">
        <v>719</v>
      </c>
      <c r="R111" s="26" t="s">
        <v>564</v>
      </c>
      <c r="S111" s="26"/>
      <c r="T111" s="26"/>
      <c r="U111" s="26">
        <v>60000</v>
      </c>
      <c r="V111" s="27">
        <v>45840</v>
      </c>
      <c r="W111" s="26" t="s">
        <v>565</v>
      </c>
      <c r="X111" s="26" t="s">
        <v>566</v>
      </c>
      <c r="Y111" s="26" t="s">
        <v>720</v>
      </c>
      <c r="Z111" s="26"/>
      <c r="AA111" s="26">
        <v>1</v>
      </c>
      <c r="AB111" s="26">
        <v>2272</v>
      </c>
    </row>
    <row r="112" spans="1:28" ht="20.25" customHeight="1">
      <c r="A112" s="26" t="s">
        <v>4580</v>
      </c>
      <c r="B112" s="26" t="s">
        <v>4581</v>
      </c>
      <c r="C112" s="26" t="s">
        <v>551</v>
      </c>
      <c r="D112" s="26" t="s">
        <v>1006</v>
      </c>
      <c r="E112" s="26" t="s">
        <v>553</v>
      </c>
      <c r="F112" s="26" t="s">
        <v>701</v>
      </c>
      <c r="G112" s="26" t="s">
        <v>4582</v>
      </c>
      <c r="H112" s="26" t="s">
        <v>556</v>
      </c>
      <c r="I112" s="27">
        <v>45807</v>
      </c>
      <c r="J112" s="26" t="s">
        <v>703</v>
      </c>
      <c r="K112" s="26" t="s">
        <v>755</v>
      </c>
      <c r="L112" s="26" t="s">
        <v>756</v>
      </c>
      <c r="M112" s="26" t="s">
        <v>717</v>
      </c>
      <c r="N112" s="26" t="s">
        <v>673</v>
      </c>
      <c r="O112" s="26" t="s">
        <v>561</v>
      </c>
      <c r="P112" s="26" t="s">
        <v>718</v>
      </c>
      <c r="Q112" s="26" t="s">
        <v>719</v>
      </c>
      <c r="R112" s="26" t="s">
        <v>564</v>
      </c>
      <c r="S112" s="26"/>
      <c r="T112" s="26"/>
      <c r="U112" s="26">
        <v>20000</v>
      </c>
      <c r="V112" s="27">
        <v>45840</v>
      </c>
      <c r="W112" s="26" t="s">
        <v>565</v>
      </c>
      <c r="X112" s="26" t="s">
        <v>566</v>
      </c>
      <c r="Y112" s="26" t="s">
        <v>720</v>
      </c>
      <c r="Z112" s="26"/>
      <c r="AA112" s="26">
        <v>1</v>
      </c>
      <c r="AB112" s="26">
        <v>2273</v>
      </c>
    </row>
    <row r="113" spans="1:28" ht="20.25" customHeight="1">
      <c r="A113" s="26" t="s">
        <v>4583</v>
      </c>
      <c r="B113" s="26" t="s">
        <v>4584</v>
      </c>
      <c r="C113" s="26" t="s">
        <v>551</v>
      </c>
      <c r="D113" s="26" t="s">
        <v>1006</v>
      </c>
      <c r="E113" s="26" t="s">
        <v>553</v>
      </c>
      <c r="F113" s="26" t="s">
        <v>659</v>
      </c>
      <c r="G113" s="26" t="s">
        <v>4585</v>
      </c>
      <c r="H113" s="26" t="s">
        <v>556</v>
      </c>
      <c r="I113" s="27">
        <v>45807</v>
      </c>
      <c r="J113" s="26" t="s">
        <v>724</v>
      </c>
      <c r="K113" s="26" t="s">
        <v>48</v>
      </c>
      <c r="L113" s="26" t="s">
        <v>725</v>
      </c>
      <c r="M113" s="26" t="s">
        <v>628</v>
      </c>
      <c r="N113" s="26" t="s">
        <v>726</v>
      </c>
      <c r="O113" s="26" t="s">
        <v>561</v>
      </c>
      <c r="P113" s="26" t="s">
        <v>718</v>
      </c>
      <c r="Q113" s="26" t="s">
        <v>576</v>
      </c>
      <c r="R113" s="26" t="s">
        <v>698</v>
      </c>
      <c r="S113" s="26"/>
      <c r="T113" s="26"/>
      <c r="U113" s="26">
        <v>35000</v>
      </c>
      <c r="V113" s="27">
        <v>45842</v>
      </c>
      <c r="W113" s="26" t="s">
        <v>565</v>
      </c>
      <c r="X113" s="26" t="s">
        <v>566</v>
      </c>
      <c r="Y113" s="26" t="s">
        <v>727</v>
      </c>
      <c r="Z113" s="26"/>
      <c r="AA113" s="26">
        <v>1</v>
      </c>
      <c r="AB113" s="26">
        <v>2099</v>
      </c>
    </row>
    <row r="114" spans="1:28" ht="20.25" customHeight="1">
      <c r="A114" s="26" t="s">
        <v>4586</v>
      </c>
      <c r="B114" s="26" t="s">
        <v>4587</v>
      </c>
      <c r="C114" s="26" t="s">
        <v>551</v>
      </c>
      <c r="D114" s="26" t="s">
        <v>1006</v>
      </c>
      <c r="E114" s="26" t="s">
        <v>553</v>
      </c>
      <c r="F114" s="26" t="s">
        <v>659</v>
      </c>
      <c r="G114" s="26" t="s">
        <v>4588</v>
      </c>
      <c r="H114" s="26" t="s">
        <v>556</v>
      </c>
      <c r="I114" s="27">
        <v>45807</v>
      </c>
      <c r="J114" s="26" t="s">
        <v>724</v>
      </c>
      <c r="K114" s="26" t="s">
        <v>35</v>
      </c>
      <c r="L114" s="26" t="s">
        <v>1070</v>
      </c>
      <c r="M114" s="26" t="s">
        <v>628</v>
      </c>
      <c r="N114" s="26" t="s">
        <v>726</v>
      </c>
      <c r="O114" s="26" t="s">
        <v>561</v>
      </c>
      <c r="P114" s="26" t="s">
        <v>1029</v>
      </c>
      <c r="Q114" s="26" t="s">
        <v>664</v>
      </c>
      <c r="R114" s="26" t="s">
        <v>698</v>
      </c>
      <c r="S114" s="26"/>
      <c r="T114" s="26"/>
      <c r="U114" s="26">
        <v>70000</v>
      </c>
      <c r="V114" s="27">
        <v>45845</v>
      </c>
      <c r="W114" s="26" t="s">
        <v>565</v>
      </c>
      <c r="X114" s="26" t="s">
        <v>566</v>
      </c>
      <c r="Y114" s="26" t="s">
        <v>727</v>
      </c>
      <c r="Z114" s="26"/>
      <c r="AA114" s="26">
        <v>1</v>
      </c>
      <c r="AB114" s="26">
        <v>2098</v>
      </c>
    </row>
    <row r="115" spans="1:28" ht="20.25" customHeight="1">
      <c r="A115" s="26" t="s">
        <v>4589</v>
      </c>
      <c r="B115" s="26" t="s">
        <v>4590</v>
      </c>
      <c r="C115" s="26" t="s">
        <v>551</v>
      </c>
      <c r="D115" s="26" t="s">
        <v>1006</v>
      </c>
      <c r="E115" s="26" t="s">
        <v>553</v>
      </c>
      <c r="F115" s="26" t="s">
        <v>659</v>
      </c>
      <c r="G115" s="26" t="s">
        <v>4588</v>
      </c>
      <c r="H115" s="26" t="s">
        <v>556</v>
      </c>
      <c r="I115" s="27">
        <v>45807</v>
      </c>
      <c r="J115" s="26" t="s">
        <v>724</v>
      </c>
      <c r="K115" s="26" t="s">
        <v>35</v>
      </c>
      <c r="L115" s="26" t="s">
        <v>1070</v>
      </c>
      <c r="M115" s="26" t="s">
        <v>628</v>
      </c>
      <c r="N115" s="26" t="s">
        <v>726</v>
      </c>
      <c r="O115" s="26" t="s">
        <v>561</v>
      </c>
      <c r="P115" s="26" t="s">
        <v>1029</v>
      </c>
      <c r="Q115" s="26" t="s">
        <v>664</v>
      </c>
      <c r="R115" s="26" t="s">
        <v>698</v>
      </c>
      <c r="S115" s="26"/>
      <c r="T115" s="26"/>
      <c r="U115" s="26">
        <v>100000</v>
      </c>
      <c r="V115" s="27">
        <v>45844</v>
      </c>
      <c r="W115" s="26" t="s">
        <v>565</v>
      </c>
      <c r="X115" s="26" t="s">
        <v>566</v>
      </c>
      <c r="Y115" s="26" t="s">
        <v>727</v>
      </c>
      <c r="Z115" s="26"/>
      <c r="AA115" s="26">
        <v>1</v>
      </c>
      <c r="AB115" s="26">
        <v>2098</v>
      </c>
    </row>
    <row r="116" spans="1:28" ht="20.25" customHeight="1">
      <c r="A116" s="26" t="s">
        <v>4591</v>
      </c>
      <c r="B116" s="26" t="s">
        <v>4592</v>
      </c>
      <c r="C116" s="26" t="s">
        <v>551</v>
      </c>
      <c r="D116" s="26" t="s">
        <v>1240</v>
      </c>
      <c r="E116" s="26" t="s">
        <v>553</v>
      </c>
      <c r="F116" s="26" t="s">
        <v>659</v>
      </c>
      <c r="G116" s="26" t="s">
        <v>4588</v>
      </c>
      <c r="H116" s="26" t="s">
        <v>556</v>
      </c>
      <c r="I116" s="27">
        <v>45807</v>
      </c>
      <c r="J116" s="26" t="s">
        <v>724</v>
      </c>
      <c r="K116" s="26" t="s">
        <v>35</v>
      </c>
      <c r="L116" s="26" t="s">
        <v>1070</v>
      </c>
      <c r="M116" s="26" t="s">
        <v>628</v>
      </c>
      <c r="N116" s="26" t="s">
        <v>726</v>
      </c>
      <c r="O116" s="26" t="s">
        <v>561</v>
      </c>
      <c r="P116" s="26" t="s">
        <v>1029</v>
      </c>
      <c r="Q116" s="26" t="s">
        <v>664</v>
      </c>
      <c r="R116" s="26" t="s">
        <v>698</v>
      </c>
      <c r="S116" s="26"/>
      <c r="T116" s="26"/>
      <c r="U116" s="26">
        <v>100000</v>
      </c>
      <c r="V116" s="27">
        <v>45842</v>
      </c>
      <c r="W116" s="26" t="s">
        <v>565</v>
      </c>
      <c r="X116" s="26" t="s">
        <v>566</v>
      </c>
      <c r="Y116" s="26" t="s">
        <v>727</v>
      </c>
      <c r="Z116" s="26"/>
      <c r="AA116" s="26">
        <v>1</v>
      </c>
      <c r="AB116" s="26">
        <v>2098</v>
      </c>
    </row>
    <row r="117" spans="1:28" ht="20.25" customHeight="1">
      <c r="A117" s="26" t="s">
        <v>4593</v>
      </c>
      <c r="B117" s="26" t="s">
        <v>4594</v>
      </c>
      <c r="C117" s="26" t="s">
        <v>551</v>
      </c>
      <c r="D117" s="26" t="s">
        <v>1006</v>
      </c>
      <c r="E117" s="26" t="s">
        <v>553</v>
      </c>
      <c r="F117" s="26" t="s">
        <v>581</v>
      </c>
      <c r="G117" s="26" t="s">
        <v>1082</v>
      </c>
      <c r="H117" s="26" t="s">
        <v>556</v>
      </c>
      <c r="I117" s="27">
        <v>45807</v>
      </c>
      <c r="J117" s="26" t="s">
        <v>583</v>
      </c>
      <c r="K117" s="26" t="s">
        <v>471</v>
      </c>
      <c r="L117" s="26" t="s">
        <v>839</v>
      </c>
      <c r="M117" s="26" t="s">
        <v>628</v>
      </c>
      <c r="N117" s="26" t="s">
        <v>617</v>
      </c>
      <c r="O117" s="26" t="s">
        <v>561</v>
      </c>
      <c r="P117" s="26" t="s">
        <v>586</v>
      </c>
      <c r="Q117" s="26" t="s">
        <v>618</v>
      </c>
      <c r="R117" s="26" t="s">
        <v>619</v>
      </c>
      <c r="S117" s="26"/>
      <c r="T117" s="26"/>
      <c r="U117" s="26">
        <v>80000</v>
      </c>
      <c r="V117" s="27">
        <v>45840</v>
      </c>
      <c r="W117" s="26" t="s">
        <v>565</v>
      </c>
      <c r="X117" s="26" t="s">
        <v>566</v>
      </c>
      <c r="Y117" s="26" t="s">
        <v>596</v>
      </c>
      <c r="Z117" s="26"/>
      <c r="AA117" s="26">
        <v>1</v>
      </c>
      <c r="AB117" s="26">
        <v>2041</v>
      </c>
    </row>
    <row r="118" spans="1:28" ht="20.25" customHeight="1">
      <c r="A118" s="26" t="s">
        <v>4595</v>
      </c>
      <c r="B118" s="26" t="s">
        <v>4596</v>
      </c>
      <c r="C118" s="26" t="s">
        <v>551</v>
      </c>
      <c r="D118" s="26" t="s">
        <v>1006</v>
      </c>
      <c r="E118" s="26" t="s">
        <v>553</v>
      </c>
      <c r="F118" s="26" t="s">
        <v>581</v>
      </c>
      <c r="G118" s="26" t="s">
        <v>1082</v>
      </c>
      <c r="H118" s="26" t="s">
        <v>556</v>
      </c>
      <c r="I118" s="27">
        <v>45807</v>
      </c>
      <c r="J118" s="26" t="s">
        <v>583</v>
      </c>
      <c r="K118" s="26" t="s">
        <v>1154</v>
      </c>
      <c r="L118" s="26" t="s">
        <v>1155</v>
      </c>
      <c r="M118" s="26" t="s">
        <v>628</v>
      </c>
      <c r="N118" s="26" t="s">
        <v>608</v>
      </c>
      <c r="O118" s="26" t="s">
        <v>561</v>
      </c>
      <c r="P118" s="26" t="s">
        <v>601</v>
      </c>
      <c r="Q118" s="26" t="s">
        <v>1046</v>
      </c>
      <c r="R118" s="26" t="s">
        <v>643</v>
      </c>
      <c r="S118" s="26"/>
      <c r="T118" s="26"/>
      <c r="U118" s="26">
        <v>5000</v>
      </c>
      <c r="V118" s="27">
        <v>45840</v>
      </c>
      <c r="W118" s="26" t="s">
        <v>565</v>
      </c>
      <c r="X118" s="26" t="s">
        <v>566</v>
      </c>
      <c r="Y118" s="26" t="s">
        <v>596</v>
      </c>
      <c r="Z118" s="26"/>
      <c r="AA118" s="26">
        <v>1</v>
      </c>
      <c r="AB118" s="26">
        <v>2417</v>
      </c>
    </row>
    <row r="119" spans="1:28" ht="20.25" customHeight="1">
      <c r="A119" s="26" t="s">
        <v>4597</v>
      </c>
      <c r="B119" s="26" t="s">
        <v>4598</v>
      </c>
      <c r="C119" s="26" t="s">
        <v>551</v>
      </c>
      <c r="D119" s="26" t="s">
        <v>1006</v>
      </c>
      <c r="E119" s="26" t="s">
        <v>553</v>
      </c>
      <c r="F119" s="26" t="s">
        <v>668</v>
      </c>
      <c r="G119" s="26" t="s">
        <v>669</v>
      </c>
      <c r="H119" s="26" t="s">
        <v>556</v>
      </c>
      <c r="I119" s="27">
        <v>45807</v>
      </c>
      <c r="J119" s="26" t="s">
        <v>670</v>
      </c>
      <c r="K119" s="26" t="s">
        <v>671</v>
      </c>
      <c r="L119" s="26" t="s">
        <v>672</v>
      </c>
      <c r="M119" s="26" t="s">
        <v>585</v>
      </c>
      <c r="N119" s="26" t="s">
        <v>673</v>
      </c>
      <c r="O119" s="26" t="s">
        <v>561</v>
      </c>
      <c r="P119" s="26" t="s">
        <v>601</v>
      </c>
      <c r="Q119" s="26" t="s">
        <v>674</v>
      </c>
      <c r="R119" s="26" t="s">
        <v>675</v>
      </c>
      <c r="S119" s="26"/>
      <c r="T119" s="26"/>
      <c r="U119" s="26">
        <v>90250</v>
      </c>
      <c r="V119" s="27">
        <v>45838</v>
      </c>
      <c r="W119" s="26" t="s">
        <v>565</v>
      </c>
      <c r="X119" s="26" t="s">
        <v>566</v>
      </c>
      <c r="Y119" s="26" t="s">
        <v>676</v>
      </c>
      <c r="Z119" s="26"/>
      <c r="AA119" s="26">
        <v>1</v>
      </c>
      <c r="AB119" s="26">
        <v>2429</v>
      </c>
    </row>
    <row r="120" spans="1:28" ht="20.25" customHeight="1">
      <c r="A120" s="26" t="s">
        <v>4599</v>
      </c>
      <c r="B120" s="26" t="s">
        <v>4600</v>
      </c>
      <c r="C120" s="26" t="s">
        <v>551</v>
      </c>
      <c r="D120" s="26" t="s">
        <v>4630</v>
      </c>
      <c r="E120" s="26" t="s">
        <v>553</v>
      </c>
      <c r="F120" s="26" t="s">
        <v>668</v>
      </c>
      <c r="G120" s="26" t="s">
        <v>669</v>
      </c>
      <c r="H120" s="26" t="s">
        <v>556</v>
      </c>
      <c r="I120" s="27">
        <v>45807</v>
      </c>
      <c r="J120" s="26" t="s">
        <v>670</v>
      </c>
      <c r="K120" s="26" t="s">
        <v>804</v>
      </c>
      <c r="L120" s="26" t="s">
        <v>805</v>
      </c>
      <c r="M120" s="26" t="s">
        <v>628</v>
      </c>
      <c r="N120" s="26" t="s">
        <v>608</v>
      </c>
      <c r="O120" s="26" t="s">
        <v>561</v>
      </c>
      <c r="P120" s="26" t="s">
        <v>601</v>
      </c>
      <c r="Q120" s="26" t="s">
        <v>806</v>
      </c>
      <c r="R120" s="26" t="s">
        <v>619</v>
      </c>
      <c r="S120" s="26"/>
      <c r="T120" s="26"/>
      <c r="U120" s="26">
        <v>29750</v>
      </c>
      <c r="V120" s="27">
        <v>45845</v>
      </c>
      <c r="W120" s="26" t="s">
        <v>565</v>
      </c>
      <c r="X120" s="26" t="s">
        <v>566</v>
      </c>
      <c r="Y120" s="26" t="s">
        <v>807</v>
      </c>
      <c r="Z120" s="26"/>
      <c r="AA120" s="26">
        <v>1</v>
      </c>
      <c r="AB120" s="26">
        <v>2321</v>
      </c>
    </row>
    <row r="121" spans="1:28" ht="20.25" customHeight="1">
      <c r="A121" s="26" t="s">
        <v>4601</v>
      </c>
      <c r="B121" s="26" t="s">
        <v>4602</v>
      </c>
      <c r="C121" s="26" t="s">
        <v>551</v>
      </c>
      <c r="D121" s="26" t="s">
        <v>1006</v>
      </c>
      <c r="E121" s="26" t="s">
        <v>553</v>
      </c>
      <c r="F121" s="26" t="s">
        <v>668</v>
      </c>
      <c r="G121" s="26" t="s">
        <v>669</v>
      </c>
      <c r="H121" s="26" t="s">
        <v>556</v>
      </c>
      <c r="I121" s="27">
        <v>45807</v>
      </c>
      <c r="J121" s="26" t="s">
        <v>670</v>
      </c>
      <c r="K121" s="26" t="s">
        <v>258</v>
      </c>
      <c r="L121" s="26" t="s">
        <v>681</v>
      </c>
      <c r="M121" s="26" t="s">
        <v>682</v>
      </c>
      <c r="N121" s="26" t="s">
        <v>600</v>
      </c>
      <c r="O121" s="26" t="s">
        <v>561</v>
      </c>
      <c r="P121" s="26" t="s">
        <v>562</v>
      </c>
      <c r="Q121" s="26" t="s">
        <v>683</v>
      </c>
      <c r="R121" s="26" t="s">
        <v>684</v>
      </c>
      <c r="S121" s="26"/>
      <c r="T121" s="26"/>
      <c r="U121" s="26">
        <v>116800</v>
      </c>
      <c r="V121" s="27">
        <v>45859</v>
      </c>
      <c r="W121" s="26" t="s">
        <v>565</v>
      </c>
      <c r="X121" s="26" t="s">
        <v>566</v>
      </c>
      <c r="Y121" s="26" t="s">
        <v>685</v>
      </c>
      <c r="Z121" s="26"/>
      <c r="AA121" s="26">
        <v>1</v>
      </c>
      <c r="AB121" s="26">
        <v>2075</v>
      </c>
    </row>
    <row r="122" spans="1:28" ht="20.25" customHeight="1">
      <c r="A122" s="26" t="s">
        <v>4603</v>
      </c>
      <c r="B122" s="26" t="s">
        <v>4604</v>
      </c>
      <c r="C122" s="26" t="s">
        <v>551</v>
      </c>
      <c r="D122" s="26" t="s">
        <v>1006</v>
      </c>
      <c r="E122" s="26" t="s">
        <v>553</v>
      </c>
      <c r="F122" s="26" t="s">
        <v>668</v>
      </c>
      <c r="G122" s="26" t="s">
        <v>669</v>
      </c>
      <c r="H122" s="26" t="s">
        <v>556</v>
      </c>
      <c r="I122" s="27">
        <v>45807</v>
      </c>
      <c r="J122" s="26" t="s">
        <v>670</v>
      </c>
      <c r="K122" s="26" t="s">
        <v>258</v>
      </c>
      <c r="L122" s="26" t="s">
        <v>681</v>
      </c>
      <c r="M122" s="26" t="s">
        <v>682</v>
      </c>
      <c r="N122" s="26" t="s">
        <v>600</v>
      </c>
      <c r="O122" s="26" t="s">
        <v>561</v>
      </c>
      <c r="P122" s="26" t="s">
        <v>562</v>
      </c>
      <c r="Q122" s="26" t="s">
        <v>683</v>
      </c>
      <c r="R122" s="26" t="s">
        <v>684</v>
      </c>
      <c r="S122" s="26"/>
      <c r="T122" s="26"/>
      <c r="U122" s="26">
        <v>53650</v>
      </c>
      <c r="V122" s="27">
        <v>45852</v>
      </c>
      <c r="W122" s="26" t="s">
        <v>565</v>
      </c>
      <c r="X122" s="26" t="s">
        <v>566</v>
      </c>
      <c r="Y122" s="26" t="s">
        <v>685</v>
      </c>
      <c r="Z122" s="26"/>
      <c r="AA122" s="26">
        <v>1</v>
      </c>
      <c r="AB122" s="26">
        <v>2075</v>
      </c>
    </row>
    <row r="123" spans="1:28" ht="20.25" customHeight="1">
      <c r="A123" s="26" t="s">
        <v>4605</v>
      </c>
      <c r="B123" s="26" t="s">
        <v>4606</v>
      </c>
      <c r="C123" s="26" t="s">
        <v>551</v>
      </c>
      <c r="D123" s="26" t="s">
        <v>1006</v>
      </c>
      <c r="E123" s="26" t="s">
        <v>553</v>
      </c>
      <c r="F123" s="26" t="s">
        <v>701</v>
      </c>
      <c r="G123" s="26" t="s">
        <v>4607</v>
      </c>
      <c r="H123" s="26" t="s">
        <v>556</v>
      </c>
      <c r="I123" s="27">
        <v>45807</v>
      </c>
      <c r="J123" s="26" t="s">
        <v>703</v>
      </c>
      <c r="K123" s="26" t="s">
        <v>907</v>
      </c>
      <c r="L123" s="26" t="s">
        <v>908</v>
      </c>
      <c r="M123" s="26" t="s">
        <v>717</v>
      </c>
      <c r="N123" s="26" t="s">
        <v>673</v>
      </c>
      <c r="O123" s="26" t="s">
        <v>561</v>
      </c>
      <c r="P123" s="26" t="s">
        <v>718</v>
      </c>
      <c r="Q123" s="26" t="s">
        <v>909</v>
      </c>
      <c r="R123" s="26" t="s">
        <v>564</v>
      </c>
      <c r="S123" s="26"/>
      <c r="T123" s="26"/>
      <c r="U123" s="26">
        <v>20000</v>
      </c>
      <c r="V123" s="27">
        <v>45839</v>
      </c>
      <c r="W123" s="26" t="s">
        <v>565</v>
      </c>
      <c r="X123" s="26" t="s">
        <v>566</v>
      </c>
      <c r="Y123" s="26" t="s">
        <v>720</v>
      </c>
      <c r="Z123" s="26"/>
      <c r="AA123" s="26">
        <v>1</v>
      </c>
      <c r="AB123" s="26">
        <v>2267</v>
      </c>
    </row>
    <row r="124" spans="1:28" ht="20.25" customHeight="1">
      <c r="A124" s="26" t="s">
        <v>4608</v>
      </c>
      <c r="B124" s="26" t="s">
        <v>4609</v>
      </c>
      <c r="C124" s="26" t="s">
        <v>551</v>
      </c>
      <c r="D124" s="26" t="s">
        <v>1006</v>
      </c>
      <c r="E124" s="26" t="s">
        <v>553</v>
      </c>
      <c r="F124" s="26" t="s">
        <v>701</v>
      </c>
      <c r="G124" s="26" t="s">
        <v>4610</v>
      </c>
      <c r="H124" s="26" t="s">
        <v>556</v>
      </c>
      <c r="I124" s="27">
        <v>45807</v>
      </c>
      <c r="J124" s="26" t="s">
        <v>703</v>
      </c>
      <c r="K124" s="26" t="s">
        <v>704</v>
      </c>
      <c r="L124" s="26" t="s">
        <v>705</v>
      </c>
      <c r="M124" s="26" t="s">
        <v>628</v>
      </c>
      <c r="N124" s="26" t="s">
        <v>641</v>
      </c>
      <c r="O124" s="26" t="s">
        <v>561</v>
      </c>
      <c r="P124" s="26" t="s">
        <v>562</v>
      </c>
      <c r="Q124" s="26" t="s">
        <v>683</v>
      </c>
      <c r="R124" s="26" t="s">
        <v>564</v>
      </c>
      <c r="S124" s="26"/>
      <c r="T124" s="26"/>
      <c r="U124" s="26">
        <v>40000</v>
      </c>
      <c r="V124" s="27">
        <v>45839</v>
      </c>
      <c r="W124" s="26" t="s">
        <v>565</v>
      </c>
      <c r="X124" s="26" t="s">
        <v>566</v>
      </c>
      <c r="Y124" s="26" t="s">
        <v>706</v>
      </c>
      <c r="Z124" s="26"/>
      <c r="AA124" s="26">
        <v>1</v>
      </c>
      <c r="AB124" s="26">
        <v>2233</v>
      </c>
    </row>
    <row r="125" spans="1:28" ht="20.25" customHeight="1">
      <c r="A125" s="26" t="s">
        <v>4611</v>
      </c>
      <c r="B125" s="26" t="s">
        <v>4612</v>
      </c>
      <c r="C125" s="26" t="s">
        <v>551</v>
      </c>
      <c r="D125" s="26" t="s">
        <v>1006</v>
      </c>
      <c r="E125" s="26" t="s">
        <v>553</v>
      </c>
      <c r="F125" s="26" t="s">
        <v>701</v>
      </c>
      <c r="G125" s="26" t="s">
        <v>4613</v>
      </c>
      <c r="H125" s="26" t="s">
        <v>556</v>
      </c>
      <c r="I125" s="27">
        <v>45807</v>
      </c>
      <c r="J125" s="26" t="s">
        <v>703</v>
      </c>
      <c r="K125" s="26" t="s">
        <v>1141</v>
      </c>
      <c r="L125" s="26" t="s">
        <v>1142</v>
      </c>
      <c r="M125" s="26" t="s">
        <v>682</v>
      </c>
      <c r="N125" s="26" t="s">
        <v>600</v>
      </c>
      <c r="O125" s="26" t="s">
        <v>864</v>
      </c>
      <c r="P125" s="26" t="s">
        <v>562</v>
      </c>
      <c r="Q125" s="26" t="s">
        <v>771</v>
      </c>
      <c r="R125" s="26" t="s">
        <v>684</v>
      </c>
      <c r="S125" s="26"/>
      <c r="T125" s="26"/>
      <c r="U125" s="26">
        <v>5000</v>
      </c>
      <c r="V125" s="27">
        <v>45839</v>
      </c>
      <c r="W125" s="26" t="s">
        <v>565</v>
      </c>
      <c r="X125" s="26" t="s">
        <v>566</v>
      </c>
      <c r="Y125" s="26" t="s">
        <v>1143</v>
      </c>
      <c r="Z125" s="26"/>
      <c r="AA125" s="26">
        <v>1</v>
      </c>
      <c r="AB125" s="26">
        <v>2387</v>
      </c>
    </row>
    <row r="126" spans="1:28" ht="20.25" customHeight="1">
      <c r="A126" s="26" t="s">
        <v>4614</v>
      </c>
      <c r="B126" s="26" t="s">
        <v>4615</v>
      </c>
      <c r="C126" s="26" t="s">
        <v>551</v>
      </c>
      <c r="D126" s="26" t="s">
        <v>1006</v>
      </c>
      <c r="E126" s="26" t="s">
        <v>553</v>
      </c>
      <c r="F126" s="26" t="s">
        <v>701</v>
      </c>
      <c r="G126" s="26" t="s">
        <v>4616</v>
      </c>
      <c r="H126" s="26" t="s">
        <v>556</v>
      </c>
      <c r="I126" s="27">
        <v>45807</v>
      </c>
      <c r="J126" s="26" t="s">
        <v>703</v>
      </c>
      <c r="K126" s="26" t="s">
        <v>371</v>
      </c>
      <c r="L126" s="26" t="s">
        <v>920</v>
      </c>
      <c r="M126" s="26" t="s">
        <v>585</v>
      </c>
      <c r="N126" s="26" t="s">
        <v>673</v>
      </c>
      <c r="O126" s="26" t="s">
        <v>561</v>
      </c>
      <c r="P126" s="26" t="s">
        <v>718</v>
      </c>
      <c r="Q126" s="26" t="s">
        <v>909</v>
      </c>
      <c r="R126" s="26" t="s">
        <v>564</v>
      </c>
      <c r="S126" s="26"/>
      <c r="T126" s="26"/>
      <c r="U126" s="26">
        <v>40000</v>
      </c>
      <c r="V126" s="27">
        <v>45839</v>
      </c>
      <c r="W126" s="26" t="s">
        <v>565</v>
      </c>
      <c r="X126" s="26" t="s">
        <v>566</v>
      </c>
      <c r="Y126" s="26" t="s">
        <v>720</v>
      </c>
      <c r="Z126" s="26"/>
      <c r="AA126" s="26">
        <v>1</v>
      </c>
      <c r="AB126" s="26">
        <v>2213</v>
      </c>
    </row>
    <row r="127" spans="1:28" ht="20.25" customHeight="1">
      <c r="A127" s="26" t="s">
        <v>4617</v>
      </c>
      <c r="B127" s="26" t="s">
        <v>4618</v>
      </c>
      <c r="C127" s="26" t="s">
        <v>551</v>
      </c>
      <c r="D127" s="26" t="s">
        <v>1006</v>
      </c>
      <c r="E127" s="26" t="s">
        <v>553</v>
      </c>
      <c r="F127" s="26" t="s">
        <v>701</v>
      </c>
      <c r="G127" s="26" t="s">
        <v>4619</v>
      </c>
      <c r="H127" s="26" t="s">
        <v>556</v>
      </c>
      <c r="I127" s="27">
        <v>45807</v>
      </c>
      <c r="J127" s="26" t="s">
        <v>703</v>
      </c>
      <c r="K127" s="26" t="s">
        <v>1652</v>
      </c>
      <c r="L127" s="26" t="s">
        <v>1653</v>
      </c>
      <c r="M127" s="26" t="s">
        <v>682</v>
      </c>
      <c r="N127" s="26" t="s">
        <v>600</v>
      </c>
      <c r="O127" s="26" t="s">
        <v>864</v>
      </c>
      <c r="P127" s="26" t="s">
        <v>562</v>
      </c>
      <c r="Q127" s="26" t="s">
        <v>664</v>
      </c>
      <c r="R127" s="26" t="s">
        <v>684</v>
      </c>
      <c r="S127" s="26"/>
      <c r="T127" s="26"/>
      <c r="U127" s="26">
        <v>5000</v>
      </c>
      <c r="V127" s="27">
        <v>45839</v>
      </c>
      <c r="W127" s="26" t="s">
        <v>565</v>
      </c>
      <c r="X127" s="26" t="s">
        <v>566</v>
      </c>
      <c r="Y127" s="26" t="s">
        <v>1143</v>
      </c>
      <c r="Z127" s="26"/>
      <c r="AA127" s="26">
        <v>1</v>
      </c>
      <c r="AB127" s="26">
        <v>2393</v>
      </c>
    </row>
    <row r="128" spans="1:28" ht="20.25" customHeight="1">
      <c r="A128" s="26" t="s">
        <v>4620</v>
      </c>
      <c r="B128" s="26" t="s">
        <v>4621</v>
      </c>
      <c r="C128" s="26" t="s">
        <v>551</v>
      </c>
      <c r="D128" s="26" t="s">
        <v>4630</v>
      </c>
      <c r="E128" s="26" t="s">
        <v>553</v>
      </c>
      <c r="F128" s="26" t="s">
        <v>701</v>
      </c>
      <c r="G128" s="26" t="s">
        <v>988</v>
      </c>
      <c r="H128" s="26" t="s">
        <v>556</v>
      </c>
      <c r="I128" s="27">
        <v>45807</v>
      </c>
      <c r="J128" s="26" t="s">
        <v>703</v>
      </c>
      <c r="K128" s="26" t="s">
        <v>989</v>
      </c>
      <c r="L128" s="26" t="s">
        <v>990</v>
      </c>
      <c r="M128" s="26" t="s">
        <v>628</v>
      </c>
      <c r="N128" s="26" t="s">
        <v>608</v>
      </c>
      <c r="O128" s="26" t="s">
        <v>561</v>
      </c>
      <c r="P128" s="26" t="s">
        <v>601</v>
      </c>
      <c r="Q128" s="26" t="s">
        <v>648</v>
      </c>
      <c r="R128" s="26" t="s">
        <v>751</v>
      </c>
      <c r="S128" s="26"/>
      <c r="T128" s="26"/>
      <c r="U128" s="26">
        <v>20000</v>
      </c>
      <c r="V128" s="27">
        <v>45839</v>
      </c>
      <c r="W128" s="26" t="s">
        <v>565</v>
      </c>
      <c r="X128" s="26" t="s">
        <v>566</v>
      </c>
      <c r="Y128" s="26" t="s">
        <v>772</v>
      </c>
      <c r="Z128" s="26"/>
      <c r="AA128" s="26">
        <v>1</v>
      </c>
      <c r="AB128" s="26">
        <v>2414</v>
      </c>
    </row>
    <row r="129" spans="1:28" ht="20.25" customHeight="1">
      <c r="A129" s="26" t="s">
        <v>4622</v>
      </c>
      <c r="B129" s="26" t="s">
        <v>4623</v>
      </c>
      <c r="C129" s="26" t="s">
        <v>551</v>
      </c>
      <c r="D129" s="26" t="s">
        <v>1209</v>
      </c>
      <c r="E129" s="26" t="s">
        <v>553</v>
      </c>
      <c r="F129" s="26" t="s">
        <v>581</v>
      </c>
      <c r="G129" s="26" t="s">
        <v>4624</v>
      </c>
      <c r="H129" s="26" t="s">
        <v>556</v>
      </c>
      <c r="I129" s="27">
        <v>45806</v>
      </c>
      <c r="J129" s="26" t="s">
        <v>583</v>
      </c>
      <c r="K129" s="26" t="s">
        <v>142</v>
      </c>
      <c r="L129" s="26" t="s">
        <v>1045</v>
      </c>
      <c r="M129" s="26" t="s">
        <v>628</v>
      </c>
      <c r="N129" s="26" t="s">
        <v>608</v>
      </c>
      <c r="O129" s="26" t="s">
        <v>561</v>
      </c>
      <c r="P129" s="26" t="s">
        <v>601</v>
      </c>
      <c r="Q129" s="26" t="s">
        <v>1046</v>
      </c>
      <c r="R129" s="26" t="s">
        <v>643</v>
      </c>
      <c r="S129" s="26"/>
      <c r="T129" s="26"/>
      <c r="U129" s="26">
        <v>30000</v>
      </c>
      <c r="V129" s="27">
        <v>45838</v>
      </c>
      <c r="W129" s="26" t="s">
        <v>565</v>
      </c>
      <c r="X129" s="26" t="s">
        <v>566</v>
      </c>
      <c r="Y129" s="26" t="s">
        <v>596</v>
      </c>
      <c r="Z129" s="26"/>
      <c r="AA129" s="26">
        <v>1</v>
      </c>
      <c r="AB129" s="26">
        <v>2194</v>
      </c>
    </row>
    <row r="130" spans="1:28" ht="20.25" customHeight="1">
      <c r="A130" s="26" t="s">
        <v>4625</v>
      </c>
      <c r="B130" s="26" t="s">
        <v>4626</v>
      </c>
      <c r="C130" s="26" t="s">
        <v>551</v>
      </c>
      <c r="D130" s="26" t="s">
        <v>1209</v>
      </c>
      <c r="E130" s="26" t="s">
        <v>553</v>
      </c>
      <c r="F130" s="26" t="s">
        <v>581</v>
      </c>
      <c r="G130" s="26" t="s">
        <v>4624</v>
      </c>
      <c r="H130" s="26" t="s">
        <v>556</v>
      </c>
      <c r="I130" s="27">
        <v>45806</v>
      </c>
      <c r="J130" s="26" t="s">
        <v>583</v>
      </c>
      <c r="K130" s="26" t="s">
        <v>398</v>
      </c>
      <c r="L130" s="26" t="s">
        <v>692</v>
      </c>
      <c r="M130" s="26" t="s">
        <v>585</v>
      </c>
      <c r="N130" s="26" t="s">
        <v>560</v>
      </c>
      <c r="O130" s="26" t="s">
        <v>561</v>
      </c>
      <c r="P130" s="26" t="s">
        <v>562</v>
      </c>
      <c r="Q130" s="26" t="s">
        <v>594</v>
      </c>
      <c r="R130" s="26" t="s">
        <v>595</v>
      </c>
      <c r="S130" s="26"/>
      <c r="T130" s="26"/>
      <c r="U130" s="26">
        <v>5000</v>
      </c>
      <c r="V130" s="27">
        <v>45837</v>
      </c>
      <c r="W130" s="26" t="s">
        <v>565</v>
      </c>
      <c r="X130" s="26" t="s">
        <v>566</v>
      </c>
      <c r="Y130" s="26" t="s">
        <v>596</v>
      </c>
      <c r="Z130" s="26"/>
      <c r="AA130" s="26">
        <v>1</v>
      </c>
      <c r="AB130" s="26">
        <v>2388</v>
      </c>
    </row>
    <row r="131" spans="1:28" ht="20.25" customHeight="1">
      <c r="A131" s="26" t="s">
        <v>550</v>
      </c>
      <c r="B131" s="26" t="s">
        <v>2276</v>
      </c>
      <c r="C131" s="26" t="s">
        <v>551</v>
      </c>
      <c r="D131" s="26" t="s">
        <v>1006</v>
      </c>
      <c r="E131" s="26" t="s">
        <v>553</v>
      </c>
      <c r="F131" s="26" t="s">
        <v>554</v>
      </c>
      <c r="G131" s="26" t="s">
        <v>555</v>
      </c>
      <c r="H131" s="26" t="s">
        <v>556</v>
      </c>
      <c r="I131" s="27">
        <v>45804</v>
      </c>
      <c r="J131" s="26" t="s">
        <v>557</v>
      </c>
      <c r="K131" s="26" t="s">
        <v>445</v>
      </c>
      <c r="L131" s="26" t="s">
        <v>558</v>
      </c>
      <c r="M131" s="26" t="s">
        <v>559</v>
      </c>
      <c r="N131" s="26" t="s">
        <v>560</v>
      </c>
      <c r="O131" s="26" t="s">
        <v>561</v>
      </c>
      <c r="P131" s="26" t="s">
        <v>562</v>
      </c>
      <c r="Q131" s="26" t="s">
        <v>563</v>
      </c>
      <c r="R131" s="26" t="s">
        <v>564</v>
      </c>
      <c r="S131" s="26"/>
      <c r="T131" s="26"/>
      <c r="U131" s="26">
        <v>20000</v>
      </c>
      <c r="V131" s="27">
        <v>45838</v>
      </c>
      <c r="W131" s="26" t="s">
        <v>565</v>
      </c>
      <c r="X131" s="26" t="s">
        <v>566</v>
      </c>
      <c r="Y131" s="26" t="s">
        <v>567</v>
      </c>
      <c r="Z131" s="26"/>
      <c r="AA131" s="26">
        <v>1</v>
      </c>
      <c r="AB131" s="26">
        <v>2374</v>
      </c>
    </row>
    <row r="132" spans="1:28" ht="20.25" customHeight="1">
      <c r="A132" s="26" t="s">
        <v>568</v>
      </c>
      <c r="B132" s="26" t="s">
        <v>2277</v>
      </c>
      <c r="C132" s="26" t="s">
        <v>551</v>
      </c>
      <c r="D132" s="26" t="s">
        <v>1006</v>
      </c>
      <c r="E132" s="26" t="s">
        <v>553</v>
      </c>
      <c r="F132" s="26" t="s">
        <v>554</v>
      </c>
      <c r="G132" s="26" t="s">
        <v>555</v>
      </c>
      <c r="H132" s="26" t="s">
        <v>556</v>
      </c>
      <c r="I132" s="27">
        <v>45804</v>
      </c>
      <c r="J132" s="26" t="s">
        <v>557</v>
      </c>
      <c r="K132" s="26" t="s">
        <v>569</v>
      </c>
      <c r="L132" s="26" t="s">
        <v>570</v>
      </c>
      <c r="M132" s="26" t="s">
        <v>559</v>
      </c>
      <c r="N132" s="26" t="s">
        <v>560</v>
      </c>
      <c r="O132" s="26" t="s">
        <v>561</v>
      </c>
      <c r="P132" s="26" t="s">
        <v>562</v>
      </c>
      <c r="Q132" s="26" t="s">
        <v>563</v>
      </c>
      <c r="R132" s="26" t="s">
        <v>564</v>
      </c>
      <c r="S132" s="26"/>
      <c r="T132" s="26"/>
      <c r="U132" s="26">
        <v>8000</v>
      </c>
      <c r="V132" s="27">
        <v>45838</v>
      </c>
      <c r="W132" s="26" t="s">
        <v>565</v>
      </c>
      <c r="X132" s="26" t="s">
        <v>566</v>
      </c>
      <c r="Y132" s="26" t="s">
        <v>571</v>
      </c>
      <c r="Z132" s="26"/>
      <c r="AA132" s="26">
        <v>1</v>
      </c>
      <c r="AB132" s="26">
        <v>2378</v>
      </c>
    </row>
    <row r="133" spans="1:28" ht="20.25" customHeight="1">
      <c r="A133" s="26" t="s">
        <v>572</v>
      </c>
      <c r="B133" s="26" t="s">
        <v>2278</v>
      </c>
      <c r="C133" s="26" t="s">
        <v>551</v>
      </c>
      <c r="D133" s="26" t="s">
        <v>1006</v>
      </c>
      <c r="E133" s="26" t="s">
        <v>553</v>
      </c>
      <c r="F133" s="26" t="s">
        <v>554</v>
      </c>
      <c r="G133" s="26" t="s">
        <v>555</v>
      </c>
      <c r="H133" s="26" t="s">
        <v>556</v>
      </c>
      <c r="I133" s="27">
        <v>45804</v>
      </c>
      <c r="J133" s="26" t="s">
        <v>557</v>
      </c>
      <c r="K133" s="26" t="s">
        <v>436</v>
      </c>
      <c r="L133" s="26" t="s">
        <v>573</v>
      </c>
      <c r="M133" s="26" t="s">
        <v>559</v>
      </c>
      <c r="N133" s="26" t="s">
        <v>560</v>
      </c>
      <c r="O133" s="26" t="s">
        <v>561</v>
      </c>
      <c r="P133" s="26" t="s">
        <v>562</v>
      </c>
      <c r="Q133" s="26" t="s">
        <v>563</v>
      </c>
      <c r="R133" s="26" t="s">
        <v>564</v>
      </c>
      <c r="S133" s="26"/>
      <c r="T133" s="26"/>
      <c r="U133" s="26">
        <v>20000</v>
      </c>
      <c r="V133" s="27">
        <v>45837</v>
      </c>
      <c r="W133" s="26" t="s">
        <v>565</v>
      </c>
      <c r="X133" s="26" t="s">
        <v>566</v>
      </c>
      <c r="Y133" s="26" t="s">
        <v>567</v>
      </c>
      <c r="Z133" s="26"/>
      <c r="AA133" s="26">
        <v>1</v>
      </c>
      <c r="AB133" s="26">
        <v>2379</v>
      </c>
    </row>
    <row r="134" spans="1:28" ht="20.25" customHeight="1">
      <c r="A134" s="26" t="s">
        <v>574</v>
      </c>
      <c r="B134" s="26" t="s">
        <v>2279</v>
      </c>
      <c r="C134" s="26" t="s">
        <v>551</v>
      </c>
      <c r="D134" s="26" t="s">
        <v>1006</v>
      </c>
      <c r="E134" s="26" t="s">
        <v>553</v>
      </c>
      <c r="F134" s="26" t="s">
        <v>554</v>
      </c>
      <c r="G134" s="26" t="s">
        <v>555</v>
      </c>
      <c r="H134" s="26" t="s">
        <v>556</v>
      </c>
      <c r="I134" s="27">
        <v>45804</v>
      </c>
      <c r="J134" s="26" t="s">
        <v>557</v>
      </c>
      <c r="K134" s="26" t="s">
        <v>431</v>
      </c>
      <c r="L134" s="26" t="s">
        <v>575</v>
      </c>
      <c r="M134" s="26" t="s">
        <v>559</v>
      </c>
      <c r="N134" s="26" t="s">
        <v>560</v>
      </c>
      <c r="O134" s="26" t="s">
        <v>561</v>
      </c>
      <c r="P134" s="26" t="s">
        <v>562</v>
      </c>
      <c r="Q134" s="26" t="s">
        <v>576</v>
      </c>
      <c r="R134" s="26" t="s">
        <v>564</v>
      </c>
      <c r="S134" s="26"/>
      <c r="T134" s="26"/>
      <c r="U134" s="26">
        <v>20000</v>
      </c>
      <c r="V134" s="27">
        <v>45837</v>
      </c>
      <c r="W134" s="26" t="s">
        <v>565</v>
      </c>
      <c r="X134" s="26" t="s">
        <v>566</v>
      </c>
      <c r="Y134" s="26" t="s">
        <v>577</v>
      </c>
      <c r="Z134" s="26"/>
      <c r="AA134" s="26">
        <v>1</v>
      </c>
      <c r="AB134" s="26">
        <v>2380</v>
      </c>
    </row>
    <row r="135" spans="1:28" ht="20.25" customHeight="1">
      <c r="A135" s="26" t="s">
        <v>578</v>
      </c>
      <c r="B135" s="26" t="s">
        <v>579</v>
      </c>
      <c r="C135" s="26" t="s">
        <v>551</v>
      </c>
      <c r="D135" s="26" t="s">
        <v>1006</v>
      </c>
      <c r="E135" s="26" t="s">
        <v>553</v>
      </c>
      <c r="F135" s="26" t="s">
        <v>581</v>
      </c>
      <c r="G135" s="26" t="s">
        <v>582</v>
      </c>
      <c r="H135" s="26" t="s">
        <v>556</v>
      </c>
      <c r="I135" s="27">
        <v>45804</v>
      </c>
      <c r="J135" s="26" t="s">
        <v>583</v>
      </c>
      <c r="K135" s="26" t="s">
        <v>55</v>
      </c>
      <c r="L135" s="26" t="s">
        <v>584</v>
      </c>
      <c r="M135" s="26" t="s">
        <v>585</v>
      </c>
      <c r="N135" s="26" t="s">
        <v>560</v>
      </c>
      <c r="O135" s="26" t="s">
        <v>561</v>
      </c>
      <c r="P135" s="26" t="s">
        <v>586</v>
      </c>
      <c r="Q135" s="26" t="s">
        <v>587</v>
      </c>
      <c r="R135" s="26" t="s">
        <v>588</v>
      </c>
      <c r="S135" s="26"/>
      <c r="T135" s="26"/>
      <c r="U135" s="26">
        <v>50000</v>
      </c>
      <c r="V135" s="27">
        <v>45843</v>
      </c>
      <c r="W135" s="26" t="s">
        <v>565</v>
      </c>
      <c r="X135" s="26" t="s">
        <v>566</v>
      </c>
      <c r="Y135" s="26" t="s">
        <v>589</v>
      </c>
      <c r="Z135" s="26"/>
      <c r="AA135" s="26">
        <v>1</v>
      </c>
      <c r="AB135" s="26">
        <v>2170</v>
      </c>
    </row>
    <row r="136" spans="1:28" ht="20.25" customHeight="1">
      <c r="A136" s="26" t="s">
        <v>590</v>
      </c>
      <c r="B136" s="26" t="s">
        <v>591</v>
      </c>
      <c r="C136" s="26" t="s">
        <v>551</v>
      </c>
      <c r="D136" s="26" t="s">
        <v>1227</v>
      </c>
      <c r="E136" s="26" t="s">
        <v>553</v>
      </c>
      <c r="F136" s="26" t="s">
        <v>581</v>
      </c>
      <c r="G136" s="26" t="s">
        <v>582</v>
      </c>
      <c r="H136" s="26" t="s">
        <v>556</v>
      </c>
      <c r="I136" s="27">
        <v>45804</v>
      </c>
      <c r="J136" s="26" t="s">
        <v>583</v>
      </c>
      <c r="K136" s="26" t="s">
        <v>186</v>
      </c>
      <c r="L136" s="26" t="s">
        <v>592</v>
      </c>
      <c r="M136" s="26" t="s">
        <v>585</v>
      </c>
      <c r="N136" s="26" t="s">
        <v>560</v>
      </c>
      <c r="O136" s="26" t="s">
        <v>561</v>
      </c>
      <c r="P136" s="26" t="s">
        <v>593</v>
      </c>
      <c r="Q136" s="26" t="s">
        <v>594</v>
      </c>
      <c r="R136" s="26" t="s">
        <v>595</v>
      </c>
      <c r="S136" s="26"/>
      <c r="T136" s="26"/>
      <c r="U136" s="26">
        <v>8000</v>
      </c>
      <c r="V136" s="27">
        <v>45835</v>
      </c>
      <c r="W136" s="26" t="s">
        <v>565</v>
      </c>
      <c r="X136" s="26" t="s">
        <v>566</v>
      </c>
      <c r="Y136" s="26" t="s">
        <v>596</v>
      </c>
      <c r="Z136" s="26"/>
      <c r="AA136" s="26">
        <v>1</v>
      </c>
      <c r="AB136" s="26">
        <v>2311</v>
      </c>
    </row>
    <row r="137" spans="1:28" ht="20.25" customHeight="1">
      <c r="A137" s="26" t="s">
        <v>597</v>
      </c>
      <c r="B137" s="26" t="s">
        <v>598</v>
      </c>
      <c r="C137" s="26" t="s">
        <v>551</v>
      </c>
      <c r="D137" s="26" t="s">
        <v>1209</v>
      </c>
      <c r="E137" s="26" t="s">
        <v>553</v>
      </c>
      <c r="F137" s="26" t="s">
        <v>581</v>
      </c>
      <c r="G137" s="26" t="s">
        <v>582</v>
      </c>
      <c r="H137" s="26" t="s">
        <v>556</v>
      </c>
      <c r="I137" s="27">
        <v>45804</v>
      </c>
      <c r="J137" s="26" t="s">
        <v>583</v>
      </c>
      <c r="K137" s="26" t="s">
        <v>351</v>
      </c>
      <c r="L137" s="26" t="s">
        <v>599</v>
      </c>
      <c r="M137" s="26" t="s">
        <v>585</v>
      </c>
      <c r="N137" s="26" t="s">
        <v>600</v>
      </c>
      <c r="O137" s="26" t="s">
        <v>561</v>
      </c>
      <c r="P137" s="26" t="s">
        <v>601</v>
      </c>
      <c r="Q137" s="26" t="s">
        <v>602</v>
      </c>
      <c r="R137" s="26" t="s">
        <v>603</v>
      </c>
      <c r="S137" s="26"/>
      <c r="T137" s="26"/>
      <c r="U137" s="26">
        <v>6000</v>
      </c>
      <c r="V137" s="27">
        <v>45835</v>
      </c>
      <c r="W137" s="26" t="s">
        <v>565</v>
      </c>
      <c r="X137" s="26" t="s">
        <v>566</v>
      </c>
      <c r="Y137" s="26" t="s">
        <v>596</v>
      </c>
      <c r="Z137" s="26"/>
      <c r="AA137" s="26">
        <v>1</v>
      </c>
      <c r="AB137" s="26">
        <v>2156</v>
      </c>
    </row>
    <row r="138" spans="1:28" ht="20.25" customHeight="1">
      <c r="A138" s="26" t="s">
        <v>4627</v>
      </c>
      <c r="B138" s="26" t="s">
        <v>605</v>
      </c>
      <c r="C138" s="26" t="s">
        <v>551</v>
      </c>
      <c r="D138" s="26" t="s">
        <v>4630</v>
      </c>
      <c r="E138" s="26" t="s">
        <v>553</v>
      </c>
      <c r="F138" s="26" t="s">
        <v>581</v>
      </c>
      <c r="G138" s="26" t="s">
        <v>4624</v>
      </c>
      <c r="H138" s="26" t="s">
        <v>556</v>
      </c>
      <c r="I138" s="27">
        <v>45806</v>
      </c>
      <c r="J138" s="26" t="s">
        <v>583</v>
      </c>
      <c r="K138" s="26" t="s">
        <v>343</v>
      </c>
      <c r="L138" s="26" t="s">
        <v>606</v>
      </c>
      <c r="M138" s="26" t="s">
        <v>607</v>
      </c>
      <c r="N138" s="26" t="s">
        <v>608</v>
      </c>
      <c r="O138" s="26" t="s">
        <v>561</v>
      </c>
      <c r="P138" s="26" t="s">
        <v>601</v>
      </c>
      <c r="Q138" s="26" t="s">
        <v>609</v>
      </c>
      <c r="R138" s="26" t="s">
        <v>610</v>
      </c>
      <c r="S138" s="26"/>
      <c r="T138" s="26"/>
      <c r="U138" s="26">
        <v>19000</v>
      </c>
      <c r="V138" s="27">
        <v>45835</v>
      </c>
      <c r="W138" s="26" t="s">
        <v>565</v>
      </c>
      <c r="X138" s="26" t="s">
        <v>798</v>
      </c>
      <c r="Y138" s="26" t="s">
        <v>596</v>
      </c>
      <c r="Z138" s="26"/>
      <c r="AA138" s="26">
        <v>1</v>
      </c>
      <c r="AB138" s="26">
        <v>2309</v>
      </c>
    </row>
    <row r="139" spans="1:28" ht="20.25" customHeight="1">
      <c r="A139" s="26" t="s">
        <v>604</v>
      </c>
      <c r="B139" s="26" t="s">
        <v>605</v>
      </c>
      <c r="C139" s="26" t="s">
        <v>551</v>
      </c>
      <c r="D139" s="26" t="s">
        <v>4630</v>
      </c>
      <c r="E139" s="26" t="s">
        <v>553</v>
      </c>
      <c r="F139" s="26" t="s">
        <v>581</v>
      </c>
      <c r="G139" s="26" t="s">
        <v>582</v>
      </c>
      <c r="H139" s="26" t="s">
        <v>556</v>
      </c>
      <c r="I139" s="27">
        <v>45804</v>
      </c>
      <c r="J139" s="26" t="s">
        <v>583</v>
      </c>
      <c r="K139" s="26" t="s">
        <v>343</v>
      </c>
      <c r="L139" s="26" t="s">
        <v>606</v>
      </c>
      <c r="M139" s="26" t="s">
        <v>607</v>
      </c>
      <c r="N139" s="26" t="s">
        <v>608</v>
      </c>
      <c r="O139" s="26" t="s">
        <v>561</v>
      </c>
      <c r="P139" s="26" t="s">
        <v>601</v>
      </c>
      <c r="Q139" s="26" t="s">
        <v>609</v>
      </c>
      <c r="R139" s="26" t="s">
        <v>610</v>
      </c>
      <c r="S139" s="26"/>
      <c r="T139" s="26"/>
      <c r="U139" s="26">
        <v>11000</v>
      </c>
      <c r="V139" s="27">
        <v>45835</v>
      </c>
      <c r="W139" s="26" t="s">
        <v>565</v>
      </c>
      <c r="X139" s="26" t="s">
        <v>566</v>
      </c>
      <c r="Y139" s="26" t="s">
        <v>596</v>
      </c>
      <c r="Z139" s="26"/>
      <c r="AA139" s="26">
        <v>1</v>
      </c>
      <c r="AB139" s="26">
        <v>2309</v>
      </c>
    </row>
    <row r="140" spans="1:28" ht="20.25" customHeight="1">
      <c r="A140" s="26" t="s">
        <v>4628</v>
      </c>
      <c r="B140" s="26" t="s">
        <v>612</v>
      </c>
      <c r="C140" s="26" t="s">
        <v>551</v>
      </c>
      <c r="D140" s="26" t="s">
        <v>1392</v>
      </c>
      <c r="E140" s="26" t="s">
        <v>553</v>
      </c>
      <c r="F140" s="26" t="s">
        <v>581</v>
      </c>
      <c r="G140" s="26" t="s">
        <v>4629</v>
      </c>
      <c r="H140" s="26" t="s">
        <v>556</v>
      </c>
      <c r="I140" s="27">
        <v>45807</v>
      </c>
      <c r="J140" s="26" t="s">
        <v>583</v>
      </c>
      <c r="K140" s="26" t="s">
        <v>614</v>
      </c>
      <c r="L140" s="26" t="s">
        <v>615</v>
      </c>
      <c r="M140" s="26" t="s">
        <v>616</v>
      </c>
      <c r="N140" s="26" t="s">
        <v>617</v>
      </c>
      <c r="O140" s="26" t="s">
        <v>561</v>
      </c>
      <c r="P140" s="26" t="s">
        <v>586</v>
      </c>
      <c r="Q140" s="26" t="s">
        <v>618</v>
      </c>
      <c r="R140" s="26" t="s">
        <v>619</v>
      </c>
      <c r="S140" s="26"/>
      <c r="T140" s="26"/>
      <c r="U140" s="26">
        <v>2000</v>
      </c>
      <c r="V140" s="27">
        <v>45835</v>
      </c>
      <c r="W140" s="26" t="s">
        <v>565</v>
      </c>
      <c r="X140" s="26" t="s">
        <v>798</v>
      </c>
      <c r="Y140" s="26" t="s">
        <v>596</v>
      </c>
      <c r="Z140" s="26"/>
      <c r="AA140" s="26">
        <v>1</v>
      </c>
      <c r="AB140" s="26">
        <v>2164</v>
      </c>
    </row>
    <row r="141" spans="1:28" ht="20.25" customHeight="1">
      <c r="A141" s="26" t="s">
        <v>611</v>
      </c>
      <c r="B141" s="26" t="s">
        <v>612</v>
      </c>
      <c r="C141" s="26" t="s">
        <v>551</v>
      </c>
      <c r="D141" s="26" t="s">
        <v>1392</v>
      </c>
      <c r="E141" s="26" t="s">
        <v>553</v>
      </c>
      <c r="F141" s="26" t="s">
        <v>581</v>
      </c>
      <c r="G141" s="26" t="s">
        <v>613</v>
      </c>
      <c r="H141" s="26" t="s">
        <v>556</v>
      </c>
      <c r="I141" s="27">
        <v>45804</v>
      </c>
      <c r="J141" s="26" t="s">
        <v>583</v>
      </c>
      <c r="K141" s="26" t="s">
        <v>614</v>
      </c>
      <c r="L141" s="26" t="s">
        <v>615</v>
      </c>
      <c r="M141" s="26" t="s">
        <v>616</v>
      </c>
      <c r="N141" s="26" t="s">
        <v>617</v>
      </c>
      <c r="O141" s="26" t="s">
        <v>561</v>
      </c>
      <c r="P141" s="26" t="s">
        <v>586</v>
      </c>
      <c r="Q141" s="26" t="s">
        <v>618</v>
      </c>
      <c r="R141" s="26" t="s">
        <v>619</v>
      </c>
      <c r="S141" s="26"/>
      <c r="T141" s="26"/>
      <c r="U141" s="26">
        <v>10000</v>
      </c>
      <c r="V141" s="27">
        <v>45835</v>
      </c>
      <c r="W141" s="26" t="s">
        <v>565</v>
      </c>
      <c r="X141" s="26" t="s">
        <v>566</v>
      </c>
      <c r="Y141" s="26" t="s">
        <v>596</v>
      </c>
      <c r="Z141" s="26"/>
      <c r="AA141" s="26">
        <v>1</v>
      </c>
      <c r="AB141" s="26">
        <v>2164</v>
      </c>
    </row>
    <row r="142" spans="1:28" ht="20.25" customHeight="1">
      <c r="A142" s="26" t="s">
        <v>620</v>
      </c>
      <c r="B142" s="26" t="s">
        <v>579</v>
      </c>
      <c r="C142" s="26" t="s">
        <v>551</v>
      </c>
      <c r="D142" s="26" t="s">
        <v>1006</v>
      </c>
      <c r="E142" s="26" t="s">
        <v>553</v>
      </c>
      <c r="F142" s="26" t="s">
        <v>581</v>
      </c>
      <c r="G142" s="26" t="s">
        <v>621</v>
      </c>
      <c r="H142" s="26" t="s">
        <v>556</v>
      </c>
      <c r="I142" s="27">
        <v>45804</v>
      </c>
      <c r="J142" s="26" t="s">
        <v>583</v>
      </c>
      <c r="K142" s="26" t="s">
        <v>55</v>
      </c>
      <c r="L142" s="26" t="s">
        <v>584</v>
      </c>
      <c r="M142" s="26" t="s">
        <v>585</v>
      </c>
      <c r="N142" s="26" t="s">
        <v>560</v>
      </c>
      <c r="O142" s="26" t="s">
        <v>561</v>
      </c>
      <c r="P142" s="26" t="s">
        <v>586</v>
      </c>
      <c r="Q142" s="26" t="s">
        <v>587</v>
      </c>
      <c r="R142" s="26" t="s">
        <v>588</v>
      </c>
      <c r="S142" s="26"/>
      <c r="T142" s="26"/>
      <c r="U142" s="26">
        <v>50000</v>
      </c>
      <c r="V142" s="27">
        <v>45843</v>
      </c>
      <c r="W142" s="26" t="s">
        <v>565</v>
      </c>
      <c r="X142" s="26" t="s">
        <v>566</v>
      </c>
      <c r="Y142" s="26" t="s">
        <v>589</v>
      </c>
      <c r="Z142" s="26"/>
      <c r="AA142" s="26">
        <v>1</v>
      </c>
      <c r="AB142" s="26">
        <v>2170</v>
      </c>
    </row>
    <row r="143" spans="1:28" ht="20.25" customHeight="1">
      <c r="A143" s="26" t="s">
        <v>622</v>
      </c>
      <c r="B143" s="26" t="s">
        <v>623</v>
      </c>
      <c r="C143" s="26" t="s">
        <v>551</v>
      </c>
      <c r="D143" s="26" t="s">
        <v>4630</v>
      </c>
      <c r="E143" s="26" t="s">
        <v>553</v>
      </c>
      <c r="F143" s="26" t="s">
        <v>624</v>
      </c>
      <c r="G143" s="26" t="s">
        <v>625</v>
      </c>
      <c r="H143" s="26" t="s">
        <v>556</v>
      </c>
      <c r="I143" s="27">
        <v>45803</v>
      </c>
      <c r="J143" s="26" t="s">
        <v>626</v>
      </c>
      <c r="K143" s="26" t="s">
        <v>334</v>
      </c>
      <c r="L143" s="26" t="s">
        <v>627</v>
      </c>
      <c r="M143" s="26" t="s">
        <v>628</v>
      </c>
      <c r="N143" s="26" t="s">
        <v>608</v>
      </c>
      <c r="O143" s="26" t="s">
        <v>561</v>
      </c>
      <c r="P143" s="26" t="s">
        <v>601</v>
      </c>
      <c r="Q143" s="26" t="s">
        <v>629</v>
      </c>
      <c r="R143" s="26" t="s">
        <v>564</v>
      </c>
      <c r="S143" s="26"/>
      <c r="T143" s="26"/>
      <c r="U143" s="26">
        <v>90000</v>
      </c>
      <c r="V143" s="27">
        <v>45842</v>
      </c>
      <c r="W143" s="26" t="s">
        <v>565</v>
      </c>
      <c r="X143" s="26" t="s">
        <v>566</v>
      </c>
      <c r="Y143" s="26" t="s">
        <v>630</v>
      </c>
      <c r="Z143" s="26"/>
      <c r="AA143" s="26">
        <v>1</v>
      </c>
      <c r="AB143" s="26">
        <v>2284</v>
      </c>
    </row>
    <row r="144" spans="1:28" ht="20.25" customHeight="1">
      <c r="A144" s="26" t="s">
        <v>631</v>
      </c>
      <c r="B144" s="26" t="s">
        <v>632</v>
      </c>
      <c r="C144" s="26" t="s">
        <v>551</v>
      </c>
      <c r="D144" s="26" t="s">
        <v>1209</v>
      </c>
      <c r="E144" s="26" t="s">
        <v>633</v>
      </c>
      <c r="F144" s="26" t="s">
        <v>624</v>
      </c>
      <c r="G144" s="26" t="s">
        <v>625</v>
      </c>
      <c r="H144" s="26" t="s">
        <v>556</v>
      </c>
      <c r="I144" s="27">
        <v>45803</v>
      </c>
      <c r="J144" s="26" t="s">
        <v>626</v>
      </c>
      <c r="K144" s="26" t="s">
        <v>334</v>
      </c>
      <c r="L144" s="26" t="s">
        <v>627</v>
      </c>
      <c r="M144" s="26" t="s">
        <v>628</v>
      </c>
      <c r="N144" s="26" t="s">
        <v>608</v>
      </c>
      <c r="O144" s="26" t="s">
        <v>561</v>
      </c>
      <c r="P144" s="26" t="s">
        <v>601</v>
      </c>
      <c r="Q144" s="26" t="s">
        <v>629</v>
      </c>
      <c r="R144" s="26" t="s">
        <v>564</v>
      </c>
      <c r="S144" s="26"/>
      <c r="T144" s="26"/>
      <c r="U144" s="26">
        <v>60000</v>
      </c>
      <c r="V144" s="27">
        <v>45834</v>
      </c>
      <c r="W144" s="26" t="s">
        <v>565</v>
      </c>
      <c r="X144" s="26" t="s">
        <v>566</v>
      </c>
      <c r="Y144" s="26" t="s">
        <v>630</v>
      </c>
      <c r="Z144" s="26"/>
      <c r="AA144" s="26">
        <v>1</v>
      </c>
      <c r="AB144" s="26">
        <v>2284</v>
      </c>
    </row>
    <row r="145" spans="1:28" ht="20.25" customHeight="1">
      <c r="A145" s="26" t="s">
        <v>634</v>
      </c>
      <c r="B145" s="26" t="s">
        <v>635</v>
      </c>
      <c r="C145" s="26" t="s">
        <v>551</v>
      </c>
      <c r="D145" s="26" t="s">
        <v>4630</v>
      </c>
      <c r="E145" s="26" t="s">
        <v>553</v>
      </c>
      <c r="F145" s="26" t="s">
        <v>624</v>
      </c>
      <c r="G145" s="26" t="s">
        <v>625</v>
      </c>
      <c r="H145" s="26" t="s">
        <v>556</v>
      </c>
      <c r="I145" s="27">
        <v>45803</v>
      </c>
      <c r="J145" s="26" t="s">
        <v>626</v>
      </c>
      <c r="K145" s="26" t="s">
        <v>280</v>
      </c>
      <c r="L145" s="26" t="s">
        <v>636</v>
      </c>
      <c r="M145" s="26" t="s">
        <v>607</v>
      </c>
      <c r="N145" s="26" t="s">
        <v>608</v>
      </c>
      <c r="O145" s="26" t="s">
        <v>561</v>
      </c>
      <c r="P145" s="26" t="s">
        <v>601</v>
      </c>
      <c r="Q145" s="26" t="s">
        <v>637</v>
      </c>
      <c r="R145" s="26" t="s">
        <v>564</v>
      </c>
      <c r="S145" s="26"/>
      <c r="T145" s="26"/>
      <c r="U145" s="26">
        <v>11000</v>
      </c>
      <c r="V145" s="27">
        <v>45840</v>
      </c>
      <c r="W145" s="26" t="s">
        <v>565</v>
      </c>
      <c r="X145" s="26" t="s">
        <v>566</v>
      </c>
      <c r="Y145" s="26" t="s">
        <v>630</v>
      </c>
      <c r="Z145" s="26"/>
      <c r="AA145" s="26">
        <v>1</v>
      </c>
      <c r="AB145" s="26">
        <v>2159</v>
      </c>
    </row>
    <row r="146" spans="1:28" ht="20.25" customHeight="1">
      <c r="A146" s="26" t="s">
        <v>638</v>
      </c>
      <c r="B146" s="26" t="s">
        <v>639</v>
      </c>
      <c r="C146" s="26" t="s">
        <v>551</v>
      </c>
      <c r="D146" s="26" t="s">
        <v>4630</v>
      </c>
      <c r="E146" s="26" t="s">
        <v>553</v>
      </c>
      <c r="F146" s="26" t="s">
        <v>624</v>
      </c>
      <c r="G146" s="26" t="s">
        <v>625</v>
      </c>
      <c r="H146" s="26" t="s">
        <v>556</v>
      </c>
      <c r="I146" s="27">
        <v>45803</v>
      </c>
      <c r="J146" s="26" t="s">
        <v>626</v>
      </c>
      <c r="K146" s="26" t="s">
        <v>24</v>
      </c>
      <c r="L146" s="26" t="s">
        <v>640</v>
      </c>
      <c r="M146" s="26" t="s">
        <v>628</v>
      </c>
      <c r="N146" s="26" t="s">
        <v>641</v>
      </c>
      <c r="O146" s="26" t="s">
        <v>561</v>
      </c>
      <c r="P146" s="26" t="s">
        <v>601</v>
      </c>
      <c r="Q146" s="26" t="s">
        <v>642</v>
      </c>
      <c r="R146" s="26" t="s">
        <v>643</v>
      </c>
      <c r="S146" s="26"/>
      <c r="T146" s="26"/>
      <c r="U146" s="26">
        <v>28000</v>
      </c>
      <c r="V146" s="27">
        <v>45841</v>
      </c>
      <c r="W146" s="26" t="s">
        <v>565</v>
      </c>
      <c r="X146" s="26" t="s">
        <v>566</v>
      </c>
      <c r="Y146" s="26" t="s">
        <v>630</v>
      </c>
      <c r="Z146" s="26"/>
      <c r="AA146" s="26">
        <v>1</v>
      </c>
      <c r="AB146" s="26">
        <v>2146</v>
      </c>
    </row>
    <row r="147" spans="1:28" ht="20.25" customHeight="1">
      <c r="A147" s="26" t="s">
        <v>644</v>
      </c>
      <c r="B147" s="26" t="s">
        <v>645</v>
      </c>
      <c r="C147" s="26" t="s">
        <v>551</v>
      </c>
      <c r="D147" s="26" t="s">
        <v>972</v>
      </c>
      <c r="E147" s="26" t="s">
        <v>553</v>
      </c>
      <c r="F147" s="26" t="s">
        <v>581</v>
      </c>
      <c r="G147" s="26" t="s">
        <v>646</v>
      </c>
      <c r="H147" s="26" t="s">
        <v>556</v>
      </c>
      <c r="I147" s="27">
        <v>45801</v>
      </c>
      <c r="J147" s="26" t="s">
        <v>583</v>
      </c>
      <c r="K147" s="26" t="s">
        <v>133</v>
      </c>
      <c r="L147" s="26" t="s">
        <v>647</v>
      </c>
      <c r="M147" s="26" t="s">
        <v>628</v>
      </c>
      <c r="N147" s="26" t="s">
        <v>608</v>
      </c>
      <c r="O147" s="26" t="s">
        <v>561</v>
      </c>
      <c r="P147" s="26" t="s">
        <v>601</v>
      </c>
      <c r="Q147" s="26" t="s">
        <v>648</v>
      </c>
      <c r="R147" s="26" t="s">
        <v>649</v>
      </c>
      <c r="S147" s="26"/>
      <c r="T147" s="26"/>
      <c r="U147" s="26">
        <v>21464</v>
      </c>
      <c r="V147" s="27">
        <v>45821</v>
      </c>
      <c r="W147" s="26" t="s">
        <v>565</v>
      </c>
      <c r="X147" s="26" t="s">
        <v>566</v>
      </c>
      <c r="Y147" s="26" t="s">
        <v>650</v>
      </c>
      <c r="Z147" s="26"/>
      <c r="AA147" s="26">
        <v>1</v>
      </c>
      <c r="AB147" s="26">
        <v>2189</v>
      </c>
    </row>
    <row r="148" spans="1:28" ht="20.25" customHeight="1">
      <c r="A148" s="26" t="s">
        <v>651</v>
      </c>
      <c r="B148" s="26" t="s">
        <v>652</v>
      </c>
      <c r="C148" s="26" t="s">
        <v>551</v>
      </c>
      <c r="D148" s="26" t="s">
        <v>1209</v>
      </c>
      <c r="E148" s="26" t="s">
        <v>553</v>
      </c>
      <c r="F148" s="26" t="s">
        <v>581</v>
      </c>
      <c r="G148" s="26" t="s">
        <v>653</v>
      </c>
      <c r="H148" s="26" t="s">
        <v>556</v>
      </c>
      <c r="I148" s="27">
        <v>45800</v>
      </c>
      <c r="J148" s="26" t="s">
        <v>583</v>
      </c>
      <c r="K148" s="26" t="s">
        <v>654</v>
      </c>
      <c r="L148" s="26" t="s">
        <v>655</v>
      </c>
      <c r="M148" s="26" t="s">
        <v>559</v>
      </c>
      <c r="N148" s="26" t="s">
        <v>560</v>
      </c>
      <c r="O148" s="26" t="s">
        <v>561</v>
      </c>
      <c r="P148" s="26" t="s">
        <v>656</v>
      </c>
      <c r="Q148" s="26" t="s">
        <v>587</v>
      </c>
      <c r="R148" s="26" t="s">
        <v>588</v>
      </c>
      <c r="S148" s="26"/>
      <c r="T148" s="26"/>
      <c r="U148" s="26">
        <v>5000</v>
      </c>
      <c r="V148" s="27">
        <v>45834</v>
      </c>
      <c r="W148" s="26" t="s">
        <v>565</v>
      </c>
      <c r="X148" s="26" t="s">
        <v>566</v>
      </c>
      <c r="Y148" s="26" t="s">
        <v>596</v>
      </c>
      <c r="Z148" s="26"/>
      <c r="AA148" s="26">
        <v>1</v>
      </c>
      <c r="AB148" s="26">
        <v>2193</v>
      </c>
    </row>
    <row r="149" spans="1:28" ht="20.25" customHeight="1">
      <c r="A149" s="26" t="s">
        <v>657</v>
      </c>
      <c r="B149" s="26" t="s">
        <v>658</v>
      </c>
      <c r="C149" s="26" t="s">
        <v>551</v>
      </c>
      <c r="D149" s="26" t="s">
        <v>580</v>
      </c>
      <c r="E149" s="26" t="s">
        <v>553</v>
      </c>
      <c r="F149" s="26" t="s">
        <v>659</v>
      </c>
      <c r="G149" s="26" t="s">
        <v>660</v>
      </c>
      <c r="H149" s="26" t="s">
        <v>556</v>
      </c>
      <c r="I149" s="27">
        <v>45800</v>
      </c>
      <c r="J149" s="26" t="s">
        <v>626</v>
      </c>
      <c r="K149" s="26" t="s">
        <v>661</v>
      </c>
      <c r="L149" s="26" t="s">
        <v>662</v>
      </c>
      <c r="M149" s="26" t="s">
        <v>628</v>
      </c>
      <c r="N149" s="26" t="s">
        <v>663</v>
      </c>
      <c r="O149" s="26" t="s">
        <v>561</v>
      </c>
      <c r="P149" s="26" t="s">
        <v>586</v>
      </c>
      <c r="Q149" s="26" t="s">
        <v>664</v>
      </c>
      <c r="R149" s="26" t="s">
        <v>619</v>
      </c>
      <c r="S149" s="26"/>
      <c r="T149" s="26"/>
      <c r="U149" s="26">
        <v>1</v>
      </c>
      <c r="V149" s="27">
        <v>45804</v>
      </c>
      <c r="W149" s="26" t="s">
        <v>565</v>
      </c>
      <c r="X149" s="26" t="s">
        <v>566</v>
      </c>
      <c r="Y149" s="26" t="s">
        <v>665</v>
      </c>
      <c r="Z149" s="26"/>
      <c r="AA149" s="26">
        <v>1</v>
      </c>
      <c r="AB149" s="26">
        <v>2168</v>
      </c>
    </row>
    <row r="150" spans="1:28" ht="20.25" customHeight="1">
      <c r="A150" s="26" t="s">
        <v>666</v>
      </c>
      <c r="B150" s="26" t="s">
        <v>667</v>
      </c>
      <c r="C150" s="26" t="s">
        <v>551</v>
      </c>
      <c r="D150" s="26" t="s">
        <v>1006</v>
      </c>
      <c r="E150" s="26" t="s">
        <v>553</v>
      </c>
      <c r="F150" s="26" t="s">
        <v>668</v>
      </c>
      <c r="G150" s="26" t="s">
        <v>669</v>
      </c>
      <c r="H150" s="26" t="s">
        <v>556</v>
      </c>
      <c r="I150" s="27">
        <v>45800</v>
      </c>
      <c r="J150" s="26" t="s">
        <v>670</v>
      </c>
      <c r="K150" s="26" t="s">
        <v>671</v>
      </c>
      <c r="L150" s="26" t="s">
        <v>672</v>
      </c>
      <c r="M150" s="26" t="s">
        <v>585</v>
      </c>
      <c r="N150" s="26" t="s">
        <v>673</v>
      </c>
      <c r="O150" s="26" t="s">
        <v>561</v>
      </c>
      <c r="P150" s="26" t="s">
        <v>601</v>
      </c>
      <c r="Q150" s="26" t="s">
        <v>674</v>
      </c>
      <c r="R150" s="26" t="s">
        <v>675</v>
      </c>
      <c r="S150" s="26"/>
      <c r="T150" s="26"/>
      <c r="U150" s="26">
        <v>114050</v>
      </c>
      <c r="V150" s="27">
        <v>45832</v>
      </c>
      <c r="W150" s="26" t="s">
        <v>565</v>
      </c>
      <c r="X150" s="26" t="s">
        <v>566</v>
      </c>
      <c r="Y150" s="26" t="s">
        <v>676</v>
      </c>
      <c r="Z150" s="26"/>
      <c r="AA150" s="26">
        <v>1</v>
      </c>
      <c r="AB150" s="26">
        <v>2429</v>
      </c>
    </row>
    <row r="151" spans="1:28" ht="20.25" customHeight="1">
      <c r="A151" s="26" t="s">
        <v>677</v>
      </c>
      <c r="B151" s="26" t="s">
        <v>678</v>
      </c>
      <c r="C151" s="26" t="s">
        <v>551</v>
      </c>
      <c r="D151" s="26" t="s">
        <v>1227</v>
      </c>
      <c r="E151" s="26" t="s">
        <v>553</v>
      </c>
      <c r="F151" s="26" t="s">
        <v>668</v>
      </c>
      <c r="G151" s="26" t="s">
        <v>669</v>
      </c>
      <c r="H151" s="26" t="s">
        <v>556</v>
      </c>
      <c r="I151" s="27">
        <v>45800</v>
      </c>
      <c r="J151" s="26" t="s">
        <v>670</v>
      </c>
      <c r="K151" s="26" t="s">
        <v>671</v>
      </c>
      <c r="L151" s="26" t="s">
        <v>672</v>
      </c>
      <c r="M151" s="26" t="s">
        <v>585</v>
      </c>
      <c r="N151" s="26" t="s">
        <v>673</v>
      </c>
      <c r="O151" s="26" t="s">
        <v>561</v>
      </c>
      <c r="P151" s="26" t="s">
        <v>601</v>
      </c>
      <c r="Q151" s="26" t="s">
        <v>674</v>
      </c>
      <c r="R151" s="26" t="s">
        <v>675</v>
      </c>
      <c r="S151" s="26"/>
      <c r="T151" s="26"/>
      <c r="U151" s="26">
        <v>109350</v>
      </c>
      <c r="V151" s="27">
        <v>45831</v>
      </c>
      <c r="W151" s="26" t="s">
        <v>565</v>
      </c>
      <c r="X151" s="26" t="s">
        <v>566</v>
      </c>
      <c r="Y151" s="26" t="s">
        <v>676</v>
      </c>
      <c r="Z151" s="26"/>
      <c r="AA151" s="26">
        <v>1</v>
      </c>
      <c r="AB151" s="26">
        <v>2429</v>
      </c>
    </row>
    <row r="152" spans="1:28" ht="20.25" customHeight="1">
      <c r="A152" s="26" t="s">
        <v>679</v>
      </c>
      <c r="B152" s="26" t="s">
        <v>680</v>
      </c>
      <c r="C152" s="26" t="s">
        <v>551</v>
      </c>
      <c r="D152" s="26" t="s">
        <v>1006</v>
      </c>
      <c r="E152" s="26" t="s">
        <v>553</v>
      </c>
      <c r="F152" s="26" t="s">
        <v>668</v>
      </c>
      <c r="G152" s="26" t="s">
        <v>669</v>
      </c>
      <c r="H152" s="26" t="s">
        <v>556</v>
      </c>
      <c r="I152" s="27">
        <v>45800</v>
      </c>
      <c r="J152" s="26" t="s">
        <v>670</v>
      </c>
      <c r="K152" s="26" t="s">
        <v>258</v>
      </c>
      <c r="L152" s="26" t="s">
        <v>681</v>
      </c>
      <c r="M152" s="26" t="s">
        <v>682</v>
      </c>
      <c r="N152" s="26" t="s">
        <v>600</v>
      </c>
      <c r="O152" s="26" t="s">
        <v>561</v>
      </c>
      <c r="P152" s="26" t="s">
        <v>562</v>
      </c>
      <c r="Q152" s="26" t="s">
        <v>683</v>
      </c>
      <c r="R152" s="26" t="s">
        <v>684</v>
      </c>
      <c r="S152" s="26"/>
      <c r="T152" s="26"/>
      <c r="U152" s="26">
        <v>40400</v>
      </c>
      <c r="V152" s="27">
        <v>45832</v>
      </c>
      <c r="W152" s="26" t="s">
        <v>565</v>
      </c>
      <c r="X152" s="26" t="s">
        <v>566</v>
      </c>
      <c r="Y152" s="26" t="s">
        <v>685</v>
      </c>
      <c r="Z152" s="26"/>
      <c r="AA152" s="26">
        <v>1</v>
      </c>
      <c r="AB152" s="26">
        <v>2075</v>
      </c>
    </row>
    <row r="153" spans="1:28" ht="20.25" customHeight="1">
      <c r="A153" s="26" t="s">
        <v>686</v>
      </c>
      <c r="B153" s="26" t="s">
        <v>687</v>
      </c>
      <c r="C153" s="26" t="s">
        <v>551</v>
      </c>
      <c r="D153" s="26" t="s">
        <v>1006</v>
      </c>
      <c r="E153" s="26" t="s">
        <v>553</v>
      </c>
      <c r="F153" s="26" t="s">
        <v>581</v>
      </c>
      <c r="G153" s="26" t="s">
        <v>646</v>
      </c>
      <c r="H153" s="26" t="s">
        <v>556</v>
      </c>
      <c r="I153" s="27">
        <v>45798</v>
      </c>
      <c r="J153" s="26" t="s">
        <v>583</v>
      </c>
      <c r="K153" s="26" t="s">
        <v>55</v>
      </c>
      <c r="L153" s="26" t="s">
        <v>584</v>
      </c>
      <c r="M153" s="26" t="s">
        <v>585</v>
      </c>
      <c r="N153" s="26" t="s">
        <v>560</v>
      </c>
      <c r="O153" s="26" t="s">
        <v>561</v>
      </c>
      <c r="P153" s="26" t="s">
        <v>586</v>
      </c>
      <c r="Q153" s="26" t="s">
        <v>587</v>
      </c>
      <c r="R153" s="26" t="s">
        <v>588</v>
      </c>
      <c r="S153" s="26"/>
      <c r="T153" s="26"/>
      <c r="U153" s="26">
        <v>100000</v>
      </c>
      <c r="V153" s="27">
        <v>45819</v>
      </c>
      <c r="W153" s="26" t="s">
        <v>565</v>
      </c>
      <c r="X153" s="26" t="s">
        <v>566</v>
      </c>
      <c r="Y153" s="26" t="s">
        <v>688</v>
      </c>
      <c r="Z153" s="26"/>
      <c r="AA153" s="26">
        <v>1</v>
      </c>
      <c r="AB153" s="26">
        <v>2170</v>
      </c>
    </row>
    <row r="154" spans="1:28" ht="20.25" customHeight="1">
      <c r="A154" s="26" t="s">
        <v>689</v>
      </c>
      <c r="B154" s="26" t="s">
        <v>690</v>
      </c>
      <c r="C154" s="26" t="s">
        <v>551</v>
      </c>
      <c r="D154" s="26" t="s">
        <v>1209</v>
      </c>
      <c r="E154" s="26" t="s">
        <v>553</v>
      </c>
      <c r="F154" s="26" t="s">
        <v>581</v>
      </c>
      <c r="G154" s="26" t="s">
        <v>691</v>
      </c>
      <c r="H154" s="26" t="s">
        <v>556</v>
      </c>
      <c r="I154" s="27">
        <v>45798</v>
      </c>
      <c r="J154" s="26" t="s">
        <v>583</v>
      </c>
      <c r="K154" s="26" t="s">
        <v>398</v>
      </c>
      <c r="L154" s="26" t="s">
        <v>692</v>
      </c>
      <c r="M154" s="26" t="s">
        <v>585</v>
      </c>
      <c r="N154" s="26" t="s">
        <v>560</v>
      </c>
      <c r="O154" s="26" t="s">
        <v>561</v>
      </c>
      <c r="P154" s="26" t="s">
        <v>562</v>
      </c>
      <c r="Q154" s="26" t="s">
        <v>594</v>
      </c>
      <c r="R154" s="26" t="s">
        <v>595</v>
      </c>
      <c r="S154" s="26"/>
      <c r="T154" s="26"/>
      <c r="U154" s="26">
        <v>9000</v>
      </c>
      <c r="V154" s="27">
        <v>45834</v>
      </c>
      <c r="W154" s="26" t="s">
        <v>565</v>
      </c>
      <c r="X154" s="26" t="s">
        <v>566</v>
      </c>
      <c r="Y154" s="26" t="s">
        <v>596</v>
      </c>
      <c r="Z154" s="26"/>
      <c r="AA154" s="26">
        <v>1</v>
      </c>
      <c r="AB154" s="26">
        <v>2388</v>
      </c>
    </row>
    <row r="155" spans="1:28" ht="20.25" customHeight="1">
      <c r="A155" s="26" t="s">
        <v>693</v>
      </c>
      <c r="B155" s="26" t="s">
        <v>694</v>
      </c>
      <c r="C155" s="26" t="s">
        <v>551</v>
      </c>
      <c r="D155" s="26" t="s">
        <v>1209</v>
      </c>
      <c r="E155" s="26" t="s">
        <v>553</v>
      </c>
      <c r="F155" s="26" t="s">
        <v>581</v>
      </c>
      <c r="G155" s="26" t="s">
        <v>695</v>
      </c>
      <c r="H155" s="26" t="s">
        <v>556</v>
      </c>
      <c r="I155" s="27">
        <v>45798</v>
      </c>
      <c r="J155" s="26" t="s">
        <v>583</v>
      </c>
      <c r="K155" s="26" t="s">
        <v>97</v>
      </c>
      <c r="L155" s="26" t="s">
        <v>696</v>
      </c>
      <c r="M155" s="26" t="s">
        <v>585</v>
      </c>
      <c r="N155" s="26" t="s">
        <v>673</v>
      </c>
      <c r="O155" s="26" t="s">
        <v>561</v>
      </c>
      <c r="P155" s="26" t="s">
        <v>601</v>
      </c>
      <c r="Q155" s="26" t="s">
        <v>697</v>
      </c>
      <c r="R155" s="26" t="s">
        <v>698</v>
      </c>
      <c r="S155" s="26"/>
      <c r="T155" s="26"/>
      <c r="U155" s="26">
        <v>10000</v>
      </c>
      <c r="V155" s="27">
        <v>45834</v>
      </c>
      <c r="W155" s="26" t="s">
        <v>565</v>
      </c>
      <c r="X155" s="26" t="s">
        <v>566</v>
      </c>
      <c r="Y155" s="26" t="s">
        <v>596</v>
      </c>
      <c r="Z155" s="26"/>
      <c r="AA155" s="26">
        <v>1</v>
      </c>
      <c r="AB155" s="26">
        <v>2260</v>
      </c>
    </row>
    <row r="156" spans="1:28" ht="20.25" customHeight="1">
      <c r="A156" s="26" t="s">
        <v>699</v>
      </c>
      <c r="B156" s="26" t="s">
        <v>700</v>
      </c>
      <c r="C156" s="26" t="s">
        <v>551</v>
      </c>
      <c r="D156" s="26" t="s">
        <v>1209</v>
      </c>
      <c r="E156" s="26" t="s">
        <v>553</v>
      </c>
      <c r="F156" s="26" t="s">
        <v>701</v>
      </c>
      <c r="G156" s="26" t="s">
        <v>702</v>
      </c>
      <c r="H156" s="26" t="s">
        <v>556</v>
      </c>
      <c r="I156" s="27">
        <v>45798</v>
      </c>
      <c r="J156" s="26" t="s">
        <v>703</v>
      </c>
      <c r="K156" s="26" t="s">
        <v>704</v>
      </c>
      <c r="L156" s="26" t="s">
        <v>705</v>
      </c>
      <c r="M156" s="26" t="s">
        <v>628</v>
      </c>
      <c r="N156" s="26" t="s">
        <v>641</v>
      </c>
      <c r="O156" s="26" t="s">
        <v>561</v>
      </c>
      <c r="P156" s="26" t="s">
        <v>562</v>
      </c>
      <c r="Q156" s="26" t="s">
        <v>683</v>
      </c>
      <c r="R156" s="26" t="s">
        <v>564</v>
      </c>
      <c r="S156" s="26"/>
      <c r="T156" s="26"/>
      <c r="U156" s="26">
        <v>20000</v>
      </c>
      <c r="V156" s="27">
        <v>45833</v>
      </c>
      <c r="W156" s="26" t="s">
        <v>565</v>
      </c>
      <c r="X156" s="26" t="s">
        <v>566</v>
      </c>
      <c r="Y156" s="26" t="s">
        <v>706</v>
      </c>
      <c r="Z156" s="26"/>
      <c r="AA156" s="26">
        <v>1</v>
      </c>
      <c r="AB156" s="26">
        <v>2233</v>
      </c>
    </row>
    <row r="157" spans="1:28" ht="20.25" customHeight="1">
      <c r="A157" s="26" t="s">
        <v>707</v>
      </c>
      <c r="B157" s="26" t="s">
        <v>708</v>
      </c>
      <c r="C157" s="26" t="s">
        <v>551</v>
      </c>
      <c r="D157" s="26" t="s">
        <v>1209</v>
      </c>
      <c r="E157" s="26" t="s">
        <v>553</v>
      </c>
      <c r="F157" s="26" t="s">
        <v>701</v>
      </c>
      <c r="G157" s="26" t="s">
        <v>709</v>
      </c>
      <c r="H157" s="26" t="s">
        <v>556</v>
      </c>
      <c r="I157" s="27">
        <v>45798</v>
      </c>
      <c r="J157" s="26" t="s">
        <v>703</v>
      </c>
      <c r="K157" s="26" t="s">
        <v>710</v>
      </c>
      <c r="L157" s="26" t="s">
        <v>711</v>
      </c>
      <c r="M157" s="26" t="s">
        <v>628</v>
      </c>
      <c r="N157" s="26" t="s">
        <v>641</v>
      </c>
      <c r="O157" s="26" t="s">
        <v>561</v>
      </c>
      <c r="P157" s="26" t="s">
        <v>562</v>
      </c>
      <c r="Q157" s="26" t="s">
        <v>683</v>
      </c>
      <c r="R157" s="26" t="s">
        <v>564</v>
      </c>
      <c r="S157" s="26"/>
      <c r="T157" s="26"/>
      <c r="U157" s="26">
        <v>30000</v>
      </c>
      <c r="V157" s="27">
        <v>45833</v>
      </c>
      <c r="W157" s="26" t="s">
        <v>565</v>
      </c>
      <c r="X157" s="26" t="s">
        <v>566</v>
      </c>
      <c r="Y157" s="26" t="s">
        <v>706</v>
      </c>
      <c r="Z157" s="26"/>
      <c r="AA157" s="26">
        <v>1</v>
      </c>
      <c r="AB157" s="26">
        <v>2318</v>
      </c>
    </row>
    <row r="158" spans="1:28" ht="20.25" customHeight="1">
      <c r="A158" s="26" t="s">
        <v>712</v>
      </c>
      <c r="B158" s="26" t="s">
        <v>713</v>
      </c>
      <c r="C158" s="26" t="s">
        <v>551</v>
      </c>
      <c r="D158" s="26" t="s">
        <v>1006</v>
      </c>
      <c r="E158" s="26" t="s">
        <v>553</v>
      </c>
      <c r="F158" s="26" t="s">
        <v>701</v>
      </c>
      <c r="G158" s="26" t="s">
        <v>714</v>
      </c>
      <c r="H158" s="26" t="s">
        <v>556</v>
      </c>
      <c r="I158" s="27">
        <v>45798</v>
      </c>
      <c r="J158" s="26" t="s">
        <v>703</v>
      </c>
      <c r="K158" s="26" t="s">
        <v>715</v>
      </c>
      <c r="L158" s="26" t="s">
        <v>716</v>
      </c>
      <c r="M158" s="26" t="s">
        <v>717</v>
      </c>
      <c r="N158" s="26" t="s">
        <v>673</v>
      </c>
      <c r="O158" s="26" t="s">
        <v>561</v>
      </c>
      <c r="P158" s="26" t="s">
        <v>718</v>
      </c>
      <c r="Q158" s="26" t="s">
        <v>719</v>
      </c>
      <c r="R158" s="26" t="s">
        <v>564</v>
      </c>
      <c r="S158" s="26"/>
      <c r="T158" s="26"/>
      <c r="U158" s="26">
        <v>20000</v>
      </c>
      <c r="V158" s="27">
        <v>45833</v>
      </c>
      <c r="W158" s="26" t="s">
        <v>565</v>
      </c>
      <c r="X158" s="26" t="s">
        <v>566</v>
      </c>
      <c r="Y158" s="26" t="s">
        <v>720</v>
      </c>
      <c r="Z158" s="26"/>
      <c r="AA158" s="26">
        <v>1</v>
      </c>
      <c r="AB158" s="26">
        <v>2272</v>
      </c>
    </row>
    <row r="159" spans="1:28" ht="20.25" customHeight="1">
      <c r="A159" s="26" t="s">
        <v>721</v>
      </c>
      <c r="B159" s="26" t="s">
        <v>722</v>
      </c>
      <c r="C159" s="26" t="s">
        <v>551</v>
      </c>
      <c r="D159" s="26" t="s">
        <v>1209</v>
      </c>
      <c r="E159" s="26" t="s">
        <v>553</v>
      </c>
      <c r="F159" s="26" t="s">
        <v>659</v>
      </c>
      <c r="G159" s="26" t="s">
        <v>723</v>
      </c>
      <c r="H159" s="26" t="s">
        <v>556</v>
      </c>
      <c r="I159" s="27">
        <v>45797</v>
      </c>
      <c r="J159" s="26" t="s">
        <v>724</v>
      </c>
      <c r="K159" s="26" t="s">
        <v>48</v>
      </c>
      <c r="L159" s="26" t="s">
        <v>725</v>
      </c>
      <c r="M159" s="26" t="s">
        <v>628</v>
      </c>
      <c r="N159" s="26" t="s">
        <v>726</v>
      </c>
      <c r="O159" s="26" t="s">
        <v>561</v>
      </c>
      <c r="P159" s="26" t="s">
        <v>718</v>
      </c>
      <c r="Q159" s="26" t="s">
        <v>576</v>
      </c>
      <c r="R159" s="26" t="s">
        <v>698</v>
      </c>
      <c r="S159" s="26"/>
      <c r="T159" s="26"/>
      <c r="U159" s="26">
        <v>40000</v>
      </c>
      <c r="V159" s="27">
        <v>45833</v>
      </c>
      <c r="W159" s="26" t="s">
        <v>565</v>
      </c>
      <c r="X159" s="26" t="s">
        <v>566</v>
      </c>
      <c r="Y159" s="26" t="s">
        <v>727</v>
      </c>
      <c r="Z159" s="26"/>
      <c r="AA159" s="26">
        <v>1</v>
      </c>
      <c r="AB159" s="26">
        <v>2099</v>
      </c>
    </row>
    <row r="160" spans="1:28" ht="20.25" customHeight="1">
      <c r="A160" s="26" t="s">
        <v>728</v>
      </c>
      <c r="B160" s="26" t="s">
        <v>729</v>
      </c>
      <c r="C160" s="26" t="s">
        <v>551</v>
      </c>
      <c r="D160" s="26" t="s">
        <v>1209</v>
      </c>
      <c r="E160" s="26" t="s">
        <v>553</v>
      </c>
      <c r="F160" s="26" t="s">
        <v>701</v>
      </c>
      <c r="G160" s="26" t="s">
        <v>730</v>
      </c>
      <c r="H160" s="26" t="s">
        <v>556</v>
      </c>
      <c r="I160" s="27">
        <v>45796</v>
      </c>
      <c r="J160" s="26" t="s">
        <v>703</v>
      </c>
      <c r="K160" s="26" t="s">
        <v>731</v>
      </c>
      <c r="L160" s="26" t="s">
        <v>732</v>
      </c>
      <c r="M160" s="26" t="s">
        <v>628</v>
      </c>
      <c r="N160" s="26" t="s">
        <v>641</v>
      </c>
      <c r="O160" s="26" t="s">
        <v>561</v>
      </c>
      <c r="P160" s="26" t="s">
        <v>562</v>
      </c>
      <c r="Q160" s="26" t="s">
        <v>683</v>
      </c>
      <c r="R160" s="26" t="s">
        <v>564</v>
      </c>
      <c r="S160" s="26"/>
      <c r="T160" s="26"/>
      <c r="U160" s="26">
        <v>20000</v>
      </c>
      <c r="V160" s="27">
        <v>45826</v>
      </c>
      <c r="W160" s="26" t="s">
        <v>565</v>
      </c>
      <c r="X160" s="26" t="s">
        <v>566</v>
      </c>
      <c r="Y160" s="26" t="s">
        <v>733</v>
      </c>
      <c r="Z160" s="26"/>
      <c r="AA160" s="26">
        <v>1</v>
      </c>
      <c r="AB160" s="26">
        <v>2241</v>
      </c>
    </row>
    <row r="161" spans="1:28" ht="20.25" customHeight="1">
      <c r="A161" s="26" t="s">
        <v>734</v>
      </c>
      <c r="B161" s="26" t="s">
        <v>700</v>
      </c>
      <c r="C161" s="26" t="s">
        <v>551</v>
      </c>
      <c r="D161" s="26" t="s">
        <v>1209</v>
      </c>
      <c r="E161" s="26" t="s">
        <v>553</v>
      </c>
      <c r="F161" s="26" t="s">
        <v>701</v>
      </c>
      <c r="G161" s="26" t="s">
        <v>735</v>
      </c>
      <c r="H161" s="26" t="s">
        <v>556</v>
      </c>
      <c r="I161" s="27">
        <v>45796</v>
      </c>
      <c r="J161" s="26" t="s">
        <v>703</v>
      </c>
      <c r="K161" s="26" t="s">
        <v>704</v>
      </c>
      <c r="L161" s="26" t="s">
        <v>705</v>
      </c>
      <c r="M161" s="26" t="s">
        <v>628</v>
      </c>
      <c r="N161" s="26" t="s">
        <v>641</v>
      </c>
      <c r="O161" s="26" t="s">
        <v>561</v>
      </c>
      <c r="P161" s="26" t="s">
        <v>562</v>
      </c>
      <c r="Q161" s="26" t="s">
        <v>683</v>
      </c>
      <c r="R161" s="26" t="s">
        <v>564</v>
      </c>
      <c r="S161" s="26"/>
      <c r="T161" s="26"/>
      <c r="U161" s="26">
        <v>60000</v>
      </c>
      <c r="V161" s="27">
        <v>45826</v>
      </c>
      <c r="W161" s="26" t="s">
        <v>565</v>
      </c>
      <c r="X161" s="26" t="s">
        <v>566</v>
      </c>
      <c r="Y161" s="26" t="s">
        <v>706</v>
      </c>
      <c r="Z161" s="26"/>
      <c r="AA161" s="26">
        <v>1</v>
      </c>
      <c r="AB161" s="26">
        <v>2233</v>
      </c>
    </row>
    <row r="162" spans="1:28" ht="20.25" customHeight="1">
      <c r="A162" s="26" t="s">
        <v>736</v>
      </c>
      <c r="B162" s="26" t="s">
        <v>737</v>
      </c>
      <c r="C162" s="26" t="s">
        <v>551</v>
      </c>
      <c r="D162" s="26" t="s">
        <v>1209</v>
      </c>
      <c r="E162" s="26" t="s">
        <v>553</v>
      </c>
      <c r="F162" s="26" t="s">
        <v>701</v>
      </c>
      <c r="G162" s="26" t="s">
        <v>738</v>
      </c>
      <c r="H162" s="26" t="s">
        <v>556</v>
      </c>
      <c r="I162" s="27">
        <v>45796</v>
      </c>
      <c r="J162" s="26" t="s">
        <v>703</v>
      </c>
      <c r="K162" s="26" t="s">
        <v>739</v>
      </c>
      <c r="L162" s="26" t="s">
        <v>740</v>
      </c>
      <c r="M162" s="26" t="s">
        <v>628</v>
      </c>
      <c r="N162" s="26" t="s">
        <v>641</v>
      </c>
      <c r="O162" s="26" t="s">
        <v>561</v>
      </c>
      <c r="P162" s="26" t="s">
        <v>562</v>
      </c>
      <c r="Q162" s="26" t="s">
        <v>683</v>
      </c>
      <c r="R162" s="26" t="s">
        <v>564</v>
      </c>
      <c r="S162" s="26"/>
      <c r="T162" s="26"/>
      <c r="U162" s="26">
        <v>40000</v>
      </c>
      <c r="V162" s="27">
        <v>45826</v>
      </c>
      <c r="W162" s="26" t="s">
        <v>565</v>
      </c>
      <c r="X162" s="26" t="s">
        <v>566</v>
      </c>
      <c r="Y162" s="26" t="s">
        <v>706</v>
      </c>
      <c r="Z162" s="26"/>
      <c r="AA162" s="26">
        <v>1</v>
      </c>
      <c r="AB162" s="26">
        <v>2234</v>
      </c>
    </row>
    <row r="163" spans="1:28" ht="20.25" customHeight="1">
      <c r="A163" s="26" t="s">
        <v>741</v>
      </c>
      <c r="B163" s="26" t="s">
        <v>742</v>
      </c>
      <c r="C163" s="26" t="s">
        <v>551</v>
      </c>
      <c r="D163" s="26" t="s">
        <v>1006</v>
      </c>
      <c r="E163" s="26" t="s">
        <v>553</v>
      </c>
      <c r="F163" s="26" t="s">
        <v>743</v>
      </c>
      <c r="G163" s="26" t="s">
        <v>744</v>
      </c>
      <c r="H163" s="26" t="s">
        <v>556</v>
      </c>
      <c r="I163" s="27">
        <v>45796</v>
      </c>
      <c r="J163" s="26" t="s">
        <v>724</v>
      </c>
      <c r="K163" s="26" t="s">
        <v>489</v>
      </c>
      <c r="L163" s="26" t="s">
        <v>745</v>
      </c>
      <c r="M163" s="26" t="s">
        <v>585</v>
      </c>
      <c r="N163" s="26" t="s">
        <v>560</v>
      </c>
      <c r="O163" s="26" t="s">
        <v>561</v>
      </c>
      <c r="P163" s="26" t="s">
        <v>586</v>
      </c>
      <c r="Q163" s="26" t="s">
        <v>587</v>
      </c>
      <c r="R163" s="26" t="s">
        <v>588</v>
      </c>
      <c r="S163" s="26"/>
      <c r="T163" s="26"/>
      <c r="U163" s="26">
        <v>10000</v>
      </c>
      <c r="V163" s="27">
        <v>45832</v>
      </c>
      <c r="W163" s="26" t="s">
        <v>565</v>
      </c>
      <c r="X163" s="26" t="s">
        <v>566</v>
      </c>
      <c r="Y163" s="26" t="s">
        <v>746</v>
      </c>
      <c r="Z163" s="26"/>
      <c r="AA163" s="26">
        <v>1</v>
      </c>
      <c r="AB163" s="26">
        <v>2406</v>
      </c>
    </row>
    <row r="164" spans="1:28" ht="20.25" customHeight="1">
      <c r="A164" s="26" t="s">
        <v>747</v>
      </c>
      <c r="B164" s="26" t="s">
        <v>748</v>
      </c>
      <c r="C164" s="26" t="s">
        <v>551</v>
      </c>
      <c r="D164" s="26" t="s">
        <v>1209</v>
      </c>
      <c r="E164" s="26" t="s">
        <v>553</v>
      </c>
      <c r="F164" s="26" t="s">
        <v>743</v>
      </c>
      <c r="G164" s="26" t="s">
        <v>744</v>
      </c>
      <c r="H164" s="26" t="s">
        <v>556</v>
      </c>
      <c r="I164" s="27">
        <v>45796</v>
      </c>
      <c r="J164" s="26" t="s">
        <v>724</v>
      </c>
      <c r="K164" s="26" t="s">
        <v>749</v>
      </c>
      <c r="L164" s="26" t="s">
        <v>750</v>
      </c>
      <c r="M164" s="26" t="s">
        <v>628</v>
      </c>
      <c r="N164" s="26" t="s">
        <v>608</v>
      </c>
      <c r="O164" s="26" t="s">
        <v>561</v>
      </c>
      <c r="P164" s="26" t="s">
        <v>601</v>
      </c>
      <c r="Q164" s="26" t="s">
        <v>648</v>
      </c>
      <c r="R164" s="26" t="s">
        <v>751</v>
      </c>
      <c r="S164" s="26"/>
      <c r="T164" s="26"/>
      <c r="U164" s="26">
        <v>10000</v>
      </c>
      <c r="V164" s="27">
        <v>45832</v>
      </c>
      <c r="W164" s="26" t="s">
        <v>565</v>
      </c>
      <c r="X164" s="26" t="s">
        <v>566</v>
      </c>
      <c r="Y164" s="26" t="s">
        <v>746</v>
      </c>
      <c r="Z164" s="26"/>
      <c r="AA164" s="26">
        <v>1</v>
      </c>
      <c r="AB164" s="26">
        <v>2408</v>
      </c>
    </row>
    <row r="165" spans="1:28" ht="20.25" customHeight="1">
      <c r="A165" s="26" t="s">
        <v>752</v>
      </c>
      <c r="B165" s="26" t="s">
        <v>753</v>
      </c>
      <c r="C165" s="26" t="s">
        <v>551</v>
      </c>
      <c r="D165" s="26" t="s">
        <v>1209</v>
      </c>
      <c r="E165" s="26" t="s">
        <v>553</v>
      </c>
      <c r="F165" s="26" t="s">
        <v>701</v>
      </c>
      <c r="G165" s="26" t="s">
        <v>754</v>
      </c>
      <c r="H165" s="26" t="s">
        <v>556</v>
      </c>
      <c r="I165" s="27">
        <v>45796</v>
      </c>
      <c r="J165" s="26" t="s">
        <v>703</v>
      </c>
      <c r="K165" s="26" t="s">
        <v>755</v>
      </c>
      <c r="L165" s="26" t="s">
        <v>756</v>
      </c>
      <c r="M165" s="26" t="s">
        <v>717</v>
      </c>
      <c r="N165" s="26" t="s">
        <v>673</v>
      </c>
      <c r="O165" s="26" t="s">
        <v>561</v>
      </c>
      <c r="P165" s="26" t="s">
        <v>718</v>
      </c>
      <c r="Q165" s="26" t="s">
        <v>719</v>
      </c>
      <c r="R165" s="26" t="s">
        <v>564</v>
      </c>
      <c r="S165" s="26"/>
      <c r="T165" s="26"/>
      <c r="U165" s="26">
        <v>40000</v>
      </c>
      <c r="V165" s="27">
        <v>45826</v>
      </c>
      <c r="W165" s="26" t="s">
        <v>565</v>
      </c>
      <c r="X165" s="26" t="s">
        <v>566</v>
      </c>
      <c r="Y165" s="26" t="s">
        <v>720</v>
      </c>
      <c r="Z165" s="26"/>
      <c r="AA165" s="26">
        <v>1</v>
      </c>
      <c r="AB165" s="26">
        <v>2273</v>
      </c>
    </row>
    <row r="166" spans="1:28" ht="20.25" customHeight="1">
      <c r="A166" s="26" t="s">
        <v>757</v>
      </c>
      <c r="B166" s="26" t="s">
        <v>708</v>
      </c>
      <c r="C166" s="26" t="s">
        <v>551</v>
      </c>
      <c r="D166" s="26" t="s">
        <v>1209</v>
      </c>
      <c r="E166" s="26" t="s">
        <v>553</v>
      </c>
      <c r="F166" s="26" t="s">
        <v>701</v>
      </c>
      <c r="G166" s="26" t="s">
        <v>758</v>
      </c>
      <c r="H166" s="26" t="s">
        <v>556</v>
      </c>
      <c r="I166" s="27">
        <v>45796</v>
      </c>
      <c r="J166" s="26" t="s">
        <v>703</v>
      </c>
      <c r="K166" s="26" t="s">
        <v>710</v>
      </c>
      <c r="L166" s="26" t="s">
        <v>711</v>
      </c>
      <c r="M166" s="26" t="s">
        <v>628</v>
      </c>
      <c r="N166" s="26" t="s">
        <v>641</v>
      </c>
      <c r="O166" s="26" t="s">
        <v>561</v>
      </c>
      <c r="P166" s="26" t="s">
        <v>562</v>
      </c>
      <c r="Q166" s="26" t="s">
        <v>683</v>
      </c>
      <c r="R166" s="26" t="s">
        <v>564</v>
      </c>
      <c r="S166" s="26"/>
      <c r="T166" s="26"/>
      <c r="U166" s="26">
        <v>20000</v>
      </c>
      <c r="V166" s="27">
        <v>45826</v>
      </c>
      <c r="W166" s="26" t="s">
        <v>565</v>
      </c>
      <c r="X166" s="26" t="s">
        <v>566</v>
      </c>
      <c r="Y166" s="26" t="s">
        <v>706</v>
      </c>
      <c r="Z166" s="26"/>
      <c r="AA166" s="26">
        <v>1</v>
      </c>
      <c r="AB166" s="26">
        <v>2318</v>
      </c>
    </row>
    <row r="167" spans="1:28" ht="20.25" customHeight="1">
      <c r="A167" s="26" t="s">
        <v>759</v>
      </c>
      <c r="B167" s="26" t="s">
        <v>760</v>
      </c>
      <c r="C167" s="26" t="s">
        <v>551</v>
      </c>
      <c r="D167" s="26" t="s">
        <v>1227</v>
      </c>
      <c r="E167" s="26" t="s">
        <v>553</v>
      </c>
      <c r="F167" s="26" t="s">
        <v>554</v>
      </c>
      <c r="G167" s="26" t="s">
        <v>761</v>
      </c>
      <c r="H167" s="26" t="s">
        <v>556</v>
      </c>
      <c r="I167" s="27">
        <v>45796</v>
      </c>
      <c r="J167" s="26" t="s">
        <v>557</v>
      </c>
      <c r="K167" s="26" t="s">
        <v>429</v>
      </c>
      <c r="L167" s="26" t="s">
        <v>762</v>
      </c>
      <c r="M167" s="26" t="s">
        <v>628</v>
      </c>
      <c r="N167" s="26" t="s">
        <v>608</v>
      </c>
      <c r="O167" s="26" t="s">
        <v>561</v>
      </c>
      <c r="P167" s="26" t="s">
        <v>562</v>
      </c>
      <c r="Q167" s="26" t="s">
        <v>563</v>
      </c>
      <c r="R167" s="26" t="s">
        <v>564</v>
      </c>
      <c r="S167" s="26"/>
      <c r="T167" s="26"/>
      <c r="U167" s="26">
        <v>20000</v>
      </c>
      <c r="V167" s="27">
        <v>45830</v>
      </c>
      <c r="W167" s="26" t="s">
        <v>565</v>
      </c>
      <c r="X167" s="26" t="s">
        <v>566</v>
      </c>
      <c r="Y167" s="26" t="s">
        <v>567</v>
      </c>
      <c r="Z167" s="26"/>
      <c r="AA167" s="26">
        <v>1</v>
      </c>
      <c r="AB167" s="26">
        <v>2375</v>
      </c>
    </row>
    <row r="168" spans="1:28" ht="20.25" customHeight="1">
      <c r="A168" s="26" t="s">
        <v>763</v>
      </c>
      <c r="B168" s="26" t="s">
        <v>764</v>
      </c>
      <c r="C168" s="26" t="s">
        <v>551</v>
      </c>
      <c r="D168" s="26" t="s">
        <v>1006</v>
      </c>
      <c r="E168" s="26" t="s">
        <v>553</v>
      </c>
      <c r="F168" s="26" t="s">
        <v>554</v>
      </c>
      <c r="G168" s="26" t="s">
        <v>765</v>
      </c>
      <c r="H168" s="26" t="s">
        <v>556</v>
      </c>
      <c r="I168" s="27">
        <v>45796</v>
      </c>
      <c r="J168" s="26" t="s">
        <v>557</v>
      </c>
      <c r="K168" s="26" t="s">
        <v>445</v>
      </c>
      <c r="L168" s="26" t="s">
        <v>558</v>
      </c>
      <c r="M168" s="26" t="s">
        <v>559</v>
      </c>
      <c r="N168" s="26" t="s">
        <v>560</v>
      </c>
      <c r="O168" s="26" t="s">
        <v>561</v>
      </c>
      <c r="P168" s="26" t="s">
        <v>562</v>
      </c>
      <c r="Q168" s="26" t="s">
        <v>563</v>
      </c>
      <c r="R168" s="26" t="s">
        <v>564</v>
      </c>
      <c r="S168" s="26"/>
      <c r="T168" s="26"/>
      <c r="U168" s="26">
        <v>20000</v>
      </c>
      <c r="V168" s="27">
        <v>45830</v>
      </c>
      <c r="W168" s="26" t="s">
        <v>565</v>
      </c>
      <c r="X168" s="26" t="s">
        <v>566</v>
      </c>
      <c r="Y168" s="26" t="s">
        <v>567</v>
      </c>
      <c r="Z168" s="26"/>
      <c r="AA168" s="26">
        <v>1</v>
      </c>
      <c r="AB168" s="26">
        <v>2374</v>
      </c>
    </row>
    <row r="169" spans="1:28" ht="20.25" customHeight="1">
      <c r="A169" s="26" t="s">
        <v>766</v>
      </c>
      <c r="B169" s="26" t="s">
        <v>767</v>
      </c>
      <c r="C169" s="26" t="s">
        <v>551</v>
      </c>
      <c r="D169" s="26" t="s">
        <v>1209</v>
      </c>
      <c r="E169" s="26" t="s">
        <v>553</v>
      </c>
      <c r="F169" s="26" t="s">
        <v>701</v>
      </c>
      <c r="G169" s="26" t="s">
        <v>768</v>
      </c>
      <c r="H169" s="26" t="s">
        <v>556</v>
      </c>
      <c r="I169" s="27">
        <v>45796</v>
      </c>
      <c r="J169" s="26" t="s">
        <v>703</v>
      </c>
      <c r="K169" s="26" t="s">
        <v>769</v>
      </c>
      <c r="L169" s="26" t="s">
        <v>770</v>
      </c>
      <c r="M169" s="26" t="s">
        <v>628</v>
      </c>
      <c r="N169" s="26" t="s">
        <v>608</v>
      </c>
      <c r="O169" s="26" t="s">
        <v>561</v>
      </c>
      <c r="P169" s="26" t="s">
        <v>601</v>
      </c>
      <c r="Q169" s="26" t="s">
        <v>771</v>
      </c>
      <c r="R169" s="26" t="s">
        <v>751</v>
      </c>
      <c r="S169" s="26"/>
      <c r="T169" s="26"/>
      <c r="U169" s="26">
        <v>2000</v>
      </c>
      <c r="V169" s="27">
        <v>45826</v>
      </c>
      <c r="W169" s="26" t="s">
        <v>565</v>
      </c>
      <c r="X169" s="26" t="s">
        <v>566</v>
      </c>
      <c r="Y169" s="26" t="s">
        <v>772</v>
      </c>
      <c r="Z169" s="26"/>
      <c r="AA169" s="26">
        <v>1</v>
      </c>
      <c r="AB169" s="26">
        <v>2401</v>
      </c>
    </row>
    <row r="170" spans="1:28" ht="20.25" customHeight="1">
      <c r="A170" s="26" t="s">
        <v>773</v>
      </c>
      <c r="B170" s="26" t="s">
        <v>774</v>
      </c>
      <c r="C170" s="26" t="s">
        <v>551</v>
      </c>
      <c r="D170" s="26" t="s">
        <v>1006</v>
      </c>
      <c r="E170" s="26" t="s">
        <v>553</v>
      </c>
      <c r="F170" s="26" t="s">
        <v>554</v>
      </c>
      <c r="G170" s="26" t="s">
        <v>775</v>
      </c>
      <c r="H170" s="26" t="s">
        <v>556</v>
      </c>
      <c r="I170" s="27">
        <v>45795</v>
      </c>
      <c r="J170" s="26" t="s">
        <v>557</v>
      </c>
      <c r="K170" s="26" t="s">
        <v>569</v>
      </c>
      <c r="L170" s="26" t="s">
        <v>570</v>
      </c>
      <c r="M170" s="26" t="s">
        <v>559</v>
      </c>
      <c r="N170" s="26" t="s">
        <v>560</v>
      </c>
      <c r="O170" s="26" t="s">
        <v>561</v>
      </c>
      <c r="P170" s="26" t="s">
        <v>562</v>
      </c>
      <c r="Q170" s="26" t="s">
        <v>563</v>
      </c>
      <c r="R170" s="26" t="s">
        <v>564</v>
      </c>
      <c r="S170" s="26"/>
      <c r="T170" s="26"/>
      <c r="U170" s="26">
        <v>5000</v>
      </c>
      <c r="V170" s="27">
        <v>45828</v>
      </c>
      <c r="W170" s="26" t="s">
        <v>565</v>
      </c>
      <c r="X170" s="26" t="s">
        <v>566</v>
      </c>
      <c r="Y170" s="26" t="s">
        <v>567</v>
      </c>
      <c r="Z170" s="26"/>
      <c r="AA170" s="26">
        <v>1</v>
      </c>
      <c r="AB170" s="26">
        <v>2378</v>
      </c>
    </row>
    <row r="171" spans="1:28" ht="20.25" customHeight="1">
      <c r="A171" s="26" t="s">
        <v>776</v>
      </c>
      <c r="B171" s="26" t="s">
        <v>777</v>
      </c>
      <c r="C171" s="26" t="s">
        <v>551</v>
      </c>
      <c r="D171" s="26" t="s">
        <v>1006</v>
      </c>
      <c r="E171" s="26" t="s">
        <v>553</v>
      </c>
      <c r="F171" s="26" t="s">
        <v>554</v>
      </c>
      <c r="G171" s="26" t="s">
        <v>778</v>
      </c>
      <c r="H171" s="26" t="s">
        <v>556</v>
      </c>
      <c r="I171" s="27">
        <v>45795</v>
      </c>
      <c r="J171" s="26" t="s">
        <v>557</v>
      </c>
      <c r="K171" s="26" t="s">
        <v>779</v>
      </c>
      <c r="L171" s="26" t="s">
        <v>780</v>
      </c>
      <c r="M171" s="26" t="s">
        <v>559</v>
      </c>
      <c r="N171" s="26" t="s">
        <v>560</v>
      </c>
      <c r="O171" s="26" t="s">
        <v>561</v>
      </c>
      <c r="P171" s="26" t="s">
        <v>562</v>
      </c>
      <c r="Q171" s="26" t="s">
        <v>563</v>
      </c>
      <c r="R171" s="26" t="s">
        <v>564</v>
      </c>
      <c r="S171" s="26"/>
      <c r="T171" s="26"/>
      <c r="U171" s="26">
        <v>20000</v>
      </c>
      <c r="V171" s="27">
        <v>45828</v>
      </c>
      <c r="W171" s="26" t="s">
        <v>565</v>
      </c>
      <c r="X171" s="26" t="s">
        <v>566</v>
      </c>
      <c r="Y171" s="26" t="s">
        <v>567</v>
      </c>
      <c r="Z171" s="26"/>
      <c r="AA171" s="26">
        <v>1</v>
      </c>
      <c r="AB171" s="26">
        <v>2369</v>
      </c>
    </row>
    <row r="172" spans="1:28" ht="20.25" customHeight="1">
      <c r="A172" s="26" t="s">
        <v>781</v>
      </c>
      <c r="B172" s="26" t="s">
        <v>782</v>
      </c>
      <c r="C172" s="26" t="s">
        <v>551</v>
      </c>
      <c r="D172" s="26" t="s">
        <v>1227</v>
      </c>
      <c r="E172" s="26" t="s">
        <v>553</v>
      </c>
      <c r="F172" s="26" t="s">
        <v>668</v>
      </c>
      <c r="G172" s="26" t="s">
        <v>669</v>
      </c>
      <c r="H172" s="26" t="s">
        <v>556</v>
      </c>
      <c r="I172" s="27">
        <v>45793</v>
      </c>
      <c r="J172" s="26" t="s">
        <v>670</v>
      </c>
      <c r="K172" s="26" t="s">
        <v>671</v>
      </c>
      <c r="L172" s="26" t="s">
        <v>672</v>
      </c>
      <c r="M172" s="26" t="s">
        <v>585</v>
      </c>
      <c r="N172" s="26" t="s">
        <v>673</v>
      </c>
      <c r="O172" s="26" t="s">
        <v>561</v>
      </c>
      <c r="P172" s="26" t="s">
        <v>601</v>
      </c>
      <c r="Q172" s="26" t="s">
        <v>674</v>
      </c>
      <c r="R172" s="26" t="s">
        <v>675</v>
      </c>
      <c r="S172" s="26"/>
      <c r="T172" s="26"/>
      <c r="U172" s="26">
        <v>78150</v>
      </c>
      <c r="V172" s="27">
        <v>45828</v>
      </c>
      <c r="W172" s="26" t="s">
        <v>565</v>
      </c>
      <c r="X172" s="26" t="s">
        <v>566</v>
      </c>
      <c r="Y172" s="26" t="s">
        <v>676</v>
      </c>
      <c r="Z172" s="26"/>
      <c r="AA172" s="26">
        <v>1</v>
      </c>
      <c r="AB172" s="26">
        <v>2429</v>
      </c>
    </row>
    <row r="173" spans="1:28" ht="20.25" customHeight="1">
      <c r="A173" s="26" t="s">
        <v>783</v>
      </c>
      <c r="B173" s="26" t="s">
        <v>784</v>
      </c>
      <c r="C173" s="26" t="s">
        <v>551</v>
      </c>
      <c r="D173" s="26" t="s">
        <v>1209</v>
      </c>
      <c r="E173" s="26" t="s">
        <v>553</v>
      </c>
      <c r="F173" s="26" t="s">
        <v>668</v>
      </c>
      <c r="G173" s="26" t="s">
        <v>669</v>
      </c>
      <c r="H173" s="26" t="s">
        <v>556</v>
      </c>
      <c r="I173" s="27">
        <v>45793</v>
      </c>
      <c r="J173" s="26" t="s">
        <v>670</v>
      </c>
      <c r="K173" s="26" t="s">
        <v>671</v>
      </c>
      <c r="L173" s="26" t="s">
        <v>672</v>
      </c>
      <c r="M173" s="26" t="s">
        <v>585</v>
      </c>
      <c r="N173" s="26" t="s">
        <v>673</v>
      </c>
      <c r="O173" s="26" t="s">
        <v>561</v>
      </c>
      <c r="P173" s="26" t="s">
        <v>601</v>
      </c>
      <c r="Q173" s="26" t="s">
        <v>674</v>
      </c>
      <c r="R173" s="26" t="s">
        <v>675</v>
      </c>
      <c r="S173" s="26"/>
      <c r="T173" s="26"/>
      <c r="U173" s="26">
        <v>118800</v>
      </c>
      <c r="V173" s="27">
        <v>45826</v>
      </c>
      <c r="W173" s="26" t="s">
        <v>565</v>
      </c>
      <c r="X173" s="26" t="s">
        <v>566</v>
      </c>
      <c r="Y173" s="26" t="s">
        <v>676</v>
      </c>
      <c r="Z173" s="26"/>
      <c r="AA173" s="26">
        <v>1</v>
      </c>
      <c r="AB173" s="26">
        <v>2429</v>
      </c>
    </row>
    <row r="174" spans="1:28" ht="20.25" customHeight="1">
      <c r="A174" s="26" t="s">
        <v>785</v>
      </c>
      <c r="B174" s="26" t="s">
        <v>786</v>
      </c>
      <c r="C174" s="26" t="s">
        <v>551</v>
      </c>
      <c r="D174" s="26" t="s">
        <v>1209</v>
      </c>
      <c r="E174" s="26" t="s">
        <v>553</v>
      </c>
      <c r="F174" s="26" t="s">
        <v>668</v>
      </c>
      <c r="G174" s="26" t="s">
        <v>669</v>
      </c>
      <c r="H174" s="26" t="s">
        <v>556</v>
      </c>
      <c r="I174" s="27">
        <v>45793</v>
      </c>
      <c r="J174" s="26" t="s">
        <v>670</v>
      </c>
      <c r="K174" s="26" t="s">
        <v>671</v>
      </c>
      <c r="L174" s="26" t="s">
        <v>672</v>
      </c>
      <c r="M174" s="26" t="s">
        <v>585</v>
      </c>
      <c r="N174" s="26" t="s">
        <v>673</v>
      </c>
      <c r="O174" s="26" t="s">
        <v>561</v>
      </c>
      <c r="P174" s="26" t="s">
        <v>601</v>
      </c>
      <c r="Q174" s="26" t="s">
        <v>674</v>
      </c>
      <c r="R174" s="26" t="s">
        <v>675</v>
      </c>
      <c r="S174" s="26"/>
      <c r="T174" s="26"/>
      <c r="U174" s="26">
        <v>111400</v>
      </c>
      <c r="V174" s="27">
        <v>45824</v>
      </c>
      <c r="W174" s="26" t="s">
        <v>565</v>
      </c>
      <c r="X174" s="26" t="s">
        <v>566</v>
      </c>
      <c r="Y174" s="26" t="s">
        <v>676</v>
      </c>
      <c r="Z174" s="26"/>
      <c r="AA174" s="26">
        <v>1</v>
      </c>
      <c r="AB174" s="26">
        <v>2429</v>
      </c>
    </row>
    <row r="175" spans="1:28" ht="20.25" customHeight="1">
      <c r="A175" s="26" t="s">
        <v>787</v>
      </c>
      <c r="B175" s="26" t="s">
        <v>788</v>
      </c>
      <c r="C175" s="26" t="s">
        <v>551</v>
      </c>
      <c r="D175" s="26" t="s">
        <v>1006</v>
      </c>
      <c r="E175" s="26" t="s">
        <v>553</v>
      </c>
      <c r="F175" s="26" t="s">
        <v>668</v>
      </c>
      <c r="G175" s="26" t="s">
        <v>669</v>
      </c>
      <c r="H175" s="26" t="s">
        <v>556</v>
      </c>
      <c r="I175" s="27">
        <v>45793</v>
      </c>
      <c r="J175" s="26" t="s">
        <v>670</v>
      </c>
      <c r="K175" s="26" t="s">
        <v>789</v>
      </c>
      <c r="L175" s="26" t="s">
        <v>790</v>
      </c>
      <c r="M175" s="26" t="s">
        <v>682</v>
      </c>
      <c r="N175" s="26" t="s">
        <v>600</v>
      </c>
      <c r="O175" s="26" t="s">
        <v>561</v>
      </c>
      <c r="P175" s="26" t="s">
        <v>593</v>
      </c>
      <c r="Q175" s="26" t="s">
        <v>664</v>
      </c>
      <c r="R175" s="26" t="s">
        <v>684</v>
      </c>
      <c r="S175" s="26"/>
      <c r="T175" s="26"/>
      <c r="U175" s="26">
        <v>72050</v>
      </c>
      <c r="V175" s="27">
        <v>45831</v>
      </c>
      <c r="W175" s="26" t="s">
        <v>565</v>
      </c>
      <c r="X175" s="26" t="s">
        <v>566</v>
      </c>
      <c r="Y175" s="26" t="s">
        <v>791</v>
      </c>
      <c r="Z175" s="26"/>
      <c r="AA175" s="26">
        <v>1</v>
      </c>
      <c r="AB175" s="26">
        <v>2426</v>
      </c>
    </row>
    <row r="176" spans="1:28" ht="20.25" customHeight="1">
      <c r="A176" s="26" t="s">
        <v>792</v>
      </c>
      <c r="B176" s="26" t="s">
        <v>793</v>
      </c>
      <c r="C176" s="26" t="s">
        <v>551</v>
      </c>
      <c r="D176" s="26" t="s">
        <v>1227</v>
      </c>
      <c r="E176" s="26" t="s">
        <v>553</v>
      </c>
      <c r="F176" s="26" t="s">
        <v>668</v>
      </c>
      <c r="G176" s="26" t="s">
        <v>669</v>
      </c>
      <c r="H176" s="26" t="s">
        <v>556</v>
      </c>
      <c r="I176" s="27">
        <v>45793</v>
      </c>
      <c r="J176" s="26" t="s">
        <v>670</v>
      </c>
      <c r="K176" s="26" t="s">
        <v>789</v>
      </c>
      <c r="L176" s="26" t="s">
        <v>790</v>
      </c>
      <c r="M176" s="26" t="s">
        <v>682</v>
      </c>
      <c r="N176" s="26" t="s">
        <v>600</v>
      </c>
      <c r="O176" s="26" t="s">
        <v>561</v>
      </c>
      <c r="P176" s="26" t="s">
        <v>593</v>
      </c>
      <c r="Q176" s="26" t="s">
        <v>664</v>
      </c>
      <c r="R176" s="26" t="s">
        <v>684</v>
      </c>
      <c r="S176" s="26"/>
      <c r="T176" s="26"/>
      <c r="U176" s="26">
        <v>112950</v>
      </c>
      <c r="V176" s="27">
        <v>45828</v>
      </c>
      <c r="W176" s="26" t="s">
        <v>565</v>
      </c>
      <c r="X176" s="26" t="s">
        <v>566</v>
      </c>
      <c r="Y176" s="26" t="s">
        <v>794</v>
      </c>
      <c r="Z176" s="26"/>
      <c r="AA176" s="26">
        <v>1</v>
      </c>
      <c r="AB176" s="26">
        <v>2426</v>
      </c>
    </row>
    <row r="177" spans="1:28" ht="20.25" customHeight="1">
      <c r="A177" s="26" t="s">
        <v>795</v>
      </c>
      <c r="B177" s="26" t="s">
        <v>796</v>
      </c>
      <c r="C177" s="26" t="s">
        <v>551</v>
      </c>
      <c r="D177" s="26" t="s">
        <v>1209</v>
      </c>
      <c r="E177" s="26" t="s">
        <v>553</v>
      </c>
      <c r="F177" s="26" t="s">
        <v>668</v>
      </c>
      <c r="G177" s="26" t="s">
        <v>669</v>
      </c>
      <c r="H177" s="26" t="s">
        <v>556</v>
      </c>
      <c r="I177" s="27">
        <v>45801</v>
      </c>
      <c r="J177" s="26" t="s">
        <v>670</v>
      </c>
      <c r="K177" s="26" t="s">
        <v>789</v>
      </c>
      <c r="L177" s="26" t="s">
        <v>790</v>
      </c>
      <c r="M177" s="26" t="s">
        <v>682</v>
      </c>
      <c r="N177" s="26" t="s">
        <v>600</v>
      </c>
      <c r="O177" s="26" t="s">
        <v>561</v>
      </c>
      <c r="P177" s="26" t="s">
        <v>593</v>
      </c>
      <c r="Q177" s="26" t="s">
        <v>664</v>
      </c>
      <c r="R177" s="26" t="s">
        <v>684</v>
      </c>
      <c r="S177" s="26"/>
      <c r="T177" s="26"/>
      <c r="U177" s="26">
        <v>7000</v>
      </c>
      <c r="V177" s="27">
        <v>45824</v>
      </c>
      <c r="W177" s="26" t="s">
        <v>565</v>
      </c>
      <c r="X177" s="26" t="s">
        <v>798</v>
      </c>
      <c r="Y177" s="26" t="s">
        <v>791</v>
      </c>
      <c r="Z177" s="26"/>
      <c r="AA177" s="26">
        <v>1</v>
      </c>
      <c r="AB177" s="26">
        <v>2426</v>
      </c>
    </row>
    <row r="178" spans="1:28" ht="20.25" customHeight="1">
      <c r="A178" s="26" t="s">
        <v>799</v>
      </c>
      <c r="B178" s="26" t="s">
        <v>796</v>
      </c>
      <c r="C178" s="26" t="s">
        <v>551</v>
      </c>
      <c r="D178" s="26" t="s">
        <v>1209</v>
      </c>
      <c r="E178" s="26" t="s">
        <v>553</v>
      </c>
      <c r="F178" s="26" t="s">
        <v>668</v>
      </c>
      <c r="G178" s="26" t="s">
        <v>669</v>
      </c>
      <c r="H178" s="26" t="s">
        <v>556</v>
      </c>
      <c r="I178" s="27">
        <v>45793</v>
      </c>
      <c r="J178" s="26" t="s">
        <v>670</v>
      </c>
      <c r="K178" s="26" t="s">
        <v>789</v>
      </c>
      <c r="L178" s="26" t="s">
        <v>790</v>
      </c>
      <c r="M178" s="26" t="s">
        <v>682</v>
      </c>
      <c r="N178" s="26" t="s">
        <v>600</v>
      </c>
      <c r="O178" s="26" t="s">
        <v>561</v>
      </c>
      <c r="P178" s="26" t="s">
        <v>593</v>
      </c>
      <c r="Q178" s="26" t="s">
        <v>664</v>
      </c>
      <c r="R178" s="26" t="s">
        <v>684</v>
      </c>
      <c r="S178" s="26"/>
      <c r="T178" s="26"/>
      <c r="U178" s="26">
        <v>133650</v>
      </c>
      <c r="V178" s="27">
        <v>45824</v>
      </c>
      <c r="W178" s="26" t="s">
        <v>565</v>
      </c>
      <c r="X178" s="26" t="s">
        <v>566</v>
      </c>
      <c r="Y178" s="26" t="s">
        <v>791</v>
      </c>
      <c r="Z178" s="26"/>
      <c r="AA178" s="26">
        <v>1</v>
      </c>
      <c r="AB178" s="26">
        <v>2426</v>
      </c>
    </row>
    <row r="179" spans="1:28" ht="20.25" customHeight="1">
      <c r="A179" s="26" t="s">
        <v>800</v>
      </c>
      <c r="B179" s="26" t="s">
        <v>801</v>
      </c>
      <c r="C179" s="26" t="s">
        <v>551</v>
      </c>
      <c r="D179" s="26" t="s">
        <v>1209</v>
      </c>
      <c r="E179" s="26" t="s">
        <v>553</v>
      </c>
      <c r="F179" s="26" t="s">
        <v>668</v>
      </c>
      <c r="G179" s="26" t="s">
        <v>669</v>
      </c>
      <c r="H179" s="26" t="s">
        <v>556</v>
      </c>
      <c r="I179" s="27">
        <v>45793</v>
      </c>
      <c r="J179" s="26" t="s">
        <v>670</v>
      </c>
      <c r="K179" s="26" t="s">
        <v>789</v>
      </c>
      <c r="L179" s="26" t="s">
        <v>790</v>
      </c>
      <c r="M179" s="26" t="s">
        <v>682</v>
      </c>
      <c r="N179" s="26" t="s">
        <v>600</v>
      </c>
      <c r="O179" s="26" t="s">
        <v>561</v>
      </c>
      <c r="P179" s="26" t="s">
        <v>593</v>
      </c>
      <c r="Q179" s="26" t="s">
        <v>664</v>
      </c>
      <c r="R179" s="26" t="s">
        <v>684</v>
      </c>
      <c r="S179" s="26"/>
      <c r="T179" s="26"/>
      <c r="U179" s="26">
        <v>71650</v>
      </c>
      <c r="V179" s="27">
        <v>45826</v>
      </c>
      <c r="W179" s="26" t="s">
        <v>565</v>
      </c>
      <c r="X179" s="26" t="s">
        <v>566</v>
      </c>
      <c r="Y179" s="26" t="s">
        <v>791</v>
      </c>
      <c r="Z179" s="26"/>
      <c r="AA179" s="26">
        <v>1</v>
      </c>
      <c r="AB179" s="26">
        <v>2426</v>
      </c>
    </row>
    <row r="180" spans="1:28" ht="20.25" customHeight="1">
      <c r="A180" s="26" t="s">
        <v>802</v>
      </c>
      <c r="B180" s="26" t="s">
        <v>803</v>
      </c>
      <c r="C180" s="26" t="s">
        <v>551</v>
      </c>
      <c r="D180" s="26" t="s">
        <v>1209</v>
      </c>
      <c r="E180" s="26" t="s">
        <v>553</v>
      </c>
      <c r="F180" s="26" t="s">
        <v>668</v>
      </c>
      <c r="G180" s="26" t="s">
        <v>669</v>
      </c>
      <c r="H180" s="26" t="s">
        <v>556</v>
      </c>
      <c r="I180" s="27">
        <v>45793</v>
      </c>
      <c r="J180" s="26" t="s">
        <v>670</v>
      </c>
      <c r="K180" s="26" t="s">
        <v>804</v>
      </c>
      <c r="L180" s="26" t="s">
        <v>805</v>
      </c>
      <c r="M180" s="26" t="s">
        <v>628</v>
      </c>
      <c r="N180" s="26" t="s">
        <v>608</v>
      </c>
      <c r="O180" s="26" t="s">
        <v>561</v>
      </c>
      <c r="P180" s="26" t="s">
        <v>601</v>
      </c>
      <c r="Q180" s="26" t="s">
        <v>806</v>
      </c>
      <c r="R180" s="26" t="s">
        <v>619</v>
      </c>
      <c r="S180" s="26"/>
      <c r="T180" s="26"/>
      <c r="U180" s="26">
        <v>83400</v>
      </c>
      <c r="V180" s="27">
        <v>45829</v>
      </c>
      <c r="W180" s="26" t="s">
        <v>565</v>
      </c>
      <c r="X180" s="26" t="s">
        <v>566</v>
      </c>
      <c r="Y180" s="26" t="s">
        <v>807</v>
      </c>
      <c r="Z180" s="26"/>
      <c r="AA180" s="26">
        <v>1</v>
      </c>
      <c r="AB180" s="26">
        <v>2321</v>
      </c>
    </row>
    <row r="181" spans="1:28" ht="20.25" customHeight="1">
      <c r="A181" s="26" t="s">
        <v>4631</v>
      </c>
      <c r="B181" s="26" t="s">
        <v>809</v>
      </c>
      <c r="C181" s="26" t="s">
        <v>551</v>
      </c>
      <c r="D181" s="26" t="s">
        <v>1203</v>
      </c>
      <c r="E181" s="26" t="s">
        <v>553</v>
      </c>
      <c r="F181" s="26" t="s">
        <v>668</v>
      </c>
      <c r="G181" s="26" t="s">
        <v>669</v>
      </c>
      <c r="H181" s="26" t="s">
        <v>556</v>
      </c>
      <c r="I181" s="27">
        <v>45807</v>
      </c>
      <c r="J181" s="26" t="s">
        <v>670</v>
      </c>
      <c r="K181" s="26" t="s">
        <v>810</v>
      </c>
      <c r="L181" s="26" t="s">
        <v>811</v>
      </c>
      <c r="M181" s="26" t="s">
        <v>585</v>
      </c>
      <c r="N181" s="26" t="s">
        <v>600</v>
      </c>
      <c r="O181" s="26" t="s">
        <v>561</v>
      </c>
      <c r="P181" s="26" t="s">
        <v>562</v>
      </c>
      <c r="Q181" s="26" t="s">
        <v>812</v>
      </c>
      <c r="R181" s="26" t="s">
        <v>684</v>
      </c>
      <c r="S181" s="26"/>
      <c r="T181" s="26"/>
      <c r="U181" s="26">
        <v>1600</v>
      </c>
      <c r="V181" s="27">
        <v>45828</v>
      </c>
      <c r="W181" s="26" t="s">
        <v>565</v>
      </c>
      <c r="X181" s="26" t="s">
        <v>798</v>
      </c>
      <c r="Y181" s="26" t="s">
        <v>4632</v>
      </c>
      <c r="Z181" s="26"/>
      <c r="AA181" s="26">
        <v>1</v>
      </c>
      <c r="AB181" s="26">
        <v>2107</v>
      </c>
    </row>
    <row r="182" spans="1:28" ht="20.25" customHeight="1">
      <c r="A182" s="26" t="s">
        <v>808</v>
      </c>
      <c r="B182" s="26" t="s">
        <v>809</v>
      </c>
      <c r="C182" s="26" t="s">
        <v>551</v>
      </c>
      <c r="D182" s="26" t="s">
        <v>1203</v>
      </c>
      <c r="E182" s="26" t="s">
        <v>553</v>
      </c>
      <c r="F182" s="26" t="s">
        <v>668</v>
      </c>
      <c r="G182" s="26" t="s">
        <v>669</v>
      </c>
      <c r="H182" s="26" t="s">
        <v>556</v>
      </c>
      <c r="I182" s="27">
        <v>45793</v>
      </c>
      <c r="J182" s="26" t="s">
        <v>670</v>
      </c>
      <c r="K182" s="26" t="s">
        <v>810</v>
      </c>
      <c r="L182" s="26" t="s">
        <v>811</v>
      </c>
      <c r="M182" s="26" t="s">
        <v>585</v>
      </c>
      <c r="N182" s="26" t="s">
        <v>600</v>
      </c>
      <c r="O182" s="26" t="s">
        <v>561</v>
      </c>
      <c r="P182" s="26" t="s">
        <v>562</v>
      </c>
      <c r="Q182" s="26" t="s">
        <v>812</v>
      </c>
      <c r="R182" s="26" t="s">
        <v>684</v>
      </c>
      <c r="S182" s="26"/>
      <c r="T182" s="26"/>
      <c r="U182" s="26">
        <v>89750</v>
      </c>
      <c r="V182" s="27">
        <v>45828</v>
      </c>
      <c r="W182" s="26" t="s">
        <v>565</v>
      </c>
      <c r="X182" s="26" t="s">
        <v>566</v>
      </c>
      <c r="Y182" s="26" t="s">
        <v>685</v>
      </c>
      <c r="Z182" s="26"/>
      <c r="AA182" s="26">
        <v>1</v>
      </c>
      <c r="AB182" s="26">
        <v>2107</v>
      </c>
    </row>
    <row r="183" spans="1:28" ht="20.25" customHeight="1">
      <c r="A183" s="26" t="s">
        <v>813</v>
      </c>
      <c r="B183" s="26" t="s">
        <v>814</v>
      </c>
      <c r="C183" s="26" t="s">
        <v>551</v>
      </c>
      <c r="D183" s="26" t="s">
        <v>1209</v>
      </c>
      <c r="E183" s="26" t="s">
        <v>553</v>
      </c>
      <c r="F183" s="26" t="s">
        <v>668</v>
      </c>
      <c r="G183" s="26" t="s">
        <v>669</v>
      </c>
      <c r="H183" s="26" t="s">
        <v>556</v>
      </c>
      <c r="I183" s="27">
        <v>45793</v>
      </c>
      <c r="J183" s="26" t="s">
        <v>670</v>
      </c>
      <c r="K183" s="26" t="s">
        <v>258</v>
      </c>
      <c r="L183" s="26" t="s">
        <v>681</v>
      </c>
      <c r="M183" s="26" t="s">
        <v>682</v>
      </c>
      <c r="N183" s="26" t="s">
        <v>600</v>
      </c>
      <c r="O183" s="26" t="s">
        <v>561</v>
      </c>
      <c r="P183" s="26" t="s">
        <v>562</v>
      </c>
      <c r="Q183" s="26" t="s">
        <v>683</v>
      </c>
      <c r="R183" s="26" t="s">
        <v>684</v>
      </c>
      <c r="S183" s="26"/>
      <c r="T183" s="26"/>
      <c r="U183" s="26">
        <v>117100</v>
      </c>
      <c r="V183" s="27">
        <v>45824</v>
      </c>
      <c r="W183" s="26" t="s">
        <v>565</v>
      </c>
      <c r="X183" s="26" t="s">
        <v>566</v>
      </c>
      <c r="Y183" s="26" t="s">
        <v>685</v>
      </c>
      <c r="Z183" s="26"/>
      <c r="AA183" s="26">
        <v>1</v>
      </c>
      <c r="AB183" s="26">
        <v>2075</v>
      </c>
    </row>
    <row r="184" spans="1:28" ht="20.25" customHeight="1">
      <c r="A184" s="26" t="s">
        <v>815</v>
      </c>
      <c r="B184" s="26" t="s">
        <v>767</v>
      </c>
      <c r="C184" s="26" t="s">
        <v>551</v>
      </c>
      <c r="D184" s="26" t="s">
        <v>1209</v>
      </c>
      <c r="E184" s="26" t="s">
        <v>553</v>
      </c>
      <c r="F184" s="26" t="s">
        <v>701</v>
      </c>
      <c r="G184" s="26" t="s">
        <v>816</v>
      </c>
      <c r="H184" s="26" t="s">
        <v>556</v>
      </c>
      <c r="I184" s="27">
        <v>45793</v>
      </c>
      <c r="J184" s="26" t="s">
        <v>703</v>
      </c>
      <c r="K184" s="26" t="s">
        <v>769</v>
      </c>
      <c r="L184" s="26" t="s">
        <v>770</v>
      </c>
      <c r="M184" s="26" t="s">
        <v>628</v>
      </c>
      <c r="N184" s="26" t="s">
        <v>608</v>
      </c>
      <c r="O184" s="26" t="s">
        <v>561</v>
      </c>
      <c r="P184" s="26" t="s">
        <v>601</v>
      </c>
      <c r="Q184" s="26" t="s">
        <v>771</v>
      </c>
      <c r="R184" s="26" t="s">
        <v>751</v>
      </c>
      <c r="S184" s="26"/>
      <c r="T184" s="26"/>
      <c r="U184" s="26">
        <v>5000</v>
      </c>
      <c r="V184" s="27">
        <v>45793</v>
      </c>
      <c r="W184" s="26" t="s">
        <v>565</v>
      </c>
      <c r="X184" s="26" t="s">
        <v>566</v>
      </c>
      <c r="Y184" s="26" t="s">
        <v>772</v>
      </c>
      <c r="Z184" s="26"/>
      <c r="AA184" s="26">
        <v>1</v>
      </c>
      <c r="AB184" s="26">
        <v>2401</v>
      </c>
    </row>
    <row r="185" spans="1:28" ht="20.25" customHeight="1">
      <c r="A185" s="26" t="s">
        <v>817</v>
      </c>
      <c r="B185" s="26" t="s">
        <v>818</v>
      </c>
      <c r="C185" s="26" t="s">
        <v>551</v>
      </c>
      <c r="D185" s="26" t="s">
        <v>1209</v>
      </c>
      <c r="E185" s="26" t="s">
        <v>553</v>
      </c>
      <c r="F185" s="26" t="s">
        <v>701</v>
      </c>
      <c r="G185" s="26" t="s">
        <v>758</v>
      </c>
      <c r="H185" s="26" t="s">
        <v>556</v>
      </c>
      <c r="I185" s="27">
        <v>45793</v>
      </c>
      <c r="J185" s="26" t="s">
        <v>703</v>
      </c>
      <c r="K185" s="26" t="s">
        <v>710</v>
      </c>
      <c r="L185" s="26" t="s">
        <v>711</v>
      </c>
      <c r="M185" s="26" t="s">
        <v>628</v>
      </c>
      <c r="N185" s="26" t="s">
        <v>641</v>
      </c>
      <c r="O185" s="26" t="s">
        <v>561</v>
      </c>
      <c r="P185" s="26" t="s">
        <v>562</v>
      </c>
      <c r="Q185" s="26" t="s">
        <v>683</v>
      </c>
      <c r="R185" s="26" t="s">
        <v>564</v>
      </c>
      <c r="S185" s="26"/>
      <c r="T185" s="26"/>
      <c r="U185" s="26">
        <v>50000</v>
      </c>
      <c r="V185" s="27">
        <v>45819</v>
      </c>
      <c r="W185" s="26" t="s">
        <v>565</v>
      </c>
      <c r="X185" s="26" t="s">
        <v>566</v>
      </c>
      <c r="Y185" s="26" t="s">
        <v>706</v>
      </c>
      <c r="Z185" s="26"/>
      <c r="AA185" s="26">
        <v>1</v>
      </c>
      <c r="AB185" s="26">
        <v>2318</v>
      </c>
    </row>
    <row r="186" spans="1:28" ht="20.25" customHeight="1">
      <c r="A186" s="26" t="s">
        <v>819</v>
      </c>
      <c r="B186" s="26" t="s">
        <v>820</v>
      </c>
      <c r="C186" s="26" t="s">
        <v>551</v>
      </c>
      <c r="D186" s="26" t="s">
        <v>1186</v>
      </c>
      <c r="E186" s="26" t="s">
        <v>821</v>
      </c>
      <c r="F186" s="26" t="s">
        <v>822</v>
      </c>
      <c r="G186" s="26" t="s">
        <v>823</v>
      </c>
      <c r="H186" s="26" t="s">
        <v>556</v>
      </c>
      <c r="I186" s="27">
        <v>45793</v>
      </c>
      <c r="J186" s="26" t="s">
        <v>557</v>
      </c>
      <c r="K186" s="26" t="s">
        <v>824</v>
      </c>
      <c r="L186" s="26" t="s">
        <v>825</v>
      </c>
      <c r="M186" s="26" t="s">
        <v>628</v>
      </c>
      <c r="N186" s="26" t="s">
        <v>608</v>
      </c>
      <c r="O186" s="26" t="s">
        <v>561</v>
      </c>
      <c r="P186" s="26" t="s">
        <v>601</v>
      </c>
      <c r="Q186" s="26" t="s">
        <v>826</v>
      </c>
      <c r="R186" s="26" t="s">
        <v>643</v>
      </c>
      <c r="S186" s="26"/>
      <c r="T186" s="26"/>
      <c r="U186" s="26">
        <v>8200</v>
      </c>
      <c r="V186" s="27">
        <v>45827</v>
      </c>
      <c r="W186" s="26" t="s">
        <v>565</v>
      </c>
      <c r="X186" s="26" t="s">
        <v>566</v>
      </c>
      <c r="Y186" s="26" t="s">
        <v>827</v>
      </c>
      <c r="Z186" s="26"/>
      <c r="AA186" s="26">
        <v>1</v>
      </c>
      <c r="AB186" s="26">
        <v>2437</v>
      </c>
    </row>
    <row r="187" spans="1:28" ht="20.25" customHeight="1">
      <c r="A187" s="26" t="s">
        <v>828</v>
      </c>
      <c r="B187" s="26" t="s">
        <v>829</v>
      </c>
      <c r="C187" s="26" t="s">
        <v>551</v>
      </c>
      <c r="D187" s="26" t="s">
        <v>1209</v>
      </c>
      <c r="E187" s="26" t="s">
        <v>821</v>
      </c>
      <c r="F187" s="26" t="s">
        <v>822</v>
      </c>
      <c r="G187" s="26" t="s">
        <v>823</v>
      </c>
      <c r="H187" s="26" t="s">
        <v>556</v>
      </c>
      <c r="I187" s="27">
        <v>45793</v>
      </c>
      <c r="J187" s="26" t="s">
        <v>557</v>
      </c>
      <c r="K187" s="26" t="s">
        <v>830</v>
      </c>
      <c r="L187" s="26" t="s">
        <v>831</v>
      </c>
      <c r="M187" s="26" t="s">
        <v>628</v>
      </c>
      <c r="N187" s="26" t="s">
        <v>608</v>
      </c>
      <c r="O187" s="26" t="s">
        <v>561</v>
      </c>
      <c r="P187" s="26" t="s">
        <v>601</v>
      </c>
      <c r="Q187" s="26" t="s">
        <v>832</v>
      </c>
      <c r="R187" s="26" t="s">
        <v>619</v>
      </c>
      <c r="S187" s="26"/>
      <c r="T187" s="26"/>
      <c r="U187" s="26">
        <v>8600</v>
      </c>
      <c r="V187" s="27">
        <v>45827</v>
      </c>
      <c r="W187" s="26" t="s">
        <v>565</v>
      </c>
      <c r="X187" s="26" t="s">
        <v>566</v>
      </c>
      <c r="Y187" s="26" t="s">
        <v>833</v>
      </c>
      <c r="Z187" s="26"/>
      <c r="AA187" s="26">
        <v>1</v>
      </c>
      <c r="AB187" s="26">
        <v>2436</v>
      </c>
    </row>
    <row r="188" spans="1:28" ht="20.25" customHeight="1">
      <c r="A188" s="26" t="s">
        <v>834</v>
      </c>
      <c r="B188" s="26" t="s">
        <v>835</v>
      </c>
      <c r="C188" s="26" t="s">
        <v>551</v>
      </c>
      <c r="D188" s="26" t="s">
        <v>1209</v>
      </c>
      <c r="E188" s="26" t="s">
        <v>553</v>
      </c>
      <c r="F188" s="26" t="s">
        <v>581</v>
      </c>
      <c r="G188" s="26" t="s">
        <v>836</v>
      </c>
      <c r="H188" s="26" t="s">
        <v>556</v>
      </c>
      <c r="I188" s="27">
        <v>45792</v>
      </c>
      <c r="J188" s="26" t="s">
        <v>583</v>
      </c>
      <c r="K188" s="26" t="s">
        <v>343</v>
      </c>
      <c r="L188" s="26" t="s">
        <v>606</v>
      </c>
      <c r="M188" s="26" t="s">
        <v>607</v>
      </c>
      <c r="N188" s="26" t="s">
        <v>608</v>
      </c>
      <c r="O188" s="26" t="s">
        <v>561</v>
      </c>
      <c r="P188" s="26" t="s">
        <v>601</v>
      </c>
      <c r="Q188" s="26" t="s">
        <v>609</v>
      </c>
      <c r="R188" s="26" t="s">
        <v>610</v>
      </c>
      <c r="S188" s="26"/>
      <c r="T188" s="26"/>
      <c r="U188" s="26">
        <v>5000</v>
      </c>
      <c r="V188" s="27">
        <v>45824</v>
      </c>
      <c r="W188" s="26" t="s">
        <v>565</v>
      </c>
      <c r="X188" s="26" t="s">
        <v>566</v>
      </c>
      <c r="Y188" s="26" t="s">
        <v>596</v>
      </c>
      <c r="Z188" s="26"/>
      <c r="AA188" s="26">
        <v>1</v>
      </c>
      <c r="AB188" s="26">
        <v>2309</v>
      </c>
    </row>
    <row r="189" spans="1:28" ht="20.25" customHeight="1">
      <c r="A189" s="26" t="s">
        <v>837</v>
      </c>
      <c r="B189" s="26" t="s">
        <v>838</v>
      </c>
      <c r="C189" s="26" t="s">
        <v>551</v>
      </c>
      <c r="D189" s="26" t="s">
        <v>1209</v>
      </c>
      <c r="E189" s="26" t="s">
        <v>553</v>
      </c>
      <c r="F189" s="26" t="s">
        <v>581</v>
      </c>
      <c r="G189" s="26" t="s">
        <v>646</v>
      </c>
      <c r="H189" s="26" t="s">
        <v>556</v>
      </c>
      <c r="I189" s="27">
        <v>45792</v>
      </c>
      <c r="J189" s="26" t="s">
        <v>583</v>
      </c>
      <c r="K189" s="26" t="s">
        <v>471</v>
      </c>
      <c r="L189" s="26" t="s">
        <v>839</v>
      </c>
      <c r="M189" s="26" t="s">
        <v>628</v>
      </c>
      <c r="N189" s="26" t="s">
        <v>617</v>
      </c>
      <c r="O189" s="26" t="s">
        <v>561</v>
      </c>
      <c r="P189" s="26" t="s">
        <v>586</v>
      </c>
      <c r="Q189" s="26" t="s">
        <v>618</v>
      </c>
      <c r="R189" s="26" t="s">
        <v>619</v>
      </c>
      <c r="S189" s="26"/>
      <c r="T189" s="26"/>
      <c r="U189" s="26">
        <v>51665</v>
      </c>
      <c r="V189" s="27">
        <v>45824</v>
      </c>
      <c r="W189" s="26" t="s">
        <v>565</v>
      </c>
      <c r="X189" s="26" t="s">
        <v>566</v>
      </c>
      <c r="Y189" s="26" t="s">
        <v>840</v>
      </c>
      <c r="Z189" s="26"/>
      <c r="AA189" s="26">
        <v>1</v>
      </c>
      <c r="AB189" s="26">
        <v>2041</v>
      </c>
    </row>
    <row r="190" spans="1:28" ht="20.25" customHeight="1">
      <c r="A190" s="26" t="s">
        <v>841</v>
      </c>
      <c r="B190" s="26" t="s">
        <v>842</v>
      </c>
      <c r="C190" s="26" t="s">
        <v>1292</v>
      </c>
      <c r="D190" s="26" t="s">
        <v>1293</v>
      </c>
      <c r="E190" s="26" t="s">
        <v>553</v>
      </c>
      <c r="F190" s="26" t="s">
        <v>843</v>
      </c>
      <c r="G190" s="26" t="s">
        <v>844</v>
      </c>
      <c r="H190" s="26" t="s">
        <v>556</v>
      </c>
      <c r="I190" s="27">
        <v>45792</v>
      </c>
      <c r="J190" s="26" t="s">
        <v>724</v>
      </c>
      <c r="K190" s="26" t="s">
        <v>21</v>
      </c>
      <c r="L190" s="26" t="s">
        <v>845</v>
      </c>
      <c r="M190" s="26" t="s">
        <v>616</v>
      </c>
      <c r="N190" s="26" t="s">
        <v>663</v>
      </c>
      <c r="O190" s="26" t="s">
        <v>561</v>
      </c>
      <c r="P190" s="26" t="s">
        <v>718</v>
      </c>
      <c r="Q190" s="26" t="s">
        <v>846</v>
      </c>
      <c r="R190" s="26" t="s">
        <v>619</v>
      </c>
      <c r="S190" s="26"/>
      <c r="T190" s="26"/>
      <c r="U190" s="26">
        <v>5000</v>
      </c>
      <c r="V190" s="27">
        <v>45823</v>
      </c>
      <c r="W190" s="26" t="s">
        <v>565</v>
      </c>
      <c r="X190" s="26" t="s">
        <v>566</v>
      </c>
      <c r="Y190" s="26" t="s">
        <v>847</v>
      </c>
      <c r="Z190" s="26"/>
      <c r="AA190" s="26">
        <v>1</v>
      </c>
      <c r="AB190" s="26">
        <v>2117</v>
      </c>
    </row>
    <row r="191" spans="1:28" ht="20.25" customHeight="1">
      <c r="A191" s="26" t="s">
        <v>848</v>
      </c>
      <c r="B191" s="26" t="s">
        <v>849</v>
      </c>
      <c r="C191" s="26" t="s">
        <v>551</v>
      </c>
      <c r="D191" s="26" t="s">
        <v>1209</v>
      </c>
      <c r="E191" s="26" t="s">
        <v>553</v>
      </c>
      <c r="F191" s="26" t="s">
        <v>480</v>
      </c>
      <c r="G191" s="26" t="s">
        <v>850</v>
      </c>
      <c r="H191" s="26" t="s">
        <v>556</v>
      </c>
      <c r="I191" s="27">
        <v>45791</v>
      </c>
      <c r="J191" s="26" t="s">
        <v>703</v>
      </c>
      <c r="K191" s="26" t="s">
        <v>479</v>
      </c>
      <c r="L191" s="26" t="s">
        <v>851</v>
      </c>
      <c r="M191" s="26" t="s">
        <v>628</v>
      </c>
      <c r="N191" s="26" t="s">
        <v>663</v>
      </c>
      <c r="O191" s="26" t="s">
        <v>561</v>
      </c>
      <c r="P191" s="26" t="s">
        <v>586</v>
      </c>
      <c r="Q191" s="26" t="s">
        <v>852</v>
      </c>
      <c r="R191" s="26" t="s">
        <v>619</v>
      </c>
      <c r="S191" s="26"/>
      <c r="T191" s="26"/>
      <c r="U191" s="26">
        <v>10000</v>
      </c>
      <c r="V191" s="27">
        <v>45822</v>
      </c>
      <c r="W191" s="26" t="s">
        <v>565</v>
      </c>
      <c r="X191" s="26" t="s">
        <v>566</v>
      </c>
      <c r="Y191" s="26" t="s">
        <v>853</v>
      </c>
      <c r="Z191" s="26"/>
      <c r="AA191" s="26">
        <v>1</v>
      </c>
      <c r="AB191" s="26">
        <v>2413</v>
      </c>
    </row>
    <row r="192" spans="1:28" ht="20.25" customHeight="1">
      <c r="A192" s="26" t="s">
        <v>854</v>
      </c>
      <c r="B192" s="26" t="s">
        <v>855</v>
      </c>
      <c r="C192" s="26" t="s">
        <v>551</v>
      </c>
      <c r="D192" s="26" t="s">
        <v>1209</v>
      </c>
      <c r="E192" s="26" t="s">
        <v>553</v>
      </c>
      <c r="F192" s="26" t="s">
        <v>480</v>
      </c>
      <c r="G192" s="26" t="s">
        <v>850</v>
      </c>
      <c r="H192" s="26" t="s">
        <v>556</v>
      </c>
      <c r="I192" s="27">
        <v>45791</v>
      </c>
      <c r="J192" s="26" t="s">
        <v>703</v>
      </c>
      <c r="K192" s="26" t="s">
        <v>856</v>
      </c>
      <c r="L192" s="26" t="s">
        <v>857</v>
      </c>
      <c r="M192" s="26" t="s">
        <v>717</v>
      </c>
      <c r="N192" s="26" t="s">
        <v>560</v>
      </c>
      <c r="O192" s="26" t="s">
        <v>561</v>
      </c>
      <c r="P192" s="26" t="s">
        <v>562</v>
      </c>
      <c r="Q192" s="26" t="s">
        <v>858</v>
      </c>
      <c r="R192" s="26" t="s">
        <v>698</v>
      </c>
      <c r="S192" s="26"/>
      <c r="T192" s="26"/>
      <c r="U192" s="26">
        <v>5000</v>
      </c>
      <c r="V192" s="27">
        <v>45822</v>
      </c>
      <c r="W192" s="26" t="s">
        <v>565</v>
      </c>
      <c r="X192" s="26" t="s">
        <v>566</v>
      </c>
      <c r="Y192" s="26" t="s">
        <v>853</v>
      </c>
      <c r="Z192" s="26"/>
      <c r="AA192" s="26">
        <v>1</v>
      </c>
      <c r="AB192" s="26">
        <v>2433</v>
      </c>
    </row>
    <row r="193" spans="1:28" ht="20.25" customHeight="1">
      <c r="A193" s="26" t="s">
        <v>854</v>
      </c>
      <c r="B193" s="26" t="s">
        <v>859</v>
      </c>
      <c r="C193" s="26" t="s">
        <v>551</v>
      </c>
      <c r="D193" s="26" t="s">
        <v>1209</v>
      </c>
      <c r="E193" s="26" t="s">
        <v>553</v>
      </c>
      <c r="F193" s="26" t="s">
        <v>480</v>
      </c>
      <c r="G193" s="26" t="s">
        <v>850</v>
      </c>
      <c r="H193" s="26" t="s">
        <v>556</v>
      </c>
      <c r="I193" s="27">
        <v>45791</v>
      </c>
      <c r="J193" s="26" t="s">
        <v>703</v>
      </c>
      <c r="K193" s="26" t="s">
        <v>860</v>
      </c>
      <c r="L193" s="26" t="s">
        <v>861</v>
      </c>
      <c r="M193" s="26" t="s">
        <v>862</v>
      </c>
      <c r="N193" s="26" t="s">
        <v>863</v>
      </c>
      <c r="O193" s="26" t="s">
        <v>864</v>
      </c>
      <c r="P193" s="26" t="s">
        <v>562</v>
      </c>
      <c r="Q193" s="26" t="s">
        <v>576</v>
      </c>
      <c r="R193" s="26" t="s">
        <v>684</v>
      </c>
      <c r="S193" s="26"/>
      <c r="T193" s="26"/>
      <c r="U193" s="26">
        <v>5000</v>
      </c>
      <c r="V193" s="27">
        <v>45822</v>
      </c>
      <c r="W193" s="26" t="s">
        <v>565</v>
      </c>
      <c r="X193" s="26" t="s">
        <v>566</v>
      </c>
      <c r="Y193" s="26" t="s">
        <v>853</v>
      </c>
      <c r="Z193" s="26"/>
      <c r="AA193" s="26">
        <v>2</v>
      </c>
      <c r="AB193" s="26">
        <v>2435</v>
      </c>
    </row>
    <row r="194" spans="1:28" ht="20.25" customHeight="1">
      <c r="A194" s="26" t="s">
        <v>865</v>
      </c>
      <c r="B194" s="26" t="s">
        <v>866</v>
      </c>
      <c r="C194" s="26" t="s">
        <v>551</v>
      </c>
      <c r="D194" s="26" t="s">
        <v>1209</v>
      </c>
      <c r="E194" s="26" t="s">
        <v>553</v>
      </c>
      <c r="F194" s="26" t="s">
        <v>581</v>
      </c>
      <c r="G194" s="26" t="s">
        <v>867</v>
      </c>
      <c r="H194" s="26" t="s">
        <v>556</v>
      </c>
      <c r="I194" s="27">
        <v>45791</v>
      </c>
      <c r="J194" s="26" t="s">
        <v>583</v>
      </c>
      <c r="K194" s="26" t="s">
        <v>868</v>
      </c>
      <c r="L194" s="26" t="s">
        <v>869</v>
      </c>
      <c r="M194" s="26" t="s">
        <v>616</v>
      </c>
      <c r="N194" s="26" t="s">
        <v>641</v>
      </c>
      <c r="O194" s="26" t="s">
        <v>561</v>
      </c>
      <c r="P194" s="26" t="s">
        <v>586</v>
      </c>
      <c r="Q194" s="26" t="s">
        <v>852</v>
      </c>
      <c r="R194" s="26" t="s">
        <v>619</v>
      </c>
      <c r="S194" s="26"/>
      <c r="T194" s="26"/>
      <c r="U194" s="26">
        <v>5000</v>
      </c>
      <c r="V194" s="27">
        <v>45822</v>
      </c>
      <c r="W194" s="26" t="s">
        <v>565</v>
      </c>
      <c r="X194" s="26" t="s">
        <v>566</v>
      </c>
      <c r="Y194" s="26" t="s">
        <v>596</v>
      </c>
      <c r="Z194" s="26"/>
      <c r="AA194" s="26">
        <v>1</v>
      </c>
      <c r="AB194" s="26">
        <v>2063</v>
      </c>
    </row>
    <row r="195" spans="1:28" ht="20.25" customHeight="1">
      <c r="A195" s="26" t="s">
        <v>865</v>
      </c>
      <c r="B195" s="26" t="s">
        <v>870</v>
      </c>
      <c r="C195" s="26" t="s">
        <v>551</v>
      </c>
      <c r="D195" s="26" t="s">
        <v>1209</v>
      </c>
      <c r="E195" s="26" t="s">
        <v>553</v>
      </c>
      <c r="F195" s="26" t="s">
        <v>581</v>
      </c>
      <c r="G195" s="26" t="s">
        <v>867</v>
      </c>
      <c r="H195" s="26" t="s">
        <v>556</v>
      </c>
      <c r="I195" s="27">
        <v>45791</v>
      </c>
      <c r="J195" s="26" t="s">
        <v>583</v>
      </c>
      <c r="K195" s="26" t="s">
        <v>871</v>
      </c>
      <c r="L195" s="26" t="s">
        <v>872</v>
      </c>
      <c r="M195" s="26" t="s">
        <v>862</v>
      </c>
      <c r="N195" s="26" t="s">
        <v>863</v>
      </c>
      <c r="O195" s="26" t="s">
        <v>864</v>
      </c>
      <c r="P195" s="26" t="s">
        <v>873</v>
      </c>
      <c r="Q195" s="26" t="s">
        <v>852</v>
      </c>
      <c r="R195" s="26" t="s">
        <v>684</v>
      </c>
      <c r="S195" s="26"/>
      <c r="T195" s="26"/>
      <c r="U195" s="26">
        <v>3000</v>
      </c>
      <c r="V195" s="27">
        <v>45822</v>
      </c>
      <c r="W195" s="26" t="s">
        <v>565</v>
      </c>
      <c r="X195" s="26" t="s">
        <v>566</v>
      </c>
      <c r="Y195" s="26" t="s">
        <v>596</v>
      </c>
      <c r="Z195" s="26"/>
      <c r="AA195" s="26">
        <v>2</v>
      </c>
      <c r="AB195" s="26">
        <v>2430</v>
      </c>
    </row>
    <row r="196" spans="1:28" ht="20.25" customHeight="1">
      <c r="A196" s="26" t="s">
        <v>874</v>
      </c>
      <c r="B196" s="26" t="s">
        <v>875</v>
      </c>
      <c r="C196" s="26" t="s">
        <v>551</v>
      </c>
      <c r="D196" s="26" t="s">
        <v>1209</v>
      </c>
      <c r="E196" s="26" t="s">
        <v>553</v>
      </c>
      <c r="F196" s="26" t="s">
        <v>581</v>
      </c>
      <c r="G196" s="26" t="s">
        <v>876</v>
      </c>
      <c r="H196" s="26" t="s">
        <v>556</v>
      </c>
      <c r="I196" s="27">
        <v>45792</v>
      </c>
      <c r="J196" s="26" t="s">
        <v>583</v>
      </c>
      <c r="K196" s="26" t="s">
        <v>471</v>
      </c>
      <c r="L196" s="26" t="s">
        <v>839</v>
      </c>
      <c r="M196" s="26" t="s">
        <v>628</v>
      </c>
      <c r="N196" s="26" t="s">
        <v>617</v>
      </c>
      <c r="O196" s="26" t="s">
        <v>561</v>
      </c>
      <c r="P196" s="26" t="s">
        <v>586</v>
      </c>
      <c r="Q196" s="26" t="s">
        <v>618</v>
      </c>
      <c r="R196" s="26" t="s">
        <v>619</v>
      </c>
      <c r="S196" s="26"/>
      <c r="T196" s="26"/>
      <c r="U196" s="26">
        <v>20000</v>
      </c>
      <c r="V196" s="27">
        <v>45823</v>
      </c>
      <c r="W196" s="26" t="s">
        <v>565</v>
      </c>
      <c r="X196" s="26" t="s">
        <v>798</v>
      </c>
      <c r="Y196" s="26" t="s">
        <v>596</v>
      </c>
      <c r="Z196" s="26"/>
      <c r="AA196" s="26">
        <v>1</v>
      </c>
      <c r="AB196" s="26">
        <v>2041</v>
      </c>
    </row>
    <row r="197" spans="1:28" ht="20.25" customHeight="1">
      <c r="A197" s="26" t="s">
        <v>877</v>
      </c>
      <c r="B197" s="26" t="s">
        <v>875</v>
      </c>
      <c r="C197" s="26" t="s">
        <v>551</v>
      </c>
      <c r="D197" s="26" t="s">
        <v>1209</v>
      </c>
      <c r="E197" s="26" t="s">
        <v>553</v>
      </c>
      <c r="F197" s="26" t="s">
        <v>581</v>
      </c>
      <c r="G197" s="26" t="s">
        <v>878</v>
      </c>
      <c r="H197" s="26" t="s">
        <v>556</v>
      </c>
      <c r="I197" s="27">
        <v>45791</v>
      </c>
      <c r="J197" s="26" t="s">
        <v>583</v>
      </c>
      <c r="K197" s="26" t="s">
        <v>471</v>
      </c>
      <c r="L197" s="26" t="s">
        <v>839</v>
      </c>
      <c r="M197" s="26" t="s">
        <v>628</v>
      </c>
      <c r="N197" s="26" t="s">
        <v>617</v>
      </c>
      <c r="O197" s="26" t="s">
        <v>561</v>
      </c>
      <c r="P197" s="26" t="s">
        <v>586</v>
      </c>
      <c r="Q197" s="26" t="s">
        <v>618</v>
      </c>
      <c r="R197" s="26" t="s">
        <v>619</v>
      </c>
      <c r="S197" s="26"/>
      <c r="T197" s="26"/>
      <c r="U197" s="26">
        <v>20000</v>
      </c>
      <c r="V197" s="27">
        <v>45823</v>
      </c>
      <c r="W197" s="26" t="s">
        <v>565</v>
      </c>
      <c r="X197" s="26" t="s">
        <v>566</v>
      </c>
      <c r="Y197" s="26" t="s">
        <v>596</v>
      </c>
      <c r="Z197" s="26"/>
      <c r="AA197" s="26">
        <v>1</v>
      </c>
      <c r="AB197" s="26">
        <v>2041</v>
      </c>
    </row>
    <row r="198" spans="1:28" ht="20.25" customHeight="1">
      <c r="A198" s="26" t="s">
        <v>879</v>
      </c>
      <c r="B198" s="26" t="s">
        <v>880</v>
      </c>
      <c r="C198" s="26" t="s">
        <v>551</v>
      </c>
      <c r="D198" s="26" t="s">
        <v>1209</v>
      </c>
      <c r="E198" s="26" t="s">
        <v>553</v>
      </c>
      <c r="F198" s="26" t="s">
        <v>581</v>
      </c>
      <c r="G198" s="26" t="s">
        <v>878</v>
      </c>
      <c r="H198" s="26" t="s">
        <v>556</v>
      </c>
      <c r="I198" s="27">
        <v>45791</v>
      </c>
      <c r="J198" s="26" t="s">
        <v>583</v>
      </c>
      <c r="K198" s="26" t="s">
        <v>339</v>
      </c>
      <c r="L198" s="26" t="s">
        <v>881</v>
      </c>
      <c r="M198" s="26" t="s">
        <v>585</v>
      </c>
      <c r="N198" s="26" t="s">
        <v>560</v>
      </c>
      <c r="O198" s="26" t="s">
        <v>561</v>
      </c>
      <c r="P198" s="26" t="s">
        <v>586</v>
      </c>
      <c r="Q198" s="26" t="s">
        <v>642</v>
      </c>
      <c r="R198" s="26" t="s">
        <v>564</v>
      </c>
      <c r="S198" s="26"/>
      <c r="T198" s="26"/>
      <c r="U198" s="26">
        <v>13000</v>
      </c>
      <c r="V198" s="27">
        <v>45824</v>
      </c>
      <c r="W198" s="26" t="s">
        <v>565</v>
      </c>
      <c r="X198" s="26" t="s">
        <v>566</v>
      </c>
      <c r="Y198" s="26" t="s">
        <v>596</v>
      </c>
      <c r="Z198" s="26"/>
      <c r="AA198" s="26">
        <v>1</v>
      </c>
      <c r="AB198" s="26">
        <v>2357</v>
      </c>
    </row>
    <row r="199" spans="1:28" ht="20.25" customHeight="1">
      <c r="A199" s="26" t="s">
        <v>882</v>
      </c>
      <c r="B199" s="26" t="s">
        <v>883</v>
      </c>
      <c r="C199" s="26" t="s">
        <v>551</v>
      </c>
      <c r="D199" s="26" t="s">
        <v>1209</v>
      </c>
      <c r="E199" s="26" t="s">
        <v>553</v>
      </c>
      <c r="F199" s="26" t="s">
        <v>581</v>
      </c>
      <c r="G199" s="26" t="s">
        <v>878</v>
      </c>
      <c r="H199" s="26" t="s">
        <v>556</v>
      </c>
      <c r="I199" s="27">
        <v>45791</v>
      </c>
      <c r="J199" s="26" t="s">
        <v>583</v>
      </c>
      <c r="K199" s="26" t="s">
        <v>343</v>
      </c>
      <c r="L199" s="26" t="s">
        <v>606</v>
      </c>
      <c r="M199" s="26" t="s">
        <v>607</v>
      </c>
      <c r="N199" s="26" t="s">
        <v>608</v>
      </c>
      <c r="O199" s="26" t="s">
        <v>561</v>
      </c>
      <c r="P199" s="26" t="s">
        <v>601</v>
      </c>
      <c r="Q199" s="26" t="s">
        <v>609</v>
      </c>
      <c r="R199" s="26" t="s">
        <v>610</v>
      </c>
      <c r="S199" s="26"/>
      <c r="T199" s="26"/>
      <c r="U199" s="26">
        <v>50000</v>
      </c>
      <c r="V199" s="27">
        <v>45822</v>
      </c>
      <c r="W199" s="26" t="s">
        <v>565</v>
      </c>
      <c r="X199" s="26" t="s">
        <v>566</v>
      </c>
      <c r="Y199" s="26" t="s">
        <v>596</v>
      </c>
      <c r="Z199" s="26"/>
      <c r="AA199" s="26">
        <v>1</v>
      </c>
      <c r="AB199" s="26">
        <v>2309</v>
      </c>
    </row>
    <row r="200" spans="1:28" ht="20.25" customHeight="1">
      <c r="A200" s="26" t="s">
        <v>884</v>
      </c>
      <c r="B200" s="26" t="s">
        <v>885</v>
      </c>
      <c r="C200" s="26" t="s">
        <v>551</v>
      </c>
      <c r="D200" s="26" t="s">
        <v>1209</v>
      </c>
      <c r="E200" s="26" t="s">
        <v>553</v>
      </c>
      <c r="F200" s="26" t="s">
        <v>581</v>
      </c>
      <c r="G200" s="26" t="s">
        <v>878</v>
      </c>
      <c r="H200" s="26" t="s">
        <v>556</v>
      </c>
      <c r="I200" s="27">
        <v>45791</v>
      </c>
      <c r="J200" s="26" t="s">
        <v>583</v>
      </c>
      <c r="K200" s="26" t="s">
        <v>295</v>
      </c>
      <c r="L200" s="26" t="s">
        <v>886</v>
      </c>
      <c r="M200" s="26" t="s">
        <v>607</v>
      </c>
      <c r="N200" s="26" t="s">
        <v>608</v>
      </c>
      <c r="O200" s="26" t="s">
        <v>561</v>
      </c>
      <c r="P200" s="26" t="s">
        <v>601</v>
      </c>
      <c r="Q200" s="26" t="s">
        <v>609</v>
      </c>
      <c r="R200" s="26" t="s">
        <v>610</v>
      </c>
      <c r="S200" s="26"/>
      <c r="T200" s="26"/>
      <c r="U200" s="26">
        <v>42000</v>
      </c>
      <c r="V200" s="27">
        <v>45823</v>
      </c>
      <c r="W200" s="26" t="s">
        <v>565</v>
      </c>
      <c r="X200" s="26" t="s">
        <v>566</v>
      </c>
      <c r="Y200" s="26" t="s">
        <v>596</v>
      </c>
      <c r="Z200" s="26"/>
      <c r="AA200" s="26">
        <v>1</v>
      </c>
      <c r="AB200" s="26">
        <v>2352</v>
      </c>
    </row>
    <row r="201" spans="1:28" ht="20.25" customHeight="1">
      <c r="A201" s="26" t="s">
        <v>887</v>
      </c>
      <c r="B201" s="26" t="s">
        <v>875</v>
      </c>
      <c r="C201" s="26" t="s">
        <v>551</v>
      </c>
      <c r="D201" s="26" t="s">
        <v>1209</v>
      </c>
      <c r="E201" s="26" t="s">
        <v>553</v>
      </c>
      <c r="F201" s="26" t="s">
        <v>581</v>
      </c>
      <c r="G201" s="26" t="s">
        <v>878</v>
      </c>
      <c r="H201" s="26" t="s">
        <v>556</v>
      </c>
      <c r="I201" s="27">
        <v>45791</v>
      </c>
      <c r="J201" s="26" t="s">
        <v>583</v>
      </c>
      <c r="K201" s="26" t="s">
        <v>471</v>
      </c>
      <c r="L201" s="26" t="s">
        <v>839</v>
      </c>
      <c r="M201" s="26" t="s">
        <v>628</v>
      </c>
      <c r="N201" s="26" t="s">
        <v>617</v>
      </c>
      <c r="O201" s="26" t="s">
        <v>561</v>
      </c>
      <c r="P201" s="26" t="s">
        <v>586</v>
      </c>
      <c r="Q201" s="26" t="s">
        <v>618</v>
      </c>
      <c r="R201" s="26" t="s">
        <v>619</v>
      </c>
      <c r="S201" s="26"/>
      <c r="T201" s="26"/>
      <c r="U201" s="26">
        <v>13000</v>
      </c>
      <c r="V201" s="27">
        <v>45823</v>
      </c>
      <c r="W201" s="26" t="s">
        <v>565</v>
      </c>
      <c r="X201" s="26" t="s">
        <v>566</v>
      </c>
      <c r="Y201" s="26" t="s">
        <v>596</v>
      </c>
      <c r="Z201" s="26"/>
      <c r="AA201" s="26">
        <v>1</v>
      </c>
      <c r="AB201" s="26">
        <v>2041</v>
      </c>
    </row>
    <row r="202" spans="1:28" ht="20.25" customHeight="1">
      <c r="A202" s="26" t="s">
        <v>888</v>
      </c>
      <c r="B202" s="26" t="s">
        <v>889</v>
      </c>
      <c r="C202" s="26" t="s">
        <v>551</v>
      </c>
      <c r="D202" s="26" t="s">
        <v>1209</v>
      </c>
      <c r="E202" s="26" t="s">
        <v>553</v>
      </c>
      <c r="F202" s="26" t="s">
        <v>581</v>
      </c>
      <c r="G202" s="26" t="s">
        <v>890</v>
      </c>
      <c r="H202" s="26" t="s">
        <v>556</v>
      </c>
      <c r="I202" s="27">
        <v>45791</v>
      </c>
      <c r="J202" s="26" t="s">
        <v>583</v>
      </c>
      <c r="K202" s="26" t="s">
        <v>184</v>
      </c>
      <c r="L202" s="26" t="s">
        <v>891</v>
      </c>
      <c r="M202" s="26" t="s">
        <v>559</v>
      </c>
      <c r="N202" s="26" t="s">
        <v>560</v>
      </c>
      <c r="O202" s="26" t="s">
        <v>561</v>
      </c>
      <c r="P202" s="26" t="s">
        <v>562</v>
      </c>
      <c r="Q202" s="26" t="s">
        <v>594</v>
      </c>
      <c r="R202" s="26" t="s">
        <v>595</v>
      </c>
      <c r="S202" s="26"/>
      <c r="T202" s="26"/>
      <c r="U202" s="26">
        <v>17000</v>
      </c>
      <c r="V202" s="27">
        <v>45823</v>
      </c>
      <c r="W202" s="26" t="s">
        <v>565</v>
      </c>
      <c r="X202" s="26" t="s">
        <v>566</v>
      </c>
      <c r="Y202" s="26" t="s">
        <v>596</v>
      </c>
      <c r="Z202" s="26"/>
      <c r="AA202" s="26">
        <v>1</v>
      </c>
      <c r="AB202" s="26">
        <v>2294</v>
      </c>
    </row>
    <row r="203" spans="1:28" ht="20.25" customHeight="1">
      <c r="A203" s="26" t="s">
        <v>892</v>
      </c>
      <c r="B203" s="26" t="s">
        <v>893</v>
      </c>
      <c r="C203" s="26" t="s">
        <v>551</v>
      </c>
      <c r="D203" s="26" t="s">
        <v>1209</v>
      </c>
      <c r="E203" s="26" t="s">
        <v>553</v>
      </c>
      <c r="F203" s="26" t="s">
        <v>581</v>
      </c>
      <c r="G203" s="26" t="s">
        <v>878</v>
      </c>
      <c r="H203" s="26" t="s">
        <v>556</v>
      </c>
      <c r="I203" s="27">
        <v>45791</v>
      </c>
      <c r="J203" s="26" t="s">
        <v>583</v>
      </c>
      <c r="K203" s="26" t="s">
        <v>360</v>
      </c>
      <c r="L203" s="26" t="s">
        <v>894</v>
      </c>
      <c r="M203" s="26" t="s">
        <v>607</v>
      </c>
      <c r="N203" s="26" t="s">
        <v>608</v>
      </c>
      <c r="O203" s="26" t="s">
        <v>561</v>
      </c>
      <c r="P203" s="26" t="s">
        <v>601</v>
      </c>
      <c r="Q203" s="26" t="s">
        <v>609</v>
      </c>
      <c r="R203" s="26" t="s">
        <v>610</v>
      </c>
      <c r="S203" s="26"/>
      <c r="T203" s="26"/>
      <c r="U203" s="26">
        <v>25000</v>
      </c>
      <c r="V203" s="27">
        <v>45822</v>
      </c>
      <c r="W203" s="26" t="s">
        <v>565</v>
      </c>
      <c r="X203" s="26" t="s">
        <v>566</v>
      </c>
      <c r="Y203" s="26" t="s">
        <v>895</v>
      </c>
      <c r="Z203" s="26"/>
      <c r="AA203" s="26">
        <v>1</v>
      </c>
      <c r="AB203" s="26">
        <v>2336</v>
      </c>
    </row>
    <row r="204" spans="1:28" ht="20.25" customHeight="1">
      <c r="A204" s="26" t="s">
        <v>896</v>
      </c>
      <c r="B204" s="26" t="s">
        <v>897</v>
      </c>
      <c r="C204" s="26" t="s">
        <v>551</v>
      </c>
      <c r="D204" s="26" t="s">
        <v>1209</v>
      </c>
      <c r="E204" s="26" t="s">
        <v>553</v>
      </c>
      <c r="F204" s="26" t="s">
        <v>581</v>
      </c>
      <c r="G204" s="26" t="s">
        <v>898</v>
      </c>
      <c r="H204" s="26" t="s">
        <v>556</v>
      </c>
      <c r="I204" s="27">
        <v>45791</v>
      </c>
      <c r="J204" s="26" t="s">
        <v>583</v>
      </c>
      <c r="K204" s="26" t="s">
        <v>492</v>
      </c>
      <c r="L204" s="26" t="s">
        <v>899</v>
      </c>
      <c r="M204" s="26" t="s">
        <v>585</v>
      </c>
      <c r="N204" s="26" t="s">
        <v>673</v>
      </c>
      <c r="O204" s="26" t="s">
        <v>561</v>
      </c>
      <c r="P204" s="26" t="s">
        <v>601</v>
      </c>
      <c r="Q204" s="26" t="s">
        <v>697</v>
      </c>
      <c r="R204" s="26" t="s">
        <v>698</v>
      </c>
      <c r="S204" s="26"/>
      <c r="T204" s="26"/>
      <c r="U204" s="26">
        <v>8500</v>
      </c>
      <c r="V204" s="27">
        <v>45822</v>
      </c>
      <c r="W204" s="26" t="s">
        <v>565</v>
      </c>
      <c r="X204" s="26" t="s">
        <v>566</v>
      </c>
      <c r="Y204" s="26" t="s">
        <v>596</v>
      </c>
      <c r="Z204" s="26"/>
      <c r="AA204" s="26">
        <v>1</v>
      </c>
      <c r="AB204" s="26">
        <v>2257</v>
      </c>
    </row>
    <row r="205" spans="1:28" ht="20.25" customHeight="1">
      <c r="A205" s="26" t="s">
        <v>896</v>
      </c>
      <c r="B205" s="26" t="s">
        <v>900</v>
      </c>
      <c r="C205" s="26" t="s">
        <v>551</v>
      </c>
      <c r="D205" s="26" t="s">
        <v>1209</v>
      </c>
      <c r="E205" s="26" t="s">
        <v>553</v>
      </c>
      <c r="F205" s="26" t="s">
        <v>581</v>
      </c>
      <c r="G205" s="26" t="s">
        <v>898</v>
      </c>
      <c r="H205" s="26" t="s">
        <v>556</v>
      </c>
      <c r="I205" s="27">
        <v>45791</v>
      </c>
      <c r="J205" s="26" t="s">
        <v>583</v>
      </c>
      <c r="K205" s="26" t="s">
        <v>901</v>
      </c>
      <c r="L205" s="26" t="s">
        <v>902</v>
      </c>
      <c r="M205" s="26" t="s">
        <v>585</v>
      </c>
      <c r="N205" s="26" t="s">
        <v>863</v>
      </c>
      <c r="O205" s="26" t="s">
        <v>864</v>
      </c>
      <c r="P205" s="26" t="s">
        <v>903</v>
      </c>
      <c r="Q205" s="26" t="s">
        <v>697</v>
      </c>
      <c r="R205" s="26" t="s">
        <v>684</v>
      </c>
      <c r="S205" s="26"/>
      <c r="T205" s="26"/>
      <c r="U205" s="26">
        <v>3000</v>
      </c>
      <c r="V205" s="27">
        <v>45822</v>
      </c>
      <c r="W205" s="26" t="s">
        <v>565</v>
      </c>
      <c r="X205" s="26" t="s">
        <v>566</v>
      </c>
      <c r="Y205" s="26" t="s">
        <v>596</v>
      </c>
      <c r="Z205" s="26"/>
      <c r="AA205" s="26">
        <v>2</v>
      </c>
      <c r="AB205" s="26">
        <v>2259</v>
      </c>
    </row>
    <row r="206" spans="1:28" ht="20.25" customHeight="1">
      <c r="A206" s="26" t="s">
        <v>904</v>
      </c>
      <c r="B206" s="26" t="s">
        <v>905</v>
      </c>
      <c r="C206" s="26" t="s">
        <v>551</v>
      </c>
      <c r="D206" s="26" t="s">
        <v>1209</v>
      </c>
      <c r="E206" s="26" t="s">
        <v>553</v>
      </c>
      <c r="F206" s="26" t="s">
        <v>701</v>
      </c>
      <c r="G206" s="26" t="s">
        <v>906</v>
      </c>
      <c r="H206" s="26" t="s">
        <v>556</v>
      </c>
      <c r="I206" s="27">
        <v>45790</v>
      </c>
      <c r="J206" s="26" t="s">
        <v>703</v>
      </c>
      <c r="K206" s="26" t="s">
        <v>907</v>
      </c>
      <c r="L206" s="26" t="s">
        <v>908</v>
      </c>
      <c r="M206" s="26" t="s">
        <v>717</v>
      </c>
      <c r="N206" s="26" t="s">
        <v>673</v>
      </c>
      <c r="O206" s="26" t="s">
        <v>561</v>
      </c>
      <c r="P206" s="26" t="s">
        <v>718</v>
      </c>
      <c r="Q206" s="26" t="s">
        <v>909</v>
      </c>
      <c r="R206" s="26" t="s">
        <v>564</v>
      </c>
      <c r="S206" s="26"/>
      <c r="T206" s="26"/>
      <c r="U206" s="26">
        <v>20000</v>
      </c>
      <c r="V206" s="27">
        <v>45821</v>
      </c>
      <c r="W206" s="26" t="s">
        <v>565</v>
      </c>
      <c r="X206" s="26" t="s">
        <v>566</v>
      </c>
      <c r="Y206" s="26" t="s">
        <v>720</v>
      </c>
      <c r="Z206" s="26"/>
      <c r="AA206" s="26">
        <v>1</v>
      </c>
      <c r="AB206" s="26">
        <v>2267</v>
      </c>
    </row>
    <row r="207" spans="1:28" ht="20.25" customHeight="1">
      <c r="A207" s="26" t="s">
        <v>910</v>
      </c>
      <c r="B207" s="26" t="s">
        <v>911</v>
      </c>
      <c r="C207" s="26" t="s">
        <v>551</v>
      </c>
      <c r="D207" s="26" t="s">
        <v>1209</v>
      </c>
      <c r="E207" s="26" t="s">
        <v>553</v>
      </c>
      <c r="F207" s="26" t="s">
        <v>554</v>
      </c>
      <c r="G207" s="26" t="s">
        <v>912</v>
      </c>
      <c r="H207" s="26" t="s">
        <v>556</v>
      </c>
      <c r="I207" s="27">
        <v>45790</v>
      </c>
      <c r="J207" s="26" t="s">
        <v>557</v>
      </c>
      <c r="K207" s="26" t="s">
        <v>178</v>
      </c>
      <c r="L207" s="26" t="s">
        <v>913</v>
      </c>
      <c r="M207" s="26" t="s">
        <v>628</v>
      </c>
      <c r="N207" s="26" t="s">
        <v>608</v>
      </c>
      <c r="O207" s="26" t="s">
        <v>561</v>
      </c>
      <c r="P207" s="26" t="s">
        <v>562</v>
      </c>
      <c r="Q207" s="26" t="s">
        <v>563</v>
      </c>
      <c r="R207" s="26" t="s">
        <v>564</v>
      </c>
      <c r="S207" s="26"/>
      <c r="T207" s="26"/>
      <c r="U207" s="26">
        <v>60000</v>
      </c>
      <c r="V207" s="27">
        <v>45824</v>
      </c>
      <c r="W207" s="26" t="s">
        <v>565</v>
      </c>
      <c r="X207" s="26" t="s">
        <v>566</v>
      </c>
      <c r="Y207" s="26" t="s">
        <v>567</v>
      </c>
      <c r="Z207" s="26"/>
      <c r="AA207" s="26">
        <v>1</v>
      </c>
      <c r="AB207" s="26">
        <v>2306</v>
      </c>
    </row>
    <row r="208" spans="1:28" ht="20.25" customHeight="1">
      <c r="A208" s="26" t="s">
        <v>914</v>
      </c>
      <c r="B208" s="26" t="s">
        <v>915</v>
      </c>
      <c r="C208" s="26" t="s">
        <v>551</v>
      </c>
      <c r="D208" s="26" t="s">
        <v>1209</v>
      </c>
      <c r="E208" s="26" t="s">
        <v>553</v>
      </c>
      <c r="F208" s="26" t="s">
        <v>701</v>
      </c>
      <c r="G208" s="26" t="s">
        <v>916</v>
      </c>
      <c r="H208" s="26" t="s">
        <v>556</v>
      </c>
      <c r="I208" s="27">
        <v>45789</v>
      </c>
      <c r="J208" s="26" t="s">
        <v>703</v>
      </c>
      <c r="K208" s="26" t="s">
        <v>715</v>
      </c>
      <c r="L208" s="26" t="s">
        <v>716</v>
      </c>
      <c r="M208" s="26" t="s">
        <v>717</v>
      </c>
      <c r="N208" s="26" t="s">
        <v>673</v>
      </c>
      <c r="O208" s="26" t="s">
        <v>561</v>
      </c>
      <c r="P208" s="26" t="s">
        <v>718</v>
      </c>
      <c r="Q208" s="26" t="s">
        <v>719</v>
      </c>
      <c r="R208" s="26" t="s">
        <v>564</v>
      </c>
      <c r="S208" s="26"/>
      <c r="T208" s="26"/>
      <c r="U208" s="26">
        <v>20000</v>
      </c>
      <c r="V208" s="27">
        <v>45821</v>
      </c>
      <c r="W208" s="26" t="s">
        <v>565</v>
      </c>
      <c r="X208" s="26" t="s">
        <v>566</v>
      </c>
      <c r="Y208" s="26" t="s">
        <v>720</v>
      </c>
      <c r="Z208" s="26"/>
      <c r="AA208" s="26">
        <v>1</v>
      </c>
      <c r="AB208" s="26">
        <v>2272</v>
      </c>
    </row>
    <row r="209" spans="1:28" ht="20.25" customHeight="1">
      <c r="A209" s="26" t="s">
        <v>917</v>
      </c>
      <c r="B209" s="26" t="s">
        <v>918</v>
      </c>
      <c r="C209" s="26" t="s">
        <v>551</v>
      </c>
      <c r="D209" s="26" t="s">
        <v>1209</v>
      </c>
      <c r="E209" s="26" t="s">
        <v>553</v>
      </c>
      <c r="F209" s="26" t="s">
        <v>701</v>
      </c>
      <c r="G209" s="26" t="s">
        <v>919</v>
      </c>
      <c r="H209" s="26" t="s">
        <v>556</v>
      </c>
      <c r="I209" s="27">
        <v>45789</v>
      </c>
      <c r="J209" s="26" t="s">
        <v>703</v>
      </c>
      <c r="K209" s="26" t="s">
        <v>371</v>
      </c>
      <c r="L209" s="26" t="s">
        <v>920</v>
      </c>
      <c r="M209" s="26" t="s">
        <v>585</v>
      </c>
      <c r="N209" s="26" t="s">
        <v>673</v>
      </c>
      <c r="O209" s="26" t="s">
        <v>561</v>
      </c>
      <c r="P209" s="26" t="s">
        <v>718</v>
      </c>
      <c r="Q209" s="26" t="s">
        <v>909</v>
      </c>
      <c r="R209" s="26" t="s">
        <v>564</v>
      </c>
      <c r="S209" s="26"/>
      <c r="T209" s="26"/>
      <c r="U209" s="26">
        <v>60000</v>
      </c>
      <c r="V209" s="27">
        <v>45821</v>
      </c>
      <c r="W209" s="26" t="s">
        <v>565</v>
      </c>
      <c r="X209" s="26" t="s">
        <v>566</v>
      </c>
      <c r="Y209" s="26" t="s">
        <v>720</v>
      </c>
      <c r="Z209" s="26"/>
      <c r="AA209" s="26">
        <v>1</v>
      </c>
      <c r="AB209" s="26">
        <v>2213</v>
      </c>
    </row>
    <row r="210" spans="1:28" ht="20.25" customHeight="1">
      <c r="A210" s="26" t="s">
        <v>921</v>
      </c>
      <c r="B210" s="26" t="s">
        <v>922</v>
      </c>
      <c r="C210" s="26" t="s">
        <v>551</v>
      </c>
      <c r="D210" s="26" t="s">
        <v>1209</v>
      </c>
      <c r="E210" s="26" t="s">
        <v>553</v>
      </c>
      <c r="F210" s="26" t="s">
        <v>701</v>
      </c>
      <c r="G210" s="26" t="s">
        <v>923</v>
      </c>
      <c r="H210" s="26" t="s">
        <v>556</v>
      </c>
      <c r="I210" s="27">
        <v>45789</v>
      </c>
      <c r="J210" s="26" t="s">
        <v>703</v>
      </c>
      <c r="K210" s="26" t="s">
        <v>755</v>
      </c>
      <c r="L210" s="26" t="s">
        <v>756</v>
      </c>
      <c r="M210" s="26" t="s">
        <v>717</v>
      </c>
      <c r="N210" s="26" t="s">
        <v>673</v>
      </c>
      <c r="O210" s="26" t="s">
        <v>561</v>
      </c>
      <c r="P210" s="26" t="s">
        <v>718</v>
      </c>
      <c r="Q210" s="26" t="s">
        <v>719</v>
      </c>
      <c r="R210" s="26" t="s">
        <v>564</v>
      </c>
      <c r="S210" s="26"/>
      <c r="T210" s="26"/>
      <c r="U210" s="26">
        <v>20000</v>
      </c>
      <c r="V210" s="27">
        <v>45821</v>
      </c>
      <c r="W210" s="26" t="s">
        <v>565</v>
      </c>
      <c r="X210" s="26" t="s">
        <v>566</v>
      </c>
      <c r="Y210" s="26" t="s">
        <v>720</v>
      </c>
      <c r="Z210" s="26"/>
      <c r="AA210" s="26">
        <v>1</v>
      </c>
      <c r="AB210" s="26">
        <v>2273</v>
      </c>
    </row>
    <row r="211" spans="1:28" ht="20.25" customHeight="1">
      <c r="A211" s="26" t="s">
        <v>924</v>
      </c>
      <c r="B211" s="26" t="s">
        <v>925</v>
      </c>
      <c r="C211" s="26" t="s">
        <v>551</v>
      </c>
      <c r="D211" s="26" t="s">
        <v>1209</v>
      </c>
      <c r="E211" s="26" t="s">
        <v>553</v>
      </c>
      <c r="F211" s="26" t="s">
        <v>701</v>
      </c>
      <c r="G211" s="26" t="s">
        <v>927</v>
      </c>
      <c r="H211" s="26" t="s">
        <v>556</v>
      </c>
      <c r="I211" s="27">
        <v>45789</v>
      </c>
      <c r="J211" s="26" t="s">
        <v>703</v>
      </c>
      <c r="K211" s="26" t="s">
        <v>928</v>
      </c>
      <c r="L211" s="26" t="s">
        <v>929</v>
      </c>
      <c r="M211" s="26" t="s">
        <v>628</v>
      </c>
      <c r="N211" s="26" t="s">
        <v>608</v>
      </c>
      <c r="O211" s="26" t="s">
        <v>561</v>
      </c>
      <c r="P211" s="26" t="s">
        <v>601</v>
      </c>
      <c r="Q211" s="26" t="s">
        <v>648</v>
      </c>
      <c r="R211" s="26" t="s">
        <v>751</v>
      </c>
      <c r="S211" s="26"/>
      <c r="T211" s="26"/>
      <c r="U211" s="26">
        <v>10000</v>
      </c>
      <c r="V211" s="27">
        <v>45815</v>
      </c>
      <c r="W211" s="26" t="s">
        <v>565</v>
      </c>
      <c r="X211" s="26" t="s">
        <v>566</v>
      </c>
      <c r="Y211" s="26" t="s">
        <v>772</v>
      </c>
      <c r="Z211" s="26"/>
      <c r="AA211" s="26">
        <v>1</v>
      </c>
      <c r="AB211" s="26">
        <v>2237</v>
      </c>
    </row>
    <row r="212" spans="1:28" ht="20.25" customHeight="1">
      <c r="A212" s="26" t="s">
        <v>930</v>
      </c>
      <c r="B212" s="26" t="s">
        <v>931</v>
      </c>
      <c r="C212" s="26" t="s">
        <v>551</v>
      </c>
      <c r="D212" s="26" t="s">
        <v>1209</v>
      </c>
      <c r="E212" s="26" t="s">
        <v>553</v>
      </c>
      <c r="F212" s="26" t="s">
        <v>701</v>
      </c>
      <c r="G212" s="26" t="s">
        <v>932</v>
      </c>
      <c r="H212" s="26" t="s">
        <v>556</v>
      </c>
      <c r="I212" s="27">
        <v>45787</v>
      </c>
      <c r="J212" s="26" t="s">
        <v>703</v>
      </c>
      <c r="K212" s="26" t="s">
        <v>933</v>
      </c>
      <c r="L212" s="26" t="s">
        <v>934</v>
      </c>
      <c r="M212" s="26" t="s">
        <v>585</v>
      </c>
      <c r="N212" s="26" t="s">
        <v>673</v>
      </c>
      <c r="O212" s="26" t="s">
        <v>561</v>
      </c>
      <c r="P212" s="26" t="s">
        <v>718</v>
      </c>
      <c r="Q212" s="26" t="s">
        <v>909</v>
      </c>
      <c r="R212" s="26" t="s">
        <v>564</v>
      </c>
      <c r="S212" s="26"/>
      <c r="T212" s="26"/>
      <c r="U212" s="26">
        <v>20000</v>
      </c>
      <c r="V212" s="27">
        <v>45821</v>
      </c>
      <c r="W212" s="26" t="s">
        <v>565</v>
      </c>
      <c r="X212" s="26" t="s">
        <v>566</v>
      </c>
      <c r="Y212" s="26" t="s">
        <v>935</v>
      </c>
      <c r="Z212" s="26"/>
      <c r="AA212" s="26">
        <v>1</v>
      </c>
      <c r="AB212" s="26">
        <v>2214</v>
      </c>
    </row>
    <row r="213" spans="1:28" ht="20.25" customHeight="1">
      <c r="A213" s="26" t="s">
        <v>936</v>
      </c>
      <c r="B213" s="26" t="s">
        <v>937</v>
      </c>
      <c r="C213" s="26" t="s">
        <v>551</v>
      </c>
      <c r="D213" s="26" t="s">
        <v>1209</v>
      </c>
      <c r="E213" s="26" t="s">
        <v>553</v>
      </c>
      <c r="F213" s="26" t="s">
        <v>701</v>
      </c>
      <c r="G213" s="26" t="s">
        <v>938</v>
      </c>
      <c r="H213" s="26" t="s">
        <v>556</v>
      </c>
      <c r="I213" s="27">
        <v>45787</v>
      </c>
      <c r="J213" s="26" t="s">
        <v>703</v>
      </c>
      <c r="K213" s="26" t="s">
        <v>939</v>
      </c>
      <c r="L213" s="26" t="s">
        <v>940</v>
      </c>
      <c r="M213" s="26" t="s">
        <v>717</v>
      </c>
      <c r="N213" s="26" t="s">
        <v>673</v>
      </c>
      <c r="O213" s="26" t="s">
        <v>561</v>
      </c>
      <c r="P213" s="26" t="s">
        <v>718</v>
      </c>
      <c r="Q213" s="26" t="s">
        <v>719</v>
      </c>
      <c r="R213" s="26" t="s">
        <v>564</v>
      </c>
      <c r="S213" s="26"/>
      <c r="T213" s="26"/>
      <c r="U213" s="26">
        <v>10000</v>
      </c>
      <c r="V213" s="27">
        <v>45821</v>
      </c>
      <c r="W213" s="26" t="s">
        <v>565</v>
      </c>
      <c r="X213" s="26" t="s">
        <v>566</v>
      </c>
      <c r="Y213" s="26" t="s">
        <v>935</v>
      </c>
      <c r="Z213" s="26"/>
      <c r="AA213" s="26">
        <v>1</v>
      </c>
      <c r="AB213" s="26">
        <v>2349</v>
      </c>
    </row>
    <row r="214" spans="1:28" ht="20.25" customHeight="1">
      <c r="A214" s="26" t="s">
        <v>941</v>
      </c>
      <c r="B214" s="26" t="s">
        <v>942</v>
      </c>
      <c r="C214" s="26" t="s">
        <v>551</v>
      </c>
      <c r="D214" s="26" t="s">
        <v>4630</v>
      </c>
      <c r="E214" s="26" t="s">
        <v>553</v>
      </c>
      <c r="F214" s="26" t="s">
        <v>668</v>
      </c>
      <c r="G214" s="26" t="s">
        <v>669</v>
      </c>
      <c r="H214" s="26" t="s">
        <v>556</v>
      </c>
      <c r="I214" s="27">
        <v>45800</v>
      </c>
      <c r="J214" s="26" t="s">
        <v>670</v>
      </c>
      <c r="K214" s="26" t="s">
        <v>804</v>
      </c>
      <c r="L214" s="26" t="s">
        <v>805</v>
      </c>
      <c r="M214" s="26" t="s">
        <v>628</v>
      </c>
      <c r="N214" s="26" t="s">
        <v>608</v>
      </c>
      <c r="O214" s="26" t="s">
        <v>561</v>
      </c>
      <c r="P214" s="26" t="s">
        <v>601</v>
      </c>
      <c r="Q214" s="26" t="s">
        <v>806</v>
      </c>
      <c r="R214" s="26" t="s">
        <v>619</v>
      </c>
      <c r="S214" s="26"/>
      <c r="T214" s="26"/>
      <c r="U214" s="26">
        <v>38700</v>
      </c>
      <c r="V214" s="27">
        <v>45836</v>
      </c>
      <c r="W214" s="26" t="s">
        <v>565</v>
      </c>
      <c r="X214" s="26" t="s">
        <v>798</v>
      </c>
      <c r="Y214" s="26" t="s">
        <v>943</v>
      </c>
      <c r="Z214" s="26"/>
      <c r="AA214" s="26">
        <v>1</v>
      </c>
      <c r="AB214" s="26">
        <v>2321</v>
      </c>
    </row>
    <row r="215" spans="1:28" ht="20.25" customHeight="1">
      <c r="A215" s="26" t="s">
        <v>944</v>
      </c>
      <c r="B215" s="26" t="s">
        <v>942</v>
      </c>
      <c r="C215" s="26" t="s">
        <v>551</v>
      </c>
      <c r="D215" s="26" t="s">
        <v>4630</v>
      </c>
      <c r="E215" s="26" t="s">
        <v>553</v>
      </c>
      <c r="F215" s="26" t="s">
        <v>668</v>
      </c>
      <c r="G215" s="26" t="s">
        <v>669</v>
      </c>
      <c r="H215" s="26" t="s">
        <v>556</v>
      </c>
      <c r="I215" s="27">
        <v>45786</v>
      </c>
      <c r="J215" s="26" t="s">
        <v>670</v>
      </c>
      <c r="K215" s="26" t="s">
        <v>804</v>
      </c>
      <c r="L215" s="26" t="s">
        <v>805</v>
      </c>
      <c r="M215" s="26" t="s">
        <v>628</v>
      </c>
      <c r="N215" s="26" t="s">
        <v>608</v>
      </c>
      <c r="O215" s="26" t="s">
        <v>561</v>
      </c>
      <c r="P215" s="26" t="s">
        <v>601</v>
      </c>
      <c r="Q215" s="26" t="s">
        <v>806</v>
      </c>
      <c r="R215" s="26" t="s">
        <v>619</v>
      </c>
      <c r="S215" s="26"/>
      <c r="T215" s="26"/>
      <c r="U215" s="26">
        <v>9650</v>
      </c>
      <c r="V215" s="27">
        <v>45836</v>
      </c>
      <c r="W215" s="26" t="s">
        <v>565</v>
      </c>
      <c r="X215" s="26" t="s">
        <v>566</v>
      </c>
      <c r="Y215" s="26" t="s">
        <v>807</v>
      </c>
      <c r="Z215" s="26"/>
      <c r="AA215" s="26">
        <v>1</v>
      </c>
      <c r="AB215" s="26">
        <v>2321</v>
      </c>
    </row>
    <row r="216" spans="1:28" ht="20.25" customHeight="1">
      <c r="A216" s="26" t="s">
        <v>945</v>
      </c>
      <c r="B216" s="26" t="s">
        <v>946</v>
      </c>
      <c r="C216" s="26" t="s">
        <v>551</v>
      </c>
      <c r="D216" s="26" t="s">
        <v>1209</v>
      </c>
      <c r="E216" s="26" t="s">
        <v>553</v>
      </c>
      <c r="F216" s="26" t="s">
        <v>668</v>
      </c>
      <c r="G216" s="26" t="s">
        <v>669</v>
      </c>
      <c r="H216" s="26" t="s">
        <v>556</v>
      </c>
      <c r="I216" s="27">
        <v>45786</v>
      </c>
      <c r="J216" s="26" t="s">
        <v>670</v>
      </c>
      <c r="K216" s="26" t="s">
        <v>810</v>
      </c>
      <c r="L216" s="26" t="s">
        <v>811</v>
      </c>
      <c r="M216" s="26" t="s">
        <v>585</v>
      </c>
      <c r="N216" s="26" t="s">
        <v>600</v>
      </c>
      <c r="O216" s="26" t="s">
        <v>561</v>
      </c>
      <c r="P216" s="26" t="s">
        <v>562</v>
      </c>
      <c r="Q216" s="26" t="s">
        <v>812</v>
      </c>
      <c r="R216" s="26" t="s">
        <v>684</v>
      </c>
      <c r="S216" s="26"/>
      <c r="T216" s="26"/>
      <c r="U216" s="26">
        <v>56450</v>
      </c>
      <c r="V216" s="27">
        <v>45828</v>
      </c>
      <c r="W216" s="26" t="s">
        <v>565</v>
      </c>
      <c r="X216" s="26" t="s">
        <v>566</v>
      </c>
      <c r="Y216" s="26" t="s">
        <v>685</v>
      </c>
      <c r="Z216" s="26"/>
      <c r="AA216" s="26">
        <v>1</v>
      </c>
      <c r="AB216" s="26">
        <v>2107</v>
      </c>
    </row>
    <row r="217" spans="1:28" ht="20.25" customHeight="1">
      <c r="A217" s="26" t="s">
        <v>4633</v>
      </c>
      <c r="B217" s="26" t="s">
        <v>948</v>
      </c>
      <c r="C217" s="26" t="s">
        <v>551</v>
      </c>
      <c r="D217" s="26" t="s">
        <v>1006</v>
      </c>
      <c r="E217" s="26" t="s">
        <v>553</v>
      </c>
      <c r="F217" s="26" t="s">
        <v>668</v>
      </c>
      <c r="G217" s="26" t="s">
        <v>669</v>
      </c>
      <c r="H217" s="26" t="s">
        <v>556</v>
      </c>
      <c r="I217" s="27">
        <v>45814</v>
      </c>
      <c r="J217" s="26" t="s">
        <v>670</v>
      </c>
      <c r="K217" s="26" t="s">
        <v>949</v>
      </c>
      <c r="L217" s="26" t="s">
        <v>950</v>
      </c>
      <c r="M217" s="26" t="s">
        <v>628</v>
      </c>
      <c r="N217" s="26" t="s">
        <v>641</v>
      </c>
      <c r="O217" s="26" t="s">
        <v>561</v>
      </c>
      <c r="P217" s="26" t="s">
        <v>562</v>
      </c>
      <c r="Q217" s="26" t="s">
        <v>683</v>
      </c>
      <c r="R217" s="26" t="s">
        <v>564</v>
      </c>
      <c r="S217" s="26"/>
      <c r="T217" s="26"/>
      <c r="U217" s="26">
        <v>6000</v>
      </c>
      <c r="V217" s="27">
        <v>45843</v>
      </c>
      <c r="W217" s="26" t="s">
        <v>565</v>
      </c>
      <c r="X217" s="26" t="s">
        <v>798</v>
      </c>
      <c r="Y217" s="26" t="s">
        <v>955</v>
      </c>
      <c r="Z217" s="26"/>
      <c r="AA217" s="26">
        <v>1</v>
      </c>
      <c r="AB217" s="26">
        <v>2051</v>
      </c>
    </row>
    <row r="218" spans="1:28" ht="20.25" customHeight="1">
      <c r="A218" s="26" t="s">
        <v>947</v>
      </c>
      <c r="B218" s="26" t="s">
        <v>948</v>
      </c>
      <c r="C218" s="26" t="s">
        <v>551</v>
      </c>
      <c r="D218" s="26" t="s">
        <v>1006</v>
      </c>
      <c r="E218" s="26" t="s">
        <v>553</v>
      </c>
      <c r="F218" s="26" t="s">
        <v>668</v>
      </c>
      <c r="G218" s="26" t="s">
        <v>669</v>
      </c>
      <c r="H218" s="26" t="s">
        <v>556</v>
      </c>
      <c r="I218" s="27">
        <v>45800</v>
      </c>
      <c r="J218" s="26" t="s">
        <v>670</v>
      </c>
      <c r="K218" s="26" t="s">
        <v>949</v>
      </c>
      <c r="L218" s="26" t="s">
        <v>950</v>
      </c>
      <c r="M218" s="26" t="s">
        <v>628</v>
      </c>
      <c r="N218" s="26" t="s">
        <v>641</v>
      </c>
      <c r="O218" s="26" t="s">
        <v>561</v>
      </c>
      <c r="P218" s="26" t="s">
        <v>562</v>
      </c>
      <c r="Q218" s="26" t="s">
        <v>683</v>
      </c>
      <c r="R218" s="26" t="s">
        <v>564</v>
      </c>
      <c r="S218" s="26"/>
      <c r="T218" s="26"/>
      <c r="U218" s="26">
        <v>5800</v>
      </c>
      <c r="V218" s="27">
        <v>45843</v>
      </c>
      <c r="W218" s="26" t="s">
        <v>565</v>
      </c>
      <c r="X218" s="26" t="s">
        <v>798</v>
      </c>
      <c r="Y218" s="26" t="s">
        <v>951</v>
      </c>
      <c r="Z218" s="26"/>
      <c r="AA218" s="26">
        <v>1</v>
      </c>
      <c r="AB218" s="26">
        <v>2051</v>
      </c>
    </row>
    <row r="219" spans="1:28" ht="20.25" customHeight="1">
      <c r="A219" s="26" t="s">
        <v>952</v>
      </c>
      <c r="B219" s="26" t="s">
        <v>948</v>
      </c>
      <c r="C219" s="26" t="s">
        <v>551</v>
      </c>
      <c r="D219" s="26" t="s">
        <v>1006</v>
      </c>
      <c r="E219" s="26" t="s">
        <v>553</v>
      </c>
      <c r="F219" s="26" t="s">
        <v>668</v>
      </c>
      <c r="G219" s="26" t="s">
        <v>669</v>
      </c>
      <c r="H219" s="26" t="s">
        <v>556</v>
      </c>
      <c r="I219" s="27">
        <v>45793</v>
      </c>
      <c r="J219" s="26" t="s">
        <v>670</v>
      </c>
      <c r="K219" s="26" t="s">
        <v>949</v>
      </c>
      <c r="L219" s="26" t="s">
        <v>950</v>
      </c>
      <c r="M219" s="26" t="s">
        <v>628</v>
      </c>
      <c r="N219" s="26" t="s">
        <v>641</v>
      </c>
      <c r="O219" s="26" t="s">
        <v>561</v>
      </c>
      <c r="P219" s="26" t="s">
        <v>562</v>
      </c>
      <c r="Q219" s="26" t="s">
        <v>683</v>
      </c>
      <c r="R219" s="26" t="s">
        <v>564</v>
      </c>
      <c r="S219" s="26"/>
      <c r="T219" s="26"/>
      <c r="U219" s="26">
        <v>7450</v>
      </c>
      <c r="V219" s="27">
        <v>45843</v>
      </c>
      <c r="W219" s="26" t="s">
        <v>565</v>
      </c>
      <c r="X219" s="26" t="s">
        <v>798</v>
      </c>
      <c r="Y219" s="26" t="s">
        <v>953</v>
      </c>
      <c r="Z219" s="26"/>
      <c r="AA219" s="26">
        <v>1</v>
      </c>
      <c r="AB219" s="26">
        <v>2051</v>
      </c>
    </row>
    <row r="220" spans="1:28" ht="20.25" customHeight="1">
      <c r="A220" s="26" t="s">
        <v>954</v>
      </c>
      <c r="B220" s="26" t="s">
        <v>948</v>
      </c>
      <c r="C220" s="26" t="s">
        <v>551</v>
      </c>
      <c r="D220" s="26" t="s">
        <v>1006</v>
      </c>
      <c r="E220" s="26" t="s">
        <v>553</v>
      </c>
      <c r="F220" s="26" t="s">
        <v>668</v>
      </c>
      <c r="G220" s="26" t="s">
        <v>669</v>
      </c>
      <c r="H220" s="26" t="s">
        <v>556</v>
      </c>
      <c r="I220" s="27">
        <v>45786</v>
      </c>
      <c r="J220" s="26" t="s">
        <v>670</v>
      </c>
      <c r="K220" s="26" t="s">
        <v>949</v>
      </c>
      <c r="L220" s="26" t="s">
        <v>950</v>
      </c>
      <c r="M220" s="26" t="s">
        <v>628</v>
      </c>
      <c r="N220" s="26" t="s">
        <v>641</v>
      </c>
      <c r="O220" s="26" t="s">
        <v>561</v>
      </c>
      <c r="P220" s="26" t="s">
        <v>562</v>
      </c>
      <c r="Q220" s="26" t="s">
        <v>683</v>
      </c>
      <c r="R220" s="26" t="s">
        <v>564</v>
      </c>
      <c r="S220" s="26"/>
      <c r="T220" s="26"/>
      <c r="U220" s="26">
        <v>3000</v>
      </c>
      <c r="V220" s="27">
        <v>45843</v>
      </c>
      <c r="W220" s="26" t="s">
        <v>565</v>
      </c>
      <c r="X220" s="26" t="s">
        <v>566</v>
      </c>
      <c r="Y220" s="26" t="s">
        <v>955</v>
      </c>
      <c r="Z220" s="26"/>
      <c r="AA220" s="26">
        <v>1</v>
      </c>
      <c r="AB220" s="26">
        <v>2051</v>
      </c>
    </row>
    <row r="221" spans="1:28" ht="20.25" customHeight="1">
      <c r="A221" s="26" t="s">
        <v>956</v>
      </c>
      <c r="B221" s="26" t="s">
        <v>957</v>
      </c>
      <c r="C221" s="26" t="s">
        <v>551</v>
      </c>
      <c r="D221" s="26" t="s">
        <v>1006</v>
      </c>
      <c r="E221" s="26" t="s">
        <v>553</v>
      </c>
      <c r="F221" s="26" t="s">
        <v>668</v>
      </c>
      <c r="G221" s="26" t="s">
        <v>669</v>
      </c>
      <c r="H221" s="26" t="s">
        <v>556</v>
      </c>
      <c r="I221" s="27">
        <v>45786</v>
      </c>
      <c r="J221" s="26" t="s">
        <v>670</v>
      </c>
      <c r="K221" s="26" t="s">
        <v>258</v>
      </c>
      <c r="L221" s="26" t="s">
        <v>681</v>
      </c>
      <c r="M221" s="26" t="s">
        <v>682</v>
      </c>
      <c r="N221" s="26" t="s">
        <v>600</v>
      </c>
      <c r="O221" s="26" t="s">
        <v>561</v>
      </c>
      <c r="P221" s="26" t="s">
        <v>562</v>
      </c>
      <c r="Q221" s="26" t="s">
        <v>683</v>
      </c>
      <c r="R221" s="26" t="s">
        <v>684</v>
      </c>
      <c r="S221" s="26"/>
      <c r="T221" s="26"/>
      <c r="U221" s="26">
        <v>112550</v>
      </c>
      <c r="V221" s="27">
        <v>45835</v>
      </c>
      <c r="W221" s="26" t="s">
        <v>565</v>
      </c>
      <c r="X221" s="26" t="s">
        <v>566</v>
      </c>
      <c r="Y221" s="26" t="s">
        <v>685</v>
      </c>
      <c r="Z221" s="26"/>
      <c r="AA221" s="26">
        <v>1</v>
      </c>
      <c r="AB221" s="26">
        <v>2075</v>
      </c>
    </row>
    <row r="222" spans="1:28" ht="20.25" customHeight="1">
      <c r="A222" s="26" t="s">
        <v>958</v>
      </c>
      <c r="B222" s="26" t="s">
        <v>959</v>
      </c>
      <c r="C222" s="26" t="s">
        <v>551</v>
      </c>
      <c r="D222" s="26" t="s">
        <v>1209</v>
      </c>
      <c r="E222" s="26" t="s">
        <v>553</v>
      </c>
      <c r="F222" s="26" t="s">
        <v>668</v>
      </c>
      <c r="G222" s="26" t="s">
        <v>669</v>
      </c>
      <c r="H222" s="26" t="s">
        <v>556</v>
      </c>
      <c r="I222" s="27">
        <v>45786</v>
      </c>
      <c r="J222" s="26" t="s">
        <v>670</v>
      </c>
      <c r="K222" s="26" t="s">
        <v>258</v>
      </c>
      <c r="L222" s="26" t="s">
        <v>681</v>
      </c>
      <c r="M222" s="26" t="s">
        <v>682</v>
      </c>
      <c r="N222" s="26" t="s">
        <v>600</v>
      </c>
      <c r="O222" s="26" t="s">
        <v>561</v>
      </c>
      <c r="P222" s="26" t="s">
        <v>562</v>
      </c>
      <c r="Q222" s="26" t="s">
        <v>683</v>
      </c>
      <c r="R222" s="26" t="s">
        <v>684</v>
      </c>
      <c r="S222" s="26"/>
      <c r="T222" s="26"/>
      <c r="U222" s="26">
        <v>108850</v>
      </c>
      <c r="V222" s="27">
        <v>45827</v>
      </c>
      <c r="W222" s="26" t="s">
        <v>565</v>
      </c>
      <c r="X222" s="26" t="s">
        <v>566</v>
      </c>
      <c r="Y222" s="26" t="s">
        <v>685</v>
      </c>
      <c r="Z222" s="26"/>
      <c r="AA222" s="26">
        <v>1</v>
      </c>
      <c r="AB222" s="26">
        <v>2075</v>
      </c>
    </row>
    <row r="223" spans="1:28" ht="20.25" customHeight="1">
      <c r="A223" s="26" t="s">
        <v>960</v>
      </c>
      <c r="B223" s="26" t="s">
        <v>961</v>
      </c>
      <c r="C223" s="26" t="s">
        <v>551</v>
      </c>
      <c r="D223" s="26" t="s">
        <v>1209</v>
      </c>
      <c r="E223" s="26" t="s">
        <v>553</v>
      </c>
      <c r="F223" s="26" t="s">
        <v>581</v>
      </c>
      <c r="G223" s="26" t="s">
        <v>962</v>
      </c>
      <c r="H223" s="26" t="s">
        <v>556</v>
      </c>
      <c r="I223" s="27">
        <v>45786</v>
      </c>
      <c r="J223" s="26" t="s">
        <v>583</v>
      </c>
      <c r="K223" s="26" t="s">
        <v>55</v>
      </c>
      <c r="L223" s="26" t="s">
        <v>584</v>
      </c>
      <c r="M223" s="26" t="s">
        <v>585</v>
      </c>
      <c r="N223" s="26" t="s">
        <v>560</v>
      </c>
      <c r="O223" s="26" t="s">
        <v>561</v>
      </c>
      <c r="P223" s="26" t="s">
        <v>586</v>
      </c>
      <c r="Q223" s="26" t="s">
        <v>587</v>
      </c>
      <c r="R223" s="26" t="s">
        <v>588</v>
      </c>
      <c r="S223" s="26"/>
      <c r="T223" s="26"/>
      <c r="U223" s="26">
        <v>40000</v>
      </c>
      <c r="V223" s="27">
        <v>45818</v>
      </c>
      <c r="W223" s="26" t="s">
        <v>565</v>
      </c>
      <c r="X223" s="26" t="s">
        <v>566</v>
      </c>
      <c r="Y223" s="26" t="s">
        <v>963</v>
      </c>
      <c r="Z223" s="26"/>
      <c r="AA223" s="26">
        <v>1</v>
      </c>
      <c r="AB223" s="26">
        <v>2170</v>
      </c>
    </row>
    <row r="224" spans="1:28" ht="20.25" customHeight="1">
      <c r="A224" s="26" t="s">
        <v>964</v>
      </c>
      <c r="B224" s="26" t="s">
        <v>965</v>
      </c>
      <c r="C224" s="26" t="s">
        <v>551</v>
      </c>
      <c r="D224" s="26" t="s">
        <v>1209</v>
      </c>
      <c r="E224" s="26" t="s">
        <v>553</v>
      </c>
      <c r="F224" s="26" t="s">
        <v>581</v>
      </c>
      <c r="G224" s="26" t="s">
        <v>962</v>
      </c>
      <c r="H224" s="26" t="s">
        <v>556</v>
      </c>
      <c r="I224" s="27">
        <v>45786</v>
      </c>
      <c r="J224" s="26" t="s">
        <v>583</v>
      </c>
      <c r="K224" s="26" t="s">
        <v>55</v>
      </c>
      <c r="L224" s="26" t="s">
        <v>584</v>
      </c>
      <c r="M224" s="26" t="s">
        <v>585</v>
      </c>
      <c r="N224" s="26" t="s">
        <v>560</v>
      </c>
      <c r="O224" s="26" t="s">
        <v>561</v>
      </c>
      <c r="P224" s="26" t="s">
        <v>586</v>
      </c>
      <c r="Q224" s="26" t="s">
        <v>587</v>
      </c>
      <c r="R224" s="26" t="s">
        <v>588</v>
      </c>
      <c r="S224" s="26"/>
      <c r="T224" s="26"/>
      <c r="U224" s="26">
        <v>100000</v>
      </c>
      <c r="V224" s="27">
        <v>45818</v>
      </c>
      <c r="W224" s="26" t="s">
        <v>565</v>
      </c>
      <c r="X224" s="26" t="s">
        <v>566</v>
      </c>
      <c r="Y224" s="26" t="s">
        <v>963</v>
      </c>
      <c r="Z224" s="26"/>
      <c r="AA224" s="26">
        <v>1</v>
      </c>
      <c r="AB224" s="26">
        <v>2170</v>
      </c>
    </row>
    <row r="225" spans="1:28" ht="20.25" customHeight="1">
      <c r="A225" s="26" t="s">
        <v>964</v>
      </c>
      <c r="B225" s="26" t="s">
        <v>966</v>
      </c>
      <c r="C225" s="26" t="s">
        <v>551</v>
      </c>
      <c r="D225" s="26" t="s">
        <v>1209</v>
      </c>
      <c r="E225" s="26" t="s">
        <v>553</v>
      </c>
      <c r="F225" s="26" t="s">
        <v>581</v>
      </c>
      <c r="G225" s="26" t="s">
        <v>962</v>
      </c>
      <c r="H225" s="26" t="s">
        <v>556</v>
      </c>
      <c r="I225" s="27">
        <v>45786</v>
      </c>
      <c r="J225" s="26" t="s">
        <v>583</v>
      </c>
      <c r="K225" s="26" t="s">
        <v>967</v>
      </c>
      <c r="L225" s="26" t="s">
        <v>968</v>
      </c>
      <c r="M225" s="26" t="s">
        <v>969</v>
      </c>
      <c r="N225" s="26" t="s">
        <v>863</v>
      </c>
      <c r="O225" s="26" t="s">
        <v>864</v>
      </c>
      <c r="P225" s="26" t="s">
        <v>718</v>
      </c>
      <c r="Q225" s="26" t="s">
        <v>587</v>
      </c>
      <c r="R225" s="26" t="s">
        <v>684</v>
      </c>
      <c r="S225" s="26"/>
      <c r="T225" s="26"/>
      <c r="U225" s="26">
        <v>2000</v>
      </c>
      <c r="V225" s="27">
        <v>45818</v>
      </c>
      <c r="W225" s="26" t="s">
        <v>565</v>
      </c>
      <c r="X225" s="26" t="s">
        <v>566</v>
      </c>
      <c r="Y225" s="26" t="s">
        <v>963</v>
      </c>
      <c r="Z225" s="26"/>
      <c r="AA225" s="26">
        <v>2</v>
      </c>
      <c r="AB225" s="26">
        <v>2421</v>
      </c>
    </row>
    <row r="226" spans="1:28" ht="20.25" customHeight="1">
      <c r="A226" s="26" t="s">
        <v>970</v>
      </c>
      <c r="B226" s="26" t="s">
        <v>971</v>
      </c>
      <c r="C226" s="26" t="s">
        <v>551</v>
      </c>
      <c r="D226" s="26" t="s">
        <v>1209</v>
      </c>
      <c r="E226" s="26" t="s">
        <v>553</v>
      </c>
      <c r="F226" s="26" t="s">
        <v>624</v>
      </c>
      <c r="G226" s="26" t="s">
        <v>973</v>
      </c>
      <c r="H226" s="26" t="s">
        <v>556</v>
      </c>
      <c r="I226" s="27">
        <v>45786</v>
      </c>
      <c r="J226" s="26" t="s">
        <v>626</v>
      </c>
      <c r="K226" s="26" t="s">
        <v>476</v>
      </c>
      <c r="L226" s="26" t="s">
        <v>974</v>
      </c>
      <c r="M226" s="26" t="s">
        <v>616</v>
      </c>
      <c r="N226" s="26" t="s">
        <v>975</v>
      </c>
      <c r="O226" s="26" t="s">
        <v>561</v>
      </c>
      <c r="P226" s="26" t="s">
        <v>601</v>
      </c>
      <c r="Q226" s="26" t="s">
        <v>637</v>
      </c>
      <c r="R226" s="26" t="s">
        <v>564</v>
      </c>
      <c r="S226" s="26"/>
      <c r="T226" s="26"/>
      <c r="U226" s="26">
        <v>40000</v>
      </c>
      <c r="V226" s="27">
        <v>45811</v>
      </c>
      <c r="W226" s="26" t="s">
        <v>565</v>
      </c>
      <c r="X226" s="26" t="s">
        <v>566</v>
      </c>
      <c r="Y226" s="26" t="s">
        <v>630</v>
      </c>
      <c r="Z226" s="26"/>
      <c r="AA226" s="26">
        <v>1</v>
      </c>
      <c r="AB226" s="26">
        <v>2187</v>
      </c>
    </row>
    <row r="227" spans="1:28" ht="20.25" customHeight="1">
      <c r="A227" s="26" t="s">
        <v>976</v>
      </c>
      <c r="B227" s="26" t="s">
        <v>977</v>
      </c>
      <c r="C227" s="26" t="s">
        <v>551</v>
      </c>
      <c r="D227" s="26" t="s">
        <v>1209</v>
      </c>
      <c r="E227" s="26" t="s">
        <v>553</v>
      </c>
      <c r="F227" s="26" t="s">
        <v>624</v>
      </c>
      <c r="G227" s="26" t="s">
        <v>973</v>
      </c>
      <c r="H227" s="26" t="s">
        <v>556</v>
      </c>
      <c r="I227" s="27">
        <v>45786</v>
      </c>
      <c r="J227" s="26" t="s">
        <v>626</v>
      </c>
      <c r="K227" s="26" t="s">
        <v>476</v>
      </c>
      <c r="L227" s="26" t="s">
        <v>974</v>
      </c>
      <c r="M227" s="26" t="s">
        <v>616</v>
      </c>
      <c r="N227" s="26" t="s">
        <v>608</v>
      </c>
      <c r="O227" s="26" t="s">
        <v>561</v>
      </c>
      <c r="P227" s="26" t="s">
        <v>601</v>
      </c>
      <c r="Q227" s="26" t="s">
        <v>637</v>
      </c>
      <c r="R227" s="26" t="s">
        <v>564</v>
      </c>
      <c r="S227" s="26"/>
      <c r="T227" s="26"/>
      <c r="U227" s="26">
        <v>37000</v>
      </c>
      <c r="V227" s="27">
        <v>45811</v>
      </c>
      <c r="W227" s="26" t="s">
        <v>565</v>
      </c>
      <c r="X227" s="26" t="s">
        <v>566</v>
      </c>
      <c r="Y227" s="26" t="s">
        <v>630</v>
      </c>
      <c r="Z227" s="26"/>
      <c r="AA227" s="26">
        <v>1</v>
      </c>
      <c r="AB227" s="26">
        <v>2160</v>
      </c>
    </row>
    <row r="228" spans="1:28" ht="20.25" customHeight="1">
      <c r="A228" s="26" t="s">
        <v>978</v>
      </c>
      <c r="B228" s="26" t="s">
        <v>979</v>
      </c>
      <c r="C228" s="26" t="s">
        <v>551</v>
      </c>
      <c r="D228" s="26" t="s">
        <v>1209</v>
      </c>
      <c r="E228" s="26" t="s">
        <v>553</v>
      </c>
      <c r="F228" s="26" t="s">
        <v>743</v>
      </c>
      <c r="G228" s="26" t="s">
        <v>980</v>
      </c>
      <c r="H228" s="26" t="s">
        <v>556</v>
      </c>
      <c r="I228" s="27">
        <v>45786</v>
      </c>
      <c r="J228" s="26" t="s">
        <v>724</v>
      </c>
      <c r="K228" s="26" t="s">
        <v>749</v>
      </c>
      <c r="L228" s="26" t="s">
        <v>750</v>
      </c>
      <c r="M228" s="26" t="s">
        <v>628</v>
      </c>
      <c r="N228" s="26" t="s">
        <v>608</v>
      </c>
      <c r="O228" s="26" t="s">
        <v>561</v>
      </c>
      <c r="P228" s="26" t="s">
        <v>601</v>
      </c>
      <c r="Q228" s="26" t="s">
        <v>648</v>
      </c>
      <c r="R228" s="26" t="s">
        <v>751</v>
      </c>
      <c r="S228" s="26"/>
      <c r="T228" s="26"/>
      <c r="U228" s="26">
        <v>5000</v>
      </c>
      <c r="V228" s="27">
        <v>45817</v>
      </c>
      <c r="W228" s="26" t="s">
        <v>565</v>
      </c>
      <c r="X228" s="26" t="s">
        <v>566</v>
      </c>
      <c r="Y228" s="26" t="s">
        <v>981</v>
      </c>
      <c r="Z228" s="26"/>
      <c r="AA228" s="26">
        <v>1</v>
      </c>
      <c r="AB228" s="26">
        <v>2408</v>
      </c>
    </row>
    <row r="229" spans="1:28" ht="20.25" customHeight="1">
      <c r="A229" s="26" t="s">
        <v>982</v>
      </c>
      <c r="B229" s="26" t="s">
        <v>983</v>
      </c>
      <c r="C229" s="26" t="s">
        <v>551</v>
      </c>
      <c r="D229" s="26" t="s">
        <v>1209</v>
      </c>
      <c r="E229" s="26" t="s">
        <v>553</v>
      </c>
      <c r="F229" s="26" t="s">
        <v>701</v>
      </c>
      <c r="G229" s="26" t="s">
        <v>984</v>
      </c>
      <c r="H229" s="26" t="s">
        <v>556</v>
      </c>
      <c r="I229" s="27">
        <v>45785</v>
      </c>
      <c r="J229" s="26" t="s">
        <v>703</v>
      </c>
      <c r="K229" s="26" t="s">
        <v>769</v>
      </c>
      <c r="L229" s="26" t="s">
        <v>770</v>
      </c>
      <c r="M229" s="26" t="s">
        <v>628</v>
      </c>
      <c r="N229" s="26" t="s">
        <v>608</v>
      </c>
      <c r="O229" s="26" t="s">
        <v>561</v>
      </c>
      <c r="P229" s="26" t="s">
        <v>601</v>
      </c>
      <c r="Q229" s="26" t="s">
        <v>771</v>
      </c>
      <c r="R229" s="26" t="s">
        <v>751</v>
      </c>
      <c r="S229" s="26"/>
      <c r="T229" s="26"/>
      <c r="U229" s="26">
        <v>5000</v>
      </c>
      <c r="V229" s="27">
        <v>45815</v>
      </c>
      <c r="W229" s="26" t="s">
        <v>565</v>
      </c>
      <c r="X229" s="26" t="s">
        <v>566</v>
      </c>
      <c r="Y229" s="26" t="s">
        <v>772</v>
      </c>
      <c r="Z229" s="26"/>
      <c r="AA229" s="26">
        <v>1</v>
      </c>
      <c r="AB229" s="26">
        <v>2401</v>
      </c>
    </row>
    <row r="230" spans="1:28" ht="20.25" customHeight="1">
      <c r="A230" s="26" t="s">
        <v>985</v>
      </c>
      <c r="B230" s="26" t="s">
        <v>925</v>
      </c>
      <c r="C230" s="26" t="s">
        <v>551</v>
      </c>
      <c r="D230" s="26" t="s">
        <v>1209</v>
      </c>
      <c r="E230" s="26" t="s">
        <v>553</v>
      </c>
      <c r="F230" s="26" t="s">
        <v>701</v>
      </c>
      <c r="G230" s="26" t="s">
        <v>927</v>
      </c>
      <c r="H230" s="26" t="s">
        <v>556</v>
      </c>
      <c r="I230" s="27">
        <v>45785</v>
      </c>
      <c r="J230" s="26" t="s">
        <v>703</v>
      </c>
      <c r="K230" s="26" t="s">
        <v>928</v>
      </c>
      <c r="L230" s="26" t="s">
        <v>929</v>
      </c>
      <c r="M230" s="26" t="s">
        <v>628</v>
      </c>
      <c r="N230" s="26" t="s">
        <v>608</v>
      </c>
      <c r="O230" s="26" t="s">
        <v>561</v>
      </c>
      <c r="P230" s="26" t="s">
        <v>601</v>
      </c>
      <c r="Q230" s="26" t="s">
        <v>648</v>
      </c>
      <c r="R230" s="26" t="s">
        <v>751</v>
      </c>
      <c r="S230" s="26"/>
      <c r="T230" s="26"/>
      <c r="U230" s="26">
        <v>40000</v>
      </c>
      <c r="V230" s="27">
        <v>45815</v>
      </c>
      <c r="W230" s="26" t="s">
        <v>565</v>
      </c>
      <c r="X230" s="26" t="s">
        <v>566</v>
      </c>
      <c r="Y230" s="26" t="s">
        <v>772</v>
      </c>
      <c r="Z230" s="26"/>
      <c r="AA230" s="26">
        <v>1</v>
      </c>
      <c r="AB230" s="26">
        <v>2237</v>
      </c>
    </row>
    <row r="231" spans="1:28" ht="20.25" customHeight="1">
      <c r="A231" s="26" t="s">
        <v>986</v>
      </c>
      <c r="B231" s="26" t="s">
        <v>987</v>
      </c>
      <c r="C231" s="26" t="s">
        <v>551</v>
      </c>
      <c r="D231" s="26" t="s">
        <v>1209</v>
      </c>
      <c r="E231" s="26" t="s">
        <v>553</v>
      </c>
      <c r="F231" s="26" t="s">
        <v>701</v>
      </c>
      <c r="G231" s="26" t="s">
        <v>988</v>
      </c>
      <c r="H231" s="26" t="s">
        <v>556</v>
      </c>
      <c r="I231" s="27">
        <v>45785</v>
      </c>
      <c r="J231" s="26" t="s">
        <v>703</v>
      </c>
      <c r="K231" s="26" t="s">
        <v>989</v>
      </c>
      <c r="L231" s="26" t="s">
        <v>990</v>
      </c>
      <c r="M231" s="26" t="s">
        <v>628</v>
      </c>
      <c r="N231" s="26" t="s">
        <v>608</v>
      </c>
      <c r="O231" s="26" t="s">
        <v>561</v>
      </c>
      <c r="P231" s="26" t="s">
        <v>601</v>
      </c>
      <c r="Q231" s="26" t="s">
        <v>648</v>
      </c>
      <c r="R231" s="26" t="s">
        <v>751</v>
      </c>
      <c r="S231" s="26"/>
      <c r="T231" s="26"/>
      <c r="U231" s="26">
        <v>20000</v>
      </c>
      <c r="V231" s="27">
        <v>45815</v>
      </c>
      <c r="W231" s="26" t="s">
        <v>565</v>
      </c>
      <c r="X231" s="26" t="s">
        <v>566</v>
      </c>
      <c r="Y231" s="26" t="s">
        <v>772</v>
      </c>
      <c r="Z231" s="26"/>
      <c r="AA231" s="26">
        <v>1</v>
      </c>
      <c r="AB231" s="26">
        <v>2414</v>
      </c>
    </row>
    <row r="232" spans="1:28" ht="20.25" customHeight="1">
      <c r="A232" s="26" t="s">
        <v>991</v>
      </c>
      <c r="B232" s="26" t="s">
        <v>992</v>
      </c>
      <c r="C232" s="26" t="s">
        <v>551</v>
      </c>
      <c r="D232" s="26" t="s">
        <v>1209</v>
      </c>
      <c r="E232" s="26" t="s">
        <v>821</v>
      </c>
      <c r="F232" s="26" t="s">
        <v>668</v>
      </c>
      <c r="G232" s="26" t="s">
        <v>669</v>
      </c>
      <c r="H232" s="26" t="s">
        <v>556</v>
      </c>
      <c r="I232" s="27">
        <v>45785</v>
      </c>
      <c r="J232" s="26" t="s">
        <v>670</v>
      </c>
      <c r="K232" s="26" t="s">
        <v>671</v>
      </c>
      <c r="L232" s="26" t="s">
        <v>672</v>
      </c>
      <c r="M232" s="26" t="s">
        <v>585</v>
      </c>
      <c r="N232" s="26" t="s">
        <v>673</v>
      </c>
      <c r="O232" s="26" t="s">
        <v>561</v>
      </c>
      <c r="P232" s="26" t="s">
        <v>601</v>
      </c>
      <c r="Q232" s="26" t="s">
        <v>674</v>
      </c>
      <c r="R232" s="26" t="s">
        <v>675</v>
      </c>
      <c r="S232" s="26"/>
      <c r="T232" s="26"/>
      <c r="U232" s="26">
        <v>115850</v>
      </c>
      <c r="V232" s="27">
        <v>45813</v>
      </c>
      <c r="W232" s="26" t="s">
        <v>565</v>
      </c>
      <c r="X232" s="26" t="s">
        <v>566</v>
      </c>
      <c r="Y232" s="26" t="s">
        <v>676</v>
      </c>
      <c r="Z232" s="26"/>
      <c r="AA232" s="26">
        <v>1</v>
      </c>
      <c r="AB232" s="26">
        <v>2429</v>
      </c>
    </row>
    <row r="233" spans="1:28" ht="20.25" customHeight="1">
      <c r="A233" s="26" t="s">
        <v>993</v>
      </c>
      <c r="B233" s="26" t="s">
        <v>994</v>
      </c>
      <c r="C233" s="26" t="s">
        <v>1292</v>
      </c>
      <c r="D233" s="26" t="s">
        <v>1293</v>
      </c>
      <c r="E233" s="26" t="s">
        <v>821</v>
      </c>
      <c r="F233" s="26" t="s">
        <v>668</v>
      </c>
      <c r="G233" s="26" t="s">
        <v>669</v>
      </c>
      <c r="H233" s="26" t="s">
        <v>556</v>
      </c>
      <c r="I233" s="27">
        <v>45785</v>
      </c>
      <c r="J233" s="26" t="s">
        <v>670</v>
      </c>
      <c r="K233" s="26" t="s">
        <v>789</v>
      </c>
      <c r="L233" s="26" t="s">
        <v>790</v>
      </c>
      <c r="M233" s="26" t="s">
        <v>682</v>
      </c>
      <c r="N233" s="26" t="s">
        <v>600</v>
      </c>
      <c r="O233" s="26" t="s">
        <v>561</v>
      </c>
      <c r="P233" s="26" t="s">
        <v>593</v>
      </c>
      <c r="Q233" s="26" t="s">
        <v>664</v>
      </c>
      <c r="R233" s="26" t="s">
        <v>684</v>
      </c>
      <c r="S233" s="26"/>
      <c r="T233" s="26"/>
      <c r="U233" s="26">
        <v>69700</v>
      </c>
      <c r="V233" s="27">
        <v>45812</v>
      </c>
      <c r="W233" s="26" t="s">
        <v>565</v>
      </c>
      <c r="X233" s="26" t="s">
        <v>566</v>
      </c>
      <c r="Y233" s="26" t="s">
        <v>791</v>
      </c>
      <c r="Z233" s="26"/>
      <c r="AA233" s="26">
        <v>1</v>
      </c>
      <c r="AB233" s="26">
        <v>2426</v>
      </c>
    </row>
    <row r="234" spans="1:28" ht="20.25" customHeight="1">
      <c r="A234" s="26" t="s">
        <v>995</v>
      </c>
      <c r="B234" s="26" t="s">
        <v>996</v>
      </c>
      <c r="C234" s="26" t="s">
        <v>551</v>
      </c>
      <c r="D234" s="26" t="s">
        <v>1209</v>
      </c>
      <c r="E234" s="26" t="s">
        <v>633</v>
      </c>
      <c r="F234" s="26" t="s">
        <v>554</v>
      </c>
      <c r="G234" s="26" t="s">
        <v>997</v>
      </c>
      <c r="H234" s="26" t="s">
        <v>556</v>
      </c>
      <c r="I234" s="27">
        <v>45784</v>
      </c>
      <c r="J234" s="26" t="s">
        <v>557</v>
      </c>
      <c r="K234" s="26" t="s">
        <v>998</v>
      </c>
      <c r="L234" s="26" t="s">
        <v>999</v>
      </c>
      <c r="M234" s="26" t="s">
        <v>559</v>
      </c>
      <c r="N234" s="26" t="s">
        <v>560</v>
      </c>
      <c r="O234" s="26" t="s">
        <v>561</v>
      </c>
      <c r="P234" s="26" t="s">
        <v>562</v>
      </c>
      <c r="Q234" s="26" t="s">
        <v>576</v>
      </c>
      <c r="R234" s="26" t="s">
        <v>564</v>
      </c>
      <c r="S234" s="26"/>
      <c r="T234" s="26"/>
      <c r="U234" s="26">
        <v>4500</v>
      </c>
      <c r="V234" s="27">
        <v>45804</v>
      </c>
      <c r="W234" s="26" t="s">
        <v>565</v>
      </c>
      <c r="X234" s="26" t="s">
        <v>566</v>
      </c>
      <c r="Y234" s="26" t="s">
        <v>567</v>
      </c>
      <c r="Z234" s="26"/>
      <c r="AA234" s="26">
        <v>1</v>
      </c>
      <c r="AB234" s="26">
        <v>2358</v>
      </c>
    </row>
    <row r="235" spans="1:28" ht="20.25" customHeight="1">
      <c r="A235" s="26" t="s">
        <v>1000</v>
      </c>
      <c r="B235" s="26" t="s">
        <v>1001</v>
      </c>
      <c r="C235" s="26" t="s">
        <v>551</v>
      </c>
      <c r="D235" s="26" t="s">
        <v>1209</v>
      </c>
      <c r="E235" s="26" t="s">
        <v>553</v>
      </c>
      <c r="F235" s="26" t="s">
        <v>554</v>
      </c>
      <c r="G235" s="26" t="s">
        <v>1002</v>
      </c>
      <c r="H235" s="26" t="s">
        <v>556</v>
      </c>
      <c r="I235" s="27">
        <v>45784</v>
      </c>
      <c r="J235" s="26" t="s">
        <v>557</v>
      </c>
      <c r="K235" s="26" t="s">
        <v>439</v>
      </c>
      <c r="L235" s="26" t="s">
        <v>1003</v>
      </c>
      <c r="M235" s="26" t="s">
        <v>559</v>
      </c>
      <c r="N235" s="26" t="s">
        <v>560</v>
      </c>
      <c r="O235" s="26" t="s">
        <v>561</v>
      </c>
      <c r="P235" s="26" t="s">
        <v>562</v>
      </c>
      <c r="Q235" s="26" t="s">
        <v>563</v>
      </c>
      <c r="R235" s="26" t="s">
        <v>564</v>
      </c>
      <c r="S235" s="26"/>
      <c r="T235" s="26"/>
      <c r="U235" s="26">
        <v>20000</v>
      </c>
      <c r="V235" s="27">
        <v>45818</v>
      </c>
      <c r="W235" s="26" t="s">
        <v>565</v>
      </c>
      <c r="X235" s="26" t="s">
        <v>566</v>
      </c>
      <c r="Y235" s="26" t="s">
        <v>567</v>
      </c>
      <c r="Z235" s="26"/>
      <c r="AA235" s="26">
        <v>1</v>
      </c>
      <c r="AB235" s="26">
        <v>2373</v>
      </c>
    </row>
    <row r="236" spans="1:28" ht="20.25" customHeight="1">
      <c r="A236" s="26" t="s">
        <v>1004</v>
      </c>
      <c r="B236" s="26" t="s">
        <v>1005</v>
      </c>
      <c r="C236" s="26" t="s">
        <v>1292</v>
      </c>
      <c r="D236" s="26" t="s">
        <v>1293</v>
      </c>
      <c r="E236" s="26" t="s">
        <v>553</v>
      </c>
      <c r="F236" s="26" t="s">
        <v>554</v>
      </c>
      <c r="G236" s="26" t="s">
        <v>1007</v>
      </c>
      <c r="H236" s="26" t="s">
        <v>556</v>
      </c>
      <c r="I236" s="27">
        <v>45790</v>
      </c>
      <c r="J236" s="26" t="s">
        <v>557</v>
      </c>
      <c r="K236" s="26" t="s">
        <v>176</v>
      </c>
      <c r="L236" s="26" t="s">
        <v>1008</v>
      </c>
      <c r="M236" s="26" t="s">
        <v>559</v>
      </c>
      <c r="N236" s="26" t="s">
        <v>560</v>
      </c>
      <c r="O236" s="26" t="s">
        <v>561</v>
      </c>
      <c r="P236" s="26" t="s">
        <v>562</v>
      </c>
      <c r="Q236" s="26" t="s">
        <v>563</v>
      </c>
      <c r="R236" s="26" t="s">
        <v>564</v>
      </c>
      <c r="S236" s="26"/>
      <c r="T236" s="26"/>
      <c r="U236" s="26">
        <v>50000</v>
      </c>
      <c r="V236" s="27">
        <v>45817</v>
      </c>
      <c r="W236" s="26" t="s">
        <v>565</v>
      </c>
      <c r="X236" s="26" t="s">
        <v>798</v>
      </c>
      <c r="Y236" s="26" t="s">
        <v>567</v>
      </c>
      <c r="Z236" s="26"/>
      <c r="AA236" s="26">
        <v>1</v>
      </c>
      <c r="AB236" s="26">
        <v>2304</v>
      </c>
    </row>
    <row r="237" spans="1:28" ht="20.25" customHeight="1">
      <c r="A237" s="26" t="s">
        <v>1009</v>
      </c>
      <c r="B237" s="26" t="s">
        <v>1005</v>
      </c>
      <c r="C237" s="26" t="s">
        <v>1292</v>
      </c>
      <c r="D237" s="26" t="s">
        <v>1293</v>
      </c>
      <c r="E237" s="26" t="s">
        <v>553</v>
      </c>
      <c r="F237" s="26" t="s">
        <v>554</v>
      </c>
      <c r="G237" s="26" t="s">
        <v>1010</v>
      </c>
      <c r="H237" s="26" t="s">
        <v>556</v>
      </c>
      <c r="I237" s="27">
        <v>45784</v>
      </c>
      <c r="J237" s="26" t="s">
        <v>557</v>
      </c>
      <c r="K237" s="26" t="s">
        <v>176</v>
      </c>
      <c r="L237" s="26" t="s">
        <v>1008</v>
      </c>
      <c r="M237" s="26" t="s">
        <v>559</v>
      </c>
      <c r="N237" s="26" t="s">
        <v>560</v>
      </c>
      <c r="O237" s="26" t="s">
        <v>561</v>
      </c>
      <c r="P237" s="26" t="s">
        <v>562</v>
      </c>
      <c r="Q237" s="26" t="s">
        <v>563</v>
      </c>
      <c r="R237" s="26" t="s">
        <v>564</v>
      </c>
      <c r="S237" s="26"/>
      <c r="T237" s="26"/>
      <c r="U237" s="26">
        <v>20000</v>
      </c>
      <c r="V237" s="27">
        <v>45817</v>
      </c>
      <c r="W237" s="26" t="s">
        <v>565</v>
      </c>
      <c r="X237" s="26" t="s">
        <v>566</v>
      </c>
      <c r="Y237" s="26" t="s">
        <v>567</v>
      </c>
      <c r="Z237" s="26"/>
      <c r="AA237" s="26">
        <v>1</v>
      </c>
      <c r="AB237" s="26">
        <v>2304</v>
      </c>
    </row>
    <row r="238" spans="1:28" ht="20.25" customHeight="1">
      <c r="A238" s="26" t="s">
        <v>1011</v>
      </c>
      <c r="B238" s="26" t="s">
        <v>1012</v>
      </c>
      <c r="C238" s="26" t="s">
        <v>551</v>
      </c>
      <c r="D238" s="26" t="s">
        <v>1209</v>
      </c>
      <c r="E238" s="26" t="s">
        <v>553</v>
      </c>
      <c r="F238" s="26" t="s">
        <v>554</v>
      </c>
      <c r="G238" s="26" t="s">
        <v>1013</v>
      </c>
      <c r="H238" s="26" t="s">
        <v>556</v>
      </c>
      <c r="I238" s="27">
        <v>45790</v>
      </c>
      <c r="J238" s="26" t="s">
        <v>557</v>
      </c>
      <c r="K238" s="26" t="s">
        <v>171</v>
      </c>
      <c r="L238" s="26" t="s">
        <v>1014</v>
      </c>
      <c r="M238" s="26" t="s">
        <v>559</v>
      </c>
      <c r="N238" s="26" t="s">
        <v>560</v>
      </c>
      <c r="O238" s="26" t="s">
        <v>561</v>
      </c>
      <c r="P238" s="26" t="s">
        <v>562</v>
      </c>
      <c r="Q238" s="26" t="s">
        <v>563</v>
      </c>
      <c r="R238" s="26" t="s">
        <v>564</v>
      </c>
      <c r="S238" s="26"/>
      <c r="T238" s="26"/>
      <c r="U238" s="26">
        <v>50000</v>
      </c>
      <c r="V238" s="27">
        <v>45817</v>
      </c>
      <c r="W238" s="26" t="s">
        <v>565</v>
      </c>
      <c r="X238" s="26" t="s">
        <v>798</v>
      </c>
      <c r="Y238" s="26" t="s">
        <v>567</v>
      </c>
      <c r="Z238" s="26"/>
      <c r="AA238" s="26">
        <v>1</v>
      </c>
      <c r="AB238" s="26">
        <v>2307</v>
      </c>
    </row>
    <row r="239" spans="1:28" ht="20.25" customHeight="1">
      <c r="A239" s="26" t="s">
        <v>1015</v>
      </c>
      <c r="B239" s="26" t="s">
        <v>1012</v>
      </c>
      <c r="C239" s="26" t="s">
        <v>551</v>
      </c>
      <c r="D239" s="26" t="s">
        <v>1209</v>
      </c>
      <c r="E239" s="26" t="s">
        <v>553</v>
      </c>
      <c r="F239" s="26" t="s">
        <v>554</v>
      </c>
      <c r="G239" s="26" t="s">
        <v>1016</v>
      </c>
      <c r="H239" s="26" t="s">
        <v>556</v>
      </c>
      <c r="I239" s="27">
        <v>45784</v>
      </c>
      <c r="J239" s="26" t="s">
        <v>557</v>
      </c>
      <c r="K239" s="26" t="s">
        <v>171</v>
      </c>
      <c r="L239" s="26" t="s">
        <v>1014</v>
      </c>
      <c r="M239" s="26" t="s">
        <v>559</v>
      </c>
      <c r="N239" s="26" t="s">
        <v>560</v>
      </c>
      <c r="O239" s="26" t="s">
        <v>561</v>
      </c>
      <c r="P239" s="26" t="s">
        <v>562</v>
      </c>
      <c r="Q239" s="26" t="s">
        <v>563</v>
      </c>
      <c r="R239" s="26" t="s">
        <v>564</v>
      </c>
      <c r="S239" s="26"/>
      <c r="T239" s="26"/>
      <c r="U239" s="26">
        <v>30000</v>
      </c>
      <c r="V239" s="27">
        <v>45817</v>
      </c>
      <c r="W239" s="26" t="s">
        <v>565</v>
      </c>
      <c r="X239" s="26" t="s">
        <v>566</v>
      </c>
      <c r="Y239" s="26" t="s">
        <v>567</v>
      </c>
      <c r="Z239" s="26"/>
      <c r="AA239" s="26">
        <v>1</v>
      </c>
      <c r="AB239" s="26">
        <v>2307</v>
      </c>
    </row>
    <row r="240" spans="1:28" ht="20.25" customHeight="1">
      <c r="A240" s="26" t="s">
        <v>1017</v>
      </c>
      <c r="B240" s="26" t="s">
        <v>1018</v>
      </c>
      <c r="C240" s="26" t="s">
        <v>1292</v>
      </c>
      <c r="D240" s="26" t="s">
        <v>1293</v>
      </c>
      <c r="E240" s="26" t="s">
        <v>633</v>
      </c>
      <c r="F240" s="26" t="s">
        <v>1020</v>
      </c>
      <c r="G240" s="26" t="s">
        <v>1021</v>
      </c>
      <c r="H240" s="26" t="s">
        <v>556</v>
      </c>
      <c r="I240" s="27">
        <v>45784</v>
      </c>
      <c r="J240" s="26" t="s">
        <v>626</v>
      </c>
      <c r="K240" s="26" t="s">
        <v>1022</v>
      </c>
      <c r="L240" s="26" t="s">
        <v>1023</v>
      </c>
      <c r="M240" s="26" t="s">
        <v>628</v>
      </c>
      <c r="N240" s="26" t="s">
        <v>726</v>
      </c>
      <c r="O240" s="26" t="s">
        <v>561</v>
      </c>
      <c r="P240" s="26" t="s">
        <v>718</v>
      </c>
      <c r="Q240" s="26" t="s">
        <v>576</v>
      </c>
      <c r="R240" s="26" t="s">
        <v>698</v>
      </c>
      <c r="S240" s="26"/>
      <c r="T240" s="26"/>
      <c r="U240" s="26">
        <v>3400</v>
      </c>
      <c r="V240" s="27">
        <v>45803</v>
      </c>
      <c r="W240" s="26" t="s">
        <v>565</v>
      </c>
      <c r="X240" s="26" t="s">
        <v>566</v>
      </c>
      <c r="Y240" s="26" t="s">
        <v>1024</v>
      </c>
      <c r="Z240" s="26"/>
      <c r="AA240" s="26">
        <v>1</v>
      </c>
      <c r="AB240" s="26">
        <v>2424</v>
      </c>
    </row>
    <row r="241" spans="1:28" ht="20.25" customHeight="1">
      <c r="A241" s="26" t="s">
        <v>1025</v>
      </c>
      <c r="B241" s="26" t="s">
        <v>1026</v>
      </c>
      <c r="C241" s="26" t="s">
        <v>1292</v>
      </c>
      <c r="D241" s="26" t="s">
        <v>1293</v>
      </c>
      <c r="E241" s="26" t="s">
        <v>633</v>
      </c>
      <c r="F241" s="26" t="s">
        <v>1020</v>
      </c>
      <c r="G241" s="26" t="s">
        <v>1021</v>
      </c>
      <c r="H241" s="26" t="s">
        <v>556</v>
      </c>
      <c r="I241" s="27">
        <v>45784</v>
      </c>
      <c r="J241" s="26" t="s">
        <v>626</v>
      </c>
      <c r="K241" s="26" t="s">
        <v>1027</v>
      </c>
      <c r="L241" s="26" t="s">
        <v>1028</v>
      </c>
      <c r="M241" s="26" t="s">
        <v>628</v>
      </c>
      <c r="N241" s="26" t="s">
        <v>726</v>
      </c>
      <c r="O241" s="26" t="s">
        <v>561</v>
      </c>
      <c r="P241" s="26" t="s">
        <v>1029</v>
      </c>
      <c r="Q241" s="26" t="s">
        <v>664</v>
      </c>
      <c r="R241" s="26" t="s">
        <v>698</v>
      </c>
      <c r="S241" s="26"/>
      <c r="T241" s="26"/>
      <c r="U241" s="26">
        <v>43000</v>
      </c>
      <c r="V241" s="27">
        <v>45804</v>
      </c>
      <c r="W241" s="26" t="s">
        <v>565</v>
      </c>
      <c r="X241" s="26" t="s">
        <v>566</v>
      </c>
      <c r="Y241" s="26" t="s">
        <v>1030</v>
      </c>
      <c r="Z241" s="26"/>
      <c r="AA241" s="26">
        <v>1</v>
      </c>
      <c r="AB241" s="26">
        <v>2423</v>
      </c>
    </row>
    <row r="242" spans="1:28" ht="20.25" customHeight="1">
      <c r="A242" s="26" t="s">
        <v>1031</v>
      </c>
      <c r="B242" s="26" t="s">
        <v>1032</v>
      </c>
      <c r="C242" s="26" t="s">
        <v>551</v>
      </c>
      <c r="D242" s="26" t="s">
        <v>1209</v>
      </c>
      <c r="E242" s="26" t="s">
        <v>553</v>
      </c>
      <c r="F242" s="26" t="s">
        <v>659</v>
      </c>
      <c r="G242" s="26" t="s">
        <v>1033</v>
      </c>
      <c r="H242" s="26" t="s">
        <v>556</v>
      </c>
      <c r="I242" s="27">
        <v>45784</v>
      </c>
      <c r="J242" s="26" t="s">
        <v>724</v>
      </c>
      <c r="K242" s="26" t="s">
        <v>1034</v>
      </c>
      <c r="L242" s="26" t="s">
        <v>1035</v>
      </c>
      <c r="M242" s="26" t="s">
        <v>628</v>
      </c>
      <c r="N242" s="26" t="s">
        <v>663</v>
      </c>
      <c r="O242" s="26" t="s">
        <v>561</v>
      </c>
      <c r="P242" s="26" t="s">
        <v>1036</v>
      </c>
      <c r="Q242" s="26" t="s">
        <v>1037</v>
      </c>
      <c r="R242" s="26" t="s">
        <v>564</v>
      </c>
      <c r="S242" s="26"/>
      <c r="T242" s="26"/>
      <c r="U242" s="26">
        <v>48000</v>
      </c>
      <c r="V242" s="27">
        <v>45816</v>
      </c>
      <c r="W242" s="26" t="s">
        <v>565</v>
      </c>
      <c r="X242" s="26" t="s">
        <v>566</v>
      </c>
      <c r="Y242" s="26" t="s">
        <v>727</v>
      </c>
      <c r="Z242" s="26"/>
      <c r="AA242" s="26">
        <v>1</v>
      </c>
      <c r="AB242" s="26">
        <v>2096</v>
      </c>
    </row>
    <row r="243" spans="1:28" ht="20.25" customHeight="1">
      <c r="A243" s="26" t="s">
        <v>1038</v>
      </c>
      <c r="B243" s="26" t="s">
        <v>1039</v>
      </c>
      <c r="C243" s="26" t="s">
        <v>1292</v>
      </c>
      <c r="D243" s="26" t="s">
        <v>1293</v>
      </c>
      <c r="E243" s="26" t="s">
        <v>553</v>
      </c>
      <c r="F243" s="26" t="s">
        <v>581</v>
      </c>
      <c r="G243" s="26" t="s">
        <v>646</v>
      </c>
      <c r="H243" s="26" t="s">
        <v>556</v>
      </c>
      <c r="I243" s="27">
        <v>45783</v>
      </c>
      <c r="J243" s="26" t="s">
        <v>583</v>
      </c>
      <c r="K243" s="26" t="s">
        <v>55</v>
      </c>
      <c r="L243" s="26" t="s">
        <v>584</v>
      </c>
      <c r="M243" s="26" t="s">
        <v>585</v>
      </c>
      <c r="N243" s="26" t="s">
        <v>560</v>
      </c>
      <c r="O243" s="26" t="s">
        <v>561</v>
      </c>
      <c r="P243" s="26" t="s">
        <v>586</v>
      </c>
      <c r="Q243" s="26" t="s">
        <v>587</v>
      </c>
      <c r="R243" s="26" t="s">
        <v>588</v>
      </c>
      <c r="S243" s="26"/>
      <c r="T243" s="26"/>
      <c r="U243" s="26">
        <v>100000</v>
      </c>
      <c r="V243" s="27">
        <v>45806</v>
      </c>
      <c r="W243" s="26" t="s">
        <v>565</v>
      </c>
      <c r="X243" s="26" t="s">
        <v>566</v>
      </c>
      <c r="Y243" s="26" t="s">
        <v>688</v>
      </c>
      <c r="Z243" s="26"/>
      <c r="AA243" s="26">
        <v>1</v>
      </c>
      <c r="AB243" s="26">
        <v>2170</v>
      </c>
    </row>
    <row r="244" spans="1:28" ht="20.25" customHeight="1">
      <c r="A244" s="26" t="s">
        <v>1040</v>
      </c>
      <c r="B244" s="26" t="s">
        <v>1041</v>
      </c>
      <c r="C244" s="26" t="s">
        <v>551</v>
      </c>
      <c r="D244" s="26" t="s">
        <v>1209</v>
      </c>
      <c r="E244" s="26" t="s">
        <v>553</v>
      </c>
      <c r="F244" s="26" t="s">
        <v>581</v>
      </c>
      <c r="G244" s="26" t="s">
        <v>646</v>
      </c>
      <c r="H244" s="26" t="s">
        <v>556</v>
      </c>
      <c r="I244" s="27">
        <v>45783</v>
      </c>
      <c r="J244" s="26" t="s">
        <v>583</v>
      </c>
      <c r="K244" s="26" t="s">
        <v>131</v>
      </c>
      <c r="L244" s="26" t="s">
        <v>1042</v>
      </c>
      <c r="M244" s="26" t="s">
        <v>559</v>
      </c>
      <c r="N244" s="26" t="s">
        <v>560</v>
      </c>
      <c r="O244" s="26" t="s">
        <v>561</v>
      </c>
      <c r="P244" s="26" t="s">
        <v>586</v>
      </c>
      <c r="Q244" s="26" t="s">
        <v>587</v>
      </c>
      <c r="R244" s="26" t="s">
        <v>588</v>
      </c>
      <c r="S244" s="26"/>
      <c r="T244" s="26"/>
      <c r="U244" s="26">
        <v>40000</v>
      </c>
      <c r="V244" s="27">
        <v>45805</v>
      </c>
      <c r="W244" s="26" t="s">
        <v>565</v>
      </c>
      <c r="X244" s="26" t="s">
        <v>566</v>
      </c>
      <c r="Y244" s="26" t="s">
        <v>650</v>
      </c>
      <c r="Z244" s="26"/>
      <c r="AA244" s="26">
        <v>1</v>
      </c>
      <c r="AB244" s="26">
        <v>2199</v>
      </c>
    </row>
    <row r="245" spans="1:28" ht="20.25" customHeight="1">
      <c r="A245" s="26" t="s">
        <v>1043</v>
      </c>
      <c r="B245" s="26" t="s">
        <v>1044</v>
      </c>
      <c r="C245" s="26" t="s">
        <v>551</v>
      </c>
      <c r="D245" s="26" t="s">
        <v>1209</v>
      </c>
      <c r="E245" s="26" t="s">
        <v>553</v>
      </c>
      <c r="F245" s="26" t="s">
        <v>581</v>
      </c>
      <c r="G245" s="26" t="s">
        <v>646</v>
      </c>
      <c r="H245" s="26" t="s">
        <v>556</v>
      </c>
      <c r="I245" s="27">
        <v>45783</v>
      </c>
      <c r="J245" s="26" t="s">
        <v>583</v>
      </c>
      <c r="K245" s="26" t="s">
        <v>142</v>
      </c>
      <c r="L245" s="26" t="s">
        <v>1045</v>
      </c>
      <c r="M245" s="26" t="s">
        <v>628</v>
      </c>
      <c r="N245" s="26" t="s">
        <v>608</v>
      </c>
      <c r="O245" s="26" t="s">
        <v>561</v>
      </c>
      <c r="P245" s="26" t="s">
        <v>601</v>
      </c>
      <c r="Q245" s="26" t="s">
        <v>1046</v>
      </c>
      <c r="R245" s="26" t="s">
        <v>643</v>
      </c>
      <c r="S245" s="26"/>
      <c r="T245" s="26"/>
      <c r="U245" s="26">
        <v>25000</v>
      </c>
      <c r="V245" s="27">
        <v>45804</v>
      </c>
      <c r="W245" s="26" t="s">
        <v>565</v>
      </c>
      <c r="X245" s="26" t="s">
        <v>566</v>
      </c>
      <c r="Y245" s="26" t="s">
        <v>650</v>
      </c>
      <c r="Z245" s="26"/>
      <c r="AA245" s="26">
        <v>1</v>
      </c>
      <c r="AB245" s="26">
        <v>2194</v>
      </c>
    </row>
    <row r="246" spans="1:28" ht="20.25" customHeight="1">
      <c r="A246" s="26" t="s">
        <v>1047</v>
      </c>
      <c r="B246" s="26" t="s">
        <v>1048</v>
      </c>
      <c r="C246" s="26" t="s">
        <v>551</v>
      </c>
      <c r="D246" s="26" t="s">
        <v>1209</v>
      </c>
      <c r="E246" s="26" t="s">
        <v>553</v>
      </c>
      <c r="F246" s="26" t="s">
        <v>581</v>
      </c>
      <c r="G246" s="26" t="s">
        <v>1049</v>
      </c>
      <c r="H246" s="26" t="s">
        <v>556</v>
      </c>
      <c r="I246" s="27">
        <v>45783</v>
      </c>
      <c r="J246" s="26" t="s">
        <v>583</v>
      </c>
      <c r="K246" s="26" t="s">
        <v>398</v>
      </c>
      <c r="L246" s="26" t="s">
        <v>692</v>
      </c>
      <c r="M246" s="26" t="s">
        <v>585</v>
      </c>
      <c r="N246" s="26" t="s">
        <v>560</v>
      </c>
      <c r="O246" s="26" t="s">
        <v>561</v>
      </c>
      <c r="P246" s="26" t="s">
        <v>562</v>
      </c>
      <c r="Q246" s="26" t="s">
        <v>594</v>
      </c>
      <c r="R246" s="26" t="s">
        <v>595</v>
      </c>
      <c r="S246" s="26"/>
      <c r="T246" s="26"/>
      <c r="U246" s="26">
        <v>8000</v>
      </c>
      <c r="V246" s="27">
        <v>45815</v>
      </c>
      <c r="W246" s="26" t="s">
        <v>565</v>
      </c>
      <c r="X246" s="26" t="s">
        <v>566</v>
      </c>
      <c r="Y246" s="26" t="s">
        <v>596</v>
      </c>
      <c r="Z246" s="26"/>
      <c r="AA246" s="26">
        <v>1</v>
      </c>
      <c r="AB246" s="26">
        <v>2388</v>
      </c>
    </row>
    <row r="247" spans="1:28" ht="20.25" customHeight="1">
      <c r="A247" s="26" t="s">
        <v>1050</v>
      </c>
      <c r="B247" s="26" t="s">
        <v>1051</v>
      </c>
      <c r="C247" s="26" t="s">
        <v>1292</v>
      </c>
      <c r="D247" s="26" t="s">
        <v>1293</v>
      </c>
      <c r="E247" s="26" t="s">
        <v>553</v>
      </c>
      <c r="F247" s="26" t="s">
        <v>554</v>
      </c>
      <c r="G247" s="26" t="s">
        <v>1052</v>
      </c>
      <c r="H247" s="26" t="s">
        <v>556</v>
      </c>
      <c r="I247" s="27">
        <v>45783</v>
      </c>
      <c r="J247" s="26" t="s">
        <v>557</v>
      </c>
      <c r="K247" s="26" t="s">
        <v>569</v>
      </c>
      <c r="L247" s="26" t="s">
        <v>570</v>
      </c>
      <c r="M247" s="26" t="s">
        <v>559</v>
      </c>
      <c r="N247" s="26" t="s">
        <v>560</v>
      </c>
      <c r="O247" s="26" t="s">
        <v>561</v>
      </c>
      <c r="P247" s="26" t="s">
        <v>562</v>
      </c>
      <c r="Q247" s="26" t="s">
        <v>563</v>
      </c>
      <c r="R247" s="26" t="s">
        <v>564</v>
      </c>
      <c r="S247" s="26"/>
      <c r="T247" s="26"/>
      <c r="U247" s="26">
        <v>5000</v>
      </c>
      <c r="V247" s="27">
        <v>45816</v>
      </c>
      <c r="W247" s="26" t="s">
        <v>565</v>
      </c>
      <c r="X247" s="26" t="s">
        <v>566</v>
      </c>
      <c r="Y247" s="26" t="s">
        <v>567</v>
      </c>
      <c r="Z247" s="26"/>
      <c r="AA247" s="26">
        <v>1</v>
      </c>
      <c r="AB247" s="26">
        <v>2378</v>
      </c>
    </row>
    <row r="248" spans="1:28" ht="20.25" customHeight="1">
      <c r="A248" s="26" t="s">
        <v>1053</v>
      </c>
      <c r="B248" s="26" t="s">
        <v>1054</v>
      </c>
      <c r="C248" s="26" t="s">
        <v>551</v>
      </c>
      <c r="D248" s="26" t="s">
        <v>1209</v>
      </c>
      <c r="E248" s="26" t="s">
        <v>553</v>
      </c>
      <c r="F248" s="26" t="s">
        <v>554</v>
      </c>
      <c r="G248" s="26" t="s">
        <v>1055</v>
      </c>
      <c r="H248" s="26" t="s">
        <v>556</v>
      </c>
      <c r="I248" s="27">
        <v>45783</v>
      </c>
      <c r="J248" s="26" t="s">
        <v>557</v>
      </c>
      <c r="K248" s="26" t="s">
        <v>429</v>
      </c>
      <c r="L248" s="26" t="s">
        <v>762</v>
      </c>
      <c r="M248" s="26" t="s">
        <v>628</v>
      </c>
      <c r="N248" s="26" t="s">
        <v>608</v>
      </c>
      <c r="O248" s="26" t="s">
        <v>561</v>
      </c>
      <c r="P248" s="26" t="s">
        <v>562</v>
      </c>
      <c r="Q248" s="26" t="s">
        <v>563</v>
      </c>
      <c r="R248" s="26" t="s">
        <v>564</v>
      </c>
      <c r="S248" s="26"/>
      <c r="T248" s="26"/>
      <c r="U248" s="26">
        <v>20000</v>
      </c>
      <c r="V248" s="27">
        <v>45816</v>
      </c>
      <c r="W248" s="26" t="s">
        <v>565</v>
      </c>
      <c r="X248" s="26" t="s">
        <v>566</v>
      </c>
      <c r="Y248" s="26" t="s">
        <v>567</v>
      </c>
      <c r="Z248" s="26"/>
      <c r="AA248" s="26">
        <v>1</v>
      </c>
      <c r="AB248" s="26">
        <v>2375</v>
      </c>
    </row>
    <row r="249" spans="1:28" ht="20.25" customHeight="1">
      <c r="A249" s="26" t="s">
        <v>1056</v>
      </c>
      <c r="B249" s="26" t="s">
        <v>1057</v>
      </c>
      <c r="C249" s="26" t="s">
        <v>1292</v>
      </c>
      <c r="D249" s="26" t="s">
        <v>1293</v>
      </c>
      <c r="E249" s="26" t="s">
        <v>553</v>
      </c>
      <c r="F249" s="26" t="s">
        <v>554</v>
      </c>
      <c r="G249" s="26" t="s">
        <v>1058</v>
      </c>
      <c r="H249" s="26" t="s">
        <v>556</v>
      </c>
      <c r="I249" s="27">
        <v>45784</v>
      </c>
      <c r="J249" s="26" t="s">
        <v>557</v>
      </c>
      <c r="K249" s="26" t="s">
        <v>445</v>
      </c>
      <c r="L249" s="26" t="s">
        <v>558</v>
      </c>
      <c r="M249" s="26" t="s">
        <v>559</v>
      </c>
      <c r="N249" s="26" t="s">
        <v>560</v>
      </c>
      <c r="O249" s="26" t="s">
        <v>561</v>
      </c>
      <c r="P249" s="26" t="s">
        <v>562</v>
      </c>
      <c r="Q249" s="26" t="s">
        <v>563</v>
      </c>
      <c r="R249" s="26" t="s">
        <v>564</v>
      </c>
      <c r="S249" s="26"/>
      <c r="T249" s="26"/>
      <c r="U249" s="26">
        <v>15000</v>
      </c>
      <c r="V249" s="27">
        <v>45816</v>
      </c>
      <c r="W249" s="26" t="s">
        <v>565</v>
      </c>
      <c r="X249" s="26" t="s">
        <v>798</v>
      </c>
      <c r="Y249" s="26" t="s">
        <v>567</v>
      </c>
      <c r="Z249" s="26"/>
      <c r="AA249" s="26">
        <v>1</v>
      </c>
      <c r="AB249" s="26">
        <v>2374</v>
      </c>
    </row>
    <row r="250" spans="1:28" ht="20.25" customHeight="1">
      <c r="A250" s="26" t="s">
        <v>1059</v>
      </c>
      <c r="B250" s="26" t="s">
        <v>1057</v>
      </c>
      <c r="C250" s="26" t="s">
        <v>1292</v>
      </c>
      <c r="D250" s="26" t="s">
        <v>1293</v>
      </c>
      <c r="E250" s="26" t="s">
        <v>553</v>
      </c>
      <c r="F250" s="26" t="s">
        <v>554</v>
      </c>
      <c r="G250" s="26" t="s">
        <v>1060</v>
      </c>
      <c r="H250" s="26" t="s">
        <v>556</v>
      </c>
      <c r="I250" s="27">
        <v>45783</v>
      </c>
      <c r="J250" s="26" t="s">
        <v>557</v>
      </c>
      <c r="K250" s="26" t="s">
        <v>445</v>
      </c>
      <c r="L250" s="26" t="s">
        <v>558</v>
      </c>
      <c r="M250" s="26" t="s">
        <v>559</v>
      </c>
      <c r="N250" s="26" t="s">
        <v>560</v>
      </c>
      <c r="O250" s="26" t="s">
        <v>561</v>
      </c>
      <c r="P250" s="26" t="s">
        <v>562</v>
      </c>
      <c r="Q250" s="26" t="s">
        <v>563</v>
      </c>
      <c r="R250" s="26" t="s">
        <v>564</v>
      </c>
      <c r="S250" s="26"/>
      <c r="T250" s="26"/>
      <c r="U250" s="26">
        <v>10000</v>
      </c>
      <c r="V250" s="27">
        <v>45816</v>
      </c>
      <c r="W250" s="26" t="s">
        <v>565</v>
      </c>
      <c r="X250" s="26" t="s">
        <v>566</v>
      </c>
      <c r="Y250" s="26" t="s">
        <v>567</v>
      </c>
      <c r="Z250" s="26"/>
      <c r="AA250" s="26">
        <v>1</v>
      </c>
      <c r="AB250" s="26">
        <v>2374</v>
      </c>
    </row>
    <row r="251" spans="1:28" ht="20.25" customHeight="1">
      <c r="A251" s="26" t="s">
        <v>1061</v>
      </c>
      <c r="B251" s="26" t="s">
        <v>1062</v>
      </c>
      <c r="C251" s="26" t="s">
        <v>551</v>
      </c>
      <c r="D251" s="26" t="s">
        <v>1209</v>
      </c>
      <c r="E251" s="26" t="s">
        <v>553</v>
      </c>
      <c r="F251" s="26" t="s">
        <v>743</v>
      </c>
      <c r="G251" s="26" t="s">
        <v>1063</v>
      </c>
      <c r="H251" s="26" t="s">
        <v>556</v>
      </c>
      <c r="I251" s="27">
        <v>45783</v>
      </c>
      <c r="J251" s="26" t="s">
        <v>724</v>
      </c>
      <c r="K251" s="26" t="s">
        <v>489</v>
      </c>
      <c r="L251" s="26" t="s">
        <v>745</v>
      </c>
      <c r="M251" s="26" t="s">
        <v>585</v>
      </c>
      <c r="N251" s="26" t="s">
        <v>560</v>
      </c>
      <c r="O251" s="26" t="s">
        <v>561</v>
      </c>
      <c r="P251" s="26" t="s">
        <v>586</v>
      </c>
      <c r="Q251" s="26" t="s">
        <v>587</v>
      </c>
      <c r="R251" s="26" t="s">
        <v>588</v>
      </c>
      <c r="S251" s="26"/>
      <c r="T251" s="26"/>
      <c r="U251" s="26">
        <v>10000</v>
      </c>
      <c r="V251" s="27">
        <v>45814</v>
      </c>
      <c r="W251" s="26" t="s">
        <v>565</v>
      </c>
      <c r="X251" s="26" t="s">
        <v>566</v>
      </c>
      <c r="Y251" s="26" t="s">
        <v>746</v>
      </c>
      <c r="Z251" s="26"/>
      <c r="AA251" s="26">
        <v>1</v>
      </c>
      <c r="AB251" s="26">
        <v>2406</v>
      </c>
    </row>
    <row r="252" spans="1:28" ht="20.25" customHeight="1">
      <c r="A252" s="26" t="s">
        <v>1064</v>
      </c>
      <c r="B252" s="26" t="s">
        <v>1065</v>
      </c>
      <c r="C252" s="26" t="s">
        <v>551</v>
      </c>
      <c r="D252" s="26" t="s">
        <v>1209</v>
      </c>
      <c r="E252" s="26" t="s">
        <v>553</v>
      </c>
      <c r="F252" s="26" t="s">
        <v>659</v>
      </c>
      <c r="G252" s="26" t="s">
        <v>1066</v>
      </c>
      <c r="H252" s="26" t="s">
        <v>556</v>
      </c>
      <c r="I252" s="27">
        <v>45783</v>
      </c>
      <c r="J252" s="26" t="s">
        <v>724</v>
      </c>
      <c r="K252" s="26" t="s">
        <v>48</v>
      </c>
      <c r="L252" s="26" t="s">
        <v>725</v>
      </c>
      <c r="M252" s="26" t="s">
        <v>628</v>
      </c>
      <c r="N252" s="26" t="s">
        <v>726</v>
      </c>
      <c r="O252" s="26" t="s">
        <v>561</v>
      </c>
      <c r="P252" s="26" t="s">
        <v>718</v>
      </c>
      <c r="Q252" s="26" t="s">
        <v>576</v>
      </c>
      <c r="R252" s="26" t="s">
        <v>698</v>
      </c>
      <c r="S252" s="26"/>
      <c r="T252" s="26"/>
      <c r="U252" s="26">
        <v>27000</v>
      </c>
      <c r="V252" s="27">
        <v>45815</v>
      </c>
      <c r="W252" s="26" t="s">
        <v>565</v>
      </c>
      <c r="X252" s="26" t="s">
        <v>566</v>
      </c>
      <c r="Y252" s="26" t="s">
        <v>727</v>
      </c>
      <c r="Z252" s="26"/>
      <c r="AA252" s="26">
        <v>1</v>
      </c>
      <c r="AB252" s="26">
        <v>2099</v>
      </c>
    </row>
    <row r="253" spans="1:28" ht="20.25" customHeight="1">
      <c r="A253" s="26" t="s">
        <v>1067</v>
      </c>
      <c r="B253" s="26" t="s">
        <v>1068</v>
      </c>
      <c r="C253" s="26" t="s">
        <v>551</v>
      </c>
      <c r="D253" s="26" t="s">
        <v>1209</v>
      </c>
      <c r="E253" s="26" t="s">
        <v>553</v>
      </c>
      <c r="F253" s="26" t="s">
        <v>659</v>
      </c>
      <c r="G253" s="26" t="s">
        <v>1069</v>
      </c>
      <c r="H253" s="26" t="s">
        <v>556</v>
      </c>
      <c r="I253" s="27">
        <v>45783</v>
      </c>
      <c r="J253" s="26" t="s">
        <v>724</v>
      </c>
      <c r="K253" s="26" t="s">
        <v>35</v>
      </c>
      <c r="L253" s="26" t="s">
        <v>1070</v>
      </c>
      <c r="M253" s="26" t="s">
        <v>628</v>
      </c>
      <c r="N253" s="26" t="s">
        <v>726</v>
      </c>
      <c r="O253" s="26" t="s">
        <v>561</v>
      </c>
      <c r="P253" s="26" t="s">
        <v>1029</v>
      </c>
      <c r="Q253" s="26" t="s">
        <v>664</v>
      </c>
      <c r="R253" s="26" t="s">
        <v>698</v>
      </c>
      <c r="S253" s="26"/>
      <c r="T253" s="26"/>
      <c r="U253" s="26">
        <v>50000</v>
      </c>
      <c r="V253" s="27">
        <v>45814</v>
      </c>
      <c r="W253" s="26" t="s">
        <v>565</v>
      </c>
      <c r="X253" s="26" t="s">
        <v>798</v>
      </c>
      <c r="Y253" s="26" t="s">
        <v>727</v>
      </c>
      <c r="Z253" s="26"/>
      <c r="AA253" s="26">
        <v>1</v>
      </c>
      <c r="AB253" s="26">
        <v>2098</v>
      </c>
    </row>
    <row r="254" spans="1:28" ht="20.25" customHeight="1">
      <c r="A254" s="26" t="s">
        <v>1071</v>
      </c>
      <c r="B254" s="26" t="s">
        <v>1068</v>
      </c>
      <c r="C254" s="26" t="s">
        <v>551</v>
      </c>
      <c r="D254" s="26" t="s">
        <v>1209</v>
      </c>
      <c r="E254" s="26" t="s">
        <v>553</v>
      </c>
      <c r="F254" s="26" t="s">
        <v>659</v>
      </c>
      <c r="G254" s="26" t="s">
        <v>1072</v>
      </c>
      <c r="H254" s="26" t="s">
        <v>556</v>
      </c>
      <c r="I254" s="27">
        <v>45783</v>
      </c>
      <c r="J254" s="26" t="s">
        <v>724</v>
      </c>
      <c r="K254" s="26" t="s">
        <v>35</v>
      </c>
      <c r="L254" s="26" t="s">
        <v>1070</v>
      </c>
      <c r="M254" s="26" t="s">
        <v>628</v>
      </c>
      <c r="N254" s="26" t="s">
        <v>726</v>
      </c>
      <c r="O254" s="26" t="s">
        <v>561</v>
      </c>
      <c r="P254" s="26" t="s">
        <v>1029</v>
      </c>
      <c r="Q254" s="26" t="s">
        <v>664</v>
      </c>
      <c r="R254" s="26" t="s">
        <v>698</v>
      </c>
      <c r="S254" s="26"/>
      <c r="T254" s="26"/>
      <c r="U254" s="26">
        <v>40000</v>
      </c>
      <c r="V254" s="27">
        <v>45814</v>
      </c>
      <c r="W254" s="26" t="s">
        <v>565</v>
      </c>
      <c r="X254" s="26" t="s">
        <v>566</v>
      </c>
      <c r="Y254" s="26" t="s">
        <v>727</v>
      </c>
      <c r="Z254" s="26"/>
      <c r="AA254" s="26">
        <v>1</v>
      </c>
      <c r="AB254" s="26">
        <v>2098</v>
      </c>
    </row>
    <row r="255" spans="1:28" ht="20.25" customHeight="1">
      <c r="A255" s="26" t="s">
        <v>1073</v>
      </c>
      <c r="B255" s="26" t="s">
        <v>1074</v>
      </c>
      <c r="C255" s="26" t="s">
        <v>551</v>
      </c>
      <c r="D255" s="26" t="s">
        <v>1209</v>
      </c>
      <c r="E255" s="26" t="s">
        <v>553</v>
      </c>
      <c r="F255" s="26" t="s">
        <v>581</v>
      </c>
      <c r="G255" s="26" t="s">
        <v>1075</v>
      </c>
      <c r="H255" s="26" t="s">
        <v>556</v>
      </c>
      <c r="I255" s="27">
        <v>45777</v>
      </c>
      <c r="J255" s="26" t="s">
        <v>583</v>
      </c>
      <c r="K255" s="26" t="s">
        <v>1076</v>
      </c>
      <c r="L255" s="26" t="s">
        <v>1077</v>
      </c>
      <c r="M255" s="26" t="s">
        <v>862</v>
      </c>
      <c r="N255" s="26" t="s">
        <v>863</v>
      </c>
      <c r="O255" s="26" t="s">
        <v>864</v>
      </c>
      <c r="P255" s="26" t="s">
        <v>1078</v>
      </c>
      <c r="Q255" s="26" t="s">
        <v>1046</v>
      </c>
      <c r="R255" s="26" t="s">
        <v>684</v>
      </c>
      <c r="S255" s="26"/>
      <c r="T255" s="26"/>
      <c r="U255" s="26">
        <v>3000</v>
      </c>
      <c r="V255" s="27">
        <v>45809</v>
      </c>
      <c r="W255" s="26" t="s">
        <v>565</v>
      </c>
      <c r="X255" s="26" t="s">
        <v>566</v>
      </c>
      <c r="Y255" s="26" t="s">
        <v>1079</v>
      </c>
      <c r="Z255" s="26"/>
      <c r="AA255" s="26">
        <v>1</v>
      </c>
      <c r="AB255" s="26">
        <v>2422</v>
      </c>
    </row>
    <row r="256" spans="1:28" ht="20.25" customHeight="1">
      <c r="A256" s="26" t="s">
        <v>1080</v>
      </c>
      <c r="B256" s="26" t="s">
        <v>1081</v>
      </c>
      <c r="C256" s="26" t="s">
        <v>551</v>
      </c>
      <c r="D256" s="26" t="s">
        <v>1209</v>
      </c>
      <c r="E256" s="26" t="s">
        <v>553</v>
      </c>
      <c r="F256" s="26" t="s">
        <v>581</v>
      </c>
      <c r="G256" s="26" t="s">
        <v>1082</v>
      </c>
      <c r="H256" s="26" t="s">
        <v>556</v>
      </c>
      <c r="I256" s="27">
        <v>45777</v>
      </c>
      <c r="J256" s="26" t="s">
        <v>583</v>
      </c>
      <c r="K256" s="26" t="s">
        <v>55</v>
      </c>
      <c r="L256" s="26" t="s">
        <v>584</v>
      </c>
      <c r="M256" s="26" t="s">
        <v>585</v>
      </c>
      <c r="N256" s="26" t="s">
        <v>560</v>
      </c>
      <c r="O256" s="26" t="s">
        <v>561</v>
      </c>
      <c r="P256" s="26" t="s">
        <v>586</v>
      </c>
      <c r="Q256" s="26" t="s">
        <v>587</v>
      </c>
      <c r="R256" s="26" t="s">
        <v>588</v>
      </c>
      <c r="S256" s="26"/>
      <c r="T256" s="26"/>
      <c r="U256" s="26">
        <v>10000</v>
      </c>
      <c r="V256" s="27">
        <v>45809</v>
      </c>
      <c r="W256" s="26" t="s">
        <v>565</v>
      </c>
      <c r="X256" s="26" t="s">
        <v>566</v>
      </c>
      <c r="Y256" s="26" t="s">
        <v>589</v>
      </c>
      <c r="Z256" s="26"/>
      <c r="AA256" s="26">
        <v>1</v>
      </c>
      <c r="AB256" s="26">
        <v>2170</v>
      </c>
    </row>
    <row r="257" spans="1:28" ht="20.25" customHeight="1">
      <c r="A257" s="26" t="s">
        <v>1083</v>
      </c>
      <c r="B257" s="26" t="s">
        <v>1084</v>
      </c>
      <c r="C257" s="26" t="s">
        <v>1292</v>
      </c>
      <c r="D257" s="26" t="s">
        <v>1293</v>
      </c>
      <c r="E257" s="26" t="s">
        <v>553</v>
      </c>
      <c r="F257" s="26" t="s">
        <v>701</v>
      </c>
      <c r="G257" s="26" t="s">
        <v>1085</v>
      </c>
      <c r="H257" s="26" t="s">
        <v>556</v>
      </c>
      <c r="I257" s="27">
        <v>45775</v>
      </c>
      <c r="J257" s="26" t="s">
        <v>703</v>
      </c>
      <c r="K257" s="26" t="s">
        <v>731</v>
      </c>
      <c r="L257" s="26" t="s">
        <v>732</v>
      </c>
      <c r="M257" s="26" t="s">
        <v>628</v>
      </c>
      <c r="N257" s="26" t="s">
        <v>641</v>
      </c>
      <c r="O257" s="26" t="s">
        <v>561</v>
      </c>
      <c r="P257" s="26" t="s">
        <v>562</v>
      </c>
      <c r="Q257" s="26" t="s">
        <v>683</v>
      </c>
      <c r="R257" s="26" t="s">
        <v>564</v>
      </c>
      <c r="S257" s="26"/>
      <c r="T257" s="26"/>
      <c r="U257" s="26">
        <v>20000</v>
      </c>
      <c r="V257" s="27">
        <v>45802</v>
      </c>
      <c r="W257" s="26" t="s">
        <v>565</v>
      </c>
      <c r="X257" s="26" t="s">
        <v>566</v>
      </c>
      <c r="Y257" s="26" t="s">
        <v>733</v>
      </c>
      <c r="Z257" s="26"/>
      <c r="AA257" s="26">
        <v>1</v>
      </c>
      <c r="AB257" s="26">
        <v>2241</v>
      </c>
    </row>
    <row r="258" spans="1:28" ht="20.25" customHeight="1">
      <c r="A258" s="26" t="s">
        <v>1086</v>
      </c>
      <c r="B258" s="26" t="s">
        <v>1087</v>
      </c>
      <c r="C258" s="26" t="s">
        <v>551</v>
      </c>
      <c r="D258" s="26" t="s">
        <v>1209</v>
      </c>
      <c r="E258" s="26" t="s">
        <v>553</v>
      </c>
      <c r="F258" s="26" t="s">
        <v>659</v>
      </c>
      <c r="G258" s="26" t="s">
        <v>1088</v>
      </c>
      <c r="H258" s="26" t="s">
        <v>556</v>
      </c>
      <c r="I258" s="27">
        <v>45775</v>
      </c>
      <c r="J258" s="26" t="s">
        <v>724</v>
      </c>
      <c r="K258" s="26" t="s">
        <v>35</v>
      </c>
      <c r="L258" s="26" t="s">
        <v>1070</v>
      </c>
      <c r="M258" s="26" t="s">
        <v>628</v>
      </c>
      <c r="N258" s="26" t="s">
        <v>726</v>
      </c>
      <c r="O258" s="26" t="s">
        <v>561</v>
      </c>
      <c r="P258" s="26" t="s">
        <v>1029</v>
      </c>
      <c r="Q258" s="26" t="s">
        <v>664</v>
      </c>
      <c r="R258" s="26" t="s">
        <v>698</v>
      </c>
      <c r="S258" s="26"/>
      <c r="T258" s="26"/>
      <c r="U258" s="26">
        <v>80000</v>
      </c>
      <c r="V258" s="27">
        <v>45809</v>
      </c>
      <c r="W258" s="26" t="s">
        <v>565</v>
      </c>
      <c r="X258" s="26" t="s">
        <v>566</v>
      </c>
      <c r="Y258" s="26" t="s">
        <v>727</v>
      </c>
      <c r="Z258" s="26"/>
      <c r="AA258" s="26">
        <v>1</v>
      </c>
      <c r="AB258" s="26">
        <v>2098</v>
      </c>
    </row>
    <row r="259" spans="1:28" ht="20.25" customHeight="1">
      <c r="A259" s="26" t="s">
        <v>1089</v>
      </c>
      <c r="B259" s="26" t="s">
        <v>1090</v>
      </c>
      <c r="C259" s="26" t="s">
        <v>551</v>
      </c>
      <c r="D259" s="26" t="s">
        <v>1209</v>
      </c>
      <c r="E259" s="26" t="s">
        <v>553</v>
      </c>
      <c r="F259" s="26" t="s">
        <v>659</v>
      </c>
      <c r="G259" s="26" t="s">
        <v>1088</v>
      </c>
      <c r="H259" s="26" t="s">
        <v>556</v>
      </c>
      <c r="I259" s="27">
        <v>45775</v>
      </c>
      <c r="J259" s="26" t="s">
        <v>724</v>
      </c>
      <c r="K259" s="26" t="s">
        <v>35</v>
      </c>
      <c r="L259" s="26" t="s">
        <v>1070</v>
      </c>
      <c r="M259" s="26" t="s">
        <v>628</v>
      </c>
      <c r="N259" s="26" t="s">
        <v>726</v>
      </c>
      <c r="O259" s="26" t="s">
        <v>561</v>
      </c>
      <c r="P259" s="26" t="s">
        <v>1029</v>
      </c>
      <c r="Q259" s="26" t="s">
        <v>664</v>
      </c>
      <c r="R259" s="26" t="s">
        <v>698</v>
      </c>
      <c r="S259" s="26"/>
      <c r="T259" s="26"/>
      <c r="U259" s="26">
        <v>100000</v>
      </c>
      <c r="V259" s="27">
        <v>45808</v>
      </c>
      <c r="W259" s="26" t="s">
        <v>565</v>
      </c>
      <c r="X259" s="26" t="s">
        <v>566</v>
      </c>
      <c r="Y259" s="26" t="s">
        <v>727</v>
      </c>
      <c r="Z259" s="26"/>
      <c r="AA259" s="26">
        <v>1</v>
      </c>
      <c r="AB259" s="26">
        <v>2098</v>
      </c>
    </row>
    <row r="260" spans="1:28" ht="20.25" customHeight="1">
      <c r="A260" s="26" t="s">
        <v>1091</v>
      </c>
      <c r="B260" s="26" t="s">
        <v>1092</v>
      </c>
      <c r="C260" s="26" t="s">
        <v>551</v>
      </c>
      <c r="D260" s="26" t="s">
        <v>1209</v>
      </c>
      <c r="E260" s="26" t="s">
        <v>553</v>
      </c>
      <c r="F260" s="26" t="s">
        <v>668</v>
      </c>
      <c r="G260" s="26" t="s">
        <v>669</v>
      </c>
      <c r="H260" s="26" t="s">
        <v>556</v>
      </c>
      <c r="I260" s="27">
        <v>45772</v>
      </c>
      <c r="J260" s="26" t="s">
        <v>670</v>
      </c>
      <c r="K260" s="26" t="s">
        <v>1093</v>
      </c>
      <c r="L260" s="26" t="s">
        <v>1094</v>
      </c>
      <c r="M260" s="26" t="s">
        <v>682</v>
      </c>
      <c r="N260" s="26" t="s">
        <v>600</v>
      </c>
      <c r="O260" s="26" t="s">
        <v>561</v>
      </c>
      <c r="P260" s="26" t="s">
        <v>593</v>
      </c>
      <c r="Q260" s="26" t="s">
        <v>642</v>
      </c>
      <c r="R260" s="26" t="s">
        <v>684</v>
      </c>
      <c r="S260" s="26"/>
      <c r="T260" s="26"/>
      <c r="U260" s="26">
        <v>17200</v>
      </c>
      <c r="V260" s="27">
        <v>45821</v>
      </c>
      <c r="W260" s="26" t="s">
        <v>565</v>
      </c>
      <c r="X260" s="26" t="s">
        <v>566</v>
      </c>
      <c r="Y260" s="26" t="s">
        <v>1095</v>
      </c>
      <c r="Z260" s="26"/>
      <c r="AA260" s="26">
        <v>1</v>
      </c>
      <c r="AB260" s="26">
        <v>2361</v>
      </c>
    </row>
    <row r="261" spans="1:28" ht="20.25" customHeight="1">
      <c r="A261" s="26" t="s">
        <v>1096</v>
      </c>
      <c r="B261" s="26" t="s">
        <v>1097</v>
      </c>
      <c r="C261" s="26" t="s">
        <v>551</v>
      </c>
      <c r="D261" s="26" t="s">
        <v>1209</v>
      </c>
      <c r="E261" s="26" t="s">
        <v>553</v>
      </c>
      <c r="F261" s="26" t="s">
        <v>668</v>
      </c>
      <c r="G261" s="26" t="s">
        <v>669</v>
      </c>
      <c r="H261" s="26" t="s">
        <v>556</v>
      </c>
      <c r="I261" s="27">
        <v>45772</v>
      </c>
      <c r="J261" s="26" t="s">
        <v>670</v>
      </c>
      <c r="K261" s="26" t="s">
        <v>810</v>
      </c>
      <c r="L261" s="26" t="s">
        <v>811</v>
      </c>
      <c r="M261" s="26" t="s">
        <v>585</v>
      </c>
      <c r="N261" s="26" t="s">
        <v>600</v>
      </c>
      <c r="O261" s="26" t="s">
        <v>561</v>
      </c>
      <c r="P261" s="26" t="s">
        <v>562</v>
      </c>
      <c r="Q261" s="26" t="s">
        <v>812</v>
      </c>
      <c r="R261" s="26" t="s">
        <v>684</v>
      </c>
      <c r="S261" s="26"/>
      <c r="T261" s="26"/>
      <c r="U261" s="26">
        <v>27550</v>
      </c>
      <c r="V261" s="27">
        <v>45815</v>
      </c>
      <c r="W261" s="26" t="s">
        <v>565</v>
      </c>
      <c r="X261" s="26" t="s">
        <v>566</v>
      </c>
      <c r="Y261" s="26" t="s">
        <v>685</v>
      </c>
      <c r="Z261" s="26"/>
      <c r="AA261" s="26">
        <v>1</v>
      </c>
      <c r="AB261" s="26">
        <v>2107</v>
      </c>
    </row>
    <row r="262" spans="1:28" ht="20.25" customHeight="1">
      <c r="A262" s="26" t="s">
        <v>1098</v>
      </c>
      <c r="B262" s="26" t="s">
        <v>1099</v>
      </c>
      <c r="C262" s="26" t="s">
        <v>551</v>
      </c>
      <c r="D262" s="26" t="s">
        <v>1209</v>
      </c>
      <c r="E262" s="26" t="s">
        <v>553</v>
      </c>
      <c r="F262" s="26" t="s">
        <v>668</v>
      </c>
      <c r="G262" s="26" t="s">
        <v>669</v>
      </c>
      <c r="H262" s="26" t="s">
        <v>556</v>
      </c>
      <c r="I262" s="27">
        <v>45772</v>
      </c>
      <c r="J262" s="26" t="s">
        <v>670</v>
      </c>
      <c r="K262" s="26" t="s">
        <v>1100</v>
      </c>
      <c r="L262" s="26" t="s">
        <v>1101</v>
      </c>
      <c r="M262" s="26" t="s">
        <v>682</v>
      </c>
      <c r="N262" s="26" t="s">
        <v>600</v>
      </c>
      <c r="O262" s="26" t="s">
        <v>561</v>
      </c>
      <c r="P262" s="26" t="s">
        <v>562</v>
      </c>
      <c r="Q262" s="26" t="s">
        <v>683</v>
      </c>
      <c r="R262" s="26" t="s">
        <v>684</v>
      </c>
      <c r="S262" s="26"/>
      <c r="T262" s="26"/>
      <c r="U262" s="26">
        <v>75600</v>
      </c>
      <c r="V262" s="27">
        <v>45814</v>
      </c>
      <c r="W262" s="26" t="s">
        <v>565</v>
      </c>
      <c r="X262" s="26" t="s">
        <v>566</v>
      </c>
      <c r="Y262" s="26" t="s">
        <v>1102</v>
      </c>
      <c r="Z262" s="26"/>
      <c r="AA262" s="26">
        <v>1</v>
      </c>
      <c r="AB262" s="26">
        <v>2087</v>
      </c>
    </row>
    <row r="263" spans="1:28" ht="20.25" customHeight="1">
      <c r="A263" s="26" t="s">
        <v>1103</v>
      </c>
      <c r="B263" s="26" t="s">
        <v>1104</v>
      </c>
      <c r="C263" s="26" t="s">
        <v>551</v>
      </c>
      <c r="D263" s="26" t="s">
        <v>1209</v>
      </c>
      <c r="E263" s="26" t="s">
        <v>821</v>
      </c>
      <c r="F263" s="26" t="s">
        <v>743</v>
      </c>
      <c r="G263" s="26" t="s">
        <v>1105</v>
      </c>
      <c r="H263" s="26" t="s">
        <v>556</v>
      </c>
      <c r="I263" s="27">
        <v>45772</v>
      </c>
      <c r="J263" s="26" t="s">
        <v>724</v>
      </c>
      <c r="K263" s="26" t="s">
        <v>1106</v>
      </c>
      <c r="L263" s="26" t="s">
        <v>1107</v>
      </c>
      <c r="M263" s="26" t="s">
        <v>628</v>
      </c>
      <c r="N263" s="26" t="s">
        <v>641</v>
      </c>
      <c r="O263" s="26" t="s">
        <v>561</v>
      </c>
      <c r="P263" s="26" t="s">
        <v>562</v>
      </c>
      <c r="Q263" s="26" t="s">
        <v>683</v>
      </c>
      <c r="R263" s="26" t="s">
        <v>564</v>
      </c>
      <c r="S263" s="26"/>
      <c r="T263" s="26"/>
      <c r="U263" s="26">
        <v>3000</v>
      </c>
      <c r="V263" s="27">
        <v>45807</v>
      </c>
      <c r="W263" s="26" t="s">
        <v>565</v>
      </c>
      <c r="X263" s="26" t="s">
        <v>566</v>
      </c>
      <c r="Y263" s="26" t="s">
        <v>1108</v>
      </c>
      <c r="Z263" s="26"/>
      <c r="AA263" s="26">
        <v>1</v>
      </c>
      <c r="AB263" s="26">
        <v>2420</v>
      </c>
    </row>
    <row r="264" spans="1:28" ht="20.25" customHeight="1">
      <c r="A264" s="26" t="s">
        <v>1109</v>
      </c>
      <c r="B264" s="26" t="s">
        <v>1110</v>
      </c>
      <c r="C264" s="26" t="s">
        <v>551</v>
      </c>
      <c r="D264" s="26" t="s">
        <v>1209</v>
      </c>
      <c r="E264" s="26" t="s">
        <v>821</v>
      </c>
      <c r="F264" s="26" t="s">
        <v>743</v>
      </c>
      <c r="G264" s="26" t="s">
        <v>1105</v>
      </c>
      <c r="H264" s="26" t="s">
        <v>556</v>
      </c>
      <c r="I264" s="27">
        <v>45772</v>
      </c>
      <c r="J264" s="26" t="s">
        <v>724</v>
      </c>
      <c r="K264" s="26" t="s">
        <v>1111</v>
      </c>
      <c r="L264" s="26" t="s">
        <v>1112</v>
      </c>
      <c r="M264" s="26" t="s">
        <v>628</v>
      </c>
      <c r="N264" s="26" t="s">
        <v>663</v>
      </c>
      <c r="O264" s="26" t="s">
        <v>561</v>
      </c>
      <c r="P264" s="26" t="s">
        <v>1113</v>
      </c>
      <c r="Q264" s="26" t="s">
        <v>683</v>
      </c>
      <c r="R264" s="26" t="s">
        <v>643</v>
      </c>
      <c r="S264" s="26"/>
      <c r="T264" s="26"/>
      <c r="U264" s="26">
        <v>3000</v>
      </c>
      <c r="V264" s="27">
        <v>45807</v>
      </c>
      <c r="W264" s="26" t="s">
        <v>565</v>
      </c>
      <c r="X264" s="26" t="s">
        <v>566</v>
      </c>
      <c r="Y264" s="26" t="s">
        <v>1114</v>
      </c>
      <c r="Z264" s="26"/>
      <c r="AA264" s="26">
        <v>1</v>
      </c>
      <c r="AB264" s="26">
        <v>2419</v>
      </c>
    </row>
    <row r="265" spans="1:28" ht="20.25" customHeight="1">
      <c r="A265" s="26" t="s">
        <v>1115</v>
      </c>
      <c r="B265" s="26" t="s">
        <v>1116</v>
      </c>
      <c r="C265" s="26" t="s">
        <v>551</v>
      </c>
      <c r="D265" s="26" t="s">
        <v>1209</v>
      </c>
      <c r="E265" s="26" t="s">
        <v>821</v>
      </c>
      <c r="F265" s="26" t="s">
        <v>743</v>
      </c>
      <c r="G265" s="26" t="s">
        <v>1105</v>
      </c>
      <c r="H265" s="26" t="s">
        <v>556</v>
      </c>
      <c r="I265" s="27">
        <v>45772</v>
      </c>
      <c r="J265" s="26" t="s">
        <v>724</v>
      </c>
      <c r="K265" s="26" t="s">
        <v>1117</v>
      </c>
      <c r="L265" s="26" t="s">
        <v>1118</v>
      </c>
      <c r="M265" s="26" t="s">
        <v>585</v>
      </c>
      <c r="N265" s="26" t="s">
        <v>673</v>
      </c>
      <c r="O265" s="26" t="s">
        <v>561</v>
      </c>
      <c r="P265" s="26" t="s">
        <v>718</v>
      </c>
      <c r="Q265" s="26" t="s">
        <v>909</v>
      </c>
      <c r="R265" s="26" t="s">
        <v>564</v>
      </c>
      <c r="S265" s="26"/>
      <c r="T265" s="26"/>
      <c r="U265" s="26">
        <v>6000</v>
      </c>
      <c r="V265" s="27">
        <v>45806</v>
      </c>
      <c r="W265" s="26" t="s">
        <v>565</v>
      </c>
      <c r="X265" s="26" t="s">
        <v>566</v>
      </c>
      <c r="Y265" s="26" t="s">
        <v>1119</v>
      </c>
      <c r="Z265" s="26"/>
      <c r="AA265" s="26">
        <v>1</v>
      </c>
      <c r="AB265" s="26">
        <v>2418</v>
      </c>
    </row>
    <row r="266" spans="1:28" ht="20.25" customHeight="1">
      <c r="A266" s="26" t="s">
        <v>1120</v>
      </c>
      <c r="B266" s="26" t="s">
        <v>1121</v>
      </c>
      <c r="C266" s="26" t="s">
        <v>551</v>
      </c>
      <c r="D266" s="26" t="s">
        <v>1209</v>
      </c>
      <c r="E266" s="26" t="s">
        <v>553</v>
      </c>
      <c r="F266" s="26" t="s">
        <v>668</v>
      </c>
      <c r="G266" s="26" t="s">
        <v>669</v>
      </c>
      <c r="H266" s="26" t="s">
        <v>556</v>
      </c>
      <c r="I266" s="27">
        <v>45772</v>
      </c>
      <c r="J266" s="26" t="s">
        <v>670</v>
      </c>
      <c r="K266" s="26" t="s">
        <v>1122</v>
      </c>
      <c r="L266" s="26" t="s">
        <v>1123</v>
      </c>
      <c r="M266" s="26" t="s">
        <v>682</v>
      </c>
      <c r="N266" s="26" t="s">
        <v>600</v>
      </c>
      <c r="O266" s="26" t="s">
        <v>561</v>
      </c>
      <c r="P266" s="26" t="s">
        <v>562</v>
      </c>
      <c r="Q266" s="26" t="s">
        <v>683</v>
      </c>
      <c r="R266" s="26" t="s">
        <v>684</v>
      </c>
      <c r="S266" s="26"/>
      <c r="T266" s="26"/>
      <c r="U266" s="26">
        <v>62350</v>
      </c>
      <c r="V266" s="27">
        <v>45823</v>
      </c>
      <c r="W266" s="26" t="s">
        <v>565</v>
      </c>
      <c r="X266" s="26" t="s">
        <v>566</v>
      </c>
      <c r="Y266" s="26" t="s">
        <v>685</v>
      </c>
      <c r="Z266" s="26"/>
      <c r="AA266" s="26">
        <v>1</v>
      </c>
      <c r="AB266" s="26">
        <v>2082</v>
      </c>
    </row>
    <row r="267" spans="1:28" ht="20.25" customHeight="1">
      <c r="A267" s="26" t="s">
        <v>1124</v>
      </c>
      <c r="B267" s="26" t="s">
        <v>1125</v>
      </c>
      <c r="C267" s="26" t="s">
        <v>551</v>
      </c>
      <c r="D267" s="26" t="s">
        <v>1209</v>
      </c>
      <c r="E267" s="26" t="s">
        <v>553</v>
      </c>
      <c r="F267" s="26" t="s">
        <v>668</v>
      </c>
      <c r="G267" s="26" t="s">
        <v>669</v>
      </c>
      <c r="H267" s="26" t="s">
        <v>556</v>
      </c>
      <c r="I267" s="27">
        <v>45772</v>
      </c>
      <c r="J267" s="26" t="s">
        <v>670</v>
      </c>
      <c r="K267" s="26" t="s">
        <v>258</v>
      </c>
      <c r="L267" s="26" t="s">
        <v>681</v>
      </c>
      <c r="M267" s="26" t="s">
        <v>682</v>
      </c>
      <c r="N267" s="26" t="s">
        <v>600</v>
      </c>
      <c r="O267" s="26" t="s">
        <v>561</v>
      </c>
      <c r="P267" s="26" t="s">
        <v>562</v>
      </c>
      <c r="Q267" s="26" t="s">
        <v>683</v>
      </c>
      <c r="R267" s="26" t="s">
        <v>684</v>
      </c>
      <c r="S267" s="26"/>
      <c r="T267" s="26"/>
      <c r="U267" s="26">
        <v>116000</v>
      </c>
      <c r="V267" s="27">
        <v>45824</v>
      </c>
      <c r="W267" s="26" t="s">
        <v>565</v>
      </c>
      <c r="X267" s="26" t="s">
        <v>566</v>
      </c>
      <c r="Y267" s="26" t="s">
        <v>685</v>
      </c>
      <c r="Z267" s="26"/>
      <c r="AA267" s="26">
        <v>1</v>
      </c>
      <c r="AB267" s="26">
        <v>2075</v>
      </c>
    </row>
    <row r="268" spans="1:28" ht="20.25" customHeight="1">
      <c r="A268" s="26" t="s">
        <v>1126</v>
      </c>
      <c r="B268" s="26" t="s">
        <v>1127</v>
      </c>
      <c r="C268" s="26" t="s">
        <v>551</v>
      </c>
      <c r="D268" s="26" t="s">
        <v>1209</v>
      </c>
      <c r="E268" s="26" t="s">
        <v>553</v>
      </c>
      <c r="F268" s="26" t="s">
        <v>668</v>
      </c>
      <c r="G268" s="26" t="s">
        <v>669</v>
      </c>
      <c r="H268" s="26" t="s">
        <v>556</v>
      </c>
      <c r="I268" s="27">
        <v>45772</v>
      </c>
      <c r="J268" s="26" t="s">
        <v>670</v>
      </c>
      <c r="K268" s="26" t="s">
        <v>258</v>
      </c>
      <c r="L268" s="26" t="s">
        <v>681</v>
      </c>
      <c r="M268" s="26" t="s">
        <v>682</v>
      </c>
      <c r="N268" s="26" t="s">
        <v>600</v>
      </c>
      <c r="O268" s="26" t="s">
        <v>561</v>
      </c>
      <c r="P268" s="26" t="s">
        <v>562</v>
      </c>
      <c r="Q268" s="26" t="s">
        <v>683</v>
      </c>
      <c r="R268" s="26" t="s">
        <v>684</v>
      </c>
      <c r="S268" s="26"/>
      <c r="T268" s="26"/>
      <c r="U268" s="26">
        <v>31850</v>
      </c>
      <c r="V268" s="27">
        <v>45824</v>
      </c>
      <c r="W268" s="26" t="s">
        <v>565</v>
      </c>
      <c r="X268" s="26" t="s">
        <v>566</v>
      </c>
      <c r="Y268" s="26" t="s">
        <v>685</v>
      </c>
      <c r="Z268" s="26"/>
      <c r="AA268" s="26">
        <v>1</v>
      </c>
      <c r="AB268" s="26">
        <v>2075</v>
      </c>
    </row>
    <row r="269" spans="1:28" ht="20.25" customHeight="1">
      <c r="A269" s="26" t="s">
        <v>1128</v>
      </c>
      <c r="B269" s="26" t="s">
        <v>1129</v>
      </c>
      <c r="C269" s="26" t="s">
        <v>1130</v>
      </c>
      <c r="D269" s="26" t="s">
        <v>1131</v>
      </c>
      <c r="E269" s="26" t="s">
        <v>553</v>
      </c>
      <c r="F269" s="26" t="s">
        <v>701</v>
      </c>
      <c r="G269" s="26" t="s">
        <v>1132</v>
      </c>
      <c r="H269" s="26" t="s">
        <v>556</v>
      </c>
      <c r="I269" s="27">
        <v>45771</v>
      </c>
      <c r="J269" s="26" t="s">
        <v>703</v>
      </c>
      <c r="K269" s="26" t="s">
        <v>376</v>
      </c>
      <c r="L269" s="26" t="s">
        <v>1133</v>
      </c>
      <c r="M269" s="26" t="s">
        <v>628</v>
      </c>
      <c r="N269" s="26" t="s">
        <v>641</v>
      </c>
      <c r="O269" s="26" t="s">
        <v>561</v>
      </c>
      <c r="P269" s="26" t="s">
        <v>562</v>
      </c>
      <c r="Q269" s="26" t="s">
        <v>683</v>
      </c>
      <c r="R269" s="26" t="s">
        <v>564</v>
      </c>
      <c r="S269" s="26"/>
      <c r="T269" s="26"/>
      <c r="U269" s="26">
        <v>20000</v>
      </c>
      <c r="V269" s="27">
        <v>45806</v>
      </c>
      <c r="W269" s="26" t="s">
        <v>565</v>
      </c>
      <c r="X269" s="26" t="s">
        <v>566</v>
      </c>
      <c r="Y269" s="26" t="s">
        <v>1134</v>
      </c>
      <c r="Z269" s="26"/>
      <c r="AA269" s="26">
        <v>1</v>
      </c>
      <c r="AB269" s="26">
        <v>2238</v>
      </c>
    </row>
    <row r="270" spans="1:28" ht="20.25" customHeight="1">
      <c r="A270" s="26" t="s">
        <v>1135</v>
      </c>
      <c r="B270" s="26" t="s">
        <v>1136</v>
      </c>
      <c r="C270" s="26" t="s">
        <v>1292</v>
      </c>
      <c r="D270" s="26" t="s">
        <v>1293</v>
      </c>
      <c r="E270" s="26" t="s">
        <v>553</v>
      </c>
      <c r="F270" s="26" t="s">
        <v>701</v>
      </c>
      <c r="G270" s="26" t="s">
        <v>1137</v>
      </c>
      <c r="H270" s="26" t="s">
        <v>556</v>
      </c>
      <c r="I270" s="27">
        <v>45771</v>
      </c>
      <c r="J270" s="26" t="s">
        <v>703</v>
      </c>
      <c r="K270" s="26" t="s">
        <v>704</v>
      </c>
      <c r="L270" s="26" t="s">
        <v>705</v>
      </c>
      <c r="M270" s="26" t="s">
        <v>628</v>
      </c>
      <c r="N270" s="26" t="s">
        <v>641</v>
      </c>
      <c r="O270" s="26" t="s">
        <v>561</v>
      </c>
      <c r="P270" s="26" t="s">
        <v>562</v>
      </c>
      <c r="Q270" s="26" t="s">
        <v>683</v>
      </c>
      <c r="R270" s="26" t="s">
        <v>564</v>
      </c>
      <c r="S270" s="26"/>
      <c r="T270" s="26"/>
      <c r="U270" s="26">
        <v>20000</v>
      </c>
      <c r="V270" s="27">
        <v>45806</v>
      </c>
      <c r="W270" s="26" t="s">
        <v>565</v>
      </c>
      <c r="X270" s="26" t="s">
        <v>566</v>
      </c>
      <c r="Y270" s="26" t="s">
        <v>706</v>
      </c>
      <c r="Z270" s="26"/>
      <c r="AA270" s="26">
        <v>1</v>
      </c>
      <c r="AB270" s="26">
        <v>2233</v>
      </c>
    </row>
    <row r="271" spans="1:28" ht="20.25" customHeight="1">
      <c r="A271" s="26" t="s">
        <v>1138</v>
      </c>
      <c r="B271" s="26" t="s">
        <v>1139</v>
      </c>
      <c r="C271" s="26" t="s">
        <v>1292</v>
      </c>
      <c r="D271" s="26" t="s">
        <v>1293</v>
      </c>
      <c r="E271" s="26" t="s">
        <v>553</v>
      </c>
      <c r="F271" s="26" t="s">
        <v>701</v>
      </c>
      <c r="G271" s="26" t="s">
        <v>1140</v>
      </c>
      <c r="H271" s="26" t="s">
        <v>556</v>
      </c>
      <c r="I271" s="27">
        <v>45771</v>
      </c>
      <c r="J271" s="26" t="s">
        <v>703</v>
      </c>
      <c r="K271" s="26" t="s">
        <v>1141</v>
      </c>
      <c r="L271" s="26" t="s">
        <v>1142</v>
      </c>
      <c r="M271" s="26" t="s">
        <v>682</v>
      </c>
      <c r="N271" s="26" t="s">
        <v>600</v>
      </c>
      <c r="O271" s="26" t="s">
        <v>864</v>
      </c>
      <c r="P271" s="26" t="s">
        <v>562</v>
      </c>
      <c r="Q271" s="26" t="s">
        <v>771</v>
      </c>
      <c r="R271" s="26" t="s">
        <v>684</v>
      </c>
      <c r="S271" s="26"/>
      <c r="T271" s="26"/>
      <c r="U271" s="26">
        <v>5000</v>
      </c>
      <c r="V271" s="27">
        <v>45806</v>
      </c>
      <c r="W271" s="26" t="s">
        <v>565</v>
      </c>
      <c r="X271" s="26" t="s">
        <v>566</v>
      </c>
      <c r="Y271" s="26" t="s">
        <v>1143</v>
      </c>
      <c r="Z271" s="26"/>
      <c r="AA271" s="26">
        <v>1</v>
      </c>
      <c r="AB271" s="26">
        <v>2387</v>
      </c>
    </row>
    <row r="272" spans="1:28" ht="20.25" customHeight="1">
      <c r="A272" s="26" t="s">
        <v>1144</v>
      </c>
      <c r="B272" s="26" t="s">
        <v>1145</v>
      </c>
      <c r="C272" s="26" t="s">
        <v>1292</v>
      </c>
      <c r="D272" s="26" t="s">
        <v>1293</v>
      </c>
      <c r="E272" s="26" t="s">
        <v>553</v>
      </c>
      <c r="F272" s="26" t="s">
        <v>1146</v>
      </c>
      <c r="G272" s="26" t="s">
        <v>1147</v>
      </c>
      <c r="H272" s="26" t="s">
        <v>556</v>
      </c>
      <c r="I272" s="27">
        <v>45771</v>
      </c>
      <c r="J272" s="26" t="s">
        <v>557</v>
      </c>
      <c r="K272" s="26" t="s">
        <v>654</v>
      </c>
      <c r="L272" s="26" t="s">
        <v>655</v>
      </c>
      <c r="M272" s="26" t="s">
        <v>559</v>
      </c>
      <c r="N272" s="26" t="s">
        <v>560</v>
      </c>
      <c r="O272" s="26" t="s">
        <v>561</v>
      </c>
      <c r="P272" s="26" t="s">
        <v>656</v>
      </c>
      <c r="Q272" s="26" t="s">
        <v>587</v>
      </c>
      <c r="R272" s="26" t="s">
        <v>588</v>
      </c>
      <c r="S272" s="26"/>
      <c r="T272" s="26"/>
      <c r="U272" s="26">
        <v>5000</v>
      </c>
      <c r="V272" s="27">
        <v>45806</v>
      </c>
      <c r="W272" s="26" t="s">
        <v>565</v>
      </c>
      <c r="X272" s="26" t="s">
        <v>566</v>
      </c>
      <c r="Y272" s="26" t="s">
        <v>1148</v>
      </c>
      <c r="Z272" s="26"/>
      <c r="AA272" s="26">
        <v>1</v>
      </c>
      <c r="AB272" s="26">
        <v>2193</v>
      </c>
    </row>
    <row r="273" spans="1:28" ht="20.25" customHeight="1">
      <c r="A273" s="26" t="s">
        <v>1149</v>
      </c>
      <c r="B273" s="26" t="s">
        <v>1150</v>
      </c>
      <c r="C273" s="26" t="s">
        <v>551</v>
      </c>
      <c r="D273" s="26" t="s">
        <v>1209</v>
      </c>
      <c r="E273" s="26" t="s">
        <v>553</v>
      </c>
      <c r="F273" s="26" t="s">
        <v>659</v>
      </c>
      <c r="G273" s="26" t="s">
        <v>1151</v>
      </c>
      <c r="H273" s="26" t="s">
        <v>556</v>
      </c>
      <c r="I273" s="27">
        <v>45770</v>
      </c>
      <c r="J273" s="26" t="s">
        <v>724</v>
      </c>
      <c r="K273" s="26" t="s">
        <v>35</v>
      </c>
      <c r="L273" s="26" t="s">
        <v>1070</v>
      </c>
      <c r="M273" s="26" t="s">
        <v>628</v>
      </c>
      <c r="N273" s="26" t="s">
        <v>726</v>
      </c>
      <c r="O273" s="26" t="s">
        <v>561</v>
      </c>
      <c r="P273" s="26" t="s">
        <v>1029</v>
      </c>
      <c r="Q273" s="26" t="s">
        <v>664</v>
      </c>
      <c r="R273" s="26" t="s">
        <v>698</v>
      </c>
      <c r="S273" s="26"/>
      <c r="T273" s="26"/>
      <c r="U273" s="26">
        <v>30000</v>
      </c>
      <c r="V273" s="27">
        <v>45810</v>
      </c>
      <c r="W273" s="26" t="s">
        <v>565</v>
      </c>
      <c r="X273" s="26" t="s">
        <v>566</v>
      </c>
      <c r="Y273" s="26" t="s">
        <v>727</v>
      </c>
      <c r="Z273" s="26"/>
      <c r="AA273" s="26">
        <v>1</v>
      </c>
      <c r="AB273" s="26">
        <v>2098</v>
      </c>
    </row>
    <row r="274" spans="1:28" ht="20.25" customHeight="1">
      <c r="A274" s="26" t="s">
        <v>1152</v>
      </c>
      <c r="B274" s="26" t="s">
        <v>1153</v>
      </c>
      <c r="C274" s="26" t="s">
        <v>551</v>
      </c>
      <c r="D274" s="26" t="s">
        <v>1209</v>
      </c>
      <c r="E274" s="26" t="s">
        <v>553</v>
      </c>
      <c r="F274" s="26" t="s">
        <v>581</v>
      </c>
      <c r="G274" s="26" t="s">
        <v>1082</v>
      </c>
      <c r="H274" s="26" t="s">
        <v>556</v>
      </c>
      <c r="I274" s="27">
        <v>45769</v>
      </c>
      <c r="J274" s="26" t="s">
        <v>583</v>
      </c>
      <c r="K274" s="26" t="s">
        <v>1154</v>
      </c>
      <c r="L274" s="26" t="s">
        <v>1155</v>
      </c>
      <c r="M274" s="26" t="s">
        <v>628</v>
      </c>
      <c r="N274" s="26" t="s">
        <v>608</v>
      </c>
      <c r="O274" s="26" t="s">
        <v>561</v>
      </c>
      <c r="P274" s="26" t="s">
        <v>601</v>
      </c>
      <c r="Q274" s="26" t="s">
        <v>1046</v>
      </c>
      <c r="R274" s="26" t="s">
        <v>643</v>
      </c>
      <c r="S274" s="26"/>
      <c r="T274" s="26"/>
      <c r="U274" s="26">
        <v>10000</v>
      </c>
      <c r="V274" s="27">
        <v>45804</v>
      </c>
      <c r="W274" s="26" t="s">
        <v>565</v>
      </c>
      <c r="X274" s="26" t="s">
        <v>566</v>
      </c>
      <c r="Y274" s="26" t="s">
        <v>596</v>
      </c>
      <c r="Z274" s="26"/>
      <c r="AA274" s="26">
        <v>1</v>
      </c>
      <c r="AB274" s="26">
        <v>2417</v>
      </c>
    </row>
    <row r="275" spans="1:28" ht="20.25" customHeight="1">
      <c r="A275" s="26" t="s">
        <v>1156</v>
      </c>
      <c r="B275" s="26" t="s">
        <v>1157</v>
      </c>
      <c r="C275" s="26" t="s">
        <v>551</v>
      </c>
      <c r="D275" s="26" t="s">
        <v>1209</v>
      </c>
      <c r="E275" s="26" t="s">
        <v>553</v>
      </c>
      <c r="F275" s="26" t="s">
        <v>581</v>
      </c>
      <c r="G275" s="26" t="s">
        <v>1082</v>
      </c>
      <c r="H275" s="26" t="s">
        <v>556</v>
      </c>
      <c r="I275" s="27">
        <v>45777</v>
      </c>
      <c r="J275" s="26" t="s">
        <v>583</v>
      </c>
      <c r="K275" s="26" t="s">
        <v>967</v>
      </c>
      <c r="L275" s="26" t="s">
        <v>968</v>
      </c>
      <c r="M275" s="26" t="s">
        <v>969</v>
      </c>
      <c r="N275" s="26" t="s">
        <v>863</v>
      </c>
      <c r="O275" s="26" t="s">
        <v>864</v>
      </c>
      <c r="P275" s="26" t="s">
        <v>718</v>
      </c>
      <c r="Q275" s="26" t="s">
        <v>587</v>
      </c>
      <c r="R275" s="26" t="s">
        <v>684</v>
      </c>
      <c r="S275" s="26"/>
      <c r="T275" s="26"/>
      <c r="U275" s="26">
        <v>40000</v>
      </c>
      <c r="V275" s="27">
        <v>45804</v>
      </c>
      <c r="W275" s="26" t="s">
        <v>565</v>
      </c>
      <c r="X275" s="26" t="s">
        <v>798</v>
      </c>
      <c r="Y275" s="26" t="s">
        <v>596</v>
      </c>
      <c r="Z275" s="26"/>
      <c r="AA275" s="26">
        <v>2</v>
      </c>
      <c r="AB275" s="26">
        <v>2421</v>
      </c>
    </row>
    <row r="276" spans="1:28" ht="20.25" customHeight="1">
      <c r="A276" s="26" t="s">
        <v>1158</v>
      </c>
      <c r="B276" s="26" t="s">
        <v>1159</v>
      </c>
      <c r="C276" s="26" t="s">
        <v>551</v>
      </c>
      <c r="D276" s="26" t="s">
        <v>1209</v>
      </c>
      <c r="E276" s="26" t="s">
        <v>553</v>
      </c>
      <c r="F276" s="26" t="s">
        <v>581</v>
      </c>
      <c r="G276" s="26" t="s">
        <v>1082</v>
      </c>
      <c r="H276" s="26" t="s">
        <v>556</v>
      </c>
      <c r="I276" s="27">
        <v>45769</v>
      </c>
      <c r="J276" s="26" t="s">
        <v>583</v>
      </c>
      <c r="K276" s="26" t="s">
        <v>55</v>
      </c>
      <c r="L276" s="26" t="s">
        <v>584</v>
      </c>
      <c r="M276" s="26" t="s">
        <v>585</v>
      </c>
      <c r="N276" s="26" t="s">
        <v>560</v>
      </c>
      <c r="O276" s="26" t="s">
        <v>561</v>
      </c>
      <c r="P276" s="26" t="s">
        <v>586</v>
      </c>
      <c r="Q276" s="26" t="s">
        <v>587</v>
      </c>
      <c r="R276" s="26" t="s">
        <v>588</v>
      </c>
      <c r="S276" s="26"/>
      <c r="T276" s="26"/>
      <c r="U276" s="26">
        <v>40000</v>
      </c>
      <c r="V276" s="27">
        <v>45804</v>
      </c>
      <c r="W276" s="26" t="s">
        <v>565</v>
      </c>
      <c r="X276" s="26" t="s">
        <v>566</v>
      </c>
      <c r="Y276" s="26" t="s">
        <v>589</v>
      </c>
      <c r="Z276" s="26"/>
      <c r="AA276" s="26">
        <v>1</v>
      </c>
      <c r="AB276" s="26">
        <v>2170</v>
      </c>
    </row>
    <row r="277" spans="1:28" ht="20.25" customHeight="1">
      <c r="A277" s="26" t="s">
        <v>1160</v>
      </c>
      <c r="B277" s="26" t="s">
        <v>1161</v>
      </c>
      <c r="C277" s="26" t="s">
        <v>551</v>
      </c>
      <c r="D277" s="26" t="s">
        <v>1209</v>
      </c>
      <c r="E277" s="26" t="s">
        <v>553</v>
      </c>
      <c r="F277" s="26" t="s">
        <v>581</v>
      </c>
      <c r="G277" s="26" t="s">
        <v>1162</v>
      </c>
      <c r="H277" s="26" t="s">
        <v>556</v>
      </c>
      <c r="I277" s="27">
        <v>45769</v>
      </c>
      <c r="J277" s="26" t="s">
        <v>583</v>
      </c>
      <c r="K277" s="26" t="s">
        <v>492</v>
      </c>
      <c r="L277" s="26" t="s">
        <v>899</v>
      </c>
      <c r="M277" s="26" t="s">
        <v>585</v>
      </c>
      <c r="N277" s="26" t="s">
        <v>673</v>
      </c>
      <c r="O277" s="26" t="s">
        <v>561</v>
      </c>
      <c r="P277" s="26" t="s">
        <v>601</v>
      </c>
      <c r="Q277" s="26" t="s">
        <v>697</v>
      </c>
      <c r="R277" s="26" t="s">
        <v>698</v>
      </c>
      <c r="S277" s="26"/>
      <c r="T277" s="26"/>
      <c r="U277" s="26">
        <v>6500</v>
      </c>
      <c r="V277" s="27">
        <v>45804</v>
      </c>
      <c r="W277" s="26" t="s">
        <v>565</v>
      </c>
      <c r="X277" s="26" t="s">
        <v>566</v>
      </c>
      <c r="Y277" s="26" t="s">
        <v>596</v>
      </c>
      <c r="Z277" s="26"/>
      <c r="AA277" s="26">
        <v>1</v>
      </c>
      <c r="AB277" s="26">
        <v>2257</v>
      </c>
    </row>
    <row r="278" spans="1:28" ht="20.25" customHeight="1">
      <c r="A278" s="26" t="s">
        <v>1163</v>
      </c>
      <c r="B278" s="26" t="s">
        <v>1164</v>
      </c>
      <c r="C278" s="26" t="s">
        <v>551</v>
      </c>
      <c r="D278" s="26" t="s">
        <v>1209</v>
      </c>
      <c r="E278" s="26" t="s">
        <v>553</v>
      </c>
      <c r="F278" s="26" t="s">
        <v>659</v>
      </c>
      <c r="G278" s="26" t="s">
        <v>1165</v>
      </c>
      <c r="H278" s="26" t="s">
        <v>556</v>
      </c>
      <c r="I278" s="27">
        <v>45768</v>
      </c>
      <c r="J278" s="26" t="s">
        <v>724</v>
      </c>
      <c r="K278" s="26" t="s">
        <v>35</v>
      </c>
      <c r="L278" s="26" t="s">
        <v>1070</v>
      </c>
      <c r="M278" s="26" t="s">
        <v>628</v>
      </c>
      <c r="N278" s="26" t="s">
        <v>726</v>
      </c>
      <c r="O278" s="26" t="s">
        <v>561</v>
      </c>
      <c r="P278" s="26" t="s">
        <v>1029</v>
      </c>
      <c r="Q278" s="26" t="s">
        <v>664</v>
      </c>
      <c r="R278" s="26" t="s">
        <v>698</v>
      </c>
      <c r="S278" s="26"/>
      <c r="T278" s="26"/>
      <c r="U278" s="26">
        <v>100000</v>
      </c>
      <c r="V278" s="27">
        <v>45807</v>
      </c>
      <c r="W278" s="26" t="s">
        <v>565</v>
      </c>
      <c r="X278" s="26" t="s">
        <v>566</v>
      </c>
      <c r="Y278" s="26" t="s">
        <v>727</v>
      </c>
      <c r="Z278" s="26"/>
      <c r="AA278" s="26">
        <v>1</v>
      </c>
      <c r="AB278" s="26">
        <v>2098</v>
      </c>
    </row>
    <row r="279" spans="1:28" ht="20.25" customHeight="1">
      <c r="A279" s="26" t="s">
        <v>1166</v>
      </c>
      <c r="B279" s="26" t="s">
        <v>1167</v>
      </c>
      <c r="C279" s="26" t="s">
        <v>551</v>
      </c>
      <c r="D279" s="26" t="s">
        <v>1209</v>
      </c>
      <c r="E279" s="26" t="s">
        <v>553</v>
      </c>
      <c r="F279" s="26" t="s">
        <v>659</v>
      </c>
      <c r="G279" s="26" t="s">
        <v>1165</v>
      </c>
      <c r="H279" s="26" t="s">
        <v>556</v>
      </c>
      <c r="I279" s="27">
        <v>45768</v>
      </c>
      <c r="J279" s="26" t="s">
        <v>724</v>
      </c>
      <c r="K279" s="26" t="s">
        <v>35</v>
      </c>
      <c r="L279" s="26" t="s">
        <v>1070</v>
      </c>
      <c r="M279" s="26" t="s">
        <v>628</v>
      </c>
      <c r="N279" s="26" t="s">
        <v>726</v>
      </c>
      <c r="O279" s="26" t="s">
        <v>561</v>
      </c>
      <c r="P279" s="26" t="s">
        <v>1029</v>
      </c>
      <c r="Q279" s="26" t="s">
        <v>664</v>
      </c>
      <c r="R279" s="26" t="s">
        <v>698</v>
      </c>
      <c r="S279" s="26"/>
      <c r="T279" s="26"/>
      <c r="U279" s="26">
        <v>100000</v>
      </c>
      <c r="V279" s="27">
        <v>45805</v>
      </c>
      <c r="W279" s="26" t="s">
        <v>565</v>
      </c>
      <c r="X279" s="26" t="s">
        <v>566</v>
      </c>
      <c r="Y279" s="26" t="s">
        <v>727</v>
      </c>
      <c r="Z279" s="26"/>
      <c r="AA279" s="26">
        <v>1</v>
      </c>
      <c r="AB279" s="26">
        <v>2098</v>
      </c>
    </row>
    <row r="280" spans="1:28" ht="20.25" customHeight="1">
      <c r="A280" s="26" t="s">
        <v>1168</v>
      </c>
      <c r="B280" s="26" t="s">
        <v>1169</v>
      </c>
      <c r="C280" s="26" t="s">
        <v>551</v>
      </c>
      <c r="D280" s="26" t="s">
        <v>1209</v>
      </c>
      <c r="E280" s="26" t="s">
        <v>553</v>
      </c>
      <c r="F280" s="26" t="s">
        <v>743</v>
      </c>
      <c r="G280" s="26" t="s">
        <v>1170</v>
      </c>
      <c r="H280" s="26" t="s">
        <v>556</v>
      </c>
      <c r="I280" s="27">
        <v>45768</v>
      </c>
      <c r="J280" s="26" t="s">
        <v>724</v>
      </c>
      <c r="K280" s="26" t="s">
        <v>87</v>
      </c>
      <c r="L280" s="26" t="s">
        <v>1171</v>
      </c>
      <c r="M280" s="26" t="s">
        <v>682</v>
      </c>
      <c r="N280" s="26" t="s">
        <v>600</v>
      </c>
      <c r="O280" s="26" t="s">
        <v>561</v>
      </c>
      <c r="P280" s="26" t="s">
        <v>562</v>
      </c>
      <c r="Q280" s="26" t="s">
        <v>683</v>
      </c>
      <c r="R280" s="26" t="s">
        <v>684</v>
      </c>
      <c r="S280" s="26"/>
      <c r="T280" s="26"/>
      <c r="U280" s="26">
        <v>13000</v>
      </c>
      <c r="V280" s="27">
        <v>45802</v>
      </c>
      <c r="W280" s="26" t="s">
        <v>565</v>
      </c>
      <c r="X280" s="26" t="s">
        <v>566</v>
      </c>
      <c r="Y280" s="26" t="s">
        <v>1172</v>
      </c>
      <c r="Z280" s="26"/>
      <c r="AA280" s="26">
        <v>1</v>
      </c>
      <c r="AB280" s="26">
        <v>2255</v>
      </c>
    </row>
    <row r="281" spans="1:28" ht="20.25" customHeight="1">
      <c r="A281" s="26" t="s">
        <v>1173</v>
      </c>
      <c r="B281" s="26" t="s">
        <v>1174</v>
      </c>
      <c r="C281" s="26" t="s">
        <v>551</v>
      </c>
      <c r="D281" s="26" t="s">
        <v>1209</v>
      </c>
      <c r="E281" s="26" t="s">
        <v>553</v>
      </c>
      <c r="F281" s="26" t="s">
        <v>668</v>
      </c>
      <c r="G281" s="26" t="s">
        <v>669</v>
      </c>
      <c r="H281" s="26" t="s">
        <v>556</v>
      </c>
      <c r="I281" s="27">
        <v>45765</v>
      </c>
      <c r="J281" s="26" t="s">
        <v>670</v>
      </c>
      <c r="K281" s="26" t="s">
        <v>1100</v>
      </c>
      <c r="L281" s="26" t="s">
        <v>1101</v>
      </c>
      <c r="M281" s="26" t="s">
        <v>682</v>
      </c>
      <c r="N281" s="26" t="s">
        <v>600</v>
      </c>
      <c r="O281" s="26" t="s">
        <v>561</v>
      </c>
      <c r="P281" s="26" t="s">
        <v>562</v>
      </c>
      <c r="Q281" s="26" t="s">
        <v>683</v>
      </c>
      <c r="R281" s="26" t="s">
        <v>684</v>
      </c>
      <c r="S281" s="26"/>
      <c r="T281" s="26"/>
      <c r="U281" s="26">
        <v>22700</v>
      </c>
      <c r="V281" s="27">
        <v>45811</v>
      </c>
      <c r="W281" s="26" t="s">
        <v>565</v>
      </c>
      <c r="X281" s="26" t="s">
        <v>566</v>
      </c>
      <c r="Y281" s="26" t="s">
        <v>685</v>
      </c>
      <c r="Z281" s="26"/>
      <c r="AA281" s="26">
        <v>1</v>
      </c>
      <c r="AB281" s="26">
        <v>2087</v>
      </c>
    </row>
    <row r="282" spans="1:28" ht="20.25" customHeight="1">
      <c r="A282" s="26" t="s">
        <v>1175</v>
      </c>
      <c r="B282" s="26" t="s">
        <v>1176</v>
      </c>
      <c r="C282" s="26" t="s">
        <v>551</v>
      </c>
      <c r="D282" s="26" t="s">
        <v>1209</v>
      </c>
      <c r="E282" s="26" t="s">
        <v>553</v>
      </c>
      <c r="F282" s="26" t="s">
        <v>668</v>
      </c>
      <c r="G282" s="26" t="s">
        <v>669</v>
      </c>
      <c r="H282" s="26" t="s">
        <v>556</v>
      </c>
      <c r="I282" s="27">
        <v>45772</v>
      </c>
      <c r="J282" s="26" t="s">
        <v>670</v>
      </c>
      <c r="K282" s="26" t="s">
        <v>949</v>
      </c>
      <c r="L282" s="26" t="s">
        <v>950</v>
      </c>
      <c r="M282" s="26" t="s">
        <v>628</v>
      </c>
      <c r="N282" s="26" t="s">
        <v>641</v>
      </c>
      <c r="O282" s="26" t="s">
        <v>561</v>
      </c>
      <c r="P282" s="26" t="s">
        <v>562</v>
      </c>
      <c r="Q282" s="26" t="s">
        <v>683</v>
      </c>
      <c r="R282" s="26" t="s">
        <v>564</v>
      </c>
      <c r="S282" s="26"/>
      <c r="T282" s="26"/>
      <c r="U282" s="26">
        <v>3000</v>
      </c>
      <c r="V282" s="27">
        <v>45804</v>
      </c>
      <c r="W282" s="26" t="s">
        <v>565</v>
      </c>
      <c r="X282" s="26" t="s">
        <v>798</v>
      </c>
      <c r="Y282" s="26" t="s">
        <v>955</v>
      </c>
      <c r="Z282" s="26"/>
      <c r="AA282" s="26">
        <v>1</v>
      </c>
      <c r="AB282" s="26">
        <v>2051</v>
      </c>
    </row>
    <row r="283" spans="1:28" ht="20.25" customHeight="1">
      <c r="A283" s="26" t="s">
        <v>1177</v>
      </c>
      <c r="B283" s="26" t="s">
        <v>1176</v>
      </c>
      <c r="C283" s="26" t="s">
        <v>551</v>
      </c>
      <c r="D283" s="26" t="s">
        <v>1209</v>
      </c>
      <c r="E283" s="26" t="s">
        <v>553</v>
      </c>
      <c r="F283" s="26" t="s">
        <v>668</v>
      </c>
      <c r="G283" s="26" t="s">
        <v>669</v>
      </c>
      <c r="H283" s="26" t="s">
        <v>556</v>
      </c>
      <c r="I283" s="27">
        <v>45765</v>
      </c>
      <c r="J283" s="26" t="s">
        <v>670</v>
      </c>
      <c r="K283" s="26" t="s">
        <v>949</v>
      </c>
      <c r="L283" s="26" t="s">
        <v>950</v>
      </c>
      <c r="M283" s="26" t="s">
        <v>628</v>
      </c>
      <c r="N283" s="26" t="s">
        <v>641</v>
      </c>
      <c r="O283" s="26" t="s">
        <v>561</v>
      </c>
      <c r="P283" s="26" t="s">
        <v>562</v>
      </c>
      <c r="Q283" s="26" t="s">
        <v>683</v>
      </c>
      <c r="R283" s="26" t="s">
        <v>564</v>
      </c>
      <c r="S283" s="26"/>
      <c r="T283" s="26"/>
      <c r="U283" s="26">
        <v>6000</v>
      </c>
      <c r="V283" s="27">
        <v>45804</v>
      </c>
      <c r="W283" s="26" t="s">
        <v>565</v>
      </c>
      <c r="X283" s="26" t="s">
        <v>566</v>
      </c>
      <c r="Y283" s="26" t="s">
        <v>955</v>
      </c>
      <c r="Z283" s="26"/>
      <c r="AA283" s="26">
        <v>1</v>
      </c>
      <c r="AB283" s="26">
        <v>2051</v>
      </c>
    </row>
    <row r="284" spans="1:28" ht="20.25" customHeight="1">
      <c r="A284" s="26" t="s">
        <v>1178</v>
      </c>
      <c r="B284" s="26" t="s">
        <v>1179</v>
      </c>
      <c r="C284" s="26" t="s">
        <v>551</v>
      </c>
      <c r="D284" s="26" t="s">
        <v>1209</v>
      </c>
      <c r="E284" s="26" t="s">
        <v>553</v>
      </c>
      <c r="F284" s="26" t="s">
        <v>668</v>
      </c>
      <c r="G284" s="26" t="s">
        <v>669</v>
      </c>
      <c r="H284" s="26" t="s">
        <v>556</v>
      </c>
      <c r="I284" s="27">
        <v>45782</v>
      </c>
      <c r="J284" s="26" t="s">
        <v>670</v>
      </c>
      <c r="K284" s="26" t="s">
        <v>258</v>
      </c>
      <c r="L284" s="26" t="s">
        <v>681</v>
      </c>
      <c r="M284" s="26" t="s">
        <v>682</v>
      </c>
      <c r="N284" s="26" t="s">
        <v>600</v>
      </c>
      <c r="O284" s="26" t="s">
        <v>561</v>
      </c>
      <c r="P284" s="26" t="s">
        <v>562</v>
      </c>
      <c r="Q284" s="26" t="s">
        <v>683</v>
      </c>
      <c r="R284" s="26" t="s">
        <v>684</v>
      </c>
      <c r="S284" s="26"/>
      <c r="T284" s="26"/>
      <c r="U284" s="26">
        <v>22048</v>
      </c>
      <c r="V284" s="27">
        <v>45810</v>
      </c>
      <c r="W284" s="26" t="s">
        <v>565</v>
      </c>
      <c r="X284" s="26" t="s">
        <v>798</v>
      </c>
      <c r="Y284" s="26" t="s">
        <v>1180</v>
      </c>
      <c r="Z284" s="26"/>
      <c r="AA284" s="26">
        <v>1</v>
      </c>
      <c r="AB284" s="26">
        <v>2075</v>
      </c>
    </row>
    <row r="285" spans="1:28" ht="20.25" customHeight="1">
      <c r="A285" s="26" t="s">
        <v>1181</v>
      </c>
      <c r="B285" s="26" t="s">
        <v>1179</v>
      </c>
      <c r="C285" s="26" t="s">
        <v>551</v>
      </c>
      <c r="D285" s="26" t="s">
        <v>1209</v>
      </c>
      <c r="E285" s="26" t="s">
        <v>553</v>
      </c>
      <c r="F285" s="26" t="s">
        <v>668</v>
      </c>
      <c r="G285" s="26" t="s">
        <v>669</v>
      </c>
      <c r="H285" s="26" t="s">
        <v>556</v>
      </c>
      <c r="I285" s="27">
        <v>45765</v>
      </c>
      <c r="J285" s="26" t="s">
        <v>670</v>
      </c>
      <c r="K285" s="26" t="s">
        <v>258</v>
      </c>
      <c r="L285" s="26" t="s">
        <v>681</v>
      </c>
      <c r="M285" s="26" t="s">
        <v>682</v>
      </c>
      <c r="N285" s="26" t="s">
        <v>600</v>
      </c>
      <c r="O285" s="26" t="s">
        <v>561</v>
      </c>
      <c r="P285" s="26" t="s">
        <v>562</v>
      </c>
      <c r="Q285" s="26" t="s">
        <v>683</v>
      </c>
      <c r="R285" s="26" t="s">
        <v>684</v>
      </c>
      <c r="S285" s="26"/>
      <c r="T285" s="26"/>
      <c r="U285" s="26">
        <v>111100</v>
      </c>
      <c r="V285" s="27">
        <v>45810</v>
      </c>
      <c r="W285" s="26" t="s">
        <v>565</v>
      </c>
      <c r="X285" s="26" t="s">
        <v>566</v>
      </c>
      <c r="Y285" s="26" t="s">
        <v>685</v>
      </c>
      <c r="Z285" s="26"/>
      <c r="AA285" s="26">
        <v>1</v>
      </c>
      <c r="AB285" s="26">
        <v>2075</v>
      </c>
    </row>
    <row r="286" spans="1:28" ht="20.25" customHeight="1">
      <c r="A286" s="26" t="s">
        <v>1182</v>
      </c>
      <c r="B286" s="26" t="s">
        <v>1183</v>
      </c>
      <c r="C286" s="26" t="s">
        <v>551</v>
      </c>
      <c r="D286" s="26" t="s">
        <v>1209</v>
      </c>
      <c r="E286" s="26" t="s">
        <v>553</v>
      </c>
      <c r="F286" s="26" t="s">
        <v>668</v>
      </c>
      <c r="G286" s="26" t="s">
        <v>669</v>
      </c>
      <c r="H286" s="26" t="s">
        <v>556</v>
      </c>
      <c r="I286" s="27">
        <v>45765</v>
      </c>
      <c r="J286" s="26" t="s">
        <v>670</v>
      </c>
      <c r="K286" s="26" t="s">
        <v>258</v>
      </c>
      <c r="L286" s="26" t="s">
        <v>681</v>
      </c>
      <c r="M286" s="26" t="s">
        <v>682</v>
      </c>
      <c r="N286" s="26" t="s">
        <v>600</v>
      </c>
      <c r="O286" s="26" t="s">
        <v>561</v>
      </c>
      <c r="P286" s="26" t="s">
        <v>562</v>
      </c>
      <c r="Q286" s="26" t="s">
        <v>683</v>
      </c>
      <c r="R286" s="26" t="s">
        <v>684</v>
      </c>
      <c r="S286" s="26"/>
      <c r="T286" s="26"/>
      <c r="U286" s="26">
        <v>67600</v>
      </c>
      <c r="V286" s="27">
        <v>45803</v>
      </c>
      <c r="W286" s="26" t="s">
        <v>565</v>
      </c>
      <c r="X286" s="26" t="s">
        <v>566</v>
      </c>
      <c r="Y286" s="26" t="s">
        <v>685</v>
      </c>
      <c r="Z286" s="26"/>
      <c r="AA286" s="26">
        <v>1</v>
      </c>
      <c r="AB286" s="26">
        <v>2075</v>
      </c>
    </row>
    <row r="287" spans="1:28" ht="20.25" customHeight="1">
      <c r="A287" s="26" t="s">
        <v>1184</v>
      </c>
      <c r="B287" s="26" t="s">
        <v>1185</v>
      </c>
      <c r="C287" s="26" t="s">
        <v>1292</v>
      </c>
      <c r="D287" s="26" t="s">
        <v>1293</v>
      </c>
      <c r="E287" s="26" t="s">
        <v>553</v>
      </c>
      <c r="F287" s="26" t="s">
        <v>668</v>
      </c>
      <c r="G287" s="26" t="s">
        <v>669</v>
      </c>
      <c r="H287" s="26" t="s">
        <v>556</v>
      </c>
      <c r="I287" s="27">
        <v>45764</v>
      </c>
      <c r="J287" s="26" t="s">
        <v>670</v>
      </c>
      <c r="K287" s="26" t="s">
        <v>1187</v>
      </c>
      <c r="L287" s="26" t="s">
        <v>1188</v>
      </c>
      <c r="M287" s="26" t="s">
        <v>628</v>
      </c>
      <c r="N287" s="26" t="s">
        <v>641</v>
      </c>
      <c r="O287" s="26" t="s">
        <v>561</v>
      </c>
      <c r="P287" s="26" t="s">
        <v>562</v>
      </c>
      <c r="Q287" s="26" t="s">
        <v>683</v>
      </c>
      <c r="R287" s="26" t="s">
        <v>564</v>
      </c>
      <c r="S287" s="26"/>
      <c r="T287" s="26"/>
      <c r="U287" s="26">
        <v>9000</v>
      </c>
      <c r="V287" s="27">
        <v>45794</v>
      </c>
      <c r="W287" s="26" t="s">
        <v>565</v>
      </c>
      <c r="X287" s="26" t="s">
        <v>566</v>
      </c>
      <c r="Y287" s="26" t="s">
        <v>955</v>
      </c>
      <c r="Z287" s="26"/>
      <c r="AA287" s="26">
        <v>1</v>
      </c>
      <c r="AB287" s="26">
        <v>2124</v>
      </c>
    </row>
    <row r="288" spans="1:28" ht="20.25" customHeight="1">
      <c r="A288" s="26" t="s">
        <v>1189</v>
      </c>
      <c r="B288" s="26" t="s">
        <v>1190</v>
      </c>
      <c r="C288" s="26" t="s">
        <v>551</v>
      </c>
      <c r="D288" s="26" t="s">
        <v>1209</v>
      </c>
      <c r="E288" s="26" t="s">
        <v>553</v>
      </c>
      <c r="F288" s="26" t="s">
        <v>668</v>
      </c>
      <c r="G288" s="26" t="s">
        <v>669</v>
      </c>
      <c r="H288" s="26" t="s">
        <v>556</v>
      </c>
      <c r="I288" s="27">
        <v>45775</v>
      </c>
      <c r="J288" s="26" t="s">
        <v>670</v>
      </c>
      <c r="K288" s="26" t="s">
        <v>1191</v>
      </c>
      <c r="L288" s="26" t="s">
        <v>1192</v>
      </c>
      <c r="M288" s="26" t="s">
        <v>682</v>
      </c>
      <c r="N288" s="26" t="s">
        <v>600</v>
      </c>
      <c r="O288" s="26" t="s">
        <v>561</v>
      </c>
      <c r="P288" s="26" t="s">
        <v>562</v>
      </c>
      <c r="Q288" s="26" t="s">
        <v>812</v>
      </c>
      <c r="R288" s="26" t="s">
        <v>684</v>
      </c>
      <c r="S288" s="26"/>
      <c r="T288" s="26"/>
      <c r="U288" s="26">
        <v>5600</v>
      </c>
      <c r="V288" s="27">
        <v>45794</v>
      </c>
      <c r="W288" s="26" t="s">
        <v>565</v>
      </c>
      <c r="X288" s="26" t="s">
        <v>798</v>
      </c>
      <c r="Y288" s="26" t="s">
        <v>1193</v>
      </c>
      <c r="Z288" s="26"/>
      <c r="AA288" s="26">
        <v>1</v>
      </c>
      <c r="AB288" s="26">
        <v>2116</v>
      </c>
    </row>
    <row r="289" spans="1:28" ht="20.25" customHeight="1">
      <c r="A289" s="26" t="s">
        <v>1194</v>
      </c>
      <c r="B289" s="26" t="s">
        <v>1190</v>
      </c>
      <c r="C289" s="26" t="s">
        <v>551</v>
      </c>
      <c r="D289" s="26" t="s">
        <v>1209</v>
      </c>
      <c r="E289" s="26" t="s">
        <v>553</v>
      </c>
      <c r="F289" s="26" t="s">
        <v>668</v>
      </c>
      <c r="G289" s="26" t="s">
        <v>669</v>
      </c>
      <c r="H289" s="26" t="s">
        <v>556</v>
      </c>
      <c r="I289" s="27">
        <v>45764</v>
      </c>
      <c r="J289" s="26" t="s">
        <v>670</v>
      </c>
      <c r="K289" s="26" t="s">
        <v>1191</v>
      </c>
      <c r="L289" s="26" t="s">
        <v>1192</v>
      </c>
      <c r="M289" s="26" t="s">
        <v>682</v>
      </c>
      <c r="N289" s="26" t="s">
        <v>600</v>
      </c>
      <c r="O289" s="26" t="s">
        <v>561</v>
      </c>
      <c r="P289" s="26" t="s">
        <v>562</v>
      </c>
      <c r="Q289" s="26" t="s">
        <v>812</v>
      </c>
      <c r="R289" s="26" t="s">
        <v>684</v>
      </c>
      <c r="S289" s="26"/>
      <c r="T289" s="26"/>
      <c r="U289" s="26">
        <v>6950</v>
      </c>
      <c r="V289" s="27">
        <v>45794</v>
      </c>
      <c r="W289" s="26" t="s">
        <v>565</v>
      </c>
      <c r="X289" s="26" t="s">
        <v>566</v>
      </c>
      <c r="Y289" s="26" t="s">
        <v>685</v>
      </c>
      <c r="Z289" s="26"/>
      <c r="AA289" s="26">
        <v>1</v>
      </c>
      <c r="AB289" s="26">
        <v>2116</v>
      </c>
    </row>
    <row r="290" spans="1:28" ht="20.25" customHeight="1">
      <c r="A290" s="26" t="s">
        <v>1195</v>
      </c>
      <c r="B290" s="26" t="s">
        <v>1196</v>
      </c>
      <c r="C290" s="26" t="s">
        <v>1292</v>
      </c>
      <c r="D290" s="26" t="s">
        <v>1293</v>
      </c>
      <c r="E290" s="26" t="s">
        <v>553</v>
      </c>
      <c r="F290" s="26" t="s">
        <v>659</v>
      </c>
      <c r="G290" s="26" t="s">
        <v>1197</v>
      </c>
      <c r="H290" s="26" t="s">
        <v>556</v>
      </c>
      <c r="I290" s="27">
        <v>45768</v>
      </c>
      <c r="J290" s="26" t="s">
        <v>724</v>
      </c>
      <c r="K290" s="26" t="s">
        <v>35</v>
      </c>
      <c r="L290" s="26" t="s">
        <v>1070</v>
      </c>
      <c r="M290" s="26" t="s">
        <v>628</v>
      </c>
      <c r="N290" s="26" t="s">
        <v>726</v>
      </c>
      <c r="O290" s="26" t="s">
        <v>561</v>
      </c>
      <c r="P290" s="26" t="s">
        <v>1029</v>
      </c>
      <c r="Q290" s="26" t="s">
        <v>664</v>
      </c>
      <c r="R290" s="26" t="s">
        <v>698</v>
      </c>
      <c r="S290" s="26"/>
      <c r="T290" s="26"/>
      <c r="U290" s="26">
        <v>50000</v>
      </c>
      <c r="V290" s="27">
        <v>45803</v>
      </c>
      <c r="W290" s="26" t="s">
        <v>565</v>
      </c>
      <c r="X290" s="26" t="s">
        <v>798</v>
      </c>
      <c r="Y290" s="26" t="s">
        <v>727</v>
      </c>
      <c r="Z290" s="26"/>
      <c r="AA290" s="26">
        <v>1</v>
      </c>
      <c r="AB290" s="26">
        <v>2098</v>
      </c>
    </row>
    <row r="291" spans="1:28" ht="20.25" customHeight="1">
      <c r="A291" s="26" t="s">
        <v>1198</v>
      </c>
      <c r="B291" s="26" t="s">
        <v>1196</v>
      </c>
      <c r="C291" s="26" t="s">
        <v>1292</v>
      </c>
      <c r="D291" s="26" t="s">
        <v>1293</v>
      </c>
      <c r="E291" s="26" t="s">
        <v>553</v>
      </c>
      <c r="F291" s="26" t="s">
        <v>659</v>
      </c>
      <c r="G291" s="26" t="s">
        <v>1197</v>
      </c>
      <c r="H291" s="26" t="s">
        <v>556</v>
      </c>
      <c r="I291" s="27">
        <v>45763</v>
      </c>
      <c r="J291" s="26" t="s">
        <v>724</v>
      </c>
      <c r="K291" s="26" t="s">
        <v>35</v>
      </c>
      <c r="L291" s="26" t="s">
        <v>1070</v>
      </c>
      <c r="M291" s="26" t="s">
        <v>628</v>
      </c>
      <c r="N291" s="26" t="s">
        <v>726</v>
      </c>
      <c r="O291" s="26" t="s">
        <v>561</v>
      </c>
      <c r="P291" s="26" t="s">
        <v>1029</v>
      </c>
      <c r="Q291" s="26" t="s">
        <v>664</v>
      </c>
      <c r="R291" s="26" t="s">
        <v>698</v>
      </c>
      <c r="S291" s="26"/>
      <c r="T291" s="26"/>
      <c r="U291" s="26">
        <v>40000</v>
      </c>
      <c r="V291" s="27">
        <v>45803</v>
      </c>
      <c r="W291" s="26" t="s">
        <v>565</v>
      </c>
      <c r="X291" s="26" t="s">
        <v>566</v>
      </c>
      <c r="Y291" s="26" t="s">
        <v>727</v>
      </c>
      <c r="Z291" s="26"/>
      <c r="AA291" s="26">
        <v>1</v>
      </c>
      <c r="AB291" s="26">
        <v>2098</v>
      </c>
    </row>
    <row r="292" spans="1:28" ht="20.25" customHeight="1">
      <c r="A292" s="26" t="s">
        <v>1199</v>
      </c>
      <c r="B292" s="26" t="s">
        <v>1200</v>
      </c>
      <c r="C292" s="26" t="s">
        <v>1292</v>
      </c>
      <c r="D292" s="26" t="s">
        <v>1293</v>
      </c>
      <c r="E292" s="26" t="s">
        <v>553</v>
      </c>
      <c r="F292" s="26" t="s">
        <v>659</v>
      </c>
      <c r="G292" s="26" t="s">
        <v>1197</v>
      </c>
      <c r="H292" s="26" t="s">
        <v>556</v>
      </c>
      <c r="I292" s="27">
        <v>45763</v>
      </c>
      <c r="J292" s="26" t="s">
        <v>724</v>
      </c>
      <c r="K292" s="26" t="s">
        <v>35</v>
      </c>
      <c r="L292" s="26" t="s">
        <v>1070</v>
      </c>
      <c r="M292" s="26" t="s">
        <v>628</v>
      </c>
      <c r="N292" s="26" t="s">
        <v>726</v>
      </c>
      <c r="O292" s="26" t="s">
        <v>561</v>
      </c>
      <c r="P292" s="26" t="s">
        <v>1029</v>
      </c>
      <c r="Q292" s="26" t="s">
        <v>664</v>
      </c>
      <c r="R292" s="26" t="s">
        <v>698</v>
      </c>
      <c r="S292" s="26"/>
      <c r="T292" s="26"/>
      <c r="U292" s="26">
        <v>100000</v>
      </c>
      <c r="V292" s="27">
        <v>45801</v>
      </c>
      <c r="W292" s="26" t="s">
        <v>565</v>
      </c>
      <c r="X292" s="26" t="s">
        <v>566</v>
      </c>
      <c r="Y292" s="26" t="s">
        <v>727</v>
      </c>
      <c r="Z292" s="26"/>
      <c r="AA292" s="26">
        <v>1</v>
      </c>
      <c r="AB292" s="26">
        <v>2098</v>
      </c>
    </row>
    <row r="293" spans="1:28" ht="20.25" customHeight="1">
      <c r="A293" s="26" t="s">
        <v>1201</v>
      </c>
      <c r="B293" s="26" t="s">
        <v>1202</v>
      </c>
      <c r="C293" s="26" t="s">
        <v>551</v>
      </c>
      <c r="D293" s="26" t="s">
        <v>1209</v>
      </c>
      <c r="E293" s="26" t="s">
        <v>633</v>
      </c>
      <c r="F293" s="26" t="s">
        <v>554</v>
      </c>
      <c r="G293" s="26" t="s">
        <v>1204</v>
      </c>
      <c r="H293" s="26" t="s">
        <v>556</v>
      </c>
      <c r="I293" s="27">
        <v>45763</v>
      </c>
      <c r="J293" s="26" t="s">
        <v>557</v>
      </c>
      <c r="K293" s="26" t="s">
        <v>1205</v>
      </c>
      <c r="L293" s="26" t="s">
        <v>1206</v>
      </c>
      <c r="M293" s="26" t="s">
        <v>862</v>
      </c>
      <c r="N293" s="26" t="s">
        <v>863</v>
      </c>
      <c r="O293" s="26" t="s">
        <v>864</v>
      </c>
      <c r="P293" s="26" t="s">
        <v>562</v>
      </c>
      <c r="Q293" s="26" t="s">
        <v>852</v>
      </c>
      <c r="R293" s="26" t="s">
        <v>684</v>
      </c>
      <c r="S293" s="26"/>
      <c r="T293" s="26"/>
      <c r="U293" s="26">
        <v>13000</v>
      </c>
      <c r="V293" s="27">
        <v>45785</v>
      </c>
      <c r="W293" s="26" t="s">
        <v>565</v>
      </c>
      <c r="X293" s="26" t="s">
        <v>566</v>
      </c>
      <c r="Y293" s="26" t="s">
        <v>567</v>
      </c>
      <c r="Z293" s="26"/>
      <c r="AA293" s="26">
        <v>1</v>
      </c>
      <c r="AB293" s="26">
        <v>2385</v>
      </c>
    </row>
    <row r="294" spans="1:28" ht="20.25" customHeight="1">
      <c r="A294" s="26" t="s">
        <v>1207</v>
      </c>
      <c r="B294" s="26" t="s">
        <v>1208</v>
      </c>
      <c r="C294" s="26" t="s">
        <v>1292</v>
      </c>
      <c r="D294" s="26" t="s">
        <v>1293</v>
      </c>
      <c r="E294" s="26" t="s">
        <v>633</v>
      </c>
      <c r="F294" s="26" t="s">
        <v>554</v>
      </c>
      <c r="G294" s="26" t="s">
        <v>1210</v>
      </c>
      <c r="H294" s="26" t="s">
        <v>556</v>
      </c>
      <c r="I294" s="27">
        <v>45763</v>
      </c>
      <c r="J294" s="26" t="s">
        <v>557</v>
      </c>
      <c r="K294" s="26" t="s">
        <v>1211</v>
      </c>
      <c r="L294" s="26" t="s">
        <v>1212</v>
      </c>
      <c r="M294" s="26" t="s">
        <v>862</v>
      </c>
      <c r="N294" s="26" t="s">
        <v>863</v>
      </c>
      <c r="O294" s="26" t="s">
        <v>864</v>
      </c>
      <c r="P294" s="26" t="s">
        <v>562</v>
      </c>
      <c r="Q294" s="26" t="s">
        <v>852</v>
      </c>
      <c r="R294" s="26" t="s">
        <v>684</v>
      </c>
      <c r="S294" s="26"/>
      <c r="T294" s="26"/>
      <c r="U294" s="26">
        <v>15000</v>
      </c>
      <c r="V294" s="27">
        <v>45785</v>
      </c>
      <c r="W294" s="26" t="s">
        <v>565</v>
      </c>
      <c r="X294" s="26" t="s">
        <v>566</v>
      </c>
      <c r="Y294" s="26" t="s">
        <v>567</v>
      </c>
      <c r="Z294" s="26"/>
      <c r="AA294" s="26">
        <v>1</v>
      </c>
      <c r="AB294" s="26">
        <v>2384</v>
      </c>
    </row>
    <row r="295" spans="1:28" ht="20.25" customHeight="1">
      <c r="A295" s="26" t="s">
        <v>1213</v>
      </c>
      <c r="B295" s="26" t="s">
        <v>1214</v>
      </c>
      <c r="C295" s="26" t="s">
        <v>1292</v>
      </c>
      <c r="D295" s="26" t="s">
        <v>1293</v>
      </c>
      <c r="E295" s="26" t="s">
        <v>553</v>
      </c>
      <c r="F295" s="26" t="s">
        <v>624</v>
      </c>
      <c r="G295" s="26" t="s">
        <v>1215</v>
      </c>
      <c r="H295" s="26" t="s">
        <v>556</v>
      </c>
      <c r="I295" s="27">
        <v>45762</v>
      </c>
      <c r="J295" s="26" t="s">
        <v>626</v>
      </c>
      <c r="K295" s="26" t="s">
        <v>24</v>
      </c>
      <c r="L295" s="26" t="s">
        <v>640</v>
      </c>
      <c r="M295" s="26" t="s">
        <v>628</v>
      </c>
      <c r="N295" s="26" t="s">
        <v>641</v>
      </c>
      <c r="O295" s="26" t="s">
        <v>561</v>
      </c>
      <c r="P295" s="26" t="s">
        <v>601</v>
      </c>
      <c r="Q295" s="26" t="s">
        <v>642</v>
      </c>
      <c r="R295" s="26" t="s">
        <v>643</v>
      </c>
      <c r="S295" s="26"/>
      <c r="T295" s="26"/>
      <c r="U295" s="26">
        <v>25000</v>
      </c>
      <c r="V295" s="27">
        <v>45800</v>
      </c>
      <c r="W295" s="26" t="s">
        <v>565</v>
      </c>
      <c r="X295" s="26" t="s">
        <v>566</v>
      </c>
      <c r="Y295" s="26" t="s">
        <v>630</v>
      </c>
      <c r="Z295" s="26"/>
      <c r="AA295" s="26">
        <v>1</v>
      </c>
      <c r="AB295" s="26">
        <v>2146</v>
      </c>
    </row>
    <row r="296" spans="1:28" ht="20.25" customHeight="1">
      <c r="A296" s="26" t="s">
        <v>1216</v>
      </c>
      <c r="B296" s="26" t="s">
        <v>1217</v>
      </c>
      <c r="C296" s="26" t="s">
        <v>551</v>
      </c>
      <c r="D296" s="26" t="s">
        <v>1209</v>
      </c>
      <c r="E296" s="26" t="s">
        <v>553</v>
      </c>
      <c r="F296" s="26" t="s">
        <v>624</v>
      </c>
      <c r="G296" s="26" t="s">
        <v>1215</v>
      </c>
      <c r="H296" s="26" t="s">
        <v>556</v>
      </c>
      <c r="I296" s="27">
        <v>45762</v>
      </c>
      <c r="J296" s="26" t="s">
        <v>626</v>
      </c>
      <c r="K296" s="26" t="s">
        <v>280</v>
      </c>
      <c r="L296" s="26" t="s">
        <v>636</v>
      </c>
      <c r="M296" s="26" t="s">
        <v>616</v>
      </c>
      <c r="N296" s="26" t="s">
        <v>975</v>
      </c>
      <c r="O296" s="26" t="s">
        <v>561</v>
      </c>
      <c r="P296" s="26" t="s">
        <v>601</v>
      </c>
      <c r="Q296" s="26" t="s">
        <v>637</v>
      </c>
      <c r="R296" s="26" t="s">
        <v>564</v>
      </c>
      <c r="S296" s="26"/>
      <c r="T296" s="26"/>
      <c r="U296" s="26">
        <v>56000</v>
      </c>
      <c r="V296" s="27">
        <v>45799</v>
      </c>
      <c r="W296" s="26" t="s">
        <v>565</v>
      </c>
      <c r="X296" s="26" t="s">
        <v>566</v>
      </c>
      <c r="Y296" s="26" t="s">
        <v>630</v>
      </c>
      <c r="Z296" s="26"/>
      <c r="AA296" s="26">
        <v>1</v>
      </c>
      <c r="AB296" s="26">
        <v>2186</v>
      </c>
    </row>
    <row r="297" spans="1:28" ht="20.25" customHeight="1">
      <c r="A297" s="26" t="s">
        <v>1218</v>
      </c>
      <c r="B297" s="26" t="s">
        <v>1219</v>
      </c>
      <c r="C297" s="26" t="s">
        <v>551</v>
      </c>
      <c r="D297" s="26" t="s">
        <v>1209</v>
      </c>
      <c r="E297" s="26" t="s">
        <v>553</v>
      </c>
      <c r="F297" s="26" t="s">
        <v>624</v>
      </c>
      <c r="G297" s="26" t="s">
        <v>1215</v>
      </c>
      <c r="H297" s="26" t="s">
        <v>556</v>
      </c>
      <c r="I297" s="27">
        <v>45762</v>
      </c>
      <c r="J297" s="26" t="s">
        <v>626</v>
      </c>
      <c r="K297" s="26" t="s">
        <v>280</v>
      </c>
      <c r="L297" s="26" t="s">
        <v>636</v>
      </c>
      <c r="M297" s="26" t="s">
        <v>607</v>
      </c>
      <c r="N297" s="26" t="s">
        <v>608</v>
      </c>
      <c r="O297" s="26" t="s">
        <v>561</v>
      </c>
      <c r="P297" s="26" t="s">
        <v>601</v>
      </c>
      <c r="Q297" s="26" t="s">
        <v>637</v>
      </c>
      <c r="R297" s="26" t="s">
        <v>564</v>
      </c>
      <c r="S297" s="26"/>
      <c r="T297" s="26"/>
      <c r="U297" s="26">
        <v>38000</v>
      </c>
      <c r="V297" s="27">
        <v>45799</v>
      </c>
      <c r="W297" s="26" t="s">
        <v>565</v>
      </c>
      <c r="X297" s="26" t="s">
        <v>566</v>
      </c>
      <c r="Y297" s="26" t="s">
        <v>630</v>
      </c>
      <c r="Z297" s="26"/>
      <c r="AA297" s="26">
        <v>1</v>
      </c>
      <c r="AB297" s="26">
        <v>2159</v>
      </c>
    </row>
    <row r="298" spans="1:28" ht="20.25" customHeight="1">
      <c r="A298" s="26" t="s">
        <v>1220</v>
      </c>
      <c r="B298" s="26" t="s">
        <v>1221</v>
      </c>
      <c r="C298" s="26" t="s">
        <v>551</v>
      </c>
      <c r="D298" s="26" t="s">
        <v>1209</v>
      </c>
      <c r="E298" s="26" t="s">
        <v>553</v>
      </c>
      <c r="F298" s="26" t="s">
        <v>624</v>
      </c>
      <c r="G298" s="26" t="s">
        <v>1215</v>
      </c>
      <c r="H298" s="26" t="s">
        <v>556</v>
      </c>
      <c r="I298" s="27">
        <v>45762</v>
      </c>
      <c r="J298" s="26" t="s">
        <v>626</v>
      </c>
      <c r="K298" s="26" t="s">
        <v>476</v>
      </c>
      <c r="L298" s="26" t="s">
        <v>974</v>
      </c>
      <c r="M298" s="26" t="s">
        <v>616</v>
      </c>
      <c r="N298" s="26" t="s">
        <v>975</v>
      </c>
      <c r="O298" s="26" t="s">
        <v>561</v>
      </c>
      <c r="P298" s="26" t="s">
        <v>601</v>
      </c>
      <c r="Q298" s="26" t="s">
        <v>637</v>
      </c>
      <c r="R298" s="26" t="s">
        <v>564</v>
      </c>
      <c r="S298" s="26"/>
      <c r="T298" s="26"/>
      <c r="U298" s="26">
        <v>11000</v>
      </c>
      <c r="V298" s="27">
        <v>45798</v>
      </c>
      <c r="W298" s="26" t="s">
        <v>565</v>
      </c>
      <c r="X298" s="26" t="s">
        <v>566</v>
      </c>
      <c r="Y298" s="26" t="s">
        <v>630</v>
      </c>
      <c r="Z298" s="26"/>
      <c r="AA298" s="26">
        <v>1</v>
      </c>
      <c r="AB298" s="26">
        <v>2187</v>
      </c>
    </row>
    <row r="299" spans="1:28" ht="20.25" customHeight="1">
      <c r="A299" s="26" t="s">
        <v>1222</v>
      </c>
      <c r="B299" s="26" t="s">
        <v>1223</v>
      </c>
      <c r="C299" s="26" t="s">
        <v>1292</v>
      </c>
      <c r="D299" s="26" t="s">
        <v>1293</v>
      </c>
      <c r="E299" s="26" t="s">
        <v>553</v>
      </c>
      <c r="F299" s="26" t="s">
        <v>701</v>
      </c>
      <c r="G299" s="26" t="s">
        <v>1224</v>
      </c>
      <c r="H299" s="26" t="s">
        <v>556</v>
      </c>
      <c r="I299" s="27">
        <v>45762</v>
      </c>
      <c r="J299" s="26" t="s">
        <v>703</v>
      </c>
      <c r="K299" s="26" t="s">
        <v>376</v>
      </c>
      <c r="L299" s="26" t="s">
        <v>1133</v>
      </c>
      <c r="M299" s="26" t="s">
        <v>628</v>
      </c>
      <c r="N299" s="26" t="s">
        <v>641</v>
      </c>
      <c r="O299" s="26" t="s">
        <v>561</v>
      </c>
      <c r="P299" s="26" t="s">
        <v>562</v>
      </c>
      <c r="Q299" s="26" t="s">
        <v>683</v>
      </c>
      <c r="R299" s="26" t="s">
        <v>564</v>
      </c>
      <c r="S299" s="26"/>
      <c r="T299" s="26"/>
      <c r="U299" s="26">
        <v>80000</v>
      </c>
      <c r="V299" s="27">
        <v>45800</v>
      </c>
      <c r="W299" s="26" t="s">
        <v>565</v>
      </c>
      <c r="X299" s="26" t="s">
        <v>566</v>
      </c>
      <c r="Y299" s="26" t="s">
        <v>1134</v>
      </c>
      <c r="Z299" s="26"/>
      <c r="AA299" s="26">
        <v>1</v>
      </c>
      <c r="AB299" s="26">
        <v>2238</v>
      </c>
    </row>
    <row r="300" spans="1:28" ht="20.25" customHeight="1">
      <c r="A300" s="26" t="s">
        <v>1225</v>
      </c>
      <c r="B300" s="26" t="s">
        <v>1226</v>
      </c>
      <c r="C300" s="26" t="s">
        <v>1292</v>
      </c>
      <c r="D300" s="26" t="s">
        <v>1293</v>
      </c>
      <c r="E300" s="26" t="s">
        <v>553</v>
      </c>
      <c r="F300" s="26" t="s">
        <v>701</v>
      </c>
      <c r="G300" s="26" t="s">
        <v>1228</v>
      </c>
      <c r="H300" s="26" t="s">
        <v>556</v>
      </c>
      <c r="I300" s="27">
        <v>45761</v>
      </c>
      <c r="J300" s="26" t="s">
        <v>703</v>
      </c>
      <c r="K300" s="26" t="s">
        <v>704</v>
      </c>
      <c r="L300" s="26" t="s">
        <v>705</v>
      </c>
      <c r="M300" s="26" t="s">
        <v>628</v>
      </c>
      <c r="N300" s="26" t="s">
        <v>641</v>
      </c>
      <c r="O300" s="26" t="s">
        <v>561</v>
      </c>
      <c r="P300" s="26" t="s">
        <v>562</v>
      </c>
      <c r="Q300" s="26" t="s">
        <v>683</v>
      </c>
      <c r="R300" s="26" t="s">
        <v>564</v>
      </c>
      <c r="S300" s="26"/>
      <c r="T300" s="26"/>
      <c r="U300" s="26">
        <v>20000</v>
      </c>
      <c r="V300" s="27">
        <v>45800</v>
      </c>
      <c r="W300" s="26" t="s">
        <v>565</v>
      </c>
      <c r="X300" s="26" t="s">
        <v>566</v>
      </c>
      <c r="Y300" s="26" t="s">
        <v>706</v>
      </c>
      <c r="Z300" s="26"/>
      <c r="AA300" s="26">
        <v>1</v>
      </c>
      <c r="AB300" s="26">
        <v>2233</v>
      </c>
    </row>
    <row r="301" spans="1:28" ht="20.25" customHeight="1">
      <c r="A301" s="26" t="s">
        <v>1229</v>
      </c>
      <c r="B301" s="26" t="s">
        <v>1230</v>
      </c>
      <c r="C301" s="26" t="s">
        <v>1292</v>
      </c>
      <c r="D301" s="26" t="s">
        <v>1293</v>
      </c>
      <c r="E301" s="26" t="s">
        <v>553</v>
      </c>
      <c r="F301" s="26" t="s">
        <v>701</v>
      </c>
      <c r="G301" s="26" t="s">
        <v>1228</v>
      </c>
      <c r="H301" s="26" t="s">
        <v>556</v>
      </c>
      <c r="I301" s="27">
        <v>45761</v>
      </c>
      <c r="J301" s="26" t="s">
        <v>703</v>
      </c>
      <c r="K301" s="26" t="s">
        <v>755</v>
      </c>
      <c r="L301" s="26" t="s">
        <v>756</v>
      </c>
      <c r="M301" s="26" t="s">
        <v>717</v>
      </c>
      <c r="N301" s="26" t="s">
        <v>673</v>
      </c>
      <c r="O301" s="26" t="s">
        <v>561</v>
      </c>
      <c r="P301" s="26" t="s">
        <v>718</v>
      </c>
      <c r="Q301" s="26" t="s">
        <v>719</v>
      </c>
      <c r="R301" s="26" t="s">
        <v>564</v>
      </c>
      <c r="S301" s="26"/>
      <c r="T301" s="26"/>
      <c r="U301" s="26">
        <v>60000</v>
      </c>
      <c r="V301" s="27">
        <v>45800</v>
      </c>
      <c r="W301" s="26" t="s">
        <v>565</v>
      </c>
      <c r="X301" s="26" t="s">
        <v>566</v>
      </c>
      <c r="Y301" s="26" t="s">
        <v>720</v>
      </c>
      <c r="Z301" s="26"/>
      <c r="AA301" s="26">
        <v>1</v>
      </c>
      <c r="AB301" s="26">
        <v>2273</v>
      </c>
    </row>
    <row r="302" spans="1:28" ht="20.25" customHeight="1">
      <c r="A302" s="26" t="s">
        <v>1231</v>
      </c>
      <c r="B302" s="26" t="s">
        <v>1226</v>
      </c>
      <c r="C302" s="26" t="s">
        <v>1292</v>
      </c>
      <c r="D302" s="26" t="s">
        <v>1293</v>
      </c>
      <c r="E302" s="26" t="s">
        <v>553</v>
      </c>
      <c r="F302" s="26" t="s">
        <v>701</v>
      </c>
      <c r="G302" s="26" t="s">
        <v>1228</v>
      </c>
      <c r="H302" s="26" t="s">
        <v>556</v>
      </c>
      <c r="I302" s="27">
        <v>45761</v>
      </c>
      <c r="J302" s="26" t="s">
        <v>703</v>
      </c>
      <c r="K302" s="26" t="s">
        <v>704</v>
      </c>
      <c r="L302" s="26" t="s">
        <v>705</v>
      </c>
      <c r="M302" s="26" t="s">
        <v>628</v>
      </c>
      <c r="N302" s="26" t="s">
        <v>641</v>
      </c>
      <c r="O302" s="26" t="s">
        <v>561</v>
      </c>
      <c r="P302" s="26" t="s">
        <v>562</v>
      </c>
      <c r="Q302" s="26" t="s">
        <v>683</v>
      </c>
      <c r="R302" s="26" t="s">
        <v>564</v>
      </c>
      <c r="S302" s="26"/>
      <c r="T302" s="26"/>
      <c r="U302" s="26">
        <v>40000</v>
      </c>
      <c r="V302" s="27">
        <v>45800</v>
      </c>
      <c r="W302" s="26" t="s">
        <v>565</v>
      </c>
      <c r="X302" s="26" t="s">
        <v>566</v>
      </c>
      <c r="Y302" s="26" t="s">
        <v>706</v>
      </c>
      <c r="Z302" s="26"/>
      <c r="AA302" s="26">
        <v>1</v>
      </c>
      <c r="AB302" s="26">
        <v>2233</v>
      </c>
    </row>
    <row r="303" spans="1:28" ht="20.25" customHeight="1">
      <c r="A303" s="26" t="s">
        <v>1232</v>
      </c>
      <c r="B303" s="26" t="s">
        <v>1233</v>
      </c>
      <c r="C303" s="26" t="s">
        <v>1292</v>
      </c>
      <c r="D303" s="26" t="s">
        <v>1293</v>
      </c>
      <c r="E303" s="26" t="s">
        <v>553</v>
      </c>
      <c r="F303" s="26" t="s">
        <v>581</v>
      </c>
      <c r="G303" s="26" t="s">
        <v>1234</v>
      </c>
      <c r="H303" s="26" t="s">
        <v>556</v>
      </c>
      <c r="I303" s="27">
        <v>45758</v>
      </c>
      <c r="J303" s="26" t="s">
        <v>583</v>
      </c>
      <c r="K303" s="26" t="s">
        <v>1154</v>
      </c>
      <c r="L303" s="26" t="s">
        <v>1155</v>
      </c>
      <c r="M303" s="26" t="s">
        <v>628</v>
      </c>
      <c r="N303" s="26" t="s">
        <v>608</v>
      </c>
      <c r="O303" s="26" t="s">
        <v>561</v>
      </c>
      <c r="P303" s="26" t="s">
        <v>601</v>
      </c>
      <c r="Q303" s="26" t="s">
        <v>1046</v>
      </c>
      <c r="R303" s="26" t="s">
        <v>643</v>
      </c>
      <c r="S303" s="26"/>
      <c r="T303" s="26"/>
      <c r="U303" s="26">
        <v>5500</v>
      </c>
      <c r="V303" s="27">
        <v>45800</v>
      </c>
      <c r="W303" s="26" t="s">
        <v>565</v>
      </c>
      <c r="X303" s="26" t="s">
        <v>566</v>
      </c>
      <c r="Y303" s="26" t="s">
        <v>596</v>
      </c>
      <c r="Z303" s="26"/>
      <c r="AA303" s="26">
        <v>1</v>
      </c>
      <c r="AB303" s="26">
        <v>2417</v>
      </c>
    </row>
    <row r="304" spans="1:28" ht="20.25" customHeight="1">
      <c r="A304" s="26" t="s">
        <v>1235</v>
      </c>
      <c r="B304" s="26" t="s">
        <v>1236</v>
      </c>
      <c r="C304" s="26" t="s">
        <v>551</v>
      </c>
      <c r="D304" s="26" t="s">
        <v>1209</v>
      </c>
      <c r="E304" s="26" t="s">
        <v>553</v>
      </c>
      <c r="F304" s="26" t="s">
        <v>659</v>
      </c>
      <c r="G304" s="26" t="s">
        <v>1151</v>
      </c>
      <c r="H304" s="26" t="s">
        <v>556</v>
      </c>
      <c r="I304" s="27">
        <v>45770</v>
      </c>
      <c r="J304" s="26" t="s">
        <v>724</v>
      </c>
      <c r="K304" s="26" t="s">
        <v>48</v>
      </c>
      <c r="L304" s="26" t="s">
        <v>725</v>
      </c>
      <c r="M304" s="26" t="s">
        <v>628</v>
      </c>
      <c r="N304" s="26" t="s">
        <v>726</v>
      </c>
      <c r="O304" s="26" t="s">
        <v>561</v>
      </c>
      <c r="P304" s="26" t="s">
        <v>718</v>
      </c>
      <c r="Q304" s="26" t="s">
        <v>576</v>
      </c>
      <c r="R304" s="26" t="s">
        <v>698</v>
      </c>
      <c r="S304" s="26"/>
      <c r="T304" s="26"/>
      <c r="U304" s="26">
        <v>40000</v>
      </c>
      <c r="V304" s="27">
        <v>45798</v>
      </c>
      <c r="W304" s="26" t="s">
        <v>565</v>
      </c>
      <c r="X304" s="26" t="s">
        <v>798</v>
      </c>
      <c r="Y304" s="26" t="s">
        <v>727</v>
      </c>
      <c r="Z304" s="26"/>
      <c r="AA304" s="26">
        <v>1</v>
      </c>
      <c r="AB304" s="26">
        <v>2099</v>
      </c>
    </row>
    <row r="305" spans="1:28" ht="20.25" customHeight="1">
      <c r="A305" s="26" t="s">
        <v>1237</v>
      </c>
      <c r="B305" s="26" t="s">
        <v>1236</v>
      </c>
      <c r="C305" s="26" t="s">
        <v>551</v>
      </c>
      <c r="D305" s="26" t="s">
        <v>1209</v>
      </c>
      <c r="E305" s="26" t="s">
        <v>553</v>
      </c>
      <c r="F305" s="26" t="s">
        <v>659</v>
      </c>
      <c r="G305" s="26" t="s">
        <v>1238</v>
      </c>
      <c r="H305" s="26" t="s">
        <v>556</v>
      </c>
      <c r="I305" s="27">
        <v>45758</v>
      </c>
      <c r="J305" s="26" t="s">
        <v>724</v>
      </c>
      <c r="K305" s="26" t="s">
        <v>48</v>
      </c>
      <c r="L305" s="26" t="s">
        <v>725</v>
      </c>
      <c r="M305" s="26" t="s">
        <v>628</v>
      </c>
      <c r="N305" s="26" t="s">
        <v>726</v>
      </c>
      <c r="O305" s="26" t="s">
        <v>561</v>
      </c>
      <c r="P305" s="26" t="s">
        <v>718</v>
      </c>
      <c r="Q305" s="26" t="s">
        <v>576</v>
      </c>
      <c r="R305" s="26" t="s">
        <v>698</v>
      </c>
      <c r="S305" s="26"/>
      <c r="T305" s="26"/>
      <c r="U305" s="26">
        <v>20000</v>
      </c>
      <c r="V305" s="27">
        <v>45798</v>
      </c>
      <c r="W305" s="26" t="s">
        <v>565</v>
      </c>
      <c r="X305" s="26" t="s">
        <v>566</v>
      </c>
      <c r="Y305" s="26" t="s">
        <v>727</v>
      </c>
      <c r="Z305" s="26"/>
      <c r="AA305" s="26">
        <v>1</v>
      </c>
      <c r="AB305" s="26">
        <v>2099</v>
      </c>
    </row>
    <row r="306" spans="1:28" ht="20.25" customHeight="1">
      <c r="A306" s="26" t="s">
        <v>1239</v>
      </c>
      <c r="B306" s="26" t="s">
        <v>501</v>
      </c>
      <c r="C306" s="26" t="s">
        <v>1292</v>
      </c>
      <c r="D306" s="26" t="s">
        <v>1293</v>
      </c>
      <c r="E306" s="26" t="s">
        <v>553</v>
      </c>
      <c r="F306" s="26" t="s">
        <v>659</v>
      </c>
      <c r="G306" s="26" t="s">
        <v>1238</v>
      </c>
      <c r="H306" s="26" t="s">
        <v>556</v>
      </c>
      <c r="I306" s="27">
        <v>45758</v>
      </c>
      <c r="J306" s="26" t="s">
        <v>724</v>
      </c>
      <c r="K306" s="26" t="s">
        <v>35</v>
      </c>
      <c r="L306" s="26" t="s">
        <v>1070</v>
      </c>
      <c r="M306" s="26" t="s">
        <v>628</v>
      </c>
      <c r="N306" s="26" t="s">
        <v>726</v>
      </c>
      <c r="O306" s="26" t="s">
        <v>561</v>
      </c>
      <c r="P306" s="26" t="s">
        <v>1029</v>
      </c>
      <c r="Q306" s="26" t="s">
        <v>664</v>
      </c>
      <c r="R306" s="26" t="s">
        <v>698</v>
      </c>
      <c r="S306" s="26"/>
      <c r="T306" s="26"/>
      <c r="U306" s="26">
        <v>85000</v>
      </c>
      <c r="V306" s="27">
        <v>45797</v>
      </c>
      <c r="W306" s="26" t="s">
        <v>565</v>
      </c>
      <c r="X306" s="26" t="s">
        <v>566</v>
      </c>
      <c r="Y306" s="26" t="s">
        <v>727</v>
      </c>
      <c r="Z306" s="26"/>
      <c r="AA306" s="26">
        <v>1</v>
      </c>
      <c r="AB306" s="26">
        <v>2098</v>
      </c>
    </row>
    <row r="307" spans="1:28" ht="20.25" customHeight="1">
      <c r="A307" s="26" t="s">
        <v>1241</v>
      </c>
      <c r="B307" s="26" t="s">
        <v>497</v>
      </c>
      <c r="C307" s="26" t="s">
        <v>551</v>
      </c>
      <c r="D307" s="26" t="s">
        <v>1209</v>
      </c>
      <c r="E307" s="26" t="s">
        <v>553</v>
      </c>
      <c r="F307" s="26" t="s">
        <v>581</v>
      </c>
      <c r="G307" s="26" t="s">
        <v>1242</v>
      </c>
      <c r="H307" s="26" t="s">
        <v>556</v>
      </c>
      <c r="I307" s="27">
        <v>45758</v>
      </c>
      <c r="J307" s="26" t="s">
        <v>583</v>
      </c>
      <c r="K307" s="26" t="s">
        <v>339</v>
      </c>
      <c r="L307" s="26" t="s">
        <v>881</v>
      </c>
      <c r="M307" s="26" t="s">
        <v>585</v>
      </c>
      <c r="N307" s="26" t="s">
        <v>560</v>
      </c>
      <c r="O307" s="26" t="s">
        <v>561</v>
      </c>
      <c r="P307" s="26" t="s">
        <v>586</v>
      </c>
      <c r="Q307" s="26" t="s">
        <v>642</v>
      </c>
      <c r="R307" s="26" t="s">
        <v>564</v>
      </c>
      <c r="S307" s="26"/>
      <c r="T307" s="26"/>
      <c r="U307" s="26">
        <v>5000</v>
      </c>
      <c r="V307" s="27">
        <v>45796</v>
      </c>
      <c r="W307" s="26" t="s">
        <v>565</v>
      </c>
      <c r="X307" s="26" t="s">
        <v>566</v>
      </c>
      <c r="Y307" s="26" t="s">
        <v>596</v>
      </c>
      <c r="Z307" s="26"/>
      <c r="AA307" s="26">
        <v>1</v>
      </c>
      <c r="AB307" s="26">
        <v>2357</v>
      </c>
    </row>
    <row r="308" spans="1:28" ht="20.25" customHeight="1">
      <c r="A308" s="26" t="s">
        <v>1243</v>
      </c>
      <c r="B308" s="26" t="s">
        <v>1244</v>
      </c>
      <c r="C308" s="26" t="s">
        <v>551</v>
      </c>
      <c r="D308" s="26" t="s">
        <v>1209</v>
      </c>
      <c r="E308" s="26" t="s">
        <v>553</v>
      </c>
      <c r="F308" s="26" t="s">
        <v>581</v>
      </c>
      <c r="G308" s="26" t="s">
        <v>1245</v>
      </c>
      <c r="H308" s="26" t="s">
        <v>556</v>
      </c>
      <c r="I308" s="27">
        <v>45758</v>
      </c>
      <c r="J308" s="26" t="s">
        <v>583</v>
      </c>
      <c r="K308" s="26" t="s">
        <v>50</v>
      </c>
      <c r="L308" s="26" t="s">
        <v>1246</v>
      </c>
      <c r="M308" s="26" t="s">
        <v>585</v>
      </c>
      <c r="N308" s="26" t="s">
        <v>560</v>
      </c>
      <c r="O308" s="26" t="s">
        <v>561</v>
      </c>
      <c r="P308" s="26" t="s">
        <v>562</v>
      </c>
      <c r="Q308" s="26" t="s">
        <v>594</v>
      </c>
      <c r="R308" s="26" t="s">
        <v>595</v>
      </c>
      <c r="S308" s="26"/>
      <c r="T308" s="26"/>
      <c r="U308" s="26">
        <v>17000</v>
      </c>
      <c r="V308" s="27">
        <v>45796</v>
      </c>
      <c r="W308" s="26" t="s">
        <v>565</v>
      </c>
      <c r="X308" s="26" t="s">
        <v>566</v>
      </c>
      <c r="Y308" s="26" t="s">
        <v>596</v>
      </c>
      <c r="Z308" s="26"/>
      <c r="AA308" s="26">
        <v>1</v>
      </c>
      <c r="AB308" s="26">
        <v>2252</v>
      </c>
    </row>
    <row r="309" spans="1:28" ht="20.25" customHeight="1">
      <c r="A309" s="26" t="s">
        <v>1247</v>
      </c>
      <c r="B309" s="26" t="s">
        <v>1248</v>
      </c>
      <c r="C309" s="26" t="s">
        <v>551</v>
      </c>
      <c r="D309" s="26" t="s">
        <v>1209</v>
      </c>
      <c r="E309" s="26" t="s">
        <v>553</v>
      </c>
      <c r="F309" s="26" t="s">
        <v>668</v>
      </c>
      <c r="G309" s="26" t="s">
        <v>669</v>
      </c>
      <c r="H309" s="26" t="s">
        <v>556</v>
      </c>
      <c r="I309" s="27">
        <v>45758</v>
      </c>
      <c r="J309" s="26" t="s">
        <v>670</v>
      </c>
      <c r="K309" s="26" t="s">
        <v>1093</v>
      </c>
      <c r="L309" s="26" t="s">
        <v>1094</v>
      </c>
      <c r="M309" s="26" t="s">
        <v>682</v>
      </c>
      <c r="N309" s="26" t="s">
        <v>600</v>
      </c>
      <c r="O309" s="26" t="s">
        <v>561</v>
      </c>
      <c r="P309" s="26" t="s">
        <v>593</v>
      </c>
      <c r="Q309" s="26" t="s">
        <v>642</v>
      </c>
      <c r="R309" s="26" t="s">
        <v>684</v>
      </c>
      <c r="S309" s="26"/>
      <c r="T309" s="26"/>
      <c r="U309" s="26">
        <v>14800</v>
      </c>
      <c r="V309" s="27">
        <v>45792</v>
      </c>
      <c r="W309" s="26" t="s">
        <v>565</v>
      </c>
      <c r="X309" s="26" t="s">
        <v>566</v>
      </c>
      <c r="Y309" s="26" t="s">
        <v>1249</v>
      </c>
      <c r="Z309" s="26"/>
      <c r="AA309" s="26">
        <v>1</v>
      </c>
      <c r="AB309" s="26">
        <v>2361</v>
      </c>
    </row>
    <row r="310" spans="1:28" ht="20.25" customHeight="1">
      <c r="A310" s="26" t="s">
        <v>1250</v>
      </c>
      <c r="B310" s="26" t="s">
        <v>1251</v>
      </c>
      <c r="C310" s="26" t="s">
        <v>551</v>
      </c>
      <c r="D310" s="26" t="s">
        <v>1209</v>
      </c>
      <c r="E310" s="26" t="s">
        <v>553</v>
      </c>
      <c r="F310" s="26" t="s">
        <v>581</v>
      </c>
      <c r="G310" s="26" t="s">
        <v>646</v>
      </c>
      <c r="H310" s="26" t="s">
        <v>556</v>
      </c>
      <c r="I310" s="27">
        <v>45758</v>
      </c>
      <c r="J310" s="26" t="s">
        <v>583</v>
      </c>
      <c r="K310" s="26" t="s">
        <v>133</v>
      </c>
      <c r="L310" s="26" t="s">
        <v>647</v>
      </c>
      <c r="M310" s="26" t="s">
        <v>628</v>
      </c>
      <c r="N310" s="26" t="s">
        <v>608</v>
      </c>
      <c r="O310" s="26" t="s">
        <v>561</v>
      </c>
      <c r="P310" s="26" t="s">
        <v>601</v>
      </c>
      <c r="Q310" s="26" t="s">
        <v>648</v>
      </c>
      <c r="R310" s="26" t="s">
        <v>649</v>
      </c>
      <c r="S310" s="26"/>
      <c r="T310" s="26"/>
      <c r="U310" s="26">
        <v>21464</v>
      </c>
      <c r="V310" s="27">
        <v>45798</v>
      </c>
      <c r="W310" s="26" t="s">
        <v>565</v>
      </c>
      <c r="X310" s="26" t="s">
        <v>566</v>
      </c>
      <c r="Y310" s="26" t="s">
        <v>1252</v>
      </c>
      <c r="Z310" s="26"/>
      <c r="AA310" s="26">
        <v>1</v>
      </c>
      <c r="AB310" s="26">
        <v>2189</v>
      </c>
    </row>
    <row r="311" spans="1:28" ht="20.25" customHeight="1">
      <c r="A311" s="26" t="s">
        <v>1253</v>
      </c>
      <c r="B311" s="26" t="s">
        <v>1254</v>
      </c>
      <c r="C311" s="26" t="s">
        <v>551</v>
      </c>
      <c r="D311" s="26" t="s">
        <v>1209</v>
      </c>
      <c r="E311" s="26" t="s">
        <v>553</v>
      </c>
      <c r="F311" s="26" t="s">
        <v>581</v>
      </c>
      <c r="G311" s="26" t="s">
        <v>646</v>
      </c>
      <c r="H311" s="26" t="s">
        <v>556</v>
      </c>
      <c r="I311" s="27">
        <v>45758</v>
      </c>
      <c r="J311" s="26" t="s">
        <v>583</v>
      </c>
      <c r="K311" s="26" t="s">
        <v>283</v>
      </c>
      <c r="L311" s="26" t="s">
        <v>1255</v>
      </c>
      <c r="M311" s="26" t="s">
        <v>559</v>
      </c>
      <c r="N311" s="26" t="s">
        <v>673</v>
      </c>
      <c r="O311" s="26" t="s">
        <v>561</v>
      </c>
      <c r="P311" s="26" t="s">
        <v>601</v>
      </c>
      <c r="Q311" s="26" t="s">
        <v>697</v>
      </c>
      <c r="R311" s="26" t="s">
        <v>698</v>
      </c>
      <c r="S311" s="26"/>
      <c r="T311" s="26"/>
      <c r="U311" s="26">
        <v>20029</v>
      </c>
      <c r="V311" s="27">
        <v>45798</v>
      </c>
      <c r="W311" s="26" t="s">
        <v>565</v>
      </c>
      <c r="X311" s="26" t="s">
        <v>566</v>
      </c>
      <c r="Y311" s="26" t="s">
        <v>1252</v>
      </c>
      <c r="Z311" s="26"/>
      <c r="AA311" s="26">
        <v>1</v>
      </c>
      <c r="AB311" s="26">
        <v>2083</v>
      </c>
    </row>
    <row r="312" spans="1:28" ht="20.25" customHeight="1">
      <c r="A312" s="26" t="s">
        <v>1256</v>
      </c>
      <c r="B312" s="26" t="s">
        <v>1257</v>
      </c>
      <c r="C312" s="26" t="s">
        <v>551</v>
      </c>
      <c r="D312" s="26" t="s">
        <v>1209</v>
      </c>
      <c r="E312" s="26" t="s">
        <v>553</v>
      </c>
      <c r="F312" s="26" t="s">
        <v>581</v>
      </c>
      <c r="G312" s="26" t="s">
        <v>646</v>
      </c>
      <c r="H312" s="26" t="s">
        <v>556</v>
      </c>
      <c r="I312" s="27">
        <v>45758</v>
      </c>
      <c r="J312" s="26" t="s">
        <v>583</v>
      </c>
      <c r="K312" s="26" t="s">
        <v>16</v>
      </c>
      <c r="L312" s="26" t="s">
        <v>1258</v>
      </c>
      <c r="M312" s="26" t="s">
        <v>717</v>
      </c>
      <c r="N312" s="26" t="s">
        <v>560</v>
      </c>
      <c r="O312" s="26" t="s">
        <v>561</v>
      </c>
      <c r="P312" s="26" t="s">
        <v>586</v>
      </c>
      <c r="Q312" s="26" t="s">
        <v>587</v>
      </c>
      <c r="R312" s="26" t="s">
        <v>588</v>
      </c>
      <c r="S312" s="26"/>
      <c r="T312" s="26"/>
      <c r="U312" s="26">
        <v>33487</v>
      </c>
      <c r="V312" s="27">
        <v>45798</v>
      </c>
      <c r="W312" s="26" t="s">
        <v>565</v>
      </c>
      <c r="X312" s="26" t="s">
        <v>566</v>
      </c>
      <c r="Y312" s="26" t="s">
        <v>1252</v>
      </c>
      <c r="Z312" s="26"/>
      <c r="AA312" s="26">
        <v>1</v>
      </c>
      <c r="AB312" s="26">
        <v>2225</v>
      </c>
    </row>
    <row r="313" spans="1:28" ht="20.25" customHeight="1">
      <c r="A313" s="26" t="s">
        <v>1259</v>
      </c>
      <c r="B313" s="26" t="s">
        <v>513</v>
      </c>
      <c r="C313" s="26" t="s">
        <v>551</v>
      </c>
      <c r="D313" s="26" t="s">
        <v>1209</v>
      </c>
      <c r="E313" s="26" t="s">
        <v>553</v>
      </c>
      <c r="F313" s="26" t="s">
        <v>581</v>
      </c>
      <c r="G313" s="26" t="s">
        <v>646</v>
      </c>
      <c r="H313" s="26" t="s">
        <v>556</v>
      </c>
      <c r="I313" s="27">
        <v>45758</v>
      </c>
      <c r="J313" s="26" t="s">
        <v>583</v>
      </c>
      <c r="K313" s="26" t="s">
        <v>118</v>
      </c>
      <c r="L313" s="26" t="s">
        <v>119</v>
      </c>
      <c r="M313" s="26" t="s">
        <v>717</v>
      </c>
      <c r="N313" s="26" t="s">
        <v>560</v>
      </c>
      <c r="O313" s="26" t="s">
        <v>561</v>
      </c>
      <c r="P313" s="26" t="s">
        <v>562</v>
      </c>
      <c r="Q313" s="26" t="s">
        <v>594</v>
      </c>
      <c r="R313" s="26" t="s">
        <v>595</v>
      </c>
      <c r="S313" s="26"/>
      <c r="T313" s="26"/>
      <c r="U313" s="26">
        <v>44670</v>
      </c>
      <c r="V313" s="27">
        <v>45797</v>
      </c>
      <c r="W313" s="26" t="s">
        <v>565</v>
      </c>
      <c r="X313" s="26" t="s">
        <v>566</v>
      </c>
      <c r="Y313" s="26" t="s">
        <v>1252</v>
      </c>
      <c r="Z313" s="26"/>
      <c r="AA313" s="26">
        <v>1</v>
      </c>
      <c r="AB313" s="26">
        <v>2198</v>
      </c>
    </row>
    <row r="314" spans="1:28" ht="20.25" customHeight="1">
      <c r="A314" s="26" t="s">
        <v>1260</v>
      </c>
      <c r="B314" s="26" t="s">
        <v>1261</v>
      </c>
      <c r="C314" s="26" t="s">
        <v>551</v>
      </c>
      <c r="D314" s="26" t="s">
        <v>1209</v>
      </c>
      <c r="E314" s="26" t="s">
        <v>553</v>
      </c>
      <c r="F314" s="26" t="s">
        <v>581</v>
      </c>
      <c r="G314" s="26" t="s">
        <v>646</v>
      </c>
      <c r="H314" s="26" t="s">
        <v>556</v>
      </c>
      <c r="I314" s="27">
        <v>45758</v>
      </c>
      <c r="J314" s="26" t="s">
        <v>583</v>
      </c>
      <c r="K314" s="26" t="s">
        <v>471</v>
      </c>
      <c r="L314" s="26" t="s">
        <v>839</v>
      </c>
      <c r="M314" s="26" t="s">
        <v>628</v>
      </c>
      <c r="N314" s="26" t="s">
        <v>617</v>
      </c>
      <c r="O314" s="26" t="s">
        <v>561</v>
      </c>
      <c r="P314" s="26" t="s">
        <v>586</v>
      </c>
      <c r="Q314" s="26" t="s">
        <v>618</v>
      </c>
      <c r="R314" s="26" t="s">
        <v>619</v>
      </c>
      <c r="S314" s="26"/>
      <c r="T314" s="26"/>
      <c r="U314" s="26">
        <v>51665</v>
      </c>
      <c r="V314" s="27">
        <v>45797</v>
      </c>
      <c r="W314" s="26" t="s">
        <v>565</v>
      </c>
      <c r="X314" s="26" t="s">
        <v>566</v>
      </c>
      <c r="Y314" s="26" t="s">
        <v>1252</v>
      </c>
      <c r="Z314" s="26"/>
      <c r="AA314" s="26">
        <v>1</v>
      </c>
      <c r="AB314" s="26">
        <v>2041</v>
      </c>
    </row>
    <row r="315" spans="1:28" ht="20.25" customHeight="1">
      <c r="A315" s="26" t="s">
        <v>1262</v>
      </c>
      <c r="B315" s="26" t="s">
        <v>1263</v>
      </c>
      <c r="C315" s="26" t="s">
        <v>1292</v>
      </c>
      <c r="D315" s="26" t="s">
        <v>1293</v>
      </c>
      <c r="E315" s="26" t="s">
        <v>553</v>
      </c>
      <c r="F315" s="26" t="s">
        <v>581</v>
      </c>
      <c r="G315" s="26" t="s">
        <v>646</v>
      </c>
      <c r="H315" s="26" t="s">
        <v>556</v>
      </c>
      <c r="I315" s="27">
        <v>45758</v>
      </c>
      <c r="J315" s="26" t="s">
        <v>583</v>
      </c>
      <c r="K315" s="26" t="s">
        <v>142</v>
      </c>
      <c r="L315" s="26" t="s">
        <v>1045</v>
      </c>
      <c r="M315" s="26" t="s">
        <v>628</v>
      </c>
      <c r="N315" s="26" t="s">
        <v>608</v>
      </c>
      <c r="O315" s="26" t="s">
        <v>561</v>
      </c>
      <c r="P315" s="26" t="s">
        <v>601</v>
      </c>
      <c r="Q315" s="26" t="s">
        <v>1046</v>
      </c>
      <c r="R315" s="26" t="s">
        <v>643</v>
      </c>
      <c r="S315" s="26"/>
      <c r="T315" s="26"/>
      <c r="U315" s="26">
        <v>47442</v>
      </c>
      <c r="V315" s="27">
        <v>45796</v>
      </c>
      <c r="W315" s="26" t="s">
        <v>565</v>
      </c>
      <c r="X315" s="26" t="s">
        <v>566</v>
      </c>
      <c r="Y315" s="26" t="s">
        <v>1252</v>
      </c>
      <c r="Z315" s="26"/>
      <c r="AA315" s="26">
        <v>1</v>
      </c>
      <c r="AB315" s="26">
        <v>2194</v>
      </c>
    </row>
    <row r="316" spans="1:28" ht="20.25" customHeight="1">
      <c r="A316" s="26" t="s">
        <v>1264</v>
      </c>
      <c r="B316" s="26" t="s">
        <v>1265</v>
      </c>
      <c r="C316" s="26" t="s">
        <v>551</v>
      </c>
      <c r="D316" s="26" t="s">
        <v>1209</v>
      </c>
      <c r="E316" s="26" t="s">
        <v>553</v>
      </c>
      <c r="F316" s="26" t="s">
        <v>581</v>
      </c>
      <c r="G316" s="26" t="s">
        <v>646</v>
      </c>
      <c r="H316" s="26" t="s">
        <v>556</v>
      </c>
      <c r="I316" s="27">
        <v>45758</v>
      </c>
      <c r="J316" s="26" t="s">
        <v>583</v>
      </c>
      <c r="K316" s="26" t="s">
        <v>131</v>
      </c>
      <c r="L316" s="26" t="s">
        <v>1042</v>
      </c>
      <c r="M316" s="26" t="s">
        <v>559</v>
      </c>
      <c r="N316" s="26" t="s">
        <v>560</v>
      </c>
      <c r="O316" s="26" t="s">
        <v>561</v>
      </c>
      <c r="P316" s="26" t="s">
        <v>586</v>
      </c>
      <c r="Q316" s="26" t="s">
        <v>587</v>
      </c>
      <c r="R316" s="26" t="s">
        <v>588</v>
      </c>
      <c r="S316" s="26"/>
      <c r="T316" s="26"/>
      <c r="U316" s="26">
        <v>63139</v>
      </c>
      <c r="V316" s="27">
        <v>45796</v>
      </c>
      <c r="W316" s="26" t="s">
        <v>565</v>
      </c>
      <c r="X316" s="26" t="s">
        <v>566</v>
      </c>
      <c r="Y316" s="26" t="s">
        <v>1252</v>
      </c>
      <c r="Z316" s="26"/>
      <c r="AA316" s="26">
        <v>1</v>
      </c>
      <c r="AB316" s="26">
        <v>2199</v>
      </c>
    </row>
    <row r="317" spans="1:28" ht="20.25" customHeight="1">
      <c r="A317" s="26" t="s">
        <v>1266</v>
      </c>
      <c r="B317" s="26" t="s">
        <v>1267</v>
      </c>
      <c r="C317" s="26" t="s">
        <v>1130</v>
      </c>
      <c r="D317" s="26" t="s">
        <v>1131</v>
      </c>
      <c r="E317" s="26" t="s">
        <v>553</v>
      </c>
      <c r="F317" s="26" t="s">
        <v>581</v>
      </c>
      <c r="G317" s="26" t="s">
        <v>646</v>
      </c>
      <c r="H317" s="26" t="s">
        <v>556</v>
      </c>
      <c r="I317" s="27">
        <v>45758</v>
      </c>
      <c r="J317" s="26" t="s">
        <v>583</v>
      </c>
      <c r="K317" s="26" t="s">
        <v>55</v>
      </c>
      <c r="L317" s="26" t="s">
        <v>584</v>
      </c>
      <c r="M317" s="26" t="s">
        <v>585</v>
      </c>
      <c r="N317" s="26" t="s">
        <v>560</v>
      </c>
      <c r="O317" s="26" t="s">
        <v>561</v>
      </c>
      <c r="P317" s="26" t="s">
        <v>586</v>
      </c>
      <c r="Q317" s="26" t="s">
        <v>587</v>
      </c>
      <c r="R317" s="26" t="s">
        <v>588</v>
      </c>
      <c r="S317" s="26"/>
      <c r="T317" s="26"/>
      <c r="U317" s="26">
        <v>100163</v>
      </c>
      <c r="V317" s="27">
        <v>45795</v>
      </c>
      <c r="W317" s="26" t="s">
        <v>565</v>
      </c>
      <c r="X317" s="26" t="s">
        <v>566</v>
      </c>
      <c r="Y317" s="26" t="s">
        <v>1268</v>
      </c>
      <c r="Z317" s="26"/>
      <c r="AA317" s="26">
        <v>1</v>
      </c>
      <c r="AB317" s="26">
        <v>2170</v>
      </c>
    </row>
    <row r="318" spans="1:28" ht="20.25" customHeight="1">
      <c r="A318" s="26" t="s">
        <v>1269</v>
      </c>
      <c r="B318" s="26" t="s">
        <v>1270</v>
      </c>
      <c r="C318" s="26" t="s">
        <v>1292</v>
      </c>
      <c r="D318" s="26" t="s">
        <v>1293</v>
      </c>
      <c r="E318" s="26" t="s">
        <v>553</v>
      </c>
      <c r="F318" s="26" t="s">
        <v>581</v>
      </c>
      <c r="G318" s="26" t="s">
        <v>646</v>
      </c>
      <c r="H318" s="26" t="s">
        <v>556</v>
      </c>
      <c r="I318" s="27">
        <v>45758</v>
      </c>
      <c r="J318" s="26" t="s">
        <v>583</v>
      </c>
      <c r="K318" s="26" t="s">
        <v>55</v>
      </c>
      <c r="L318" s="26" t="s">
        <v>584</v>
      </c>
      <c r="M318" s="26" t="s">
        <v>585</v>
      </c>
      <c r="N318" s="26" t="s">
        <v>560</v>
      </c>
      <c r="O318" s="26" t="s">
        <v>561</v>
      </c>
      <c r="P318" s="26" t="s">
        <v>586</v>
      </c>
      <c r="Q318" s="26" t="s">
        <v>587</v>
      </c>
      <c r="R318" s="26" t="s">
        <v>588</v>
      </c>
      <c r="S318" s="26"/>
      <c r="T318" s="26"/>
      <c r="U318" s="26">
        <v>100000</v>
      </c>
      <c r="V318" s="27">
        <v>45794</v>
      </c>
      <c r="W318" s="26" t="s">
        <v>565</v>
      </c>
      <c r="X318" s="26" t="s">
        <v>566</v>
      </c>
      <c r="Y318" s="26" t="s">
        <v>1268</v>
      </c>
      <c r="Z318" s="26"/>
      <c r="AA318" s="26">
        <v>1</v>
      </c>
      <c r="AB318" s="26">
        <v>2170</v>
      </c>
    </row>
    <row r="319" spans="1:28" ht="20.25" customHeight="1">
      <c r="A319" s="26" t="s">
        <v>1271</v>
      </c>
      <c r="B319" s="26" t="s">
        <v>1272</v>
      </c>
      <c r="C319" s="26" t="s">
        <v>551</v>
      </c>
      <c r="D319" s="26" t="s">
        <v>1209</v>
      </c>
      <c r="E319" s="26" t="s">
        <v>553</v>
      </c>
      <c r="F319" s="26" t="s">
        <v>701</v>
      </c>
      <c r="G319" s="26" t="s">
        <v>1273</v>
      </c>
      <c r="H319" s="26" t="s">
        <v>556</v>
      </c>
      <c r="I319" s="27">
        <v>45758</v>
      </c>
      <c r="J319" s="26" t="s">
        <v>703</v>
      </c>
      <c r="K319" s="26" t="s">
        <v>755</v>
      </c>
      <c r="L319" s="26" t="s">
        <v>756</v>
      </c>
      <c r="M319" s="26" t="s">
        <v>717</v>
      </c>
      <c r="N319" s="26" t="s">
        <v>673</v>
      </c>
      <c r="O319" s="26" t="s">
        <v>561</v>
      </c>
      <c r="P319" s="26" t="s">
        <v>718</v>
      </c>
      <c r="Q319" s="26" t="s">
        <v>719</v>
      </c>
      <c r="R319" s="26" t="s">
        <v>564</v>
      </c>
      <c r="S319" s="26"/>
      <c r="T319" s="26"/>
      <c r="U319" s="26">
        <v>8000</v>
      </c>
      <c r="V319" s="27">
        <v>45794</v>
      </c>
      <c r="W319" s="26" t="s">
        <v>565</v>
      </c>
      <c r="X319" s="26" t="s">
        <v>566</v>
      </c>
      <c r="Y319" s="26" t="s">
        <v>720</v>
      </c>
      <c r="Z319" s="26"/>
      <c r="AA319" s="26">
        <v>1</v>
      </c>
      <c r="AB319" s="26">
        <v>2273</v>
      </c>
    </row>
    <row r="320" spans="1:28" ht="20.25" customHeight="1">
      <c r="A320" s="26" t="s">
        <v>1274</v>
      </c>
      <c r="B320" s="26" t="s">
        <v>1275</v>
      </c>
      <c r="C320" s="26" t="s">
        <v>551</v>
      </c>
      <c r="D320" s="26" t="s">
        <v>1209</v>
      </c>
      <c r="E320" s="26" t="s">
        <v>553</v>
      </c>
      <c r="F320" s="26" t="s">
        <v>554</v>
      </c>
      <c r="G320" s="26" t="s">
        <v>1276</v>
      </c>
      <c r="H320" s="26" t="s">
        <v>556</v>
      </c>
      <c r="I320" s="27">
        <v>45761</v>
      </c>
      <c r="J320" s="26" t="s">
        <v>557</v>
      </c>
      <c r="K320" s="26" t="s">
        <v>443</v>
      </c>
      <c r="L320" s="26" t="s">
        <v>1277</v>
      </c>
      <c r="M320" s="26" t="s">
        <v>628</v>
      </c>
      <c r="N320" s="26" t="s">
        <v>608</v>
      </c>
      <c r="O320" s="26" t="s">
        <v>561</v>
      </c>
      <c r="P320" s="26" t="s">
        <v>1278</v>
      </c>
      <c r="Q320" s="26" t="s">
        <v>1279</v>
      </c>
      <c r="R320" s="26" t="s">
        <v>649</v>
      </c>
      <c r="S320" s="26"/>
      <c r="T320" s="26"/>
      <c r="U320" s="26">
        <v>5000</v>
      </c>
      <c r="V320" s="27">
        <v>45792</v>
      </c>
      <c r="W320" s="26" t="s">
        <v>565</v>
      </c>
      <c r="X320" s="26" t="s">
        <v>798</v>
      </c>
      <c r="Y320" s="26" t="s">
        <v>567</v>
      </c>
      <c r="Z320" s="26"/>
      <c r="AA320" s="26">
        <v>1</v>
      </c>
      <c r="AB320" s="26">
        <v>2396</v>
      </c>
    </row>
    <row r="321" spans="1:28" ht="20.25" customHeight="1">
      <c r="A321" s="26" t="s">
        <v>1280</v>
      </c>
      <c r="B321" s="26" t="s">
        <v>1275</v>
      </c>
      <c r="C321" s="26" t="s">
        <v>551</v>
      </c>
      <c r="D321" s="26" t="s">
        <v>1209</v>
      </c>
      <c r="E321" s="26" t="s">
        <v>553</v>
      </c>
      <c r="F321" s="26" t="s">
        <v>554</v>
      </c>
      <c r="G321" s="26" t="s">
        <v>1281</v>
      </c>
      <c r="H321" s="26" t="s">
        <v>556</v>
      </c>
      <c r="I321" s="27">
        <v>45758</v>
      </c>
      <c r="J321" s="26" t="s">
        <v>557</v>
      </c>
      <c r="K321" s="26" t="s">
        <v>443</v>
      </c>
      <c r="L321" s="26" t="s">
        <v>1277</v>
      </c>
      <c r="M321" s="26" t="s">
        <v>628</v>
      </c>
      <c r="N321" s="26" t="s">
        <v>608</v>
      </c>
      <c r="O321" s="26" t="s">
        <v>561</v>
      </c>
      <c r="P321" s="26" t="s">
        <v>1278</v>
      </c>
      <c r="Q321" s="26" t="s">
        <v>1279</v>
      </c>
      <c r="R321" s="26" t="s">
        <v>649</v>
      </c>
      <c r="S321" s="26"/>
      <c r="T321" s="26"/>
      <c r="U321" s="26">
        <v>3000</v>
      </c>
      <c r="V321" s="27">
        <v>45792</v>
      </c>
      <c r="W321" s="26" t="s">
        <v>565</v>
      </c>
      <c r="X321" s="26" t="s">
        <v>566</v>
      </c>
      <c r="Y321" s="26" t="s">
        <v>567</v>
      </c>
      <c r="Z321" s="26"/>
      <c r="AA321" s="26">
        <v>1</v>
      </c>
      <c r="AB321" s="26">
        <v>2396</v>
      </c>
    </row>
    <row r="322" spans="1:28" ht="20.25" customHeight="1">
      <c r="A322" s="26" t="s">
        <v>1282</v>
      </c>
      <c r="B322" s="26" t="s">
        <v>499</v>
      </c>
      <c r="C322" s="26" t="s">
        <v>551</v>
      </c>
      <c r="D322" s="26" t="s">
        <v>1209</v>
      </c>
      <c r="E322" s="26" t="s">
        <v>553</v>
      </c>
      <c r="F322" s="26" t="s">
        <v>554</v>
      </c>
      <c r="G322" s="26" t="s">
        <v>1283</v>
      </c>
      <c r="H322" s="26" t="s">
        <v>556</v>
      </c>
      <c r="I322" s="27">
        <v>45758</v>
      </c>
      <c r="J322" s="26" t="s">
        <v>557</v>
      </c>
      <c r="K322" s="26" t="s">
        <v>436</v>
      </c>
      <c r="L322" s="26" t="s">
        <v>573</v>
      </c>
      <c r="M322" s="26" t="s">
        <v>559</v>
      </c>
      <c r="N322" s="26" t="s">
        <v>560</v>
      </c>
      <c r="O322" s="26" t="s">
        <v>561</v>
      </c>
      <c r="P322" s="26" t="s">
        <v>562</v>
      </c>
      <c r="Q322" s="26" t="s">
        <v>563</v>
      </c>
      <c r="R322" s="26" t="s">
        <v>564</v>
      </c>
      <c r="S322" s="26"/>
      <c r="T322" s="26"/>
      <c r="U322" s="26">
        <v>40000</v>
      </c>
      <c r="V322" s="27">
        <v>45791</v>
      </c>
      <c r="W322" s="26" t="s">
        <v>565</v>
      </c>
      <c r="X322" s="26" t="s">
        <v>566</v>
      </c>
      <c r="Y322" s="26" t="s">
        <v>567</v>
      </c>
      <c r="Z322" s="26"/>
      <c r="AA322" s="26">
        <v>1</v>
      </c>
      <c r="AB322" s="26">
        <v>2379</v>
      </c>
    </row>
    <row r="323" spans="1:28" ht="20.25" customHeight="1">
      <c r="A323" s="26" t="s">
        <v>1284</v>
      </c>
      <c r="B323" s="26" t="s">
        <v>1285</v>
      </c>
      <c r="C323" s="26" t="s">
        <v>1292</v>
      </c>
      <c r="D323" s="26" t="s">
        <v>1293</v>
      </c>
      <c r="E323" s="26" t="s">
        <v>821</v>
      </c>
      <c r="F323" s="26" t="s">
        <v>554</v>
      </c>
      <c r="G323" s="26" t="s">
        <v>1286</v>
      </c>
      <c r="H323" s="26" t="s">
        <v>556</v>
      </c>
      <c r="I323" s="27">
        <v>45758</v>
      </c>
      <c r="J323" s="26" t="s">
        <v>557</v>
      </c>
      <c r="K323" s="26" t="s">
        <v>1287</v>
      </c>
      <c r="L323" s="26" t="s">
        <v>1288</v>
      </c>
      <c r="M323" s="26" t="s">
        <v>559</v>
      </c>
      <c r="N323" s="26" t="s">
        <v>560</v>
      </c>
      <c r="O323" s="26" t="s">
        <v>561</v>
      </c>
      <c r="P323" s="26" t="s">
        <v>562</v>
      </c>
      <c r="Q323" s="26" t="s">
        <v>563</v>
      </c>
      <c r="R323" s="26" t="s">
        <v>564</v>
      </c>
      <c r="S323" s="26"/>
      <c r="T323" s="26"/>
      <c r="U323" s="26">
        <v>4600</v>
      </c>
      <c r="V323" s="27">
        <v>45792</v>
      </c>
      <c r="W323" s="26" t="s">
        <v>565</v>
      </c>
      <c r="X323" s="26" t="s">
        <v>566</v>
      </c>
      <c r="Y323" s="26" t="s">
        <v>1289</v>
      </c>
      <c r="Z323" s="26"/>
      <c r="AA323" s="26">
        <v>1</v>
      </c>
      <c r="AB323" s="26">
        <v>2416</v>
      </c>
    </row>
    <row r="324" spans="1:28" ht="20.25" customHeight="1">
      <c r="A324" s="26" t="s">
        <v>1290</v>
      </c>
      <c r="B324" s="26" t="s">
        <v>1291</v>
      </c>
      <c r="C324" s="26" t="s">
        <v>1292</v>
      </c>
      <c r="D324" s="26" t="s">
        <v>1293</v>
      </c>
      <c r="E324" s="26" t="s">
        <v>553</v>
      </c>
      <c r="F324" s="26" t="s">
        <v>1294</v>
      </c>
      <c r="G324" s="26" t="s">
        <v>1295</v>
      </c>
      <c r="H324" s="26" t="s">
        <v>556</v>
      </c>
      <c r="I324" s="27">
        <v>45756</v>
      </c>
      <c r="J324" s="26" t="s">
        <v>670</v>
      </c>
      <c r="K324" s="26" t="s">
        <v>1296</v>
      </c>
      <c r="L324" s="26" t="s">
        <v>1297</v>
      </c>
      <c r="M324" s="26" t="s">
        <v>628</v>
      </c>
      <c r="N324" s="26" t="s">
        <v>617</v>
      </c>
      <c r="O324" s="26" t="s">
        <v>561</v>
      </c>
      <c r="P324" s="26" t="s">
        <v>586</v>
      </c>
      <c r="Q324" s="26" t="s">
        <v>812</v>
      </c>
      <c r="R324" s="26" t="s">
        <v>619</v>
      </c>
      <c r="S324" s="26"/>
      <c r="T324" s="26"/>
      <c r="U324" s="26">
        <v>3900</v>
      </c>
      <c r="V324" s="27">
        <v>45799</v>
      </c>
      <c r="W324" s="26" t="s">
        <v>565</v>
      </c>
      <c r="X324" s="26" t="s">
        <v>566</v>
      </c>
      <c r="Y324" s="26" t="s">
        <v>1298</v>
      </c>
      <c r="Z324" s="26"/>
      <c r="AA324" s="26">
        <v>1</v>
      </c>
      <c r="AB324" s="26">
        <v>2114</v>
      </c>
    </row>
    <row r="325" spans="1:28" ht="20.25" customHeight="1">
      <c r="A325" s="26" t="s">
        <v>1299</v>
      </c>
      <c r="B325" s="26" t="s">
        <v>1300</v>
      </c>
      <c r="C325" s="26" t="s">
        <v>551</v>
      </c>
      <c r="D325" s="26" t="s">
        <v>1209</v>
      </c>
      <c r="E325" s="26" t="s">
        <v>553</v>
      </c>
      <c r="F325" s="26" t="s">
        <v>668</v>
      </c>
      <c r="G325" s="26" t="s">
        <v>669</v>
      </c>
      <c r="H325" s="26" t="s">
        <v>556</v>
      </c>
      <c r="I325" s="27">
        <v>45753</v>
      </c>
      <c r="J325" s="26" t="s">
        <v>670</v>
      </c>
      <c r="K325" s="26" t="s">
        <v>810</v>
      </c>
      <c r="L325" s="26" t="s">
        <v>811</v>
      </c>
      <c r="M325" s="26" t="s">
        <v>585</v>
      </c>
      <c r="N325" s="26" t="s">
        <v>600</v>
      </c>
      <c r="O325" s="26" t="s">
        <v>561</v>
      </c>
      <c r="P325" s="26" t="s">
        <v>562</v>
      </c>
      <c r="Q325" s="26" t="s">
        <v>812</v>
      </c>
      <c r="R325" s="26" t="s">
        <v>684</v>
      </c>
      <c r="S325" s="26"/>
      <c r="T325" s="26"/>
      <c r="U325" s="26">
        <v>103450</v>
      </c>
      <c r="V325" s="27">
        <v>45791</v>
      </c>
      <c r="W325" s="26" t="s">
        <v>565</v>
      </c>
      <c r="X325" s="26" t="s">
        <v>566</v>
      </c>
      <c r="Y325" s="26" t="s">
        <v>685</v>
      </c>
      <c r="Z325" s="26"/>
      <c r="AA325" s="26">
        <v>1</v>
      </c>
      <c r="AB325" s="26">
        <v>2107</v>
      </c>
    </row>
    <row r="326" spans="1:28" ht="20.25" customHeight="1">
      <c r="A326" s="26" t="s">
        <v>1301</v>
      </c>
      <c r="B326" s="26" t="s">
        <v>1302</v>
      </c>
      <c r="C326" s="26" t="s">
        <v>551</v>
      </c>
      <c r="D326" s="26" t="s">
        <v>1209</v>
      </c>
      <c r="E326" s="26" t="s">
        <v>553</v>
      </c>
      <c r="F326" s="26" t="s">
        <v>668</v>
      </c>
      <c r="G326" s="26" t="s">
        <v>669</v>
      </c>
      <c r="H326" s="26" t="s">
        <v>556</v>
      </c>
      <c r="I326" s="27">
        <v>45758</v>
      </c>
      <c r="J326" s="26" t="s">
        <v>670</v>
      </c>
      <c r="K326" s="26" t="s">
        <v>1100</v>
      </c>
      <c r="L326" s="26" t="s">
        <v>1101</v>
      </c>
      <c r="M326" s="26" t="s">
        <v>682</v>
      </c>
      <c r="N326" s="26" t="s">
        <v>600</v>
      </c>
      <c r="O326" s="26" t="s">
        <v>561</v>
      </c>
      <c r="P326" s="26" t="s">
        <v>562</v>
      </c>
      <c r="Q326" s="26" t="s">
        <v>683</v>
      </c>
      <c r="R326" s="26" t="s">
        <v>684</v>
      </c>
      <c r="S326" s="26"/>
      <c r="T326" s="26"/>
      <c r="U326" s="26">
        <v>5500</v>
      </c>
      <c r="V326" s="27">
        <v>45790</v>
      </c>
      <c r="W326" s="26" t="s">
        <v>565</v>
      </c>
      <c r="X326" s="26" t="s">
        <v>798</v>
      </c>
      <c r="Y326" s="26" t="s">
        <v>1303</v>
      </c>
      <c r="Z326" s="26"/>
      <c r="AA326" s="26">
        <v>1</v>
      </c>
      <c r="AB326" s="26">
        <v>2087</v>
      </c>
    </row>
    <row r="327" spans="1:28" ht="20.25" customHeight="1">
      <c r="A327" s="26" t="s">
        <v>1304</v>
      </c>
      <c r="B327" s="26" t="s">
        <v>1302</v>
      </c>
      <c r="C327" s="26" t="s">
        <v>551</v>
      </c>
      <c r="D327" s="26" t="s">
        <v>1209</v>
      </c>
      <c r="E327" s="26" t="s">
        <v>553</v>
      </c>
      <c r="F327" s="26" t="s">
        <v>668</v>
      </c>
      <c r="G327" s="26" t="s">
        <v>669</v>
      </c>
      <c r="H327" s="26" t="s">
        <v>556</v>
      </c>
      <c r="I327" s="27">
        <v>45753</v>
      </c>
      <c r="J327" s="26" t="s">
        <v>670</v>
      </c>
      <c r="K327" s="26" t="s">
        <v>1100</v>
      </c>
      <c r="L327" s="26" t="s">
        <v>1101</v>
      </c>
      <c r="M327" s="26" t="s">
        <v>682</v>
      </c>
      <c r="N327" s="26" t="s">
        <v>600</v>
      </c>
      <c r="O327" s="26" t="s">
        <v>561</v>
      </c>
      <c r="P327" s="26" t="s">
        <v>562</v>
      </c>
      <c r="Q327" s="26" t="s">
        <v>683</v>
      </c>
      <c r="R327" s="26" t="s">
        <v>684</v>
      </c>
      <c r="S327" s="26"/>
      <c r="T327" s="26"/>
      <c r="U327" s="26">
        <v>72400</v>
      </c>
      <c r="V327" s="27">
        <v>45790</v>
      </c>
      <c r="W327" s="26" t="s">
        <v>565</v>
      </c>
      <c r="X327" s="26" t="s">
        <v>566</v>
      </c>
      <c r="Y327" s="26" t="s">
        <v>685</v>
      </c>
      <c r="Z327" s="26"/>
      <c r="AA327" s="26">
        <v>1</v>
      </c>
      <c r="AB327" s="26">
        <v>2087</v>
      </c>
    </row>
    <row r="328" spans="1:28" ht="20.25" customHeight="1">
      <c r="A328" s="26" t="s">
        <v>1305</v>
      </c>
      <c r="B328" s="26" t="s">
        <v>1306</v>
      </c>
      <c r="C328" s="26" t="s">
        <v>1292</v>
      </c>
      <c r="D328" s="26" t="s">
        <v>1293</v>
      </c>
      <c r="E328" s="26" t="s">
        <v>553</v>
      </c>
      <c r="F328" s="26" t="s">
        <v>668</v>
      </c>
      <c r="G328" s="26" t="s">
        <v>669</v>
      </c>
      <c r="H328" s="26" t="s">
        <v>556</v>
      </c>
      <c r="I328" s="27">
        <v>45772</v>
      </c>
      <c r="J328" s="26" t="s">
        <v>670</v>
      </c>
      <c r="K328" s="26" t="s">
        <v>258</v>
      </c>
      <c r="L328" s="26" t="s">
        <v>681</v>
      </c>
      <c r="M328" s="26" t="s">
        <v>682</v>
      </c>
      <c r="N328" s="26" t="s">
        <v>600</v>
      </c>
      <c r="O328" s="26" t="s">
        <v>561</v>
      </c>
      <c r="P328" s="26" t="s">
        <v>562</v>
      </c>
      <c r="Q328" s="26" t="s">
        <v>683</v>
      </c>
      <c r="R328" s="26" t="s">
        <v>684</v>
      </c>
      <c r="S328" s="26"/>
      <c r="T328" s="26"/>
      <c r="U328" s="26">
        <v>15100</v>
      </c>
      <c r="V328" s="27">
        <v>45795</v>
      </c>
      <c r="W328" s="26" t="s">
        <v>565</v>
      </c>
      <c r="X328" s="26" t="s">
        <v>798</v>
      </c>
      <c r="Y328" s="26" t="s">
        <v>1307</v>
      </c>
      <c r="Z328" s="26"/>
      <c r="AA328" s="26">
        <v>1</v>
      </c>
      <c r="AB328" s="26">
        <v>2075</v>
      </c>
    </row>
    <row r="329" spans="1:28" ht="20.25" customHeight="1">
      <c r="A329" s="26" t="s">
        <v>1308</v>
      </c>
      <c r="B329" s="26" t="s">
        <v>1306</v>
      </c>
      <c r="C329" s="26" t="s">
        <v>1292</v>
      </c>
      <c r="D329" s="26" t="s">
        <v>1293</v>
      </c>
      <c r="E329" s="26" t="s">
        <v>553</v>
      </c>
      <c r="F329" s="26" t="s">
        <v>668</v>
      </c>
      <c r="G329" s="26" t="s">
        <v>669</v>
      </c>
      <c r="H329" s="26" t="s">
        <v>556</v>
      </c>
      <c r="I329" s="27">
        <v>45758</v>
      </c>
      <c r="J329" s="26" t="s">
        <v>670</v>
      </c>
      <c r="K329" s="26" t="s">
        <v>258</v>
      </c>
      <c r="L329" s="26" t="s">
        <v>681</v>
      </c>
      <c r="M329" s="26" t="s">
        <v>682</v>
      </c>
      <c r="N329" s="26" t="s">
        <v>600</v>
      </c>
      <c r="O329" s="26" t="s">
        <v>561</v>
      </c>
      <c r="P329" s="26" t="s">
        <v>562</v>
      </c>
      <c r="Q329" s="26" t="s">
        <v>683</v>
      </c>
      <c r="R329" s="26" t="s">
        <v>684</v>
      </c>
      <c r="S329" s="26"/>
      <c r="T329" s="26"/>
      <c r="U329" s="26">
        <v>25750</v>
      </c>
      <c r="V329" s="27">
        <v>45795</v>
      </c>
      <c r="W329" s="26" t="s">
        <v>565</v>
      </c>
      <c r="X329" s="26" t="s">
        <v>798</v>
      </c>
      <c r="Y329" s="26" t="s">
        <v>685</v>
      </c>
      <c r="Z329" s="26"/>
      <c r="AA329" s="26">
        <v>1</v>
      </c>
      <c r="AB329" s="26">
        <v>2075</v>
      </c>
    </row>
    <row r="330" spans="1:28" ht="20.25" customHeight="1">
      <c r="A330" s="26" t="s">
        <v>1309</v>
      </c>
      <c r="B330" s="26" t="s">
        <v>1306</v>
      </c>
      <c r="C330" s="26" t="s">
        <v>1292</v>
      </c>
      <c r="D330" s="26" t="s">
        <v>1293</v>
      </c>
      <c r="E330" s="26" t="s">
        <v>553</v>
      </c>
      <c r="F330" s="26" t="s">
        <v>668</v>
      </c>
      <c r="G330" s="26" t="s">
        <v>669</v>
      </c>
      <c r="H330" s="26" t="s">
        <v>556</v>
      </c>
      <c r="I330" s="27">
        <v>45753</v>
      </c>
      <c r="J330" s="26" t="s">
        <v>670</v>
      </c>
      <c r="K330" s="26" t="s">
        <v>258</v>
      </c>
      <c r="L330" s="26" t="s">
        <v>681</v>
      </c>
      <c r="M330" s="26" t="s">
        <v>682</v>
      </c>
      <c r="N330" s="26" t="s">
        <v>600</v>
      </c>
      <c r="O330" s="26" t="s">
        <v>561</v>
      </c>
      <c r="P330" s="26" t="s">
        <v>562</v>
      </c>
      <c r="Q330" s="26" t="s">
        <v>683</v>
      </c>
      <c r="R330" s="26" t="s">
        <v>684</v>
      </c>
      <c r="S330" s="26"/>
      <c r="T330" s="26"/>
      <c r="U330" s="26">
        <v>95400</v>
      </c>
      <c r="V330" s="27">
        <v>45795</v>
      </c>
      <c r="W330" s="26" t="s">
        <v>565</v>
      </c>
      <c r="X330" s="26" t="s">
        <v>566</v>
      </c>
      <c r="Y330" s="26" t="s">
        <v>685</v>
      </c>
      <c r="Z330" s="26"/>
      <c r="AA330" s="26">
        <v>1</v>
      </c>
      <c r="AB330" s="26">
        <v>2075</v>
      </c>
    </row>
    <row r="331" spans="1:28" ht="20.25" customHeight="1">
      <c r="A331" s="26" t="s">
        <v>1310</v>
      </c>
      <c r="B331" s="26" t="s">
        <v>1311</v>
      </c>
      <c r="C331" s="26" t="s">
        <v>1292</v>
      </c>
      <c r="D331" s="26" t="s">
        <v>1293</v>
      </c>
      <c r="E331" s="26" t="s">
        <v>553</v>
      </c>
      <c r="F331" s="26" t="s">
        <v>668</v>
      </c>
      <c r="G331" s="26" t="s">
        <v>669</v>
      </c>
      <c r="H331" s="26" t="s">
        <v>556</v>
      </c>
      <c r="I331" s="27">
        <v>45753</v>
      </c>
      <c r="J331" s="26" t="s">
        <v>670</v>
      </c>
      <c r="K331" s="26" t="s">
        <v>258</v>
      </c>
      <c r="L331" s="26" t="s">
        <v>681</v>
      </c>
      <c r="M331" s="26" t="s">
        <v>682</v>
      </c>
      <c r="N331" s="26" t="s">
        <v>600</v>
      </c>
      <c r="O331" s="26" t="s">
        <v>561</v>
      </c>
      <c r="P331" s="26" t="s">
        <v>562</v>
      </c>
      <c r="Q331" s="26" t="s">
        <v>683</v>
      </c>
      <c r="R331" s="26" t="s">
        <v>684</v>
      </c>
      <c r="S331" s="26"/>
      <c r="T331" s="26"/>
      <c r="U331" s="26">
        <v>107500</v>
      </c>
      <c r="V331" s="27">
        <v>45791</v>
      </c>
      <c r="W331" s="26" t="s">
        <v>565</v>
      </c>
      <c r="X331" s="26" t="s">
        <v>566</v>
      </c>
      <c r="Y331" s="26" t="s">
        <v>685</v>
      </c>
      <c r="Z331" s="26"/>
      <c r="AA331" s="26">
        <v>1</v>
      </c>
      <c r="AB331" s="26">
        <v>2075</v>
      </c>
    </row>
    <row r="332" spans="1:28" ht="20.25" customHeight="1">
      <c r="A332" s="26" t="s">
        <v>1312</v>
      </c>
      <c r="B332" s="26" t="s">
        <v>1313</v>
      </c>
      <c r="C332" s="26" t="s">
        <v>1292</v>
      </c>
      <c r="D332" s="26" t="s">
        <v>1293</v>
      </c>
      <c r="E332" s="26" t="s">
        <v>553</v>
      </c>
      <c r="F332" s="26" t="s">
        <v>668</v>
      </c>
      <c r="G332" s="26" t="s">
        <v>669</v>
      </c>
      <c r="H332" s="26" t="s">
        <v>556</v>
      </c>
      <c r="I332" s="27">
        <v>45753</v>
      </c>
      <c r="J332" s="26" t="s">
        <v>670</v>
      </c>
      <c r="K332" s="26" t="s">
        <v>258</v>
      </c>
      <c r="L332" s="26" t="s">
        <v>681</v>
      </c>
      <c r="M332" s="26" t="s">
        <v>682</v>
      </c>
      <c r="N332" s="26" t="s">
        <v>600</v>
      </c>
      <c r="O332" s="26" t="s">
        <v>561</v>
      </c>
      <c r="P332" s="26" t="s">
        <v>562</v>
      </c>
      <c r="Q332" s="26" t="s">
        <v>683</v>
      </c>
      <c r="R332" s="26" t="s">
        <v>684</v>
      </c>
      <c r="S332" s="26"/>
      <c r="T332" s="26"/>
      <c r="U332" s="26">
        <v>62600</v>
      </c>
      <c r="V332" s="27">
        <v>45789</v>
      </c>
      <c r="W332" s="26" t="s">
        <v>565</v>
      </c>
      <c r="X332" s="26" t="s">
        <v>566</v>
      </c>
      <c r="Y332" s="26" t="s">
        <v>685</v>
      </c>
      <c r="Z332" s="26"/>
      <c r="AA332" s="26">
        <v>1</v>
      </c>
      <c r="AB332" s="26">
        <v>2075</v>
      </c>
    </row>
    <row r="333" spans="1:28" ht="20.25" customHeight="1">
      <c r="A333" s="26" t="s">
        <v>1314</v>
      </c>
      <c r="B333" s="26" t="s">
        <v>509</v>
      </c>
      <c r="C333" s="26" t="s">
        <v>551</v>
      </c>
      <c r="D333" s="26" t="s">
        <v>1209</v>
      </c>
      <c r="E333" s="26" t="s">
        <v>553</v>
      </c>
      <c r="F333" s="26" t="s">
        <v>581</v>
      </c>
      <c r="G333" s="26" t="s">
        <v>1082</v>
      </c>
      <c r="H333" s="26" t="s">
        <v>556</v>
      </c>
      <c r="I333" s="27">
        <v>45750</v>
      </c>
      <c r="J333" s="26" t="s">
        <v>583</v>
      </c>
      <c r="K333" s="26" t="s">
        <v>471</v>
      </c>
      <c r="L333" s="26" t="s">
        <v>839</v>
      </c>
      <c r="M333" s="26" t="s">
        <v>628</v>
      </c>
      <c r="N333" s="26" t="s">
        <v>617</v>
      </c>
      <c r="O333" s="26" t="s">
        <v>561</v>
      </c>
      <c r="P333" s="26" t="s">
        <v>586</v>
      </c>
      <c r="Q333" s="26" t="s">
        <v>618</v>
      </c>
      <c r="R333" s="26" t="s">
        <v>619</v>
      </c>
      <c r="S333" s="26"/>
      <c r="T333" s="26"/>
      <c r="U333" s="26">
        <v>20000</v>
      </c>
      <c r="V333" s="27">
        <v>45796</v>
      </c>
      <c r="W333" s="26" t="s">
        <v>565</v>
      </c>
      <c r="X333" s="26" t="s">
        <v>566</v>
      </c>
      <c r="Y333" s="26" t="s">
        <v>596</v>
      </c>
      <c r="Z333" s="26"/>
      <c r="AA333" s="26">
        <v>1</v>
      </c>
      <c r="AB333" s="26">
        <v>2041</v>
      </c>
    </row>
    <row r="334" spans="1:28" ht="20.25" customHeight="1">
      <c r="A334" s="26" t="s">
        <v>1315</v>
      </c>
      <c r="B334" s="26" t="s">
        <v>1316</v>
      </c>
      <c r="C334" s="26" t="s">
        <v>1292</v>
      </c>
      <c r="D334" s="26" t="s">
        <v>1293</v>
      </c>
      <c r="E334" s="26" t="s">
        <v>553</v>
      </c>
      <c r="F334" s="26" t="s">
        <v>581</v>
      </c>
      <c r="G334" s="26" t="s">
        <v>1317</v>
      </c>
      <c r="H334" s="26" t="s">
        <v>556</v>
      </c>
      <c r="I334" s="27">
        <v>45750</v>
      </c>
      <c r="J334" s="26" t="s">
        <v>583</v>
      </c>
      <c r="K334" s="26" t="s">
        <v>1318</v>
      </c>
      <c r="L334" s="26" t="s">
        <v>1319</v>
      </c>
      <c r="M334" s="26" t="s">
        <v>559</v>
      </c>
      <c r="N334" s="26" t="s">
        <v>673</v>
      </c>
      <c r="O334" s="26" t="s">
        <v>561</v>
      </c>
      <c r="P334" s="26" t="s">
        <v>601</v>
      </c>
      <c r="Q334" s="26" t="s">
        <v>697</v>
      </c>
      <c r="R334" s="26" t="s">
        <v>698</v>
      </c>
      <c r="S334" s="26"/>
      <c r="T334" s="26"/>
      <c r="U334" s="26">
        <v>5000</v>
      </c>
      <c r="V334" s="27">
        <v>45792</v>
      </c>
      <c r="W334" s="26" t="s">
        <v>565</v>
      </c>
      <c r="X334" s="26" t="s">
        <v>566</v>
      </c>
      <c r="Y334" s="26" t="s">
        <v>1320</v>
      </c>
      <c r="Z334" s="26"/>
      <c r="AA334" s="26">
        <v>1</v>
      </c>
      <c r="AB334" s="26">
        <v>2415</v>
      </c>
    </row>
    <row r="335" spans="1:28" ht="20.25" customHeight="1">
      <c r="A335" s="26" t="s">
        <v>1321</v>
      </c>
      <c r="B335" s="26" t="s">
        <v>514</v>
      </c>
      <c r="C335" s="26" t="s">
        <v>1292</v>
      </c>
      <c r="D335" s="26" t="s">
        <v>1293</v>
      </c>
      <c r="E335" s="26" t="s">
        <v>553</v>
      </c>
      <c r="F335" s="26" t="s">
        <v>581</v>
      </c>
      <c r="G335" s="26" t="s">
        <v>1322</v>
      </c>
      <c r="H335" s="26" t="s">
        <v>556</v>
      </c>
      <c r="I335" s="27">
        <v>45750</v>
      </c>
      <c r="J335" s="26" t="s">
        <v>583</v>
      </c>
      <c r="K335" s="26" t="s">
        <v>295</v>
      </c>
      <c r="L335" s="26" t="s">
        <v>886</v>
      </c>
      <c r="M335" s="26" t="s">
        <v>607</v>
      </c>
      <c r="N335" s="26" t="s">
        <v>608</v>
      </c>
      <c r="O335" s="26" t="s">
        <v>561</v>
      </c>
      <c r="P335" s="26" t="s">
        <v>601</v>
      </c>
      <c r="Q335" s="26" t="s">
        <v>609</v>
      </c>
      <c r="R335" s="26" t="s">
        <v>610</v>
      </c>
      <c r="S335" s="26"/>
      <c r="T335" s="26"/>
      <c r="U335" s="26">
        <v>10000</v>
      </c>
      <c r="V335" s="27">
        <v>45793</v>
      </c>
      <c r="W335" s="26" t="s">
        <v>565</v>
      </c>
      <c r="X335" s="26" t="s">
        <v>566</v>
      </c>
      <c r="Y335" s="26" t="s">
        <v>596</v>
      </c>
      <c r="Z335" s="26"/>
      <c r="AA335" s="26">
        <v>1</v>
      </c>
      <c r="AB335" s="26">
        <v>2352</v>
      </c>
    </row>
    <row r="336" spans="1:28" ht="20.25" customHeight="1">
      <c r="A336" s="26" t="s">
        <v>1323</v>
      </c>
      <c r="B336" s="26" t="s">
        <v>514</v>
      </c>
      <c r="C336" s="26" t="s">
        <v>1292</v>
      </c>
      <c r="D336" s="26" t="s">
        <v>1293</v>
      </c>
      <c r="E336" s="26" t="s">
        <v>553</v>
      </c>
      <c r="F336" s="26" t="s">
        <v>581</v>
      </c>
      <c r="G336" s="26" t="s">
        <v>1324</v>
      </c>
      <c r="H336" s="26" t="s">
        <v>556</v>
      </c>
      <c r="I336" s="27">
        <v>45750</v>
      </c>
      <c r="J336" s="26" t="s">
        <v>583</v>
      </c>
      <c r="K336" s="26" t="s">
        <v>295</v>
      </c>
      <c r="L336" s="26" t="s">
        <v>886</v>
      </c>
      <c r="M336" s="26" t="s">
        <v>607</v>
      </c>
      <c r="N336" s="26" t="s">
        <v>608</v>
      </c>
      <c r="O336" s="26" t="s">
        <v>561</v>
      </c>
      <c r="P336" s="26" t="s">
        <v>601</v>
      </c>
      <c r="Q336" s="26" t="s">
        <v>609</v>
      </c>
      <c r="R336" s="26" t="s">
        <v>610</v>
      </c>
      <c r="S336" s="26"/>
      <c r="T336" s="26"/>
      <c r="U336" s="26">
        <v>5000</v>
      </c>
      <c r="V336" s="27">
        <v>45794</v>
      </c>
      <c r="W336" s="26" t="s">
        <v>565</v>
      </c>
      <c r="X336" s="26" t="s">
        <v>566</v>
      </c>
      <c r="Y336" s="26" t="s">
        <v>596</v>
      </c>
      <c r="Z336" s="26"/>
      <c r="AA336" s="26">
        <v>1</v>
      </c>
      <c r="AB336" s="26">
        <v>2352</v>
      </c>
    </row>
    <row r="337" spans="1:28" ht="20.25" customHeight="1">
      <c r="A337" s="26" t="s">
        <v>1325</v>
      </c>
      <c r="B337" s="26" t="s">
        <v>1326</v>
      </c>
      <c r="C337" s="26" t="s">
        <v>1292</v>
      </c>
      <c r="D337" s="26" t="s">
        <v>1293</v>
      </c>
      <c r="E337" s="26" t="s">
        <v>553</v>
      </c>
      <c r="F337" s="26" t="s">
        <v>581</v>
      </c>
      <c r="G337" s="26" t="s">
        <v>1327</v>
      </c>
      <c r="H337" s="26" t="s">
        <v>556</v>
      </c>
      <c r="I337" s="27">
        <v>45750</v>
      </c>
      <c r="J337" s="26" t="s">
        <v>583</v>
      </c>
      <c r="K337" s="26" t="s">
        <v>50</v>
      </c>
      <c r="L337" s="26" t="s">
        <v>1246</v>
      </c>
      <c r="M337" s="26" t="s">
        <v>585</v>
      </c>
      <c r="N337" s="26" t="s">
        <v>560</v>
      </c>
      <c r="O337" s="26" t="s">
        <v>561</v>
      </c>
      <c r="P337" s="26" t="s">
        <v>562</v>
      </c>
      <c r="Q337" s="26" t="s">
        <v>594</v>
      </c>
      <c r="R337" s="26" t="s">
        <v>595</v>
      </c>
      <c r="S337" s="26"/>
      <c r="T337" s="26"/>
      <c r="U337" s="26">
        <v>20000</v>
      </c>
      <c r="V337" s="27">
        <v>45794</v>
      </c>
      <c r="W337" s="26" t="s">
        <v>565</v>
      </c>
      <c r="X337" s="26" t="s">
        <v>566</v>
      </c>
      <c r="Y337" s="26" t="s">
        <v>596</v>
      </c>
      <c r="Z337" s="26"/>
      <c r="AA337" s="26">
        <v>1</v>
      </c>
      <c r="AB337" s="26">
        <v>2252</v>
      </c>
    </row>
    <row r="338" spans="1:28" ht="20.25" customHeight="1">
      <c r="A338" s="26" t="s">
        <v>1328</v>
      </c>
      <c r="B338" s="26" t="s">
        <v>500</v>
      </c>
      <c r="C338" s="26" t="s">
        <v>1292</v>
      </c>
      <c r="D338" s="26" t="s">
        <v>1293</v>
      </c>
      <c r="E338" s="26" t="s">
        <v>553</v>
      </c>
      <c r="F338" s="26" t="s">
        <v>743</v>
      </c>
      <c r="G338" s="26" t="s">
        <v>1329</v>
      </c>
      <c r="H338" s="26" t="s">
        <v>556</v>
      </c>
      <c r="I338" s="27">
        <v>45768</v>
      </c>
      <c r="J338" s="26" t="s">
        <v>724</v>
      </c>
      <c r="K338" s="26" t="s">
        <v>28</v>
      </c>
      <c r="L338" s="26" t="s">
        <v>1330</v>
      </c>
      <c r="M338" s="26" t="s">
        <v>628</v>
      </c>
      <c r="N338" s="26" t="s">
        <v>641</v>
      </c>
      <c r="O338" s="26" t="s">
        <v>561</v>
      </c>
      <c r="P338" s="26" t="s">
        <v>562</v>
      </c>
      <c r="Q338" s="26" t="s">
        <v>683</v>
      </c>
      <c r="R338" s="26" t="s">
        <v>564</v>
      </c>
      <c r="S338" s="26"/>
      <c r="T338" s="26"/>
      <c r="U338" s="26">
        <v>22000</v>
      </c>
      <c r="V338" s="27">
        <v>45795</v>
      </c>
      <c r="W338" s="26" t="s">
        <v>565</v>
      </c>
      <c r="X338" s="26" t="s">
        <v>798</v>
      </c>
      <c r="Y338" s="26" t="s">
        <v>746</v>
      </c>
      <c r="Z338" s="26"/>
      <c r="AA338" s="26">
        <v>1</v>
      </c>
      <c r="AB338" s="26">
        <v>2264</v>
      </c>
    </row>
    <row r="339" spans="1:28" ht="20.25" customHeight="1">
      <c r="A339" s="26" t="s">
        <v>1331</v>
      </c>
      <c r="B339" s="26" t="s">
        <v>500</v>
      </c>
      <c r="C339" s="26" t="s">
        <v>1292</v>
      </c>
      <c r="D339" s="26" t="s">
        <v>1293</v>
      </c>
      <c r="E339" s="26" t="s">
        <v>553</v>
      </c>
      <c r="F339" s="26" t="s">
        <v>743</v>
      </c>
      <c r="G339" s="26" t="s">
        <v>1329</v>
      </c>
      <c r="H339" s="26" t="s">
        <v>556</v>
      </c>
      <c r="I339" s="27">
        <v>45750</v>
      </c>
      <c r="J339" s="26" t="s">
        <v>724</v>
      </c>
      <c r="K339" s="26" t="s">
        <v>28</v>
      </c>
      <c r="L339" s="26" t="s">
        <v>1330</v>
      </c>
      <c r="M339" s="26" t="s">
        <v>628</v>
      </c>
      <c r="N339" s="26" t="s">
        <v>641</v>
      </c>
      <c r="O339" s="26" t="s">
        <v>561</v>
      </c>
      <c r="P339" s="26" t="s">
        <v>562</v>
      </c>
      <c r="Q339" s="26" t="s">
        <v>683</v>
      </c>
      <c r="R339" s="26" t="s">
        <v>564</v>
      </c>
      <c r="S339" s="26"/>
      <c r="T339" s="26"/>
      <c r="U339" s="26">
        <v>5000</v>
      </c>
      <c r="V339" s="27">
        <v>45795</v>
      </c>
      <c r="W339" s="26" t="s">
        <v>565</v>
      </c>
      <c r="X339" s="26" t="s">
        <v>566</v>
      </c>
      <c r="Y339" s="26" t="s">
        <v>746</v>
      </c>
      <c r="Z339" s="26"/>
      <c r="AA339" s="26">
        <v>1</v>
      </c>
      <c r="AB339" s="26">
        <v>2264</v>
      </c>
    </row>
    <row r="340" spans="1:28" ht="20.25" customHeight="1">
      <c r="A340" s="26" t="s">
        <v>1332</v>
      </c>
      <c r="B340" s="26" t="s">
        <v>507</v>
      </c>
      <c r="C340" s="26" t="s">
        <v>551</v>
      </c>
      <c r="D340" s="26" t="s">
        <v>1209</v>
      </c>
      <c r="E340" s="26" t="s">
        <v>553</v>
      </c>
      <c r="F340" s="26" t="s">
        <v>581</v>
      </c>
      <c r="G340" s="26" t="s">
        <v>1333</v>
      </c>
      <c r="H340" s="26" t="s">
        <v>556</v>
      </c>
      <c r="I340" s="27">
        <v>45748</v>
      </c>
      <c r="J340" s="26" t="s">
        <v>583</v>
      </c>
      <c r="K340" s="26" t="s">
        <v>433</v>
      </c>
      <c r="L340" s="26" t="s">
        <v>1334</v>
      </c>
      <c r="M340" s="26" t="s">
        <v>628</v>
      </c>
      <c r="N340" s="26" t="s">
        <v>617</v>
      </c>
      <c r="O340" s="26" t="s">
        <v>561</v>
      </c>
      <c r="P340" s="26" t="s">
        <v>586</v>
      </c>
      <c r="Q340" s="26" t="s">
        <v>618</v>
      </c>
      <c r="R340" s="26" t="s">
        <v>619</v>
      </c>
      <c r="S340" s="26"/>
      <c r="T340" s="26"/>
      <c r="U340" s="26">
        <v>20000</v>
      </c>
      <c r="V340" s="27">
        <v>45789</v>
      </c>
      <c r="W340" s="26" t="s">
        <v>565</v>
      </c>
      <c r="X340" s="26" t="s">
        <v>566</v>
      </c>
      <c r="Y340" s="26" t="s">
        <v>596</v>
      </c>
      <c r="Z340" s="26"/>
      <c r="AA340" s="26">
        <v>1</v>
      </c>
      <c r="AB340" s="26">
        <v>2392</v>
      </c>
    </row>
    <row r="341" spans="1:28" ht="20.25" customHeight="1">
      <c r="A341" s="26" t="s">
        <v>1335</v>
      </c>
      <c r="B341" s="26" t="s">
        <v>1336</v>
      </c>
      <c r="C341" s="26" t="s">
        <v>551</v>
      </c>
      <c r="D341" s="26" t="s">
        <v>1209</v>
      </c>
      <c r="E341" s="26" t="s">
        <v>553</v>
      </c>
      <c r="F341" s="26" t="s">
        <v>581</v>
      </c>
      <c r="G341" s="26" t="s">
        <v>1337</v>
      </c>
      <c r="H341" s="26" t="s">
        <v>556</v>
      </c>
      <c r="I341" s="27">
        <v>45748</v>
      </c>
      <c r="J341" s="26" t="s">
        <v>583</v>
      </c>
      <c r="K341" s="26" t="s">
        <v>346</v>
      </c>
      <c r="L341" s="26" t="s">
        <v>1338</v>
      </c>
      <c r="M341" s="26" t="s">
        <v>559</v>
      </c>
      <c r="N341" s="26" t="s">
        <v>560</v>
      </c>
      <c r="O341" s="26" t="s">
        <v>561</v>
      </c>
      <c r="P341" s="26" t="s">
        <v>586</v>
      </c>
      <c r="Q341" s="26" t="s">
        <v>1339</v>
      </c>
      <c r="R341" s="26" t="s">
        <v>564</v>
      </c>
      <c r="S341" s="26"/>
      <c r="T341" s="26"/>
      <c r="U341" s="26">
        <v>10000</v>
      </c>
      <c r="V341" s="27">
        <v>45790</v>
      </c>
      <c r="W341" s="26" t="s">
        <v>565</v>
      </c>
      <c r="X341" s="26" t="s">
        <v>566</v>
      </c>
      <c r="Y341" s="26" t="s">
        <v>596</v>
      </c>
      <c r="Z341" s="26"/>
      <c r="AA341" s="26">
        <v>1</v>
      </c>
      <c r="AB341" s="26">
        <v>2332</v>
      </c>
    </row>
    <row r="342" spans="1:28" ht="20.25" customHeight="1">
      <c r="A342" s="26" t="s">
        <v>1340</v>
      </c>
      <c r="B342" s="26" t="s">
        <v>1341</v>
      </c>
      <c r="C342" s="26" t="s">
        <v>551</v>
      </c>
      <c r="D342" s="26" t="s">
        <v>1209</v>
      </c>
      <c r="E342" s="26" t="s">
        <v>553</v>
      </c>
      <c r="F342" s="26" t="s">
        <v>581</v>
      </c>
      <c r="G342" s="26" t="s">
        <v>1342</v>
      </c>
      <c r="H342" s="26" t="s">
        <v>556</v>
      </c>
      <c r="I342" s="27">
        <v>45748</v>
      </c>
      <c r="J342" s="26" t="s">
        <v>583</v>
      </c>
      <c r="K342" s="26" t="s">
        <v>1343</v>
      </c>
      <c r="L342" s="26" t="s">
        <v>1344</v>
      </c>
      <c r="M342" s="26" t="s">
        <v>969</v>
      </c>
      <c r="N342" s="26" t="s">
        <v>863</v>
      </c>
      <c r="O342" s="26" t="s">
        <v>864</v>
      </c>
      <c r="P342" s="26" t="s">
        <v>1345</v>
      </c>
      <c r="Q342" s="26" t="s">
        <v>587</v>
      </c>
      <c r="R342" s="26" t="s">
        <v>684</v>
      </c>
      <c r="S342" s="26"/>
      <c r="T342" s="26"/>
      <c r="U342" s="26">
        <v>3000</v>
      </c>
      <c r="V342" s="27">
        <v>45787</v>
      </c>
      <c r="W342" s="26" t="s">
        <v>565</v>
      </c>
      <c r="X342" s="26" t="s">
        <v>566</v>
      </c>
      <c r="Y342" s="26" t="s">
        <v>1346</v>
      </c>
      <c r="Z342" s="26"/>
      <c r="AA342" s="26">
        <v>1</v>
      </c>
      <c r="AB342" s="26">
        <v>2302</v>
      </c>
    </row>
    <row r="343" spans="1:28" ht="20.25" customHeight="1">
      <c r="A343" s="26" t="s">
        <v>1347</v>
      </c>
      <c r="B343" s="26" t="s">
        <v>1348</v>
      </c>
      <c r="C343" s="26" t="s">
        <v>551</v>
      </c>
      <c r="D343" s="26" t="s">
        <v>1209</v>
      </c>
      <c r="E343" s="26" t="s">
        <v>553</v>
      </c>
      <c r="F343" s="26" t="s">
        <v>581</v>
      </c>
      <c r="G343" s="26" t="s">
        <v>1349</v>
      </c>
      <c r="H343" s="26" t="s">
        <v>556</v>
      </c>
      <c r="I343" s="27">
        <v>45748</v>
      </c>
      <c r="J343" s="26" t="s">
        <v>583</v>
      </c>
      <c r="K343" s="26" t="s">
        <v>868</v>
      </c>
      <c r="L343" s="26" t="s">
        <v>869</v>
      </c>
      <c r="M343" s="26" t="s">
        <v>616</v>
      </c>
      <c r="N343" s="26" t="s">
        <v>641</v>
      </c>
      <c r="O343" s="26" t="s">
        <v>561</v>
      </c>
      <c r="P343" s="26" t="s">
        <v>586</v>
      </c>
      <c r="Q343" s="26" t="s">
        <v>852</v>
      </c>
      <c r="R343" s="26" t="s">
        <v>619</v>
      </c>
      <c r="S343" s="26"/>
      <c r="T343" s="26"/>
      <c r="U343" s="26">
        <v>19000</v>
      </c>
      <c r="V343" s="27">
        <v>45790</v>
      </c>
      <c r="W343" s="26" t="s">
        <v>565</v>
      </c>
      <c r="X343" s="26" t="s">
        <v>566</v>
      </c>
      <c r="Y343" s="26" t="s">
        <v>596</v>
      </c>
      <c r="Z343" s="26"/>
      <c r="AA343" s="26">
        <v>1</v>
      </c>
      <c r="AB343" s="26">
        <v>2063</v>
      </c>
    </row>
    <row r="344" spans="1:28" ht="20.25" customHeight="1">
      <c r="A344" s="26" t="s">
        <v>1350</v>
      </c>
      <c r="B344" s="26" t="s">
        <v>1351</v>
      </c>
      <c r="C344" s="26" t="s">
        <v>1292</v>
      </c>
      <c r="D344" s="26" t="s">
        <v>1293</v>
      </c>
      <c r="E344" s="26" t="s">
        <v>553</v>
      </c>
      <c r="F344" s="26" t="s">
        <v>581</v>
      </c>
      <c r="G344" s="26" t="s">
        <v>1349</v>
      </c>
      <c r="H344" s="26" t="s">
        <v>556</v>
      </c>
      <c r="I344" s="27">
        <v>45748</v>
      </c>
      <c r="J344" s="26" t="s">
        <v>583</v>
      </c>
      <c r="K344" s="26" t="s">
        <v>614</v>
      </c>
      <c r="L344" s="26" t="s">
        <v>615</v>
      </c>
      <c r="M344" s="26" t="s">
        <v>616</v>
      </c>
      <c r="N344" s="26" t="s">
        <v>617</v>
      </c>
      <c r="O344" s="26" t="s">
        <v>561</v>
      </c>
      <c r="P344" s="26" t="s">
        <v>586</v>
      </c>
      <c r="Q344" s="26" t="s">
        <v>618</v>
      </c>
      <c r="R344" s="26" t="s">
        <v>619</v>
      </c>
      <c r="S344" s="26"/>
      <c r="T344" s="26"/>
      <c r="U344" s="26">
        <v>20000</v>
      </c>
      <c r="V344" s="27">
        <v>45790</v>
      </c>
      <c r="W344" s="26" t="s">
        <v>565</v>
      </c>
      <c r="X344" s="26" t="s">
        <v>566</v>
      </c>
      <c r="Y344" s="26" t="s">
        <v>596</v>
      </c>
      <c r="Z344" s="26"/>
      <c r="AA344" s="26">
        <v>1</v>
      </c>
      <c r="AB344" s="26">
        <v>2164</v>
      </c>
    </row>
    <row r="345" spans="1:28" ht="20.25" customHeight="1">
      <c r="A345" s="26" t="s">
        <v>1352</v>
      </c>
      <c r="B345" s="26" t="s">
        <v>510</v>
      </c>
      <c r="C345" s="26" t="s">
        <v>551</v>
      </c>
      <c r="D345" s="26" t="s">
        <v>1209</v>
      </c>
      <c r="E345" s="26" t="s">
        <v>553</v>
      </c>
      <c r="F345" s="26" t="s">
        <v>581</v>
      </c>
      <c r="G345" s="26" t="s">
        <v>1349</v>
      </c>
      <c r="H345" s="26" t="s">
        <v>556</v>
      </c>
      <c r="I345" s="27">
        <v>45748</v>
      </c>
      <c r="J345" s="26" t="s">
        <v>583</v>
      </c>
      <c r="K345" s="26" t="s">
        <v>129</v>
      </c>
      <c r="L345" s="26" t="s">
        <v>1353</v>
      </c>
      <c r="M345" s="26" t="s">
        <v>628</v>
      </c>
      <c r="N345" s="26" t="s">
        <v>608</v>
      </c>
      <c r="O345" s="26" t="s">
        <v>561</v>
      </c>
      <c r="P345" s="26" t="s">
        <v>601</v>
      </c>
      <c r="Q345" s="26" t="s">
        <v>648</v>
      </c>
      <c r="R345" s="26" t="s">
        <v>649</v>
      </c>
      <c r="S345" s="26"/>
      <c r="T345" s="26"/>
      <c r="U345" s="26">
        <v>10000</v>
      </c>
      <c r="V345" s="27">
        <v>45789</v>
      </c>
      <c r="W345" s="26" t="s">
        <v>565</v>
      </c>
      <c r="X345" s="26" t="s">
        <v>566</v>
      </c>
      <c r="Y345" s="26" t="s">
        <v>596</v>
      </c>
      <c r="Z345" s="26"/>
      <c r="AA345" s="26">
        <v>1</v>
      </c>
      <c r="AB345" s="26">
        <v>2295</v>
      </c>
    </row>
    <row r="346" spans="1:28" ht="20.25" customHeight="1">
      <c r="A346" s="26" t="s">
        <v>1354</v>
      </c>
      <c r="B346" s="26" t="s">
        <v>1355</v>
      </c>
      <c r="C346" s="26" t="s">
        <v>551</v>
      </c>
      <c r="D346" s="26" t="s">
        <v>1209</v>
      </c>
      <c r="E346" s="26" t="s">
        <v>553</v>
      </c>
      <c r="F346" s="26" t="s">
        <v>581</v>
      </c>
      <c r="G346" s="26" t="s">
        <v>1356</v>
      </c>
      <c r="H346" s="26" t="s">
        <v>556</v>
      </c>
      <c r="I346" s="27">
        <v>45748</v>
      </c>
      <c r="J346" s="26" t="s">
        <v>583</v>
      </c>
      <c r="K346" s="26" t="s">
        <v>184</v>
      </c>
      <c r="L346" s="26" t="s">
        <v>891</v>
      </c>
      <c r="M346" s="26" t="s">
        <v>559</v>
      </c>
      <c r="N346" s="26" t="s">
        <v>560</v>
      </c>
      <c r="O346" s="26" t="s">
        <v>561</v>
      </c>
      <c r="P346" s="26" t="s">
        <v>562</v>
      </c>
      <c r="Q346" s="26" t="s">
        <v>594</v>
      </c>
      <c r="R346" s="26" t="s">
        <v>595</v>
      </c>
      <c r="S346" s="26"/>
      <c r="T346" s="26"/>
      <c r="U346" s="26">
        <v>3000</v>
      </c>
      <c r="V346" s="27">
        <v>45789</v>
      </c>
      <c r="W346" s="26" t="s">
        <v>565</v>
      </c>
      <c r="X346" s="26" t="s">
        <v>798</v>
      </c>
      <c r="Y346" s="26" t="s">
        <v>596</v>
      </c>
      <c r="Z346" s="26"/>
      <c r="AA346" s="26">
        <v>1</v>
      </c>
      <c r="AB346" s="26">
        <v>2294</v>
      </c>
    </row>
    <row r="347" spans="1:28" ht="20.25" customHeight="1">
      <c r="A347" s="26" t="s">
        <v>1357</v>
      </c>
      <c r="B347" s="26" t="s">
        <v>1355</v>
      </c>
      <c r="C347" s="26" t="s">
        <v>551</v>
      </c>
      <c r="D347" s="26" t="s">
        <v>1209</v>
      </c>
      <c r="E347" s="26" t="s">
        <v>553</v>
      </c>
      <c r="F347" s="26" t="s">
        <v>581</v>
      </c>
      <c r="G347" s="26" t="s">
        <v>1349</v>
      </c>
      <c r="H347" s="26" t="s">
        <v>556</v>
      </c>
      <c r="I347" s="27">
        <v>45748</v>
      </c>
      <c r="J347" s="26" t="s">
        <v>583</v>
      </c>
      <c r="K347" s="26" t="s">
        <v>184</v>
      </c>
      <c r="L347" s="26" t="s">
        <v>891</v>
      </c>
      <c r="M347" s="26" t="s">
        <v>559</v>
      </c>
      <c r="N347" s="26" t="s">
        <v>560</v>
      </c>
      <c r="O347" s="26" t="s">
        <v>561</v>
      </c>
      <c r="P347" s="26" t="s">
        <v>562</v>
      </c>
      <c r="Q347" s="26" t="s">
        <v>594</v>
      </c>
      <c r="R347" s="26" t="s">
        <v>595</v>
      </c>
      <c r="S347" s="26"/>
      <c r="T347" s="26"/>
      <c r="U347" s="26">
        <v>13000</v>
      </c>
      <c r="V347" s="27">
        <v>45789</v>
      </c>
      <c r="W347" s="26" t="s">
        <v>565</v>
      </c>
      <c r="X347" s="26" t="s">
        <v>566</v>
      </c>
      <c r="Y347" s="26" t="s">
        <v>596</v>
      </c>
      <c r="Z347" s="26"/>
      <c r="AA347" s="26">
        <v>1</v>
      </c>
      <c r="AB347" s="26">
        <v>2294</v>
      </c>
    </row>
    <row r="348" spans="1:28" ht="20.25" customHeight="1">
      <c r="A348" s="26" t="s">
        <v>1358</v>
      </c>
      <c r="B348" s="26" t="s">
        <v>466</v>
      </c>
      <c r="C348" s="26" t="s">
        <v>551</v>
      </c>
      <c r="D348" s="26" t="s">
        <v>1209</v>
      </c>
      <c r="E348" s="26" t="s">
        <v>553</v>
      </c>
      <c r="F348" s="26" t="s">
        <v>581</v>
      </c>
      <c r="G348" s="26" t="s">
        <v>1349</v>
      </c>
      <c r="H348" s="26" t="s">
        <v>556</v>
      </c>
      <c r="I348" s="27">
        <v>45748</v>
      </c>
      <c r="J348" s="26" t="s">
        <v>583</v>
      </c>
      <c r="K348" s="26" t="s">
        <v>398</v>
      </c>
      <c r="L348" s="26" t="s">
        <v>692</v>
      </c>
      <c r="M348" s="26" t="s">
        <v>585</v>
      </c>
      <c r="N348" s="26" t="s">
        <v>560</v>
      </c>
      <c r="O348" s="26" t="s">
        <v>561</v>
      </c>
      <c r="P348" s="26" t="s">
        <v>562</v>
      </c>
      <c r="Q348" s="26" t="s">
        <v>594</v>
      </c>
      <c r="R348" s="26" t="s">
        <v>595</v>
      </c>
      <c r="S348" s="26"/>
      <c r="T348" s="26"/>
      <c r="U348" s="26">
        <v>14000</v>
      </c>
      <c r="V348" s="27">
        <v>45789</v>
      </c>
      <c r="W348" s="26" t="s">
        <v>565</v>
      </c>
      <c r="X348" s="26" t="s">
        <v>566</v>
      </c>
      <c r="Y348" s="26" t="s">
        <v>596</v>
      </c>
      <c r="Z348" s="26"/>
      <c r="AA348" s="26">
        <v>1</v>
      </c>
      <c r="AB348" s="26">
        <v>2388</v>
      </c>
    </row>
    <row r="349" spans="1:28" ht="20.25" customHeight="1">
      <c r="A349" s="26" t="s">
        <v>1359</v>
      </c>
      <c r="B349" s="26" t="s">
        <v>493</v>
      </c>
      <c r="C349" s="26" t="s">
        <v>551</v>
      </c>
      <c r="D349" s="26" t="s">
        <v>1209</v>
      </c>
      <c r="E349" s="26" t="s">
        <v>553</v>
      </c>
      <c r="F349" s="26" t="s">
        <v>581</v>
      </c>
      <c r="G349" s="26" t="s">
        <v>1349</v>
      </c>
      <c r="H349" s="26" t="s">
        <v>556</v>
      </c>
      <c r="I349" s="27">
        <v>45748</v>
      </c>
      <c r="J349" s="26" t="s">
        <v>583</v>
      </c>
      <c r="K349" s="26" t="s">
        <v>64</v>
      </c>
      <c r="L349" s="26" t="s">
        <v>1360</v>
      </c>
      <c r="M349" s="26" t="s">
        <v>585</v>
      </c>
      <c r="N349" s="26" t="s">
        <v>600</v>
      </c>
      <c r="O349" s="26" t="s">
        <v>561</v>
      </c>
      <c r="P349" s="26" t="s">
        <v>601</v>
      </c>
      <c r="Q349" s="26" t="s">
        <v>1361</v>
      </c>
      <c r="R349" s="26" t="s">
        <v>603</v>
      </c>
      <c r="S349" s="26"/>
      <c r="T349" s="26"/>
      <c r="U349" s="26">
        <v>7000</v>
      </c>
      <c r="V349" s="27">
        <v>45787</v>
      </c>
      <c r="W349" s="26" t="s">
        <v>565</v>
      </c>
      <c r="X349" s="26" t="s">
        <v>566</v>
      </c>
      <c r="Y349" s="26" t="s">
        <v>596</v>
      </c>
      <c r="Z349" s="26"/>
      <c r="AA349" s="26">
        <v>1</v>
      </c>
      <c r="AB349" s="26">
        <v>2125</v>
      </c>
    </row>
    <row r="350" spans="1:28" ht="20.25" customHeight="1">
      <c r="A350" s="26" t="s">
        <v>1362</v>
      </c>
      <c r="B350" s="26" t="s">
        <v>491</v>
      </c>
      <c r="C350" s="26" t="s">
        <v>551</v>
      </c>
      <c r="D350" s="26" t="s">
        <v>1209</v>
      </c>
      <c r="E350" s="26" t="s">
        <v>553</v>
      </c>
      <c r="F350" s="26" t="s">
        <v>581</v>
      </c>
      <c r="G350" s="26" t="s">
        <v>1349</v>
      </c>
      <c r="H350" s="26" t="s">
        <v>556</v>
      </c>
      <c r="I350" s="27">
        <v>45748</v>
      </c>
      <c r="J350" s="26" t="s">
        <v>583</v>
      </c>
      <c r="K350" s="26" t="s">
        <v>492</v>
      </c>
      <c r="L350" s="26" t="s">
        <v>899</v>
      </c>
      <c r="M350" s="26" t="s">
        <v>585</v>
      </c>
      <c r="N350" s="26" t="s">
        <v>673</v>
      </c>
      <c r="O350" s="26" t="s">
        <v>561</v>
      </c>
      <c r="P350" s="26" t="s">
        <v>601</v>
      </c>
      <c r="Q350" s="26" t="s">
        <v>697</v>
      </c>
      <c r="R350" s="26" t="s">
        <v>698</v>
      </c>
      <c r="S350" s="26"/>
      <c r="T350" s="26"/>
      <c r="U350" s="26">
        <v>6000</v>
      </c>
      <c r="V350" s="27">
        <v>45786</v>
      </c>
      <c r="W350" s="26" t="s">
        <v>565</v>
      </c>
      <c r="X350" s="26" t="s">
        <v>566</v>
      </c>
      <c r="Y350" s="26" t="s">
        <v>596</v>
      </c>
      <c r="Z350" s="26"/>
      <c r="AA350" s="26">
        <v>1</v>
      </c>
      <c r="AB350" s="26">
        <v>2257</v>
      </c>
    </row>
    <row r="351" spans="1:28" ht="20.25" customHeight="1">
      <c r="A351" s="26" t="s">
        <v>1363</v>
      </c>
      <c r="B351" s="26" t="s">
        <v>494</v>
      </c>
      <c r="C351" s="26" t="s">
        <v>1292</v>
      </c>
      <c r="D351" s="26" t="s">
        <v>1293</v>
      </c>
      <c r="E351" s="26" t="s">
        <v>553</v>
      </c>
      <c r="F351" s="26" t="s">
        <v>581</v>
      </c>
      <c r="G351" s="26" t="s">
        <v>1349</v>
      </c>
      <c r="H351" s="26" t="s">
        <v>556</v>
      </c>
      <c r="I351" s="27">
        <v>45748</v>
      </c>
      <c r="J351" s="26" t="s">
        <v>583</v>
      </c>
      <c r="K351" s="26" t="s">
        <v>360</v>
      </c>
      <c r="L351" s="26" t="s">
        <v>894</v>
      </c>
      <c r="M351" s="26" t="s">
        <v>607</v>
      </c>
      <c r="N351" s="26" t="s">
        <v>608</v>
      </c>
      <c r="O351" s="26" t="s">
        <v>561</v>
      </c>
      <c r="P351" s="26" t="s">
        <v>601</v>
      </c>
      <c r="Q351" s="26" t="s">
        <v>609</v>
      </c>
      <c r="R351" s="26" t="s">
        <v>610</v>
      </c>
      <c r="S351" s="26"/>
      <c r="T351" s="26"/>
      <c r="U351" s="26">
        <v>35000</v>
      </c>
      <c r="V351" s="27">
        <v>45787</v>
      </c>
      <c r="W351" s="26" t="s">
        <v>565</v>
      </c>
      <c r="X351" s="26" t="s">
        <v>566</v>
      </c>
      <c r="Y351" s="26" t="s">
        <v>895</v>
      </c>
      <c r="Z351" s="26"/>
      <c r="AA351" s="26">
        <v>1</v>
      </c>
      <c r="AB351" s="26">
        <v>2336</v>
      </c>
    </row>
    <row r="352" spans="1:28" ht="20.25" customHeight="1">
      <c r="A352" s="26" t="s">
        <v>1364</v>
      </c>
      <c r="B352" s="26" t="s">
        <v>1365</v>
      </c>
      <c r="C352" s="26" t="s">
        <v>1292</v>
      </c>
      <c r="D352" s="26" t="s">
        <v>1293</v>
      </c>
      <c r="E352" s="26" t="s">
        <v>553</v>
      </c>
      <c r="F352" s="26" t="s">
        <v>659</v>
      </c>
      <c r="G352" s="26" t="s">
        <v>1366</v>
      </c>
      <c r="H352" s="26" t="s">
        <v>556</v>
      </c>
      <c r="I352" s="27">
        <v>45748</v>
      </c>
      <c r="J352" s="26" t="s">
        <v>724</v>
      </c>
      <c r="K352" s="26" t="s">
        <v>48</v>
      </c>
      <c r="L352" s="26" t="s">
        <v>725</v>
      </c>
      <c r="M352" s="26" t="s">
        <v>628</v>
      </c>
      <c r="N352" s="26" t="s">
        <v>726</v>
      </c>
      <c r="O352" s="26" t="s">
        <v>561</v>
      </c>
      <c r="P352" s="26" t="s">
        <v>718</v>
      </c>
      <c r="Q352" s="26" t="s">
        <v>576</v>
      </c>
      <c r="R352" s="26" t="s">
        <v>698</v>
      </c>
      <c r="S352" s="26"/>
      <c r="T352" s="26"/>
      <c r="U352" s="26">
        <v>20000</v>
      </c>
      <c r="V352" s="27">
        <v>45794</v>
      </c>
      <c r="W352" s="26" t="s">
        <v>565</v>
      </c>
      <c r="X352" s="26" t="s">
        <v>566</v>
      </c>
      <c r="Y352" s="26" t="s">
        <v>727</v>
      </c>
      <c r="Z352" s="26"/>
      <c r="AA352" s="26">
        <v>1</v>
      </c>
      <c r="AB352" s="26">
        <v>2099</v>
      </c>
    </row>
    <row r="353" spans="1:28" ht="20.25" customHeight="1">
      <c r="A353" s="26" t="s">
        <v>1367</v>
      </c>
      <c r="B353" s="26" t="s">
        <v>502</v>
      </c>
      <c r="C353" s="26" t="s">
        <v>1292</v>
      </c>
      <c r="D353" s="26" t="s">
        <v>1293</v>
      </c>
      <c r="E353" s="26" t="s">
        <v>553</v>
      </c>
      <c r="F353" s="26" t="s">
        <v>659</v>
      </c>
      <c r="G353" s="26" t="s">
        <v>1366</v>
      </c>
      <c r="H353" s="26" t="s">
        <v>556</v>
      </c>
      <c r="I353" s="27">
        <v>45748</v>
      </c>
      <c r="J353" s="26" t="s">
        <v>724</v>
      </c>
      <c r="K353" s="26" t="s">
        <v>35</v>
      </c>
      <c r="L353" s="26" t="s">
        <v>1070</v>
      </c>
      <c r="M353" s="26" t="s">
        <v>628</v>
      </c>
      <c r="N353" s="26" t="s">
        <v>726</v>
      </c>
      <c r="O353" s="26" t="s">
        <v>561</v>
      </c>
      <c r="P353" s="26" t="s">
        <v>1029</v>
      </c>
      <c r="Q353" s="26" t="s">
        <v>664</v>
      </c>
      <c r="R353" s="26" t="s">
        <v>698</v>
      </c>
      <c r="S353" s="26"/>
      <c r="T353" s="26"/>
      <c r="U353" s="26">
        <v>80000</v>
      </c>
      <c r="V353" s="27">
        <v>45794</v>
      </c>
      <c r="W353" s="26" t="s">
        <v>565</v>
      </c>
      <c r="X353" s="26" t="s">
        <v>566</v>
      </c>
      <c r="Y353" s="26" t="s">
        <v>727</v>
      </c>
      <c r="Z353" s="26"/>
      <c r="AA353" s="26">
        <v>1</v>
      </c>
      <c r="AB353" s="26">
        <v>2098</v>
      </c>
    </row>
    <row r="354" spans="1:28" ht="20.25" customHeight="1">
      <c r="A354" s="26" t="s">
        <v>1368</v>
      </c>
      <c r="B354" s="26" t="s">
        <v>1369</v>
      </c>
      <c r="C354" s="26" t="s">
        <v>551</v>
      </c>
      <c r="D354" s="26" t="s">
        <v>1209</v>
      </c>
      <c r="E354" s="26" t="s">
        <v>553</v>
      </c>
      <c r="F354" s="26" t="s">
        <v>554</v>
      </c>
      <c r="G354" s="26" t="s">
        <v>1370</v>
      </c>
      <c r="H354" s="26" t="s">
        <v>556</v>
      </c>
      <c r="I354" s="27">
        <v>45758</v>
      </c>
      <c r="J354" s="26" t="s">
        <v>557</v>
      </c>
      <c r="K354" s="26" t="s">
        <v>998</v>
      </c>
      <c r="L354" s="26" t="s">
        <v>999</v>
      </c>
      <c r="M354" s="26" t="s">
        <v>559</v>
      </c>
      <c r="N354" s="26" t="s">
        <v>560</v>
      </c>
      <c r="O354" s="26" t="s">
        <v>561</v>
      </c>
      <c r="P354" s="26" t="s">
        <v>562</v>
      </c>
      <c r="Q354" s="26" t="s">
        <v>576</v>
      </c>
      <c r="R354" s="26" t="s">
        <v>564</v>
      </c>
      <c r="S354" s="26"/>
      <c r="T354" s="26"/>
      <c r="U354" s="26">
        <v>10000</v>
      </c>
      <c r="V354" s="27">
        <v>45793</v>
      </c>
      <c r="W354" s="26" t="s">
        <v>565</v>
      </c>
      <c r="X354" s="26" t="s">
        <v>798</v>
      </c>
      <c r="Y354" s="26" t="s">
        <v>567</v>
      </c>
      <c r="Z354" s="26"/>
      <c r="AA354" s="26">
        <v>1</v>
      </c>
      <c r="AB354" s="26">
        <v>2358</v>
      </c>
    </row>
    <row r="355" spans="1:28" ht="20.25" customHeight="1">
      <c r="A355" s="26" t="s">
        <v>1371</v>
      </c>
      <c r="B355" s="26" t="s">
        <v>1369</v>
      </c>
      <c r="C355" s="26" t="s">
        <v>551</v>
      </c>
      <c r="D355" s="26" t="s">
        <v>1209</v>
      </c>
      <c r="E355" s="26" t="s">
        <v>553</v>
      </c>
      <c r="F355" s="26" t="s">
        <v>554</v>
      </c>
      <c r="G355" s="26" t="s">
        <v>1372</v>
      </c>
      <c r="H355" s="26" t="s">
        <v>556</v>
      </c>
      <c r="I355" s="27">
        <v>45747</v>
      </c>
      <c r="J355" s="26" t="s">
        <v>557</v>
      </c>
      <c r="K355" s="26" t="s">
        <v>998</v>
      </c>
      <c r="L355" s="26" t="s">
        <v>999</v>
      </c>
      <c r="M355" s="26" t="s">
        <v>559</v>
      </c>
      <c r="N355" s="26" t="s">
        <v>560</v>
      </c>
      <c r="O355" s="26" t="s">
        <v>561</v>
      </c>
      <c r="P355" s="26" t="s">
        <v>562</v>
      </c>
      <c r="Q355" s="26" t="s">
        <v>576</v>
      </c>
      <c r="R355" s="26" t="s">
        <v>564</v>
      </c>
      <c r="S355" s="26"/>
      <c r="T355" s="26"/>
      <c r="U355" s="26">
        <v>6000</v>
      </c>
      <c r="V355" s="27">
        <v>45793</v>
      </c>
      <c r="W355" s="26" t="s">
        <v>565</v>
      </c>
      <c r="X355" s="26" t="s">
        <v>566</v>
      </c>
      <c r="Y355" s="26" t="s">
        <v>567</v>
      </c>
      <c r="Z355" s="26"/>
      <c r="AA355" s="26">
        <v>1</v>
      </c>
      <c r="AB355" s="26">
        <v>2358</v>
      </c>
    </row>
    <row r="356" spans="1:28" ht="20.25" customHeight="1">
      <c r="A356" s="26" t="s">
        <v>1373</v>
      </c>
      <c r="B356" s="26" t="s">
        <v>1374</v>
      </c>
      <c r="C356" s="26" t="s">
        <v>1292</v>
      </c>
      <c r="D356" s="26" t="s">
        <v>1293</v>
      </c>
      <c r="E356" s="26" t="s">
        <v>553</v>
      </c>
      <c r="F356" s="26" t="s">
        <v>701</v>
      </c>
      <c r="G356" s="26" t="s">
        <v>1375</v>
      </c>
      <c r="H356" s="26" t="s">
        <v>556</v>
      </c>
      <c r="I356" s="27">
        <v>45744</v>
      </c>
      <c r="J356" s="26" t="s">
        <v>1376</v>
      </c>
      <c r="K356" s="26" t="s">
        <v>704</v>
      </c>
      <c r="L356" s="26" t="s">
        <v>705</v>
      </c>
      <c r="M356" s="26" t="s">
        <v>628</v>
      </c>
      <c r="N356" s="26" t="s">
        <v>641</v>
      </c>
      <c r="O356" s="26" t="s">
        <v>561</v>
      </c>
      <c r="P356" s="26" t="s">
        <v>562</v>
      </c>
      <c r="Q356" s="26" t="s">
        <v>683</v>
      </c>
      <c r="R356" s="26" t="s">
        <v>564</v>
      </c>
      <c r="S356" s="26"/>
      <c r="T356" s="26"/>
      <c r="U356" s="26">
        <v>40000</v>
      </c>
      <c r="V356" s="27">
        <v>45789</v>
      </c>
      <c r="W356" s="26" t="s">
        <v>565</v>
      </c>
      <c r="X356" s="26" t="s">
        <v>566</v>
      </c>
      <c r="Y356" s="26" t="s">
        <v>1377</v>
      </c>
      <c r="Z356" s="26"/>
      <c r="AA356" s="26">
        <v>1</v>
      </c>
      <c r="AB356" s="26">
        <v>2233</v>
      </c>
    </row>
    <row r="357" spans="1:28" ht="20.25" customHeight="1">
      <c r="A357" s="26" t="s">
        <v>1378</v>
      </c>
      <c r="B357" s="26" t="s">
        <v>1379</v>
      </c>
      <c r="C357" s="26" t="s">
        <v>551</v>
      </c>
      <c r="D357" s="26" t="s">
        <v>1209</v>
      </c>
      <c r="E357" s="26" t="s">
        <v>553</v>
      </c>
      <c r="F357" s="26" t="s">
        <v>668</v>
      </c>
      <c r="G357" s="26" t="s">
        <v>669</v>
      </c>
      <c r="H357" s="26" t="s">
        <v>556</v>
      </c>
      <c r="I357" s="27">
        <v>45753</v>
      </c>
      <c r="J357" s="26" t="s">
        <v>670</v>
      </c>
      <c r="K357" s="26" t="s">
        <v>1093</v>
      </c>
      <c r="L357" s="26" t="s">
        <v>1094</v>
      </c>
      <c r="M357" s="26" t="s">
        <v>682</v>
      </c>
      <c r="N357" s="26" t="s">
        <v>600</v>
      </c>
      <c r="O357" s="26" t="s">
        <v>561</v>
      </c>
      <c r="P357" s="26" t="s">
        <v>593</v>
      </c>
      <c r="Q357" s="26" t="s">
        <v>642</v>
      </c>
      <c r="R357" s="26" t="s">
        <v>684</v>
      </c>
      <c r="S357" s="26"/>
      <c r="T357" s="26"/>
      <c r="U357" s="26">
        <v>42650</v>
      </c>
      <c r="V357" s="27">
        <v>45787</v>
      </c>
      <c r="W357" s="26" t="s">
        <v>565</v>
      </c>
      <c r="X357" s="26" t="s">
        <v>798</v>
      </c>
      <c r="Y357" s="26" t="s">
        <v>1380</v>
      </c>
      <c r="Z357" s="26"/>
      <c r="AA357" s="26">
        <v>1</v>
      </c>
      <c r="AB357" s="26">
        <v>2361</v>
      </c>
    </row>
    <row r="358" spans="1:28" ht="20.25" customHeight="1">
      <c r="A358" s="26" t="s">
        <v>1381</v>
      </c>
      <c r="B358" s="26" t="s">
        <v>1379</v>
      </c>
      <c r="C358" s="26" t="s">
        <v>551</v>
      </c>
      <c r="D358" s="26" t="s">
        <v>1209</v>
      </c>
      <c r="E358" s="26" t="s">
        <v>553</v>
      </c>
      <c r="F358" s="26" t="s">
        <v>668</v>
      </c>
      <c r="G358" s="26" t="s">
        <v>669</v>
      </c>
      <c r="H358" s="26" t="s">
        <v>556</v>
      </c>
      <c r="I358" s="27">
        <v>45744</v>
      </c>
      <c r="J358" s="26" t="s">
        <v>670</v>
      </c>
      <c r="K358" s="26" t="s">
        <v>1093</v>
      </c>
      <c r="L358" s="26" t="s">
        <v>1094</v>
      </c>
      <c r="M358" s="26" t="s">
        <v>682</v>
      </c>
      <c r="N358" s="26" t="s">
        <v>600</v>
      </c>
      <c r="O358" s="26" t="s">
        <v>561</v>
      </c>
      <c r="P358" s="26" t="s">
        <v>593</v>
      </c>
      <c r="Q358" s="26" t="s">
        <v>642</v>
      </c>
      <c r="R358" s="26" t="s">
        <v>684</v>
      </c>
      <c r="S358" s="26"/>
      <c r="T358" s="26"/>
      <c r="U358" s="26">
        <v>12600</v>
      </c>
      <c r="V358" s="27">
        <v>45787</v>
      </c>
      <c r="W358" s="26" t="s">
        <v>565</v>
      </c>
      <c r="X358" s="26" t="s">
        <v>566</v>
      </c>
      <c r="Y358" s="26" t="s">
        <v>1249</v>
      </c>
      <c r="Z358" s="26"/>
      <c r="AA358" s="26">
        <v>1</v>
      </c>
      <c r="AB358" s="26">
        <v>2361</v>
      </c>
    </row>
    <row r="359" spans="1:28" ht="20.25" customHeight="1">
      <c r="A359" s="26" t="s">
        <v>1382</v>
      </c>
      <c r="B359" s="26" t="s">
        <v>1383</v>
      </c>
      <c r="C359" s="26" t="s">
        <v>551</v>
      </c>
      <c r="D359" s="26" t="s">
        <v>1209</v>
      </c>
      <c r="E359" s="26" t="s">
        <v>553</v>
      </c>
      <c r="F359" s="26" t="s">
        <v>668</v>
      </c>
      <c r="G359" s="26" t="s">
        <v>669</v>
      </c>
      <c r="H359" s="26" t="s">
        <v>556</v>
      </c>
      <c r="I359" s="27">
        <v>45744</v>
      </c>
      <c r="J359" s="26" t="s">
        <v>670</v>
      </c>
      <c r="K359" s="26" t="s">
        <v>1100</v>
      </c>
      <c r="L359" s="26" t="s">
        <v>1101</v>
      </c>
      <c r="M359" s="26" t="s">
        <v>682</v>
      </c>
      <c r="N359" s="26" t="s">
        <v>600</v>
      </c>
      <c r="O359" s="26" t="s">
        <v>561</v>
      </c>
      <c r="P359" s="26" t="s">
        <v>562</v>
      </c>
      <c r="Q359" s="26" t="s">
        <v>683</v>
      </c>
      <c r="R359" s="26" t="s">
        <v>684</v>
      </c>
      <c r="S359" s="26"/>
      <c r="T359" s="26"/>
      <c r="U359" s="26">
        <v>16150</v>
      </c>
      <c r="V359" s="27">
        <v>45797</v>
      </c>
      <c r="W359" s="26" t="s">
        <v>565</v>
      </c>
      <c r="X359" s="26" t="s">
        <v>566</v>
      </c>
      <c r="Y359" s="26" t="s">
        <v>685</v>
      </c>
      <c r="Z359" s="26"/>
      <c r="AA359" s="26">
        <v>1</v>
      </c>
      <c r="AB359" s="26">
        <v>2087</v>
      </c>
    </row>
    <row r="360" spans="1:28" ht="20.25" customHeight="1">
      <c r="A360" s="26" t="s">
        <v>1384</v>
      </c>
      <c r="B360" s="26" t="s">
        <v>1385</v>
      </c>
      <c r="C360" s="26" t="s">
        <v>1292</v>
      </c>
      <c r="D360" s="26" t="s">
        <v>1293</v>
      </c>
      <c r="E360" s="26" t="s">
        <v>553</v>
      </c>
      <c r="F360" s="26" t="s">
        <v>701</v>
      </c>
      <c r="G360" s="26" t="s">
        <v>1386</v>
      </c>
      <c r="H360" s="26" t="s">
        <v>556</v>
      </c>
      <c r="I360" s="27">
        <v>45747</v>
      </c>
      <c r="J360" s="26" t="s">
        <v>1376</v>
      </c>
      <c r="K360" s="26" t="s">
        <v>989</v>
      </c>
      <c r="L360" s="26" t="s">
        <v>990</v>
      </c>
      <c r="M360" s="26" t="s">
        <v>628</v>
      </c>
      <c r="N360" s="26" t="s">
        <v>608</v>
      </c>
      <c r="O360" s="26" t="s">
        <v>561</v>
      </c>
      <c r="P360" s="26" t="s">
        <v>601</v>
      </c>
      <c r="Q360" s="26" t="s">
        <v>648</v>
      </c>
      <c r="R360" s="26" t="s">
        <v>751</v>
      </c>
      <c r="S360" s="26"/>
      <c r="T360" s="26"/>
      <c r="U360" s="26">
        <v>10000</v>
      </c>
      <c r="V360" s="27">
        <v>45790</v>
      </c>
      <c r="W360" s="26" t="s">
        <v>565</v>
      </c>
      <c r="X360" s="26" t="s">
        <v>798</v>
      </c>
      <c r="Y360" s="26" t="s">
        <v>1387</v>
      </c>
      <c r="Z360" s="26"/>
      <c r="AA360" s="26">
        <v>2</v>
      </c>
      <c r="AB360" s="26">
        <v>2414</v>
      </c>
    </row>
    <row r="361" spans="1:28" ht="20.25" customHeight="1">
      <c r="A361" s="26" t="s">
        <v>1388</v>
      </c>
      <c r="B361" s="26" t="s">
        <v>1385</v>
      </c>
      <c r="C361" s="26" t="s">
        <v>1292</v>
      </c>
      <c r="D361" s="26" t="s">
        <v>1293</v>
      </c>
      <c r="E361" s="26" t="s">
        <v>553</v>
      </c>
      <c r="F361" s="26" t="s">
        <v>701</v>
      </c>
      <c r="G361" s="26" t="s">
        <v>1386</v>
      </c>
      <c r="H361" s="26" t="s">
        <v>556</v>
      </c>
      <c r="I361" s="27">
        <v>45744</v>
      </c>
      <c r="J361" s="26" t="s">
        <v>1376</v>
      </c>
      <c r="K361" s="26" t="s">
        <v>989</v>
      </c>
      <c r="L361" s="26" t="s">
        <v>990</v>
      </c>
      <c r="M361" s="26" t="s">
        <v>628</v>
      </c>
      <c r="N361" s="26" t="s">
        <v>608</v>
      </c>
      <c r="O361" s="26" t="s">
        <v>561</v>
      </c>
      <c r="P361" s="26" t="s">
        <v>601</v>
      </c>
      <c r="Q361" s="26" t="s">
        <v>648</v>
      </c>
      <c r="R361" s="26" t="s">
        <v>751</v>
      </c>
      <c r="S361" s="26"/>
      <c r="T361" s="26"/>
      <c r="U361" s="26">
        <v>20000</v>
      </c>
      <c r="V361" s="27">
        <v>45790</v>
      </c>
      <c r="W361" s="26" t="s">
        <v>565</v>
      </c>
      <c r="X361" s="26" t="s">
        <v>566</v>
      </c>
      <c r="Y361" s="26" t="s">
        <v>1389</v>
      </c>
      <c r="Z361" s="26"/>
      <c r="AA361" s="26">
        <v>1</v>
      </c>
      <c r="AB361" s="26">
        <v>2414</v>
      </c>
    </row>
    <row r="362" spans="1:28" ht="20.25" customHeight="1">
      <c r="A362" s="26" t="s">
        <v>1390</v>
      </c>
      <c r="B362" s="26" t="s">
        <v>1391</v>
      </c>
      <c r="C362" s="26" t="s">
        <v>1292</v>
      </c>
      <c r="D362" s="26" t="s">
        <v>1293</v>
      </c>
      <c r="E362" s="26" t="s">
        <v>553</v>
      </c>
      <c r="F362" s="26" t="s">
        <v>701</v>
      </c>
      <c r="G362" s="26" t="s">
        <v>1393</v>
      </c>
      <c r="H362" s="26" t="s">
        <v>556</v>
      </c>
      <c r="I362" s="27">
        <v>45744</v>
      </c>
      <c r="J362" s="26" t="s">
        <v>1376</v>
      </c>
      <c r="K362" s="26" t="s">
        <v>928</v>
      </c>
      <c r="L362" s="26" t="s">
        <v>929</v>
      </c>
      <c r="M362" s="26" t="s">
        <v>628</v>
      </c>
      <c r="N362" s="26" t="s">
        <v>608</v>
      </c>
      <c r="O362" s="26" t="s">
        <v>561</v>
      </c>
      <c r="P362" s="26" t="s">
        <v>601</v>
      </c>
      <c r="Q362" s="26" t="s">
        <v>648</v>
      </c>
      <c r="R362" s="26" t="s">
        <v>751</v>
      </c>
      <c r="S362" s="26"/>
      <c r="T362" s="26"/>
      <c r="U362" s="26">
        <v>20000</v>
      </c>
      <c r="V362" s="27">
        <v>45790</v>
      </c>
      <c r="W362" s="26" t="s">
        <v>565</v>
      </c>
      <c r="X362" s="26" t="s">
        <v>566</v>
      </c>
      <c r="Y362" s="26" t="s">
        <v>1389</v>
      </c>
      <c r="Z362" s="26"/>
      <c r="AA362" s="26">
        <v>1</v>
      </c>
      <c r="AB362" s="26">
        <v>2237</v>
      </c>
    </row>
    <row r="363" spans="1:28" ht="20.25" customHeight="1">
      <c r="A363" s="26" t="s">
        <v>1394</v>
      </c>
      <c r="B363" s="26" t="s">
        <v>1395</v>
      </c>
      <c r="C363" s="26" t="s">
        <v>1292</v>
      </c>
      <c r="D363" s="26" t="s">
        <v>1293</v>
      </c>
      <c r="E363" s="26" t="s">
        <v>553</v>
      </c>
      <c r="F363" s="26" t="s">
        <v>668</v>
      </c>
      <c r="G363" s="26" t="s">
        <v>669</v>
      </c>
      <c r="H363" s="26" t="s">
        <v>556</v>
      </c>
      <c r="I363" s="27">
        <v>45756</v>
      </c>
      <c r="J363" s="26" t="s">
        <v>670</v>
      </c>
      <c r="K363" s="26" t="s">
        <v>258</v>
      </c>
      <c r="L363" s="26" t="s">
        <v>681</v>
      </c>
      <c r="M363" s="26" t="s">
        <v>682</v>
      </c>
      <c r="N363" s="26" t="s">
        <v>600</v>
      </c>
      <c r="O363" s="26" t="s">
        <v>561</v>
      </c>
      <c r="P363" s="26" t="s">
        <v>562</v>
      </c>
      <c r="Q363" s="26" t="s">
        <v>683</v>
      </c>
      <c r="R363" s="26" t="s">
        <v>684</v>
      </c>
      <c r="S363" s="26"/>
      <c r="T363" s="26"/>
      <c r="U363" s="26">
        <v>8700</v>
      </c>
      <c r="V363" s="27">
        <v>45786</v>
      </c>
      <c r="W363" s="26" t="s">
        <v>565</v>
      </c>
      <c r="X363" s="26" t="s">
        <v>798</v>
      </c>
      <c r="Y363" s="26" t="s">
        <v>1396</v>
      </c>
      <c r="Z363" s="26"/>
      <c r="AA363" s="26">
        <v>1</v>
      </c>
      <c r="AB363" s="26">
        <v>2075</v>
      </c>
    </row>
    <row r="364" spans="1:28" ht="20.25" customHeight="1">
      <c r="A364" s="26" t="s">
        <v>1397</v>
      </c>
      <c r="B364" s="26" t="s">
        <v>1395</v>
      </c>
      <c r="C364" s="26" t="s">
        <v>1292</v>
      </c>
      <c r="D364" s="26" t="s">
        <v>1293</v>
      </c>
      <c r="E364" s="26" t="s">
        <v>553</v>
      </c>
      <c r="F364" s="26" t="s">
        <v>668</v>
      </c>
      <c r="G364" s="26" t="s">
        <v>669</v>
      </c>
      <c r="H364" s="26" t="s">
        <v>556</v>
      </c>
      <c r="I364" s="27">
        <v>45744</v>
      </c>
      <c r="J364" s="26" t="s">
        <v>670</v>
      </c>
      <c r="K364" s="26" t="s">
        <v>258</v>
      </c>
      <c r="L364" s="26" t="s">
        <v>681</v>
      </c>
      <c r="M364" s="26" t="s">
        <v>682</v>
      </c>
      <c r="N364" s="26" t="s">
        <v>600</v>
      </c>
      <c r="O364" s="26" t="s">
        <v>561</v>
      </c>
      <c r="P364" s="26" t="s">
        <v>562</v>
      </c>
      <c r="Q364" s="26" t="s">
        <v>683</v>
      </c>
      <c r="R364" s="26" t="s">
        <v>684</v>
      </c>
      <c r="S364" s="26"/>
      <c r="T364" s="26"/>
      <c r="U364" s="26">
        <v>71550</v>
      </c>
      <c r="V364" s="27">
        <v>45786</v>
      </c>
      <c r="W364" s="26" t="s">
        <v>565</v>
      </c>
      <c r="X364" s="26" t="s">
        <v>566</v>
      </c>
      <c r="Y364" s="26" t="s">
        <v>685</v>
      </c>
      <c r="Z364" s="26"/>
      <c r="AA364" s="26">
        <v>1</v>
      </c>
      <c r="AB364" s="26">
        <v>2075</v>
      </c>
    </row>
    <row r="365" spans="1:28" ht="20.25" customHeight="1">
      <c r="A365" s="26" t="s">
        <v>1398</v>
      </c>
      <c r="B365" s="26" t="s">
        <v>487</v>
      </c>
      <c r="C365" s="26" t="s">
        <v>551</v>
      </c>
      <c r="D365" s="26" t="s">
        <v>1209</v>
      </c>
      <c r="E365" s="26" t="s">
        <v>553</v>
      </c>
      <c r="F365" s="26" t="s">
        <v>554</v>
      </c>
      <c r="G365" s="26" t="s">
        <v>1399</v>
      </c>
      <c r="H365" s="26" t="s">
        <v>556</v>
      </c>
      <c r="I365" s="27">
        <v>45744</v>
      </c>
      <c r="J365" s="26" t="s">
        <v>557</v>
      </c>
      <c r="K365" s="26" t="s">
        <v>431</v>
      </c>
      <c r="L365" s="26" t="s">
        <v>575</v>
      </c>
      <c r="M365" s="26" t="s">
        <v>559</v>
      </c>
      <c r="N365" s="26" t="s">
        <v>560</v>
      </c>
      <c r="O365" s="26" t="s">
        <v>561</v>
      </c>
      <c r="P365" s="26" t="s">
        <v>562</v>
      </c>
      <c r="Q365" s="26" t="s">
        <v>576</v>
      </c>
      <c r="R365" s="26" t="s">
        <v>564</v>
      </c>
      <c r="S365" s="26"/>
      <c r="T365" s="26"/>
      <c r="U365" s="26">
        <v>10000</v>
      </c>
      <c r="V365" s="27">
        <v>45794</v>
      </c>
      <c r="W365" s="26" t="s">
        <v>565</v>
      </c>
      <c r="X365" s="26" t="s">
        <v>566</v>
      </c>
      <c r="Y365" s="26" t="s">
        <v>567</v>
      </c>
      <c r="Z365" s="26"/>
      <c r="AA365" s="26">
        <v>1</v>
      </c>
      <c r="AB365" s="26">
        <v>2380</v>
      </c>
    </row>
    <row r="366" spans="1:28" ht="20.25" customHeight="1">
      <c r="A366" s="26" t="s">
        <v>1400</v>
      </c>
      <c r="B366" s="26" t="s">
        <v>506</v>
      </c>
      <c r="C366" s="26" t="s">
        <v>551</v>
      </c>
      <c r="D366" s="26" t="s">
        <v>1209</v>
      </c>
      <c r="E366" s="26" t="s">
        <v>553</v>
      </c>
      <c r="F366" s="26" t="s">
        <v>554</v>
      </c>
      <c r="G366" s="26" t="s">
        <v>1401</v>
      </c>
      <c r="H366" s="26" t="s">
        <v>556</v>
      </c>
      <c r="I366" s="27">
        <v>45758</v>
      </c>
      <c r="J366" s="26" t="s">
        <v>557</v>
      </c>
      <c r="K366" s="26" t="s">
        <v>176</v>
      </c>
      <c r="L366" s="26" t="s">
        <v>1008</v>
      </c>
      <c r="M366" s="26" t="s">
        <v>559</v>
      </c>
      <c r="N366" s="26" t="s">
        <v>560</v>
      </c>
      <c r="O366" s="26" t="s">
        <v>561</v>
      </c>
      <c r="P366" s="26" t="s">
        <v>562</v>
      </c>
      <c r="Q366" s="26" t="s">
        <v>563</v>
      </c>
      <c r="R366" s="26" t="s">
        <v>564</v>
      </c>
      <c r="S366" s="26"/>
      <c r="T366" s="26"/>
      <c r="U366" s="26">
        <v>50000</v>
      </c>
      <c r="V366" s="27">
        <v>45794</v>
      </c>
      <c r="W366" s="26" t="s">
        <v>565</v>
      </c>
      <c r="X366" s="26" t="s">
        <v>798</v>
      </c>
      <c r="Y366" s="26" t="s">
        <v>567</v>
      </c>
      <c r="Z366" s="26"/>
      <c r="AA366" s="26">
        <v>1</v>
      </c>
      <c r="AB366" s="26">
        <v>2304</v>
      </c>
    </row>
    <row r="367" spans="1:28" ht="20.25" customHeight="1">
      <c r="A367" s="26" t="s">
        <v>1402</v>
      </c>
      <c r="B367" s="26" t="s">
        <v>506</v>
      </c>
      <c r="C367" s="26" t="s">
        <v>551</v>
      </c>
      <c r="D367" s="26" t="s">
        <v>1209</v>
      </c>
      <c r="E367" s="26" t="s">
        <v>553</v>
      </c>
      <c r="F367" s="26" t="s">
        <v>554</v>
      </c>
      <c r="G367" s="26" t="s">
        <v>1403</v>
      </c>
      <c r="H367" s="26" t="s">
        <v>556</v>
      </c>
      <c r="I367" s="27">
        <v>45744</v>
      </c>
      <c r="J367" s="26" t="s">
        <v>557</v>
      </c>
      <c r="K367" s="26" t="s">
        <v>176</v>
      </c>
      <c r="L367" s="26" t="s">
        <v>1008</v>
      </c>
      <c r="M367" s="26" t="s">
        <v>559</v>
      </c>
      <c r="N367" s="26" t="s">
        <v>560</v>
      </c>
      <c r="O367" s="26" t="s">
        <v>561</v>
      </c>
      <c r="P367" s="26" t="s">
        <v>562</v>
      </c>
      <c r="Q367" s="26" t="s">
        <v>563</v>
      </c>
      <c r="R367" s="26" t="s">
        <v>564</v>
      </c>
      <c r="S367" s="26"/>
      <c r="T367" s="26"/>
      <c r="U367" s="26">
        <v>50000</v>
      </c>
      <c r="V367" s="27">
        <v>45794</v>
      </c>
      <c r="W367" s="26" t="s">
        <v>565</v>
      </c>
      <c r="X367" s="26" t="s">
        <v>566</v>
      </c>
      <c r="Y367" s="26" t="s">
        <v>567</v>
      </c>
      <c r="Z367" s="26"/>
      <c r="AA367" s="26">
        <v>1</v>
      </c>
      <c r="AB367" s="26">
        <v>2304</v>
      </c>
    </row>
    <row r="368" spans="1:28" ht="20.25" customHeight="1">
      <c r="A368" s="26" t="s">
        <v>1404</v>
      </c>
      <c r="B368" s="26" t="s">
        <v>1405</v>
      </c>
      <c r="C368" s="26" t="s">
        <v>551</v>
      </c>
      <c r="D368" s="26" t="s">
        <v>1209</v>
      </c>
      <c r="E368" s="26" t="s">
        <v>553</v>
      </c>
      <c r="F368" s="26" t="s">
        <v>554</v>
      </c>
      <c r="G368" s="26" t="s">
        <v>1406</v>
      </c>
      <c r="H368" s="26" t="s">
        <v>556</v>
      </c>
      <c r="I368" s="27">
        <v>45758</v>
      </c>
      <c r="J368" s="26" t="s">
        <v>557</v>
      </c>
      <c r="K368" s="26" t="s">
        <v>171</v>
      </c>
      <c r="L368" s="26" t="s">
        <v>1014</v>
      </c>
      <c r="M368" s="26" t="s">
        <v>559</v>
      </c>
      <c r="N368" s="26" t="s">
        <v>560</v>
      </c>
      <c r="O368" s="26" t="s">
        <v>561</v>
      </c>
      <c r="P368" s="26" t="s">
        <v>562</v>
      </c>
      <c r="Q368" s="26" t="s">
        <v>563</v>
      </c>
      <c r="R368" s="26" t="s">
        <v>564</v>
      </c>
      <c r="S368" s="26"/>
      <c r="T368" s="26"/>
      <c r="U368" s="26">
        <v>20000</v>
      </c>
      <c r="V368" s="27">
        <v>45790</v>
      </c>
      <c r="W368" s="26" t="s">
        <v>565</v>
      </c>
      <c r="X368" s="26" t="s">
        <v>798</v>
      </c>
      <c r="Y368" s="26" t="s">
        <v>567</v>
      </c>
      <c r="Z368" s="26"/>
      <c r="AA368" s="26">
        <v>1</v>
      </c>
      <c r="AB368" s="26">
        <v>2307</v>
      </c>
    </row>
    <row r="369" spans="1:28" ht="20.25" customHeight="1">
      <c r="A369" s="26" t="s">
        <v>1407</v>
      </c>
      <c r="B369" s="26" t="s">
        <v>1405</v>
      </c>
      <c r="C369" s="26" t="s">
        <v>551</v>
      </c>
      <c r="D369" s="26" t="s">
        <v>1209</v>
      </c>
      <c r="E369" s="26" t="s">
        <v>553</v>
      </c>
      <c r="F369" s="26" t="s">
        <v>554</v>
      </c>
      <c r="G369" s="26" t="s">
        <v>1408</v>
      </c>
      <c r="H369" s="26" t="s">
        <v>556</v>
      </c>
      <c r="I369" s="27">
        <v>45744</v>
      </c>
      <c r="J369" s="26" t="s">
        <v>557</v>
      </c>
      <c r="K369" s="26" t="s">
        <v>171</v>
      </c>
      <c r="L369" s="26" t="s">
        <v>1014</v>
      </c>
      <c r="M369" s="26" t="s">
        <v>559</v>
      </c>
      <c r="N369" s="26" t="s">
        <v>560</v>
      </c>
      <c r="O369" s="26" t="s">
        <v>561</v>
      </c>
      <c r="P369" s="26" t="s">
        <v>562</v>
      </c>
      <c r="Q369" s="26" t="s">
        <v>563</v>
      </c>
      <c r="R369" s="26" t="s">
        <v>564</v>
      </c>
      <c r="S369" s="26"/>
      <c r="T369" s="26"/>
      <c r="U369" s="26">
        <v>50000</v>
      </c>
      <c r="V369" s="27">
        <v>45790</v>
      </c>
      <c r="W369" s="26" t="s">
        <v>565</v>
      </c>
      <c r="X369" s="26" t="s">
        <v>566</v>
      </c>
      <c r="Y369" s="26" t="s">
        <v>567</v>
      </c>
      <c r="Z369" s="26"/>
      <c r="AA369" s="26">
        <v>1</v>
      </c>
      <c r="AB369" s="26">
        <v>2307</v>
      </c>
    </row>
    <row r="370" spans="1:28" ht="20.25" customHeight="1">
      <c r="A370" s="26" t="s">
        <v>1409</v>
      </c>
      <c r="B370" s="26" t="s">
        <v>464</v>
      </c>
      <c r="C370" s="26" t="s">
        <v>1292</v>
      </c>
      <c r="D370" s="26" t="s">
        <v>1293</v>
      </c>
      <c r="E370" s="26" t="s">
        <v>553</v>
      </c>
      <c r="F370" s="26" t="s">
        <v>659</v>
      </c>
      <c r="G370" s="26" t="s">
        <v>1410</v>
      </c>
      <c r="H370" s="26" t="s">
        <v>556</v>
      </c>
      <c r="I370" s="27">
        <v>45743</v>
      </c>
      <c r="J370" s="26" t="s">
        <v>626</v>
      </c>
      <c r="K370" s="26" t="s">
        <v>48</v>
      </c>
      <c r="L370" s="26" t="s">
        <v>725</v>
      </c>
      <c r="M370" s="26" t="s">
        <v>628</v>
      </c>
      <c r="N370" s="26" t="s">
        <v>726</v>
      </c>
      <c r="O370" s="26" t="s">
        <v>561</v>
      </c>
      <c r="P370" s="26" t="s">
        <v>718</v>
      </c>
      <c r="Q370" s="26" t="s">
        <v>576</v>
      </c>
      <c r="R370" s="26" t="s">
        <v>698</v>
      </c>
      <c r="S370" s="26"/>
      <c r="T370" s="26"/>
      <c r="U370" s="26">
        <v>4000</v>
      </c>
      <c r="V370" s="27">
        <v>45771</v>
      </c>
      <c r="W370" s="26" t="s">
        <v>565</v>
      </c>
      <c r="X370" s="26" t="s">
        <v>566</v>
      </c>
      <c r="Y370" s="26" t="s">
        <v>1411</v>
      </c>
      <c r="Z370" s="26"/>
      <c r="AA370" s="26">
        <v>1</v>
      </c>
      <c r="AB370" s="26">
        <v>2099</v>
      </c>
    </row>
    <row r="371" spans="1:28" ht="20.25" customHeight="1">
      <c r="A371" s="26" t="s">
        <v>1412</v>
      </c>
      <c r="B371" s="26" t="s">
        <v>1413</v>
      </c>
      <c r="C371" s="26" t="s">
        <v>551</v>
      </c>
      <c r="D371" s="26" t="s">
        <v>1209</v>
      </c>
      <c r="E371" s="26" t="s">
        <v>553</v>
      </c>
      <c r="F371" s="26" t="s">
        <v>668</v>
      </c>
      <c r="G371" s="26" t="s">
        <v>669</v>
      </c>
      <c r="H371" s="26" t="s">
        <v>556</v>
      </c>
      <c r="I371" s="27">
        <v>45742</v>
      </c>
      <c r="J371" s="26" t="s">
        <v>670</v>
      </c>
      <c r="K371" s="26" t="s">
        <v>1414</v>
      </c>
      <c r="L371" s="26" t="s">
        <v>1415</v>
      </c>
      <c r="M371" s="26" t="s">
        <v>628</v>
      </c>
      <c r="N371" s="26" t="s">
        <v>641</v>
      </c>
      <c r="O371" s="26" t="s">
        <v>561</v>
      </c>
      <c r="P371" s="26" t="s">
        <v>562</v>
      </c>
      <c r="Q371" s="26" t="s">
        <v>683</v>
      </c>
      <c r="R371" s="26" t="s">
        <v>564</v>
      </c>
      <c r="S371" s="26"/>
      <c r="T371" s="26"/>
      <c r="U371" s="26">
        <v>10750</v>
      </c>
      <c r="V371" s="27">
        <v>45823</v>
      </c>
      <c r="W371" s="26" t="s">
        <v>565</v>
      </c>
      <c r="X371" s="26" t="s">
        <v>566</v>
      </c>
      <c r="Y371" s="26" t="s">
        <v>1416</v>
      </c>
      <c r="Z371" s="26"/>
      <c r="AA371" s="26">
        <v>1</v>
      </c>
      <c r="AB371" s="26">
        <v>2126</v>
      </c>
    </row>
    <row r="372" spans="1:28" ht="20.25" customHeight="1">
      <c r="A372" s="26" t="s">
        <v>1417</v>
      </c>
      <c r="B372" s="26" t="s">
        <v>490</v>
      </c>
      <c r="C372" s="26" t="s">
        <v>1292</v>
      </c>
      <c r="D372" s="26" t="s">
        <v>1293</v>
      </c>
      <c r="E372" s="26" t="s">
        <v>553</v>
      </c>
      <c r="F372" s="26" t="s">
        <v>581</v>
      </c>
      <c r="G372" s="26" t="s">
        <v>1418</v>
      </c>
      <c r="H372" s="26" t="s">
        <v>556</v>
      </c>
      <c r="I372" s="27">
        <v>45741</v>
      </c>
      <c r="J372" s="26" t="s">
        <v>583</v>
      </c>
      <c r="K372" s="26" t="s">
        <v>343</v>
      </c>
      <c r="L372" s="26" t="s">
        <v>606</v>
      </c>
      <c r="M372" s="26" t="s">
        <v>607</v>
      </c>
      <c r="N372" s="26" t="s">
        <v>608</v>
      </c>
      <c r="O372" s="26" t="s">
        <v>561</v>
      </c>
      <c r="P372" s="26" t="s">
        <v>601</v>
      </c>
      <c r="Q372" s="26" t="s">
        <v>609</v>
      </c>
      <c r="R372" s="26" t="s">
        <v>610</v>
      </c>
      <c r="S372" s="26"/>
      <c r="T372" s="26"/>
      <c r="U372" s="26">
        <v>35000</v>
      </c>
      <c r="V372" s="27">
        <v>45788</v>
      </c>
      <c r="W372" s="26" t="s">
        <v>565</v>
      </c>
      <c r="X372" s="26" t="s">
        <v>566</v>
      </c>
      <c r="Y372" s="26" t="s">
        <v>596</v>
      </c>
      <c r="Z372" s="26"/>
      <c r="AA372" s="26">
        <v>1</v>
      </c>
      <c r="AB372" s="26">
        <v>2309</v>
      </c>
    </row>
    <row r="373" spans="1:28" ht="20.25" customHeight="1">
      <c r="A373" s="26" t="s">
        <v>1419</v>
      </c>
      <c r="B373" s="26" t="s">
        <v>495</v>
      </c>
      <c r="C373" s="26" t="s">
        <v>551</v>
      </c>
      <c r="D373" s="26" t="s">
        <v>1209</v>
      </c>
      <c r="E373" s="26" t="s">
        <v>553</v>
      </c>
      <c r="F373" s="26" t="s">
        <v>581</v>
      </c>
      <c r="G373" s="26" t="s">
        <v>1418</v>
      </c>
      <c r="H373" s="26" t="s">
        <v>556</v>
      </c>
      <c r="I373" s="27">
        <v>45741</v>
      </c>
      <c r="J373" s="26" t="s">
        <v>583</v>
      </c>
      <c r="K373" s="26" t="s">
        <v>147</v>
      </c>
      <c r="L373" s="26" t="s">
        <v>1420</v>
      </c>
      <c r="M373" s="26" t="s">
        <v>607</v>
      </c>
      <c r="N373" s="26" t="s">
        <v>608</v>
      </c>
      <c r="O373" s="26" t="s">
        <v>561</v>
      </c>
      <c r="P373" s="26" t="s">
        <v>601</v>
      </c>
      <c r="Q373" s="26" t="s">
        <v>1421</v>
      </c>
      <c r="R373" s="26" t="s">
        <v>751</v>
      </c>
      <c r="S373" s="26"/>
      <c r="T373" s="26"/>
      <c r="U373" s="26">
        <v>23000</v>
      </c>
      <c r="V373" s="27">
        <v>45787</v>
      </c>
      <c r="W373" s="26" t="s">
        <v>565</v>
      </c>
      <c r="X373" s="26" t="s">
        <v>566</v>
      </c>
      <c r="Y373" s="26" t="s">
        <v>596</v>
      </c>
      <c r="Z373" s="26"/>
      <c r="AA373" s="26">
        <v>1</v>
      </c>
      <c r="AB373" s="26">
        <v>2308</v>
      </c>
    </row>
    <row r="374" spans="1:28" ht="20.25" customHeight="1">
      <c r="A374" s="26" t="s">
        <v>1422</v>
      </c>
      <c r="B374" s="26" t="s">
        <v>478</v>
      </c>
      <c r="C374" s="26" t="s">
        <v>1292</v>
      </c>
      <c r="D374" s="26" t="s">
        <v>1293</v>
      </c>
      <c r="E374" s="26" t="s">
        <v>553</v>
      </c>
      <c r="F374" s="26" t="s">
        <v>480</v>
      </c>
      <c r="G374" s="26" t="s">
        <v>1423</v>
      </c>
      <c r="H374" s="26" t="s">
        <v>556</v>
      </c>
      <c r="I374" s="27">
        <v>45741</v>
      </c>
      <c r="J374" s="26" t="s">
        <v>703</v>
      </c>
      <c r="K374" s="26" t="s">
        <v>479</v>
      </c>
      <c r="L374" s="26" t="s">
        <v>851</v>
      </c>
      <c r="M374" s="26" t="s">
        <v>628</v>
      </c>
      <c r="N374" s="26" t="s">
        <v>663</v>
      </c>
      <c r="O374" s="26" t="s">
        <v>561</v>
      </c>
      <c r="P374" s="26" t="s">
        <v>586</v>
      </c>
      <c r="Q374" s="26" t="s">
        <v>852</v>
      </c>
      <c r="R374" s="26" t="s">
        <v>619</v>
      </c>
      <c r="S374" s="26"/>
      <c r="T374" s="26"/>
      <c r="U374" s="26">
        <v>20000</v>
      </c>
      <c r="V374" s="27">
        <v>45789</v>
      </c>
      <c r="W374" s="26" t="s">
        <v>565</v>
      </c>
      <c r="X374" s="26" t="s">
        <v>566</v>
      </c>
      <c r="Y374" s="26" t="s">
        <v>1424</v>
      </c>
      <c r="Z374" s="26"/>
      <c r="AA374" s="26">
        <v>1</v>
      </c>
      <c r="AB374" s="26">
        <v>2413</v>
      </c>
    </row>
    <row r="375" spans="1:28" ht="20.25" customHeight="1">
      <c r="A375" s="26" t="s">
        <v>1425</v>
      </c>
      <c r="B375" s="26" t="s">
        <v>481</v>
      </c>
      <c r="C375" s="26" t="s">
        <v>1292</v>
      </c>
      <c r="D375" s="26" t="s">
        <v>1293</v>
      </c>
      <c r="E375" s="26" t="s">
        <v>553</v>
      </c>
      <c r="F375" s="26" t="s">
        <v>480</v>
      </c>
      <c r="G375" s="26" t="s">
        <v>1423</v>
      </c>
      <c r="H375" s="26" t="s">
        <v>556</v>
      </c>
      <c r="I375" s="27">
        <v>45741</v>
      </c>
      <c r="J375" s="26" t="s">
        <v>703</v>
      </c>
      <c r="K375" s="26" t="s">
        <v>482</v>
      </c>
      <c r="L375" s="26" t="s">
        <v>1426</v>
      </c>
      <c r="M375" s="26" t="s">
        <v>717</v>
      </c>
      <c r="N375" s="26" t="s">
        <v>560</v>
      </c>
      <c r="O375" s="26" t="s">
        <v>561</v>
      </c>
      <c r="P375" s="26" t="s">
        <v>562</v>
      </c>
      <c r="Q375" s="26" t="s">
        <v>858</v>
      </c>
      <c r="R375" s="26" t="s">
        <v>698</v>
      </c>
      <c r="S375" s="26"/>
      <c r="T375" s="26"/>
      <c r="U375" s="26">
        <v>10000</v>
      </c>
      <c r="V375" s="27">
        <v>45789</v>
      </c>
      <c r="W375" s="26" t="s">
        <v>565</v>
      </c>
      <c r="X375" s="26" t="s">
        <v>566</v>
      </c>
      <c r="Y375" s="26" t="s">
        <v>1427</v>
      </c>
      <c r="Z375" s="26"/>
      <c r="AA375" s="26">
        <v>1</v>
      </c>
      <c r="AB375" s="26">
        <v>2412</v>
      </c>
    </row>
    <row r="376" spans="1:28" ht="20.25" customHeight="1">
      <c r="A376" s="26" t="s">
        <v>1428</v>
      </c>
      <c r="B376" s="26" t="s">
        <v>485</v>
      </c>
      <c r="C376" s="26" t="s">
        <v>1292</v>
      </c>
      <c r="D376" s="26" t="s">
        <v>1293</v>
      </c>
      <c r="E376" s="26" t="s">
        <v>553</v>
      </c>
      <c r="F376" s="26" t="s">
        <v>480</v>
      </c>
      <c r="G376" s="26" t="s">
        <v>1423</v>
      </c>
      <c r="H376" s="26" t="s">
        <v>556</v>
      </c>
      <c r="I376" s="27">
        <v>45740</v>
      </c>
      <c r="J376" s="26" t="s">
        <v>703</v>
      </c>
      <c r="K376" s="26" t="s">
        <v>486</v>
      </c>
      <c r="L376" s="26" t="s">
        <v>1429</v>
      </c>
      <c r="M376" s="26" t="s">
        <v>717</v>
      </c>
      <c r="N376" s="26" t="s">
        <v>560</v>
      </c>
      <c r="O376" s="26" t="s">
        <v>561</v>
      </c>
      <c r="P376" s="26" t="s">
        <v>562</v>
      </c>
      <c r="Q376" s="26" t="s">
        <v>858</v>
      </c>
      <c r="R376" s="26" t="s">
        <v>698</v>
      </c>
      <c r="S376" s="26"/>
      <c r="T376" s="26"/>
      <c r="U376" s="26">
        <v>20000</v>
      </c>
      <c r="V376" s="27">
        <v>45789</v>
      </c>
      <c r="W376" s="26" t="s">
        <v>565</v>
      </c>
      <c r="X376" s="26" t="s">
        <v>566</v>
      </c>
      <c r="Y376" s="26" t="s">
        <v>1427</v>
      </c>
      <c r="Z376" s="26"/>
      <c r="AA376" s="26">
        <v>1</v>
      </c>
      <c r="AB376" s="26">
        <v>2410</v>
      </c>
    </row>
    <row r="377" spans="1:28" ht="20.25" customHeight="1">
      <c r="A377" s="26" t="s">
        <v>1430</v>
      </c>
      <c r="B377" s="26" t="s">
        <v>483</v>
      </c>
      <c r="C377" s="26" t="s">
        <v>1292</v>
      </c>
      <c r="D377" s="26" t="s">
        <v>1293</v>
      </c>
      <c r="E377" s="26" t="s">
        <v>553</v>
      </c>
      <c r="F377" s="26" t="s">
        <v>480</v>
      </c>
      <c r="G377" s="26" t="s">
        <v>1423</v>
      </c>
      <c r="H377" s="26" t="s">
        <v>556</v>
      </c>
      <c r="I377" s="27">
        <v>45740</v>
      </c>
      <c r="J377" s="26" t="s">
        <v>703</v>
      </c>
      <c r="K377" s="26" t="s">
        <v>484</v>
      </c>
      <c r="L377" s="26" t="s">
        <v>1431</v>
      </c>
      <c r="M377" s="26" t="s">
        <v>628</v>
      </c>
      <c r="N377" s="26" t="s">
        <v>641</v>
      </c>
      <c r="O377" s="26" t="s">
        <v>561</v>
      </c>
      <c r="P377" s="26" t="s">
        <v>903</v>
      </c>
      <c r="Q377" s="26" t="s">
        <v>812</v>
      </c>
      <c r="R377" s="26" t="s">
        <v>603</v>
      </c>
      <c r="S377" s="26"/>
      <c r="T377" s="26"/>
      <c r="U377" s="26">
        <v>5000</v>
      </c>
      <c r="V377" s="27">
        <v>45789</v>
      </c>
      <c r="W377" s="26" t="s">
        <v>565</v>
      </c>
      <c r="X377" s="26" t="s">
        <v>566</v>
      </c>
      <c r="Y377" s="26" t="s">
        <v>1427</v>
      </c>
      <c r="Z377" s="26"/>
      <c r="AA377" s="26">
        <v>1</v>
      </c>
      <c r="AB377" s="26">
        <v>2409</v>
      </c>
    </row>
    <row r="378" spans="1:28" ht="20.25" customHeight="1">
      <c r="A378" s="26" t="s">
        <v>1432</v>
      </c>
      <c r="B378" s="26" t="s">
        <v>1433</v>
      </c>
      <c r="C378" s="26" t="s">
        <v>1292</v>
      </c>
      <c r="D378" s="26" t="s">
        <v>1293</v>
      </c>
      <c r="E378" s="26" t="s">
        <v>821</v>
      </c>
      <c r="F378" s="26" t="s">
        <v>743</v>
      </c>
      <c r="G378" s="26" t="s">
        <v>1434</v>
      </c>
      <c r="H378" s="26" t="s">
        <v>556</v>
      </c>
      <c r="I378" s="27">
        <v>45740</v>
      </c>
      <c r="J378" s="26" t="s">
        <v>724</v>
      </c>
      <c r="K378" s="26" t="s">
        <v>749</v>
      </c>
      <c r="L378" s="26" t="s">
        <v>750</v>
      </c>
      <c r="M378" s="26" t="s">
        <v>628</v>
      </c>
      <c r="N378" s="26" t="s">
        <v>608</v>
      </c>
      <c r="O378" s="26" t="s">
        <v>561</v>
      </c>
      <c r="P378" s="26" t="s">
        <v>601</v>
      </c>
      <c r="Q378" s="26" t="s">
        <v>648</v>
      </c>
      <c r="R378" s="26" t="s">
        <v>751</v>
      </c>
      <c r="S378" s="26"/>
      <c r="T378" s="26"/>
      <c r="U378" s="26">
        <v>30000</v>
      </c>
      <c r="V378" s="27">
        <v>45789</v>
      </c>
      <c r="W378" s="26" t="s">
        <v>565</v>
      </c>
      <c r="X378" s="26" t="s">
        <v>566</v>
      </c>
      <c r="Y378" s="26" t="s">
        <v>1435</v>
      </c>
      <c r="Z378" s="26"/>
      <c r="AA378" s="26">
        <v>1</v>
      </c>
      <c r="AB378" s="26">
        <v>2408</v>
      </c>
    </row>
    <row r="379" spans="1:28" ht="20.25" customHeight="1">
      <c r="A379" s="26" t="s">
        <v>1436</v>
      </c>
      <c r="B379" s="26" t="s">
        <v>488</v>
      </c>
      <c r="C379" s="26" t="s">
        <v>1292</v>
      </c>
      <c r="D379" s="26" t="s">
        <v>1293</v>
      </c>
      <c r="E379" s="26" t="s">
        <v>821</v>
      </c>
      <c r="F379" s="26" t="s">
        <v>743</v>
      </c>
      <c r="G379" s="26" t="s">
        <v>1434</v>
      </c>
      <c r="H379" s="26" t="s">
        <v>556</v>
      </c>
      <c r="I379" s="27">
        <v>45740</v>
      </c>
      <c r="J379" s="26" t="s">
        <v>724</v>
      </c>
      <c r="K379" s="26" t="s">
        <v>489</v>
      </c>
      <c r="L379" s="26" t="s">
        <v>745</v>
      </c>
      <c r="M379" s="26" t="s">
        <v>585</v>
      </c>
      <c r="N379" s="26" t="s">
        <v>560</v>
      </c>
      <c r="O379" s="26" t="s">
        <v>561</v>
      </c>
      <c r="P379" s="26" t="s">
        <v>586</v>
      </c>
      <c r="Q379" s="26" t="s">
        <v>587</v>
      </c>
      <c r="R379" s="26" t="s">
        <v>588</v>
      </c>
      <c r="S379" s="26"/>
      <c r="T379" s="26"/>
      <c r="U379" s="26">
        <v>30000</v>
      </c>
      <c r="V379" s="27">
        <v>45788</v>
      </c>
      <c r="W379" s="26" t="s">
        <v>565</v>
      </c>
      <c r="X379" s="26" t="s">
        <v>566</v>
      </c>
      <c r="Y379" s="26" t="s">
        <v>1437</v>
      </c>
      <c r="Z379" s="26"/>
      <c r="AA379" s="26">
        <v>1</v>
      </c>
      <c r="AB379" s="26">
        <v>2406</v>
      </c>
    </row>
    <row r="380" spans="1:28" ht="20.25" customHeight="1">
      <c r="A380" s="26" t="s">
        <v>1438</v>
      </c>
      <c r="B380" s="26" t="s">
        <v>1439</v>
      </c>
      <c r="C380" s="26" t="s">
        <v>1292</v>
      </c>
      <c r="D380" s="26" t="s">
        <v>1293</v>
      </c>
      <c r="E380" s="26" t="s">
        <v>553</v>
      </c>
      <c r="F380" s="26" t="s">
        <v>554</v>
      </c>
      <c r="G380" s="26" t="s">
        <v>1440</v>
      </c>
      <c r="H380" s="26" t="s">
        <v>556</v>
      </c>
      <c r="I380" s="27">
        <v>45758</v>
      </c>
      <c r="J380" s="26" t="s">
        <v>557</v>
      </c>
      <c r="K380" s="26" t="s">
        <v>429</v>
      </c>
      <c r="L380" s="26" t="s">
        <v>762</v>
      </c>
      <c r="M380" s="26" t="s">
        <v>628</v>
      </c>
      <c r="N380" s="26" t="s">
        <v>608</v>
      </c>
      <c r="O380" s="26" t="s">
        <v>561</v>
      </c>
      <c r="P380" s="26" t="s">
        <v>562</v>
      </c>
      <c r="Q380" s="26" t="s">
        <v>563</v>
      </c>
      <c r="R380" s="26" t="s">
        <v>564</v>
      </c>
      <c r="S380" s="26"/>
      <c r="T380" s="26"/>
      <c r="U380" s="26">
        <v>20000</v>
      </c>
      <c r="V380" s="27">
        <v>45787</v>
      </c>
      <c r="W380" s="26" t="s">
        <v>565</v>
      </c>
      <c r="X380" s="26" t="s">
        <v>798</v>
      </c>
      <c r="Y380" s="26" t="s">
        <v>567</v>
      </c>
      <c r="Z380" s="26"/>
      <c r="AA380" s="26">
        <v>1</v>
      </c>
      <c r="AB380" s="26">
        <v>2375</v>
      </c>
    </row>
    <row r="381" spans="1:28" ht="20.25" customHeight="1">
      <c r="A381" s="26" t="s">
        <v>1441</v>
      </c>
      <c r="B381" s="26" t="s">
        <v>1439</v>
      </c>
      <c r="C381" s="26" t="s">
        <v>1292</v>
      </c>
      <c r="D381" s="26" t="s">
        <v>1293</v>
      </c>
      <c r="E381" s="26" t="s">
        <v>553</v>
      </c>
      <c r="F381" s="26" t="s">
        <v>554</v>
      </c>
      <c r="G381" s="26" t="s">
        <v>1442</v>
      </c>
      <c r="H381" s="26" t="s">
        <v>556</v>
      </c>
      <c r="I381" s="27">
        <v>45740</v>
      </c>
      <c r="J381" s="26" t="s">
        <v>557</v>
      </c>
      <c r="K381" s="26" t="s">
        <v>429</v>
      </c>
      <c r="L381" s="26" t="s">
        <v>762</v>
      </c>
      <c r="M381" s="26" t="s">
        <v>628</v>
      </c>
      <c r="N381" s="26" t="s">
        <v>608</v>
      </c>
      <c r="O381" s="26" t="s">
        <v>561</v>
      </c>
      <c r="P381" s="26" t="s">
        <v>562</v>
      </c>
      <c r="Q381" s="26" t="s">
        <v>563</v>
      </c>
      <c r="R381" s="26" t="s">
        <v>564</v>
      </c>
      <c r="S381" s="26"/>
      <c r="T381" s="26"/>
      <c r="U381" s="26">
        <v>10000</v>
      </c>
      <c r="V381" s="27">
        <v>45787</v>
      </c>
      <c r="W381" s="26" t="s">
        <v>565</v>
      </c>
      <c r="X381" s="26" t="s">
        <v>566</v>
      </c>
      <c r="Y381" s="26" t="s">
        <v>567</v>
      </c>
      <c r="Z381" s="26"/>
      <c r="AA381" s="26">
        <v>1</v>
      </c>
      <c r="AB381" s="26">
        <v>2375</v>
      </c>
    </row>
    <row r="382" spans="1:28" ht="20.25" customHeight="1">
      <c r="A382" s="26" t="s">
        <v>1443</v>
      </c>
      <c r="B382" s="26" t="s">
        <v>1444</v>
      </c>
      <c r="C382" s="26" t="s">
        <v>551</v>
      </c>
      <c r="D382" s="26" t="s">
        <v>1209</v>
      </c>
      <c r="E382" s="26" t="s">
        <v>553</v>
      </c>
      <c r="F382" s="26" t="s">
        <v>554</v>
      </c>
      <c r="G382" s="26" t="s">
        <v>1445</v>
      </c>
      <c r="H382" s="26" t="s">
        <v>556</v>
      </c>
      <c r="I382" s="27">
        <v>45740</v>
      </c>
      <c r="J382" s="26" t="s">
        <v>557</v>
      </c>
      <c r="K382" s="26" t="s">
        <v>779</v>
      </c>
      <c r="L382" s="26" t="s">
        <v>780</v>
      </c>
      <c r="M382" s="26" t="s">
        <v>559</v>
      </c>
      <c r="N382" s="26" t="s">
        <v>560</v>
      </c>
      <c r="O382" s="26" t="s">
        <v>561</v>
      </c>
      <c r="P382" s="26" t="s">
        <v>562</v>
      </c>
      <c r="Q382" s="26" t="s">
        <v>563</v>
      </c>
      <c r="R382" s="26" t="s">
        <v>564</v>
      </c>
      <c r="S382" s="26"/>
      <c r="T382" s="26"/>
      <c r="U382" s="26">
        <v>23000</v>
      </c>
      <c r="V382" s="27">
        <v>45787</v>
      </c>
      <c r="W382" s="26" t="s">
        <v>565</v>
      </c>
      <c r="X382" s="26" t="s">
        <v>566</v>
      </c>
      <c r="Y382" s="26" t="s">
        <v>567</v>
      </c>
      <c r="Z382" s="26"/>
      <c r="AA382" s="26">
        <v>1</v>
      </c>
      <c r="AB382" s="26">
        <v>2369</v>
      </c>
    </row>
    <row r="383" spans="1:28" ht="20.25" customHeight="1">
      <c r="A383" s="26" t="s">
        <v>1446</v>
      </c>
      <c r="B383" s="26" t="s">
        <v>1447</v>
      </c>
      <c r="C383" s="26" t="s">
        <v>1292</v>
      </c>
      <c r="D383" s="26" t="s">
        <v>1293</v>
      </c>
      <c r="E383" s="26" t="s">
        <v>553</v>
      </c>
      <c r="F383" s="26" t="s">
        <v>1294</v>
      </c>
      <c r="G383" s="26" t="s">
        <v>1448</v>
      </c>
      <c r="H383" s="26" t="s">
        <v>556</v>
      </c>
      <c r="I383" s="27">
        <v>45737</v>
      </c>
      <c r="J383" s="26" t="s">
        <v>670</v>
      </c>
      <c r="K383" s="26" t="s">
        <v>1449</v>
      </c>
      <c r="L383" s="26" t="s">
        <v>1450</v>
      </c>
      <c r="M383" s="26" t="s">
        <v>628</v>
      </c>
      <c r="N383" s="26" t="s">
        <v>608</v>
      </c>
      <c r="O383" s="26" t="s">
        <v>561</v>
      </c>
      <c r="P383" s="26" t="s">
        <v>601</v>
      </c>
      <c r="Q383" s="26" t="s">
        <v>576</v>
      </c>
      <c r="R383" s="26" t="s">
        <v>698</v>
      </c>
      <c r="S383" s="26"/>
      <c r="T383" s="26"/>
      <c r="U383" s="26">
        <v>5000</v>
      </c>
      <c r="V383" s="27">
        <v>45792</v>
      </c>
      <c r="W383" s="26" t="s">
        <v>565</v>
      </c>
      <c r="X383" s="26" t="s">
        <v>566</v>
      </c>
      <c r="Y383" s="26" t="s">
        <v>1298</v>
      </c>
      <c r="Z383" s="26"/>
      <c r="AA383" s="26">
        <v>1</v>
      </c>
      <c r="AB383" s="26">
        <v>2405</v>
      </c>
    </row>
    <row r="384" spans="1:28" ht="20.25" customHeight="1">
      <c r="A384" s="26" t="s">
        <v>1451</v>
      </c>
      <c r="B384" s="26" t="s">
        <v>1452</v>
      </c>
      <c r="C384" s="26" t="s">
        <v>551</v>
      </c>
      <c r="D384" s="26" t="s">
        <v>1209</v>
      </c>
      <c r="E384" s="26" t="s">
        <v>553</v>
      </c>
      <c r="F384" s="26" t="s">
        <v>668</v>
      </c>
      <c r="G384" s="26" t="s">
        <v>669</v>
      </c>
      <c r="H384" s="26" t="s">
        <v>556</v>
      </c>
      <c r="I384" s="27">
        <v>45744</v>
      </c>
      <c r="J384" s="26" t="s">
        <v>670</v>
      </c>
      <c r="K384" s="26" t="s">
        <v>804</v>
      </c>
      <c r="L384" s="26" t="s">
        <v>805</v>
      </c>
      <c r="M384" s="26" t="s">
        <v>628</v>
      </c>
      <c r="N384" s="26" t="s">
        <v>608</v>
      </c>
      <c r="O384" s="26" t="s">
        <v>561</v>
      </c>
      <c r="P384" s="26" t="s">
        <v>601</v>
      </c>
      <c r="Q384" s="26" t="s">
        <v>806</v>
      </c>
      <c r="R384" s="26" t="s">
        <v>619</v>
      </c>
      <c r="S384" s="26"/>
      <c r="T384" s="26"/>
      <c r="U384" s="26">
        <v>32500</v>
      </c>
      <c r="V384" s="27">
        <v>45785</v>
      </c>
      <c r="W384" s="26" t="s">
        <v>565</v>
      </c>
      <c r="X384" s="26" t="s">
        <v>798</v>
      </c>
      <c r="Y384" s="26" t="s">
        <v>943</v>
      </c>
      <c r="Z384" s="26"/>
      <c r="AA384" s="26">
        <v>1</v>
      </c>
      <c r="AB384" s="26">
        <v>2321</v>
      </c>
    </row>
    <row r="385" spans="1:28" ht="20.25" customHeight="1">
      <c r="A385" s="26" t="s">
        <v>1453</v>
      </c>
      <c r="B385" s="26" t="s">
        <v>1452</v>
      </c>
      <c r="C385" s="26" t="s">
        <v>551</v>
      </c>
      <c r="D385" s="26" t="s">
        <v>1209</v>
      </c>
      <c r="E385" s="26" t="s">
        <v>553</v>
      </c>
      <c r="F385" s="26" t="s">
        <v>668</v>
      </c>
      <c r="G385" s="26" t="s">
        <v>669</v>
      </c>
      <c r="H385" s="26" t="s">
        <v>556</v>
      </c>
      <c r="I385" s="27">
        <v>45737</v>
      </c>
      <c r="J385" s="26" t="s">
        <v>670</v>
      </c>
      <c r="K385" s="26" t="s">
        <v>804</v>
      </c>
      <c r="L385" s="26" t="s">
        <v>805</v>
      </c>
      <c r="M385" s="26" t="s">
        <v>628</v>
      </c>
      <c r="N385" s="26" t="s">
        <v>608</v>
      </c>
      <c r="O385" s="26" t="s">
        <v>561</v>
      </c>
      <c r="P385" s="26" t="s">
        <v>601</v>
      </c>
      <c r="Q385" s="26" t="s">
        <v>806</v>
      </c>
      <c r="R385" s="26" t="s">
        <v>619</v>
      </c>
      <c r="S385" s="26"/>
      <c r="T385" s="26"/>
      <c r="U385" s="26">
        <v>48850</v>
      </c>
      <c r="V385" s="27">
        <v>45785</v>
      </c>
      <c r="W385" s="26" t="s">
        <v>565</v>
      </c>
      <c r="X385" s="26" t="s">
        <v>566</v>
      </c>
      <c r="Y385" s="26" t="s">
        <v>807</v>
      </c>
      <c r="Z385" s="26"/>
      <c r="AA385" s="26">
        <v>1</v>
      </c>
      <c r="AB385" s="26">
        <v>2321</v>
      </c>
    </row>
    <row r="386" spans="1:28" ht="20.25" customHeight="1">
      <c r="A386" s="26" t="s">
        <v>1454</v>
      </c>
      <c r="B386" s="26" t="s">
        <v>1455</v>
      </c>
      <c r="C386" s="26" t="s">
        <v>1292</v>
      </c>
      <c r="D386" s="26" t="s">
        <v>1293</v>
      </c>
      <c r="E386" s="26" t="s">
        <v>553</v>
      </c>
      <c r="F386" s="26" t="s">
        <v>668</v>
      </c>
      <c r="G386" s="26" t="s">
        <v>669</v>
      </c>
      <c r="H386" s="26" t="s">
        <v>556</v>
      </c>
      <c r="I386" s="27">
        <v>45744</v>
      </c>
      <c r="J386" s="26" t="s">
        <v>670</v>
      </c>
      <c r="K386" s="26" t="s">
        <v>810</v>
      </c>
      <c r="L386" s="26" t="s">
        <v>811</v>
      </c>
      <c r="M386" s="26" t="s">
        <v>585</v>
      </c>
      <c r="N386" s="26" t="s">
        <v>600</v>
      </c>
      <c r="O386" s="26" t="s">
        <v>561</v>
      </c>
      <c r="P386" s="26" t="s">
        <v>562</v>
      </c>
      <c r="Q386" s="26" t="s">
        <v>812</v>
      </c>
      <c r="R386" s="26" t="s">
        <v>684</v>
      </c>
      <c r="S386" s="26"/>
      <c r="T386" s="26"/>
      <c r="U386" s="26">
        <v>32050</v>
      </c>
      <c r="V386" s="27">
        <v>45784</v>
      </c>
      <c r="W386" s="26" t="s">
        <v>565</v>
      </c>
      <c r="X386" s="26" t="s">
        <v>798</v>
      </c>
      <c r="Y386" s="26" t="s">
        <v>1193</v>
      </c>
      <c r="Z386" s="26"/>
      <c r="AA386" s="26">
        <v>1</v>
      </c>
      <c r="AB386" s="26">
        <v>2107</v>
      </c>
    </row>
    <row r="387" spans="1:28" ht="20.25" customHeight="1">
      <c r="A387" s="26" t="s">
        <v>1456</v>
      </c>
      <c r="B387" s="26" t="s">
        <v>1455</v>
      </c>
      <c r="C387" s="26" t="s">
        <v>1292</v>
      </c>
      <c r="D387" s="26" t="s">
        <v>1293</v>
      </c>
      <c r="E387" s="26" t="s">
        <v>553</v>
      </c>
      <c r="F387" s="26" t="s">
        <v>668</v>
      </c>
      <c r="G387" s="26" t="s">
        <v>669</v>
      </c>
      <c r="H387" s="26" t="s">
        <v>556</v>
      </c>
      <c r="I387" s="27">
        <v>45737</v>
      </c>
      <c r="J387" s="26" t="s">
        <v>670</v>
      </c>
      <c r="K387" s="26" t="s">
        <v>810</v>
      </c>
      <c r="L387" s="26" t="s">
        <v>811</v>
      </c>
      <c r="M387" s="26" t="s">
        <v>585</v>
      </c>
      <c r="N387" s="26" t="s">
        <v>600</v>
      </c>
      <c r="O387" s="26" t="s">
        <v>561</v>
      </c>
      <c r="P387" s="26" t="s">
        <v>562</v>
      </c>
      <c r="Q387" s="26" t="s">
        <v>812</v>
      </c>
      <c r="R387" s="26" t="s">
        <v>684</v>
      </c>
      <c r="S387" s="26"/>
      <c r="T387" s="26"/>
      <c r="U387" s="26">
        <v>3000</v>
      </c>
      <c r="V387" s="27">
        <v>45784</v>
      </c>
      <c r="W387" s="26" t="s">
        <v>565</v>
      </c>
      <c r="X387" s="26" t="s">
        <v>566</v>
      </c>
      <c r="Y387" s="26" t="s">
        <v>685</v>
      </c>
      <c r="Z387" s="26"/>
      <c r="AA387" s="26">
        <v>1</v>
      </c>
      <c r="AB387" s="26">
        <v>2107</v>
      </c>
    </row>
    <row r="388" spans="1:28" ht="20.25" customHeight="1">
      <c r="A388" s="26" t="s">
        <v>1457</v>
      </c>
      <c r="B388" s="26" t="s">
        <v>1458</v>
      </c>
      <c r="C388" s="26" t="s">
        <v>1292</v>
      </c>
      <c r="D388" s="26" t="s">
        <v>1293</v>
      </c>
      <c r="E388" s="26" t="s">
        <v>553</v>
      </c>
      <c r="F388" s="26" t="s">
        <v>668</v>
      </c>
      <c r="G388" s="26" t="s">
        <v>669</v>
      </c>
      <c r="H388" s="26" t="s">
        <v>556</v>
      </c>
      <c r="I388" s="27">
        <v>45737</v>
      </c>
      <c r="J388" s="26" t="s">
        <v>670</v>
      </c>
      <c r="K388" s="26" t="s">
        <v>1100</v>
      </c>
      <c r="L388" s="26" t="s">
        <v>1101</v>
      </c>
      <c r="M388" s="26" t="s">
        <v>682</v>
      </c>
      <c r="N388" s="26" t="s">
        <v>600</v>
      </c>
      <c r="O388" s="26" t="s">
        <v>561</v>
      </c>
      <c r="P388" s="26" t="s">
        <v>562</v>
      </c>
      <c r="Q388" s="26" t="s">
        <v>683</v>
      </c>
      <c r="R388" s="26" t="s">
        <v>684</v>
      </c>
      <c r="S388" s="26"/>
      <c r="T388" s="26"/>
      <c r="U388" s="26">
        <v>26450</v>
      </c>
      <c r="V388" s="27">
        <v>45787</v>
      </c>
      <c r="W388" s="26" t="s">
        <v>565</v>
      </c>
      <c r="X388" s="26" t="s">
        <v>566</v>
      </c>
      <c r="Y388" s="26" t="s">
        <v>685</v>
      </c>
      <c r="Z388" s="26"/>
      <c r="AA388" s="26">
        <v>1</v>
      </c>
      <c r="AB388" s="26">
        <v>2087</v>
      </c>
    </row>
    <row r="389" spans="1:28" ht="20.25" customHeight="1">
      <c r="A389" s="26" t="s">
        <v>1459</v>
      </c>
      <c r="B389" s="26" t="s">
        <v>1460</v>
      </c>
      <c r="C389" s="26" t="s">
        <v>551</v>
      </c>
      <c r="D389" s="26" t="s">
        <v>1209</v>
      </c>
      <c r="E389" s="26" t="s">
        <v>553</v>
      </c>
      <c r="F389" s="26" t="s">
        <v>668</v>
      </c>
      <c r="G389" s="26" t="s">
        <v>669</v>
      </c>
      <c r="H389" s="26" t="s">
        <v>556</v>
      </c>
      <c r="I389" s="27">
        <v>45765</v>
      </c>
      <c r="J389" s="26" t="s">
        <v>670</v>
      </c>
      <c r="K389" s="26" t="s">
        <v>1122</v>
      </c>
      <c r="L389" s="26" t="s">
        <v>1123</v>
      </c>
      <c r="M389" s="26" t="s">
        <v>682</v>
      </c>
      <c r="N389" s="26" t="s">
        <v>600</v>
      </c>
      <c r="O389" s="26" t="s">
        <v>561</v>
      </c>
      <c r="P389" s="26" t="s">
        <v>562</v>
      </c>
      <c r="Q389" s="26" t="s">
        <v>683</v>
      </c>
      <c r="R389" s="26" t="s">
        <v>684</v>
      </c>
      <c r="S389" s="26"/>
      <c r="T389" s="26"/>
      <c r="U389" s="26">
        <v>13750</v>
      </c>
      <c r="V389" s="27">
        <v>45793</v>
      </c>
      <c r="W389" s="26" t="s">
        <v>565</v>
      </c>
      <c r="X389" s="26" t="s">
        <v>798</v>
      </c>
      <c r="Y389" s="26" t="s">
        <v>685</v>
      </c>
      <c r="Z389" s="26"/>
      <c r="AA389" s="26">
        <v>1</v>
      </c>
      <c r="AB389" s="26">
        <v>2082</v>
      </c>
    </row>
    <row r="390" spans="1:28" ht="20.25" customHeight="1">
      <c r="A390" s="26" t="s">
        <v>1461</v>
      </c>
      <c r="B390" s="26" t="s">
        <v>1460</v>
      </c>
      <c r="C390" s="26" t="s">
        <v>551</v>
      </c>
      <c r="D390" s="26" t="s">
        <v>1209</v>
      </c>
      <c r="E390" s="26" t="s">
        <v>553</v>
      </c>
      <c r="F390" s="26" t="s">
        <v>668</v>
      </c>
      <c r="G390" s="26" t="s">
        <v>669</v>
      </c>
      <c r="H390" s="26" t="s">
        <v>556</v>
      </c>
      <c r="I390" s="27">
        <v>45737</v>
      </c>
      <c r="J390" s="26" t="s">
        <v>670</v>
      </c>
      <c r="K390" s="26" t="s">
        <v>1122</v>
      </c>
      <c r="L390" s="26" t="s">
        <v>1123</v>
      </c>
      <c r="M390" s="26" t="s">
        <v>682</v>
      </c>
      <c r="N390" s="26" t="s">
        <v>600</v>
      </c>
      <c r="O390" s="26" t="s">
        <v>561</v>
      </c>
      <c r="P390" s="26" t="s">
        <v>562</v>
      </c>
      <c r="Q390" s="26" t="s">
        <v>683</v>
      </c>
      <c r="R390" s="26" t="s">
        <v>684</v>
      </c>
      <c r="S390" s="26"/>
      <c r="T390" s="26"/>
      <c r="U390" s="26">
        <v>13050</v>
      </c>
      <c r="V390" s="27">
        <v>45793</v>
      </c>
      <c r="W390" s="26" t="s">
        <v>565</v>
      </c>
      <c r="X390" s="26" t="s">
        <v>566</v>
      </c>
      <c r="Y390" s="26" t="s">
        <v>685</v>
      </c>
      <c r="Z390" s="26"/>
      <c r="AA390" s="26">
        <v>1</v>
      </c>
      <c r="AB390" s="26">
        <v>2082</v>
      </c>
    </row>
    <row r="391" spans="1:28" ht="20.25" customHeight="1">
      <c r="A391" s="26" t="s">
        <v>1462</v>
      </c>
      <c r="B391" s="26" t="s">
        <v>1463</v>
      </c>
      <c r="C391" s="26" t="s">
        <v>1292</v>
      </c>
      <c r="D391" s="26" t="s">
        <v>1293</v>
      </c>
      <c r="E391" s="26" t="s">
        <v>553</v>
      </c>
      <c r="F391" s="26" t="s">
        <v>668</v>
      </c>
      <c r="G391" s="26" t="s">
        <v>669</v>
      </c>
      <c r="H391" s="26" t="s">
        <v>556</v>
      </c>
      <c r="I391" s="27">
        <v>45758</v>
      </c>
      <c r="J391" s="26" t="s">
        <v>670</v>
      </c>
      <c r="K391" s="26" t="s">
        <v>949</v>
      </c>
      <c r="L391" s="26" t="s">
        <v>950</v>
      </c>
      <c r="M391" s="26" t="s">
        <v>628</v>
      </c>
      <c r="N391" s="26" t="s">
        <v>641</v>
      </c>
      <c r="O391" s="26" t="s">
        <v>561</v>
      </c>
      <c r="P391" s="26" t="s">
        <v>562</v>
      </c>
      <c r="Q391" s="26" t="s">
        <v>683</v>
      </c>
      <c r="R391" s="26" t="s">
        <v>564</v>
      </c>
      <c r="S391" s="26"/>
      <c r="T391" s="26"/>
      <c r="U391" s="26">
        <v>3000</v>
      </c>
      <c r="V391" s="27">
        <v>45784</v>
      </c>
      <c r="W391" s="26" t="s">
        <v>565</v>
      </c>
      <c r="X391" s="26" t="s">
        <v>798</v>
      </c>
      <c r="Y391" s="26" t="s">
        <v>1464</v>
      </c>
      <c r="Z391" s="26"/>
      <c r="AA391" s="26">
        <v>1</v>
      </c>
      <c r="AB391" s="26">
        <v>2051</v>
      </c>
    </row>
    <row r="392" spans="1:28" ht="20.25" customHeight="1">
      <c r="A392" s="26" t="s">
        <v>1465</v>
      </c>
      <c r="B392" s="26" t="s">
        <v>1463</v>
      </c>
      <c r="C392" s="26" t="s">
        <v>1292</v>
      </c>
      <c r="D392" s="26" t="s">
        <v>1293</v>
      </c>
      <c r="E392" s="26" t="s">
        <v>553</v>
      </c>
      <c r="F392" s="26" t="s">
        <v>668</v>
      </c>
      <c r="G392" s="26" t="s">
        <v>669</v>
      </c>
      <c r="H392" s="26" t="s">
        <v>556</v>
      </c>
      <c r="I392" s="27">
        <v>45753</v>
      </c>
      <c r="J392" s="26" t="s">
        <v>670</v>
      </c>
      <c r="K392" s="26" t="s">
        <v>949</v>
      </c>
      <c r="L392" s="26" t="s">
        <v>950</v>
      </c>
      <c r="M392" s="26" t="s">
        <v>628</v>
      </c>
      <c r="N392" s="26" t="s">
        <v>641</v>
      </c>
      <c r="O392" s="26" t="s">
        <v>561</v>
      </c>
      <c r="P392" s="26" t="s">
        <v>562</v>
      </c>
      <c r="Q392" s="26" t="s">
        <v>683</v>
      </c>
      <c r="R392" s="26" t="s">
        <v>564</v>
      </c>
      <c r="S392" s="26"/>
      <c r="T392" s="26"/>
      <c r="U392" s="26">
        <v>17600</v>
      </c>
      <c r="V392" s="27">
        <v>45784</v>
      </c>
      <c r="W392" s="26" t="s">
        <v>565</v>
      </c>
      <c r="X392" s="26" t="s">
        <v>798</v>
      </c>
      <c r="Y392" s="26" t="s">
        <v>953</v>
      </c>
      <c r="Z392" s="26"/>
      <c r="AA392" s="26">
        <v>1</v>
      </c>
      <c r="AB392" s="26">
        <v>2051</v>
      </c>
    </row>
    <row r="393" spans="1:28" ht="20.25" customHeight="1">
      <c r="A393" s="26" t="s">
        <v>1466</v>
      </c>
      <c r="B393" s="26" t="s">
        <v>1463</v>
      </c>
      <c r="C393" s="26" t="s">
        <v>1292</v>
      </c>
      <c r="D393" s="26" t="s">
        <v>1293</v>
      </c>
      <c r="E393" s="26" t="s">
        <v>553</v>
      </c>
      <c r="F393" s="26" t="s">
        <v>668</v>
      </c>
      <c r="G393" s="26" t="s">
        <v>669</v>
      </c>
      <c r="H393" s="26" t="s">
        <v>556</v>
      </c>
      <c r="I393" s="27">
        <v>45737</v>
      </c>
      <c r="J393" s="26" t="s">
        <v>670</v>
      </c>
      <c r="K393" s="26" t="s">
        <v>949</v>
      </c>
      <c r="L393" s="26" t="s">
        <v>950</v>
      </c>
      <c r="M393" s="26" t="s">
        <v>628</v>
      </c>
      <c r="N393" s="26" t="s">
        <v>641</v>
      </c>
      <c r="O393" s="26" t="s">
        <v>561</v>
      </c>
      <c r="P393" s="26" t="s">
        <v>562</v>
      </c>
      <c r="Q393" s="26" t="s">
        <v>683</v>
      </c>
      <c r="R393" s="26" t="s">
        <v>564</v>
      </c>
      <c r="S393" s="26"/>
      <c r="T393" s="26"/>
      <c r="U393" s="26">
        <v>3000</v>
      </c>
      <c r="V393" s="27">
        <v>45784</v>
      </c>
      <c r="W393" s="26" t="s">
        <v>565</v>
      </c>
      <c r="X393" s="26" t="s">
        <v>566</v>
      </c>
      <c r="Y393" s="26" t="s">
        <v>955</v>
      </c>
      <c r="Z393" s="26"/>
      <c r="AA393" s="26">
        <v>1</v>
      </c>
      <c r="AB393" s="26">
        <v>2051</v>
      </c>
    </row>
    <row r="394" spans="1:28" ht="20.25" customHeight="1">
      <c r="A394" s="26" t="s">
        <v>1467</v>
      </c>
      <c r="B394" s="26" t="s">
        <v>1468</v>
      </c>
      <c r="C394" s="26" t="s">
        <v>1292</v>
      </c>
      <c r="D394" s="26" t="s">
        <v>1293</v>
      </c>
      <c r="E394" s="26" t="s">
        <v>553</v>
      </c>
      <c r="F394" s="26" t="s">
        <v>668</v>
      </c>
      <c r="G394" s="26" t="s">
        <v>669</v>
      </c>
      <c r="H394" s="26" t="s">
        <v>556</v>
      </c>
      <c r="I394" s="27">
        <v>45737</v>
      </c>
      <c r="J394" s="26" t="s">
        <v>670</v>
      </c>
      <c r="K394" s="26" t="s">
        <v>258</v>
      </c>
      <c r="L394" s="26" t="s">
        <v>681</v>
      </c>
      <c r="M394" s="26" t="s">
        <v>682</v>
      </c>
      <c r="N394" s="26" t="s">
        <v>600</v>
      </c>
      <c r="O394" s="26" t="s">
        <v>561</v>
      </c>
      <c r="P394" s="26" t="s">
        <v>562</v>
      </c>
      <c r="Q394" s="26" t="s">
        <v>683</v>
      </c>
      <c r="R394" s="26" t="s">
        <v>684</v>
      </c>
      <c r="S394" s="26"/>
      <c r="T394" s="26"/>
      <c r="U394" s="26">
        <v>126300</v>
      </c>
      <c r="V394" s="27">
        <v>45792</v>
      </c>
      <c r="W394" s="26" t="s">
        <v>565</v>
      </c>
      <c r="X394" s="26" t="s">
        <v>566</v>
      </c>
      <c r="Y394" s="26" t="s">
        <v>685</v>
      </c>
      <c r="Z394" s="26"/>
      <c r="AA394" s="26">
        <v>1</v>
      </c>
      <c r="AB394" s="26">
        <v>2075</v>
      </c>
    </row>
    <row r="395" spans="1:28" ht="20.25" customHeight="1">
      <c r="A395" s="26" t="s">
        <v>1469</v>
      </c>
      <c r="B395" s="26" t="s">
        <v>1470</v>
      </c>
      <c r="C395" s="26" t="s">
        <v>551</v>
      </c>
      <c r="D395" s="26" t="s">
        <v>1209</v>
      </c>
      <c r="E395" s="26" t="s">
        <v>553</v>
      </c>
      <c r="F395" s="26" t="s">
        <v>581</v>
      </c>
      <c r="G395" s="26" t="s">
        <v>1471</v>
      </c>
      <c r="H395" s="26" t="s">
        <v>556</v>
      </c>
      <c r="I395" s="27">
        <v>45736</v>
      </c>
      <c r="J395" s="26" t="s">
        <v>583</v>
      </c>
      <c r="K395" s="26" t="s">
        <v>1472</v>
      </c>
      <c r="L395" s="26" t="s">
        <v>1473</v>
      </c>
      <c r="M395" s="26" t="s">
        <v>862</v>
      </c>
      <c r="N395" s="26" t="s">
        <v>863</v>
      </c>
      <c r="O395" s="26" t="s">
        <v>864</v>
      </c>
      <c r="P395" s="26" t="s">
        <v>873</v>
      </c>
      <c r="Q395" s="26" t="s">
        <v>587</v>
      </c>
      <c r="R395" s="26" t="s">
        <v>684</v>
      </c>
      <c r="S395" s="26"/>
      <c r="T395" s="26"/>
      <c r="U395" s="26">
        <v>6000</v>
      </c>
      <c r="V395" s="27">
        <v>45787</v>
      </c>
      <c r="W395" s="26" t="s">
        <v>565</v>
      </c>
      <c r="X395" s="26" t="s">
        <v>566</v>
      </c>
      <c r="Y395" s="26" t="s">
        <v>1474</v>
      </c>
      <c r="Z395" s="26"/>
      <c r="AA395" s="26">
        <v>1</v>
      </c>
      <c r="AB395" s="26">
        <v>2364</v>
      </c>
    </row>
    <row r="396" spans="1:28" ht="20.25" customHeight="1">
      <c r="A396" s="26" t="s">
        <v>1475</v>
      </c>
      <c r="B396" s="26" t="s">
        <v>1476</v>
      </c>
      <c r="C396" s="26" t="s">
        <v>1292</v>
      </c>
      <c r="D396" s="26" t="s">
        <v>1293</v>
      </c>
      <c r="E396" s="26" t="s">
        <v>553</v>
      </c>
      <c r="F396" s="26" t="s">
        <v>581</v>
      </c>
      <c r="G396" s="26" t="s">
        <v>1477</v>
      </c>
      <c r="H396" s="26" t="s">
        <v>556</v>
      </c>
      <c r="I396" s="27">
        <v>45736</v>
      </c>
      <c r="J396" s="26" t="s">
        <v>583</v>
      </c>
      <c r="K396" s="26" t="s">
        <v>97</v>
      </c>
      <c r="L396" s="26" t="s">
        <v>696</v>
      </c>
      <c r="M396" s="26" t="s">
        <v>585</v>
      </c>
      <c r="N396" s="26" t="s">
        <v>673</v>
      </c>
      <c r="O396" s="26" t="s">
        <v>561</v>
      </c>
      <c r="P396" s="26" t="s">
        <v>601</v>
      </c>
      <c r="Q396" s="26" t="s">
        <v>697</v>
      </c>
      <c r="R396" s="26" t="s">
        <v>698</v>
      </c>
      <c r="S396" s="26"/>
      <c r="T396" s="26"/>
      <c r="U396" s="26">
        <v>11000</v>
      </c>
      <c r="V396" s="27">
        <v>45787</v>
      </c>
      <c r="W396" s="26" t="s">
        <v>565</v>
      </c>
      <c r="X396" s="26" t="s">
        <v>566</v>
      </c>
      <c r="Y396" s="26" t="s">
        <v>596</v>
      </c>
      <c r="Z396" s="26"/>
      <c r="AA396" s="26">
        <v>1</v>
      </c>
      <c r="AB396" s="26">
        <v>2260</v>
      </c>
    </row>
    <row r="397" spans="1:28" ht="20.25" customHeight="1">
      <c r="A397" s="26" t="s">
        <v>1478</v>
      </c>
      <c r="B397" s="26" t="s">
        <v>1479</v>
      </c>
      <c r="C397" s="26" t="s">
        <v>551</v>
      </c>
      <c r="D397" s="26" t="s">
        <v>1209</v>
      </c>
      <c r="E397" s="26" t="s">
        <v>553</v>
      </c>
      <c r="F397" s="26" t="s">
        <v>581</v>
      </c>
      <c r="G397" s="26" t="s">
        <v>1477</v>
      </c>
      <c r="H397" s="26" t="s">
        <v>556</v>
      </c>
      <c r="I397" s="27">
        <v>45736</v>
      </c>
      <c r="J397" s="26" t="s">
        <v>583</v>
      </c>
      <c r="K397" s="26" t="s">
        <v>422</v>
      </c>
      <c r="L397" s="26" t="s">
        <v>1480</v>
      </c>
      <c r="M397" s="26" t="s">
        <v>559</v>
      </c>
      <c r="N397" s="26" t="s">
        <v>673</v>
      </c>
      <c r="O397" s="26" t="s">
        <v>561</v>
      </c>
      <c r="P397" s="26" t="s">
        <v>601</v>
      </c>
      <c r="Q397" s="26" t="s">
        <v>697</v>
      </c>
      <c r="R397" s="26" t="s">
        <v>698</v>
      </c>
      <c r="S397" s="26"/>
      <c r="T397" s="26"/>
      <c r="U397" s="26">
        <v>9000</v>
      </c>
      <c r="V397" s="27">
        <v>45786</v>
      </c>
      <c r="W397" s="26" t="s">
        <v>565</v>
      </c>
      <c r="X397" s="26" t="s">
        <v>566</v>
      </c>
      <c r="Y397" s="26" t="s">
        <v>596</v>
      </c>
      <c r="Z397" s="26"/>
      <c r="AA397" s="26">
        <v>1</v>
      </c>
      <c r="AB397" s="26">
        <v>2340</v>
      </c>
    </row>
    <row r="398" spans="1:28" ht="20.25" customHeight="1">
      <c r="A398" s="26" t="s">
        <v>1481</v>
      </c>
      <c r="B398" s="26" t="s">
        <v>1482</v>
      </c>
      <c r="C398" s="26" t="s">
        <v>1292</v>
      </c>
      <c r="D398" s="26" t="s">
        <v>1293</v>
      </c>
      <c r="E398" s="26" t="s">
        <v>553</v>
      </c>
      <c r="F398" s="26" t="s">
        <v>581</v>
      </c>
      <c r="G398" s="26" t="s">
        <v>1477</v>
      </c>
      <c r="H398" s="26" t="s">
        <v>556</v>
      </c>
      <c r="I398" s="27">
        <v>45736</v>
      </c>
      <c r="J398" s="26" t="s">
        <v>583</v>
      </c>
      <c r="K398" s="26" t="s">
        <v>471</v>
      </c>
      <c r="L398" s="26" t="s">
        <v>839</v>
      </c>
      <c r="M398" s="26" t="s">
        <v>628</v>
      </c>
      <c r="N398" s="26" t="s">
        <v>617</v>
      </c>
      <c r="O398" s="26" t="s">
        <v>561</v>
      </c>
      <c r="P398" s="26" t="s">
        <v>586</v>
      </c>
      <c r="Q398" s="26" t="s">
        <v>618</v>
      </c>
      <c r="R398" s="26" t="s">
        <v>619</v>
      </c>
      <c r="S398" s="26"/>
      <c r="T398" s="26"/>
      <c r="U398" s="26">
        <v>8000</v>
      </c>
      <c r="V398" s="27">
        <v>45786</v>
      </c>
      <c r="W398" s="26" t="s">
        <v>565</v>
      </c>
      <c r="X398" s="26" t="s">
        <v>566</v>
      </c>
      <c r="Y398" s="26" t="s">
        <v>596</v>
      </c>
      <c r="Z398" s="26"/>
      <c r="AA398" s="26">
        <v>1</v>
      </c>
      <c r="AB398" s="26">
        <v>2041</v>
      </c>
    </row>
    <row r="399" spans="1:28" ht="20.25" customHeight="1">
      <c r="A399" s="26" t="s">
        <v>1483</v>
      </c>
      <c r="B399" s="26" t="s">
        <v>470</v>
      </c>
      <c r="C399" s="26" t="s">
        <v>1292</v>
      </c>
      <c r="D399" s="26" t="s">
        <v>1293</v>
      </c>
      <c r="E399" s="26" t="s">
        <v>553</v>
      </c>
      <c r="F399" s="26" t="s">
        <v>581</v>
      </c>
      <c r="G399" s="26" t="s">
        <v>1484</v>
      </c>
      <c r="H399" s="26" t="s">
        <v>556</v>
      </c>
      <c r="I399" s="27">
        <v>45736</v>
      </c>
      <c r="J399" s="26" t="s">
        <v>583</v>
      </c>
      <c r="K399" s="26" t="s">
        <v>471</v>
      </c>
      <c r="L399" s="26" t="s">
        <v>839</v>
      </c>
      <c r="M399" s="26" t="s">
        <v>628</v>
      </c>
      <c r="N399" s="26" t="s">
        <v>617</v>
      </c>
      <c r="O399" s="26" t="s">
        <v>561</v>
      </c>
      <c r="P399" s="26" t="s">
        <v>586</v>
      </c>
      <c r="Q399" s="26" t="s">
        <v>618</v>
      </c>
      <c r="R399" s="26" t="s">
        <v>619</v>
      </c>
      <c r="S399" s="26"/>
      <c r="T399" s="26"/>
      <c r="U399" s="26">
        <v>8600</v>
      </c>
      <c r="V399" s="27">
        <v>45786</v>
      </c>
      <c r="W399" s="26" t="s">
        <v>565</v>
      </c>
      <c r="X399" s="26" t="s">
        <v>566</v>
      </c>
      <c r="Y399" s="26" t="s">
        <v>1485</v>
      </c>
      <c r="Z399" s="26"/>
      <c r="AA399" s="26">
        <v>1</v>
      </c>
      <c r="AB399" s="26">
        <v>2041</v>
      </c>
    </row>
    <row r="400" spans="1:28" ht="20.25" customHeight="1">
      <c r="A400" s="26" t="s">
        <v>1486</v>
      </c>
      <c r="B400" s="26" t="s">
        <v>1487</v>
      </c>
      <c r="C400" s="26" t="s">
        <v>1130</v>
      </c>
      <c r="D400" s="26" t="s">
        <v>1131</v>
      </c>
      <c r="E400" s="26" t="s">
        <v>553</v>
      </c>
      <c r="F400" s="26" t="s">
        <v>701</v>
      </c>
      <c r="G400" s="26" t="s">
        <v>1488</v>
      </c>
      <c r="H400" s="26" t="s">
        <v>556</v>
      </c>
      <c r="I400" s="27">
        <v>45736</v>
      </c>
      <c r="J400" s="26" t="s">
        <v>1376</v>
      </c>
      <c r="K400" s="26" t="s">
        <v>1489</v>
      </c>
      <c r="L400" s="26" t="s">
        <v>1490</v>
      </c>
      <c r="M400" s="26" t="s">
        <v>607</v>
      </c>
      <c r="N400" s="26" t="s">
        <v>608</v>
      </c>
      <c r="O400" s="26" t="s">
        <v>561</v>
      </c>
      <c r="P400" s="26" t="s">
        <v>601</v>
      </c>
      <c r="Q400" s="26" t="s">
        <v>648</v>
      </c>
      <c r="R400" s="26" t="s">
        <v>751</v>
      </c>
      <c r="S400" s="26"/>
      <c r="T400" s="26"/>
      <c r="U400" s="26">
        <v>20000</v>
      </c>
      <c r="V400" s="27">
        <v>45785</v>
      </c>
      <c r="W400" s="26" t="s">
        <v>565</v>
      </c>
      <c r="X400" s="26" t="s">
        <v>566</v>
      </c>
      <c r="Y400" s="26" t="s">
        <v>1389</v>
      </c>
      <c r="Z400" s="26"/>
      <c r="AA400" s="26">
        <v>1</v>
      </c>
      <c r="AB400" s="26">
        <v>2266</v>
      </c>
    </row>
    <row r="401" spans="1:28" ht="20.25" customHeight="1">
      <c r="A401" s="26" t="s">
        <v>1491</v>
      </c>
      <c r="B401" s="26" t="s">
        <v>1492</v>
      </c>
      <c r="C401" s="26" t="s">
        <v>1292</v>
      </c>
      <c r="D401" s="26" t="s">
        <v>1293</v>
      </c>
      <c r="E401" s="26" t="s">
        <v>553</v>
      </c>
      <c r="F401" s="26" t="s">
        <v>701</v>
      </c>
      <c r="G401" s="26" t="s">
        <v>1493</v>
      </c>
      <c r="H401" s="26" t="s">
        <v>556</v>
      </c>
      <c r="I401" s="27">
        <v>45736</v>
      </c>
      <c r="J401" s="26" t="s">
        <v>1376</v>
      </c>
      <c r="K401" s="26" t="s">
        <v>731</v>
      </c>
      <c r="L401" s="26" t="s">
        <v>732</v>
      </c>
      <c r="M401" s="26" t="s">
        <v>628</v>
      </c>
      <c r="N401" s="26" t="s">
        <v>641</v>
      </c>
      <c r="O401" s="26" t="s">
        <v>561</v>
      </c>
      <c r="P401" s="26" t="s">
        <v>562</v>
      </c>
      <c r="Q401" s="26" t="s">
        <v>683</v>
      </c>
      <c r="R401" s="26" t="s">
        <v>564</v>
      </c>
      <c r="S401" s="26"/>
      <c r="T401" s="26"/>
      <c r="U401" s="26">
        <v>60000</v>
      </c>
      <c r="V401" s="27">
        <v>45785</v>
      </c>
      <c r="W401" s="26" t="s">
        <v>565</v>
      </c>
      <c r="X401" s="26" t="s">
        <v>566</v>
      </c>
      <c r="Y401" s="26" t="s">
        <v>1494</v>
      </c>
      <c r="Z401" s="26"/>
      <c r="AA401" s="26">
        <v>1</v>
      </c>
      <c r="AB401" s="26">
        <v>2241</v>
      </c>
    </row>
    <row r="402" spans="1:28" ht="20.25" customHeight="1">
      <c r="A402" s="26" t="s">
        <v>1495</v>
      </c>
      <c r="B402" s="26" t="s">
        <v>1496</v>
      </c>
      <c r="C402" s="26" t="s">
        <v>1292</v>
      </c>
      <c r="D402" s="26" t="s">
        <v>1293</v>
      </c>
      <c r="E402" s="26" t="s">
        <v>553</v>
      </c>
      <c r="F402" s="26" t="s">
        <v>701</v>
      </c>
      <c r="G402" s="26" t="s">
        <v>1497</v>
      </c>
      <c r="H402" s="26" t="s">
        <v>556</v>
      </c>
      <c r="I402" s="27">
        <v>45736</v>
      </c>
      <c r="J402" s="26" t="s">
        <v>1376</v>
      </c>
      <c r="K402" s="26" t="s">
        <v>907</v>
      </c>
      <c r="L402" s="26" t="s">
        <v>908</v>
      </c>
      <c r="M402" s="26" t="s">
        <v>717</v>
      </c>
      <c r="N402" s="26" t="s">
        <v>673</v>
      </c>
      <c r="O402" s="26" t="s">
        <v>561</v>
      </c>
      <c r="P402" s="26" t="s">
        <v>718</v>
      </c>
      <c r="Q402" s="26" t="s">
        <v>909</v>
      </c>
      <c r="R402" s="26" t="s">
        <v>564</v>
      </c>
      <c r="S402" s="26"/>
      <c r="T402" s="26"/>
      <c r="U402" s="26">
        <v>40000</v>
      </c>
      <c r="V402" s="27">
        <v>45785</v>
      </c>
      <c r="W402" s="26" t="s">
        <v>565</v>
      </c>
      <c r="X402" s="26" t="s">
        <v>566</v>
      </c>
      <c r="Y402" s="26" t="s">
        <v>1498</v>
      </c>
      <c r="Z402" s="26"/>
      <c r="AA402" s="26">
        <v>1</v>
      </c>
      <c r="AB402" s="26">
        <v>2267</v>
      </c>
    </row>
    <row r="403" spans="1:28" ht="20.25" customHeight="1">
      <c r="A403" s="26" t="s">
        <v>1499</v>
      </c>
      <c r="B403" s="26" t="s">
        <v>462</v>
      </c>
      <c r="C403" s="26" t="s">
        <v>1292</v>
      </c>
      <c r="D403" s="26" t="s">
        <v>1293</v>
      </c>
      <c r="E403" s="26" t="s">
        <v>553</v>
      </c>
      <c r="F403" s="26" t="s">
        <v>659</v>
      </c>
      <c r="G403" s="26" t="s">
        <v>1500</v>
      </c>
      <c r="H403" s="26" t="s">
        <v>556</v>
      </c>
      <c r="I403" s="27">
        <v>45735</v>
      </c>
      <c r="J403" s="26" t="s">
        <v>626</v>
      </c>
      <c r="K403" s="26" t="s">
        <v>35</v>
      </c>
      <c r="L403" s="26" t="s">
        <v>1070</v>
      </c>
      <c r="M403" s="26" t="s">
        <v>628</v>
      </c>
      <c r="N403" s="26" t="s">
        <v>726</v>
      </c>
      <c r="O403" s="26" t="s">
        <v>561</v>
      </c>
      <c r="P403" s="26" t="s">
        <v>1029</v>
      </c>
      <c r="Q403" s="26" t="s">
        <v>664</v>
      </c>
      <c r="R403" s="26" t="s">
        <v>698</v>
      </c>
      <c r="S403" s="26"/>
      <c r="T403" s="26"/>
      <c r="U403" s="26">
        <v>30000</v>
      </c>
      <c r="V403" s="27">
        <v>45773</v>
      </c>
      <c r="W403" s="26" t="s">
        <v>565</v>
      </c>
      <c r="X403" s="26" t="s">
        <v>566</v>
      </c>
      <c r="Y403" s="26" t="s">
        <v>1501</v>
      </c>
      <c r="Z403" s="26"/>
      <c r="AA403" s="26">
        <v>1</v>
      </c>
      <c r="AB403" s="26">
        <v>2098</v>
      </c>
    </row>
    <row r="404" spans="1:28" ht="20.25" customHeight="1">
      <c r="A404" s="26" t="s">
        <v>1502</v>
      </c>
      <c r="B404" s="26" t="s">
        <v>1503</v>
      </c>
      <c r="C404" s="26" t="s">
        <v>1292</v>
      </c>
      <c r="D404" s="26" t="s">
        <v>1293</v>
      </c>
      <c r="E404" s="26" t="s">
        <v>553</v>
      </c>
      <c r="F404" s="26" t="s">
        <v>701</v>
      </c>
      <c r="G404" s="26" t="s">
        <v>1504</v>
      </c>
      <c r="H404" s="26" t="s">
        <v>556</v>
      </c>
      <c r="I404" s="27">
        <v>45735</v>
      </c>
      <c r="J404" s="26" t="s">
        <v>1376</v>
      </c>
      <c r="K404" s="26" t="s">
        <v>704</v>
      </c>
      <c r="L404" s="26" t="s">
        <v>705</v>
      </c>
      <c r="M404" s="26" t="s">
        <v>628</v>
      </c>
      <c r="N404" s="26" t="s">
        <v>641</v>
      </c>
      <c r="O404" s="26" t="s">
        <v>561</v>
      </c>
      <c r="P404" s="26" t="s">
        <v>562</v>
      </c>
      <c r="Q404" s="26" t="s">
        <v>683</v>
      </c>
      <c r="R404" s="26" t="s">
        <v>564</v>
      </c>
      <c r="S404" s="26"/>
      <c r="T404" s="26"/>
      <c r="U404" s="26">
        <v>20000</v>
      </c>
      <c r="V404" s="27">
        <v>45783</v>
      </c>
      <c r="W404" s="26" t="s">
        <v>565</v>
      </c>
      <c r="X404" s="26" t="s">
        <v>566</v>
      </c>
      <c r="Y404" s="26" t="s">
        <v>1377</v>
      </c>
      <c r="Z404" s="26"/>
      <c r="AA404" s="26">
        <v>1</v>
      </c>
      <c r="AB404" s="26">
        <v>2233</v>
      </c>
    </row>
    <row r="405" spans="1:28" ht="20.25" customHeight="1">
      <c r="A405" s="26" t="s">
        <v>1505</v>
      </c>
      <c r="B405" s="26" t="s">
        <v>472</v>
      </c>
      <c r="C405" s="26" t="s">
        <v>1292</v>
      </c>
      <c r="D405" s="26" t="s">
        <v>1293</v>
      </c>
      <c r="E405" s="26" t="s">
        <v>553</v>
      </c>
      <c r="F405" s="26" t="s">
        <v>581</v>
      </c>
      <c r="G405" s="26" t="s">
        <v>1506</v>
      </c>
      <c r="H405" s="26" t="s">
        <v>556</v>
      </c>
      <c r="I405" s="27">
        <v>45734</v>
      </c>
      <c r="J405" s="26" t="s">
        <v>583</v>
      </c>
      <c r="K405" s="26" t="s">
        <v>473</v>
      </c>
      <c r="L405" s="26" t="s">
        <v>1507</v>
      </c>
      <c r="M405" s="26" t="s">
        <v>628</v>
      </c>
      <c r="N405" s="26" t="s">
        <v>617</v>
      </c>
      <c r="O405" s="26" t="s">
        <v>561</v>
      </c>
      <c r="P405" s="26" t="s">
        <v>586</v>
      </c>
      <c r="Q405" s="26" t="s">
        <v>618</v>
      </c>
      <c r="R405" s="26" t="s">
        <v>619</v>
      </c>
      <c r="S405" s="26"/>
      <c r="T405" s="26"/>
      <c r="U405" s="26">
        <v>5000</v>
      </c>
      <c r="V405" s="27">
        <v>45778</v>
      </c>
      <c r="W405" s="26" t="s">
        <v>565</v>
      </c>
      <c r="X405" s="26" t="s">
        <v>566</v>
      </c>
      <c r="Y405" s="26" t="s">
        <v>596</v>
      </c>
      <c r="Z405" s="26"/>
      <c r="AA405" s="26">
        <v>1</v>
      </c>
      <c r="AB405" s="26">
        <v>2403</v>
      </c>
    </row>
    <row r="406" spans="1:28" ht="20.25" customHeight="1">
      <c r="A406" s="26" t="s">
        <v>1508</v>
      </c>
      <c r="B406" s="26" t="s">
        <v>498</v>
      </c>
      <c r="C406" s="26" t="s">
        <v>551</v>
      </c>
      <c r="D406" s="26" t="s">
        <v>1209</v>
      </c>
      <c r="E406" s="26" t="s">
        <v>553</v>
      </c>
      <c r="F406" s="26" t="s">
        <v>624</v>
      </c>
      <c r="G406" s="26" t="s">
        <v>1509</v>
      </c>
      <c r="H406" s="26" t="s">
        <v>556</v>
      </c>
      <c r="I406" s="27">
        <v>45734</v>
      </c>
      <c r="J406" s="26" t="s">
        <v>626</v>
      </c>
      <c r="K406" s="26" t="s">
        <v>280</v>
      </c>
      <c r="L406" s="26" t="s">
        <v>636</v>
      </c>
      <c r="M406" s="26" t="s">
        <v>616</v>
      </c>
      <c r="N406" s="26" t="s">
        <v>975</v>
      </c>
      <c r="O406" s="26" t="s">
        <v>561</v>
      </c>
      <c r="P406" s="26" t="s">
        <v>601</v>
      </c>
      <c r="Q406" s="26" t="s">
        <v>637</v>
      </c>
      <c r="R406" s="26" t="s">
        <v>564</v>
      </c>
      <c r="S406" s="26"/>
      <c r="T406" s="26"/>
      <c r="U406" s="26">
        <v>95000</v>
      </c>
      <c r="V406" s="27">
        <v>45786</v>
      </c>
      <c r="W406" s="26" t="s">
        <v>565</v>
      </c>
      <c r="X406" s="26" t="s">
        <v>566</v>
      </c>
      <c r="Y406" s="26" t="s">
        <v>630</v>
      </c>
      <c r="Z406" s="26"/>
      <c r="AA406" s="26">
        <v>1</v>
      </c>
      <c r="AB406" s="26">
        <v>2186</v>
      </c>
    </row>
    <row r="407" spans="1:28" ht="20.25" customHeight="1">
      <c r="A407" s="26" t="s">
        <v>1510</v>
      </c>
      <c r="B407" s="26" t="s">
        <v>474</v>
      </c>
      <c r="C407" s="26" t="s">
        <v>551</v>
      </c>
      <c r="D407" s="26" t="s">
        <v>1209</v>
      </c>
      <c r="E407" s="26" t="s">
        <v>553</v>
      </c>
      <c r="F407" s="26" t="s">
        <v>624</v>
      </c>
      <c r="G407" s="26" t="s">
        <v>1509</v>
      </c>
      <c r="H407" s="26" t="s">
        <v>556</v>
      </c>
      <c r="I407" s="27">
        <v>45734</v>
      </c>
      <c r="J407" s="26" t="s">
        <v>626</v>
      </c>
      <c r="K407" s="26" t="s">
        <v>280</v>
      </c>
      <c r="L407" s="26" t="s">
        <v>636</v>
      </c>
      <c r="M407" s="26" t="s">
        <v>616</v>
      </c>
      <c r="N407" s="26" t="s">
        <v>975</v>
      </c>
      <c r="O407" s="26" t="s">
        <v>561</v>
      </c>
      <c r="P407" s="26" t="s">
        <v>601</v>
      </c>
      <c r="Q407" s="26" t="s">
        <v>637</v>
      </c>
      <c r="R407" s="26" t="s">
        <v>564</v>
      </c>
      <c r="S407" s="26"/>
      <c r="T407" s="26"/>
      <c r="U407" s="26">
        <v>100000</v>
      </c>
      <c r="V407" s="27">
        <v>45780</v>
      </c>
      <c r="W407" s="26" t="s">
        <v>565</v>
      </c>
      <c r="X407" s="26" t="s">
        <v>566</v>
      </c>
      <c r="Y407" s="26" t="s">
        <v>630</v>
      </c>
      <c r="Z407" s="26"/>
      <c r="AA407" s="26">
        <v>1</v>
      </c>
      <c r="AB407" s="26">
        <v>2186</v>
      </c>
    </row>
    <row r="408" spans="1:28" ht="20.25" customHeight="1">
      <c r="A408" s="26" t="s">
        <v>1511</v>
      </c>
      <c r="B408" s="26" t="s">
        <v>1512</v>
      </c>
      <c r="C408" s="26" t="s">
        <v>1292</v>
      </c>
      <c r="D408" s="26" t="s">
        <v>1293</v>
      </c>
      <c r="E408" s="26" t="s">
        <v>553</v>
      </c>
      <c r="F408" s="26" t="s">
        <v>624</v>
      </c>
      <c r="G408" s="26" t="s">
        <v>1513</v>
      </c>
      <c r="H408" s="26" t="s">
        <v>556</v>
      </c>
      <c r="I408" s="27">
        <v>45734</v>
      </c>
      <c r="J408" s="26" t="s">
        <v>626</v>
      </c>
      <c r="K408" s="26" t="s">
        <v>280</v>
      </c>
      <c r="L408" s="26" t="s">
        <v>636</v>
      </c>
      <c r="M408" s="26" t="s">
        <v>607</v>
      </c>
      <c r="N408" s="26" t="s">
        <v>608</v>
      </c>
      <c r="O408" s="26" t="s">
        <v>561</v>
      </c>
      <c r="P408" s="26" t="s">
        <v>601</v>
      </c>
      <c r="Q408" s="26" t="s">
        <v>637</v>
      </c>
      <c r="R408" s="26" t="s">
        <v>564</v>
      </c>
      <c r="S408" s="26"/>
      <c r="T408" s="26"/>
      <c r="U408" s="26">
        <v>80000</v>
      </c>
      <c r="V408" s="27">
        <v>45785</v>
      </c>
      <c r="W408" s="26" t="s">
        <v>565</v>
      </c>
      <c r="X408" s="26" t="s">
        <v>566</v>
      </c>
      <c r="Y408" s="26" t="s">
        <v>630</v>
      </c>
      <c r="Z408" s="26"/>
      <c r="AA408" s="26">
        <v>1</v>
      </c>
      <c r="AB408" s="26">
        <v>2159</v>
      </c>
    </row>
    <row r="409" spans="1:28" ht="20.25" customHeight="1">
      <c r="A409" s="26" t="s">
        <v>1514</v>
      </c>
      <c r="B409" s="26" t="s">
        <v>475</v>
      </c>
      <c r="C409" s="26" t="s">
        <v>551</v>
      </c>
      <c r="D409" s="26" t="s">
        <v>1209</v>
      </c>
      <c r="E409" s="26" t="s">
        <v>553</v>
      </c>
      <c r="F409" s="26" t="s">
        <v>624</v>
      </c>
      <c r="G409" s="26" t="s">
        <v>1515</v>
      </c>
      <c r="H409" s="26" t="s">
        <v>556</v>
      </c>
      <c r="I409" s="27">
        <v>45734</v>
      </c>
      <c r="J409" s="26" t="s">
        <v>626</v>
      </c>
      <c r="K409" s="26" t="s">
        <v>476</v>
      </c>
      <c r="L409" s="26" t="s">
        <v>974</v>
      </c>
      <c r="M409" s="26" t="s">
        <v>616</v>
      </c>
      <c r="N409" s="26" t="s">
        <v>975</v>
      </c>
      <c r="O409" s="26" t="s">
        <v>561</v>
      </c>
      <c r="P409" s="26" t="s">
        <v>601</v>
      </c>
      <c r="Q409" s="26" t="s">
        <v>637</v>
      </c>
      <c r="R409" s="26" t="s">
        <v>564</v>
      </c>
      <c r="S409" s="26"/>
      <c r="T409" s="26"/>
      <c r="U409" s="26">
        <v>50000</v>
      </c>
      <c r="V409" s="27">
        <v>45780</v>
      </c>
      <c r="W409" s="26" t="s">
        <v>565</v>
      </c>
      <c r="X409" s="26" t="s">
        <v>566</v>
      </c>
      <c r="Y409" s="26" t="s">
        <v>630</v>
      </c>
      <c r="Z409" s="26"/>
      <c r="AA409" s="26">
        <v>1</v>
      </c>
      <c r="AB409" s="26">
        <v>2187</v>
      </c>
    </row>
    <row r="410" spans="1:28" ht="20.25" customHeight="1">
      <c r="A410" s="26" t="s">
        <v>1516</v>
      </c>
      <c r="B410" s="26" t="s">
        <v>1517</v>
      </c>
      <c r="C410" s="26" t="s">
        <v>1130</v>
      </c>
      <c r="D410" s="26" t="s">
        <v>1131</v>
      </c>
      <c r="E410" s="26" t="s">
        <v>553</v>
      </c>
      <c r="F410" s="26" t="s">
        <v>624</v>
      </c>
      <c r="G410" s="26" t="s">
        <v>1518</v>
      </c>
      <c r="H410" s="26" t="s">
        <v>556</v>
      </c>
      <c r="I410" s="27">
        <v>45734</v>
      </c>
      <c r="J410" s="26" t="s">
        <v>626</v>
      </c>
      <c r="K410" s="26" t="s">
        <v>77</v>
      </c>
      <c r="L410" s="26" t="s">
        <v>1519</v>
      </c>
      <c r="M410" s="26" t="s">
        <v>607</v>
      </c>
      <c r="N410" s="26" t="s">
        <v>641</v>
      </c>
      <c r="O410" s="26" t="s">
        <v>561</v>
      </c>
      <c r="P410" s="26" t="s">
        <v>718</v>
      </c>
      <c r="Q410" s="26" t="s">
        <v>664</v>
      </c>
      <c r="R410" s="26" t="s">
        <v>564</v>
      </c>
      <c r="S410" s="26"/>
      <c r="T410" s="26"/>
      <c r="U410" s="26">
        <v>30000</v>
      </c>
      <c r="V410" s="27">
        <v>45783</v>
      </c>
      <c r="W410" s="26" t="s">
        <v>565</v>
      </c>
      <c r="X410" s="26" t="s">
        <v>566</v>
      </c>
      <c r="Y410" s="26" t="s">
        <v>630</v>
      </c>
      <c r="Z410" s="26"/>
      <c r="AA410" s="26">
        <v>1</v>
      </c>
      <c r="AB410" s="26">
        <v>2056</v>
      </c>
    </row>
    <row r="411" spans="1:28" ht="20.25" customHeight="1">
      <c r="A411" s="26" t="s">
        <v>1520</v>
      </c>
      <c r="B411" s="26" t="s">
        <v>477</v>
      </c>
      <c r="C411" s="26" t="s">
        <v>1292</v>
      </c>
      <c r="D411" s="26" t="s">
        <v>1293</v>
      </c>
      <c r="E411" s="26" t="s">
        <v>553</v>
      </c>
      <c r="F411" s="26" t="s">
        <v>624</v>
      </c>
      <c r="G411" s="26" t="s">
        <v>1521</v>
      </c>
      <c r="H411" s="26" t="s">
        <v>556</v>
      </c>
      <c r="I411" s="27">
        <v>45734</v>
      </c>
      <c r="J411" s="26" t="s">
        <v>626</v>
      </c>
      <c r="K411" s="26" t="s">
        <v>24</v>
      </c>
      <c r="L411" s="26" t="s">
        <v>640</v>
      </c>
      <c r="M411" s="26" t="s">
        <v>628</v>
      </c>
      <c r="N411" s="26" t="s">
        <v>641</v>
      </c>
      <c r="O411" s="26" t="s">
        <v>561</v>
      </c>
      <c r="P411" s="26" t="s">
        <v>601</v>
      </c>
      <c r="Q411" s="26" t="s">
        <v>642</v>
      </c>
      <c r="R411" s="26" t="s">
        <v>643</v>
      </c>
      <c r="S411" s="26"/>
      <c r="T411" s="26"/>
      <c r="U411" s="26">
        <v>13000</v>
      </c>
      <c r="V411" s="27">
        <v>45782</v>
      </c>
      <c r="W411" s="26" t="s">
        <v>565</v>
      </c>
      <c r="X411" s="26" t="s">
        <v>566</v>
      </c>
      <c r="Y411" s="26" t="s">
        <v>630</v>
      </c>
      <c r="Z411" s="26"/>
      <c r="AA411" s="26">
        <v>1</v>
      </c>
      <c r="AB411" s="26">
        <v>2146</v>
      </c>
    </row>
    <row r="412" spans="1:28" ht="20.25" customHeight="1">
      <c r="A412" s="26" t="s">
        <v>1522</v>
      </c>
      <c r="B412" s="26" t="s">
        <v>1523</v>
      </c>
      <c r="C412" s="26" t="s">
        <v>1130</v>
      </c>
      <c r="D412" s="26" t="s">
        <v>1131</v>
      </c>
      <c r="E412" s="26" t="s">
        <v>553</v>
      </c>
      <c r="F412" s="26" t="s">
        <v>659</v>
      </c>
      <c r="G412" s="26" t="s">
        <v>1033</v>
      </c>
      <c r="H412" s="26" t="s">
        <v>556</v>
      </c>
      <c r="I412" s="27">
        <v>45733</v>
      </c>
      <c r="J412" s="26" t="s">
        <v>724</v>
      </c>
      <c r="K412" s="26" t="s">
        <v>35</v>
      </c>
      <c r="L412" s="26" t="s">
        <v>1070</v>
      </c>
      <c r="M412" s="26" t="s">
        <v>628</v>
      </c>
      <c r="N412" s="26" t="s">
        <v>726</v>
      </c>
      <c r="O412" s="26" t="s">
        <v>561</v>
      </c>
      <c r="P412" s="26" t="s">
        <v>1029</v>
      </c>
      <c r="Q412" s="26" t="s">
        <v>664</v>
      </c>
      <c r="R412" s="26" t="s">
        <v>698</v>
      </c>
      <c r="S412" s="26"/>
      <c r="T412" s="26"/>
      <c r="U412" s="26">
        <v>100000</v>
      </c>
      <c r="V412" s="27">
        <v>45779</v>
      </c>
      <c r="W412" s="26" t="s">
        <v>565</v>
      </c>
      <c r="X412" s="26" t="s">
        <v>566</v>
      </c>
      <c r="Y412" s="26" t="s">
        <v>727</v>
      </c>
      <c r="Z412" s="26"/>
      <c r="AA412" s="26">
        <v>1</v>
      </c>
      <c r="AB412" s="26">
        <v>2098</v>
      </c>
    </row>
    <row r="413" spans="1:28" ht="20.25" customHeight="1">
      <c r="A413" s="26" t="s">
        <v>1524</v>
      </c>
      <c r="B413" s="26" t="s">
        <v>1525</v>
      </c>
      <c r="C413" s="26" t="s">
        <v>1292</v>
      </c>
      <c r="D413" s="26" t="s">
        <v>1293</v>
      </c>
      <c r="E413" s="26" t="s">
        <v>553</v>
      </c>
      <c r="F413" s="26" t="s">
        <v>581</v>
      </c>
      <c r="G413" s="26" t="s">
        <v>1526</v>
      </c>
      <c r="H413" s="26" t="s">
        <v>556</v>
      </c>
      <c r="I413" s="27">
        <v>45732</v>
      </c>
      <c r="J413" s="26" t="s">
        <v>583</v>
      </c>
      <c r="K413" s="26" t="s">
        <v>1527</v>
      </c>
      <c r="L413" s="26" t="s">
        <v>1528</v>
      </c>
      <c r="M413" s="26" t="s">
        <v>862</v>
      </c>
      <c r="N413" s="26" t="s">
        <v>863</v>
      </c>
      <c r="O413" s="26" t="s">
        <v>864</v>
      </c>
      <c r="P413" s="26" t="s">
        <v>873</v>
      </c>
      <c r="Q413" s="26" t="s">
        <v>587</v>
      </c>
      <c r="R413" s="26" t="s">
        <v>684</v>
      </c>
      <c r="S413" s="26"/>
      <c r="T413" s="26"/>
      <c r="U413" s="26">
        <v>3000</v>
      </c>
      <c r="V413" s="27">
        <v>45778</v>
      </c>
      <c r="W413" s="26" t="s">
        <v>565</v>
      </c>
      <c r="X413" s="26" t="s">
        <v>566</v>
      </c>
      <c r="Y413" s="26" t="s">
        <v>1529</v>
      </c>
      <c r="Z413" s="26"/>
      <c r="AA413" s="26">
        <v>1</v>
      </c>
      <c r="AB413" s="26">
        <v>2402</v>
      </c>
    </row>
    <row r="414" spans="1:28" ht="20.25" customHeight="1">
      <c r="A414" s="26" t="s">
        <v>1530</v>
      </c>
      <c r="B414" s="26" t="s">
        <v>1531</v>
      </c>
      <c r="C414" s="26" t="s">
        <v>1292</v>
      </c>
      <c r="D414" s="26" t="s">
        <v>1293</v>
      </c>
      <c r="E414" s="26" t="s">
        <v>553</v>
      </c>
      <c r="F414" s="26" t="s">
        <v>701</v>
      </c>
      <c r="G414" s="26" t="s">
        <v>1532</v>
      </c>
      <c r="H414" s="26" t="s">
        <v>556</v>
      </c>
      <c r="I414" s="27">
        <v>45731</v>
      </c>
      <c r="J414" s="26" t="s">
        <v>1376</v>
      </c>
      <c r="K414" s="26" t="s">
        <v>769</v>
      </c>
      <c r="L414" s="26" t="s">
        <v>770</v>
      </c>
      <c r="M414" s="26" t="s">
        <v>628</v>
      </c>
      <c r="N414" s="26" t="s">
        <v>608</v>
      </c>
      <c r="O414" s="26" t="s">
        <v>561</v>
      </c>
      <c r="P414" s="26" t="s">
        <v>601</v>
      </c>
      <c r="Q414" s="26" t="s">
        <v>771</v>
      </c>
      <c r="R414" s="26" t="s">
        <v>751</v>
      </c>
      <c r="S414" s="26"/>
      <c r="T414" s="26"/>
      <c r="U414" s="26">
        <v>5000</v>
      </c>
      <c r="V414" s="27">
        <v>45780</v>
      </c>
      <c r="W414" s="26" t="s">
        <v>565</v>
      </c>
      <c r="X414" s="26" t="s">
        <v>566</v>
      </c>
      <c r="Y414" s="26" t="s">
        <v>1389</v>
      </c>
      <c r="Z414" s="26"/>
      <c r="AA414" s="26">
        <v>1</v>
      </c>
      <c r="AB414" s="26">
        <v>2401</v>
      </c>
    </row>
    <row r="415" spans="1:28" ht="20.25" customHeight="1">
      <c r="A415" s="26" t="s">
        <v>1533</v>
      </c>
      <c r="B415" s="26" t="s">
        <v>1534</v>
      </c>
      <c r="C415" s="26" t="s">
        <v>551</v>
      </c>
      <c r="D415" s="26" t="s">
        <v>1209</v>
      </c>
      <c r="E415" s="26" t="s">
        <v>553</v>
      </c>
      <c r="F415" s="26" t="s">
        <v>701</v>
      </c>
      <c r="G415" s="26" t="s">
        <v>1535</v>
      </c>
      <c r="H415" s="26" t="s">
        <v>556</v>
      </c>
      <c r="I415" s="27">
        <v>45730</v>
      </c>
      <c r="J415" s="26" t="s">
        <v>1376</v>
      </c>
      <c r="K415" s="26" t="s">
        <v>1536</v>
      </c>
      <c r="L415" s="26" t="s">
        <v>1537</v>
      </c>
      <c r="M415" s="26" t="s">
        <v>628</v>
      </c>
      <c r="N415" s="26" t="s">
        <v>641</v>
      </c>
      <c r="O415" s="26" t="s">
        <v>561</v>
      </c>
      <c r="P415" s="26" t="s">
        <v>562</v>
      </c>
      <c r="Q415" s="26" t="s">
        <v>683</v>
      </c>
      <c r="R415" s="26" t="s">
        <v>564</v>
      </c>
      <c r="S415" s="26"/>
      <c r="T415" s="26"/>
      <c r="U415" s="26">
        <v>20000</v>
      </c>
      <c r="V415" s="27">
        <v>45780</v>
      </c>
      <c r="W415" s="26" t="s">
        <v>565</v>
      </c>
      <c r="X415" s="26" t="s">
        <v>566</v>
      </c>
      <c r="Y415" s="26" t="s">
        <v>1377</v>
      </c>
      <c r="Z415" s="26"/>
      <c r="AA415" s="26">
        <v>1</v>
      </c>
      <c r="AB415" s="26">
        <v>2240</v>
      </c>
    </row>
    <row r="416" spans="1:28" ht="20.25" customHeight="1">
      <c r="A416" s="26" t="s">
        <v>1538</v>
      </c>
      <c r="B416" s="26" t="s">
        <v>469</v>
      </c>
      <c r="C416" s="26" t="s">
        <v>1292</v>
      </c>
      <c r="D416" s="26" t="s">
        <v>1293</v>
      </c>
      <c r="E416" s="26" t="s">
        <v>553</v>
      </c>
      <c r="F416" s="26" t="s">
        <v>581</v>
      </c>
      <c r="G416" s="26" t="s">
        <v>1539</v>
      </c>
      <c r="H416" s="26" t="s">
        <v>556</v>
      </c>
      <c r="I416" s="27">
        <v>45730</v>
      </c>
      <c r="J416" s="26" t="s">
        <v>583</v>
      </c>
      <c r="K416" s="26" t="s">
        <v>346</v>
      </c>
      <c r="L416" s="26" t="s">
        <v>1338</v>
      </c>
      <c r="M416" s="26" t="s">
        <v>559</v>
      </c>
      <c r="N416" s="26" t="s">
        <v>560</v>
      </c>
      <c r="O416" s="26" t="s">
        <v>561</v>
      </c>
      <c r="P416" s="26" t="s">
        <v>586</v>
      </c>
      <c r="Q416" s="26" t="s">
        <v>1339</v>
      </c>
      <c r="R416" s="26" t="s">
        <v>564</v>
      </c>
      <c r="S416" s="26"/>
      <c r="T416" s="26"/>
      <c r="U416" s="26">
        <v>5400</v>
      </c>
      <c r="V416" s="27">
        <v>45777</v>
      </c>
      <c r="W416" s="26" t="s">
        <v>565</v>
      </c>
      <c r="X416" s="26" t="s">
        <v>566</v>
      </c>
      <c r="Y416" s="26" t="s">
        <v>596</v>
      </c>
      <c r="Z416" s="26"/>
      <c r="AA416" s="26">
        <v>1</v>
      </c>
      <c r="AB416" s="26">
        <v>2332</v>
      </c>
    </row>
    <row r="417" spans="1:28" ht="20.25" customHeight="1">
      <c r="A417" s="26" t="s">
        <v>1540</v>
      </c>
      <c r="B417" s="26" t="s">
        <v>1541</v>
      </c>
      <c r="C417" s="26" t="s">
        <v>551</v>
      </c>
      <c r="D417" s="26" t="s">
        <v>1209</v>
      </c>
      <c r="E417" s="26" t="s">
        <v>553</v>
      </c>
      <c r="F417" s="26" t="s">
        <v>701</v>
      </c>
      <c r="G417" s="26" t="s">
        <v>1542</v>
      </c>
      <c r="H417" s="26" t="s">
        <v>556</v>
      </c>
      <c r="I417" s="27">
        <v>45730</v>
      </c>
      <c r="J417" s="26" t="s">
        <v>1376</v>
      </c>
      <c r="K417" s="26" t="s">
        <v>704</v>
      </c>
      <c r="L417" s="26" t="s">
        <v>705</v>
      </c>
      <c r="M417" s="26" t="s">
        <v>628</v>
      </c>
      <c r="N417" s="26" t="s">
        <v>641</v>
      </c>
      <c r="O417" s="26" t="s">
        <v>561</v>
      </c>
      <c r="P417" s="26" t="s">
        <v>562</v>
      </c>
      <c r="Q417" s="26" t="s">
        <v>683</v>
      </c>
      <c r="R417" s="26" t="s">
        <v>564</v>
      </c>
      <c r="S417" s="26"/>
      <c r="T417" s="26"/>
      <c r="U417" s="26">
        <v>40000</v>
      </c>
      <c r="V417" s="27">
        <v>45780</v>
      </c>
      <c r="W417" s="26" t="s">
        <v>565</v>
      </c>
      <c r="X417" s="26" t="s">
        <v>566</v>
      </c>
      <c r="Y417" s="26" t="s">
        <v>1377</v>
      </c>
      <c r="Z417" s="26"/>
      <c r="AA417" s="26">
        <v>1</v>
      </c>
      <c r="AB417" s="26">
        <v>2233</v>
      </c>
    </row>
    <row r="418" spans="1:28" ht="20.25" customHeight="1">
      <c r="A418" s="26" t="s">
        <v>1543</v>
      </c>
      <c r="B418" s="26" t="s">
        <v>1544</v>
      </c>
      <c r="C418" s="26" t="s">
        <v>1292</v>
      </c>
      <c r="D418" s="26" t="s">
        <v>1293</v>
      </c>
      <c r="E418" s="26" t="s">
        <v>553</v>
      </c>
      <c r="F418" s="26" t="s">
        <v>701</v>
      </c>
      <c r="G418" s="26" t="s">
        <v>1545</v>
      </c>
      <c r="H418" s="26" t="s">
        <v>556</v>
      </c>
      <c r="I418" s="27">
        <v>45730</v>
      </c>
      <c r="J418" s="26" t="s">
        <v>1376</v>
      </c>
      <c r="K418" s="26" t="s">
        <v>1141</v>
      </c>
      <c r="L418" s="26" t="s">
        <v>1142</v>
      </c>
      <c r="M418" s="26" t="s">
        <v>682</v>
      </c>
      <c r="N418" s="26" t="s">
        <v>600</v>
      </c>
      <c r="O418" s="26" t="s">
        <v>864</v>
      </c>
      <c r="P418" s="26" t="s">
        <v>562</v>
      </c>
      <c r="Q418" s="26" t="s">
        <v>771</v>
      </c>
      <c r="R418" s="26" t="s">
        <v>684</v>
      </c>
      <c r="S418" s="26"/>
      <c r="T418" s="26"/>
      <c r="U418" s="26">
        <v>5000</v>
      </c>
      <c r="V418" s="27">
        <v>45780</v>
      </c>
      <c r="W418" s="26" t="s">
        <v>565</v>
      </c>
      <c r="X418" s="26" t="s">
        <v>566</v>
      </c>
      <c r="Y418" s="26" t="s">
        <v>1546</v>
      </c>
      <c r="Z418" s="26"/>
      <c r="AA418" s="26">
        <v>1</v>
      </c>
      <c r="AB418" s="26">
        <v>2387</v>
      </c>
    </row>
    <row r="419" spans="1:28" ht="20.25" customHeight="1">
      <c r="A419" s="26" t="s">
        <v>1547</v>
      </c>
      <c r="B419" s="26" t="s">
        <v>1548</v>
      </c>
      <c r="C419" s="26" t="s">
        <v>1292</v>
      </c>
      <c r="D419" s="26" t="s">
        <v>1293</v>
      </c>
      <c r="E419" s="26" t="s">
        <v>553</v>
      </c>
      <c r="F419" s="26" t="s">
        <v>701</v>
      </c>
      <c r="G419" s="26" t="s">
        <v>1549</v>
      </c>
      <c r="H419" s="26" t="s">
        <v>556</v>
      </c>
      <c r="I419" s="27">
        <v>45730</v>
      </c>
      <c r="J419" s="26" t="s">
        <v>1376</v>
      </c>
      <c r="K419" s="26" t="s">
        <v>928</v>
      </c>
      <c r="L419" s="26" t="s">
        <v>929</v>
      </c>
      <c r="M419" s="26" t="s">
        <v>628</v>
      </c>
      <c r="N419" s="26" t="s">
        <v>608</v>
      </c>
      <c r="O419" s="26" t="s">
        <v>561</v>
      </c>
      <c r="P419" s="26" t="s">
        <v>601</v>
      </c>
      <c r="Q419" s="26" t="s">
        <v>648</v>
      </c>
      <c r="R419" s="26" t="s">
        <v>751</v>
      </c>
      <c r="S419" s="26"/>
      <c r="T419" s="26"/>
      <c r="U419" s="26">
        <v>20000</v>
      </c>
      <c r="V419" s="27">
        <v>45780</v>
      </c>
      <c r="W419" s="26" t="s">
        <v>565</v>
      </c>
      <c r="X419" s="26" t="s">
        <v>566</v>
      </c>
      <c r="Y419" s="26" t="s">
        <v>1389</v>
      </c>
      <c r="Z419" s="26"/>
      <c r="AA419" s="26">
        <v>1</v>
      </c>
      <c r="AB419" s="26">
        <v>2237</v>
      </c>
    </row>
    <row r="420" spans="1:28" ht="20.25" customHeight="1">
      <c r="A420" s="26" t="s">
        <v>1550</v>
      </c>
      <c r="B420" s="26" t="s">
        <v>1551</v>
      </c>
      <c r="C420" s="26" t="s">
        <v>1292</v>
      </c>
      <c r="D420" s="26" t="s">
        <v>1293</v>
      </c>
      <c r="E420" s="26" t="s">
        <v>553</v>
      </c>
      <c r="F420" s="26" t="s">
        <v>581</v>
      </c>
      <c r="G420" s="26" t="s">
        <v>1082</v>
      </c>
      <c r="H420" s="26" t="s">
        <v>556</v>
      </c>
      <c r="I420" s="27">
        <v>45730</v>
      </c>
      <c r="J420" s="26" t="s">
        <v>583</v>
      </c>
      <c r="K420" s="26" t="s">
        <v>55</v>
      </c>
      <c r="L420" s="26" t="s">
        <v>584</v>
      </c>
      <c r="M420" s="26" t="s">
        <v>585</v>
      </c>
      <c r="N420" s="26" t="s">
        <v>560</v>
      </c>
      <c r="O420" s="26" t="s">
        <v>561</v>
      </c>
      <c r="P420" s="26" t="s">
        <v>586</v>
      </c>
      <c r="Q420" s="26" t="s">
        <v>587</v>
      </c>
      <c r="R420" s="26" t="s">
        <v>588</v>
      </c>
      <c r="S420" s="26"/>
      <c r="T420" s="26"/>
      <c r="U420" s="26">
        <v>100000</v>
      </c>
      <c r="V420" s="27">
        <v>45772</v>
      </c>
      <c r="W420" s="26" t="s">
        <v>565</v>
      </c>
      <c r="X420" s="26" t="s">
        <v>566</v>
      </c>
      <c r="Y420" s="26" t="s">
        <v>589</v>
      </c>
      <c r="Z420" s="26"/>
      <c r="AA420" s="26">
        <v>1</v>
      </c>
      <c r="AB420" s="26">
        <v>2170</v>
      </c>
    </row>
    <row r="421" spans="1:28" ht="20.25" customHeight="1">
      <c r="A421" s="26" t="s">
        <v>1552</v>
      </c>
      <c r="B421" s="26" t="s">
        <v>465</v>
      </c>
      <c r="C421" s="26" t="s">
        <v>1292</v>
      </c>
      <c r="D421" s="26" t="s">
        <v>1293</v>
      </c>
      <c r="E421" s="26" t="s">
        <v>553</v>
      </c>
      <c r="F421" s="26" t="s">
        <v>581</v>
      </c>
      <c r="G421" s="26" t="s">
        <v>1082</v>
      </c>
      <c r="H421" s="26" t="s">
        <v>556</v>
      </c>
      <c r="I421" s="27">
        <v>45730</v>
      </c>
      <c r="J421" s="26" t="s">
        <v>583</v>
      </c>
      <c r="K421" s="26" t="s">
        <v>55</v>
      </c>
      <c r="L421" s="26" t="s">
        <v>584</v>
      </c>
      <c r="M421" s="26" t="s">
        <v>585</v>
      </c>
      <c r="N421" s="26" t="s">
        <v>560</v>
      </c>
      <c r="O421" s="26" t="s">
        <v>561</v>
      </c>
      <c r="P421" s="26" t="s">
        <v>586</v>
      </c>
      <c r="Q421" s="26" t="s">
        <v>587</v>
      </c>
      <c r="R421" s="26" t="s">
        <v>588</v>
      </c>
      <c r="S421" s="26"/>
      <c r="T421" s="26"/>
      <c r="U421" s="26">
        <v>100000</v>
      </c>
      <c r="V421" s="27">
        <v>45771</v>
      </c>
      <c r="W421" s="26" t="s">
        <v>565</v>
      </c>
      <c r="X421" s="26" t="s">
        <v>566</v>
      </c>
      <c r="Y421" s="26" t="s">
        <v>589</v>
      </c>
      <c r="Z421" s="26"/>
      <c r="AA421" s="26">
        <v>1</v>
      </c>
      <c r="AB421" s="26">
        <v>2170</v>
      </c>
    </row>
    <row r="422" spans="1:28" ht="20.25" customHeight="1">
      <c r="A422" s="26" t="s">
        <v>1553</v>
      </c>
      <c r="B422" s="26" t="s">
        <v>441</v>
      </c>
      <c r="C422" s="26" t="s">
        <v>551</v>
      </c>
      <c r="D422" s="26" t="s">
        <v>1209</v>
      </c>
      <c r="E422" s="26" t="s">
        <v>553</v>
      </c>
      <c r="F422" s="26" t="s">
        <v>581</v>
      </c>
      <c r="G422" s="26" t="s">
        <v>1082</v>
      </c>
      <c r="H422" s="26" t="s">
        <v>556</v>
      </c>
      <c r="I422" s="27">
        <v>45730</v>
      </c>
      <c r="J422" s="26" t="s">
        <v>583</v>
      </c>
      <c r="K422" s="26" t="s">
        <v>26</v>
      </c>
      <c r="L422" s="26" t="s">
        <v>1554</v>
      </c>
      <c r="M422" s="26" t="s">
        <v>585</v>
      </c>
      <c r="N422" s="26" t="s">
        <v>560</v>
      </c>
      <c r="O422" s="26" t="s">
        <v>561</v>
      </c>
      <c r="P422" s="26" t="s">
        <v>586</v>
      </c>
      <c r="Q422" s="26" t="s">
        <v>587</v>
      </c>
      <c r="R422" s="26" t="s">
        <v>588</v>
      </c>
      <c r="S422" s="26"/>
      <c r="T422" s="26"/>
      <c r="U422" s="26">
        <v>100000</v>
      </c>
      <c r="V422" s="27">
        <v>45769</v>
      </c>
      <c r="W422" s="26" t="s">
        <v>565</v>
      </c>
      <c r="X422" s="26" t="s">
        <v>566</v>
      </c>
      <c r="Y422" s="26" t="s">
        <v>596</v>
      </c>
      <c r="Z422" s="26"/>
      <c r="AA422" s="26">
        <v>1</v>
      </c>
      <c r="AB422" s="26">
        <v>2261</v>
      </c>
    </row>
    <row r="423" spans="1:28" ht="20.25" customHeight="1">
      <c r="A423" s="26" t="s">
        <v>1555</v>
      </c>
      <c r="B423" s="26" t="s">
        <v>456</v>
      </c>
      <c r="C423" s="26" t="s">
        <v>551</v>
      </c>
      <c r="D423" s="26" t="s">
        <v>1209</v>
      </c>
      <c r="E423" s="26" t="s">
        <v>553</v>
      </c>
      <c r="F423" s="26" t="s">
        <v>581</v>
      </c>
      <c r="G423" s="26" t="s">
        <v>1082</v>
      </c>
      <c r="H423" s="26" t="s">
        <v>556</v>
      </c>
      <c r="I423" s="27">
        <v>45730</v>
      </c>
      <c r="J423" s="26" t="s">
        <v>583</v>
      </c>
      <c r="K423" s="26" t="s">
        <v>26</v>
      </c>
      <c r="L423" s="26" t="s">
        <v>1554</v>
      </c>
      <c r="M423" s="26" t="s">
        <v>585</v>
      </c>
      <c r="N423" s="26" t="s">
        <v>560</v>
      </c>
      <c r="O423" s="26" t="s">
        <v>561</v>
      </c>
      <c r="P423" s="26" t="s">
        <v>586</v>
      </c>
      <c r="Q423" s="26" t="s">
        <v>587</v>
      </c>
      <c r="R423" s="26" t="s">
        <v>588</v>
      </c>
      <c r="S423" s="26"/>
      <c r="T423" s="26"/>
      <c r="U423" s="26">
        <v>100000</v>
      </c>
      <c r="V423" s="27">
        <v>45770</v>
      </c>
      <c r="W423" s="26" t="s">
        <v>565</v>
      </c>
      <c r="X423" s="26" t="s">
        <v>566</v>
      </c>
      <c r="Y423" s="26" t="s">
        <v>596</v>
      </c>
      <c r="Z423" s="26"/>
      <c r="AA423" s="26">
        <v>1</v>
      </c>
      <c r="AB423" s="26">
        <v>2261</v>
      </c>
    </row>
    <row r="424" spans="1:28" ht="20.25" customHeight="1">
      <c r="A424" s="26" t="s">
        <v>1556</v>
      </c>
      <c r="B424" s="26" t="s">
        <v>434</v>
      </c>
      <c r="C424" s="26" t="s">
        <v>1292</v>
      </c>
      <c r="D424" s="26" t="s">
        <v>1293</v>
      </c>
      <c r="E424" s="26" t="s">
        <v>553</v>
      </c>
      <c r="F424" s="26" t="s">
        <v>743</v>
      </c>
      <c r="G424" s="26" t="s">
        <v>1557</v>
      </c>
      <c r="H424" s="26" t="s">
        <v>556</v>
      </c>
      <c r="I424" s="27">
        <v>45744</v>
      </c>
      <c r="J424" s="26" t="s">
        <v>724</v>
      </c>
      <c r="K424" s="26" t="s">
        <v>87</v>
      </c>
      <c r="L424" s="26" t="s">
        <v>1171</v>
      </c>
      <c r="M424" s="26" t="s">
        <v>682</v>
      </c>
      <c r="N424" s="26" t="s">
        <v>600</v>
      </c>
      <c r="O424" s="26" t="s">
        <v>561</v>
      </c>
      <c r="P424" s="26" t="s">
        <v>562</v>
      </c>
      <c r="Q424" s="26" t="s">
        <v>683</v>
      </c>
      <c r="R424" s="26" t="s">
        <v>684</v>
      </c>
      <c r="S424" s="26"/>
      <c r="T424" s="26"/>
      <c r="U424" s="26">
        <v>5000</v>
      </c>
      <c r="V424" s="27">
        <v>45770</v>
      </c>
      <c r="W424" s="26" t="s">
        <v>565</v>
      </c>
      <c r="X424" s="26" t="s">
        <v>798</v>
      </c>
      <c r="Y424" s="26" t="s">
        <v>1558</v>
      </c>
      <c r="Z424" s="26"/>
      <c r="AA424" s="26">
        <v>1</v>
      </c>
      <c r="AB424" s="26">
        <v>2255</v>
      </c>
    </row>
    <row r="425" spans="1:28" ht="20.25" customHeight="1">
      <c r="A425" s="26" t="s">
        <v>1559</v>
      </c>
      <c r="B425" s="26" t="s">
        <v>434</v>
      </c>
      <c r="C425" s="26" t="s">
        <v>1292</v>
      </c>
      <c r="D425" s="26" t="s">
        <v>1293</v>
      </c>
      <c r="E425" s="26" t="s">
        <v>553</v>
      </c>
      <c r="F425" s="26" t="s">
        <v>743</v>
      </c>
      <c r="G425" s="26" t="s">
        <v>1560</v>
      </c>
      <c r="H425" s="26" t="s">
        <v>556</v>
      </c>
      <c r="I425" s="27">
        <v>45741</v>
      </c>
      <c r="J425" s="26" t="s">
        <v>724</v>
      </c>
      <c r="K425" s="26" t="s">
        <v>87</v>
      </c>
      <c r="L425" s="26" t="s">
        <v>1171</v>
      </c>
      <c r="M425" s="26" t="s">
        <v>682</v>
      </c>
      <c r="N425" s="26" t="s">
        <v>600</v>
      </c>
      <c r="O425" s="26" t="s">
        <v>561</v>
      </c>
      <c r="P425" s="26" t="s">
        <v>562</v>
      </c>
      <c r="Q425" s="26" t="s">
        <v>683</v>
      </c>
      <c r="R425" s="26" t="s">
        <v>684</v>
      </c>
      <c r="S425" s="26"/>
      <c r="T425" s="26"/>
      <c r="U425" s="26">
        <v>2000</v>
      </c>
      <c r="V425" s="27">
        <v>45770</v>
      </c>
      <c r="W425" s="26" t="s">
        <v>565</v>
      </c>
      <c r="X425" s="26" t="s">
        <v>798</v>
      </c>
      <c r="Y425" s="26" t="s">
        <v>1561</v>
      </c>
      <c r="Z425" s="26"/>
      <c r="AA425" s="26">
        <v>1</v>
      </c>
      <c r="AB425" s="26">
        <v>2255</v>
      </c>
    </row>
    <row r="426" spans="1:28" ht="20.25" customHeight="1">
      <c r="A426" s="26" t="s">
        <v>1562</v>
      </c>
      <c r="B426" s="26" t="s">
        <v>434</v>
      </c>
      <c r="C426" s="26" t="s">
        <v>1292</v>
      </c>
      <c r="D426" s="26" t="s">
        <v>1293</v>
      </c>
      <c r="E426" s="26" t="s">
        <v>553</v>
      </c>
      <c r="F426" s="26" t="s">
        <v>743</v>
      </c>
      <c r="G426" s="26" t="s">
        <v>1563</v>
      </c>
      <c r="H426" s="26" t="s">
        <v>556</v>
      </c>
      <c r="I426" s="27">
        <v>45730</v>
      </c>
      <c r="J426" s="26" t="s">
        <v>724</v>
      </c>
      <c r="K426" s="26" t="s">
        <v>87</v>
      </c>
      <c r="L426" s="26" t="s">
        <v>1171</v>
      </c>
      <c r="M426" s="26" t="s">
        <v>682</v>
      </c>
      <c r="N426" s="26" t="s">
        <v>600</v>
      </c>
      <c r="O426" s="26" t="s">
        <v>561</v>
      </c>
      <c r="P426" s="26" t="s">
        <v>562</v>
      </c>
      <c r="Q426" s="26" t="s">
        <v>683</v>
      </c>
      <c r="R426" s="26" t="s">
        <v>684</v>
      </c>
      <c r="S426" s="26"/>
      <c r="T426" s="26"/>
      <c r="U426" s="26">
        <v>8000</v>
      </c>
      <c r="V426" s="27">
        <v>45770</v>
      </c>
      <c r="W426" s="26" t="s">
        <v>565</v>
      </c>
      <c r="X426" s="26" t="s">
        <v>566</v>
      </c>
      <c r="Y426" s="26" t="s">
        <v>1564</v>
      </c>
      <c r="Z426" s="26"/>
      <c r="AA426" s="26">
        <v>1</v>
      </c>
      <c r="AB426" s="26">
        <v>2255</v>
      </c>
    </row>
    <row r="427" spans="1:28" ht="20.25" customHeight="1">
      <c r="A427" s="26" t="s">
        <v>1565</v>
      </c>
      <c r="B427" s="26" t="s">
        <v>1566</v>
      </c>
      <c r="C427" s="26" t="s">
        <v>551</v>
      </c>
      <c r="D427" s="26" t="s">
        <v>1209</v>
      </c>
      <c r="E427" s="26" t="s">
        <v>553</v>
      </c>
      <c r="F427" s="26" t="s">
        <v>668</v>
      </c>
      <c r="G427" s="26" t="s">
        <v>669</v>
      </c>
      <c r="H427" s="26" t="s">
        <v>556</v>
      </c>
      <c r="I427" s="27">
        <v>45737</v>
      </c>
      <c r="J427" s="26" t="s">
        <v>670</v>
      </c>
      <c r="K427" s="26" t="s">
        <v>1093</v>
      </c>
      <c r="L427" s="26" t="s">
        <v>1094</v>
      </c>
      <c r="M427" s="26" t="s">
        <v>682</v>
      </c>
      <c r="N427" s="26" t="s">
        <v>600</v>
      </c>
      <c r="O427" s="26" t="s">
        <v>561</v>
      </c>
      <c r="P427" s="26" t="s">
        <v>593</v>
      </c>
      <c r="Q427" s="26" t="s">
        <v>642</v>
      </c>
      <c r="R427" s="26" t="s">
        <v>684</v>
      </c>
      <c r="S427" s="26"/>
      <c r="T427" s="26"/>
      <c r="U427" s="26">
        <v>6000</v>
      </c>
      <c r="V427" s="27">
        <v>45767</v>
      </c>
      <c r="W427" s="26" t="s">
        <v>565</v>
      </c>
      <c r="X427" s="26" t="s">
        <v>798</v>
      </c>
      <c r="Y427" s="26" t="s">
        <v>1380</v>
      </c>
      <c r="Z427" s="26"/>
      <c r="AA427" s="26">
        <v>1</v>
      </c>
      <c r="AB427" s="26">
        <v>2361</v>
      </c>
    </row>
    <row r="428" spans="1:28" ht="20.25" customHeight="1">
      <c r="A428" s="26" t="s">
        <v>1567</v>
      </c>
      <c r="B428" s="26" t="s">
        <v>1566</v>
      </c>
      <c r="C428" s="26" t="s">
        <v>551</v>
      </c>
      <c r="D428" s="26" t="s">
        <v>1209</v>
      </c>
      <c r="E428" s="26" t="s">
        <v>553</v>
      </c>
      <c r="F428" s="26" t="s">
        <v>668</v>
      </c>
      <c r="G428" s="26" t="s">
        <v>669</v>
      </c>
      <c r="H428" s="26" t="s">
        <v>556</v>
      </c>
      <c r="I428" s="27">
        <v>45730</v>
      </c>
      <c r="J428" s="26" t="s">
        <v>670</v>
      </c>
      <c r="K428" s="26" t="s">
        <v>1093</v>
      </c>
      <c r="L428" s="26" t="s">
        <v>1094</v>
      </c>
      <c r="M428" s="26" t="s">
        <v>682</v>
      </c>
      <c r="N428" s="26" t="s">
        <v>600</v>
      </c>
      <c r="O428" s="26" t="s">
        <v>561</v>
      </c>
      <c r="P428" s="26" t="s">
        <v>593</v>
      </c>
      <c r="Q428" s="26" t="s">
        <v>642</v>
      </c>
      <c r="R428" s="26" t="s">
        <v>684</v>
      </c>
      <c r="S428" s="26"/>
      <c r="T428" s="26"/>
      <c r="U428" s="26">
        <v>10350</v>
      </c>
      <c r="V428" s="27">
        <v>45767</v>
      </c>
      <c r="W428" s="26" t="s">
        <v>565</v>
      </c>
      <c r="X428" s="26" t="s">
        <v>566</v>
      </c>
      <c r="Y428" s="26" t="s">
        <v>1249</v>
      </c>
      <c r="Z428" s="26"/>
      <c r="AA428" s="26">
        <v>1</v>
      </c>
      <c r="AB428" s="26">
        <v>2361</v>
      </c>
    </row>
    <row r="429" spans="1:28" ht="20.25" customHeight="1">
      <c r="A429" s="26" t="s">
        <v>1568</v>
      </c>
      <c r="B429" s="26" t="s">
        <v>1569</v>
      </c>
      <c r="C429" s="26" t="s">
        <v>551</v>
      </c>
      <c r="D429" s="26" t="s">
        <v>1209</v>
      </c>
      <c r="E429" s="26" t="s">
        <v>553</v>
      </c>
      <c r="F429" s="26" t="s">
        <v>668</v>
      </c>
      <c r="G429" s="26" t="s">
        <v>669</v>
      </c>
      <c r="H429" s="26" t="s">
        <v>556</v>
      </c>
      <c r="I429" s="27">
        <v>45730</v>
      </c>
      <c r="J429" s="26" t="s">
        <v>670</v>
      </c>
      <c r="K429" s="26" t="s">
        <v>1100</v>
      </c>
      <c r="L429" s="26" t="s">
        <v>1101</v>
      </c>
      <c r="M429" s="26" t="s">
        <v>682</v>
      </c>
      <c r="N429" s="26" t="s">
        <v>600</v>
      </c>
      <c r="O429" s="26" t="s">
        <v>561</v>
      </c>
      <c r="P429" s="26" t="s">
        <v>562</v>
      </c>
      <c r="Q429" s="26" t="s">
        <v>683</v>
      </c>
      <c r="R429" s="26" t="s">
        <v>684</v>
      </c>
      <c r="S429" s="26"/>
      <c r="T429" s="26"/>
      <c r="U429" s="26">
        <v>91100</v>
      </c>
      <c r="V429" s="27">
        <v>45767</v>
      </c>
      <c r="W429" s="26" t="s">
        <v>565</v>
      </c>
      <c r="X429" s="26" t="s">
        <v>566</v>
      </c>
      <c r="Y429" s="26" t="s">
        <v>685</v>
      </c>
      <c r="Z429" s="26"/>
      <c r="AA429" s="26">
        <v>1</v>
      </c>
      <c r="AB429" s="26">
        <v>2087</v>
      </c>
    </row>
    <row r="430" spans="1:28" ht="20.25" customHeight="1">
      <c r="A430" s="26" t="s">
        <v>1570</v>
      </c>
      <c r="B430" s="26" t="s">
        <v>453</v>
      </c>
      <c r="C430" s="26" t="s">
        <v>1292</v>
      </c>
      <c r="D430" s="26" t="s">
        <v>1293</v>
      </c>
      <c r="E430" s="26" t="s">
        <v>553</v>
      </c>
      <c r="F430" s="26" t="s">
        <v>581</v>
      </c>
      <c r="G430" s="26" t="s">
        <v>1571</v>
      </c>
      <c r="H430" s="26" t="s">
        <v>556</v>
      </c>
      <c r="I430" s="27">
        <v>45729</v>
      </c>
      <c r="J430" s="26" t="s">
        <v>583</v>
      </c>
      <c r="K430" s="26" t="s">
        <v>433</v>
      </c>
      <c r="L430" s="26" t="s">
        <v>1334</v>
      </c>
      <c r="M430" s="26" t="s">
        <v>628</v>
      </c>
      <c r="N430" s="26" t="s">
        <v>617</v>
      </c>
      <c r="O430" s="26" t="s">
        <v>561</v>
      </c>
      <c r="P430" s="26" t="s">
        <v>586</v>
      </c>
      <c r="Q430" s="26" t="s">
        <v>618</v>
      </c>
      <c r="R430" s="26" t="s">
        <v>619</v>
      </c>
      <c r="S430" s="26"/>
      <c r="T430" s="26"/>
      <c r="U430" s="26">
        <v>20000</v>
      </c>
      <c r="V430" s="27">
        <v>45770</v>
      </c>
      <c r="W430" s="26" t="s">
        <v>565</v>
      </c>
      <c r="X430" s="26" t="s">
        <v>566</v>
      </c>
      <c r="Y430" s="26" t="s">
        <v>596</v>
      </c>
      <c r="Z430" s="26"/>
      <c r="AA430" s="26">
        <v>1</v>
      </c>
      <c r="AB430" s="26">
        <v>2392</v>
      </c>
    </row>
    <row r="431" spans="1:28" ht="20.25" customHeight="1">
      <c r="A431" s="26" t="s">
        <v>1572</v>
      </c>
      <c r="B431" s="26" t="s">
        <v>463</v>
      </c>
      <c r="C431" s="26" t="s">
        <v>1292</v>
      </c>
      <c r="D431" s="26" t="s">
        <v>1293</v>
      </c>
      <c r="E431" s="26" t="s">
        <v>553</v>
      </c>
      <c r="F431" s="26" t="s">
        <v>843</v>
      </c>
      <c r="G431" s="26" t="s">
        <v>1573</v>
      </c>
      <c r="H431" s="26" t="s">
        <v>556</v>
      </c>
      <c r="I431" s="27">
        <v>45729</v>
      </c>
      <c r="J431" s="26" t="s">
        <v>724</v>
      </c>
      <c r="K431" s="26" t="s">
        <v>21</v>
      </c>
      <c r="L431" s="26" t="s">
        <v>845</v>
      </c>
      <c r="M431" s="26" t="s">
        <v>616</v>
      </c>
      <c r="N431" s="26" t="s">
        <v>663</v>
      </c>
      <c r="O431" s="26" t="s">
        <v>561</v>
      </c>
      <c r="P431" s="26" t="s">
        <v>718</v>
      </c>
      <c r="Q431" s="26" t="s">
        <v>846</v>
      </c>
      <c r="R431" s="26" t="s">
        <v>619</v>
      </c>
      <c r="S431" s="26"/>
      <c r="T431" s="26"/>
      <c r="U431" s="26">
        <v>5000</v>
      </c>
      <c r="V431" s="27">
        <v>45773</v>
      </c>
      <c r="W431" s="26" t="s">
        <v>565</v>
      </c>
      <c r="X431" s="26" t="s">
        <v>566</v>
      </c>
      <c r="Y431" s="26" t="s">
        <v>1574</v>
      </c>
      <c r="Z431" s="26"/>
      <c r="AA431" s="26">
        <v>1</v>
      </c>
      <c r="AB431" s="26">
        <v>2117</v>
      </c>
    </row>
    <row r="432" spans="1:28" ht="20.25" customHeight="1">
      <c r="A432" s="26" t="s">
        <v>1575</v>
      </c>
      <c r="B432" s="26" t="s">
        <v>1576</v>
      </c>
      <c r="C432" s="26" t="s">
        <v>1292</v>
      </c>
      <c r="D432" s="26" t="s">
        <v>1293</v>
      </c>
      <c r="E432" s="26" t="s">
        <v>553</v>
      </c>
      <c r="F432" s="26" t="s">
        <v>701</v>
      </c>
      <c r="G432" s="26" t="s">
        <v>1577</v>
      </c>
      <c r="H432" s="26" t="s">
        <v>556</v>
      </c>
      <c r="I432" s="27">
        <v>45729</v>
      </c>
      <c r="J432" s="26" t="s">
        <v>1376</v>
      </c>
      <c r="K432" s="26" t="s">
        <v>715</v>
      </c>
      <c r="L432" s="26" t="s">
        <v>716</v>
      </c>
      <c r="M432" s="26" t="s">
        <v>717</v>
      </c>
      <c r="N432" s="26" t="s">
        <v>673</v>
      </c>
      <c r="O432" s="26" t="s">
        <v>561</v>
      </c>
      <c r="P432" s="26" t="s">
        <v>718</v>
      </c>
      <c r="Q432" s="26" t="s">
        <v>719</v>
      </c>
      <c r="R432" s="26" t="s">
        <v>564</v>
      </c>
      <c r="S432" s="26"/>
      <c r="T432" s="26"/>
      <c r="U432" s="26">
        <v>60000</v>
      </c>
      <c r="V432" s="27">
        <v>45775</v>
      </c>
      <c r="W432" s="26" t="s">
        <v>565</v>
      </c>
      <c r="X432" s="26" t="s">
        <v>566</v>
      </c>
      <c r="Y432" s="26" t="s">
        <v>1498</v>
      </c>
      <c r="Z432" s="26"/>
      <c r="AA432" s="26">
        <v>1</v>
      </c>
      <c r="AB432" s="26">
        <v>2272</v>
      </c>
    </row>
    <row r="433" spans="1:28" ht="20.25" customHeight="1">
      <c r="A433" s="26" t="s">
        <v>1578</v>
      </c>
      <c r="B433" s="26" t="s">
        <v>1579</v>
      </c>
      <c r="C433" s="26" t="s">
        <v>1292</v>
      </c>
      <c r="D433" s="26" t="s">
        <v>1293</v>
      </c>
      <c r="E433" s="26" t="s">
        <v>553</v>
      </c>
      <c r="F433" s="26" t="s">
        <v>701</v>
      </c>
      <c r="G433" s="26" t="s">
        <v>1580</v>
      </c>
      <c r="H433" s="26" t="s">
        <v>556</v>
      </c>
      <c r="I433" s="27">
        <v>45729</v>
      </c>
      <c r="J433" s="26" t="s">
        <v>1376</v>
      </c>
      <c r="K433" s="26" t="s">
        <v>731</v>
      </c>
      <c r="L433" s="26" t="s">
        <v>732</v>
      </c>
      <c r="M433" s="26" t="s">
        <v>628</v>
      </c>
      <c r="N433" s="26" t="s">
        <v>641</v>
      </c>
      <c r="O433" s="26" t="s">
        <v>561</v>
      </c>
      <c r="P433" s="26" t="s">
        <v>562</v>
      </c>
      <c r="Q433" s="26" t="s">
        <v>683</v>
      </c>
      <c r="R433" s="26" t="s">
        <v>564</v>
      </c>
      <c r="S433" s="26"/>
      <c r="T433" s="26"/>
      <c r="U433" s="26">
        <v>80000</v>
      </c>
      <c r="V433" s="27">
        <v>45776</v>
      </c>
      <c r="W433" s="26" t="s">
        <v>565</v>
      </c>
      <c r="X433" s="26" t="s">
        <v>566</v>
      </c>
      <c r="Y433" s="26" t="s">
        <v>1494</v>
      </c>
      <c r="Z433" s="26"/>
      <c r="AA433" s="26">
        <v>1</v>
      </c>
      <c r="AB433" s="26">
        <v>2241</v>
      </c>
    </row>
    <row r="434" spans="1:28" ht="20.25" customHeight="1">
      <c r="A434" s="26" t="s">
        <v>1581</v>
      </c>
      <c r="B434" s="26" t="s">
        <v>1582</v>
      </c>
      <c r="C434" s="26" t="s">
        <v>1292</v>
      </c>
      <c r="D434" s="26" t="s">
        <v>1293</v>
      </c>
      <c r="E434" s="26" t="s">
        <v>553</v>
      </c>
      <c r="F434" s="26" t="s">
        <v>701</v>
      </c>
      <c r="G434" s="26" t="s">
        <v>1583</v>
      </c>
      <c r="H434" s="26" t="s">
        <v>556</v>
      </c>
      <c r="I434" s="27">
        <v>45729</v>
      </c>
      <c r="J434" s="26" t="s">
        <v>1376</v>
      </c>
      <c r="K434" s="26" t="s">
        <v>739</v>
      </c>
      <c r="L434" s="26" t="s">
        <v>740</v>
      </c>
      <c r="M434" s="26" t="s">
        <v>628</v>
      </c>
      <c r="N434" s="26" t="s">
        <v>641</v>
      </c>
      <c r="O434" s="26" t="s">
        <v>561</v>
      </c>
      <c r="P434" s="26" t="s">
        <v>562</v>
      </c>
      <c r="Q434" s="26" t="s">
        <v>683</v>
      </c>
      <c r="R434" s="26" t="s">
        <v>564</v>
      </c>
      <c r="S434" s="26"/>
      <c r="T434" s="26"/>
      <c r="U434" s="26">
        <v>30000</v>
      </c>
      <c r="V434" s="27">
        <v>45774</v>
      </c>
      <c r="W434" s="26" t="s">
        <v>565</v>
      </c>
      <c r="X434" s="26" t="s">
        <v>566</v>
      </c>
      <c r="Y434" s="26" t="s">
        <v>1377</v>
      </c>
      <c r="Z434" s="26"/>
      <c r="AA434" s="26">
        <v>1</v>
      </c>
      <c r="AB434" s="26">
        <v>2234</v>
      </c>
    </row>
    <row r="435" spans="1:28" ht="20.25" customHeight="1">
      <c r="A435" s="26" t="s">
        <v>1584</v>
      </c>
      <c r="B435" s="26" t="s">
        <v>1585</v>
      </c>
      <c r="C435" s="26" t="s">
        <v>1292</v>
      </c>
      <c r="D435" s="26" t="s">
        <v>1293</v>
      </c>
      <c r="E435" s="26" t="s">
        <v>553</v>
      </c>
      <c r="F435" s="26" t="s">
        <v>701</v>
      </c>
      <c r="G435" s="26" t="s">
        <v>1586</v>
      </c>
      <c r="H435" s="26" t="s">
        <v>556</v>
      </c>
      <c r="I435" s="27">
        <v>45729</v>
      </c>
      <c r="J435" s="26" t="s">
        <v>1376</v>
      </c>
      <c r="K435" s="26" t="s">
        <v>371</v>
      </c>
      <c r="L435" s="26" t="s">
        <v>920</v>
      </c>
      <c r="M435" s="26" t="s">
        <v>585</v>
      </c>
      <c r="N435" s="26" t="s">
        <v>673</v>
      </c>
      <c r="O435" s="26" t="s">
        <v>561</v>
      </c>
      <c r="P435" s="26" t="s">
        <v>718</v>
      </c>
      <c r="Q435" s="26" t="s">
        <v>909</v>
      </c>
      <c r="R435" s="26" t="s">
        <v>564</v>
      </c>
      <c r="S435" s="26"/>
      <c r="T435" s="26"/>
      <c r="U435" s="26">
        <v>40000</v>
      </c>
      <c r="V435" s="27">
        <v>45776</v>
      </c>
      <c r="W435" s="26" t="s">
        <v>565</v>
      </c>
      <c r="X435" s="26" t="s">
        <v>566</v>
      </c>
      <c r="Y435" s="26" t="s">
        <v>1498</v>
      </c>
      <c r="Z435" s="26"/>
      <c r="AA435" s="26">
        <v>1</v>
      </c>
      <c r="AB435" s="26">
        <v>2213</v>
      </c>
    </row>
    <row r="436" spans="1:28" ht="20.25" customHeight="1">
      <c r="A436" s="26" t="s">
        <v>1587</v>
      </c>
      <c r="B436" s="26" t="s">
        <v>452</v>
      </c>
      <c r="C436" s="26" t="s">
        <v>551</v>
      </c>
      <c r="D436" s="26" t="s">
        <v>1209</v>
      </c>
      <c r="E436" s="26" t="s">
        <v>553</v>
      </c>
      <c r="F436" s="26" t="s">
        <v>581</v>
      </c>
      <c r="G436" s="26" t="s">
        <v>1082</v>
      </c>
      <c r="H436" s="26" t="s">
        <v>556</v>
      </c>
      <c r="I436" s="27">
        <v>45729</v>
      </c>
      <c r="J436" s="26" t="s">
        <v>583</v>
      </c>
      <c r="K436" s="26" t="s">
        <v>133</v>
      </c>
      <c r="L436" s="26" t="s">
        <v>647</v>
      </c>
      <c r="M436" s="26" t="s">
        <v>628</v>
      </c>
      <c r="N436" s="26" t="s">
        <v>608</v>
      </c>
      <c r="O436" s="26" t="s">
        <v>561</v>
      </c>
      <c r="P436" s="26" t="s">
        <v>601</v>
      </c>
      <c r="Q436" s="26" t="s">
        <v>648</v>
      </c>
      <c r="R436" s="26" t="s">
        <v>649</v>
      </c>
      <c r="S436" s="26"/>
      <c r="T436" s="26"/>
      <c r="U436" s="26">
        <v>20000</v>
      </c>
      <c r="V436" s="27">
        <v>45765</v>
      </c>
      <c r="W436" s="26" t="s">
        <v>565</v>
      </c>
      <c r="X436" s="26" t="s">
        <v>566</v>
      </c>
      <c r="Y436" s="26" t="s">
        <v>596</v>
      </c>
      <c r="Z436" s="26"/>
      <c r="AA436" s="26">
        <v>1</v>
      </c>
      <c r="AB436" s="26">
        <v>2189</v>
      </c>
    </row>
    <row r="437" spans="1:28" ht="20.25" customHeight="1">
      <c r="A437" s="26" t="s">
        <v>1588</v>
      </c>
      <c r="B437" s="26" t="s">
        <v>450</v>
      </c>
      <c r="C437" s="26" t="s">
        <v>551</v>
      </c>
      <c r="D437" s="26" t="s">
        <v>1209</v>
      </c>
      <c r="E437" s="26" t="s">
        <v>553</v>
      </c>
      <c r="F437" s="26" t="s">
        <v>581</v>
      </c>
      <c r="G437" s="26" t="s">
        <v>1082</v>
      </c>
      <c r="H437" s="26" t="s">
        <v>556</v>
      </c>
      <c r="I437" s="27">
        <v>45729</v>
      </c>
      <c r="J437" s="26" t="s">
        <v>583</v>
      </c>
      <c r="K437" s="26" t="s">
        <v>283</v>
      </c>
      <c r="L437" s="26" t="s">
        <v>1255</v>
      </c>
      <c r="M437" s="26" t="s">
        <v>559</v>
      </c>
      <c r="N437" s="26" t="s">
        <v>673</v>
      </c>
      <c r="O437" s="26" t="s">
        <v>561</v>
      </c>
      <c r="P437" s="26" t="s">
        <v>601</v>
      </c>
      <c r="Q437" s="26" t="s">
        <v>697</v>
      </c>
      <c r="R437" s="26" t="s">
        <v>698</v>
      </c>
      <c r="S437" s="26"/>
      <c r="T437" s="26"/>
      <c r="U437" s="26">
        <v>20000</v>
      </c>
      <c r="V437" s="27">
        <v>45765</v>
      </c>
      <c r="W437" s="26" t="s">
        <v>565</v>
      </c>
      <c r="X437" s="26" t="s">
        <v>566</v>
      </c>
      <c r="Y437" s="26" t="s">
        <v>596</v>
      </c>
      <c r="Z437" s="26"/>
      <c r="AA437" s="26">
        <v>1</v>
      </c>
      <c r="AB437" s="26">
        <v>2083</v>
      </c>
    </row>
    <row r="438" spans="1:28" ht="20.25" customHeight="1">
      <c r="A438" s="26" t="s">
        <v>1589</v>
      </c>
      <c r="B438" s="26" t="s">
        <v>464</v>
      </c>
      <c r="C438" s="26" t="s">
        <v>1292</v>
      </c>
      <c r="D438" s="26" t="s">
        <v>1293</v>
      </c>
      <c r="E438" s="26" t="s">
        <v>553</v>
      </c>
      <c r="F438" s="26" t="s">
        <v>659</v>
      </c>
      <c r="G438" s="26" t="s">
        <v>1590</v>
      </c>
      <c r="H438" s="26" t="s">
        <v>556</v>
      </c>
      <c r="I438" s="27">
        <v>45728</v>
      </c>
      <c r="J438" s="26" t="s">
        <v>724</v>
      </c>
      <c r="K438" s="26" t="s">
        <v>48</v>
      </c>
      <c r="L438" s="26" t="s">
        <v>725</v>
      </c>
      <c r="M438" s="26" t="s">
        <v>628</v>
      </c>
      <c r="N438" s="26" t="s">
        <v>726</v>
      </c>
      <c r="O438" s="26" t="s">
        <v>561</v>
      </c>
      <c r="P438" s="26" t="s">
        <v>718</v>
      </c>
      <c r="Q438" s="26" t="s">
        <v>576</v>
      </c>
      <c r="R438" s="26" t="s">
        <v>698</v>
      </c>
      <c r="S438" s="26"/>
      <c r="T438" s="26"/>
      <c r="U438" s="26">
        <v>30000</v>
      </c>
      <c r="V438" s="27">
        <v>45772</v>
      </c>
      <c r="W438" s="26" t="s">
        <v>565</v>
      </c>
      <c r="X438" s="26" t="s">
        <v>566</v>
      </c>
      <c r="Y438" s="26" t="s">
        <v>727</v>
      </c>
      <c r="Z438" s="26"/>
      <c r="AA438" s="26">
        <v>1</v>
      </c>
      <c r="AB438" s="26">
        <v>2099</v>
      </c>
    </row>
    <row r="439" spans="1:28" ht="20.25" customHeight="1">
      <c r="A439" s="26" t="s">
        <v>1591</v>
      </c>
      <c r="B439" s="26" t="s">
        <v>1592</v>
      </c>
      <c r="C439" s="26" t="s">
        <v>1292</v>
      </c>
      <c r="D439" s="26" t="s">
        <v>1293</v>
      </c>
      <c r="E439" s="26" t="s">
        <v>553</v>
      </c>
      <c r="F439" s="26" t="s">
        <v>659</v>
      </c>
      <c r="G439" s="26" t="s">
        <v>1590</v>
      </c>
      <c r="H439" s="26" t="s">
        <v>556</v>
      </c>
      <c r="I439" s="27">
        <v>45728</v>
      </c>
      <c r="J439" s="26" t="s">
        <v>724</v>
      </c>
      <c r="K439" s="26" t="s">
        <v>35</v>
      </c>
      <c r="L439" s="26" t="s">
        <v>1070</v>
      </c>
      <c r="M439" s="26" t="s">
        <v>628</v>
      </c>
      <c r="N439" s="26" t="s">
        <v>726</v>
      </c>
      <c r="O439" s="26" t="s">
        <v>561</v>
      </c>
      <c r="P439" s="26" t="s">
        <v>1029</v>
      </c>
      <c r="Q439" s="26" t="s">
        <v>664</v>
      </c>
      <c r="R439" s="26" t="s">
        <v>698</v>
      </c>
      <c r="S439" s="26"/>
      <c r="T439" s="26"/>
      <c r="U439" s="26">
        <v>110000</v>
      </c>
      <c r="V439" s="27">
        <v>45774</v>
      </c>
      <c r="W439" s="26" t="s">
        <v>565</v>
      </c>
      <c r="X439" s="26" t="s">
        <v>566</v>
      </c>
      <c r="Y439" s="26" t="s">
        <v>727</v>
      </c>
      <c r="Z439" s="26"/>
      <c r="AA439" s="26">
        <v>1</v>
      </c>
      <c r="AB439" s="26">
        <v>2098</v>
      </c>
    </row>
    <row r="440" spans="1:28" ht="20.25" customHeight="1">
      <c r="A440" s="26" t="s">
        <v>1593</v>
      </c>
      <c r="B440" s="26" t="s">
        <v>461</v>
      </c>
      <c r="C440" s="26" t="s">
        <v>1292</v>
      </c>
      <c r="D440" s="26" t="s">
        <v>1293</v>
      </c>
      <c r="E440" s="26" t="s">
        <v>553</v>
      </c>
      <c r="F440" s="26" t="s">
        <v>659</v>
      </c>
      <c r="G440" s="26" t="s">
        <v>1033</v>
      </c>
      <c r="H440" s="26" t="s">
        <v>556</v>
      </c>
      <c r="I440" s="27">
        <v>45733</v>
      </c>
      <c r="J440" s="26" t="s">
        <v>724</v>
      </c>
      <c r="K440" s="26" t="s">
        <v>48</v>
      </c>
      <c r="L440" s="26" t="s">
        <v>725</v>
      </c>
      <c r="M440" s="26" t="s">
        <v>628</v>
      </c>
      <c r="N440" s="26" t="s">
        <v>726</v>
      </c>
      <c r="O440" s="26" t="s">
        <v>561</v>
      </c>
      <c r="P440" s="26" t="s">
        <v>718</v>
      </c>
      <c r="Q440" s="26" t="s">
        <v>576</v>
      </c>
      <c r="R440" s="26" t="s">
        <v>698</v>
      </c>
      <c r="S440" s="26"/>
      <c r="T440" s="26"/>
      <c r="U440" s="26">
        <v>12000</v>
      </c>
      <c r="V440" s="27">
        <v>45771</v>
      </c>
      <c r="W440" s="26" t="s">
        <v>565</v>
      </c>
      <c r="X440" s="26" t="s">
        <v>798</v>
      </c>
      <c r="Y440" s="26" t="s">
        <v>727</v>
      </c>
      <c r="Z440" s="26"/>
      <c r="AA440" s="26">
        <v>1</v>
      </c>
      <c r="AB440" s="26">
        <v>2099</v>
      </c>
    </row>
    <row r="441" spans="1:28" ht="20.25" customHeight="1">
      <c r="A441" s="26" t="s">
        <v>1594</v>
      </c>
      <c r="B441" s="26" t="s">
        <v>461</v>
      </c>
      <c r="C441" s="26" t="s">
        <v>1292</v>
      </c>
      <c r="D441" s="26" t="s">
        <v>1293</v>
      </c>
      <c r="E441" s="26" t="s">
        <v>553</v>
      </c>
      <c r="F441" s="26" t="s">
        <v>659</v>
      </c>
      <c r="G441" s="26" t="s">
        <v>1595</v>
      </c>
      <c r="H441" s="26" t="s">
        <v>556</v>
      </c>
      <c r="I441" s="27">
        <v>45728</v>
      </c>
      <c r="J441" s="26" t="s">
        <v>724</v>
      </c>
      <c r="K441" s="26" t="s">
        <v>48</v>
      </c>
      <c r="L441" s="26" t="s">
        <v>725</v>
      </c>
      <c r="M441" s="26" t="s">
        <v>628</v>
      </c>
      <c r="N441" s="26" t="s">
        <v>726</v>
      </c>
      <c r="O441" s="26" t="s">
        <v>561</v>
      </c>
      <c r="P441" s="26" t="s">
        <v>718</v>
      </c>
      <c r="Q441" s="26" t="s">
        <v>576</v>
      </c>
      <c r="R441" s="26" t="s">
        <v>698</v>
      </c>
      <c r="S441" s="26"/>
      <c r="T441" s="26"/>
      <c r="U441" s="26">
        <v>25000</v>
      </c>
      <c r="V441" s="27">
        <v>45771</v>
      </c>
      <c r="W441" s="26" t="s">
        <v>565</v>
      </c>
      <c r="X441" s="26" t="s">
        <v>566</v>
      </c>
      <c r="Y441" s="26" t="s">
        <v>727</v>
      </c>
      <c r="Z441" s="26"/>
      <c r="AA441" s="26">
        <v>1</v>
      </c>
      <c r="AB441" s="26">
        <v>2099</v>
      </c>
    </row>
    <row r="442" spans="1:28" ht="20.25" customHeight="1">
      <c r="A442" s="26" t="s">
        <v>1596</v>
      </c>
      <c r="B442" s="26" t="s">
        <v>462</v>
      </c>
      <c r="C442" s="26" t="s">
        <v>1292</v>
      </c>
      <c r="D442" s="26" t="s">
        <v>1293</v>
      </c>
      <c r="E442" s="26" t="s">
        <v>553</v>
      </c>
      <c r="F442" s="26" t="s">
        <v>659</v>
      </c>
      <c r="G442" s="26" t="s">
        <v>1595</v>
      </c>
      <c r="H442" s="26" t="s">
        <v>556</v>
      </c>
      <c r="I442" s="27">
        <v>45728</v>
      </c>
      <c r="J442" s="26" t="s">
        <v>724</v>
      </c>
      <c r="K442" s="26" t="s">
        <v>35</v>
      </c>
      <c r="L442" s="26" t="s">
        <v>1070</v>
      </c>
      <c r="M442" s="26" t="s">
        <v>628</v>
      </c>
      <c r="N442" s="26" t="s">
        <v>726</v>
      </c>
      <c r="O442" s="26" t="s">
        <v>561</v>
      </c>
      <c r="P442" s="26" t="s">
        <v>1029</v>
      </c>
      <c r="Q442" s="26" t="s">
        <v>664</v>
      </c>
      <c r="R442" s="26" t="s">
        <v>698</v>
      </c>
      <c r="S442" s="26"/>
      <c r="T442" s="26"/>
      <c r="U442" s="26">
        <v>100000</v>
      </c>
      <c r="V442" s="27">
        <v>45770</v>
      </c>
      <c r="W442" s="26" t="s">
        <v>565</v>
      </c>
      <c r="X442" s="26" t="s">
        <v>566</v>
      </c>
      <c r="Y442" s="26" t="s">
        <v>727</v>
      </c>
      <c r="Z442" s="26"/>
      <c r="AA442" s="26">
        <v>1</v>
      </c>
      <c r="AB442" s="26">
        <v>2098</v>
      </c>
    </row>
    <row r="443" spans="1:28" ht="20.25" customHeight="1">
      <c r="A443" s="26" t="s">
        <v>1597</v>
      </c>
      <c r="B443" s="26" t="s">
        <v>1598</v>
      </c>
      <c r="C443" s="26" t="s">
        <v>1130</v>
      </c>
      <c r="D443" s="26" t="s">
        <v>1131</v>
      </c>
      <c r="E443" s="26" t="s">
        <v>553</v>
      </c>
      <c r="F443" s="26" t="s">
        <v>701</v>
      </c>
      <c r="G443" s="26" t="s">
        <v>1599</v>
      </c>
      <c r="H443" s="26" t="s">
        <v>556</v>
      </c>
      <c r="I443" s="27">
        <v>45728</v>
      </c>
      <c r="J443" s="26" t="s">
        <v>1376</v>
      </c>
      <c r="K443" s="26" t="s">
        <v>755</v>
      </c>
      <c r="L443" s="26" t="s">
        <v>756</v>
      </c>
      <c r="M443" s="26" t="s">
        <v>717</v>
      </c>
      <c r="N443" s="26" t="s">
        <v>673</v>
      </c>
      <c r="O443" s="26" t="s">
        <v>561</v>
      </c>
      <c r="P443" s="26" t="s">
        <v>718</v>
      </c>
      <c r="Q443" s="26" t="s">
        <v>719</v>
      </c>
      <c r="R443" s="26" t="s">
        <v>564</v>
      </c>
      <c r="S443" s="26"/>
      <c r="T443" s="26"/>
      <c r="U443" s="26">
        <v>80000</v>
      </c>
      <c r="V443" s="27">
        <v>45770</v>
      </c>
      <c r="W443" s="26" t="s">
        <v>565</v>
      </c>
      <c r="X443" s="26" t="s">
        <v>566</v>
      </c>
      <c r="Y443" s="26" t="s">
        <v>1498</v>
      </c>
      <c r="Z443" s="26"/>
      <c r="AA443" s="26">
        <v>1</v>
      </c>
      <c r="AB443" s="26">
        <v>2273</v>
      </c>
    </row>
    <row r="444" spans="1:28" ht="20.25" customHeight="1">
      <c r="A444" s="26" t="s">
        <v>1600</v>
      </c>
      <c r="B444" s="26" t="s">
        <v>1601</v>
      </c>
      <c r="C444" s="26" t="s">
        <v>1292</v>
      </c>
      <c r="D444" s="26" t="s">
        <v>1293</v>
      </c>
      <c r="E444" s="26" t="s">
        <v>553</v>
      </c>
      <c r="F444" s="26" t="s">
        <v>701</v>
      </c>
      <c r="G444" s="26" t="s">
        <v>1602</v>
      </c>
      <c r="H444" s="26" t="s">
        <v>556</v>
      </c>
      <c r="I444" s="27">
        <v>45728</v>
      </c>
      <c r="J444" s="26" t="s">
        <v>1376</v>
      </c>
      <c r="K444" s="26" t="s">
        <v>715</v>
      </c>
      <c r="L444" s="26" t="s">
        <v>716</v>
      </c>
      <c r="M444" s="26" t="s">
        <v>717</v>
      </c>
      <c r="N444" s="26" t="s">
        <v>673</v>
      </c>
      <c r="O444" s="26" t="s">
        <v>561</v>
      </c>
      <c r="P444" s="26" t="s">
        <v>718</v>
      </c>
      <c r="Q444" s="26" t="s">
        <v>719</v>
      </c>
      <c r="R444" s="26" t="s">
        <v>564</v>
      </c>
      <c r="S444" s="26"/>
      <c r="T444" s="26"/>
      <c r="U444" s="26">
        <v>60000</v>
      </c>
      <c r="V444" s="27">
        <v>45770</v>
      </c>
      <c r="W444" s="26" t="s">
        <v>565</v>
      </c>
      <c r="X444" s="26" t="s">
        <v>566</v>
      </c>
      <c r="Y444" s="26" t="s">
        <v>1498</v>
      </c>
      <c r="Z444" s="26"/>
      <c r="AA444" s="26">
        <v>1</v>
      </c>
      <c r="AB444" s="26">
        <v>2272</v>
      </c>
    </row>
    <row r="445" spans="1:28" ht="20.25" customHeight="1">
      <c r="A445" s="26" t="s">
        <v>1603</v>
      </c>
      <c r="B445" s="26" t="s">
        <v>451</v>
      </c>
      <c r="C445" s="26" t="s">
        <v>1292</v>
      </c>
      <c r="D445" s="26" t="s">
        <v>1293</v>
      </c>
      <c r="E445" s="26" t="s">
        <v>553</v>
      </c>
      <c r="F445" s="26" t="s">
        <v>581</v>
      </c>
      <c r="G445" s="26" t="s">
        <v>1604</v>
      </c>
      <c r="H445" s="26" t="s">
        <v>556</v>
      </c>
      <c r="I445" s="27">
        <v>45727</v>
      </c>
      <c r="J445" s="26" t="s">
        <v>583</v>
      </c>
      <c r="K445" s="26" t="s">
        <v>147</v>
      </c>
      <c r="L445" s="26" t="s">
        <v>1420</v>
      </c>
      <c r="M445" s="26" t="s">
        <v>607</v>
      </c>
      <c r="N445" s="26" t="s">
        <v>608</v>
      </c>
      <c r="O445" s="26" t="s">
        <v>561</v>
      </c>
      <c r="P445" s="26" t="s">
        <v>601</v>
      </c>
      <c r="Q445" s="26" t="s">
        <v>1421</v>
      </c>
      <c r="R445" s="26" t="s">
        <v>751</v>
      </c>
      <c r="S445" s="26"/>
      <c r="T445" s="26"/>
      <c r="U445" s="26">
        <v>5400</v>
      </c>
      <c r="V445" s="27">
        <v>45765</v>
      </c>
      <c r="W445" s="26" t="s">
        <v>565</v>
      </c>
      <c r="X445" s="26" t="s">
        <v>566</v>
      </c>
      <c r="Y445" s="26" t="s">
        <v>596</v>
      </c>
      <c r="Z445" s="26"/>
      <c r="AA445" s="26">
        <v>1</v>
      </c>
      <c r="AB445" s="26">
        <v>2308</v>
      </c>
    </row>
    <row r="446" spans="1:28" ht="20.25" customHeight="1">
      <c r="A446" s="26" t="s">
        <v>1605</v>
      </c>
      <c r="B446" s="26" t="s">
        <v>460</v>
      </c>
      <c r="C446" s="26" t="s">
        <v>1292</v>
      </c>
      <c r="D446" s="26" t="s">
        <v>1293</v>
      </c>
      <c r="E446" s="26" t="s">
        <v>553</v>
      </c>
      <c r="F446" s="26" t="s">
        <v>581</v>
      </c>
      <c r="G446" s="26" t="s">
        <v>1604</v>
      </c>
      <c r="H446" s="26" t="s">
        <v>556</v>
      </c>
      <c r="I446" s="27">
        <v>45727</v>
      </c>
      <c r="J446" s="26" t="s">
        <v>583</v>
      </c>
      <c r="K446" s="26" t="s">
        <v>360</v>
      </c>
      <c r="L446" s="26" t="s">
        <v>894</v>
      </c>
      <c r="M446" s="26" t="s">
        <v>607</v>
      </c>
      <c r="N446" s="26" t="s">
        <v>608</v>
      </c>
      <c r="O446" s="26" t="s">
        <v>561</v>
      </c>
      <c r="P446" s="26" t="s">
        <v>601</v>
      </c>
      <c r="Q446" s="26" t="s">
        <v>609</v>
      </c>
      <c r="R446" s="26" t="s">
        <v>610</v>
      </c>
      <c r="S446" s="26"/>
      <c r="T446" s="26"/>
      <c r="U446" s="26">
        <v>10000</v>
      </c>
      <c r="V446" s="27">
        <v>45734</v>
      </c>
      <c r="W446" s="26" t="s">
        <v>565</v>
      </c>
      <c r="X446" s="26" t="s">
        <v>566</v>
      </c>
      <c r="Y446" s="26" t="s">
        <v>895</v>
      </c>
      <c r="Z446" s="26"/>
      <c r="AA446" s="26">
        <v>1</v>
      </c>
      <c r="AB446" s="26">
        <v>2336</v>
      </c>
    </row>
    <row r="447" spans="1:28" ht="20.25" customHeight="1">
      <c r="A447" s="26" t="s">
        <v>1606</v>
      </c>
      <c r="B447" s="26" t="s">
        <v>457</v>
      </c>
      <c r="C447" s="26" t="s">
        <v>1292</v>
      </c>
      <c r="D447" s="26" t="s">
        <v>1293</v>
      </c>
      <c r="E447" s="26" t="s">
        <v>553</v>
      </c>
      <c r="F447" s="26" t="s">
        <v>581</v>
      </c>
      <c r="G447" s="26" t="s">
        <v>1607</v>
      </c>
      <c r="H447" s="26" t="s">
        <v>556</v>
      </c>
      <c r="I447" s="27">
        <v>45727</v>
      </c>
      <c r="J447" s="26" t="s">
        <v>583</v>
      </c>
      <c r="K447" s="26" t="s">
        <v>50</v>
      </c>
      <c r="L447" s="26" t="s">
        <v>1246</v>
      </c>
      <c r="M447" s="26" t="s">
        <v>585</v>
      </c>
      <c r="N447" s="26" t="s">
        <v>560</v>
      </c>
      <c r="O447" s="26" t="s">
        <v>561</v>
      </c>
      <c r="P447" s="26" t="s">
        <v>562</v>
      </c>
      <c r="Q447" s="26" t="s">
        <v>594</v>
      </c>
      <c r="R447" s="26" t="s">
        <v>595</v>
      </c>
      <c r="S447" s="26"/>
      <c r="T447" s="26"/>
      <c r="U447" s="26">
        <v>11000</v>
      </c>
      <c r="V447" s="27">
        <v>45760</v>
      </c>
      <c r="W447" s="26" t="s">
        <v>565</v>
      </c>
      <c r="X447" s="26" t="s">
        <v>566</v>
      </c>
      <c r="Y447" s="26" t="s">
        <v>596</v>
      </c>
      <c r="Z447" s="26"/>
      <c r="AA447" s="26">
        <v>1</v>
      </c>
      <c r="AB447" s="26">
        <v>2252</v>
      </c>
    </row>
    <row r="448" spans="1:28" ht="20.25" customHeight="1">
      <c r="A448" s="26" t="s">
        <v>1608</v>
      </c>
      <c r="B448" s="26" t="s">
        <v>458</v>
      </c>
      <c r="C448" s="26" t="s">
        <v>1292</v>
      </c>
      <c r="D448" s="26" t="s">
        <v>1293</v>
      </c>
      <c r="E448" s="26" t="s">
        <v>553</v>
      </c>
      <c r="F448" s="26" t="s">
        <v>581</v>
      </c>
      <c r="G448" s="26" t="s">
        <v>1607</v>
      </c>
      <c r="H448" s="26" t="s">
        <v>556</v>
      </c>
      <c r="I448" s="27">
        <v>45727</v>
      </c>
      <c r="J448" s="26" t="s">
        <v>583</v>
      </c>
      <c r="K448" s="26" t="s">
        <v>343</v>
      </c>
      <c r="L448" s="26" t="s">
        <v>606</v>
      </c>
      <c r="M448" s="26" t="s">
        <v>607</v>
      </c>
      <c r="N448" s="26" t="s">
        <v>608</v>
      </c>
      <c r="O448" s="26" t="s">
        <v>561</v>
      </c>
      <c r="P448" s="26" t="s">
        <v>601</v>
      </c>
      <c r="Q448" s="26" t="s">
        <v>609</v>
      </c>
      <c r="R448" s="26" t="s">
        <v>610</v>
      </c>
      <c r="S448" s="26"/>
      <c r="T448" s="26"/>
      <c r="U448" s="26">
        <v>8000</v>
      </c>
      <c r="V448" s="27">
        <v>45760</v>
      </c>
      <c r="W448" s="26" t="s">
        <v>565</v>
      </c>
      <c r="X448" s="26" t="s">
        <v>566</v>
      </c>
      <c r="Y448" s="26" t="s">
        <v>596</v>
      </c>
      <c r="Z448" s="26"/>
      <c r="AA448" s="26">
        <v>1</v>
      </c>
      <c r="AB448" s="26">
        <v>2309</v>
      </c>
    </row>
    <row r="449" spans="1:28" ht="20.25" customHeight="1">
      <c r="A449" s="26" t="s">
        <v>1609</v>
      </c>
      <c r="B449" s="26" t="s">
        <v>448</v>
      </c>
      <c r="C449" s="26" t="s">
        <v>551</v>
      </c>
      <c r="D449" s="26" t="s">
        <v>1209</v>
      </c>
      <c r="E449" s="26" t="s">
        <v>821</v>
      </c>
      <c r="F449" s="26" t="s">
        <v>554</v>
      </c>
      <c r="G449" s="26" t="s">
        <v>1610</v>
      </c>
      <c r="H449" s="26" t="s">
        <v>556</v>
      </c>
      <c r="I449" s="27">
        <v>45727</v>
      </c>
      <c r="J449" s="26" t="s">
        <v>557</v>
      </c>
      <c r="K449" s="26" t="s">
        <v>449</v>
      </c>
      <c r="L449" s="26" t="s">
        <v>1611</v>
      </c>
      <c r="M449" s="26" t="s">
        <v>628</v>
      </c>
      <c r="N449" s="26" t="s">
        <v>608</v>
      </c>
      <c r="O449" s="26" t="s">
        <v>561</v>
      </c>
      <c r="P449" s="26" t="s">
        <v>601</v>
      </c>
      <c r="Q449" s="26" t="s">
        <v>1612</v>
      </c>
      <c r="R449" s="26" t="s">
        <v>1613</v>
      </c>
      <c r="S449" s="26"/>
      <c r="T449" s="26"/>
      <c r="U449" s="26">
        <v>5000</v>
      </c>
      <c r="V449" s="27">
        <v>45760</v>
      </c>
      <c r="W449" s="26" t="s">
        <v>565</v>
      </c>
      <c r="X449" s="26" t="s">
        <v>566</v>
      </c>
      <c r="Y449" s="26" t="s">
        <v>1614</v>
      </c>
      <c r="Z449" s="26"/>
      <c r="AA449" s="26">
        <v>1</v>
      </c>
      <c r="AB449" s="26">
        <v>2399</v>
      </c>
    </row>
    <row r="450" spans="1:28" ht="20.25" customHeight="1">
      <c r="A450" s="26" t="s">
        <v>1615</v>
      </c>
      <c r="B450" s="26" t="s">
        <v>1616</v>
      </c>
      <c r="C450" s="26" t="s">
        <v>1292</v>
      </c>
      <c r="D450" s="26" t="s">
        <v>1293</v>
      </c>
      <c r="E450" s="26" t="s">
        <v>553</v>
      </c>
      <c r="F450" s="26" t="s">
        <v>701</v>
      </c>
      <c r="G450" s="26" t="s">
        <v>1617</v>
      </c>
      <c r="H450" s="26" t="s">
        <v>556</v>
      </c>
      <c r="I450" s="27">
        <v>45727</v>
      </c>
      <c r="J450" s="26" t="s">
        <v>1376</v>
      </c>
      <c r="K450" s="26" t="s">
        <v>731</v>
      </c>
      <c r="L450" s="26" t="s">
        <v>732</v>
      </c>
      <c r="M450" s="26" t="s">
        <v>628</v>
      </c>
      <c r="N450" s="26" t="s">
        <v>641</v>
      </c>
      <c r="O450" s="26" t="s">
        <v>561</v>
      </c>
      <c r="P450" s="26" t="s">
        <v>562</v>
      </c>
      <c r="Q450" s="26" t="s">
        <v>683</v>
      </c>
      <c r="R450" s="26" t="s">
        <v>564</v>
      </c>
      <c r="S450" s="26"/>
      <c r="T450" s="26"/>
      <c r="U450" s="26">
        <v>20000</v>
      </c>
      <c r="V450" s="27">
        <v>45768</v>
      </c>
      <c r="W450" s="26" t="s">
        <v>565</v>
      </c>
      <c r="X450" s="26" t="s">
        <v>566</v>
      </c>
      <c r="Y450" s="26" t="s">
        <v>1494</v>
      </c>
      <c r="Z450" s="26"/>
      <c r="AA450" s="26">
        <v>1</v>
      </c>
      <c r="AB450" s="26">
        <v>2241</v>
      </c>
    </row>
    <row r="451" spans="1:28" ht="20.25" customHeight="1">
      <c r="A451" s="26" t="s">
        <v>1618</v>
      </c>
      <c r="B451" s="26" t="s">
        <v>1619</v>
      </c>
      <c r="C451" s="26" t="s">
        <v>1292</v>
      </c>
      <c r="D451" s="26" t="s">
        <v>1293</v>
      </c>
      <c r="E451" s="26" t="s">
        <v>553</v>
      </c>
      <c r="F451" s="26" t="s">
        <v>701</v>
      </c>
      <c r="G451" s="26" t="s">
        <v>1620</v>
      </c>
      <c r="H451" s="26" t="s">
        <v>556</v>
      </c>
      <c r="I451" s="27">
        <v>45727</v>
      </c>
      <c r="J451" s="26" t="s">
        <v>1376</v>
      </c>
      <c r="K451" s="26" t="s">
        <v>704</v>
      </c>
      <c r="L451" s="26" t="s">
        <v>705</v>
      </c>
      <c r="M451" s="26" t="s">
        <v>628</v>
      </c>
      <c r="N451" s="26" t="s">
        <v>641</v>
      </c>
      <c r="O451" s="26" t="s">
        <v>561</v>
      </c>
      <c r="P451" s="26" t="s">
        <v>562</v>
      </c>
      <c r="Q451" s="26" t="s">
        <v>683</v>
      </c>
      <c r="R451" s="26" t="s">
        <v>564</v>
      </c>
      <c r="S451" s="26"/>
      <c r="T451" s="26"/>
      <c r="U451" s="26">
        <v>40000</v>
      </c>
      <c r="V451" s="27">
        <v>45768</v>
      </c>
      <c r="W451" s="26" t="s">
        <v>565</v>
      </c>
      <c r="X451" s="26" t="s">
        <v>566</v>
      </c>
      <c r="Y451" s="26" t="s">
        <v>1377</v>
      </c>
      <c r="Z451" s="26"/>
      <c r="AA451" s="26">
        <v>1</v>
      </c>
      <c r="AB451" s="26">
        <v>2233</v>
      </c>
    </row>
    <row r="452" spans="1:28" ht="20.25" customHeight="1">
      <c r="A452" s="26" t="s">
        <v>1621</v>
      </c>
      <c r="B452" s="26" t="s">
        <v>442</v>
      </c>
      <c r="C452" s="26" t="s">
        <v>1292</v>
      </c>
      <c r="D452" s="26" t="s">
        <v>1293</v>
      </c>
      <c r="E452" s="26" t="s">
        <v>821</v>
      </c>
      <c r="F452" s="26" t="s">
        <v>554</v>
      </c>
      <c r="G452" s="26" t="s">
        <v>1622</v>
      </c>
      <c r="H452" s="26" t="s">
        <v>556</v>
      </c>
      <c r="I452" s="27">
        <v>45740</v>
      </c>
      <c r="J452" s="26" t="s">
        <v>557</v>
      </c>
      <c r="K452" s="26" t="s">
        <v>443</v>
      </c>
      <c r="L452" s="26" t="s">
        <v>1277</v>
      </c>
      <c r="M452" s="26" t="s">
        <v>628</v>
      </c>
      <c r="N452" s="26" t="s">
        <v>608</v>
      </c>
      <c r="O452" s="26" t="s">
        <v>561</v>
      </c>
      <c r="P452" s="26" t="s">
        <v>1278</v>
      </c>
      <c r="Q452" s="26" t="s">
        <v>1279</v>
      </c>
      <c r="R452" s="26" t="s">
        <v>649</v>
      </c>
      <c r="S452" s="26"/>
      <c r="T452" s="26"/>
      <c r="U452" s="26">
        <v>4000</v>
      </c>
      <c r="V452" s="27">
        <v>45761</v>
      </c>
      <c r="W452" s="26" t="s">
        <v>565</v>
      </c>
      <c r="X452" s="26" t="s">
        <v>798</v>
      </c>
      <c r="Y452" s="26" t="s">
        <v>1623</v>
      </c>
      <c r="Z452" s="26"/>
      <c r="AA452" s="26">
        <v>1</v>
      </c>
      <c r="AB452" s="26">
        <v>2396</v>
      </c>
    </row>
    <row r="453" spans="1:28" ht="20.25" customHeight="1">
      <c r="A453" s="26" t="s">
        <v>1624</v>
      </c>
      <c r="B453" s="26" t="s">
        <v>442</v>
      </c>
      <c r="C453" s="26" t="s">
        <v>1292</v>
      </c>
      <c r="D453" s="26" t="s">
        <v>1293</v>
      </c>
      <c r="E453" s="26" t="s">
        <v>821</v>
      </c>
      <c r="F453" s="26" t="s">
        <v>554</v>
      </c>
      <c r="G453" s="26" t="s">
        <v>1625</v>
      </c>
      <c r="H453" s="26" t="s">
        <v>556</v>
      </c>
      <c r="I453" s="27">
        <v>45726</v>
      </c>
      <c r="J453" s="26" t="s">
        <v>557</v>
      </c>
      <c r="K453" s="26" t="s">
        <v>443</v>
      </c>
      <c r="L453" s="26" t="s">
        <v>1277</v>
      </c>
      <c r="M453" s="26" t="s">
        <v>628</v>
      </c>
      <c r="N453" s="26" t="s">
        <v>608</v>
      </c>
      <c r="O453" s="26" t="s">
        <v>561</v>
      </c>
      <c r="P453" s="26" t="s">
        <v>1278</v>
      </c>
      <c r="Q453" s="26" t="s">
        <v>1279</v>
      </c>
      <c r="R453" s="26" t="s">
        <v>649</v>
      </c>
      <c r="S453" s="26"/>
      <c r="T453" s="26"/>
      <c r="U453" s="26">
        <v>3000</v>
      </c>
      <c r="V453" s="27">
        <v>45761</v>
      </c>
      <c r="W453" s="26" t="s">
        <v>565</v>
      </c>
      <c r="X453" s="26" t="s">
        <v>566</v>
      </c>
      <c r="Y453" s="26" t="s">
        <v>1623</v>
      </c>
      <c r="Z453" s="26"/>
      <c r="AA453" s="26">
        <v>1</v>
      </c>
      <c r="AB453" s="26">
        <v>2396</v>
      </c>
    </row>
    <row r="454" spans="1:28" ht="20.25" customHeight="1">
      <c r="A454" s="26" t="s">
        <v>1626</v>
      </c>
      <c r="B454" s="26" t="s">
        <v>459</v>
      </c>
      <c r="C454" s="26" t="s">
        <v>551</v>
      </c>
      <c r="D454" s="26" t="s">
        <v>1209</v>
      </c>
      <c r="E454" s="26" t="s">
        <v>553</v>
      </c>
      <c r="F454" s="26" t="s">
        <v>554</v>
      </c>
      <c r="G454" s="26" t="s">
        <v>1627</v>
      </c>
      <c r="H454" s="26" t="s">
        <v>556</v>
      </c>
      <c r="I454" s="27">
        <v>45726</v>
      </c>
      <c r="J454" s="26" t="s">
        <v>557</v>
      </c>
      <c r="K454" s="26" t="s">
        <v>431</v>
      </c>
      <c r="L454" s="26" t="s">
        <v>575</v>
      </c>
      <c r="M454" s="26" t="s">
        <v>559</v>
      </c>
      <c r="N454" s="26" t="s">
        <v>560</v>
      </c>
      <c r="O454" s="26" t="s">
        <v>561</v>
      </c>
      <c r="P454" s="26" t="s">
        <v>562</v>
      </c>
      <c r="Q454" s="26" t="s">
        <v>576</v>
      </c>
      <c r="R454" s="26" t="s">
        <v>564</v>
      </c>
      <c r="S454" s="26"/>
      <c r="T454" s="26"/>
      <c r="U454" s="26">
        <v>30000</v>
      </c>
      <c r="V454" s="27">
        <v>45766</v>
      </c>
      <c r="W454" s="26" t="s">
        <v>565</v>
      </c>
      <c r="X454" s="26" t="s">
        <v>566</v>
      </c>
      <c r="Y454" s="26" t="s">
        <v>567</v>
      </c>
      <c r="Z454" s="26"/>
      <c r="AA454" s="26">
        <v>1</v>
      </c>
      <c r="AB454" s="26">
        <v>2380</v>
      </c>
    </row>
    <row r="455" spans="1:28" ht="20.25" customHeight="1">
      <c r="A455" s="26" t="s">
        <v>1628</v>
      </c>
      <c r="B455" s="26" t="s">
        <v>435</v>
      </c>
      <c r="C455" s="26" t="s">
        <v>1292</v>
      </c>
      <c r="D455" s="26" t="s">
        <v>1293</v>
      </c>
      <c r="E455" s="26" t="s">
        <v>553</v>
      </c>
      <c r="F455" s="26" t="s">
        <v>554</v>
      </c>
      <c r="G455" s="26" t="s">
        <v>1629</v>
      </c>
      <c r="H455" s="26" t="s">
        <v>556</v>
      </c>
      <c r="I455" s="27">
        <v>45726</v>
      </c>
      <c r="J455" s="26" t="s">
        <v>557</v>
      </c>
      <c r="K455" s="26" t="s">
        <v>436</v>
      </c>
      <c r="L455" s="26" t="s">
        <v>573</v>
      </c>
      <c r="M455" s="26" t="s">
        <v>559</v>
      </c>
      <c r="N455" s="26" t="s">
        <v>560</v>
      </c>
      <c r="O455" s="26" t="s">
        <v>561</v>
      </c>
      <c r="P455" s="26" t="s">
        <v>562</v>
      </c>
      <c r="Q455" s="26" t="s">
        <v>563</v>
      </c>
      <c r="R455" s="26" t="s">
        <v>564</v>
      </c>
      <c r="S455" s="26"/>
      <c r="T455" s="26"/>
      <c r="U455" s="26">
        <v>20000</v>
      </c>
      <c r="V455" s="27">
        <v>45765</v>
      </c>
      <c r="W455" s="26" t="s">
        <v>565</v>
      </c>
      <c r="X455" s="26" t="s">
        <v>566</v>
      </c>
      <c r="Y455" s="26" t="s">
        <v>567</v>
      </c>
      <c r="Z455" s="26"/>
      <c r="AA455" s="26">
        <v>1</v>
      </c>
      <c r="AB455" s="26">
        <v>2379</v>
      </c>
    </row>
    <row r="456" spans="1:28" ht="20.25" customHeight="1">
      <c r="A456" s="26" t="s">
        <v>1630</v>
      </c>
      <c r="B456" s="26" t="s">
        <v>1631</v>
      </c>
      <c r="C456" s="26" t="s">
        <v>1292</v>
      </c>
      <c r="D456" s="26" t="s">
        <v>1293</v>
      </c>
      <c r="E456" s="26" t="s">
        <v>553</v>
      </c>
      <c r="F456" s="26" t="s">
        <v>581</v>
      </c>
      <c r="G456" s="26" t="s">
        <v>1082</v>
      </c>
      <c r="H456" s="26" t="s">
        <v>556</v>
      </c>
      <c r="I456" s="27">
        <v>45726</v>
      </c>
      <c r="J456" s="26" t="s">
        <v>583</v>
      </c>
      <c r="K456" s="26" t="s">
        <v>55</v>
      </c>
      <c r="L456" s="26" t="s">
        <v>584</v>
      </c>
      <c r="M456" s="26" t="s">
        <v>585</v>
      </c>
      <c r="N456" s="26" t="s">
        <v>560</v>
      </c>
      <c r="O456" s="26" t="s">
        <v>561</v>
      </c>
      <c r="P456" s="26" t="s">
        <v>586</v>
      </c>
      <c r="Q456" s="26" t="s">
        <v>587</v>
      </c>
      <c r="R456" s="26" t="s">
        <v>588</v>
      </c>
      <c r="S456" s="26"/>
      <c r="T456" s="26"/>
      <c r="U456" s="26">
        <v>100000</v>
      </c>
      <c r="V456" s="27">
        <v>45771</v>
      </c>
      <c r="W456" s="26" t="s">
        <v>565</v>
      </c>
      <c r="X456" s="26" t="s">
        <v>566</v>
      </c>
      <c r="Y456" s="26" t="s">
        <v>589</v>
      </c>
      <c r="Z456" s="26"/>
      <c r="AA456" s="26">
        <v>1</v>
      </c>
      <c r="AB456" s="26">
        <v>2170</v>
      </c>
    </row>
    <row r="457" spans="1:28" ht="20.25" customHeight="1">
      <c r="A457" s="26" t="s">
        <v>1632</v>
      </c>
      <c r="B457" s="26" t="s">
        <v>425</v>
      </c>
      <c r="C457" s="26" t="s">
        <v>1292</v>
      </c>
      <c r="D457" s="26" t="s">
        <v>1293</v>
      </c>
      <c r="E457" s="26" t="s">
        <v>553</v>
      </c>
      <c r="F457" s="26" t="s">
        <v>581</v>
      </c>
      <c r="G457" s="26" t="s">
        <v>1082</v>
      </c>
      <c r="H457" s="26" t="s">
        <v>556</v>
      </c>
      <c r="I457" s="27">
        <v>45726</v>
      </c>
      <c r="J457" s="26" t="s">
        <v>583</v>
      </c>
      <c r="K457" s="26" t="s">
        <v>55</v>
      </c>
      <c r="L457" s="26" t="s">
        <v>584</v>
      </c>
      <c r="M457" s="26" t="s">
        <v>585</v>
      </c>
      <c r="N457" s="26" t="s">
        <v>560</v>
      </c>
      <c r="O457" s="26" t="s">
        <v>561</v>
      </c>
      <c r="P457" s="26" t="s">
        <v>586</v>
      </c>
      <c r="Q457" s="26" t="s">
        <v>587</v>
      </c>
      <c r="R457" s="26" t="s">
        <v>588</v>
      </c>
      <c r="S457" s="26"/>
      <c r="T457" s="26"/>
      <c r="U457" s="26">
        <v>100000</v>
      </c>
      <c r="V457" s="27">
        <v>45769</v>
      </c>
      <c r="W457" s="26" t="s">
        <v>565</v>
      </c>
      <c r="X457" s="26" t="s">
        <v>566</v>
      </c>
      <c r="Y457" s="26" t="s">
        <v>589</v>
      </c>
      <c r="Z457" s="26"/>
      <c r="AA457" s="26">
        <v>1</v>
      </c>
      <c r="AB457" s="26">
        <v>2170</v>
      </c>
    </row>
    <row r="458" spans="1:28" ht="20.25" customHeight="1">
      <c r="A458" s="26" t="s">
        <v>1633</v>
      </c>
      <c r="B458" s="26" t="s">
        <v>413</v>
      </c>
      <c r="C458" s="26" t="s">
        <v>1292</v>
      </c>
      <c r="D458" s="26" t="s">
        <v>1293</v>
      </c>
      <c r="E458" s="26" t="s">
        <v>553</v>
      </c>
      <c r="F458" s="26" t="s">
        <v>581</v>
      </c>
      <c r="G458" s="26" t="s">
        <v>1082</v>
      </c>
      <c r="H458" s="26" t="s">
        <v>556</v>
      </c>
      <c r="I458" s="27">
        <v>45726</v>
      </c>
      <c r="J458" s="26" t="s">
        <v>583</v>
      </c>
      <c r="K458" s="26" t="s">
        <v>55</v>
      </c>
      <c r="L458" s="26" t="s">
        <v>584</v>
      </c>
      <c r="M458" s="26" t="s">
        <v>585</v>
      </c>
      <c r="N458" s="26" t="s">
        <v>560</v>
      </c>
      <c r="O458" s="26" t="s">
        <v>561</v>
      </c>
      <c r="P458" s="26" t="s">
        <v>586</v>
      </c>
      <c r="Q458" s="26" t="s">
        <v>587</v>
      </c>
      <c r="R458" s="26" t="s">
        <v>588</v>
      </c>
      <c r="S458" s="26"/>
      <c r="T458" s="26"/>
      <c r="U458" s="26">
        <v>100000</v>
      </c>
      <c r="V458" s="27">
        <v>45767</v>
      </c>
      <c r="W458" s="26" t="s">
        <v>565</v>
      </c>
      <c r="X458" s="26" t="s">
        <v>566</v>
      </c>
      <c r="Y458" s="26" t="s">
        <v>589</v>
      </c>
      <c r="Z458" s="26"/>
      <c r="AA458" s="26">
        <v>1</v>
      </c>
      <c r="AB458" s="26">
        <v>2170</v>
      </c>
    </row>
    <row r="459" spans="1:28" ht="20.25" customHeight="1">
      <c r="A459" s="26" t="s">
        <v>1634</v>
      </c>
      <c r="B459" s="26" t="s">
        <v>440</v>
      </c>
      <c r="C459" s="26" t="s">
        <v>1292</v>
      </c>
      <c r="D459" s="26" t="s">
        <v>1293</v>
      </c>
      <c r="E459" s="26" t="s">
        <v>553</v>
      </c>
      <c r="F459" s="26" t="s">
        <v>581</v>
      </c>
      <c r="G459" s="26" t="s">
        <v>1082</v>
      </c>
      <c r="H459" s="26" t="s">
        <v>556</v>
      </c>
      <c r="I459" s="27">
        <v>45726</v>
      </c>
      <c r="J459" s="26" t="s">
        <v>583</v>
      </c>
      <c r="K459" s="26" t="s">
        <v>142</v>
      </c>
      <c r="L459" s="26" t="s">
        <v>1045</v>
      </c>
      <c r="M459" s="26" t="s">
        <v>628</v>
      </c>
      <c r="N459" s="26" t="s">
        <v>608</v>
      </c>
      <c r="O459" s="26" t="s">
        <v>561</v>
      </c>
      <c r="P459" s="26" t="s">
        <v>601</v>
      </c>
      <c r="Q459" s="26" t="s">
        <v>1046</v>
      </c>
      <c r="R459" s="26" t="s">
        <v>643</v>
      </c>
      <c r="S459" s="26"/>
      <c r="T459" s="26"/>
      <c r="U459" s="26">
        <v>30000</v>
      </c>
      <c r="V459" s="27">
        <v>45760</v>
      </c>
      <c r="W459" s="26" t="s">
        <v>565</v>
      </c>
      <c r="X459" s="26" t="s">
        <v>566</v>
      </c>
      <c r="Y459" s="26" t="s">
        <v>596</v>
      </c>
      <c r="Z459" s="26"/>
      <c r="AA459" s="26">
        <v>1</v>
      </c>
      <c r="AB459" s="26">
        <v>2194</v>
      </c>
    </row>
    <row r="460" spans="1:28" ht="20.25" customHeight="1">
      <c r="A460" s="26" t="s">
        <v>1635</v>
      </c>
      <c r="B460" s="26" t="s">
        <v>1636</v>
      </c>
      <c r="C460" s="26" t="s">
        <v>551</v>
      </c>
      <c r="D460" s="26" t="s">
        <v>1209</v>
      </c>
      <c r="E460" s="26" t="s">
        <v>553</v>
      </c>
      <c r="F460" s="26" t="s">
        <v>581</v>
      </c>
      <c r="G460" s="26" t="s">
        <v>1637</v>
      </c>
      <c r="H460" s="26" t="s">
        <v>556</v>
      </c>
      <c r="I460" s="27">
        <v>45729</v>
      </c>
      <c r="J460" s="26" t="s">
        <v>583</v>
      </c>
      <c r="K460" s="26" t="s">
        <v>1638</v>
      </c>
      <c r="L460" s="26" t="s">
        <v>1639</v>
      </c>
      <c r="M460" s="26" t="s">
        <v>862</v>
      </c>
      <c r="N460" s="26" t="s">
        <v>863</v>
      </c>
      <c r="O460" s="26" t="s">
        <v>864</v>
      </c>
      <c r="P460" s="26" t="s">
        <v>873</v>
      </c>
      <c r="Q460" s="26" t="s">
        <v>683</v>
      </c>
      <c r="R460" s="26" t="s">
        <v>684</v>
      </c>
      <c r="S460" s="26"/>
      <c r="T460" s="26"/>
      <c r="U460" s="26">
        <v>3000</v>
      </c>
      <c r="V460" s="27">
        <v>45757</v>
      </c>
      <c r="W460" s="26" t="s">
        <v>565</v>
      </c>
      <c r="X460" s="26" t="s">
        <v>798</v>
      </c>
      <c r="Y460" s="26" t="s">
        <v>596</v>
      </c>
      <c r="Z460" s="26"/>
      <c r="AA460" s="26">
        <v>1</v>
      </c>
      <c r="AB460" s="26">
        <v>2400</v>
      </c>
    </row>
    <row r="461" spans="1:28" ht="20.25" customHeight="1">
      <c r="A461" s="26" t="s">
        <v>1640</v>
      </c>
      <c r="B461" s="26" t="s">
        <v>427</v>
      </c>
      <c r="C461" s="26" t="s">
        <v>551</v>
      </c>
      <c r="D461" s="26" t="s">
        <v>1209</v>
      </c>
      <c r="E461" s="26" t="s">
        <v>553</v>
      </c>
      <c r="F461" s="26" t="s">
        <v>581</v>
      </c>
      <c r="G461" s="26" t="s">
        <v>1082</v>
      </c>
      <c r="H461" s="26" t="s">
        <v>556</v>
      </c>
      <c r="I461" s="27">
        <v>45726</v>
      </c>
      <c r="J461" s="26" t="s">
        <v>583</v>
      </c>
      <c r="K461" s="26" t="s">
        <v>285</v>
      </c>
      <c r="L461" s="26" t="s">
        <v>1641</v>
      </c>
      <c r="M461" s="26" t="s">
        <v>559</v>
      </c>
      <c r="N461" s="26" t="s">
        <v>673</v>
      </c>
      <c r="O461" s="26" t="s">
        <v>561</v>
      </c>
      <c r="P461" s="26" t="s">
        <v>601</v>
      </c>
      <c r="Q461" s="26" t="s">
        <v>1642</v>
      </c>
      <c r="R461" s="26" t="s">
        <v>698</v>
      </c>
      <c r="S461" s="26"/>
      <c r="T461" s="26"/>
      <c r="U461" s="26">
        <v>5000</v>
      </c>
      <c r="V461" s="27">
        <v>45761</v>
      </c>
      <c r="W461" s="26" t="s">
        <v>565</v>
      </c>
      <c r="X461" s="26" t="s">
        <v>798</v>
      </c>
      <c r="Y461" s="26" t="s">
        <v>596</v>
      </c>
      <c r="Z461" s="26"/>
      <c r="AA461" s="26">
        <v>1</v>
      </c>
      <c r="AB461" s="26">
        <v>2091</v>
      </c>
    </row>
    <row r="462" spans="1:28" ht="20.25" customHeight="1">
      <c r="A462" s="26" t="s">
        <v>1643</v>
      </c>
      <c r="B462" s="26" t="s">
        <v>427</v>
      </c>
      <c r="C462" s="26" t="s">
        <v>551</v>
      </c>
      <c r="D462" s="26" t="s">
        <v>1209</v>
      </c>
      <c r="E462" s="26" t="s">
        <v>553</v>
      </c>
      <c r="F462" s="26" t="s">
        <v>581</v>
      </c>
      <c r="G462" s="26" t="s">
        <v>1082</v>
      </c>
      <c r="H462" s="26" t="s">
        <v>556</v>
      </c>
      <c r="I462" s="27">
        <v>45726</v>
      </c>
      <c r="J462" s="26" t="s">
        <v>583</v>
      </c>
      <c r="K462" s="26" t="s">
        <v>285</v>
      </c>
      <c r="L462" s="26" t="s">
        <v>1641</v>
      </c>
      <c r="M462" s="26" t="s">
        <v>559</v>
      </c>
      <c r="N462" s="26" t="s">
        <v>673</v>
      </c>
      <c r="O462" s="26" t="s">
        <v>561</v>
      </c>
      <c r="P462" s="26" t="s">
        <v>601</v>
      </c>
      <c r="Q462" s="26" t="s">
        <v>1642</v>
      </c>
      <c r="R462" s="26" t="s">
        <v>698</v>
      </c>
      <c r="S462" s="26"/>
      <c r="T462" s="26"/>
      <c r="U462" s="26">
        <v>20000</v>
      </c>
      <c r="V462" s="27">
        <v>45761</v>
      </c>
      <c r="W462" s="26" t="s">
        <v>565</v>
      </c>
      <c r="X462" s="26" t="s">
        <v>566</v>
      </c>
      <c r="Y462" s="26" t="s">
        <v>596</v>
      </c>
      <c r="Z462" s="26"/>
      <c r="AA462" s="26">
        <v>1</v>
      </c>
      <c r="AB462" s="26">
        <v>2091</v>
      </c>
    </row>
    <row r="463" spans="1:28" ht="20.25" customHeight="1">
      <c r="A463" s="26" t="s">
        <v>1644</v>
      </c>
      <c r="B463" s="26" t="s">
        <v>1645</v>
      </c>
      <c r="C463" s="26" t="s">
        <v>1292</v>
      </c>
      <c r="D463" s="26" t="s">
        <v>1293</v>
      </c>
      <c r="E463" s="26" t="s">
        <v>553</v>
      </c>
      <c r="F463" s="26" t="s">
        <v>701</v>
      </c>
      <c r="G463" s="26" t="s">
        <v>1646</v>
      </c>
      <c r="H463" s="26" t="s">
        <v>556</v>
      </c>
      <c r="I463" s="27">
        <v>45724</v>
      </c>
      <c r="J463" s="26" t="s">
        <v>1376</v>
      </c>
      <c r="K463" s="26" t="s">
        <v>739</v>
      </c>
      <c r="L463" s="26" t="s">
        <v>740</v>
      </c>
      <c r="M463" s="26" t="s">
        <v>628</v>
      </c>
      <c r="N463" s="26" t="s">
        <v>641</v>
      </c>
      <c r="O463" s="26" t="s">
        <v>561</v>
      </c>
      <c r="P463" s="26" t="s">
        <v>562</v>
      </c>
      <c r="Q463" s="26" t="s">
        <v>683</v>
      </c>
      <c r="R463" s="26" t="s">
        <v>564</v>
      </c>
      <c r="S463" s="26"/>
      <c r="T463" s="26"/>
      <c r="U463" s="26">
        <v>20000</v>
      </c>
      <c r="V463" s="27">
        <v>45756</v>
      </c>
      <c r="W463" s="26" t="s">
        <v>565</v>
      </c>
      <c r="X463" s="26" t="s">
        <v>566</v>
      </c>
      <c r="Y463" s="26" t="s">
        <v>1377</v>
      </c>
      <c r="Z463" s="26"/>
      <c r="AA463" s="26">
        <v>1</v>
      </c>
      <c r="AB463" s="26">
        <v>2234</v>
      </c>
    </row>
    <row r="464" spans="1:28" ht="20.25" customHeight="1">
      <c r="A464" s="26" t="s">
        <v>1647</v>
      </c>
      <c r="B464" s="26" t="s">
        <v>1648</v>
      </c>
      <c r="C464" s="26" t="s">
        <v>1292</v>
      </c>
      <c r="D464" s="26" t="s">
        <v>1293</v>
      </c>
      <c r="E464" s="26" t="s">
        <v>553</v>
      </c>
      <c r="F464" s="26" t="s">
        <v>701</v>
      </c>
      <c r="G464" s="26" t="s">
        <v>1649</v>
      </c>
      <c r="H464" s="26" t="s">
        <v>556</v>
      </c>
      <c r="I464" s="27">
        <v>45724</v>
      </c>
      <c r="J464" s="26" t="s">
        <v>1376</v>
      </c>
      <c r="K464" s="26" t="s">
        <v>715</v>
      </c>
      <c r="L464" s="26" t="s">
        <v>716</v>
      </c>
      <c r="M464" s="26" t="s">
        <v>717</v>
      </c>
      <c r="N464" s="26" t="s">
        <v>673</v>
      </c>
      <c r="O464" s="26" t="s">
        <v>561</v>
      </c>
      <c r="P464" s="26" t="s">
        <v>718</v>
      </c>
      <c r="Q464" s="26" t="s">
        <v>719</v>
      </c>
      <c r="R464" s="26" t="s">
        <v>564</v>
      </c>
      <c r="S464" s="26"/>
      <c r="T464" s="26"/>
      <c r="U464" s="26">
        <v>40000</v>
      </c>
      <c r="V464" s="27">
        <v>45757</v>
      </c>
      <c r="W464" s="26" t="s">
        <v>565</v>
      </c>
      <c r="X464" s="26" t="s">
        <v>566</v>
      </c>
      <c r="Y464" s="26" t="s">
        <v>1650</v>
      </c>
      <c r="Z464" s="26"/>
      <c r="AA464" s="26">
        <v>1</v>
      </c>
      <c r="AB464" s="26">
        <v>2272</v>
      </c>
    </row>
    <row r="465" spans="1:28" ht="20.25" customHeight="1">
      <c r="A465" s="26" t="s">
        <v>1647</v>
      </c>
      <c r="B465" s="26" t="s">
        <v>1651</v>
      </c>
      <c r="C465" s="26" t="s">
        <v>1292</v>
      </c>
      <c r="D465" s="26" t="s">
        <v>1293</v>
      </c>
      <c r="E465" s="26" t="s">
        <v>553</v>
      </c>
      <c r="F465" s="26" t="s">
        <v>701</v>
      </c>
      <c r="G465" s="26" t="s">
        <v>1649</v>
      </c>
      <c r="H465" s="26" t="s">
        <v>556</v>
      </c>
      <c r="I465" s="27">
        <v>45724</v>
      </c>
      <c r="J465" s="26" t="s">
        <v>1376</v>
      </c>
      <c r="K465" s="26" t="s">
        <v>1652</v>
      </c>
      <c r="L465" s="26" t="s">
        <v>1653</v>
      </c>
      <c r="M465" s="26" t="s">
        <v>682</v>
      </c>
      <c r="N465" s="26" t="s">
        <v>600</v>
      </c>
      <c r="O465" s="26" t="s">
        <v>864</v>
      </c>
      <c r="P465" s="26" t="s">
        <v>562</v>
      </c>
      <c r="Q465" s="26" t="s">
        <v>664</v>
      </c>
      <c r="R465" s="26" t="s">
        <v>684</v>
      </c>
      <c r="S465" s="26"/>
      <c r="T465" s="26"/>
      <c r="U465" s="26">
        <v>5000</v>
      </c>
      <c r="V465" s="27">
        <v>45757</v>
      </c>
      <c r="W465" s="26" t="s">
        <v>565</v>
      </c>
      <c r="X465" s="26" t="s">
        <v>566</v>
      </c>
      <c r="Y465" s="26" t="s">
        <v>1650</v>
      </c>
      <c r="Z465" s="26"/>
      <c r="AA465" s="26">
        <v>2</v>
      </c>
      <c r="AB465" s="26">
        <v>2393</v>
      </c>
    </row>
    <row r="466" spans="1:28" ht="20.25" customHeight="1">
      <c r="A466" s="26" t="s">
        <v>1654</v>
      </c>
      <c r="B466" s="26" t="s">
        <v>1655</v>
      </c>
      <c r="C466" s="26" t="s">
        <v>1130</v>
      </c>
      <c r="D466" s="26" t="s">
        <v>1131</v>
      </c>
      <c r="E466" s="26" t="s">
        <v>553</v>
      </c>
      <c r="F466" s="26" t="s">
        <v>701</v>
      </c>
      <c r="G466" s="26" t="s">
        <v>1656</v>
      </c>
      <c r="H466" s="26" t="s">
        <v>556</v>
      </c>
      <c r="I466" s="27">
        <v>45724</v>
      </c>
      <c r="J466" s="26" t="s">
        <v>1376</v>
      </c>
      <c r="K466" s="26" t="s">
        <v>755</v>
      </c>
      <c r="L466" s="26" t="s">
        <v>756</v>
      </c>
      <c r="M466" s="26" t="s">
        <v>717</v>
      </c>
      <c r="N466" s="26" t="s">
        <v>673</v>
      </c>
      <c r="O466" s="26" t="s">
        <v>561</v>
      </c>
      <c r="P466" s="26" t="s">
        <v>718</v>
      </c>
      <c r="Q466" s="26" t="s">
        <v>719</v>
      </c>
      <c r="R466" s="26" t="s">
        <v>564</v>
      </c>
      <c r="S466" s="26"/>
      <c r="T466" s="26"/>
      <c r="U466" s="26">
        <v>40000</v>
      </c>
      <c r="V466" s="27">
        <v>45764</v>
      </c>
      <c r="W466" s="26" t="s">
        <v>565</v>
      </c>
      <c r="X466" s="26" t="s">
        <v>566</v>
      </c>
      <c r="Y466" s="26" t="s">
        <v>1498</v>
      </c>
      <c r="Z466" s="26"/>
      <c r="AA466" s="26">
        <v>1</v>
      </c>
      <c r="AB466" s="26">
        <v>2273</v>
      </c>
    </row>
    <row r="467" spans="1:28" ht="20.25" customHeight="1">
      <c r="A467" s="26" t="s">
        <v>1657</v>
      </c>
      <c r="B467" s="26" t="s">
        <v>1658</v>
      </c>
      <c r="C467" s="26" t="s">
        <v>1292</v>
      </c>
      <c r="D467" s="26" t="s">
        <v>1293</v>
      </c>
      <c r="E467" s="26" t="s">
        <v>553</v>
      </c>
      <c r="F467" s="26" t="s">
        <v>701</v>
      </c>
      <c r="G467" s="26" t="s">
        <v>1659</v>
      </c>
      <c r="H467" s="26" t="s">
        <v>556</v>
      </c>
      <c r="I467" s="27">
        <v>45724</v>
      </c>
      <c r="J467" s="26" t="s">
        <v>1376</v>
      </c>
      <c r="K467" s="26" t="s">
        <v>371</v>
      </c>
      <c r="L467" s="26" t="s">
        <v>920</v>
      </c>
      <c r="M467" s="26" t="s">
        <v>585</v>
      </c>
      <c r="N467" s="26" t="s">
        <v>673</v>
      </c>
      <c r="O467" s="26" t="s">
        <v>561</v>
      </c>
      <c r="P467" s="26" t="s">
        <v>718</v>
      </c>
      <c r="Q467" s="26" t="s">
        <v>909</v>
      </c>
      <c r="R467" s="26" t="s">
        <v>564</v>
      </c>
      <c r="S467" s="26"/>
      <c r="T467" s="26"/>
      <c r="U467" s="26">
        <v>60000</v>
      </c>
      <c r="V467" s="27">
        <v>45766</v>
      </c>
      <c r="W467" s="26" t="s">
        <v>565</v>
      </c>
      <c r="X467" s="26" t="s">
        <v>566</v>
      </c>
      <c r="Y467" s="26" t="s">
        <v>1498</v>
      </c>
      <c r="Z467" s="26"/>
      <c r="AA467" s="26">
        <v>1</v>
      </c>
      <c r="AB467" s="26">
        <v>2213</v>
      </c>
    </row>
    <row r="468" spans="1:28" ht="20.25" customHeight="1">
      <c r="A468" s="26" t="s">
        <v>1660</v>
      </c>
      <c r="B468" s="26" t="s">
        <v>1661</v>
      </c>
      <c r="C468" s="26" t="s">
        <v>551</v>
      </c>
      <c r="D468" s="26" t="s">
        <v>1209</v>
      </c>
      <c r="E468" s="26" t="s">
        <v>553</v>
      </c>
      <c r="F468" s="26" t="s">
        <v>668</v>
      </c>
      <c r="G468" s="26" t="s">
        <v>669</v>
      </c>
      <c r="H468" s="26" t="s">
        <v>556</v>
      </c>
      <c r="I468" s="27">
        <v>45743</v>
      </c>
      <c r="J468" s="26" t="s">
        <v>670</v>
      </c>
      <c r="K468" s="26" t="s">
        <v>804</v>
      </c>
      <c r="L468" s="26" t="s">
        <v>805</v>
      </c>
      <c r="M468" s="26" t="s">
        <v>628</v>
      </c>
      <c r="N468" s="26" t="s">
        <v>608</v>
      </c>
      <c r="O468" s="26" t="s">
        <v>561</v>
      </c>
      <c r="P468" s="26" t="s">
        <v>601</v>
      </c>
      <c r="Q468" s="26" t="s">
        <v>806</v>
      </c>
      <c r="R468" s="26" t="s">
        <v>619</v>
      </c>
      <c r="S468" s="26"/>
      <c r="T468" s="26"/>
      <c r="U468" s="26">
        <v>10000</v>
      </c>
      <c r="V468" s="27">
        <v>45765</v>
      </c>
      <c r="W468" s="26" t="s">
        <v>565</v>
      </c>
      <c r="X468" s="26" t="s">
        <v>798</v>
      </c>
      <c r="Y468" s="26" t="s">
        <v>1662</v>
      </c>
      <c r="Z468" s="26"/>
      <c r="AA468" s="26">
        <v>1</v>
      </c>
      <c r="AB468" s="26">
        <v>2321</v>
      </c>
    </row>
    <row r="469" spans="1:28" ht="20.25" customHeight="1">
      <c r="A469" s="26" t="s">
        <v>1663</v>
      </c>
      <c r="B469" s="26" t="s">
        <v>1661</v>
      </c>
      <c r="C469" s="26" t="s">
        <v>551</v>
      </c>
      <c r="D469" s="26" t="s">
        <v>1209</v>
      </c>
      <c r="E469" s="26" t="s">
        <v>553</v>
      </c>
      <c r="F469" s="26" t="s">
        <v>668</v>
      </c>
      <c r="G469" s="26" t="s">
        <v>669</v>
      </c>
      <c r="H469" s="26" t="s">
        <v>556</v>
      </c>
      <c r="I469" s="27">
        <v>45730</v>
      </c>
      <c r="J469" s="26" t="s">
        <v>670</v>
      </c>
      <c r="K469" s="26" t="s">
        <v>804</v>
      </c>
      <c r="L469" s="26" t="s">
        <v>805</v>
      </c>
      <c r="M469" s="26" t="s">
        <v>628</v>
      </c>
      <c r="N469" s="26" t="s">
        <v>608</v>
      </c>
      <c r="O469" s="26" t="s">
        <v>561</v>
      </c>
      <c r="P469" s="26" t="s">
        <v>601</v>
      </c>
      <c r="Q469" s="26" t="s">
        <v>806</v>
      </c>
      <c r="R469" s="26" t="s">
        <v>619</v>
      </c>
      <c r="S469" s="26"/>
      <c r="T469" s="26"/>
      <c r="U469" s="26">
        <v>15850</v>
      </c>
      <c r="V469" s="27">
        <v>45765</v>
      </c>
      <c r="W469" s="26" t="s">
        <v>565</v>
      </c>
      <c r="X469" s="26" t="s">
        <v>798</v>
      </c>
      <c r="Y469" s="26" t="s">
        <v>943</v>
      </c>
      <c r="Z469" s="26"/>
      <c r="AA469" s="26">
        <v>1</v>
      </c>
      <c r="AB469" s="26">
        <v>2321</v>
      </c>
    </row>
    <row r="470" spans="1:28" ht="20.25" customHeight="1">
      <c r="A470" s="26" t="s">
        <v>1664</v>
      </c>
      <c r="B470" s="26" t="s">
        <v>1661</v>
      </c>
      <c r="C470" s="26" t="s">
        <v>551</v>
      </c>
      <c r="D470" s="26" t="s">
        <v>1209</v>
      </c>
      <c r="E470" s="26" t="s">
        <v>553</v>
      </c>
      <c r="F470" s="26" t="s">
        <v>668</v>
      </c>
      <c r="G470" s="26" t="s">
        <v>669</v>
      </c>
      <c r="H470" s="26" t="s">
        <v>556</v>
      </c>
      <c r="I470" s="27">
        <v>45723</v>
      </c>
      <c r="J470" s="26" t="s">
        <v>670</v>
      </c>
      <c r="K470" s="26" t="s">
        <v>804</v>
      </c>
      <c r="L470" s="26" t="s">
        <v>805</v>
      </c>
      <c r="M470" s="26" t="s">
        <v>628</v>
      </c>
      <c r="N470" s="26" t="s">
        <v>608</v>
      </c>
      <c r="O470" s="26" t="s">
        <v>561</v>
      </c>
      <c r="P470" s="26" t="s">
        <v>601</v>
      </c>
      <c r="Q470" s="26" t="s">
        <v>806</v>
      </c>
      <c r="R470" s="26" t="s">
        <v>619</v>
      </c>
      <c r="S470" s="26"/>
      <c r="T470" s="26"/>
      <c r="U470" s="26">
        <v>20250</v>
      </c>
      <c r="V470" s="27">
        <v>45765</v>
      </c>
      <c r="W470" s="26" t="s">
        <v>565</v>
      </c>
      <c r="X470" s="26" t="s">
        <v>566</v>
      </c>
      <c r="Y470" s="26" t="s">
        <v>807</v>
      </c>
      <c r="Z470" s="26"/>
      <c r="AA470" s="26">
        <v>1</v>
      </c>
      <c r="AB470" s="26">
        <v>2321</v>
      </c>
    </row>
    <row r="471" spans="1:28" ht="20.25" customHeight="1">
      <c r="A471" s="26" t="s">
        <v>1665</v>
      </c>
      <c r="B471" s="26" t="s">
        <v>1666</v>
      </c>
      <c r="C471" s="26" t="s">
        <v>1292</v>
      </c>
      <c r="D471" s="26" t="s">
        <v>1293</v>
      </c>
      <c r="E471" s="26" t="s">
        <v>553</v>
      </c>
      <c r="F471" s="26" t="s">
        <v>668</v>
      </c>
      <c r="G471" s="26" t="s">
        <v>669</v>
      </c>
      <c r="H471" s="26" t="s">
        <v>556</v>
      </c>
      <c r="I471" s="27">
        <v>45748</v>
      </c>
      <c r="J471" s="26" t="s">
        <v>670</v>
      </c>
      <c r="K471" s="26" t="s">
        <v>1100</v>
      </c>
      <c r="L471" s="26" t="s">
        <v>1101</v>
      </c>
      <c r="M471" s="26" t="s">
        <v>682</v>
      </c>
      <c r="N471" s="26" t="s">
        <v>600</v>
      </c>
      <c r="O471" s="26" t="s">
        <v>561</v>
      </c>
      <c r="P471" s="26" t="s">
        <v>562</v>
      </c>
      <c r="Q471" s="26" t="s">
        <v>683</v>
      </c>
      <c r="R471" s="26" t="s">
        <v>684</v>
      </c>
      <c r="S471" s="26"/>
      <c r="T471" s="26"/>
      <c r="U471" s="26">
        <v>4300</v>
      </c>
      <c r="V471" s="27">
        <v>45761</v>
      </c>
      <c r="W471" s="26" t="s">
        <v>565</v>
      </c>
      <c r="X471" s="26" t="s">
        <v>798</v>
      </c>
      <c r="Y471" s="26" t="s">
        <v>1667</v>
      </c>
      <c r="Z471" s="26"/>
      <c r="AA471" s="26">
        <v>1</v>
      </c>
      <c r="AB471" s="26">
        <v>2087</v>
      </c>
    </row>
    <row r="472" spans="1:28" ht="20.25" customHeight="1">
      <c r="A472" s="26" t="s">
        <v>1668</v>
      </c>
      <c r="B472" s="26" t="s">
        <v>1666</v>
      </c>
      <c r="C472" s="26" t="s">
        <v>1292</v>
      </c>
      <c r="D472" s="26" t="s">
        <v>1293</v>
      </c>
      <c r="E472" s="26" t="s">
        <v>553</v>
      </c>
      <c r="F472" s="26" t="s">
        <v>668</v>
      </c>
      <c r="G472" s="26" t="s">
        <v>669</v>
      </c>
      <c r="H472" s="26" t="s">
        <v>556</v>
      </c>
      <c r="I472" s="27">
        <v>45723</v>
      </c>
      <c r="J472" s="26" t="s">
        <v>670</v>
      </c>
      <c r="K472" s="26" t="s">
        <v>1100</v>
      </c>
      <c r="L472" s="26" t="s">
        <v>1101</v>
      </c>
      <c r="M472" s="26" t="s">
        <v>682</v>
      </c>
      <c r="N472" s="26" t="s">
        <v>600</v>
      </c>
      <c r="O472" s="26" t="s">
        <v>561</v>
      </c>
      <c r="P472" s="26" t="s">
        <v>562</v>
      </c>
      <c r="Q472" s="26" t="s">
        <v>683</v>
      </c>
      <c r="R472" s="26" t="s">
        <v>684</v>
      </c>
      <c r="S472" s="26"/>
      <c r="T472" s="26"/>
      <c r="U472" s="26">
        <v>34100</v>
      </c>
      <c r="V472" s="27">
        <v>45761</v>
      </c>
      <c r="W472" s="26" t="s">
        <v>565</v>
      </c>
      <c r="X472" s="26" t="s">
        <v>566</v>
      </c>
      <c r="Y472" s="26" t="s">
        <v>685</v>
      </c>
      <c r="Z472" s="26"/>
      <c r="AA472" s="26">
        <v>1</v>
      </c>
      <c r="AB472" s="26">
        <v>2087</v>
      </c>
    </row>
    <row r="473" spans="1:28" ht="20.25" customHeight="1">
      <c r="A473" s="26" t="s">
        <v>1669</v>
      </c>
      <c r="B473" s="26" t="s">
        <v>1670</v>
      </c>
      <c r="C473" s="26" t="s">
        <v>1130</v>
      </c>
      <c r="D473" s="26" t="s">
        <v>1131</v>
      </c>
      <c r="E473" s="26" t="s">
        <v>553</v>
      </c>
      <c r="F473" s="26" t="s">
        <v>668</v>
      </c>
      <c r="G473" s="26" t="s">
        <v>669</v>
      </c>
      <c r="H473" s="26" t="s">
        <v>556</v>
      </c>
      <c r="I473" s="27">
        <v>45723</v>
      </c>
      <c r="J473" s="26" t="s">
        <v>670</v>
      </c>
      <c r="K473" s="26" t="s">
        <v>258</v>
      </c>
      <c r="L473" s="26" t="s">
        <v>681</v>
      </c>
      <c r="M473" s="26" t="s">
        <v>682</v>
      </c>
      <c r="N473" s="26" t="s">
        <v>600</v>
      </c>
      <c r="O473" s="26" t="s">
        <v>561</v>
      </c>
      <c r="P473" s="26" t="s">
        <v>562</v>
      </c>
      <c r="Q473" s="26" t="s">
        <v>683</v>
      </c>
      <c r="R473" s="26" t="s">
        <v>684</v>
      </c>
      <c r="S473" s="26"/>
      <c r="T473" s="26"/>
      <c r="U473" s="26">
        <v>94850</v>
      </c>
      <c r="V473" s="27">
        <v>45772</v>
      </c>
      <c r="W473" s="26" t="s">
        <v>565</v>
      </c>
      <c r="X473" s="26" t="s">
        <v>566</v>
      </c>
      <c r="Y473" s="26" t="s">
        <v>685</v>
      </c>
      <c r="Z473" s="26"/>
      <c r="AA473" s="26">
        <v>1</v>
      </c>
      <c r="AB473" s="26">
        <v>2075</v>
      </c>
    </row>
    <row r="474" spans="1:28" ht="20.25" customHeight="1">
      <c r="A474" s="26" t="s">
        <v>1671</v>
      </c>
      <c r="B474" s="26" t="s">
        <v>1672</v>
      </c>
      <c r="C474" s="26" t="s">
        <v>1130</v>
      </c>
      <c r="D474" s="26" t="s">
        <v>1131</v>
      </c>
      <c r="E474" s="26" t="s">
        <v>553</v>
      </c>
      <c r="F474" s="26" t="s">
        <v>668</v>
      </c>
      <c r="G474" s="26" t="s">
        <v>669</v>
      </c>
      <c r="H474" s="26" t="s">
        <v>556</v>
      </c>
      <c r="I474" s="27">
        <v>45723</v>
      </c>
      <c r="J474" s="26" t="s">
        <v>670</v>
      </c>
      <c r="K474" s="26" t="s">
        <v>258</v>
      </c>
      <c r="L474" s="26" t="s">
        <v>681</v>
      </c>
      <c r="M474" s="26" t="s">
        <v>682</v>
      </c>
      <c r="N474" s="26" t="s">
        <v>600</v>
      </c>
      <c r="O474" s="26" t="s">
        <v>561</v>
      </c>
      <c r="P474" s="26" t="s">
        <v>562</v>
      </c>
      <c r="Q474" s="26" t="s">
        <v>683</v>
      </c>
      <c r="R474" s="26" t="s">
        <v>684</v>
      </c>
      <c r="S474" s="26"/>
      <c r="T474" s="26"/>
      <c r="U474" s="26">
        <v>91400</v>
      </c>
      <c r="V474" s="27">
        <v>45760</v>
      </c>
      <c r="W474" s="26" t="s">
        <v>565</v>
      </c>
      <c r="X474" s="26" t="s">
        <v>566</v>
      </c>
      <c r="Y474" s="26" t="s">
        <v>685</v>
      </c>
      <c r="Z474" s="26"/>
      <c r="AA474" s="26">
        <v>1</v>
      </c>
      <c r="AB474" s="26">
        <v>2075</v>
      </c>
    </row>
    <row r="475" spans="1:28" ht="20.25" customHeight="1">
      <c r="A475" s="26" t="s">
        <v>1673</v>
      </c>
      <c r="B475" s="26" t="s">
        <v>1674</v>
      </c>
      <c r="C475" s="26" t="s">
        <v>1130</v>
      </c>
      <c r="D475" s="26" t="s">
        <v>1131</v>
      </c>
      <c r="E475" s="26" t="s">
        <v>553</v>
      </c>
      <c r="F475" s="26" t="s">
        <v>668</v>
      </c>
      <c r="G475" s="26" t="s">
        <v>669</v>
      </c>
      <c r="H475" s="26" t="s">
        <v>556</v>
      </c>
      <c r="I475" s="27">
        <v>45723</v>
      </c>
      <c r="J475" s="26" t="s">
        <v>670</v>
      </c>
      <c r="K475" s="26" t="s">
        <v>258</v>
      </c>
      <c r="L475" s="26" t="s">
        <v>681</v>
      </c>
      <c r="M475" s="26" t="s">
        <v>682</v>
      </c>
      <c r="N475" s="26" t="s">
        <v>600</v>
      </c>
      <c r="O475" s="26" t="s">
        <v>561</v>
      </c>
      <c r="P475" s="26" t="s">
        <v>562</v>
      </c>
      <c r="Q475" s="26" t="s">
        <v>683</v>
      </c>
      <c r="R475" s="26" t="s">
        <v>684</v>
      </c>
      <c r="S475" s="26"/>
      <c r="T475" s="26"/>
      <c r="U475" s="26">
        <v>95200</v>
      </c>
      <c r="V475" s="27">
        <v>45758</v>
      </c>
      <c r="W475" s="26" t="s">
        <v>565</v>
      </c>
      <c r="X475" s="26" t="s">
        <v>566</v>
      </c>
      <c r="Y475" s="26" t="s">
        <v>685</v>
      </c>
      <c r="Z475" s="26"/>
      <c r="AA475" s="26">
        <v>1</v>
      </c>
      <c r="AB475" s="26">
        <v>2075</v>
      </c>
    </row>
    <row r="476" spans="1:28" ht="20.25" customHeight="1">
      <c r="A476" s="26" t="s">
        <v>1675</v>
      </c>
      <c r="B476" s="26" t="s">
        <v>455</v>
      </c>
      <c r="C476" s="26" t="s">
        <v>1292</v>
      </c>
      <c r="D476" s="26" t="s">
        <v>1293</v>
      </c>
      <c r="E476" s="26" t="s">
        <v>553</v>
      </c>
      <c r="F476" s="26" t="s">
        <v>659</v>
      </c>
      <c r="G476" s="26" t="s">
        <v>1676</v>
      </c>
      <c r="H476" s="26" t="s">
        <v>556</v>
      </c>
      <c r="I476" s="27">
        <v>45723</v>
      </c>
      <c r="J476" s="26" t="s">
        <v>724</v>
      </c>
      <c r="K476" s="26" t="s">
        <v>35</v>
      </c>
      <c r="L476" s="26" t="s">
        <v>1070</v>
      </c>
      <c r="M476" s="26" t="s">
        <v>628</v>
      </c>
      <c r="N476" s="26" t="s">
        <v>726</v>
      </c>
      <c r="O476" s="26" t="s">
        <v>561</v>
      </c>
      <c r="P476" s="26" t="s">
        <v>1029</v>
      </c>
      <c r="Q476" s="26" t="s">
        <v>664</v>
      </c>
      <c r="R476" s="26" t="s">
        <v>698</v>
      </c>
      <c r="S476" s="26"/>
      <c r="T476" s="26"/>
      <c r="U476" s="26">
        <v>100000</v>
      </c>
      <c r="V476" s="27">
        <v>45762</v>
      </c>
      <c r="W476" s="26" t="s">
        <v>565</v>
      </c>
      <c r="X476" s="26" t="s">
        <v>566</v>
      </c>
      <c r="Y476" s="26" t="s">
        <v>727</v>
      </c>
      <c r="Z476" s="26"/>
      <c r="AA476" s="26">
        <v>1</v>
      </c>
      <c r="AB476" s="26">
        <v>2098</v>
      </c>
    </row>
    <row r="477" spans="1:28" ht="20.25" customHeight="1">
      <c r="A477" s="26" t="s">
        <v>1677</v>
      </c>
      <c r="B477" s="26" t="s">
        <v>1678</v>
      </c>
      <c r="C477" s="26" t="s">
        <v>1292</v>
      </c>
      <c r="D477" s="26" t="s">
        <v>1293</v>
      </c>
      <c r="E477" s="26" t="s">
        <v>553</v>
      </c>
      <c r="F477" s="26" t="s">
        <v>701</v>
      </c>
      <c r="G477" s="26" t="s">
        <v>1679</v>
      </c>
      <c r="H477" s="26" t="s">
        <v>556</v>
      </c>
      <c r="I477" s="27">
        <v>45722</v>
      </c>
      <c r="J477" s="26" t="s">
        <v>1376</v>
      </c>
      <c r="K477" s="26" t="s">
        <v>933</v>
      </c>
      <c r="L477" s="26" t="s">
        <v>934</v>
      </c>
      <c r="M477" s="26" t="s">
        <v>585</v>
      </c>
      <c r="N477" s="26" t="s">
        <v>673</v>
      </c>
      <c r="O477" s="26" t="s">
        <v>561</v>
      </c>
      <c r="P477" s="26" t="s">
        <v>718</v>
      </c>
      <c r="Q477" s="26" t="s">
        <v>909</v>
      </c>
      <c r="R477" s="26" t="s">
        <v>564</v>
      </c>
      <c r="S477" s="26"/>
      <c r="T477" s="26"/>
      <c r="U477" s="26">
        <v>30000</v>
      </c>
      <c r="V477" s="27">
        <v>45754</v>
      </c>
      <c r="W477" s="26" t="s">
        <v>565</v>
      </c>
      <c r="X477" s="26" t="s">
        <v>566</v>
      </c>
      <c r="Y477" s="26" t="s">
        <v>1680</v>
      </c>
      <c r="Z477" s="26"/>
      <c r="AA477" s="26">
        <v>1</v>
      </c>
      <c r="AB477" s="26">
        <v>2214</v>
      </c>
    </row>
    <row r="478" spans="1:28" ht="20.25" customHeight="1">
      <c r="A478" s="26" t="s">
        <v>1681</v>
      </c>
      <c r="B478" s="26" t="s">
        <v>1682</v>
      </c>
      <c r="C478" s="26" t="s">
        <v>1292</v>
      </c>
      <c r="D478" s="26" t="s">
        <v>1293</v>
      </c>
      <c r="E478" s="26" t="s">
        <v>553</v>
      </c>
      <c r="F478" s="26" t="s">
        <v>701</v>
      </c>
      <c r="G478" s="26" t="s">
        <v>1683</v>
      </c>
      <c r="H478" s="26" t="s">
        <v>556</v>
      </c>
      <c r="I478" s="27">
        <v>45722</v>
      </c>
      <c r="J478" s="26" t="s">
        <v>1376</v>
      </c>
      <c r="K478" s="26" t="s">
        <v>1684</v>
      </c>
      <c r="L478" s="26" t="s">
        <v>1685</v>
      </c>
      <c r="M478" s="26" t="s">
        <v>717</v>
      </c>
      <c r="N478" s="26" t="s">
        <v>673</v>
      </c>
      <c r="O478" s="26" t="s">
        <v>561</v>
      </c>
      <c r="P478" s="26" t="s">
        <v>718</v>
      </c>
      <c r="Q478" s="26" t="s">
        <v>719</v>
      </c>
      <c r="R478" s="26" t="s">
        <v>564</v>
      </c>
      <c r="S478" s="26"/>
      <c r="T478" s="26"/>
      <c r="U478" s="26">
        <v>40000</v>
      </c>
      <c r="V478" s="27">
        <v>45754</v>
      </c>
      <c r="W478" s="26" t="s">
        <v>565</v>
      </c>
      <c r="X478" s="26" t="s">
        <v>566</v>
      </c>
      <c r="Y478" s="26" t="s">
        <v>1680</v>
      </c>
      <c r="Z478" s="26"/>
      <c r="AA478" s="26">
        <v>1</v>
      </c>
      <c r="AB478" s="26">
        <v>2351</v>
      </c>
    </row>
    <row r="479" spans="1:28" ht="20.25" customHeight="1">
      <c r="A479" s="26" t="s">
        <v>1686</v>
      </c>
      <c r="B479" s="26" t="s">
        <v>1687</v>
      </c>
      <c r="C479" s="26" t="s">
        <v>1292</v>
      </c>
      <c r="D479" s="26" t="s">
        <v>1293</v>
      </c>
      <c r="E479" s="26" t="s">
        <v>553</v>
      </c>
      <c r="F479" s="26" t="s">
        <v>701</v>
      </c>
      <c r="G479" s="26" t="s">
        <v>1688</v>
      </c>
      <c r="H479" s="26" t="s">
        <v>556</v>
      </c>
      <c r="I479" s="27">
        <v>45722</v>
      </c>
      <c r="J479" s="26" t="s">
        <v>1376</v>
      </c>
      <c r="K479" s="26" t="s">
        <v>1489</v>
      </c>
      <c r="L479" s="26" t="s">
        <v>1490</v>
      </c>
      <c r="M479" s="26" t="s">
        <v>607</v>
      </c>
      <c r="N479" s="26" t="s">
        <v>608</v>
      </c>
      <c r="O479" s="26" t="s">
        <v>561</v>
      </c>
      <c r="P479" s="26" t="s">
        <v>601</v>
      </c>
      <c r="Q479" s="26" t="s">
        <v>648</v>
      </c>
      <c r="R479" s="26" t="s">
        <v>751</v>
      </c>
      <c r="S479" s="26"/>
      <c r="T479" s="26"/>
      <c r="U479" s="26">
        <v>20000</v>
      </c>
      <c r="V479" s="27">
        <v>45759</v>
      </c>
      <c r="W479" s="26" t="s">
        <v>565</v>
      </c>
      <c r="X479" s="26" t="s">
        <v>566</v>
      </c>
      <c r="Y479" s="26" t="s">
        <v>1389</v>
      </c>
      <c r="Z479" s="26"/>
      <c r="AA479" s="26">
        <v>1</v>
      </c>
      <c r="AB479" s="26">
        <v>2266</v>
      </c>
    </row>
    <row r="480" spans="1:28" ht="20.25" customHeight="1">
      <c r="A480" s="26" t="s">
        <v>1689</v>
      </c>
      <c r="B480" s="26" t="s">
        <v>1690</v>
      </c>
      <c r="C480" s="26" t="s">
        <v>1292</v>
      </c>
      <c r="D480" s="26" t="s">
        <v>1293</v>
      </c>
      <c r="E480" s="26" t="s">
        <v>553</v>
      </c>
      <c r="F480" s="26" t="s">
        <v>701</v>
      </c>
      <c r="G480" s="26" t="s">
        <v>1691</v>
      </c>
      <c r="H480" s="26" t="s">
        <v>556</v>
      </c>
      <c r="I480" s="27">
        <v>45722</v>
      </c>
      <c r="J480" s="26" t="s">
        <v>1376</v>
      </c>
      <c r="K480" s="26" t="s">
        <v>907</v>
      </c>
      <c r="L480" s="26" t="s">
        <v>908</v>
      </c>
      <c r="M480" s="26" t="s">
        <v>717</v>
      </c>
      <c r="N480" s="26" t="s">
        <v>673</v>
      </c>
      <c r="O480" s="26" t="s">
        <v>561</v>
      </c>
      <c r="P480" s="26" t="s">
        <v>718</v>
      </c>
      <c r="Q480" s="26" t="s">
        <v>909</v>
      </c>
      <c r="R480" s="26" t="s">
        <v>564</v>
      </c>
      <c r="S480" s="26"/>
      <c r="T480" s="26"/>
      <c r="U480" s="26">
        <v>20000</v>
      </c>
      <c r="V480" s="27">
        <v>45754</v>
      </c>
      <c r="W480" s="26" t="s">
        <v>565</v>
      </c>
      <c r="X480" s="26" t="s">
        <v>566</v>
      </c>
      <c r="Y480" s="26" t="s">
        <v>1498</v>
      </c>
      <c r="Z480" s="26"/>
      <c r="AA480" s="26">
        <v>1</v>
      </c>
      <c r="AB480" s="26">
        <v>2267</v>
      </c>
    </row>
    <row r="481" spans="1:28" ht="20.25" customHeight="1">
      <c r="A481" s="26" t="s">
        <v>1692</v>
      </c>
      <c r="B481" s="26" t="s">
        <v>1693</v>
      </c>
      <c r="C481" s="26" t="s">
        <v>1292</v>
      </c>
      <c r="D481" s="26" t="s">
        <v>1293</v>
      </c>
      <c r="E481" s="26" t="s">
        <v>553</v>
      </c>
      <c r="F481" s="26" t="s">
        <v>701</v>
      </c>
      <c r="G481" s="26" t="s">
        <v>1694</v>
      </c>
      <c r="H481" s="26" t="s">
        <v>556</v>
      </c>
      <c r="I481" s="27">
        <v>45722</v>
      </c>
      <c r="J481" s="26" t="s">
        <v>1376</v>
      </c>
      <c r="K481" s="26" t="s">
        <v>928</v>
      </c>
      <c r="L481" s="26" t="s">
        <v>929</v>
      </c>
      <c r="M481" s="26" t="s">
        <v>628</v>
      </c>
      <c r="N481" s="26" t="s">
        <v>608</v>
      </c>
      <c r="O481" s="26" t="s">
        <v>561</v>
      </c>
      <c r="P481" s="26" t="s">
        <v>601</v>
      </c>
      <c r="Q481" s="26" t="s">
        <v>648</v>
      </c>
      <c r="R481" s="26" t="s">
        <v>751</v>
      </c>
      <c r="S481" s="26"/>
      <c r="T481" s="26"/>
      <c r="U481" s="26">
        <v>10000</v>
      </c>
      <c r="V481" s="27">
        <v>45759</v>
      </c>
      <c r="W481" s="26" t="s">
        <v>565</v>
      </c>
      <c r="X481" s="26" t="s">
        <v>566</v>
      </c>
      <c r="Y481" s="26" t="s">
        <v>1389</v>
      </c>
      <c r="Z481" s="26"/>
      <c r="AA481" s="26">
        <v>1</v>
      </c>
      <c r="AB481" s="26">
        <v>2237</v>
      </c>
    </row>
    <row r="482" spans="1:28" ht="20.25" customHeight="1">
      <c r="A482" s="26" t="s">
        <v>1695</v>
      </c>
      <c r="B482" s="26" t="s">
        <v>432</v>
      </c>
      <c r="C482" s="26" t="s">
        <v>1292</v>
      </c>
      <c r="D482" s="26" t="s">
        <v>1293</v>
      </c>
      <c r="E482" s="26" t="s">
        <v>553</v>
      </c>
      <c r="F482" s="26" t="s">
        <v>581</v>
      </c>
      <c r="G482" s="26" t="s">
        <v>1696</v>
      </c>
      <c r="H482" s="26" t="s">
        <v>556</v>
      </c>
      <c r="I482" s="27">
        <v>45721</v>
      </c>
      <c r="J482" s="26" t="s">
        <v>583</v>
      </c>
      <c r="K482" s="26" t="s">
        <v>433</v>
      </c>
      <c r="L482" s="26" t="s">
        <v>1334</v>
      </c>
      <c r="M482" s="26" t="s">
        <v>628</v>
      </c>
      <c r="N482" s="26" t="s">
        <v>617</v>
      </c>
      <c r="O482" s="26" t="s">
        <v>561</v>
      </c>
      <c r="P482" s="26" t="s">
        <v>586</v>
      </c>
      <c r="Q482" s="26" t="s">
        <v>618</v>
      </c>
      <c r="R482" s="26" t="s">
        <v>619</v>
      </c>
      <c r="S482" s="26"/>
      <c r="T482" s="26"/>
      <c r="U482" s="26">
        <v>5000</v>
      </c>
      <c r="V482" s="27">
        <v>45755</v>
      </c>
      <c r="W482" s="26" t="s">
        <v>565</v>
      </c>
      <c r="X482" s="26" t="s">
        <v>566</v>
      </c>
      <c r="Y482" s="26" t="s">
        <v>596</v>
      </c>
      <c r="Z482" s="26"/>
      <c r="AA482" s="26">
        <v>1</v>
      </c>
      <c r="AB482" s="26">
        <v>2392</v>
      </c>
    </row>
    <row r="483" spans="1:28" ht="20.25" customHeight="1">
      <c r="A483" s="26" t="s">
        <v>1697</v>
      </c>
      <c r="B483" s="26" t="s">
        <v>426</v>
      </c>
      <c r="C483" s="26" t="s">
        <v>1292</v>
      </c>
      <c r="D483" s="26" t="s">
        <v>1293</v>
      </c>
      <c r="E483" s="26" t="s">
        <v>553</v>
      </c>
      <c r="F483" s="26" t="s">
        <v>581</v>
      </c>
      <c r="G483" s="26" t="s">
        <v>1698</v>
      </c>
      <c r="H483" s="26" t="s">
        <v>556</v>
      </c>
      <c r="I483" s="27">
        <v>45721</v>
      </c>
      <c r="J483" s="26" t="s">
        <v>583</v>
      </c>
      <c r="K483" s="26" t="s">
        <v>97</v>
      </c>
      <c r="L483" s="26" t="s">
        <v>696</v>
      </c>
      <c r="M483" s="26" t="s">
        <v>585</v>
      </c>
      <c r="N483" s="26" t="s">
        <v>673</v>
      </c>
      <c r="O483" s="26" t="s">
        <v>561</v>
      </c>
      <c r="P483" s="26" t="s">
        <v>601</v>
      </c>
      <c r="Q483" s="26" t="s">
        <v>697</v>
      </c>
      <c r="R483" s="26" t="s">
        <v>698</v>
      </c>
      <c r="S483" s="26"/>
      <c r="T483" s="26"/>
      <c r="U483" s="26">
        <v>5000</v>
      </c>
      <c r="V483" s="27">
        <v>45756</v>
      </c>
      <c r="W483" s="26" t="s">
        <v>565</v>
      </c>
      <c r="X483" s="26" t="s">
        <v>566</v>
      </c>
      <c r="Y483" s="26" t="s">
        <v>596</v>
      </c>
      <c r="Z483" s="26"/>
      <c r="AA483" s="26">
        <v>1</v>
      </c>
      <c r="AB483" s="26">
        <v>2260</v>
      </c>
    </row>
    <row r="484" spans="1:28" ht="20.25" customHeight="1">
      <c r="A484" s="26" t="s">
        <v>1699</v>
      </c>
      <c r="B484" s="26" t="s">
        <v>454</v>
      </c>
      <c r="C484" s="26" t="s">
        <v>1292</v>
      </c>
      <c r="D484" s="26" t="s">
        <v>1293</v>
      </c>
      <c r="E484" s="26" t="s">
        <v>553</v>
      </c>
      <c r="F484" s="26" t="s">
        <v>659</v>
      </c>
      <c r="G484" s="26" t="s">
        <v>1700</v>
      </c>
      <c r="H484" s="26" t="s">
        <v>556</v>
      </c>
      <c r="I484" s="27">
        <v>45722</v>
      </c>
      <c r="J484" s="26" t="s">
        <v>724</v>
      </c>
      <c r="K484" s="26" t="s">
        <v>35</v>
      </c>
      <c r="L484" s="26" t="s">
        <v>1070</v>
      </c>
      <c r="M484" s="26" t="s">
        <v>628</v>
      </c>
      <c r="N484" s="26" t="s">
        <v>726</v>
      </c>
      <c r="O484" s="26" t="s">
        <v>561</v>
      </c>
      <c r="P484" s="26" t="s">
        <v>1029</v>
      </c>
      <c r="Q484" s="26" t="s">
        <v>664</v>
      </c>
      <c r="R484" s="26" t="s">
        <v>698</v>
      </c>
      <c r="S484" s="26"/>
      <c r="T484" s="26"/>
      <c r="U484" s="26">
        <v>10000</v>
      </c>
      <c r="V484" s="27">
        <v>45760</v>
      </c>
      <c r="W484" s="26" t="s">
        <v>565</v>
      </c>
      <c r="X484" s="26" t="s">
        <v>798</v>
      </c>
      <c r="Y484" s="26" t="s">
        <v>727</v>
      </c>
      <c r="Z484" s="26"/>
      <c r="AA484" s="26">
        <v>1</v>
      </c>
      <c r="AB484" s="26">
        <v>2098</v>
      </c>
    </row>
    <row r="485" spans="1:28" ht="20.25" customHeight="1">
      <c r="A485" s="26" t="s">
        <v>1701</v>
      </c>
      <c r="B485" s="26" t="s">
        <v>454</v>
      </c>
      <c r="C485" s="26" t="s">
        <v>1292</v>
      </c>
      <c r="D485" s="26" t="s">
        <v>1293</v>
      </c>
      <c r="E485" s="26" t="s">
        <v>553</v>
      </c>
      <c r="F485" s="26" t="s">
        <v>659</v>
      </c>
      <c r="G485" s="26" t="s">
        <v>1702</v>
      </c>
      <c r="H485" s="26" t="s">
        <v>556</v>
      </c>
      <c r="I485" s="27">
        <v>45721</v>
      </c>
      <c r="J485" s="26" t="s">
        <v>724</v>
      </c>
      <c r="K485" s="26" t="s">
        <v>35</v>
      </c>
      <c r="L485" s="26" t="s">
        <v>1070</v>
      </c>
      <c r="M485" s="26" t="s">
        <v>628</v>
      </c>
      <c r="N485" s="26" t="s">
        <v>726</v>
      </c>
      <c r="O485" s="26" t="s">
        <v>561</v>
      </c>
      <c r="P485" s="26" t="s">
        <v>1029</v>
      </c>
      <c r="Q485" s="26" t="s">
        <v>664</v>
      </c>
      <c r="R485" s="26" t="s">
        <v>698</v>
      </c>
      <c r="S485" s="26"/>
      <c r="T485" s="26"/>
      <c r="U485" s="26">
        <v>35000</v>
      </c>
      <c r="V485" s="27">
        <v>45760</v>
      </c>
      <c r="W485" s="26" t="s">
        <v>565</v>
      </c>
      <c r="X485" s="26" t="s">
        <v>566</v>
      </c>
      <c r="Y485" s="26" t="s">
        <v>727</v>
      </c>
      <c r="Z485" s="26"/>
      <c r="AA485" s="26">
        <v>1</v>
      </c>
      <c r="AB485" s="26">
        <v>2098</v>
      </c>
    </row>
    <row r="486" spans="1:28" ht="20.25" customHeight="1">
      <c r="A486" s="26" t="s">
        <v>1703</v>
      </c>
      <c r="B486" s="26" t="s">
        <v>1704</v>
      </c>
      <c r="C486" s="26" t="s">
        <v>1292</v>
      </c>
      <c r="D486" s="26" t="s">
        <v>1293</v>
      </c>
      <c r="E486" s="26" t="s">
        <v>553</v>
      </c>
      <c r="F486" s="26" t="s">
        <v>659</v>
      </c>
      <c r="G486" s="26" t="s">
        <v>1702</v>
      </c>
      <c r="H486" s="26" t="s">
        <v>556</v>
      </c>
      <c r="I486" s="27">
        <v>45721</v>
      </c>
      <c r="J486" s="26" t="s">
        <v>724</v>
      </c>
      <c r="K486" s="26" t="s">
        <v>35</v>
      </c>
      <c r="L486" s="26" t="s">
        <v>1070</v>
      </c>
      <c r="M486" s="26" t="s">
        <v>628</v>
      </c>
      <c r="N486" s="26" t="s">
        <v>726</v>
      </c>
      <c r="O486" s="26" t="s">
        <v>561</v>
      </c>
      <c r="P486" s="26" t="s">
        <v>1029</v>
      </c>
      <c r="Q486" s="26" t="s">
        <v>664</v>
      </c>
      <c r="R486" s="26" t="s">
        <v>698</v>
      </c>
      <c r="S486" s="26"/>
      <c r="T486" s="26"/>
      <c r="U486" s="26">
        <v>100000</v>
      </c>
      <c r="V486" s="27">
        <v>45757</v>
      </c>
      <c r="W486" s="26" t="s">
        <v>565</v>
      </c>
      <c r="X486" s="26" t="s">
        <v>566</v>
      </c>
      <c r="Y486" s="26" t="s">
        <v>727</v>
      </c>
      <c r="Z486" s="26"/>
      <c r="AA486" s="26">
        <v>1</v>
      </c>
      <c r="AB486" s="26">
        <v>2098</v>
      </c>
    </row>
    <row r="487" spans="1:28" ht="20.25" customHeight="1">
      <c r="A487" s="26" t="s">
        <v>1705</v>
      </c>
      <c r="B487" s="26" t="s">
        <v>444</v>
      </c>
      <c r="C487" s="26" t="s">
        <v>1292</v>
      </c>
      <c r="D487" s="26" t="s">
        <v>1293</v>
      </c>
      <c r="E487" s="26" t="s">
        <v>821</v>
      </c>
      <c r="F487" s="26" t="s">
        <v>554</v>
      </c>
      <c r="G487" s="26" t="s">
        <v>1706</v>
      </c>
      <c r="H487" s="26" t="s">
        <v>556</v>
      </c>
      <c r="I487" s="27">
        <v>45726</v>
      </c>
      <c r="J487" s="26" t="s">
        <v>557</v>
      </c>
      <c r="K487" s="26" t="s">
        <v>445</v>
      </c>
      <c r="L487" s="26" t="s">
        <v>558</v>
      </c>
      <c r="M487" s="26" t="s">
        <v>559</v>
      </c>
      <c r="N487" s="26" t="s">
        <v>560</v>
      </c>
      <c r="O487" s="26" t="s">
        <v>561</v>
      </c>
      <c r="P487" s="26" t="s">
        <v>562</v>
      </c>
      <c r="Q487" s="26" t="s">
        <v>563</v>
      </c>
      <c r="R487" s="26" t="s">
        <v>564</v>
      </c>
      <c r="S487" s="26"/>
      <c r="T487" s="26"/>
      <c r="U487" s="26">
        <v>40000</v>
      </c>
      <c r="V487" s="27">
        <v>45760</v>
      </c>
      <c r="W487" s="26" t="s">
        <v>565</v>
      </c>
      <c r="X487" s="26" t="s">
        <v>798</v>
      </c>
      <c r="Y487" s="26" t="s">
        <v>567</v>
      </c>
      <c r="Z487" s="26"/>
      <c r="AA487" s="26">
        <v>1</v>
      </c>
      <c r="AB487" s="26">
        <v>2374</v>
      </c>
    </row>
    <row r="488" spans="1:28" ht="20.25" customHeight="1">
      <c r="A488" s="26" t="s">
        <v>1707</v>
      </c>
      <c r="B488" s="26" t="s">
        <v>444</v>
      </c>
      <c r="C488" s="26" t="s">
        <v>1292</v>
      </c>
      <c r="D488" s="26" t="s">
        <v>1293</v>
      </c>
      <c r="E488" s="26" t="s">
        <v>821</v>
      </c>
      <c r="F488" s="26" t="s">
        <v>554</v>
      </c>
      <c r="G488" s="26" t="s">
        <v>1708</v>
      </c>
      <c r="H488" s="26" t="s">
        <v>556</v>
      </c>
      <c r="I488" s="27">
        <v>45721</v>
      </c>
      <c r="J488" s="26" t="s">
        <v>557</v>
      </c>
      <c r="K488" s="26" t="s">
        <v>445</v>
      </c>
      <c r="L488" s="26" t="s">
        <v>558</v>
      </c>
      <c r="M488" s="26" t="s">
        <v>559</v>
      </c>
      <c r="N488" s="26" t="s">
        <v>560</v>
      </c>
      <c r="O488" s="26" t="s">
        <v>561</v>
      </c>
      <c r="P488" s="26" t="s">
        <v>562</v>
      </c>
      <c r="Q488" s="26" t="s">
        <v>563</v>
      </c>
      <c r="R488" s="26" t="s">
        <v>564</v>
      </c>
      <c r="S488" s="26"/>
      <c r="T488" s="26"/>
      <c r="U488" s="26">
        <v>10000</v>
      </c>
      <c r="V488" s="27">
        <v>45760</v>
      </c>
      <c r="W488" s="26" t="s">
        <v>565</v>
      </c>
      <c r="X488" s="26" t="s">
        <v>566</v>
      </c>
      <c r="Y488" s="26" t="s">
        <v>567</v>
      </c>
      <c r="Z488" s="26"/>
      <c r="AA488" s="26">
        <v>1</v>
      </c>
      <c r="AB488" s="26">
        <v>2374</v>
      </c>
    </row>
    <row r="489" spans="1:28" ht="20.25" customHeight="1">
      <c r="A489" s="26" t="s">
        <v>1709</v>
      </c>
      <c r="B489" s="26" t="s">
        <v>1710</v>
      </c>
      <c r="C489" s="26" t="s">
        <v>1292</v>
      </c>
      <c r="D489" s="26" t="s">
        <v>1293</v>
      </c>
      <c r="E489" s="26" t="s">
        <v>553</v>
      </c>
      <c r="F489" s="26" t="s">
        <v>554</v>
      </c>
      <c r="G489" s="26" t="s">
        <v>1708</v>
      </c>
      <c r="H489" s="26" t="s">
        <v>556</v>
      </c>
      <c r="I489" s="27">
        <v>45721</v>
      </c>
      <c r="J489" s="26" t="s">
        <v>557</v>
      </c>
      <c r="K489" s="26" t="s">
        <v>176</v>
      </c>
      <c r="L489" s="26" t="s">
        <v>1008</v>
      </c>
      <c r="M489" s="26" t="s">
        <v>559</v>
      </c>
      <c r="N489" s="26" t="s">
        <v>560</v>
      </c>
      <c r="O489" s="26" t="s">
        <v>561</v>
      </c>
      <c r="P489" s="26" t="s">
        <v>562</v>
      </c>
      <c r="Q489" s="26" t="s">
        <v>563</v>
      </c>
      <c r="R489" s="26" t="s">
        <v>564</v>
      </c>
      <c r="S489" s="26"/>
      <c r="T489" s="26"/>
      <c r="U489" s="26">
        <v>47000</v>
      </c>
      <c r="V489" s="27">
        <v>45764</v>
      </c>
      <c r="W489" s="26" t="s">
        <v>565</v>
      </c>
      <c r="X489" s="26" t="s">
        <v>566</v>
      </c>
      <c r="Y489" s="26" t="s">
        <v>567</v>
      </c>
      <c r="Z489" s="26"/>
      <c r="AA489" s="26">
        <v>1</v>
      </c>
      <c r="AB489" s="26">
        <v>2304</v>
      </c>
    </row>
    <row r="490" spans="1:28" ht="20.25" customHeight="1">
      <c r="A490" s="26" t="s">
        <v>1711</v>
      </c>
      <c r="B490" s="26" t="s">
        <v>467</v>
      </c>
      <c r="C490" s="26" t="s">
        <v>551</v>
      </c>
      <c r="D490" s="26" t="s">
        <v>1209</v>
      </c>
      <c r="E490" s="26" t="s">
        <v>553</v>
      </c>
      <c r="F490" s="26" t="s">
        <v>554</v>
      </c>
      <c r="G490" s="26" t="s">
        <v>1708</v>
      </c>
      <c r="H490" s="26" t="s">
        <v>556</v>
      </c>
      <c r="I490" s="27">
        <v>45721</v>
      </c>
      <c r="J490" s="26" t="s">
        <v>557</v>
      </c>
      <c r="K490" s="26" t="s">
        <v>468</v>
      </c>
      <c r="L490" s="26" t="s">
        <v>1712</v>
      </c>
      <c r="M490" s="26" t="s">
        <v>628</v>
      </c>
      <c r="N490" s="26" t="s">
        <v>608</v>
      </c>
      <c r="O490" s="26" t="s">
        <v>561</v>
      </c>
      <c r="P490" s="26" t="s">
        <v>562</v>
      </c>
      <c r="Q490" s="26" t="s">
        <v>563</v>
      </c>
      <c r="R490" s="26" t="s">
        <v>564</v>
      </c>
      <c r="S490" s="26"/>
      <c r="T490" s="26"/>
      <c r="U490" s="26">
        <v>67000</v>
      </c>
      <c r="V490" s="27">
        <v>45763</v>
      </c>
      <c r="W490" s="26" t="s">
        <v>565</v>
      </c>
      <c r="X490" s="26" t="s">
        <v>566</v>
      </c>
      <c r="Y490" s="26" t="s">
        <v>567</v>
      </c>
      <c r="Z490" s="26"/>
      <c r="AA490" s="26">
        <v>1</v>
      </c>
      <c r="AB490" s="26">
        <v>2376</v>
      </c>
    </row>
    <row r="491" spans="1:28" ht="20.25" customHeight="1">
      <c r="A491" s="26" t="s">
        <v>1713</v>
      </c>
      <c r="B491" s="26" t="s">
        <v>446</v>
      </c>
      <c r="C491" s="26" t="s">
        <v>1292</v>
      </c>
      <c r="D491" s="26" t="s">
        <v>1293</v>
      </c>
      <c r="E491" s="26" t="s">
        <v>553</v>
      </c>
      <c r="F491" s="26" t="s">
        <v>554</v>
      </c>
      <c r="G491" s="26" t="s">
        <v>1708</v>
      </c>
      <c r="H491" s="26" t="s">
        <v>556</v>
      </c>
      <c r="I491" s="27">
        <v>45721</v>
      </c>
      <c r="J491" s="26" t="s">
        <v>557</v>
      </c>
      <c r="K491" s="26" t="s">
        <v>171</v>
      </c>
      <c r="L491" s="26" t="s">
        <v>1014</v>
      </c>
      <c r="M491" s="26" t="s">
        <v>559</v>
      </c>
      <c r="N491" s="26" t="s">
        <v>560</v>
      </c>
      <c r="O491" s="26" t="s">
        <v>561</v>
      </c>
      <c r="P491" s="26" t="s">
        <v>562</v>
      </c>
      <c r="Q491" s="26" t="s">
        <v>563</v>
      </c>
      <c r="R491" s="26" t="s">
        <v>564</v>
      </c>
      <c r="S491" s="26"/>
      <c r="T491" s="26"/>
      <c r="U491" s="26">
        <v>52000</v>
      </c>
      <c r="V491" s="27">
        <v>45758</v>
      </c>
      <c r="W491" s="26" t="s">
        <v>565</v>
      </c>
      <c r="X491" s="26" t="s">
        <v>566</v>
      </c>
      <c r="Y491" s="26" t="s">
        <v>567</v>
      </c>
      <c r="Z491" s="26"/>
      <c r="AA491" s="26">
        <v>1</v>
      </c>
      <c r="AB491" s="26">
        <v>2307</v>
      </c>
    </row>
    <row r="492" spans="1:28" ht="20.25" customHeight="1">
      <c r="A492" s="26" t="s">
        <v>1714</v>
      </c>
      <c r="B492" s="26" t="s">
        <v>437</v>
      </c>
      <c r="C492" s="26" t="s">
        <v>1292</v>
      </c>
      <c r="D492" s="26" t="s">
        <v>1293</v>
      </c>
      <c r="E492" s="26" t="s">
        <v>553</v>
      </c>
      <c r="F492" s="26" t="s">
        <v>581</v>
      </c>
      <c r="G492" s="26" t="s">
        <v>1715</v>
      </c>
      <c r="H492" s="26" t="s">
        <v>556</v>
      </c>
      <c r="I492" s="27">
        <v>45721</v>
      </c>
      <c r="J492" s="26" t="s">
        <v>583</v>
      </c>
      <c r="K492" s="26" t="s">
        <v>360</v>
      </c>
      <c r="L492" s="26" t="s">
        <v>894</v>
      </c>
      <c r="M492" s="26" t="s">
        <v>607</v>
      </c>
      <c r="N492" s="26" t="s">
        <v>608</v>
      </c>
      <c r="O492" s="26" t="s">
        <v>561</v>
      </c>
      <c r="P492" s="26" t="s">
        <v>601</v>
      </c>
      <c r="Q492" s="26" t="s">
        <v>609</v>
      </c>
      <c r="R492" s="26" t="s">
        <v>610</v>
      </c>
      <c r="S492" s="26"/>
      <c r="T492" s="26"/>
      <c r="U492" s="26">
        <v>7000</v>
      </c>
      <c r="V492" s="27">
        <v>45756</v>
      </c>
      <c r="W492" s="26" t="s">
        <v>565</v>
      </c>
      <c r="X492" s="26" t="s">
        <v>566</v>
      </c>
      <c r="Y492" s="26" t="s">
        <v>895</v>
      </c>
      <c r="Z492" s="26"/>
      <c r="AA492" s="26">
        <v>1</v>
      </c>
      <c r="AB492" s="26">
        <v>2336</v>
      </c>
    </row>
    <row r="493" spans="1:28" ht="20.25" customHeight="1">
      <c r="A493" s="26" t="s">
        <v>1716</v>
      </c>
      <c r="B493" s="26" t="s">
        <v>1717</v>
      </c>
      <c r="C493" s="26" t="s">
        <v>551</v>
      </c>
      <c r="D493" s="26" t="s">
        <v>1209</v>
      </c>
      <c r="E493" s="26" t="s">
        <v>553</v>
      </c>
      <c r="F493" s="26" t="s">
        <v>554</v>
      </c>
      <c r="G493" s="26" t="s">
        <v>1708</v>
      </c>
      <c r="H493" s="26" t="s">
        <v>556</v>
      </c>
      <c r="I493" s="27">
        <v>45721</v>
      </c>
      <c r="J493" s="26" t="s">
        <v>557</v>
      </c>
      <c r="K493" s="26" t="s">
        <v>1718</v>
      </c>
      <c r="L493" s="26" t="s">
        <v>1719</v>
      </c>
      <c r="M493" s="26" t="s">
        <v>559</v>
      </c>
      <c r="N493" s="26" t="s">
        <v>560</v>
      </c>
      <c r="O493" s="26" t="s">
        <v>561</v>
      </c>
      <c r="P493" s="26" t="s">
        <v>562</v>
      </c>
      <c r="Q493" s="26" t="s">
        <v>576</v>
      </c>
      <c r="R493" s="26" t="s">
        <v>564</v>
      </c>
      <c r="S493" s="26"/>
      <c r="T493" s="26"/>
      <c r="U493" s="26">
        <v>100000</v>
      </c>
      <c r="V493" s="27">
        <v>45763</v>
      </c>
      <c r="W493" s="26" t="s">
        <v>565</v>
      </c>
      <c r="X493" s="26" t="s">
        <v>566</v>
      </c>
      <c r="Y493" s="26" t="s">
        <v>567</v>
      </c>
      <c r="Z493" s="26"/>
      <c r="AA493" s="26">
        <v>1</v>
      </c>
      <c r="AB493" s="26">
        <v>2355</v>
      </c>
    </row>
    <row r="494" spans="1:28" ht="20.25" customHeight="1">
      <c r="A494" s="26" t="s">
        <v>1720</v>
      </c>
      <c r="B494" s="26" t="s">
        <v>1721</v>
      </c>
      <c r="C494" s="26" t="s">
        <v>551</v>
      </c>
      <c r="D494" s="26" t="s">
        <v>1209</v>
      </c>
      <c r="E494" s="26" t="s">
        <v>553</v>
      </c>
      <c r="F494" s="26" t="s">
        <v>554</v>
      </c>
      <c r="G494" s="26" t="s">
        <v>1708</v>
      </c>
      <c r="H494" s="26" t="s">
        <v>556</v>
      </c>
      <c r="I494" s="27">
        <v>45721</v>
      </c>
      <c r="J494" s="26" t="s">
        <v>557</v>
      </c>
      <c r="K494" s="26" t="s">
        <v>1718</v>
      </c>
      <c r="L494" s="26" t="s">
        <v>1719</v>
      </c>
      <c r="M494" s="26" t="s">
        <v>559</v>
      </c>
      <c r="N494" s="26" t="s">
        <v>560</v>
      </c>
      <c r="O494" s="26" t="s">
        <v>561</v>
      </c>
      <c r="P494" s="26" t="s">
        <v>562</v>
      </c>
      <c r="Q494" s="26" t="s">
        <v>576</v>
      </c>
      <c r="R494" s="26" t="s">
        <v>564</v>
      </c>
      <c r="S494" s="26"/>
      <c r="T494" s="26"/>
      <c r="U494" s="26">
        <v>100000</v>
      </c>
      <c r="V494" s="27">
        <v>45757</v>
      </c>
      <c r="W494" s="26" t="s">
        <v>565</v>
      </c>
      <c r="X494" s="26" t="s">
        <v>566</v>
      </c>
      <c r="Y494" s="26" t="s">
        <v>567</v>
      </c>
      <c r="Z494" s="26"/>
      <c r="AA494" s="26">
        <v>1</v>
      </c>
      <c r="AB494" s="26">
        <v>2355</v>
      </c>
    </row>
    <row r="495" spans="1:28" ht="20.25" customHeight="1">
      <c r="A495" s="26" t="s">
        <v>1722</v>
      </c>
      <c r="B495" s="26" t="s">
        <v>1723</v>
      </c>
      <c r="C495" s="26" t="s">
        <v>1292</v>
      </c>
      <c r="D495" s="26" t="s">
        <v>1293</v>
      </c>
      <c r="E495" s="26" t="s">
        <v>821</v>
      </c>
      <c r="F495" s="26" t="s">
        <v>1724</v>
      </c>
      <c r="G495" s="26" t="s">
        <v>1725</v>
      </c>
      <c r="H495" s="26" t="s">
        <v>556</v>
      </c>
      <c r="I495" s="27">
        <v>45720</v>
      </c>
      <c r="J495" s="26" t="s">
        <v>626</v>
      </c>
      <c r="K495" s="26" t="s">
        <v>1726</v>
      </c>
      <c r="L495" s="26" t="s">
        <v>1727</v>
      </c>
      <c r="M495" s="26" t="s">
        <v>628</v>
      </c>
      <c r="N495" s="26" t="s">
        <v>641</v>
      </c>
      <c r="O495" s="26" t="s">
        <v>561</v>
      </c>
      <c r="P495" s="26" t="s">
        <v>718</v>
      </c>
      <c r="Q495" s="26" t="s">
        <v>576</v>
      </c>
      <c r="R495" s="26" t="s">
        <v>643</v>
      </c>
      <c r="S495" s="26"/>
      <c r="T495" s="26"/>
      <c r="U495" s="26">
        <v>3000</v>
      </c>
      <c r="V495" s="27">
        <v>45752</v>
      </c>
      <c r="W495" s="26" t="s">
        <v>565</v>
      </c>
      <c r="X495" s="26" t="s">
        <v>566</v>
      </c>
      <c r="Y495" s="26" t="s">
        <v>1728</v>
      </c>
      <c r="Z495" s="26"/>
      <c r="AA495" s="26">
        <v>1</v>
      </c>
      <c r="AB495" s="26">
        <v>2391</v>
      </c>
    </row>
    <row r="496" spans="1:28" ht="20.25" customHeight="1">
      <c r="A496" s="26" t="s">
        <v>1729</v>
      </c>
      <c r="B496" s="26" t="s">
        <v>423</v>
      </c>
      <c r="C496" s="26" t="s">
        <v>1292</v>
      </c>
      <c r="D496" s="26" t="s">
        <v>1293</v>
      </c>
      <c r="E496" s="26" t="s">
        <v>821</v>
      </c>
      <c r="F496" s="26" t="s">
        <v>1724</v>
      </c>
      <c r="G496" s="26" t="s">
        <v>1725</v>
      </c>
      <c r="H496" s="26" t="s">
        <v>556</v>
      </c>
      <c r="I496" s="27">
        <v>45720</v>
      </c>
      <c r="J496" s="26" t="s">
        <v>626</v>
      </c>
      <c r="K496" s="26" t="s">
        <v>424</v>
      </c>
      <c r="L496" s="26" t="s">
        <v>1730</v>
      </c>
      <c r="M496" s="26" t="s">
        <v>717</v>
      </c>
      <c r="N496" s="26" t="s">
        <v>560</v>
      </c>
      <c r="O496" s="26" t="s">
        <v>561</v>
      </c>
      <c r="P496" s="26" t="s">
        <v>586</v>
      </c>
      <c r="Q496" s="26" t="s">
        <v>587</v>
      </c>
      <c r="R496" s="26" t="s">
        <v>564</v>
      </c>
      <c r="S496" s="26"/>
      <c r="T496" s="26"/>
      <c r="U496" s="26">
        <v>17000</v>
      </c>
      <c r="V496" s="27">
        <v>45752</v>
      </c>
      <c r="W496" s="26" t="s">
        <v>565</v>
      </c>
      <c r="X496" s="26" t="s">
        <v>566</v>
      </c>
      <c r="Y496" s="26" t="s">
        <v>1731</v>
      </c>
      <c r="Z496" s="26"/>
      <c r="AA496" s="26">
        <v>1</v>
      </c>
      <c r="AB496" s="26">
        <v>2390</v>
      </c>
    </row>
    <row r="497" spans="1:28" ht="20.25" customHeight="1">
      <c r="A497" s="26" t="s">
        <v>1732</v>
      </c>
      <c r="B497" s="26" t="s">
        <v>1733</v>
      </c>
      <c r="C497" s="26" t="s">
        <v>1292</v>
      </c>
      <c r="D497" s="26" t="s">
        <v>1293</v>
      </c>
      <c r="E497" s="26" t="s">
        <v>553</v>
      </c>
      <c r="F497" s="26" t="s">
        <v>701</v>
      </c>
      <c r="G497" s="26" t="s">
        <v>1734</v>
      </c>
      <c r="H497" s="26" t="s">
        <v>556</v>
      </c>
      <c r="I497" s="27">
        <v>45717</v>
      </c>
      <c r="J497" s="26" t="s">
        <v>1376</v>
      </c>
      <c r="K497" s="26" t="s">
        <v>928</v>
      </c>
      <c r="L497" s="26" t="s">
        <v>929</v>
      </c>
      <c r="M497" s="26" t="s">
        <v>628</v>
      </c>
      <c r="N497" s="26" t="s">
        <v>608</v>
      </c>
      <c r="O497" s="26" t="s">
        <v>561</v>
      </c>
      <c r="P497" s="26" t="s">
        <v>601</v>
      </c>
      <c r="Q497" s="26" t="s">
        <v>648</v>
      </c>
      <c r="R497" s="26" t="s">
        <v>751</v>
      </c>
      <c r="S497" s="26"/>
      <c r="T497" s="26"/>
      <c r="U497" s="26">
        <v>10000</v>
      </c>
      <c r="V497" s="27">
        <v>45755</v>
      </c>
      <c r="W497" s="26" t="s">
        <v>565</v>
      </c>
      <c r="X497" s="26" t="s">
        <v>566</v>
      </c>
      <c r="Y497" s="26" t="s">
        <v>1389</v>
      </c>
      <c r="Z497" s="26"/>
      <c r="AA497" s="26">
        <v>1</v>
      </c>
      <c r="AB497" s="26">
        <v>2237</v>
      </c>
    </row>
    <row r="498" spans="1:28" ht="20.25" customHeight="1">
      <c r="A498" s="26" t="s">
        <v>1735</v>
      </c>
      <c r="B498" s="26" t="s">
        <v>1736</v>
      </c>
      <c r="C498" s="26" t="s">
        <v>1292</v>
      </c>
      <c r="D498" s="26" t="s">
        <v>1293</v>
      </c>
      <c r="E498" s="26" t="s">
        <v>553</v>
      </c>
      <c r="F498" s="26" t="s">
        <v>581</v>
      </c>
      <c r="G498" s="26" t="s">
        <v>1737</v>
      </c>
      <c r="H498" s="26" t="s">
        <v>556</v>
      </c>
      <c r="I498" s="27">
        <v>45716</v>
      </c>
      <c r="J498" s="26" t="s">
        <v>583</v>
      </c>
      <c r="K498" s="26" t="s">
        <v>351</v>
      </c>
      <c r="L498" s="26" t="s">
        <v>599</v>
      </c>
      <c r="M498" s="26" t="s">
        <v>585</v>
      </c>
      <c r="N498" s="26" t="s">
        <v>600</v>
      </c>
      <c r="O498" s="26" t="s">
        <v>561</v>
      </c>
      <c r="P498" s="26" t="s">
        <v>601</v>
      </c>
      <c r="Q498" s="26" t="s">
        <v>602</v>
      </c>
      <c r="R498" s="26" t="s">
        <v>603</v>
      </c>
      <c r="S498" s="26"/>
      <c r="T498" s="26"/>
      <c r="U498" s="26">
        <v>5000</v>
      </c>
      <c r="V498" s="27">
        <v>45754</v>
      </c>
      <c r="W498" s="26" t="s">
        <v>565</v>
      </c>
      <c r="X498" s="26" t="s">
        <v>566</v>
      </c>
      <c r="Y498" s="26" t="s">
        <v>596</v>
      </c>
      <c r="Z498" s="26"/>
      <c r="AA498" s="26">
        <v>1</v>
      </c>
      <c r="AB498" s="26">
        <v>2156</v>
      </c>
    </row>
    <row r="499" spans="1:28" ht="20.25" customHeight="1">
      <c r="A499" s="26" t="s">
        <v>1738</v>
      </c>
      <c r="B499" s="26" t="s">
        <v>418</v>
      </c>
      <c r="C499" s="26" t="s">
        <v>551</v>
      </c>
      <c r="D499" s="26" t="s">
        <v>1209</v>
      </c>
      <c r="E499" s="26" t="s">
        <v>553</v>
      </c>
      <c r="F499" s="26" t="s">
        <v>581</v>
      </c>
      <c r="G499" s="26" t="s">
        <v>1737</v>
      </c>
      <c r="H499" s="26" t="s">
        <v>556</v>
      </c>
      <c r="I499" s="27">
        <v>45716</v>
      </c>
      <c r="J499" s="26" t="s">
        <v>583</v>
      </c>
      <c r="K499" s="26" t="s">
        <v>309</v>
      </c>
      <c r="L499" s="26" t="s">
        <v>1739</v>
      </c>
      <c r="M499" s="26" t="s">
        <v>682</v>
      </c>
      <c r="N499" s="26" t="s">
        <v>600</v>
      </c>
      <c r="O499" s="26" t="s">
        <v>561</v>
      </c>
      <c r="P499" s="26" t="s">
        <v>601</v>
      </c>
      <c r="Q499" s="26" t="s">
        <v>1361</v>
      </c>
      <c r="R499" s="26" t="s">
        <v>603</v>
      </c>
      <c r="S499" s="26"/>
      <c r="T499" s="26"/>
      <c r="U499" s="26">
        <v>5000</v>
      </c>
      <c r="V499" s="27">
        <v>45754</v>
      </c>
      <c r="W499" s="26" t="s">
        <v>565</v>
      </c>
      <c r="X499" s="26" t="s">
        <v>566</v>
      </c>
      <c r="Y499" s="26" t="s">
        <v>596</v>
      </c>
      <c r="Z499" s="26"/>
      <c r="AA499" s="26">
        <v>1</v>
      </c>
      <c r="AB499" s="26">
        <v>2326</v>
      </c>
    </row>
    <row r="500" spans="1:28" ht="20.25" customHeight="1">
      <c r="A500" s="26" t="s">
        <v>1740</v>
      </c>
      <c r="B500" s="26" t="s">
        <v>1741</v>
      </c>
      <c r="C500" s="26" t="s">
        <v>1130</v>
      </c>
      <c r="D500" s="26" t="s">
        <v>1131</v>
      </c>
      <c r="E500" s="26" t="s">
        <v>553</v>
      </c>
      <c r="F500" s="26" t="s">
        <v>668</v>
      </c>
      <c r="G500" s="26" t="s">
        <v>669</v>
      </c>
      <c r="H500" s="26" t="s">
        <v>556</v>
      </c>
      <c r="I500" s="27">
        <v>45716</v>
      </c>
      <c r="J500" s="26" t="s">
        <v>670</v>
      </c>
      <c r="K500" s="26" t="s">
        <v>258</v>
      </c>
      <c r="L500" s="26" t="s">
        <v>681</v>
      </c>
      <c r="M500" s="26" t="s">
        <v>682</v>
      </c>
      <c r="N500" s="26" t="s">
        <v>600</v>
      </c>
      <c r="O500" s="26" t="s">
        <v>561</v>
      </c>
      <c r="P500" s="26" t="s">
        <v>562</v>
      </c>
      <c r="Q500" s="26" t="s">
        <v>683</v>
      </c>
      <c r="R500" s="26" t="s">
        <v>684</v>
      </c>
      <c r="S500" s="26"/>
      <c r="T500" s="26"/>
      <c r="U500" s="26">
        <v>87450</v>
      </c>
      <c r="V500" s="27">
        <v>45778</v>
      </c>
      <c r="W500" s="26" t="s">
        <v>565</v>
      </c>
      <c r="X500" s="26" t="s">
        <v>566</v>
      </c>
      <c r="Y500" s="26" t="s">
        <v>685</v>
      </c>
      <c r="Z500" s="26"/>
      <c r="AA500" s="26">
        <v>1</v>
      </c>
      <c r="AB500" s="26">
        <v>2075</v>
      </c>
    </row>
    <row r="501" spans="1:28" ht="20.25" customHeight="1">
      <c r="A501" s="26" t="s">
        <v>1742</v>
      </c>
      <c r="B501" s="26" t="s">
        <v>1743</v>
      </c>
      <c r="C501" s="26" t="s">
        <v>1130</v>
      </c>
      <c r="D501" s="26" t="s">
        <v>1131</v>
      </c>
      <c r="E501" s="26" t="s">
        <v>553</v>
      </c>
      <c r="F501" s="26" t="s">
        <v>668</v>
      </c>
      <c r="G501" s="26" t="s">
        <v>669</v>
      </c>
      <c r="H501" s="26" t="s">
        <v>556</v>
      </c>
      <c r="I501" s="27">
        <v>45716</v>
      </c>
      <c r="J501" s="26" t="s">
        <v>670</v>
      </c>
      <c r="K501" s="26" t="s">
        <v>258</v>
      </c>
      <c r="L501" s="26" t="s">
        <v>681</v>
      </c>
      <c r="M501" s="26" t="s">
        <v>682</v>
      </c>
      <c r="N501" s="26" t="s">
        <v>600</v>
      </c>
      <c r="O501" s="26" t="s">
        <v>561</v>
      </c>
      <c r="P501" s="26" t="s">
        <v>562</v>
      </c>
      <c r="Q501" s="26" t="s">
        <v>683</v>
      </c>
      <c r="R501" s="26" t="s">
        <v>684</v>
      </c>
      <c r="S501" s="26"/>
      <c r="T501" s="26"/>
      <c r="U501" s="26">
        <v>77900</v>
      </c>
      <c r="V501" s="27">
        <v>45775</v>
      </c>
      <c r="W501" s="26" t="s">
        <v>565</v>
      </c>
      <c r="X501" s="26" t="s">
        <v>566</v>
      </c>
      <c r="Y501" s="26" t="s">
        <v>685</v>
      </c>
      <c r="Z501" s="26"/>
      <c r="AA501" s="26">
        <v>1</v>
      </c>
      <c r="AB501" s="26">
        <v>2075</v>
      </c>
    </row>
    <row r="502" spans="1:28" ht="20.25" customHeight="1">
      <c r="A502" s="26" t="s">
        <v>1744</v>
      </c>
      <c r="B502" s="26" t="s">
        <v>416</v>
      </c>
      <c r="C502" s="26" t="s">
        <v>1292</v>
      </c>
      <c r="D502" s="26" t="s">
        <v>1293</v>
      </c>
      <c r="E502" s="26" t="s">
        <v>553</v>
      </c>
      <c r="F502" s="26" t="s">
        <v>581</v>
      </c>
      <c r="G502" s="26" t="s">
        <v>1745</v>
      </c>
      <c r="H502" s="26" t="s">
        <v>556</v>
      </c>
      <c r="I502" s="27">
        <v>45715</v>
      </c>
      <c r="J502" s="26" t="s">
        <v>583</v>
      </c>
      <c r="K502" s="26" t="s">
        <v>118</v>
      </c>
      <c r="L502" s="26" t="s">
        <v>119</v>
      </c>
      <c r="M502" s="26" t="s">
        <v>717</v>
      </c>
      <c r="N502" s="26" t="s">
        <v>560</v>
      </c>
      <c r="O502" s="26" t="s">
        <v>561</v>
      </c>
      <c r="P502" s="26" t="s">
        <v>562</v>
      </c>
      <c r="Q502" s="26" t="s">
        <v>594</v>
      </c>
      <c r="R502" s="26" t="s">
        <v>595</v>
      </c>
      <c r="S502" s="26"/>
      <c r="T502" s="26"/>
      <c r="U502" s="26">
        <v>30000</v>
      </c>
      <c r="V502" s="27">
        <v>45752</v>
      </c>
      <c r="W502" s="26" t="s">
        <v>565</v>
      </c>
      <c r="X502" s="26" t="s">
        <v>566</v>
      </c>
      <c r="Y502" s="26" t="s">
        <v>596</v>
      </c>
      <c r="Z502" s="26"/>
      <c r="AA502" s="26">
        <v>1</v>
      </c>
      <c r="AB502" s="26">
        <v>2198</v>
      </c>
    </row>
    <row r="503" spans="1:28" ht="20.25" customHeight="1">
      <c r="A503" s="26" t="s">
        <v>1746</v>
      </c>
      <c r="B503" s="26" t="s">
        <v>1747</v>
      </c>
      <c r="C503" s="26" t="s">
        <v>1292</v>
      </c>
      <c r="D503" s="26" t="s">
        <v>1293</v>
      </c>
      <c r="E503" s="26" t="s">
        <v>553</v>
      </c>
      <c r="F503" s="26" t="s">
        <v>701</v>
      </c>
      <c r="G503" s="26" t="s">
        <v>1748</v>
      </c>
      <c r="H503" s="26" t="s">
        <v>556</v>
      </c>
      <c r="I503" s="27">
        <v>45714</v>
      </c>
      <c r="J503" s="26" t="s">
        <v>1376</v>
      </c>
      <c r="K503" s="26" t="s">
        <v>755</v>
      </c>
      <c r="L503" s="26" t="s">
        <v>756</v>
      </c>
      <c r="M503" s="26" t="s">
        <v>717</v>
      </c>
      <c r="N503" s="26" t="s">
        <v>673</v>
      </c>
      <c r="O503" s="26" t="s">
        <v>561</v>
      </c>
      <c r="P503" s="26" t="s">
        <v>718</v>
      </c>
      <c r="Q503" s="26" t="s">
        <v>719</v>
      </c>
      <c r="R503" s="26" t="s">
        <v>564</v>
      </c>
      <c r="S503" s="26"/>
      <c r="T503" s="26"/>
      <c r="U503" s="26">
        <v>60000</v>
      </c>
      <c r="V503" s="27">
        <v>45751</v>
      </c>
      <c r="W503" s="26" t="s">
        <v>565</v>
      </c>
      <c r="X503" s="26" t="s">
        <v>566</v>
      </c>
      <c r="Y503" s="26" t="s">
        <v>1498</v>
      </c>
      <c r="Z503" s="26"/>
      <c r="AA503" s="26">
        <v>1</v>
      </c>
      <c r="AB503" s="26">
        <v>2273</v>
      </c>
    </row>
    <row r="504" spans="1:28" ht="20.25" customHeight="1">
      <c r="A504" s="26" t="s">
        <v>1749</v>
      </c>
      <c r="B504" s="26" t="s">
        <v>1750</v>
      </c>
      <c r="C504" s="26" t="s">
        <v>1292</v>
      </c>
      <c r="D504" s="26" t="s">
        <v>1293</v>
      </c>
      <c r="E504" s="26" t="s">
        <v>553</v>
      </c>
      <c r="F504" s="26" t="s">
        <v>701</v>
      </c>
      <c r="G504" s="26" t="s">
        <v>1751</v>
      </c>
      <c r="H504" s="26" t="s">
        <v>556</v>
      </c>
      <c r="I504" s="27">
        <v>45714</v>
      </c>
      <c r="J504" s="26" t="s">
        <v>1376</v>
      </c>
      <c r="K504" s="26" t="s">
        <v>1536</v>
      </c>
      <c r="L504" s="26" t="s">
        <v>1537</v>
      </c>
      <c r="M504" s="26" t="s">
        <v>628</v>
      </c>
      <c r="N504" s="26" t="s">
        <v>641</v>
      </c>
      <c r="O504" s="26" t="s">
        <v>561</v>
      </c>
      <c r="P504" s="26" t="s">
        <v>562</v>
      </c>
      <c r="Q504" s="26" t="s">
        <v>683</v>
      </c>
      <c r="R504" s="26" t="s">
        <v>564</v>
      </c>
      <c r="S504" s="26"/>
      <c r="T504" s="26"/>
      <c r="U504" s="26">
        <v>30000</v>
      </c>
      <c r="V504" s="27">
        <v>45751</v>
      </c>
      <c r="W504" s="26" t="s">
        <v>565</v>
      </c>
      <c r="X504" s="26" t="s">
        <v>566</v>
      </c>
      <c r="Y504" s="26" t="s">
        <v>1377</v>
      </c>
      <c r="Z504" s="26"/>
      <c r="AA504" s="26">
        <v>1</v>
      </c>
      <c r="AB504" s="26">
        <v>2240</v>
      </c>
    </row>
    <row r="505" spans="1:28" ht="20.25" customHeight="1">
      <c r="A505" s="26" t="s">
        <v>1752</v>
      </c>
      <c r="B505" s="26" t="s">
        <v>414</v>
      </c>
      <c r="C505" s="26" t="s">
        <v>1292</v>
      </c>
      <c r="D505" s="26" t="s">
        <v>1293</v>
      </c>
      <c r="E505" s="26" t="s">
        <v>553</v>
      </c>
      <c r="F505" s="26" t="s">
        <v>659</v>
      </c>
      <c r="G505" s="26" t="s">
        <v>1753</v>
      </c>
      <c r="H505" s="26" t="s">
        <v>556</v>
      </c>
      <c r="I505" s="27">
        <v>45716</v>
      </c>
      <c r="J505" s="26" t="s">
        <v>1754</v>
      </c>
      <c r="K505" s="26" t="s">
        <v>48</v>
      </c>
      <c r="L505" s="26" t="s">
        <v>725</v>
      </c>
      <c r="M505" s="26" t="s">
        <v>628</v>
      </c>
      <c r="N505" s="26" t="s">
        <v>726</v>
      </c>
      <c r="O505" s="26" t="s">
        <v>561</v>
      </c>
      <c r="P505" s="26" t="s">
        <v>718</v>
      </c>
      <c r="Q505" s="26" t="s">
        <v>576</v>
      </c>
      <c r="R505" s="26" t="s">
        <v>698</v>
      </c>
      <c r="S505" s="26"/>
      <c r="T505" s="26"/>
      <c r="U505" s="26">
        <v>16000</v>
      </c>
      <c r="V505" s="27">
        <v>45748</v>
      </c>
      <c r="W505" s="26" t="s">
        <v>565</v>
      </c>
      <c r="X505" s="26" t="s">
        <v>798</v>
      </c>
      <c r="Y505" s="26" t="s">
        <v>1755</v>
      </c>
      <c r="Z505" s="26"/>
      <c r="AA505" s="26">
        <v>1</v>
      </c>
      <c r="AB505" s="26">
        <v>2099</v>
      </c>
    </row>
    <row r="506" spans="1:28" ht="20.25" customHeight="1">
      <c r="A506" s="26" t="s">
        <v>1756</v>
      </c>
      <c r="B506" s="26" t="s">
        <v>414</v>
      </c>
      <c r="C506" s="26" t="s">
        <v>1292</v>
      </c>
      <c r="D506" s="26" t="s">
        <v>1293</v>
      </c>
      <c r="E506" s="26" t="s">
        <v>553</v>
      </c>
      <c r="F506" s="26" t="s">
        <v>659</v>
      </c>
      <c r="G506" s="26" t="s">
        <v>1757</v>
      </c>
      <c r="H506" s="26" t="s">
        <v>556</v>
      </c>
      <c r="I506" s="27">
        <v>45714</v>
      </c>
      <c r="J506" s="26" t="s">
        <v>1754</v>
      </c>
      <c r="K506" s="26" t="s">
        <v>48</v>
      </c>
      <c r="L506" s="26" t="s">
        <v>725</v>
      </c>
      <c r="M506" s="26" t="s">
        <v>628</v>
      </c>
      <c r="N506" s="26" t="s">
        <v>726</v>
      </c>
      <c r="O506" s="26" t="s">
        <v>561</v>
      </c>
      <c r="P506" s="26" t="s">
        <v>718</v>
      </c>
      <c r="Q506" s="26" t="s">
        <v>576</v>
      </c>
      <c r="R506" s="26" t="s">
        <v>698</v>
      </c>
      <c r="S506" s="26"/>
      <c r="T506" s="26"/>
      <c r="U506" s="26">
        <v>10000</v>
      </c>
      <c r="V506" s="27">
        <v>45748</v>
      </c>
      <c r="W506" s="26" t="s">
        <v>565</v>
      </c>
      <c r="X506" s="26" t="s">
        <v>566</v>
      </c>
      <c r="Y506" s="26" t="s">
        <v>1755</v>
      </c>
      <c r="Z506" s="26"/>
      <c r="AA506" s="26">
        <v>1</v>
      </c>
      <c r="AB506" s="26">
        <v>2099</v>
      </c>
    </row>
    <row r="507" spans="1:28" ht="20.25" customHeight="1">
      <c r="A507" s="26" t="s">
        <v>1758</v>
      </c>
      <c r="B507" s="26" t="s">
        <v>419</v>
      </c>
      <c r="C507" s="26" t="s">
        <v>551</v>
      </c>
      <c r="D507" s="26" t="s">
        <v>1209</v>
      </c>
      <c r="E507" s="26" t="s">
        <v>553</v>
      </c>
      <c r="F507" s="26" t="s">
        <v>581</v>
      </c>
      <c r="G507" s="26" t="s">
        <v>1759</v>
      </c>
      <c r="H507" s="26" t="s">
        <v>556</v>
      </c>
      <c r="I507" s="27">
        <v>45712</v>
      </c>
      <c r="J507" s="26" t="s">
        <v>583</v>
      </c>
      <c r="K507" s="26" t="s">
        <v>369</v>
      </c>
      <c r="L507" s="26" t="s">
        <v>1760</v>
      </c>
      <c r="M507" s="26" t="s">
        <v>607</v>
      </c>
      <c r="N507" s="26" t="s">
        <v>608</v>
      </c>
      <c r="O507" s="26" t="s">
        <v>561</v>
      </c>
      <c r="P507" s="26" t="s">
        <v>601</v>
      </c>
      <c r="Q507" s="26" t="s">
        <v>1421</v>
      </c>
      <c r="R507" s="26" t="s">
        <v>751</v>
      </c>
      <c r="S507" s="26"/>
      <c r="T507" s="26"/>
      <c r="U507" s="26">
        <v>12000</v>
      </c>
      <c r="V507" s="27">
        <v>45749</v>
      </c>
      <c r="W507" s="26" t="s">
        <v>565</v>
      </c>
      <c r="X507" s="26" t="s">
        <v>566</v>
      </c>
      <c r="Y507" s="26" t="s">
        <v>596</v>
      </c>
      <c r="Z507" s="26"/>
      <c r="AA507" s="26">
        <v>1</v>
      </c>
      <c r="AB507" s="26">
        <v>2338</v>
      </c>
    </row>
    <row r="508" spans="1:28" ht="20.25" customHeight="1">
      <c r="A508" s="26" t="s">
        <v>1761</v>
      </c>
      <c r="B508" s="26" t="s">
        <v>415</v>
      </c>
      <c r="C508" s="26" t="s">
        <v>1292</v>
      </c>
      <c r="D508" s="26" t="s">
        <v>1293</v>
      </c>
      <c r="E508" s="26" t="s">
        <v>553</v>
      </c>
      <c r="F508" s="26" t="s">
        <v>581</v>
      </c>
      <c r="G508" s="26" t="s">
        <v>1759</v>
      </c>
      <c r="H508" s="26" t="s">
        <v>556</v>
      </c>
      <c r="I508" s="27">
        <v>45712</v>
      </c>
      <c r="J508" s="26" t="s">
        <v>583</v>
      </c>
      <c r="K508" s="26" t="s">
        <v>147</v>
      </c>
      <c r="L508" s="26" t="s">
        <v>1420</v>
      </c>
      <c r="M508" s="26" t="s">
        <v>607</v>
      </c>
      <c r="N508" s="26" t="s">
        <v>608</v>
      </c>
      <c r="O508" s="26" t="s">
        <v>561</v>
      </c>
      <c r="P508" s="26" t="s">
        <v>601</v>
      </c>
      <c r="Q508" s="26" t="s">
        <v>1421</v>
      </c>
      <c r="R508" s="26" t="s">
        <v>751</v>
      </c>
      <c r="S508" s="26"/>
      <c r="T508" s="26"/>
      <c r="U508" s="26">
        <v>9000</v>
      </c>
      <c r="V508" s="27">
        <v>45749</v>
      </c>
      <c r="W508" s="26" t="s">
        <v>565</v>
      </c>
      <c r="X508" s="26" t="s">
        <v>566</v>
      </c>
      <c r="Y508" s="26" t="s">
        <v>596</v>
      </c>
      <c r="Z508" s="26"/>
      <c r="AA508" s="26">
        <v>1</v>
      </c>
      <c r="AB508" s="26">
        <v>2308</v>
      </c>
    </row>
    <row r="509" spans="1:28" ht="20.25" customHeight="1">
      <c r="A509" s="26" t="s">
        <v>1762</v>
      </c>
      <c r="B509" s="26" t="s">
        <v>421</v>
      </c>
      <c r="C509" s="26" t="s">
        <v>1292</v>
      </c>
      <c r="D509" s="26" t="s">
        <v>1293</v>
      </c>
      <c r="E509" s="26" t="s">
        <v>553</v>
      </c>
      <c r="F509" s="26" t="s">
        <v>581</v>
      </c>
      <c r="G509" s="26" t="s">
        <v>1763</v>
      </c>
      <c r="H509" s="26" t="s">
        <v>556</v>
      </c>
      <c r="I509" s="27">
        <v>45712</v>
      </c>
      <c r="J509" s="26" t="s">
        <v>583</v>
      </c>
      <c r="K509" s="26" t="s">
        <v>422</v>
      </c>
      <c r="L509" s="26" t="s">
        <v>1480</v>
      </c>
      <c r="M509" s="26" t="s">
        <v>559</v>
      </c>
      <c r="N509" s="26" t="s">
        <v>673</v>
      </c>
      <c r="O509" s="26" t="s">
        <v>561</v>
      </c>
      <c r="P509" s="26" t="s">
        <v>601</v>
      </c>
      <c r="Q509" s="26" t="s">
        <v>697</v>
      </c>
      <c r="R509" s="26" t="s">
        <v>698</v>
      </c>
      <c r="S509" s="26"/>
      <c r="T509" s="26"/>
      <c r="U509" s="26">
        <v>5000</v>
      </c>
      <c r="V509" s="27">
        <v>45749</v>
      </c>
      <c r="W509" s="26" t="s">
        <v>565</v>
      </c>
      <c r="X509" s="26" t="s">
        <v>566</v>
      </c>
      <c r="Y509" s="26" t="s">
        <v>596</v>
      </c>
      <c r="Z509" s="26"/>
      <c r="AA509" s="26">
        <v>1</v>
      </c>
      <c r="AB509" s="26">
        <v>2340</v>
      </c>
    </row>
    <row r="510" spans="1:28" ht="20.25" customHeight="1">
      <c r="A510" s="26" t="s">
        <v>1764</v>
      </c>
      <c r="B510" s="26" t="s">
        <v>420</v>
      </c>
      <c r="C510" s="26" t="s">
        <v>1292</v>
      </c>
      <c r="D510" s="26" t="s">
        <v>1293</v>
      </c>
      <c r="E510" s="26" t="s">
        <v>553</v>
      </c>
      <c r="F510" s="26" t="s">
        <v>581</v>
      </c>
      <c r="G510" s="26" t="s">
        <v>1763</v>
      </c>
      <c r="H510" s="26" t="s">
        <v>556</v>
      </c>
      <c r="I510" s="27">
        <v>45712</v>
      </c>
      <c r="J510" s="26" t="s">
        <v>583</v>
      </c>
      <c r="K510" s="26" t="s">
        <v>100</v>
      </c>
      <c r="L510" s="26" t="s">
        <v>1765</v>
      </c>
      <c r="M510" s="26" t="s">
        <v>607</v>
      </c>
      <c r="N510" s="26" t="s">
        <v>608</v>
      </c>
      <c r="O510" s="26" t="s">
        <v>561</v>
      </c>
      <c r="P510" s="26" t="s">
        <v>601</v>
      </c>
      <c r="Q510" s="26" t="s">
        <v>648</v>
      </c>
      <c r="R510" s="26" t="s">
        <v>649</v>
      </c>
      <c r="S510" s="26"/>
      <c r="T510" s="26"/>
      <c r="U510" s="26">
        <v>6000</v>
      </c>
      <c r="V510" s="27">
        <v>45749</v>
      </c>
      <c r="W510" s="26" t="s">
        <v>565</v>
      </c>
      <c r="X510" s="26" t="s">
        <v>566</v>
      </c>
      <c r="Y510" s="26" t="s">
        <v>596</v>
      </c>
      <c r="Z510" s="26"/>
      <c r="AA510" s="26">
        <v>1</v>
      </c>
      <c r="AB510" s="26">
        <v>2132</v>
      </c>
    </row>
    <row r="511" spans="1:28" ht="20.25" customHeight="1">
      <c r="A511" s="26" t="s">
        <v>1766</v>
      </c>
      <c r="B511" s="26" t="s">
        <v>1767</v>
      </c>
      <c r="C511" s="26" t="s">
        <v>551</v>
      </c>
      <c r="D511" s="26" t="s">
        <v>1209</v>
      </c>
      <c r="E511" s="26" t="s">
        <v>553</v>
      </c>
      <c r="F511" s="26" t="s">
        <v>581</v>
      </c>
      <c r="G511" s="26" t="s">
        <v>1763</v>
      </c>
      <c r="H511" s="26" t="s">
        <v>556</v>
      </c>
      <c r="I511" s="27">
        <v>45712</v>
      </c>
      <c r="J511" s="26" t="s">
        <v>583</v>
      </c>
      <c r="K511" s="26" t="s">
        <v>184</v>
      </c>
      <c r="L511" s="26" t="s">
        <v>891</v>
      </c>
      <c r="M511" s="26" t="s">
        <v>559</v>
      </c>
      <c r="N511" s="26" t="s">
        <v>560</v>
      </c>
      <c r="O511" s="26" t="s">
        <v>561</v>
      </c>
      <c r="P511" s="26" t="s">
        <v>562</v>
      </c>
      <c r="Q511" s="26" t="s">
        <v>594</v>
      </c>
      <c r="R511" s="26" t="s">
        <v>595</v>
      </c>
      <c r="S511" s="26"/>
      <c r="T511" s="26"/>
      <c r="U511" s="26">
        <v>10000</v>
      </c>
      <c r="V511" s="27">
        <v>45749</v>
      </c>
      <c r="W511" s="26" t="s">
        <v>565</v>
      </c>
      <c r="X511" s="26" t="s">
        <v>566</v>
      </c>
      <c r="Y511" s="26" t="s">
        <v>596</v>
      </c>
      <c r="Z511" s="26"/>
      <c r="AA511" s="26">
        <v>1</v>
      </c>
      <c r="AB511" s="26">
        <v>2294</v>
      </c>
    </row>
    <row r="512" spans="1:28" ht="20.25" customHeight="1">
      <c r="A512" s="26" t="s">
        <v>1768</v>
      </c>
      <c r="B512" s="26" t="s">
        <v>397</v>
      </c>
      <c r="C512" s="26" t="s">
        <v>1292</v>
      </c>
      <c r="D512" s="26" t="s">
        <v>1293</v>
      </c>
      <c r="E512" s="26" t="s">
        <v>553</v>
      </c>
      <c r="F512" s="26" t="s">
        <v>581</v>
      </c>
      <c r="G512" s="26" t="s">
        <v>1769</v>
      </c>
      <c r="H512" s="26" t="s">
        <v>556</v>
      </c>
      <c r="I512" s="27">
        <v>45712</v>
      </c>
      <c r="J512" s="26" t="s">
        <v>583</v>
      </c>
      <c r="K512" s="26" t="s">
        <v>398</v>
      </c>
      <c r="L512" s="26" t="s">
        <v>692</v>
      </c>
      <c r="M512" s="26" t="s">
        <v>585</v>
      </c>
      <c r="N512" s="26" t="s">
        <v>560</v>
      </c>
      <c r="O512" s="26" t="s">
        <v>561</v>
      </c>
      <c r="P512" s="26" t="s">
        <v>562</v>
      </c>
      <c r="Q512" s="26" t="s">
        <v>594</v>
      </c>
      <c r="R512" s="26" t="s">
        <v>595</v>
      </c>
      <c r="S512" s="26"/>
      <c r="T512" s="26"/>
      <c r="U512" s="26">
        <v>10000</v>
      </c>
      <c r="V512" s="27">
        <v>45748</v>
      </c>
      <c r="W512" s="26" t="s">
        <v>565</v>
      </c>
      <c r="X512" s="26" t="s">
        <v>566</v>
      </c>
      <c r="Y512" s="26" t="s">
        <v>596</v>
      </c>
      <c r="Z512" s="26"/>
      <c r="AA512" s="26">
        <v>1</v>
      </c>
      <c r="AB512" s="26">
        <v>2388</v>
      </c>
    </row>
    <row r="513" spans="1:28" ht="20.25" customHeight="1">
      <c r="A513" s="26" t="s">
        <v>1770</v>
      </c>
      <c r="B513" s="26" t="s">
        <v>417</v>
      </c>
      <c r="C513" s="26" t="s">
        <v>1292</v>
      </c>
      <c r="D513" s="26" t="s">
        <v>1293</v>
      </c>
      <c r="E513" s="26" t="s">
        <v>553</v>
      </c>
      <c r="F513" s="26" t="s">
        <v>581</v>
      </c>
      <c r="G513" s="26" t="s">
        <v>1771</v>
      </c>
      <c r="H513" s="26" t="s">
        <v>556</v>
      </c>
      <c r="I513" s="27">
        <v>45712</v>
      </c>
      <c r="J513" s="26" t="s">
        <v>583</v>
      </c>
      <c r="K513" s="26" t="s">
        <v>97</v>
      </c>
      <c r="L513" s="26" t="s">
        <v>696</v>
      </c>
      <c r="M513" s="26" t="s">
        <v>585</v>
      </c>
      <c r="N513" s="26" t="s">
        <v>673</v>
      </c>
      <c r="O513" s="26" t="s">
        <v>561</v>
      </c>
      <c r="P513" s="26" t="s">
        <v>601</v>
      </c>
      <c r="Q513" s="26" t="s">
        <v>697</v>
      </c>
      <c r="R513" s="26" t="s">
        <v>698</v>
      </c>
      <c r="S513" s="26"/>
      <c r="T513" s="26"/>
      <c r="U513" s="26">
        <v>5500</v>
      </c>
      <c r="V513" s="27">
        <v>45748</v>
      </c>
      <c r="W513" s="26" t="s">
        <v>565</v>
      </c>
      <c r="X513" s="26" t="s">
        <v>566</v>
      </c>
      <c r="Y513" s="26" t="s">
        <v>1772</v>
      </c>
      <c r="Z513" s="26"/>
      <c r="AA513" s="26">
        <v>1</v>
      </c>
      <c r="AB513" s="26">
        <v>2260</v>
      </c>
    </row>
    <row r="514" spans="1:28" ht="20.25" customHeight="1">
      <c r="A514" s="26" t="s">
        <v>1773</v>
      </c>
      <c r="B514" s="26" t="s">
        <v>417</v>
      </c>
      <c r="C514" s="26" t="s">
        <v>1292</v>
      </c>
      <c r="D514" s="26" t="s">
        <v>1293</v>
      </c>
      <c r="E514" s="26" t="s">
        <v>553</v>
      </c>
      <c r="F514" s="26" t="s">
        <v>581</v>
      </c>
      <c r="G514" s="26" t="s">
        <v>1737</v>
      </c>
      <c r="H514" s="26" t="s">
        <v>556</v>
      </c>
      <c r="I514" s="27">
        <v>45716</v>
      </c>
      <c r="J514" s="26" t="s">
        <v>583</v>
      </c>
      <c r="K514" s="26" t="s">
        <v>97</v>
      </c>
      <c r="L514" s="26" t="s">
        <v>696</v>
      </c>
      <c r="M514" s="26" t="s">
        <v>585</v>
      </c>
      <c r="N514" s="26" t="s">
        <v>673</v>
      </c>
      <c r="O514" s="26" t="s">
        <v>561</v>
      </c>
      <c r="P514" s="26" t="s">
        <v>601</v>
      </c>
      <c r="Q514" s="26" t="s">
        <v>697</v>
      </c>
      <c r="R514" s="26" t="s">
        <v>698</v>
      </c>
      <c r="S514" s="26"/>
      <c r="T514" s="26"/>
      <c r="U514" s="26">
        <v>500</v>
      </c>
      <c r="V514" s="27">
        <v>45748</v>
      </c>
      <c r="W514" s="26" t="s">
        <v>565</v>
      </c>
      <c r="X514" s="26" t="s">
        <v>798</v>
      </c>
      <c r="Y514" s="26" t="s">
        <v>1772</v>
      </c>
      <c r="Z514" s="26"/>
      <c r="AA514" s="26">
        <v>1</v>
      </c>
      <c r="AB514" s="26">
        <v>2260</v>
      </c>
    </row>
    <row r="515" spans="1:28" ht="20.25" customHeight="1">
      <c r="A515" s="26" t="s">
        <v>1774</v>
      </c>
      <c r="B515" s="26" t="s">
        <v>417</v>
      </c>
      <c r="C515" s="26" t="s">
        <v>1292</v>
      </c>
      <c r="D515" s="26" t="s">
        <v>1293</v>
      </c>
      <c r="E515" s="26" t="s">
        <v>553</v>
      </c>
      <c r="F515" s="26" t="s">
        <v>581</v>
      </c>
      <c r="G515" s="26" t="s">
        <v>1775</v>
      </c>
      <c r="H515" s="26" t="s">
        <v>556</v>
      </c>
      <c r="I515" s="27">
        <v>45712</v>
      </c>
      <c r="J515" s="26" t="s">
        <v>583</v>
      </c>
      <c r="K515" s="26" t="s">
        <v>97</v>
      </c>
      <c r="L515" s="26" t="s">
        <v>696</v>
      </c>
      <c r="M515" s="26" t="s">
        <v>585</v>
      </c>
      <c r="N515" s="26" t="s">
        <v>673</v>
      </c>
      <c r="O515" s="26" t="s">
        <v>561</v>
      </c>
      <c r="P515" s="26" t="s">
        <v>601</v>
      </c>
      <c r="Q515" s="26" t="s">
        <v>697</v>
      </c>
      <c r="R515" s="26" t="s">
        <v>698</v>
      </c>
      <c r="S515" s="26"/>
      <c r="T515" s="26"/>
      <c r="U515" s="26">
        <v>700</v>
      </c>
      <c r="V515" s="27">
        <v>45748</v>
      </c>
      <c r="W515" s="26" t="s">
        <v>565</v>
      </c>
      <c r="X515" s="26" t="s">
        <v>566</v>
      </c>
      <c r="Y515" s="26" t="s">
        <v>1772</v>
      </c>
      <c r="Z515" s="26"/>
      <c r="AA515" s="26">
        <v>1</v>
      </c>
      <c r="AB515" s="26">
        <v>2260</v>
      </c>
    </row>
    <row r="516" spans="1:28" ht="20.25" customHeight="1">
      <c r="A516" s="26" t="s">
        <v>1776</v>
      </c>
      <c r="B516" s="26" t="s">
        <v>1777</v>
      </c>
      <c r="C516" s="26" t="s">
        <v>1292</v>
      </c>
      <c r="D516" s="26" t="s">
        <v>1293</v>
      </c>
      <c r="E516" s="26" t="s">
        <v>553</v>
      </c>
      <c r="F516" s="26" t="s">
        <v>701</v>
      </c>
      <c r="G516" s="26" t="s">
        <v>1778</v>
      </c>
      <c r="H516" s="26" t="s">
        <v>556</v>
      </c>
      <c r="I516" s="27">
        <v>45712</v>
      </c>
      <c r="J516" s="26" t="s">
        <v>1376</v>
      </c>
      <c r="K516" s="26" t="s">
        <v>1141</v>
      </c>
      <c r="L516" s="26" t="s">
        <v>1142</v>
      </c>
      <c r="M516" s="26" t="s">
        <v>682</v>
      </c>
      <c r="N516" s="26" t="s">
        <v>600</v>
      </c>
      <c r="O516" s="26" t="s">
        <v>864</v>
      </c>
      <c r="P516" s="26" t="s">
        <v>562</v>
      </c>
      <c r="Q516" s="26" t="s">
        <v>771</v>
      </c>
      <c r="R516" s="26" t="s">
        <v>684</v>
      </c>
      <c r="S516" s="26"/>
      <c r="T516" s="26"/>
      <c r="U516" s="26">
        <v>5000</v>
      </c>
      <c r="V516" s="27">
        <v>45747</v>
      </c>
      <c r="W516" s="26" t="s">
        <v>565</v>
      </c>
      <c r="X516" s="26" t="s">
        <v>566</v>
      </c>
      <c r="Y516" s="26" t="s">
        <v>1546</v>
      </c>
      <c r="Z516" s="26"/>
      <c r="AA516" s="26">
        <v>1</v>
      </c>
      <c r="AB516" s="26">
        <v>2387</v>
      </c>
    </row>
    <row r="517" spans="1:28" ht="20.25" customHeight="1">
      <c r="A517" s="26" t="s">
        <v>1779</v>
      </c>
      <c r="B517" s="26" t="s">
        <v>1780</v>
      </c>
      <c r="C517" s="26" t="s">
        <v>1292</v>
      </c>
      <c r="D517" s="26" t="s">
        <v>1293</v>
      </c>
      <c r="E517" s="26" t="s">
        <v>1781</v>
      </c>
      <c r="F517" s="26" t="s">
        <v>581</v>
      </c>
      <c r="G517" s="26" t="s">
        <v>1782</v>
      </c>
      <c r="H517" s="26" t="s">
        <v>556</v>
      </c>
      <c r="I517" s="27">
        <v>45709</v>
      </c>
      <c r="J517" s="26" t="s">
        <v>583</v>
      </c>
      <c r="K517" s="26" t="s">
        <v>1343</v>
      </c>
      <c r="L517" s="26" t="s">
        <v>1344</v>
      </c>
      <c r="M517" s="26" t="s">
        <v>969</v>
      </c>
      <c r="N517" s="26" t="s">
        <v>863</v>
      </c>
      <c r="O517" s="26" t="s">
        <v>864</v>
      </c>
      <c r="P517" s="26" t="s">
        <v>1345</v>
      </c>
      <c r="Q517" s="26" t="s">
        <v>587</v>
      </c>
      <c r="R517" s="26" t="s">
        <v>684</v>
      </c>
      <c r="S517" s="26"/>
      <c r="T517" s="26"/>
      <c r="U517" s="26">
        <v>6500</v>
      </c>
      <c r="V517" s="27">
        <v>45732</v>
      </c>
      <c r="W517" s="26" t="s">
        <v>565</v>
      </c>
      <c r="X517" s="26" t="s">
        <v>566</v>
      </c>
      <c r="Y517" s="26" t="s">
        <v>1783</v>
      </c>
      <c r="Z517" s="26"/>
      <c r="AA517" s="26">
        <v>1</v>
      </c>
      <c r="AB517" s="26">
        <v>2302</v>
      </c>
    </row>
    <row r="518" spans="1:28" ht="20.25" customHeight="1">
      <c r="A518" s="26" t="s">
        <v>1784</v>
      </c>
      <c r="B518" s="26" t="s">
        <v>1785</v>
      </c>
      <c r="C518" s="26" t="s">
        <v>1292</v>
      </c>
      <c r="D518" s="26" t="s">
        <v>1293</v>
      </c>
      <c r="E518" s="26" t="s">
        <v>553</v>
      </c>
      <c r="F518" s="26" t="s">
        <v>668</v>
      </c>
      <c r="G518" s="26" t="s">
        <v>669</v>
      </c>
      <c r="H518" s="26" t="s">
        <v>556</v>
      </c>
      <c r="I518" s="27">
        <v>45716</v>
      </c>
      <c r="J518" s="26" t="s">
        <v>670</v>
      </c>
      <c r="K518" s="26" t="s">
        <v>1093</v>
      </c>
      <c r="L518" s="26" t="s">
        <v>1094</v>
      </c>
      <c r="M518" s="26" t="s">
        <v>682</v>
      </c>
      <c r="N518" s="26" t="s">
        <v>600</v>
      </c>
      <c r="O518" s="26" t="s">
        <v>561</v>
      </c>
      <c r="P518" s="26" t="s">
        <v>593</v>
      </c>
      <c r="Q518" s="26" t="s">
        <v>642</v>
      </c>
      <c r="R518" s="26" t="s">
        <v>684</v>
      </c>
      <c r="S518" s="26"/>
      <c r="T518" s="26"/>
      <c r="U518" s="26">
        <v>9600</v>
      </c>
      <c r="V518" s="27">
        <v>45747</v>
      </c>
      <c r="W518" s="26" t="s">
        <v>565</v>
      </c>
      <c r="X518" s="26" t="s">
        <v>798</v>
      </c>
      <c r="Y518" s="26" t="s">
        <v>1380</v>
      </c>
      <c r="Z518" s="26"/>
      <c r="AA518" s="26">
        <v>1</v>
      </c>
      <c r="AB518" s="26">
        <v>2361</v>
      </c>
    </row>
    <row r="519" spans="1:28" ht="20.25" customHeight="1">
      <c r="A519" s="26" t="s">
        <v>1786</v>
      </c>
      <c r="B519" s="26" t="s">
        <v>1785</v>
      </c>
      <c r="C519" s="26" t="s">
        <v>1292</v>
      </c>
      <c r="D519" s="26" t="s">
        <v>1293</v>
      </c>
      <c r="E519" s="26" t="s">
        <v>553</v>
      </c>
      <c r="F519" s="26" t="s">
        <v>668</v>
      </c>
      <c r="G519" s="26" t="s">
        <v>669</v>
      </c>
      <c r="H519" s="26" t="s">
        <v>556</v>
      </c>
      <c r="I519" s="27">
        <v>45709</v>
      </c>
      <c r="J519" s="26" t="s">
        <v>670</v>
      </c>
      <c r="K519" s="26" t="s">
        <v>1093</v>
      </c>
      <c r="L519" s="26" t="s">
        <v>1094</v>
      </c>
      <c r="M519" s="26" t="s">
        <v>682</v>
      </c>
      <c r="N519" s="26" t="s">
        <v>600</v>
      </c>
      <c r="O519" s="26" t="s">
        <v>561</v>
      </c>
      <c r="P519" s="26" t="s">
        <v>593</v>
      </c>
      <c r="Q519" s="26" t="s">
        <v>642</v>
      </c>
      <c r="R519" s="26" t="s">
        <v>684</v>
      </c>
      <c r="S519" s="26"/>
      <c r="T519" s="26"/>
      <c r="U519" s="26">
        <v>12300</v>
      </c>
      <c r="V519" s="27">
        <v>45747</v>
      </c>
      <c r="W519" s="26" t="s">
        <v>565</v>
      </c>
      <c r="X519" s="26" t="s">
        <v>566</v>
      </c>
      <c r="Y519" s="26" t="s">
        <v>1249</v>
      </c>
      <c r="Z519" s="26"/>
      <c r="AA519" s="26">
        <v>1</v>
      </c>
      <c r="AB519" s="26">
        <v>2361</v>
      </c>
    </row>
    <row r="520" spans="1:28" ht="20.25" customHeight="1">
      <c r="A520" s="26" t="s">
        <v>1787</v>
      </c>
      <c r="B520" s="26" t="s">
        <v>1788</v>
      </c>
      <c r="C520" s="26" t="s">
        <v>551</v>
      </c>
      <c r="D520" s="26" t="s">
        <v>1209</v>
      </c>
      <c r="E520" s="26" t="s">
        <v>553</v>
      </c>
      <c r="F520" s="26" t="s">
        <v>668</v>
      </c>
      <c r="G520" s="26" t="s">
        <v>669</v>
      </c>
      <c r="H520" s="26" t="s">
        <v>556</v>
      </c>
      <c r="I520" s="27">
        <v>45716</v>
      </c>
      <c r="J520" s="26" t="s">
        <v>670</v>
      </c>
      <c r="K520" s="26" t="s">
        <v>804</v>
      </c>
      <c r="L520" s="26" t="s">
        <v>805</v>
      </c>
      <c r="M520" s="26" t="s">
        <v>628</v>
      </c>
      <c r="N520" s="26" t="s">
        <v>608</v>
      </c>
      <c r="O520" s="26" t="s">
        <v>561</v>
      </c>
      <c r="P520" s="26" t="s">
        <v>601</v>
      </c>
      <c r="Q520" s="26" t="s">
        <v>806</v>
      </c>
      <c r="R520" s="26" t="s">
        <v>619</v>
      </c>
      <c r="S520" s="26"/>
      <c r="T520" s="26"/>
      <c r="U520" s="26">
        <v>34650</v>
      </c>
      <c r="V520" s="27">
        <v>45749</v>
      </c>
      <c r="W520" s="26" t="s">
        <v>565</v>
      </c>
      <c r="X520" s="26" t="s">
        <v>798</v>
      </c>
      <c r="Y520" s="26" t="s">
        <v>943</v>
      </c>
      <c r="Z520" s="26"/>
      <c r="AA520" s="26">
        <v>1</v>
      </c>
      <c r="AB520" s="26">
        <v>2321</v>
      </c>
    </row>
    <row r="521" spans="1:28" ht="20.25" customHeight="1">
      <c r="A521" s="26" t="s">
        <v>1789</v>
      </c>
      <c r="B521" s="26" t="s">
        <v>1788</v>
      </c>
      <c r="C521" s="26" t="s">
        <v>551</v>
      </c>
      <c r="D521" s="26" t="s">
        <v>1209</v>
      </c>
      <c r="E521" s="26" t="s">
        <v>553</v>
      </c>
      <c r="F521" s="26" t="s">
        <v>668</v>
      </c>
      <c r="G521" s="26" t="s">
        <v>669</v>
      </c>
      <c r="H521" s="26" t="s">
        <v>556</v>
      </c>
      <c r="I521" s="27">
        <v>45709</v>
      </c>
      <c r="J521" s="26" t="s">
        <v>670</v>
      </c>
      <c r="K521" s="26" t="s">
        <v>804</v>
      </c>
      <c r="L521" s="26" t="s">
        <v>805</v>
      </c>
      <c r="M521" s="26" t="s">
        <v>628</v>
      </c>
      <c r="N521" s="26" t="s">
        <v>608</v>
      </c>
      <c r="O521" s="26" t="s">
        <v>561</v>
      </c>
      <c r="P521" s="26" t="s">
        <v>601</v>
      </c>
      <c r="Q521" s="26" t="s">
        <v>806</v>
      </c>
      <c r="R521" s="26" t="s">
        <v>619</v>
      </c>
      <c r="S521" s="26"/>
      <c r="T521" s="26"/>
      <c r="U521" s="26">
        <v>21200</v>
      </c>
      <c r="V521" s="27">
        <v>45749</v>
      </c>
      <c r="W521" s="26" t="s">
        <v>565</v>
      </c>
      <c r="X521" s="26" t="s">
        <v>566</v>
      </c>
      <c r="Y521" s="26" t="s">
        <v>807</v>
      </c>
      <c r="Z521" s="26"/>
      <c r="AA521" s="26">
        <v>1</v>
      </c>
      <c r="AB521" s="26">
        <v>2321</v>
      </c>
    </row>
    <row r="522" spans="1:28" ht="20.25" customHeight="1">
      <c r="A522" s="26" t="s">
        <v>1790</v>
      </c>
      <c r="B522" s="26" t="s">
        <v>1791</v>
      </c>
      <c r="C522" s="26" t="s">
        <v>1292</v>
      </c>
      <c r="D522" s="26" t="s">
        <v>1293</v>
      </c>
      <c r="E522" s="26" t="s">
        <v>553</v>
      </c>
      <c r="F522" s="26" t="s">
        <v>668</v>
      </c>
      <c r="G522" s="26" t="s">
        <v>669</v>
      </c>
      <c r="H522" s="26" t="s">
        <v>556</v>
      </c>
      <c r="I522" s="27">
        <v>45723</v>
      </c>
      <c r="J522" s="26" t="s">
        <v>670</v>
      </c>
      <c r="K522" s="26" t="s">
        <v>949</v>
      </c>
      <c r="L522" s="26" t="s">
        <v>950</v>
      </c>
      <c r="M522" s="26" t="s">
        <v>628</v>
      </c>
      <c r="N522" s="26" t="s">
        <v>641</v>
      </c>
      <c r="O522" s="26" t="s">
        <v>561</v>
      </c>
      <c r="P522" s="26" t="s">
        <v>562</v>
      </c>
      <c r="Q522" s="26" t="s">
        <v>683</v>
      </c>
      <c r="R522" s="26" t="s">
        <v>564</v>
      </c>
      <c r="S522" s="26"/>
      <c r="T522" s="26"/>
      <c r="U522" s="26">
        <v>3000</v>
      </c>
      <c r="V522" s="27">
        <v>45748</v>
      </c>
      <c r="W522" s="26" t="s">
        <v>565</v>
      </c>
      <c r="X522" s="26" t="s">
        <v>798</v>
      </c>
      <c r="Y522" s="26" t="s">
        <v>953</v>
      </c>
      <c r="Z522" s="26"/>
      <c r="AA522" s="26">
        <v>1</v>
      </c>
      <c r="AB522" s="26">
        <v>2051</v>
      </c>
    </row>
    <row r="523" spans="1:28" ht="20.25" customHeight="1">
      <c r="A523" s="26" t="s">
        <v>1792</v>
      </c>
      <c r="B523" s="26" t="s">
        <v>1791</v>
      </c>
      <c r="C523" s="26" t="s">
        <v>1292</v>
      </c>
      <c r="D523" s="26" t="s">
        <v>1293</v>
      </c>
      <c r="E523" s="26" t="s">
        <v>553</v>
      </c>
      <c r="F523" s="26" t="s">
        <v>668</v>
      </c>
      <c r="G523" s="26" t="s">
        <v>669</v>
      </c>
      <c r="H523" s="26" t="s">
        <v>556</v>
      </c>
      <c r="I523" s="27">
        <v>45709</v>
      </c>
      <c r="J523" s="26" t="s">
        <v>670</v>
      </c>
      <c r="K523" s="26" t="s">
        <v>949</v>
      </c>
      <c r="L523" s="26" t="s">
        <v>950</v>
      </c>
      <c r="M523" s="26" t="s">
        <v>628</v>
      </c>
      <c r="N523" s="26" t="s">
        <v>641</v>
      </c>
      <c r="O523" s="26" t="s">
        <v>561</v>
      </c>
      <c r="P523" s="26" t="s">
        <v>562</v>
      </c>
      <c r="Q523" s="26" t="s">
        <v>683</v>
      </c>
      <c r="R523" s="26" t="s">
        <v>564</v>
      </c>
      <c r="S523" s="26"/>
      <c r="T523" s="26"/>
      <c r="U523" s="26">
        <v>12000</v>
      </c>
      <c r="V523" s="27">
        <v>45748</v>
      </c>
      <c r="W523" s="26" t="s">
        <v>565</v>
      </c>
      <c r="X523" s="26" t="s">
        <v>566</v>
      </c>
      <c r="Y523" s="26" t="s">
        <v>955</v>
      </c>
      <c r="Z523" s="26"/>
      <c r="AA523" s="26">
        <v>1</v>
      </c>
      <c r="AB523" s="26">
        <v>2051</v>
      </c>
    </row>
    <row r="524" spans="1:28" ht="20.25" customHeight="1">
      <c r="A524" s="26" t="s">
        <v>1793</v>
      </c>
      <c r="B524" s="26" t="s">
        <v>1794</v>
      </c>
      <c r="C524" s="26" t="s">
        <v>1292</v>
      </c>
      <c r="D524" s="26" t="s">
        <v>1293</v>
      </c>
      <c r="E524" s="26" t="s">
        <v>553</v>
      </c>
      <c r="F524" s="26" t="s">
        <v>668</v>
      </c>
      <c r="G524" s="26" t="s">
        <v>669</v>
      </c>
      <c r="H524" s="26" t="s">
        <v>556</v>
      </c>
      <c r="I524" s="27">
        <v>45709</v>
      </c>
      <c r="J524" s="26" t="s">
        <v>670</v>
      </c>
      <c r="K524" s="26" t="s">
        <v>258</v>
      </c>
      <c r="L524" s="26" t="s">
        <v>681</v>
      </c>
      <c r="M524" s="26" t="s">
        <v>682</v>
      </c>
      <c r="N524" s="26" t="s">
        <v>600</v>
      </c>
      <c r="O524" s="26" t="s">
        <v>561</v>
      </c>
      <c r="P524" s="26" t="s">
        <v>562</v>
      </c>
      <c r="Q524" s="26" t="s">
        <v>683</v>
      </c>
      <c r="R524" s="26" t="s">
        <v>684</v>
      </c>
      <c r="S524" s="26"/>
      <c r="T524" s="26"/>
      <c r="U524" s="26">
        <v>90050</v>
      </c>
      <c r="V524" s="27">
        <v>45763</v>
      </c>
      <c r="W524" s="26" t="s">
        <v>565</v>
      </c>
      <c r="X524" s="26" t="s">
        <v>566</v>
      </c>
      <c r="Y524" s="26" t="s">
        <v>685</v>
      </c>
      <c r="Z524" s="26"/>
      <c r="AA524" s="26">
        <v>1</v>
      </c>
      <c r="AB524" s="26">
        <v>2075</v>
      </c>
    </row>
    <row r="525" spans="1:28" ht="20.25" customHeight="1">
      <c r="A525" s="26" t="s">
        <v>1795</v>
      </c>
      <c r="B525" s="26" t="s">
        <v>1796</v>
      </c>
      <c r="C525" s="26" t="s">
        <v>1292</v>
      </c>
      <c r="D525" s="26" t="s">
        <v>1293</v>
      </c>
      <c r="E525" s="26" t="s">
        <v>553</v>
      </c>
      <c r="F525" s="26" t="s">
        <v>668</v>
      </c>
      <c r="G525" s="26" t="s">
        <v>669</v>
      </c>
      <c r="H525" s="26" t="s">
        <v>556</v>
      </c>
      <c r="I525" s="27">
        <v>45709</v>
      </c>
      <c r="J525" s="26" t="s">
        <v>670</v>
      </c>
      <c r="K525" s="26" t="s">
        <v>258</v>
      </c>
      <c r="L525" s="26" t="s">
        <v>681</v>
      </c>
      <c r="M525" s="26" t="s">
        <v>682</v>
      </c>
      <c r="N525" s="26" t="s">
        <v>600</v>
      </c>
      <c r="O525" s="26" t="s">
        <v>561</v>
      </c>
      <c r="P525" s="26" t="s">
        <v>562</v>
      </c>
      <c r="Q525" s="26" t="s">
        <v>683</v>
      </c>
      <c r="R525" s="26" t="s">
        <v>684</v>
      </c>
      <c r="S525" s="26"/>
      <c r="T525" s="26"/>
      <c r="U525" s="26">
        <v>44000</v>
      </c>
      <c r="V525" s="27">
        <v>45748</v>
      </c>
      <c r="W525" s="26" t="s">
        <v>565</v>
      </c>
      <c r="X525" s="26" t="s">
        <v>566</v>
      </c>
      <c r="Y525" s="26" t="s">
        <v>685</v>
      </c>
      <c r="Z525" s="26"/>
      <c r="AA525" s="26">
        <v>1</v>
      </c>
      <c r="AB525" s="26">
        <v>2075</v>
      </c>
    </row>
    <row r="526" spans="1:28" ht="20.25" customHeight="1">
      <c r="A526" s="26" t="s">
        <v>1797</v>
      </c>
      <c r="B526" s="26" t="s">
        <v>383</v>
      </c>
      <c r="C526" s="26" t="s">
        <v>1292</v>
      </c>
      <c r="D526" s="26" t="s">
        <v>1293</v>
      </c>
      <c r="E526" s="26" t="s">
        <v>553</v>
      </c>
      <c r="F526" s="26" t="s">
        <v>1798</v>
      </c>
      <c r="G526" s="26" t="s">
        <v>1799</v>
      </c>
      <c r="H526" s="26" t="s">
        <v>556</v>
      </c>
      <c r="I526" s="27">
        <v>45708</v>
      </c>
      <c r="J526" s="26" t="s">
        <v>583</v>
      </c>
      <c r="K526" s="26" t="s">
        <v>276</v>
      </c>
      <c r="L526" s="26" t="s">
        <v>1800</v>
      </c>
      <c r="M526" s="26" t="s">
        <v>559</v>
      </c>
      <c r="N526" s="26" t="s">
        <v>1801</v>
      </c>
      <c r="O526" s="26" t="s">
        <v>561</v>
      </c>
      <c r="P526" s="26" t="s">
        <v>586</v>
      </c>
      <c r="Q526" s="26" t="s">
        <v>587</v>
      </c>
      <c r="R526" s="26" t="s">
        <v>564</v>
      </c>
      <c r="S526" s="26"/>
      <c r="T526" s="26"/>
      <c r="U526" s="26">
        <v>12981</v>
      </c>
      <c r="V526" s="27">
        <v>45744</v>
      </c>
      <c r="W526" s="26" t="s">
        <v>565</v>
      </c>
      <c r="X526" s="26" t="s">
        <v>566</v>
      </c>
      <c r="Y526" s="26" t="s">
        <v>1802</v>
      </c>
      <c r="Z526" s="26"/>
      <c r="AA526" s="26">
        <v>1</v>
      </c>
      <c r="AB526" s="26">
        <v>2341</v>
      </c>
    </row>
    <row r="527" spans="1:28" ht="20.25" customHeight="1">
      <c r="A527" s="26" t="s">
        <v>1803</v>
      </c>
      <c r="B527" s="26" t="s">
        <v>405</v>
      </c>
      <c r="C527" s="26" t="s">
        <v>551</v>
      </c>
      <c r="D527" s="26" t="s">
        <v>1209</v>
      </c>
      <c r="E527" s="26" t="s">
        <v>553</v>
      </c>
      <c r="F527" s="26" t="s">
        <v>581</v>
      </c>
      <c r="G527" s="26" t="s">
        <v>1082</v>
      </c>
      <c r="H527" s="26" t="s">
        <v>556</v>
      </c>
      <c r="I527" s="27">
        <v>45708</v>
      </c>
      <c r="J527" s="26" t="s">
        <v>583</v>
      </c>
      <c r="K527" s="26" t="s">
        <v>133</v>
      </c>
      <c r="L527" s="26" t="s">
        <v>647</v>
      </c>
      <c r="M527" s="26" t="s">
        <v>628</v>
      </c>
      <c r="N527" s="26" t="s">
        <v>608</v>
      </c>
      <c r="O527" s="26" t="s">
        <v>561</v>
      </c>
      <c r="P527" s="26" t="s">
        <v>601</v>
      </c>
      <c r="Q527" s="26" t="s">
        <v>648</v>
      </c>
      <c r="R527" s="26" t="s">
        <v>649</v>
      </c>
      <c r="S527" s="26"/>
      <c r="T527" s="26"/>
      <c r="U527" s="26">
        <v>20000</v>
      </c>
      <c r="V527" s="27">
        <v>45736</v>
      </c>
      <c r="W527" s="26" t="s">
        <v>565</v>
      </c>
      <c r="X527" s="26" t="s">
        <v>566</v>
      </c>
      <c r="Y527" s="26" t="s">
        <v>596</v>
      </c>
      <c r="Z527" s="26"/>
      <c r="AA527" s="26">
        <v>1</v>
      </c>
      <c r="AB527" s="26">
        <v>2189</v>
      </c>
    </row>
    <row r="528" spans="1:28" ht="20.25" customHeight="1">
      <c r="A528" s="26" t="s">
        <v>1804</v>
      </c>
      <c r="B528" s="26" t="s">
        <v>392</v>
      </c>
      <c r="C528" s="26" t="s">
        <v>551</v>
      </c>
      <c r="D528" s="26" t="s">
        <v>1209</v>
      </c>
      <c r="E528" s="26" t="s">
        <v>553</v>
      </c>
      <c r="F528" s="26" t="s">
        <v>581</v>
      </c>
      <c r="G528" s="26" t="s">
        <v>1082</v>
      </c>
      <c r="H528" s="26" t="s">
        <v>556</v>
      </c>
      <c r="I528" s="27">
        <v>45708</v>
      </c>
      <c r="J528" s="26" t="s">
        <v>583</v>
      </c>
      <c r="K528" s="26" t="s">
        <v>131</v>
      </c>
      <c r="L528" s="26" t="s">
        <v>1042</v>
      </c>
      <c r="M528" s="26" t="s">
        <v>559</v>
      </c>
      <c r="N528" s="26" t="s">
        <v>560</v>
      </c>
      <c r="O528" s="26" t="s">
        <v>561</v>
      </c>
      <c r="P528" s="26" t="s">
        <v>586</v>
      </c>
      <c r="Q528" s="26" t="s">
        <v>587</v>
      </c>
      <c r="R528" s="26" t="s">
        <v>588</v>
      </c>
      <c r="S528" s="26"/>
      <c r="T528" s="26"/>
      <c r="U528" s="26">
        <v>30000</v>
      </c>
      <c r="V528" s="27">
        <v>45736</v>
      </c>
      <c r="W528" s="26" t="s">
        <v>565</v>
      </c>
      <c r="X528" s="26" t="s">
        <v>566</v>
      </c>
      <c r="Y528" s="26" t="s">
        <v>596</v>
      </c>
      <c r="Z528" s="26"/>
      <c r="AA528" s="26">
        <v>1</v>
      </c>
      <c r="AB528" s="26">
        <v>2199</v>
      </c>
    </row>
    <row r="529" spans="1:28" ht="20.25" customHeight="1">
      <c r="A529" s="26" t="s">
        <v>1805</v>
      </c>
      <c r="B529" s="26" t="s">
        <v>409</v>
      </c>
      <c r="C529" s="26" t="s">
        <v>1292</v>
      </c>
      <c r="D529" s="26" t="s">
        <v>1293</v>
      </c>
      <c r="E529" s="26" t="s">
        <v>553</v>
      </c>
      <c r="F529" s="26" t="s">
        <v>581</v>
      </c>
      <c r="G529" s="26" t="s">
        <v>1806</v>
      </c>
      <c r="H529" s="26" t="s">
        <v>556</v>
      </c>
      <c r="I529" s="27">
        <v>45708</v>
      </c>
      <c r="J529" s="26" t="s">
        <v>583</v>
      </c>
      <c r="K529" s="26" t="s">
        <v>343</v>
      </c>
      <c r="L529" s="26" t="s">
        <v>606</v>
      </c>
      <c r="M529" s="26" t="s">
        <v>607</v>
      </c>
      <c r="N529" s="26" t="s">
        <v>608</v>
      </c>
      <c r="O529" s="26" t="s">
        <v>561</v>
      </c>
      <c r="P529" s="26" t="s">
        <v>601</v>
      </c>
      <c r="Q529" s="26" t="s">
        <v>609</v>
      </c>
      <c r="R529" s="26" t="s">
        <v>610</v>
      </c>
      <c r="S529" s="26"/>
      <c r="T529" s="26"/>
      <c r="U529" s="26">
        <v>34000</v>
      </c>
      <c r="V529" s="27">
        <v>45742</v>
      </c>
      <c r="W529" s="26" t="s">
        <v>565</v>
      </c>
      <c r="X529" s="26" t="s">
        <v>566</v>
      </c>
      <c r="Y529" s="26" t="s">
        <v>596</v>
      </c>
      <c r="Z529" s="26"/>
      <c r="AA529" s="26">
        <v>1</v>
      </c>
      <c r="AB529" s="26">
        <v>2309</v>
      </c>
    </row>
    <row r="530" spans="1:28" ht="20.25" customHeight="1">
      <c r="A530" s="26" t="s">
        <v>1807</v>
      </c>
      <c r="B530" s="26" t="s">
        <v>406</v>
      </c>
      <c r="C530" s="26" t="s">
        <v>1292</v>
      </c>
      <c r="D530" s="26" t="s">
        <v>1293</v>
      </c>
      <c r="E530" s="26" t="s">
        <v>553</v>
      </c>
      <c r="F530" s="26" t="s">
        <v>581</v>
      </c>
      <c r="G530" s="26" t="s">
        <v>1808</v>
      </c>
      <c r="H530" s="26" t="s">
        <v>556</v>
      </c>
      <c r="I530" s="27">
        <v>45708</v>
      </c>
      <c r="J530" s="26" t="s">
        <v>583</v>
      </c>
      <c r="K530" s="26" t="s">
        <v>360</v>
      </c>
      <c r="L530" s="26" t="s">
        <v>894</v>
      </c>
      <c r="M530" s="26" t="s">
        <v>607</v>
      </c>
      <c r="N530" s="26" t="s">
        <v>608</v>
      </c>
      <c r="O530" s="26" t="s">
        <v>561</v>
      </c>
      <c r="P530" s="26" t="s">
        <v>601</v>
      </c>
      <c r="Q530" s="26" t="s">
        <v>609</v>
      </c>
      <c r="R530" s="26" t="s">
        <v>610</v>
      </c>
      <c r="S530" s="26"/>
      <c r="T530" s="26"/>
      <c r="U530" s="26">
        <v>12000</v>
      </c>
      <c r="V530" s="27">
        <v>45741</v>
      </c>
      <c r="W530" s="26" t="s">
        <v>565</v>
      </c>
      <c r="X530" s="26" t="s">
        <v>566</v>
      </c>
      <c r="Y530" s="26" t="s">
        <v>895</v>
      </c>
      <c r="Z530" s="26"/>
      <c r="AA530" s="26">
        <v>1</v>
      </c>
      <c r="AB530" s="26">
        <v>2336</v>
      </c>
    </row>
    <row r="531" spans="1:28" ht="20.25" customHeight="1">
      <c r="A531" s="26" t="s">
        <v>1809</v>
      </c>
      <c r="B531" s="26" t="s">
        <v>408</v>
      </c>
      <c r="C531" s="26" t="s">
        <v>551</v>
      </c>
      <c r="D531" s="26" t="s">
        <v>1209</v>
      </c>
      <c r="E531" s="26" t="s">
        <v>553</v>
      </c>
      <c r="F531" s="26" t="s">
        <v>581</v>
      </c>
      <c r="G531" s="26" t="s">
        <v>1808</v>
      </c>
      <c r="H531" s="26" t="s">
        <v>556</v>
      </c>
      <c r="I531" s="27">
        <v>45708</v>
      </c>
      <c r="J531" s="26" t="s">
        <v>583</v>
      </c>
      <c r="K531" s="26" t="s">
        <v>369</v>
      </c>
      <c r="L531" s="26" t="s">
        <v>1760</v>
      </c>
      <c r="M531" s="26" t="s">
        <v>607</v>
      </c>
      <c r="N531" s="26" t="s">
        <v>608</v>
      </c>
      <c r="O531" s="26" t="s">
        <v>561</v>
      </c>
      <c r="P531" s="26" t="s">
        <v>601</v>
      </c>
      <c r="Q531" s="26" t="s">
        <v>1421</v>
      </c>
      <c r="R531" s="26" t="s">
        <v>751</v>
      </c>
      <c r="S531" s="26"/>
      <c r="T531" s="26"/>
      <c r="U531" s="26">
        <v>15000</v>
      </c>
      <c r="V531" s="27">
        <v>45741</v>
      </c>
      <c r="W531" s="26" t="s">
        <v>565</v>
      </c>
      <c r="X531" s="26" t="s">
        <v>566</v>
      </c>
      <c r="Y531" s="26" t="s">
        <v>596</v>
      </c>
      <c r="Z531" s="26"/>
      <c r="AA531" s="26">
        <v>1</v>
      </c>
      <c r="AB531" s="26">
        <v>2338</v>
      </c>
    </row>
    <row r="532" spans="1:28" ht="20.25" customHeight="1">
      <c r="A532" s="26" t="s">
        <v>1810</v>
      </c>
      <c r="B532" s="26" t="s">
        <v>412</v>
      </c>
      <c r="C532" s="26" t="s">
        <v>551</v>
      </c>
      <c r="D532" s="26" t="s">
        <v>1209</v>
      </c>
      <c r="E532" s="26" t="s">
        <v>553</v>
      </c>
      <c r="F532" s="26" t="s">
        <v>581</v>
      </c>
      <c r="G532" s="26" t="s">
        <v>1808</v>
      </c>
      <c r="H532" s="26" t="s">
        <v>556</v>
      </c>
      <c r="I532" s="27">
        <v>45708</v>
      </c>
      <c r="J532" s="26" t="s">
        <v>583</v>
      </c>
      <c r="K532" s="26" t="s">
        <v>247</v>
      </c>
      <c r="L532" s="26" t="s">
        <v>1811</v>
      </c>
      <c r="M532" s="26" t="s">
        <v>607</v>
      </c>
      <c r="N532" s="26" t="s">
        <v>608</v>
      </c>
      <c r="O532" s="26" t="s">
        <v>561</v>
      </c>
      <c r="P532" s="26" t="s">
        <v>601</v>
      </c>
      <c r="Q532" s="26" t="s">
        <v>1421</v>
      </c>
      <c r="R532" s="26" t="s">
        <v>751</v>
      </c>
      <c r="S532" s="26"/>
      <c r="T532" s="26"/>
      <c r="U532" s="26">
        <v>22000</v>
      </c>
      <c r="V532" s="27">
        <v>45741</v>
      </c>
      <c r="W532" s="26" t="s">
        <v>565</v>
      </c>
      <c r="X532" s="26" t="s">
        <v>566</v>
      </c>
      <c r="Y532" s="26" t="s">
        <v>596</v>
      </c>
      <c r="Z532" s="26"/>
      <c r="AA532" s="26">
        <v>1</v>
      </c>
      <c r="AB532" s="26">
        <v>2339</v>
      </c>
    </row>
    <row r="533" spans="1:28" ht="20.25" customHeight="1">
      <c r="A533" s="26" t="s">
        <v>1812</v>
      </c>
      <c r="B533" s="26" t="s">
        <v>393</v>
      </c>
      <c r="C533" s="26" t="s">
        <v>1292</v>
      </c>
      <c r="D533" s="26" t="s">
        <v>1293</v>
      </c>
      <c r="E533" s="26" t="s">
        <v>553</v>
      </c>
      <c r="F533" s="26" t="s">
        <v>581</v>
      </c>
      <c r="G533" s="26" t="s">
        <v>1808</v>
      </c>
      <c r="H533" s="26" t="s">
        <v>556</v>
      </c>
      <c r="I533" s="27">
        <v>45708</v>
      </c>
      <c r="J533" s="26" t="s">
        <v>583</v>
      </c>
      <c r="K533" s="26" t="s">
        <v>184</v>
      </c>
      <c r="L533" s="26" t="s">
        <v>891</v>
      </c>
      <c r="M533" s="26" t="s">
        <v>559</v>
      </c>
      <c r="N533" s="26" t="s">
        <v>560</v>
      </c>
      <c r="O533" s="26" t="s">
        <v>561</v>
      </c>
      <c r="P533" s="26" t="s">
        <v>562</v>
      </c>
      <c r="Q533" s="26" t="s">
        <v>594</v>
      </c>
      <c r="R533" s="26" t="s">
        <v>595</v>
      </c>
      <c r="S533" s="26"/>
      <c r="T533" s="26"/>
      <c r="U533" s="26">
        <v>14000</v>
      </c>
      <c r="V533" s="27">
        <v>45741</v>
      </c>
      <c r="W533" s="26" t="s">
        <v>565</v>
      </c>
      <c r="X533" s="26" t="s">
        <v>566</v>
      </c>
      <c r="Y533" s="26" t="s">
        <v>596</v>
      </c>
      <c r="Z533" s="26"/>
      <c r="AA533" s="26">
        <v>1</v>
      </c>
      <c r="AB533" s="26">
        <v>2294</v>
      </c>
    </row>
    <row r="534" spans="1:28" ht="20.25" customHeight="1">
      <c r="A534" s="26" t="s">
        <v>1813</v>
      </c>
      <c r="B534" s="26" t="s">
        <v>411</v>
      </c>
      <c r="C534" s="26" t="s">
        <v>1292</v>
      </c>
      <c r="D534" s="26" t="s">
        <v>1293</v>
      </c>
      <c r="E534" s="26" t="s">
        <v>553</v>
      </c>
      <c r="F534" s="26" t="s">
        <v>581</v>
      </c>
      <c r="G534" s="26" t="s">
        <v>1808</v>
      </c>
      <c r="H534" s="26" t="s">
        <v>556</v>
      </c>
      <c r="I534" s="27">
        <v>45708</v>
      </c>
      <c r="J534" s="26" t="s">
        <v>583</v>
      </c>
      <c r="K534" s="26" t="s">
        <v>204</v>
      </c>
      <c r="L534" s="26" t="s">
        <v>1814</v>
      </c>
      <c r="M534" s="26" t="s">
        <v>616</v>
      </c>
      <c r="N534" s="26" t="s">
        <v>641</v>
      </c>
      <c r="O534" s="26" t="s">
        <v>561</v>
      </c>
      <c r="P534" s="26" t="s">
        <v>586</v>
      </c>
      <c r="Q534" s="26" t="s">
        <v>852</v>
      </c>
      <c r="R534" s="26" t="s">
        <v>619</v>
      </c>
      <c r="S534" s="26"/>
      <c r="T534" s="26"/>
      <c r="U534" s="26">
        <v>10000</v>
      </c>
      <c r="V534" s="27">
        <v>45740</v>
      </c>
      <c r="W534" s="26" t="s">
        <v>565</v>
      </c>
      <c r="X534" s="26" t="s">
        <v>566</v>
      </c>
      <c r="Y534" s="26" t="s">
        <v>596</v>
      </c>
      <c r="Z534" s="26"/>
      <c r="AA534" s="26">
        <v>1</v>
      </c>
      <c r="AB534" s="26">
        <v>2061</v>
      </c>
    </row>
    <row r="535" spans="1:28" ht="20.25" customHeight="1">
      <c r="A535" s="26" t="s">
        <v>1815</v>
      </c>
      <c r="B535" s="26" t="s">
        <v>404</v>
      </c>
      <c r="C535" s="26" t="s">
        <v>1292</v>
      </c>
      <c r="D535" s="26" t="s">
        <v>1293</v>
      </c>
      <c r="E535" s="26" t="s">
        <v>553</v>
      </c>
      <c r="F535" s="26" t="s">
        <v>581</v>
      </c>
      <c r="G535" s="26" t="s">
        <v>1808</v>
      </c>
      <c r="H535" s="26" t="s">
        <v>556</v>
      </c>
      <c r="I535" s="27">
        <v>45708</v>
      </c>
      <c r="J535" s="26" t="s">
        <v>583</v>
      </c>
      <c r="K535" s="26" t="s">
        <v>402</v>
      </c>
      <c r="L535" s="26" t="s">
        <v>1816</v>
      </c>
      <c r="M535" s="26" t="s">
        <v>628</v>
      </c>
      <c r="N535" s="26" t="s">
        <v>608</v>
      </c>
      <c r="O535" s="26" t="s">
        <v>561</v>
      </c>
      <c r="P535" s="26" t="s">
        <v>601</v>
      </c>
      <c r="Q535" s="26" t="s">
        <v>648</v>
      </c>
      <c r="R535" s="26" t="s">
        <v>649</v>
      </c>
      <c r="S535" s="26"/>
      <c r="T535" s="26"/>
      <c r="U535" s="26">
        <v>50000</v>
      </c>
      <c r="V535" s="27">
        <v>45740</v>
      </c>
      <c r="W535" s="26" t="s">
        <v>565</v>
      </c>
      <c r="X535" s="26" t="s">
        <v>566</v>
      </c>
      <c r="Y535" s="26" t="s">
        <v>596</v>
      </c>
      <c r="Z535" s="26"/>
      <c r="AA535" s="26">
        <v>1</v>
      </c>
      <c r="AB535" s="26">
        <v>2359</v>
      </c>
    </row>
    <row r="536" spans="1:28" ht="20.25" customHeight="1">
      <c r="A536" s="26" t="s">
        <v>1817</v>
      </c>
      <c r="B536" s="26" t="s">
        <v>404</v>
      </c>
      <c r="C536" s="26" t="s">
        <v>1292</v>
      </c>
      <c r="D536" s="26" t="s">
        <v>1293</v>
      </c>
      <c r="E536" s="26" t="s">
        <v>553</v>
      </c>
      <c r="F536" s="26" t="s">
        <v>581</v>
      </c>
      <c r="G536" s="26" t="s">
        <v>1808</v>
      </c>
      <c r="H536" s="26" t="s">
        <v>556</v>
      </c>
      <c r="I536" s="27">
        <v>45708</v>
      </c>
      <c r="J536" s="26" t="s">
        <v>583</v>
      </c>
      <c r="K536" s="26" t="s">
        <v>402</v>
      </c>
      <c r="L536" s="26" t="s">
        <v>1816</v>
      </c>
      <c r="M536" s="26" t="s">
        <v>628</v>
      </c>
      <c r="N536" s="26" t="s">
        <v>608</v>
      </c>
      <c r="O536" s="26" t="s">
        <v>561</v>
      </c>
      <c r="P536" s="26" t="s">
        <v>601</v>
      </c>
      <c r="Q536" s="26" t="s">
        <v>648</v>
      </c>
      <c r="R536" s="26" t="s">
        <v>649</v>
      </c>
      <c r="S536" s="26"/>
      <c r="T536" s="26"/>
      <c r="U536" s="26">
        <v>50000</v>
      </c>
      <c r="V536" s="27">
        <v>45740</v>
      </c>
      <c r="W536" s="26" t="s">
        <v>565</v>
      </c>
      <c r="X536" s="26" t="s">
        <v>566</v>
      </c>
      <c r="Y536" s="26" t="s">
        <v>895</v>
      </c>
      <c r="Z536" s="26"/>
      <c r="AA536" s="26">
        <v>2</v>
      </c>
      <c r="AB536" s="26">
        <v>2359</v>
      </c>
    </row>
    <row r="537" spans="1:28" ht="20.25" customHeight="1">
      <c r="A537" s="26" t="s">
        <v>1818</v>
      </c>
      <c r="B537" s="26" t="s">
        <v>1819</v>
      </c>
      <c r="C537" s="26" t="s">
        <v>551</v>
      </c>
      <c r="D537" s="26" t="s">
        <v>1209</v>
      </c>
      <c r="E537" s="26" t="s">
        <v>553</v>
      </c>
      <c r="F537" s="26" t="s">
        <v>701</v>
      </c>
      <c r="G537" s="26" t="s">
        <v>1820</v>
      </c>
      <c r="H537" s="26" t="s">
        <v>556</v>
      </c>
      <c r="I537" s="27">
        <v>45708</v>
      </c>
      <c r="J537" s="26" t="s">
        <v>1376</v>
      </c>
      <c r="K537" s="26" t="s">
        <v>1821</v>
      </c>
      <c r="L537" s="26" t="s">
        <v>1822</v>
      </c>
      <c r="M537" s="26" t="s">
        <v>717</v>
      </c>
      <c r="N537" s="26" t="s">
        <v>673</v>
      </c>
      <c r="O537" s="26" t="s">
        <v>561</v>
      </c>
      <c r="P537" s="26" t="s">
        <v>601</v>
      </c>
      <c r="Q537" s="26" t="s">
        <v>587</v>
      </c>
      <c r="R537" s="26" t="s">
        <v>588</v>
      </c>
      <c r="S537" s="26"/>
      <c r="T537" s="26"/>
      <c r="U537" s="26">
        <v>10000</v>
      </c>
      <c r="V537" s="27">
        <v>45746</v>
      </c>
      <c r="W537" s="26" t="s">
        <v>565</v>
      </c>
      <c r="X537" s="26" t="s">
        <v>566</v>
      </c>
      <c r="Y537" s="26" t="s">
        <v>1823</v>
      </c>
      <c r="Z537" s="26"/>
      <c r="AA537" s="26">
        <v>1</v>
      </c>
      <c r="AB537" s="26">
        <v>2325</v>
      </c>
    </row>
    <row r="538" spans="1:28" ht="20.25" customHeight="1">
      <c r="A538" s="26" t="s">
        <v>1824</v>
      </c>
      <c r="B538" s="26" t="s">
        <v>1825</v>
      </c>
      <c r="C538" s="26" t="s">
        <v>1292</v>
      </c>
      <c r="D538" s="26" t="s">
        <v>1293</v>
      </c>
      <c r="E538" s="26" t="s">
        <v>553</v>
      </c>
      <c r="F538" s="26" t="s">
        <v>701</v>
      </c>
      <c r="G538" s="26" t="s">
        <v>1826</v>
      </c>
      <c r="H538" s="26" t="s">
        <v>556</v>
      </c>
      <c r="I538" s="27">
        <v>45708</v>
      </c>
      <c r="J538" s="26" t="s">
        <v>1376</v>
      </c>
      <c r="K538" s="26" t="s">
        <v>704</v>
      </c>
      <c r="L538" s="26" t="s">
        <v>705</v>
      </c>
      <c r="M538" s="26" t="s">
        <v>628</v>
      </c>
      <c r="N538" s="26" t="s">
        <v>641</v>
      </c>
      <c r="O538" s="26" t="s">
        <v>561</v>
      </c>
      <c r="P538" s="26" t="s">
        <v>562</v>
      </c>
      <c r="Q538" s="26" t="s">
        <v>683</v>
      </c>
      <c r="R538" s="26" t="s">
        <v>564</v>
      </c>
      <c r="S538" s="26"/>
      <c r="T538" s="26"/>
      <c r="U538" s="26">
        <v>60000</v>
      </c>
      <c r="V538" s="27">
        <v>45746</v>
      </c>
      <c r="W538" s="26" t="s">
        <v>565</v>
      </c>
      <c r="X538" s="26" t="s">
        <v>566</v>
      </c>
      <c r="Y538" s="26" t="s">
        <v>1377</v>
      </c>
      <c r="Z538" s="26"/>
      <c r="AA538" s="26">
        <v>1</v>
      </c>
      <c r="AB538" s="26">
        <v>2233</v>
      </c>
    </row>
    <row r="539" spans="1:28" ht="20.25" customHeight="1">
      <c r="A539" s="26" t="s">
        <v>1827</v>
      </c>
      <c r="B539" s="26" t="s">
        <v>1828</v>
      </c>
      <c r="C539" s="26" t="s">
        <v>1292</v>
      </c>
      <c r="D539" s="26" t="s">
        <v>1293</v>
      </c>
      <c r="E539" s="26" t="s">
        <v>553</v>
      </c>
      <c r="F539" s="26" t="s">
        <v>701</v>
      </c>
      <c r="G539" s="26" t="s">
        <v>1829</v>
      </c>
      <c r="H539" s="26" t="s">
        <v>556</v>
      </c>
      <c r="I539" s="27">
        <v>45709</v>
      </c>
      <c r="J539" s="26" t="s">
        <v>1376</v>
      </c>
      <c r="K539" s="26" t="s">
        <v>371</v>
      </c>
      <c r="L539" s="26" t="s">
        <v>920</v>
      </c>
      <c r="M539" s="26" t="s">
        <v>585</v>
      </c>
      <c r="N539" s="26" t="s">
        <v>673</v>
      </c>
      <c r="O539" s="26" t="s">
        <v>561</v>
      </c>
      <c r="P539" s="26" t="s">
        <v>718</v>
      </c>
      <c r="Q539" s="26" t="s">
        <v>909</v>
      </c>
      <c r="R539" s="26" t="s">
        <v>564</v>
      </c>
      <c r="S539" s="26"/>
      <c r="T539" s="26"/>
      <c r="U539" s="26">
        <v>22000</v>
      </c>
      <c r="V539" s="27">
        <v>45746</v>
      </c>
      <c r="W539" s="26" t="s">
        <v>565</v>
      </c>
      <c r="X539" s="26" t="s">
        <v>798</v>
      </c>
      <c r="Y539" s="26" t="s">
        <v>1830</v>
      </c>
      <c r="Z539" s="26"/>
      <c r="AA539" s="26">
        <v>1</v>
      </c>
      <c r="AB539" s="26">
        <v>2213</v>
      </c>
    </row>
    <row r="540" spans="1:28" ht="20.25" customHeight="1">
      <c r="A540" s="26" t="s">
        <v>1831</v>
      </c>
      <c r="B540" s="26" t="s">
        <v>1828</v>
      </c>
      <c r="C540" s="26" t="s">
        <v>1292</v>
      </c>
      <c r="D540" s="26" t="s">
        <v>1293</v>
      </c>
      <c r="E540" s="26" t="s">
        <v>553</v>
      </c>
      <c r="F540" s="26" t="s">
        <v>701</v>
      </c>
      <c r="G540" s="26" t="s">
        <v>1832</v>
      </c>
      <c r="H540" s="26" t="s">
        <v>556</v>
      </c>
      <c r="I540" s="27">
        <v>45708</v>
      </c>
      <c r="J540" s="26" t="s">
        <v>1376</v>
      </c>
      <c r="K540" s="26" t="s">
        <v>371</v>
      </c>
      <c r="L540" s="26" t="s">
        <v>920</v>
      </c>
      <c r="M540" s="26" t="s">
        <v>585</v>
      </c>
      <c r="N540" s="26" t="s">
        <v>673</v>
      </c>
      <c r="O540" s="26" t="s">
        <v>561</v>
      </c>
      <c r="P540" s="26" t="s">
        <v>718</v>
      </c>
      <c r="Q540" s="26" t="s">
        <v>909</v>
      </c>
      <c r="R540" s="26" t="s">
        <v>564</v>
      </c>
      <c r="S540" s="26"/>
      <c r="T540" s="26"/>
      <c r="U540" s="26">
        <v>60000</v>
      </c>
      <c r="V540" s="27">
        <v>45746</v>
      </c>
      <c r="W540" s="26" t="s">
        <v>565</v>
      </c>
      <c r="X540" s="26" t="s">
        <v>566</v>
      </c>
      <c r="Y540" s="26" t="s">
        <v>1498</v>
      </c>
      <c r="Z540" s="26"/>
      <c r="AA540" s="26">
        <v>1</v>
      </c>
      <c r="AB540" s="26">
        <v>2213</v>
      </c>
    </row>
    <row r="541" spans="1:28" ht="20.25" customHeight="1">
      <c r="A541" s="26" t="s">
        <v>1833</v>
      </c>
      <c r="B541" s="26" t="s">
        <v>1834</v>
      </c>
      <c r="C541" s="26" t="s">
        <v>1292</v>
      </c>
      <c r="D541" s="26" t="s">
        <v>1293</v>
      </c>
      <c r="E541" s="26" t="s">
        <v>553</v>
      </c>
      <c r="F541" s="26" t="s">
        <v>701</v>
      </c>
      <c r="G541" s="26" t="s">
        <v>1835</v>
      </c>
      <c r="H541" s="26" t="s">
        <v>556</v>
      </c>
      <c r="I541" s="27">
        <v>45708</v>
      </c>
      <c r="J541" s="26" t="s">
        <v>1376</v>
      </c>
      <c r="K541" s="26" t="s">
        <v>715</v>
      </c>
      <c r="L541" s="26" t="s">
        <v>716</v>
      </c>
      <c r="M541" s="26" t="s">
        <v>717</v>
      </c>
      <c r="N541" s="26" t="s">
        <v>673</v>
      </c>
      <c r="O541" s="26" t="s">
        <v>561</v>
      </c>
      <c r="P541" s="26" t="s">
        <v>718</v>
      </c>
      <c r="Q541" s="26" t="s">
        <v>719</v>
      </c>
      <c r="R541" s="26" t="s">
        <v>564</v>
      </c>
      <c r="S541" s="26"/>
      <c r="T541" s="26"/>
      <c r="U541" s="26">
        <v>80000</v>
      </c>
      <c r="V541" s="27">
        <v>45745</v>
      </c>
      <c r="W541" s="26" t="s">
        <v>565</v>
      </c>
      <c r="X541" s="26" t="s">
        <v>566</v>
      </c>
      <c r="Y541" s="26" t="s">
        <v>1498</v>
      </c>
      <c r="Z541" s="26"/>
      <c r="AA541" s="26">
        <v>1</v>
      </c>
      <c r="AB541" s="26">
        <v>2272</v>
      </c>
    </row>
    <row r="542" spans="1:28" ht="20.25" customHeight="1">
      <c r="A542" s="26" t="s">
        <v>1836</v>
      </c>
      <c r="B542" s="26" t="s">
        <v>1837</v>
      </c>
      <c r="C542" s="26" t="s">
        <v>1292</v>
      </c>
      <c r="D542" s="26" t="s">
        <v>1293</v>
      </c>
      <c r="E542" s="26" t="s">
        <v>553</v>
      </c>
      <c r="F542" s="26" t="s">
        <v>701</v>
      </c>
      <c r="G542" s="26" t="s">
        <v>1838</v>
      </c>
      <c r="H542" s="26" t="s">
        <v>556</v>
      </c>
      <c r="I542" s="27">
        <v>45708</v>
      </c>
      <c r="J542" s="26" t="s">
        <v>1376</v>
      </c>
      <c r="K542" s="26" t="s">
        <v>907</v>
      </c>
      <c r="L542" s="26" t="s">
        <v>908</v>
      </c>
      <c r="M542" s="26" t="s">
        <v>717</v>
      </c>
      <c r="N542" s="26" t="s">
        <v>673</v>
      </c>
      <c r="O542" s="26" t="s">
        <v>561</v>
      </c>
      <c r="P542" s="26" t="s">
        <v>718</v>
      </c>
      <c r="Q542" s="26" t="s">
        <v>909</v>
      </c>
      <c r="R542" s="26" t="s">
        <v>564</v>
      </c>
      <c r="S542" s="26"/>
      <c r="T542" s="26"/>
      <c r="U542" s="26">
        <v>20000</v>
      </c>
      <c r="V542" s="27">
        <v>45745</v>
      </c>
      <c r="W542" s="26" t="s">
        <v>565</v>
      </c>
      <c r="X542" s="26" t="s">
        <v>566</v>
      </c>
      <c r="Y542" s="26" t="s">
        <v>1498</v>
      </c>
      <c r="Z542" s="26"/>
      <c r="AA542" s="26">
        <v>1</v>
      </c>
      <c r="AB542" s="26">
        <v>2267</v>
      </c>
    </row>
    <row r="543" spans="1:28" ht="20.25" customHeight="1">
      <c r="A543" s="26" t="s">
        <v>1839</v>
      </c>
      <c r="B543" s="26" t="s">
        <v>1840</v>
      </c>
      <c r="C543" s="26" t="s">
        <v>1292</v>
      </c>
      <c r="D543" s="26" t="s">
        <v>1293</v>
      </c>
      <c r="E543" s="26" t="s">
        <v>553</v>
      </c>
      <c r="F543" s="26" t="s">
        <v>701</v>
      </c>
      <c r="G543" s="26" t="s">
        <v>1841</v>
      </c>
      <c r="H543" s="26" t="s">
        <v>556</v>
      </c>
      <c r="I543" s="27">
        <v>45708</v>
      </c>
      <c r="J543" s="26" t="s">
        <v>1376</v>
      </c>
      <c r="K543" s="26" t="s">
        <v>739</v>
      </c>
      <c r="L543" s="26" t="s">
        <v>740</v>
      </c>
      <c r="M543" s="26" t="s">
        <v>628</v>
      </c>
      <c r="N543" s="26" t="s">
        <v>641</v>
      </c>
      <c r="O543" s="26" t="s">
        <v>561</v>
      </c>
      <c r="P543" s="26" t="s">
        <v>562</v>
      </c>
      <c r="Q543" s="26" t="s">
        <v>683</v>
      </c>
      <c r="R543" s="26" t="s">
        <v>564</v>
      </c>
      <c r="S543" s="26"/>
      <c r="T543" s="26"/>
      <c r="U543" s="26">
        <v>20000</v>
      </c>
      <c r="V543" s="27">
        <v>45745</v>
      </c>
      <c r="W543" s="26" t="s">
        <v>565</v>
      </c>
      <c r="X543" s="26" t="s">
        <v>566</v>
      </c>
      <c r="Y543" s="26" t="s">
        <v>1377</v>
      </c>
      <c r="Z543" s="26"/>
      <c r="AA543" s="26">
        <v>1</v>
      </c>
      <c r="AB543" s="26">
        <v>2234</v>
      </c>
    </row>
    <row r="544" spans="1:28" ht="20.25" customHeight="1">
      <c r="A544" s="26" t="s">
        <v>1842</v>
      </c>
      <c r="B544" s="26" t="s">
        <v>1843</v>
      </c>
      <c r="C544" s="26" t="s">
        <v>1292</v>
      </c>
      <c r="D544" s="26" t="s">
        <v>1293</v>
      </c>
      <c r="E544" s="26" t="s">
        <v>553</v>
      </c>
      <c r="F544" s="26" t="s">
        <v>701</v>
      </c>
      <c r="G544" s="26" t="s">
        <v>1844</v>
      </c>
      <c r="H544" s="26" t="s">
        <v>556</v>
      </c>
      <c r="I544" s="27">
        <v>45708</v>
      </c>
      <c r="J544" s="26" t="s">
        <v>1376</v>
      </c>
      <c r="K544" s="26" t="s">
        <v>939</v>
      </c>
      <c r="L544" s="26" t="s">
        <v>940</v>
      </c>
      <c r="M544" s="26" t="s">
        <v>717</v>
      </c>
      <c r="N544" s="26" t="s">
        <v>673</v>
      </c>
      <c r="O544" s="26" t="s">
        <v>561</v>
      </c>
      <c r="P544" s="26" t="s">
        <v>718</v>
      </c>
      <c r="Q544" s="26" t="s">
        <v>719</v>
      </c>
      <c r="R544" s="26" t="s">
        <v>564</v>
      </c>
      <c r="S544" s="26"/>
      <c r="T544" s="26"/>
      <c r="U544" s="26">
        <v>20000</v>
      </c>
      <c r="V544" s="27">
        <v>45745</v>
      </c>
      <c r="W544" s="26" t="s">
        <v>565</v>
      </c>
      <c r="X544" s="26" t="s">
        <v>566</v>
      </c>
      <c r="Y544" s="26" t="s">
        <v>1680</v>
      </c>
      <c r="Z544" s="26"/>
      <c r="AA544" s="26">
        <v>1</v>
      </c>
      <c r="AB544" s="26">
        <v>2349</v>
      </c>
    </row>
    <row r="545" spans="1:28" ht="20.25" customHeight="1">
      <c r="A545" s="26" t="s">
        <v>1845</v>
      </c>
      <c r="B545" s="26" t="s">
        <v>1846</v>
      </c>
      <c r="C545" s="26" t="s">
        <v>1292</v>
      </c>
      <c r="D545" s="26" t="s">
        <v>1293</v>
      </c>
      <c r="E545" s="26" t="s">
        <v>553</v>
      </c>
      <c r="F545" s="26" t="s">
        <v>668</v>
      </c>
      <c r="G545" s="26" t="s">
        <v>669</v>
      </c>
      <c r="H545" s="26" t="s">
        <v>556</v>
      </c>
      <c r="I545" s="27">
        <v>45715</v>
      </c>
      <c r="J545" s="26" t="s">
        <v>670</v>
      </c>
      <c r="K545" s="26" t="s">
        <v>1191</v>
      </c>
      <c r="L545" s="26" t="s">
        <v>1192</v>
      </c>
      <c r="M545" s="26" t="s">
        <v>682</v>
      </c>
      <c r="N545" s="26" t="s">
        <v>600</v>
      </c>
      <c r="O545" s="26" t="s">
        <v>561</v>
      </c>
      <c r="P545" s="26" t="s">
        <v>562</v>
      </c>
      <c r="Q545" s="26" t="s">
        <v>812</v>
      </c>
      <c r="R545" s="26" t="s">
        <v>684</v>
      </c>
      <c r="S545" s="26"/>
      <c r="T545" s="26"/>
      <c r="U545" s="26">
        <v>8600</v>
      </c>
      <c r="V545" s="27">
        <v>45747</v>
      </c>
      <c r="W545" s="26" t="s">
        <v>565</v>
      </c>
      <c r="X545" s="26" t="s">
        <v>798</v>
      </c>
      <c r="Y545" s="26" t="s">
        <v>1193</v>
      </c>
      <c r="Z545" s="26"/>
      <c r="AA545" s="26">
        <v>1</v>
      </c>
      <c r="AB545" s="26">
        <v>2116</v>
      </c>
    </row>
    <row r="546" spans="1:28" ht="20.25" customHeight="1">
      <c r="A546" s="26" t="s">
        <v>1847</v>
      </c>
      <c r="B546" s="26" t="s">
        <v>1846</v>
      </c>
      <c r="C546" s="26" t="s">
        <v>1292</v>
      </c>
      <c r="D546" s="26" t="s">
        <v>1293</v>
      </c>
      <c r="E546" s="26" t="s">
        <v>553</v>
      </c>
      <c r="F546" s="26" t="s">
        <v>668</v>
      </c>
      <c r="G546" s="26" t="s">
        <v>669</v>
      </c>
      <c r="H546" s="26" t="s">
        <v>556</v>
      </c>
      <c r="I546" s="27">
        <v>45708</v>
      </c>
      <c r="J546" s="26" t="s">
        <v>670</v>
      </c>
      <c r="K546" s="26" t="s">
        <v>1191</v>
      </c>
      <c r="L546" s="26" t="s">
        <v>1192</v>
      </c>
      <c r="M546" s="26" t="s">
        <v>682</v>
      </c>
      <c r="N546" s="26" t="s">
        <v>600</v>
      </c>
      <c r="O546" s="26" t="s">
        <v>561</v>
      </c>
      <c r="P546" s="26" t="s">
        <v>562</v>
      </c>
      <c r="Q546" s="26" t="s">
        <v>812</v>
      </c>
      <c r="R546" s="26" t="s">
        <v>684</v>
      </c>
      <c r="S546" s="26"/>
      <c r="T546" s="26"/>
      <c r="U546" s="26">
        <v>7400</v>
      </c>
      <c r="V546" s="27">
        <v>45747</v>
      </c>
      <c r="W546" s="26" t="s">
        <v>565</v>
      </c>
      <c r="X546" s="26" t="s">
        <v>566</v>
      </c>
      <c r="Y546" s="26" t="s">
        <v>685</v>
      </c>
      <c r="Z546" s="26"/>
      <c r="AA546" s="26">
        <v>1</v>
      </c>
      <c r="AB546" s="26">
        <v>2116</v>
      </c>
    </row>
    <row r="547" spans="1:28" ht="20.25" customHeight="1">
      <c r="A547" s="26" t="s">
        <v>1848</v>
      </c>
      <c r="B547" s="26" t="s">
        <v>1849</v>
      </c>
      <c r="C547" s="26" t="s">
        <v>1292</v>
      </c>
      <c r="D547" s="26" t="s">
        <v>1293</v>
      </c>
      <c r="E547" s="26" t="s">
        <v>553</v>
      </c>
      <c r="F547" s="26" t="s">
        <v>581</v>
      </c>
      <c r="G547" s="26" t="s">
        <v>1850</v>
      </c>
      <c r="H547" s="26" t="s">
        <v>556</v>
      </c>
      <c r="I547" s="27">
        <v>45707</v>
      </c>
      <c r="J547" s="26" t="s">
        <v>583</v>
      </c>
      <c r="K547" s="26" t="s">
        <v>55</v>
      </c>
      <c r="L547" s="26" t="s">
        <v>584</v>
      </c>
      <c r="M547" s="26" t="s">
        <v>585</v>
      </c>
      <c r="N547" s="26" t="s">
        <v>560</v>
      </c>
      <c r="O547" s="26" t="s">
        <v>561</v>
      </c>
      <c r="P547" s="26" t="s">
        <v>586</v>
      </c>
      <c r="Q547" s="26" t="s">
        <v>587</v>
      </c>
      <c r="R547" s="26" t="s">
        <v>588</v>
      </c>
      <c r="S547" s="26"/>
      <c r="T547" s="26"/>
      <c r="U547" s="26">
        <v>50000</v>
      </c>
      <c r="V547" s="27">
        <v>45743</v>
      </c>
      <c r="W547" s="26" t="s">
        <v>565</v>
      </c>
      <c r="X547" s="26" t="s">
        <v>566</v>
      </c>
      <c r="Y547" s="26" t="s">
        <v>589</v>
      </c>
      <c r="Z547" s="26"/>
      <c r="AA547" s="26">
        <v>1</v>
      </c>
      <c r="AB547" s="26">
        <v>2170</v>
      </c>
    </row>
    <row r="548" spans="1:28" ht="20.25" customHeight="1">
      <c r="A548" s="26" t="s">
        <v>1851</v>
      </c>
      <c r="B548" s="26" t="s">
        <v>388</v>
      </c>
      <c r="C548" s="26" t="s">
        <v>1292</v>
      </c>
      <c r="D548" s="26" t="s">
        <v>1293</v>
      </c>
      <c r="E548" s="26" t="s">
        <v>553</v>
      </c>
      <c r="F548" s="26" t="s">
        <v>1798</v>
      </c>
      <c r="G548" s="26" t="s">
        <v>1852</v>
      </c>
      <c r="H548" s="26" t="s">
        <v>556</v>
      </c>
      <c r="I548" s="27">
        <v>45706</v>
      </c>
      <c r="J548" s="26" t="s">
        <v>583</v>
      </c>
      <c r="K548" s="26" t="s">
        <v>273</v>
      </c>
      <c r="L548" s="26" t="s">
        <v>1853</v>
      </c>
      <c r="M548" s="26" t="s">
        <v>559</v>
      </c>
      <c r="N548" s="26" t="s">
        <v>1801</v>
      </c>
      <c r="O548" s="26" t="s">
        <v>561</v>
      </c>
      <c r="P548" s="26" t="s">
        <v>586</v>
      </c>
      <c r="Q548" s="26" t="s">
        <v>587</v>
      </c>
      <c r="R548" s="26" t="s">
        <v>564</v>
      </c>
      <c r="S548" s="26"/>
      <c r="T548" s="26"/>
      <c r="U548" s="26">
        <v>10000</v>
      </c>
      <c r="V548" s="27">
        <v>45734</v>
      </c>
      <c r="W548" s="26" t="s">
        <v>565</v>
      </c>
      <c r="X548" s="26" t="s">
        <v>566</v>
      </c>
      <c r="Y548" s="26" t="s">
        <v>1802</v>
      </c>
      <c r="Z548" s="26"/>
      <c r="AA548" s="26">
        <v>1</v>
      </c>
      <c r="AB548" s="26">
        <v>2342</v>
      </c>
    </row>
    <row r="549" spans="1:28" ht="20.25" customHeight="1">
      <c r="A549" s="26" t="s">
        <v>1854</v>
      </c>
      <c r="B549" s="26" t="s">
        <v>383</v>
      </c>
      <c r="C549" s="26" t="s">
        <v>1292</v>
      </c>
      <c r="D549" s="26" t="s">
        <v>1293</v>
      </c>
      <c r="E549" s="26" t="s">
        <v>553</v>
      </c>
      <c r="F549" s="26" t="s">
        <v>1798</v>
      </c>
      <c r="G549" s="26" t="s">
        <v>1852</v>
      </c>
      <c r="H549" s="26" t="s">
        <v>556</v>
      </c>
      <c r="I549" s="27">
        <v>45706</v>
      </c>
      <c r="J549" s="26" t="s">
        <v>583</v>
      </c>
      <c r="K549" s="26" t="s">
        <v>276</v>
      </c>
      <c r="L549" s="26" t="s">
        <v>1800</v>
      </c>
      <c r="M549" s="26" t="s">
        <v>559</v>
      </c>
      <c r="N549" s="26" t="s">
        <v>1801</v>
      </c>
      <c r="O549" s="26" t="s">
        <v>561</v>
      </c>
      <c r="P549" s="26" t="s">
        <v>586</v>
      </c>
      <c r="Q549" s="26" t="s">
        <v>587</v>
      </c>
      <c r="R549" s="26" t="s">
        <v>564</v>
      </c>
      <c r="S549" s="26"/>
      <c r="T549" s="26"/>
      <c r="U549" s="26">
        <v>37878</v>
      </c>
      <c r="V549" s="27">
        <v>45734</v>
      </c>
      <c r="W549" s="26" t="s">
        <v>565</v>
      </c>
      <c r="X549" s="26" t="s">
        <v>566</v>
      </c>
      <c r="Y549" s="26" t="s">
        <v>1802</v>
      </c>
      <c r="Z549" s="26"/>
      <c r="AA549" s="26">
        <v>1</v>
      </c>
      <c r="AB549" s="26">
        <v>2341</v>
      </c>
    </row>
    <row r="550" spans="1:28" ht="20.25" customHeight="1">
      <c r="A550" s="26" t="s">
        <v>1855</v>
      </c>
      <c r="B550" s="26" t="s">
        <v>1856</v>
      </c>
      <c r="C550" s="26" t="s">
        <v>551</v>
      </c>
      <c r="D550" s="26" t="s">
        <v>1209</v>
      </c>
      <c r="E550" s="26" t="s">
        <v>821</v>
      </c>
      <c r="F550" s="26" t="s">
        <v>554</v>
      </c>
      <c r="G550" s="26" t="s">
        <v>1857</v>
      </c>
      <c r="H550" s="26" t="s">
        <v>556</v>
      </c>
      <c r="I550" s="27">
        <v>45705</v>
      </c>
      <c r="J550" s="26" t="s">
        <v>557</v>
      </c>
      <c r="K550" s="26" t="s">
        <v>468</v>
      </c>
      <c r="L550" s="26" t="s">
        <v>1712</v>
      </c>
      <c r="M550" s="26" t="s">
        <v>628</v>
      </c>
      <c r="N550" s="26" t="s">
        <v>608</v>
      </c>
      <c r="O550" s="26" t="s">
        <v>561</v>
      </c>
      <c r="P550" s="26" t="s">
        <v>562</v>
      </c>
      <c r="Q550" s="26" t="s">
        <v>563</v>
      </c>
      <c r="R550" s="26" t="s">
        <v>564</v>
      </c>
      <c r="S550" s="26"/>
      <c r="T550" s="26"/>
      <c r="U550" s="26">
        <v>70000</v>
      </c>
      <c r="V550" s="27">
        <v>45755</v>
      </c>
      <c r="W550" s="26" t="s">
        <v>565</v>
      </c>
      <c r="X550" s="26" t="s">
        <v>566</v>
      </c>
      <c r="Y550" s="26" t="s">
        <v>1858</v>
      </c>
      <c r="Z550" s="26"/>
      <c r="AA550" s="26">
        <v>1</v>
      </c>
      <c r="AB550" s="26">
        <v>2376</v>
      </c>
    </row>
    <row r="551" spans="1:28" ht="20.25" customHeight="1">
      <c r="A551" s="26" t="s">
        <v>1859</v>
      </c>
      <c r="B551" s="26" t="s">
        <v>438</v>
      </c>
      <c r="C551" s="26" t="s">
        <v>1292</v>
      </c>
      <c r="D551" s="26" t="s">
        <v>1293</v>
      </c>
      <c r="E551" s="26" t="s">
        <v>821</v>
      </c>
      <c r="F551" s="26" t="s">
        <v>554</v>
      </c>
      <c r="G551" s="26" t="s">
        <v>1708</v>
      </c>
      <c r="H551" s="26" t="s">
        <v>556</v>
      </c>
      <c r="I551" s="27">
        <v>45721</v>
      </c>
      <c r="J551" s="26" t="s">
        <v>557</v>
      </c>
      <c r="K551" s="26" t="s">
        <v>439</v>
      </c>
      <c r="L551" s="26" t="s">
        <v>1003</v>
      </c>
      <c r="M551" s="26" t="s">
        <v>559</v>
      </c>
      <c r="N551" s="26" t="s">
        <v>560</v>
      </c>
      <c r="O551" s="26" t="s">
        <v>561</v>
      </c>
      <c r="P551" s="26" t="s">
        <v>562</v>
      </c>
      <c r="Q551" s="26" t="s">
        <v>563</v>
      </c>
      <c r="R551" s="26" t="s">
        <v>564</v>
      </c>
      <c r="S551" s="26"/>
      <c r="T551" s="26"/>
      <c r="U551" s="26">
        <v>17000</v>
      </c>
      <c r="V551" s="27">
        <v>45752</v>
      </c>
      <c r="W551" s="26" t="s">
        <v>565</v>
      </c>
      <c r="X551" s="26" t="s">
        <v>798</v>
      </c>
      <c r="Y551" s="26" t="s">
        <v>1860</v>
      </c>
      <c r="Z551" s="26"/>
      <c r="AA551" s="26">
        <v>2</v>
      </c>
      <c r="AB551" s="26">
        <v>2373</v>
      </c>
    </row>
    <row r="552" spans="1:28" ht="20.25" customHeight="1">
      <c r="A552" s="26" t="s">
        <v>1861</v>
      </c>
      <c r="B552" s="26" t="s">
        <v>438</v>
      </c>
      <c r="C552" s="26" t="s">
        <v>1292</v>
      </c>
      <c r="D552" s="26" t="s">
        <v>1293</v>
      </c>
      <c r="E552" s="26" t="s">
        <v>821</v>
      </c>
      <c r="F552" s="26" t="s">
        <v>554</v>
      </c>
      <c r="G552" s="26" t="s">
        <v>1857</v>
      </c>
      <c r="H552" s="26" t="s">
        <v>556</v>
      </c>
      <c r="I552" s="27">
        <v>45705</v>
      </c>
      <c r="J552" s="26" t="s">
        <v>557</v>
      </c>
      <c r="K552" s="26" t="s">
        <v>439</v>
      </c>
      <c r="L552" s="26" t="s">
        <v>1003</v>
      </c>
      <c r="M552" s="26" t="s">
        <v>559</v>
      </c>
      <c r="N552" s="26" t="s">
        <v>560</v>
      </c>
      <c r="O552" s="26" t="s">
        <v>561</v>
      </c>
      <c r="P552" s="26" t="s">
        <v>562</v>
      </c>
      <c r="Q552" s="26" t="s">
        <v>563</v>
      </c>
      <c r="R552" s="26" t="s">
        <v>564</v>
      </c>
      <c r="S552" s="26"/>
      <c r="T552" s="26"/>
      <c r="U552" s="26">
        <v>15000</v>
      </c>
      <c r="V552" s="27">
        <v>45752</v>
      </c>
      <c r="W552" s="26" t="s">
        <v>565</v>
      </c>
      <c r="X552" s="26" t="s">
        <v>566</v>
      </c>
      <c r="Y552" s="26" t="s">
        <v>1860</v>
      </c>
      <c r="Z552" s="26"/>
      <c r="AA552" s="26">
        <v>1</v>
      </c>
      <c r="AB552" s="26">
        <v>2373</v>
      </c>
    </row>
    <row r="553" spans="1:28" ht="20.25" customHeight="1">
      <c r="A553" s="26" t="s">
        <v>1862</v>
      </c>
      <c r="B553" s="26" t="s">
        <v>430</v>
      </c>
      <c r="C553" s="26" t="s">
        <v>551</v>
      </c>
      <c r="D553" s="26" t="s">
        <v>1209</v>
      </c>
      <c r="E553" s="26" t="s">
        <v>821</v>
      </c>
      <c r="F553" s="26" t="s">
        <v>554</v>
      </c>
      <c r="G553" s="26" t="s">
        <v>1708</v>
      </c>
      <c r="H553" s="26" t="s">
        <v>556</v>
      </c>
      <c r="I553" s="27">
        <v>45721</v>
      </c>
      <c r="J553" s="26" t="s">
        <v>557</v>
      </c>
      <c r="K553" s="26" t="s">
        <v>431</v>
      </c>
      <c r="L553" s="26" t="s">
        <v>575</v>
      </c>
      <c r="M553" s="26" t="s">
        <v>559</v>
      </c>
      <c r="N553" s="26" t="s">
        <v>560</v>
      </c>
      <c r="O553" s="26" t="s">
        <v>561</v>
      </c>
      <c r="P553" s="26" t="s">
        <v>562</v>
      </c>
      <c r="Q553" s="26" t="s">
        <v>576</v>
      </c>
      <c r="R553" s="26" t="s">
        <v>564</v>
      </c>
      <c r="S553" s="26"/>
      <c r="T553" s="26"/>
      <c r="U553" s="26">
        <v>20000</v>
      </c>
      <c r="V553" s="27">
        <v>45756</v>
      </c>
      <c r="W553" s="26" t="s">
        <v>565</v>
      </c>
      <c r="X553" s="26" t="s">
        <v>798</v>
      </c>
      <c r="Y553" s="26" t="s">
        <v>1863</v>
      </c>
      <c r="Z553" s="26"/>
      <c r="AA553" s="26">
        <v>2</v>
      </c>
      <c r="AB553" s="26">
        <v>2380</v>
      </c>
    </row>
    <row r="554" spans="1:28" ht="20.25" customHeight="1">
      <c r="A554" s="26" t="s">
        <v>1864</v>
      </c>
      <c r="B554" s="26" t="s">
        <v>430</v>
      </c>
      <c r="C554" s="26" t="s">
        <v>551</v>
      </c>
      <c r="D554" s="26" t="s">
        <v>1209</v>
      </c>
      <c r="E554" s="26" t="s">
        <v>821</v>
      </c>
      <c r="F554" s="26" t="s">
        <v>554</v>
      </c>
      <c r="G554" s="26" t="s">
        <v>1857</v>
      </c>
      <c r="H554" s="26" t="s">
        <v>556</v>
      </c>
      <c r="I554" s="27">
        <v>45705</v>
      </c>
      <c r="J554" s="26" t="s">
        <v>557</v>
      </c>
      <c r="K554" s="26" t="s">
        <v>431</v>
      </c>
      <c r="L554" s="26" t="s">
        <v>575</v>
      </c>
      <c r="M554" s="26" t="s">
        <v>559</v>
      </c>
      <c r="N554" s="26" t="s">
        <v>560</v>
      </c>
      <c r="O554" s="26" t="s">
        <v>561</v>
      </c>
      <c r="P554" s="26" t="s">
        <v>562</v>
      </c>
      <c r="Q554" s="26" t="s">
        <v>576</v>
      </c>
      <c r="R554" s="26" t="s">
        <v>564</v>
      </c>
      <c r="S554" s="26"/>
      <c r="T554" s="26"/>
      <c r="U554" s="26">
        <v>50000</v>
      </c>
      <c r="V554" s="27">
        <v>45756</v>
      </c>
      <c r="W554" s="26" t="s">
        <v>565</v>
      </c>
      <c r="X554" s="26" t="s">
        <v>566</v>
      </c>
      <c r="Y554" s="26" t="s">
        <v>1863</v>
      </c>
      <c r="Z554" s="26"/>
      <c r="AA554" s="26">
        <v>1</v>
      </c>
      <c r="AB554" s="26">
        <v>2380</v>
      </c>
    </row>
    <row r="555" spans="1:28" ht="20.25" customHeight="1">
      <c r="A555" s="26" t="s">
        <v>1865</v>
      </c>
      <c r="B555" s="26" t="s">
        <v>1866</v>
      </c>
      <c r="C555" s="26" t="s">
        <v>1130</v>
      </c>
      <c r="D555" s="26" t="s">
        <v>1131</v>
      </c>
      <c r="E555" s="26" t="s">
        <v>821</v>
      </c>
      <c r="F555" s="26" t="s">
        <v>554</v>
      </c>
      <c r="G555" s="26" t="s">
        <v>1857</v>
      </c>
      <c r="H555" s="26" t="s">
        <v>556</v>
      </c>
      <c r="I555" s="27">
        <v>45705</v>
      </c>
      <c r="J555" s="26" t="s">
        <v>557</v>
      </c>
      <c r="K555" s="26" t="s">
        <v>998</v>
      </c>
      <c r="L555" s="26" t="s">
        <v>999</v>
      </c>
      <c r="M555" s="26" t="s">
        <v>559</v>
      </c>
      <c r="N555" s="26" t="s">
        <v>560</v>
      </c>
      <c r="O555" s="26" t="s">
        <v>561</v>
      </c>
      <c r="P555" s="26" t="s">
        <v>562</v>
      </c>
      <c r="Q555" s="26" t="s">
        <v>576</v>
      </c>
      <c r="R555" s="26" t="s">
        <v>564</v>
      </c>
      <c r="S555" s="26"/>
      <c r="T555" s="26"/>
      <c r="U555" s="26">
        <v>6000</v>
      </c>
      <c r="V555" s="27">
        <v>45753</v>
      </c>
      <c r="W555" s="26" t="s">
        <v>565</v>
      </c>
      <c r="X555" s="26" t="s">
        <v>566</v>
      </c>
      <c r="Y555" s="26" t="s">
        <v>1867</v>
      </c>
      <c r="Z555" s="26"/>
      <c r="AA555" s="26">
        <v>1</v>
      </c>
      <c r="AB555" s="26">
        <v>2358</v>
      </c>
    </row>
    <row r="556" spans="1:28" ht="20.25" customHeight="1">
      <c r="A556" s="26" t="s">
        <v>1868</v>
      </c>
      <c r="B556" s="26" t="s">
        <v>1869</v>
      </c>
      <c r="C556" s="26" t="s">
        <v>1292</v>
      </c>
      <c r="D556" s="26" t="s">
        <v>1293</v>
      </c>
      <c r="E556" s="26" t="s">
        <v>821</v>
      </c>
      <c r="F556" s="26" t="s">
        <v>554</v>
      </c>
      <c r="G556" s="26" t="s">
        <v>1708</v>
      </c>
      <c r="H556" s="26" t="s">
        <v>556</v>
      </c>
      <c r="I556" s="27">
        <v>45721</v>
      </c>
      <c r="J556" s="26" t="s">
        <v>557</v>
      </c>
      <c r="K556" s="26" t="s">
        <v>436</v>
      </c>
      <c r="L556" s="26" t="s">
        <v>573</v>
      </c>
      <c r="M556" s="26" t="s">
        <v>559</v>
      </c>
      <c r="N556" s="26" t="s">
        <v>560</v>
      </c>
      <c r="O556" s="26" t="s">
        <v>561</v>
      </c>
      <c r="P556" s="26" t="s">
        <v>562</v>
      </c>
      <c r="Q556" s="26" t="s">
        <v>563</v>
      </c>
      <c r="R556" s="26" t="s">
        <v>564</v>
      </c>
      <c r="S556" s="26"/>
      <c r="T556" s="26"/>
      <c r="U556" s="26">
        <v>20000</v>
      </c>
      <c r="V556" s="27">
        <v>45749</v>
      </c>
      <c r="W556" s="26" t="s">
        <v>565</v>
      </c>
      <c r="X556" s="26" t="s">
        <v>798</v>
      </c>
      <c r="Y556" s="26" t="s">
        <v>1870</v>
      </c>
      <c r="Z556" s="26"/>
      <c r="AA556" s="26">
        <v>2</v>
      </c>
      <c r="AB556" s="26">
        <v>2379</v>
      </c>
    </row>
    <row r="557" spans="1:28" ht="20.25" customHeight="1">
      <c r="A557" s="26" t="s">
        <v>1871</v>
      </c>
      <c r="B557" s="26" t="s">
        <v>1869</v>
      </c>
      <c r="C557" s="26" t="s">
        <v>1292</v>
      </c>
      <c r="D557" s="26" t="s">
        <v>1293</v>
      </c>
      <c r="E557" s="26" t="s">
        <v>821</v>
      </c>
      <c r="F557" s="26" t="s">
        <v>554</v>
      </c>
      <c r="G557" s="26" t="s">
        <v>1857</v>
      </c>
      <c r="H557" s="26" t="s">
        <v>556</v>
      </c>
      <c r="I557" s="27">
        <v>45705</v>
      </c>
      <c r="J557" s="26" t="s">
        <v>557</v>
      </c>
      <c r="K557" s="26" t="s">
        <v>436</v>
      </c>
      <c r="L557" s="26" t="s">
        <v>573</v>
      </c>
      <c r="M557" s="26" t="s">
        <v>559</v>
      </c>
      <c r="N557" s="26" t="s">
        <v>560</v>
      </c>
      <c r="O557" s="26" t="s">
        <v>561</v>
      </c>
      <c r="P557" s="26" t="s">
        <v>562</v>
      </c>
      <c r="Q557" s="26" t="s">
        <v>563</v>
      </c>
      <c r="R557" s="26" t="s">
        <v>564</v>
      </c>
      <c r="S557" s="26"/>
      <c r="T557" s="26"/>
      <c r="U557" s="26">
        <v>50000</v>
      </c>
      <c r="V557" s="27">
        <v>45749</v>
      </c>
      <c r="W557" s="26" t="s">
        <v>565</v>
      </c>
      <c r="X557" s="26" t="s">
        <v>566</v>
      </c>
      <c r="Y557" s="26" t="s">
        <v>1870</v>
      </c>
      <c r="Z557" s="26"/>
      <c r="AA557" s="26">
        <v>1</v>
      </c>
      <c r="AB557" s="26">
        <v>2379</v>
      </c>
    </row>
    <row r="558" spans="1:28" ht="20.25" customHeight="1">
      <c r="A558" s="26" t="s">
        <v>1872</v>
      </c>
      <c r="B558" s="26" t="s">
        <v>1873</v>
      </c>
      <c r="C558" s="26" t="s">
        <v>1292</v>
      </c>
      <c r="D558" s="26" t="s">
        <v>1293</v>
      </c>
      <c r="E558" s="26" t="s">
        <v>821</v>
      </c>
      <c r="F558" s="26" t="s">
        <v>554</v>
      </c>
      <c r="G558" s="26" t="s">
        <v>1874</v>
      </c>
      <c r="H558" s="26" t="s">
        <v>556</v>
      </c>
      <c r="I558" s="27">
        <v>45726</v>
      </c>
      <c r="J558" s="26" t="s">
        <v>557</v>
      </c>
      <c r="K558" s="26" t="s">
        <v>569</v>
      </c>
      <c r="L558" s="26" t="s">
        <v>570</v>
      </c>
      <c r="M558" s="26" t="s">
        <v>559</v>
      </c>
      <c r="N558" s="26" t="s">
        <v>560</v>
      </c>
      <c r="O558" s="26" t="s">
        <v>561</v>
      </c>
      <c r="P558" s="26" t="s">
        <v>562</v>
      </c>
      <c r="Q558" s="26" t="s">
        <v>563</v>
      </c>
      <c r="R558" s="26" t="s">
        <v>564</v>
      </c>
      <c r="S558" s="26"/>
      <c r="T558" s="26"/>
      <c r="U558" s="26">
        <v>13000</v>
      </c>
      <c r="V558" s="27">
        <v>45751</v>
      </c>
      <c r="W558" s="26" t="s">
        <v>565</v>
      </c>
      <c r="X558" s="26" t="s">
        <v>798</v>
      </c>
      <c r="Y558" s="26" t="s">
        <v>1875</v>
      </c>
      <c r="Z558" s="26"/>
      <c r="AA558" s="26">
        <v>1</v>
      </c>
      <c r="AB558" s="26">
        <v>2378</v>
      </c>
    </row>
    <row r="559" spans="1:28" ht="20.25" customHeight="1">
      <c r="A559" s="26" t="s">
        <v>1876</v>
      </c>
      <c r="B559" s="26" t="s">
        <v>1873</v>
      </c>
      <c r="C559" s="26" t="s">
        <v>1292</v>
      </c>
      <c r="D559" s="26" t="s">
        <v>1293</v>
      </c>
      <c r="E559" s="26" t="s">
        <v>821</v>
      </c>
      <c r="F559" s="26" t="s">
        <v>554</v>
      </c>
      <c r="G559" s="26" t="s">
        <v>1857</v>
      </c>
      <c r="H559" s="26" t="s">
        <v>556</v>
      </c>
      <c r="I559" s="27">
        <v>45705</v>
      </c>
      <c r="J559" s="26" t="s">
        <v>557</v>
      </c>
      <c r="K559" s="26" t="s">
        <v>569</v>
      </c>
      <c r="L559" s="26" t="s">
        <v>570</v>
      </c>
      <c r="M559" s="26" t="s">
        <v>559</v>
      </c>
      <c r="N559" s="26" t="s">
        <v>560</v>
      </c>
      <c r="O559" s="26" t="s">
        <v>561</v>
      </c>
      <c r="P559" s="26" t="s">
        <v>562</v>
      </c>
      <c r="Q559" s="26" t="s">
        <v>563</v>
      </c>
      <c r="R559" s="26" t="s">
        <v>564</v>
      </c>
      <c r="S559" s="26"/>
      <c r="T559" s="26"/>
      <c r="U559" s="26">
        <v>5000</v>
      </c>
      <c r="V559" s="27">
        <v>45751</v>
      </c>
      <c r="W559" s="26" t="s">
        <v>565</v>
      </c>
      <c r="X559" s="26" t="s">
        <v>566</v>
      </c>
      <c r="Y559" s="26" t="s">
        <v>1875</v>
      </c>
      <c r="Z559" s="26"/>
      <c r="AA559" s="26">
        <v>1</v>
      </c>
      <c r="AB559" s="26">
        <v>2378</v>
      </c>
    </row>
    <row r="560" spans="1:28" ht="20.25" customHeight="1">
      <c r="A560" s="26" t="s">
        <v>1877</v>
      </c>
      <c r="B560" s="26" t="s">
        <v>1878</v>
      </c>
      <c r="C560" s="26" t="s">
        <v>551</v>
      </c>
      <c r="D560" s="26" t="s">
        <v>1209</v>
      </c>
      <c r="E560" s="26" t="s">
        <v>821</v>
      </c>
      <c r="F560" s="26" t="s">
        <v>554</v>
      </c>
      <c r="G560" s="26" t="s">
        <v>1879</v>
      </c>
      <c r="H560" s="26" t="s">
        <v>556</v>
      </c>
      <c r="I560" s="27">
        <v>45726</v>
      </c>
      <c r="J560" s="26" t="s">
        <v>557</v>
      </c>
      <c r="K560" s="26" t="s">
        <v>1205</v>
      </c>
      <c r="L560" s="26" t="s">
        <v>1206</v>
      </c>
      <c r="M560" s="26" t="s">
        <v>862</v>
      </c>
      <c r="N560" s="26" t="s">
        <v>863</v>
      </c>
      <c r="O560" s="26" t="s">
        <v>864</v>
      </c>
      <c r="P560" s="26" t="s">
        <v>562</v>
      </c>
      <c r="Q560" s="26" t="s">
        <v>852</v>
      </c>
      <c r="R560" s="26" t="s">
        <v>684</v>
      </c>
      <c r="S560" s="26"/>
      <c r="T560" s="26"/>
      <c r="U560" s="26">
        <v>10000</v>
      </c>
      <c r="V560" s="27">
        <v>45750</v>
      </c>
      <c r="W560" s="26" t="s">
        <v>565</v>
      </c>
      <c r="X560" s="26" t="s">
        <v>798</v>
      </c>
      <c r="Y560" s="26" t="s">
        <v>1880</v>
      </c>
      <c r="Z560" s="26"/>
      <c r="AA560" s="26">
        <v>2</v>
      </c>
      <c r="AB560" s="26">
        <v>2385</v>
      </c>
    </row>
    <row r="561" spans="1:28" ht="20.25" customHeight="1">
      <c r="A561" s="26" t="s">
        <v>1881</v>
      </c>
      <c r="B561" s="26" t="s">
        <v>1882</v>
      </c>
      <c r="C561" s="26" t="s">
        <v>551</v>
      </c>
      <c r="D561" s="26" t="s">
        <v>1209</v>
      </c>
      <c r="E561" s="26" t="s">
        <v>821</v>
      </c>
      <c r="F561" s="26" t="s">
        <v>554</v>
      </c>
      <c r="G561" s="26" t="s">
        <v>1857</v>
      </c>
      <c r="H561" s="26" t="s">
        <v>556</v>
      </c>
      <c r="I561" s="27">
        <v>45705</v>
      </c>
      <c r="J561" s="26" t="s">
        <v>557</v>
      </c>
      <c r="K561" s="26" t="s">
        <v>468</v>
      </c>
      <c r="L561" s="26" t="s">
        <v>1712</v>
      </c>
      <c r="M561" s="26" t="s">
        <v>628</v>
      </c>
      <c r="N561" s="26" t="s">
        <v>608</v>
      </c>
      <c r="O561" s="26" t="s">
        <v>561</v>
      </c>
      <c r="P561" s="26" t="s">
        <v>562</v>
      </c>
      <c r="Q561" s="26" t="s">
        <v>563</v>
      </c>
      <c r="R561" s="26" t="s">
        <v>564</v>
      </c>
      <c r="S561" s="26"/>
      <c r="T561" s="26"/>
      <c r="U561" s="26">
        <v>80000</v>
      </c>
      <c r="V561" s="27">
        <v>45750</v>
      </c>
      <c r="W561" s="26" t="s">
        <v>565</v>
      </c>
      <c r="X561" s="26" t="s">
        <v>566</v>
      </c>
      <c r="Y561" s="26" t="s">
        <v>1880</v>
      </c>
      <c r="Z561" s="26"/>
      <c r="AA561" s="26">
        <v>1</v>
      </c>
      <c r="AB561" s="26">
        <v>2376</v>
      </c>
    </row>
    <row r="562" spans="1:28" ht="20.25" customHeight="1">
      <c r="A562" s="26" t="s">
        <v>1881</v>
      </c>
      <c r="B562" s="26" t="s">
        <v>1878</v>
      </c>
      <c r="C562" s="26" t="s">
        <v>551</v>
      </c>
      <c r="D562" s="26" t="s">
        <v>1209</v>
      </c>
      <c r="E562" s="26" t="s">
        <v>821</v>
      </c>
      <c r="F562" s="26" t="s">
        <v>554</v>
      </c>
      <c r="G562" s="26" t="s">
        <v>1857</v>
      </c>
      <c r="H562" s="26" t="s">
        <v>556</v>
      </c>
      <c r="I562" s="27">
        <v>45705</v>
      </c>
      <c r="J562" s="26" t="s">
        <v>557</v>
      </c>
      <c r="K562" s="26" t="s">
        <v>1205</v>
      </c>
      <c r="L562" s="26" t="s">
        <v>1206</v>
      </c>
      <c r="M562" s="26" t="s">
        <v>862</v>
      </c>
      <c r="N562" s="26" t="s">
        <v>863</v>
      </c>
      <c r="O562" s="26" t="s">
        <v>864</v>
      </c>
      <c r="P562" s="26" t="s">
        <v>562</v>
      </c>
      <c r="Q562" s="26" t="s">
        <v>852</v>
      </c>
      <c r="R562" s="26" t="s">
        <v>684</v>
      </c>
      <c r="S562" s="26"/>
      <c r="T562" s="26"/>
      <c r="U562" s="26">
        <v>33000</v>
      </c>
      <c r="V562" s="27">
        <v>45750</v>
      </c>
      <c r="W562" s="26" t="s">
        <v>565</v>
      </c>
      <c r="X562" s="26" t="s">
        <v>566</v>
      </c>
      <c r="Y562" s="26" t="s">
        <v>1880</v>
      </c>
      <c r="Z562" s="26"/>
      <c r="AA562" s="26">
        <v>2</v>
      </c>
      <c r="AB562" s="26">
        <v>2385</v>
      </c>
    </row>
    <row r="563" spans="1:28" ht="20.25" customHeight="1">
      <c r="A563" s="26" t="s">
        <v>1883</v>
      </c>
      <c r="B563" s="26" t="s">
        <v>428</v>
      </c>
      <c r="C563" s="26" t="s">
        <v>1292</v>
      </c>
      <c r="D563" s="26" t="s">
        <v>1293</v>
      </c>
      <c r="E563" s="26" t="s">
        <v>821</v>
      </c>
      <c r="F563" s="26" t="s">
        <v>554</v>
      </c>
      <c r="G563" s="26" t="s">
        <v>1708</v>
      </c>
      <c r="H563" s="26" t="s">
        <v>556</v>
      </c>
      <c r="I563" s="27">
        <v>45721</v>
      </c>
      <c r="J563" s="26" t="s">
        <v>557</v>
      </c>
      <c r="K563" s="26" t="s">
        <v>429</v>
      </c>
      <c r="L563" s="26" t="s">
        <v>762</v>
      </c>
      <c r="M563" s="26" t="s">
        <v>628</v>
      </c>
      <c r="N563" s="26" t="s">
        <v>608</v>
      </c>
      <c r="O563" s="26" t="s">
        <v>561</v>
      </c>
      <c r="P563" s="26" t="s">
        <v>562</v>
      </c>
      <c r="Q563" s="26" t="s">
        <v>563</v>
      </c>
      <c r="R563" s="26" t="s">
        <v>564</v>
      </c>
      <c r="S563" s="26"/>
      <c r="T563" s="26"/>
      <c r="U563" s="26">
        <v>20000</v>
      </c>
      <c r="V563" s="27">
        <v>45749</v>
      </c>
      <c r="W563" s="26" t="s">
        <v>565</v>
      </c>
      <c r="X563" s="26" t="s">
        <v>798</v>
      </c>
      <c r="Y563" s="26" t="s">
        <v>1884</v>
      </c>
      <c r="Z563" s="26"/>
      <c r="AA563" s="26">
        <v>2</v>
      </c>
      <c r="AB563" s="26">
        <v>2375</v>
      </c>
    </row>
    <row r="564" spans="1:28" ht="20.25" customHeight="1">
      <c r="A564" s="26" t="s">
        <v>1885</v>
      </c>
      <c r="B564" s="26" t="s">
        <v>428</v>
      </c>
      <c r="C564" s="26" t="s">
        <v>1292</v>
      </c>
      <c r="D564" s="26" t="s">
        <v>1293</v>
      </c>
      <c r="E564" s="26" t="s">
        <v>821</v>
      </c>
      <c r="F564" s="26" t="s">
        <v>554</v>
      </c>
      <c r="G564" s="26" t="s">
        <v>1857</v>
      </c>
      <c r="H564" s="26" t="s">
        <v>556</v>
      </c>
      <c r="I564" s="27">
        <v>45705</v>
      </c>
      <c r="J564" s="26" t="s">
        <v>557</v>
      </c>
      <c r="K564" s="26" t="s">
        <v>429</v>
      </c>
      <c r="L564" s="26" t="s">
        <v>762</v>
      </c>
      <c r="M564" s="26" t="s">
        <v>628</v>
      </c>
      <c r="N564" s="26" t="s">
        <v>608</v>
      </c>
      <c r="O564" s="26" t="s">
        <v>561</v>
      </c>
      <c r="P564" s="26" t="s">
        <v>562</v>
      </c>
      <c r="Q564" s="26" t="s">
        <v>563</v>
      </c>
      <c r="R564" s="26" t="s">
        <v>564</v>
      </c>
      <c r="S564" s="26"/>
      <c r="T564" s="26"/>
      <c r="U564" s="26">
        <v>15000</v>
      </c>
      <c r="V564" s="27">
        <v>45749</v>
      </c>
      <c r="W564" s="26" t="s">
        <v>565</v>
      </c>
      <c r="X564" s="26" t="s">
        <v>566</v>
      </c>
      <c r="Y564" s="26" t="s">
        <v>1884</v>
      </c>
      <c r="Z564" s="26"/>
      <c r="AA564" s="26">
        <v>1</v>
      </c>
      <c r="AB564" s="26">
        <v>2375</v>
      </c>
    </row>
    <row r="565" spans="1:28" ht="20.25" customHeight="1">
      <c r="A565" s="26" t="s">
        <v>1886</v>
      </c>
      <c r="B565" s="26" t="s">
        <v>1887</v>
      </c>
      <c r="C565" s="26" t="s">
        <v>1130</v>
      </c>
      <c r="D565" s="26" t="s">
        <v>1131</v>
      </c>
      <c r="E565" s="26" t="s">
        <v>821</v>
      </c>
      <c r="F565" s="26" t="s">
        <v>554</v>
      </c>
      <c r="G565" s="26" t="s">
        <v>1857</v>
      </c>
      <c r="H565" s="26" t="s">
        <v>556</v>
      </c>
      <c r="I565" s="27">
        <v>45705</v>
      </c>
      <c r="J565" s="26" t="s">
        <v>557</v>
      </c>
      <c r="K565" s="26" t="s">
        <v>445</v>
      </c>
      <c r="L565" s="26" t="s">
        <v>558</v>
      </c>
      <c r="M565" s="26" t="s">
        <v>559</v>
      </c>
      <c r="N565" s="26" t="s">
        <v>560</v>
      </c>
      <c r="O565" s="26" t="s">
        <v>561</v>
      </c>
      <c r="P565" s="26" t="s">
        <v>562</v>
      </c>
      <c r="Q565" s="26" t="s">
        <v>563</v>
      </c>
      <c r="R565" s="26" t="s">
        <v>564</v>
      </c>
      <c r="S565" s="26"/>
      <c r="T565" s="26"/>
      <c r="U565" s="26">
        <v>5000</v>
      </c>
      <c r="V565" s="27">
        <v>45750</v>
      </c>
      <c r="W565" s="26" t="s">
        <v>565</v>
      </c>
      <c r="X565" s="26" t="s">
        <v>566</v>
      </c>
      <c r="Y565" s="26" t="s">
        <v>1888</v>
      </c>
      <c r="Z565" s="26"/>
      <c r="AA565" s="26">
        <v>1</v>
      </c>
      <c r="AB565" s="26">
        <v>2374</v>
      </c>
    </row>
    <row r="566" spans="1:28" ht="20.25" customHeight="1">
      <c r="A566" s="26" t="s">
        <v>1889</v>
      </c>
      <c r="B566" s="26" t="s">
        <v>1890</v>
      </c>
      <c r="C566" s="26" t="s">
        <v>1292</v>
      </c>
      <c r="D566" s="26" t="s">
        <v>1293</v>
      </c>
      <c r="E566" s="26" t="s">
        <v>821</v>
      </c>
      <c r="F566" s="26" t="s">
        <v>554</v>
      </c>
      <c r="G566" s="26" t="s">
        <v>1708</v>
      </c>
      <c r="H566" s="26" t="s">
        <v>556</v>
      </c>
      <c r="I566" s="27">
        <v>45721</v>
      </c>
      <c r="J566" s="26" t="s">
        <v>557</v>
      </c>
      <c r="K566" s="26" t="s">
        <v>779</v>
      </c>
      <c r="L566" s="26" t="s">
        <v>780</v>
      </c>
      <c r="M566" s="26" t="s">
        <v>559</v>
      </c>
      <c r="N566" s="26" t="s">
        <v>560</v>
      </c>
      <c r="O566" s="26" t="s">
        <v>561</v>
      </c>
      <c r="P566" s="26" t="s">
        <v>562</v>
      </c>
      <c r="Q566" s="26" t="s">
        <v>563</v>
      </c>
      <c r="R566" s="26" t="s">
        <v>564</v>
      </c>
      <c r="S566" s="26"/>
      <c r="T566" s="26"/>
      <c r="U566" s="26">
        <v>20000</v>
      </c>
      <c r="V566" s="27">
        <v>45749</v>
      </c>
      <c r="W566" s="26" t="s">
        <v>565</v>
      </c>
      <c r="X566" s="26" t="s">
        <v>798</v>
      </c>
      <c r="Y566" s="26" t="s">
        <v>1891</v>
      </c>
      <c r="Z566" s="26"/>
      <c r="AA566" s="26">
        <v>2</v>
      </c>
      <c r="AB566" s="26">
        <v>2369</v>
      </c>
    </row>
    <row r="567" spans="1:28" ht="20.25" customHeight="1">
      <c r="A567" s="26" t="s">
        <v>1892</v>
      </c>
      <c r="B567" s="26" t="s">
        <v>1890</v>
      </c>
      <c r="C567" s="26" t="s">
        <v>1292</v>
      </c>
      <c r="D567" s="26" t="s">
        <v>1293</v>
      </c>
      <c r="E567" s="26" t="s">
        <v>821</v>
      </c>
      <c r="F567" s="26" t="s">
        <v>554</v>
      </c>
      <c r="G567" s="26" t="s">
        <v>1857</v>
      </c>
      <c r="H567" s="26" t="s">
        <v>556</v>
      </c>
      <c r="I567" s="27">
        <v>45705</v>
      </c>
      <c r="J567" s="26" t="s">
        <v>557</v>
      </c>
      <c r="K567" s="26" t="s">
        <v>779</v>
      </c>
      <c r="L567" s="26" t="s">
        <v>780</v>
      </c>
      <c r="M567" s="26" t="s">
        <v>559</v>
      </c>
      <c r="N567" s="26" t="s">
        <v>560</v>
      </c>
      <c r="O567" s="26" t="s">
        <v>561</v>
      </c>
      <c r="P567" s="26" t="s">
        <v>562</v>
      </c>
      <c r="Q567" s="26" t="s">
        <v>563</v>
      </c>
      <c r="R567" s="26" t="s">
        <v>564</v>
      </c>
      <c r="S567" s="26"/>
      <c r="T567" s="26"/>
      <c r="U567" s="26">
        <v>20000</v>
      </c>
      <c r="V567" s="27">
        <v>45749</v>
      </c>
      <c r="W567" s="26" t="s">
        <v>565</v>
      </c>
      <c r="X567" s="26" t="s">
        <v>566</v>
      </c>
      <c r="Y567" s="26" t="s">
        <v>1891</v>
      </c>
      <c r="Z567" s="26"/>
      <c r="AA567" s="26">
        <v>1</v>
      </c>
      <c r="AB567" s="26">
        <v>2369</v>
      </c>
    </row>
    <row r="568" spans="1:28" ht="20.25" customHeight="1">
      <c r="A568" s="26" t="s">
        <v>1893</v>
      </c>
      <c r="B568" s="26" t="s">
        <v>1894</v>
      </c>
      <c r="C568" s="26" t="s">
        <v>1292</v>
      </c>
      <c r="D568" s="26" t="s">
        <v>1293</v>
      </c>
      <c r="E568" s="26" t="s">
        <v>553</v>
      </c>
      <c r="F568" s="26" t="s">
        <v>554</v>
      </c>
      <c r="G568" s="26" t="s">
        <v>1708</v>
      </c>
      <c r="H568" s="26" t="s">
        <v>556</v>
      </c>
      <c r="I568" s="27">
        <v>45721</v>
      </c>
      <c r="J568" s="26" t="s">
        <v>557</v>
      </c>
      <c r="K568" s="26" t="s">
        <v>178</v>
      </c>
      <c r="L568" s="26" t="s">
        <v>913</v>
      </c>
      <c r="M568" s="26" t="s">
        <v>628</v>
      </c>
      <c r="N568" s="26" t="s">
        <v>608</v>
      </c>
      <c r="O568" s="26" t="s">
        <v>561</v>
      </c>
      <c r="P568" s="26" t="s">
        <v>562</v>
      </c>
      <c r="Q568" s="26" t="s">
        <v>563</v>
      </c>
      <c r="R568" s="26" t="s">
        <v>564</v>
      </c>
      <c r="S568" s="26"/>
      <c r="T568" s="26"/>
      <c r="U568" s="26">
        <v>19000</v>
      </c>
      <c r="V568" s="27">
        <v>45748</v>
      </c>
      <c r="W568" s="26" t="s">
        <v>565</v>
      </c>
      <c r="X568" s="26" t="s">
        <v>798</v>
      </c>
      <c r="Y568" s="26" t="s">
        <v>1895</v>
      </c>
      <c r="Z568" s="26"/>
      <c r="AA568" s="26">
        <v>2</v>
      </c>
      <c r="AB568" s="26">
        <v>2306</v>
      </c>
    </row>
    <row r="569" spans="1:28" ht="20.25" customHeight="1">
      <c r="A569" s="26" t="s">
        <v>1896</v>
      </c>
      <c r="B569" s="26" t="s">
        <v>1894</v>
      </c>
      <c r="C569" s="26" t="s">
        <v>1292</v>
      </c>
      <c r="D569" s="26" t="s">
        <v>1293</v>
      </c>
      <c r="E569" s="26" t="s">
        <v>553</v>
      </c>
      <c r="F569" s="26" t="s">
        <v>554</v>
      </c>
      <c r="G569" s="26" t="s">
        <v>1897</v>
      </c>
      <c r="H569" s="26" t="s">
        <v>556</v>
      </c>
      <c r="I569" s="27">
        <v>45705</v>
      </c>
      <c r="J569" s="26" t="s">
        <v>557</v>
      </c>
      <c r="K569" s="26" t="s">
        <v>178</v>
      </c>
      <c r="L569" s="26" t="s">
        <v>913</v>
      </c>
      <c r="M569" s="26" t="s">
        <v>628</v>
      </c>
      <c r="N569" s="26" t="s">
        <v>608</v>
      </c>
      <c r="O569" s="26" t="s">
        <v>561</v>
      </c>
      <c r="P569" s="26" t="s">
        <v>562</v>
      </c>
      <c r="Q569" s="26" t="s">
        <v>563</v>
      </c>
      <c r="R569" s="26" t="s">
        <v>564</v>
      </c>
      <c r="S569" s="26"/>
      <c r="T569" s="26"/>
      <c r="U569" s="26">
        <v>50000</v>
      </c>
      <c r="V569" s="27">
        <v>45748</v>
      </c>
      <c r="W569" s="26" t="s">
        <v>565</v>
      </c>
      <c r="X569" s="26" t="s">
        <v>566</v>
      </c>
      <c r="Y569" s="26" t="s">
        <v>1895</v>
      </c>
      <c r="Z569" s="26"/>
      <c r="AA569" s="26">
        <v>1</v>
      </c>
      <c r="AB569" s="26">
        <v>2306</v>
      </c>
    </row>
    <row r="570" spans="1:28" ht="20.25" customHeight="1">
      <c r="A570" s="26" t="s">
        <v>1898</v>
      </c>
      <c r="B570" s="26" t="s">
        <v>1899</v>
      </c>
      <c r="C570" s="26" t="s">
        <v>1292</v>
      </c>
      <c r="D570" s="26" t="s">
        <v>1293</v>
      </c>
      <c r="E570" s="26" t="s">
        <v>821</v>
      </c>
      <c r="F570" s="26" t="s">
        <v>554</v>
      </c>
      <c r="G570" s="26" t="s">
        <v>1900</v>
      </c>
      <c r="H570" s="26" t="s">
        <v>556</v>
      </c>
      <c r="I570" s="27">
        <v>45726</v>
      </c>
      <c r="J570" s="26" t="s">
        <v>557</v>
      </c>
      <c r="K570" s="26" t="s">
        <v>1211</v>
      </c>
      <c r="L570" s="26" t="s">
        <v>1212</v>
      </c>
      <c r="M570" s="26" t="s">
        <v>862</v>
      </c>
      <c r="N570" s="26" t="s">
        <v>863</v>
      </c>
      <c r="O570" s="26" t="s">
        <v>864</v>
      </c>
      <c r="P570" s="26" t="s">
        <v>562</v>
      </c>
      <c r="Q570" s="26" t="s">
        <v>852</v>
      </c>
      <c r="R570" s="26" t="s">
        <v>684</v>
      </c>
      <c r="S570" s="26"/>
      <c r="T570" s="26"/>
      <c r="U570" s="26">
        <v>3000</v>
      </c>
      <c r="V570" s="27">
        <v>45749</v>
      </c>
      <c r="W570" s="26" t="s">
        <v>565</v>
      </c>
      <c r="X570" s="26" t="s">
        <v>798</v>
      </c>
      <c r="Y570" s="26" t="s">
        <v>1895</v>
      </c>
      <c r="Z570" s="26"/>
      <c r="AA570" s="26">
        <v>1</v>
      </c>
      <c r="AB570" s="26">
        <v>2384</v>
      </c>
    </row>
    <row r="571" spans="1:28" ht="20.25" customHeight="1">
      <c r="A571" s="26" t="s">
        <v>1901</v>
      </c>
      <c r="B571" s="26" t="s">
        <v>1902</v>
      </c>
      <c r="C571" s="26" t="s">
        <v>1292</v>
      </c>
      <c r="D571" s="26" t="s">
        <v>1293</v>
      </c>
      <c r="E571" s="26" t="s">
        <v>553</v>
      </c>
      <c r="F571" s="26" t="s">
        <v>554</v>
      </c>
      <c r="G571" s="26" t="s">
        <v>1903</v>
      </c>
      <c r="H571" s="26" t="s">
        <v>556</v>
      </c>
      <c r="I571" s="27">
        <v>45705</v>
      </c>
      <c r="J571" s="26" t="s">
        <v>557</v>
      </c>
      <c r="K571" s="26" t="s">
        <v>176</v>
      </c>
      <c r="L571" s="26" t="s">
        <v>1008</v>
      </c>
      <c r="M571" s="26" t="s">
        <v>559</v>
      </c>
      <c r="N571" s="26" t="s">
        <v>560</v>
      </c>
      <c r="O571" s="26" t="s">
        <v>561</v>
      </c>
      <c r="P571" s="26" t="s">
        <v>562</v>
      </c>
      <c r="Q571" s="26" t="s">
        <v>563</v>
      </c>
      <c r="R571" s="26" t="s">
        <v>564</v>
      </c>
      <c r="S571" s="26"/>
      <c r="T571" s="26"/>
      <c r="U571" s="26">
        <v>60000</v>
      </c>
      <c r="V571" s="27">
        <v>45749</v>
      </c>
      <c r="W571" s="26" t="s">
        <v>565</v>
      </c>
      <c r="X571" s="26" t="s">
        <v>566</v>
      </c>
      <c r="Y571" s="26" t="s">
        <v>1895</v>
      </c>
      <c r="Z571" s="26"/>
      <c r="AA571" s="26">
        <v>1</v>
      </c>
      <c r="AB571" s="26">
        <v>2304</v>
      </c>
    </row>
    <row r="572" spans="1:28" ht="20.25" customHeight="1">
      <c r="A572" s="26" t="s">
        <v>1904</v>
      </c>
      <c r="B572" s="26" t="s">
        <v>1905</v>
      </c>
      <c r="C572" s="26" t="s">
        <v>1292</v>
      </c>
      <c r="D572" s="26" t="s">
        <v>1293</v>
      </c>
      <c r="E572" s="26" t="s">
        <v>1906</v>
      </c>
      <c r="F572" s="26" t="s">
        <v>624</v>
      </c>
      <c r="G572" s="26" t="s">
        <v>1907</v>
      </c>
      <c r="H572" s="26" t="s">
        <v>556</v>
      </c>
      <c r="I572" s="27">
        <v>45702</v>
      </c>
      <c r="J572" s="26" t="s">
        <v>626</v>
      </c>
      <c r="K572" s="26" t="s">
        <v>1908</v>
      </c>
      <c r="L572" s="26" t="s">
        <v>1909</v>
      </c>
      <c r="M572" s="26" t="s">
        <v>628</v>
      </c>
      <c r="N572" s="26" t="s">
        <v>608</v>
      </c>
      <c r="O572" s="26" t="s">
        <v>561</v>
      </c>
      <c r="P572" s="26" t="s">
        <v>601</v>
      </c>
      <c r="Q572" s="26" t="s">
        <v>648</v>
      </c>
      <c r="R572" s="26" t="s">
        <v>649</v>
      </c>
      <c r="S572" s="26"/>
      <c r="T572" s="26"/>
      <c r="U572" s="26">
        <v>22000</v>
      </c>
      <c r="V572" s="27">
        <v>45731</v>
      </c>
      <c r="W572" s="26" t="s">
        <v>565</v>
      </c>
      <c r="X572" s="26" t="s">
        <v>566</v>
      </c>
      <c r="Y572" s="26" t="s">
        <v>1910</v>
      </c>
      <c r="Z572" s="26"/>
      <c r="AA572" s="26">
        <v>1</v>
      </c>
      <c r="AB572" s="26">
        <v>2365</v>
      </c>
    </row>
    <row r="573" spans="1:28" ht="20.25" customHeight="1">
      <c r="A573" s="26" t="s">
        <v>1911</v>
      </c>
      <c r="B573" s="26" t="s">
        <v>1912</v>
      </c>
      <c r="C573" s="26" t="s">
        <v>1130</v>
      </c>
      <c r="D573" s="26" t="s">
        <v>1131</v>
      </c>
      <c r="E573" s="26" t="s">
        <v>553</v>
      </c>
      <c r="F573" s="26" t="s">
        <v>480</v>
      </c>
      <c r="G573" s="26" t="s">
        <v>1913</v>
      </c>
      <c r="H573" s="26" t="s">
        <v>556</v>
      </c>
      <c r="I573" s="27">
        <v>45702</v>
      </c>
      <c r="J573" s="26" t="s">
        <v>703</v>
      </c>
      <c r="K573" s="26" t="s">
        <v>1914</v>
      </c>
      <c r="L573" s="26" t="s">
        <v>1915</v>
      </c>
      <c r="M573" s="26" t="s">
        <v>607</v>
      </c>
      <c r="N573" s="26" t="s">
        <v>663</v>
      </c>
      <c r="O573" s="26" t="s">
        <v>561</v>
      </c>
      <c r="P573" s="26" t="s">
        <v>586</v>
      </c>
      <c r="Q573" s="26" t="s">
        <v>852</v>
      </c>
      <c r="R573" s="26" t="s">
        <v>619</v>
      </c>
      <c r="S573" s="26"/>
      <c r="T573" s="26"/>
      <c r="U573" s="26">
        <v>50000</v>
      </c>
      <c r="V573" s="27">
        <v>45746</v>
      </c>
      <c r="W573" s="26" t="s">
        <v>565</v>
      </c>
      <c r="X573" s="26" t="s">
        <v>566</v>
      </c>
      <c r="Y573" s="26" t="s">
        <v>1916</v>
      </c>
      <c r="Z573" s="26"/>
      <c r="AA573" s="26">
        <v>1</v>
      </c>
      <c r="AB573" s="26">
        <v>2138</v>
      </c>
    </row>
    <row r="574" spans="1:28" ht="20.25" customHeight="1">
      <c r="A574" s="26" t="s">
        <v>1917</v>
      </c>
      <c r="B574" s="26" t="s">
        <v>1918</v>
      </c>
      <c r="C574" s="26" t="s">
        <v>1130</v>
      </c>
      <c r="D574" s="26" t="s">
        <v>1131</v>
      </c>
      <c r="E574" s="26" t="s">
        <v>553</v>
      </c>
      <c r="F574" s="26" t="s">
        <v>480</v>
      </c>
      <c r="G574" s="26" t="s">
        <v>1913</v>
      </c>
      <c r="H574" s="26" t="s">
        <v>556</v>
      </c>
      <c r="I574" s="27">
        <v>45702</v>
      </c>
      <c r="J574" s="26" t="s">
        <v>703</v>
      </c>
      <c r="K574" s="26" t="s">
        <v>1919</v>
      </c>
      <c r="L574" s="26" t="s">
        <v>1920</v>
      </c>
      <c r="M574" s="26" t="s">
        <v>607</v>
      </c>
      <c r="N574" s="26" t="s">
        <v>663</v>
      </c>
      <c r="O574" s="26" t="s">
        <v>561</v>
      </c>
      <c r="P574" s="26" t="s">
        <v>586</v>
      </c>
      <c r="Q574" s="26" t="s">
        <v>852</v>
      </c>
      <c r="R574" s="26" t="s">
        <v>619</v>
      </c>
      <c r="S574" s="26"/>
      <c r="T574" s="26"/>
      <c r="U574" s="26">
        <v>50000</v>
      </c>
      <c r="V574" s="27">
        <v>45746</v>
      </c>
      <c r="W574" s="26" t="s">
        <v>565</v>
      </c>
      <c r="X574" s="26" t="s">
        <v>566</v>
      </c>
      <c r="Y574" s="26" t="s">
        <v>1921</v>
      </c>
      <c r="Z574" s="26"/>
      <c r="AA574" s="26">
        <v>1</v>
      </c>
      <c r="AB574" s="26">
        <v>2367</v>
      </c>
    </row>
    <row r="575" spans="1:28" ht="20.25" customHeight="1">
      <c r="A575" s="26" t="s">
        <v>1922</v>
      </c>
      <c r="B575" s="26" t="s">
        <v>1923</v>
      </c>
      <c r="C575" s="26" t="s">
        <v>1130</v>
      </c>
      <c r="D575" s="26" t="s">
        <v>1131</v>
      </c>
      <c r="E575" s="26" t="s">
        <v>553</v>
      </c>
      <c r="F575" s="26" t="s">
        <v>480</v>
      </c>
      <c r="G575" s="26" t="s">
        <v>1913</v>
      </c>
      <c r="H575" s="26" t="s">
        <v>556</v>
      </c>
      <c r="I575" s="27">
        <v>45702</v>
      </c>
      <c r="J575" s="26" t="s">
        <v>703</v>
      </c>
      <c r="K575" s="26" t="s">
        <v>1924</v>
      </c>
      <c r="L575" s="26" t="s">
        <v>1925</v>
      </c>
      <c r="M575" s="26" t="s">
        <v>607</v>
      </c>
      <c r="N575" s="26" t="s">
        <v>663</v>
      </c>
      <c r="O575" s="26" t="s">
        <v>561</v>
      </c>
      <c r="P575" s="26" t="s">
        <v>586</v>
      </c>
      <c r="Q575" s="26" t="s">
        <v>852</v>
      </c>
      <c r="R575" s="26" t="s">
        <v>619</v>
      </c>
      <c r="S575" s="26"/>
      <c r="T575" s="26"/>
      <c r="U575" s="26">
        <v>50000</v>
      </c>
      <c r="V575" s="27">
        <v>45747</v>
      </c>
      <c r="W575" s="26" t="s">
        <v>565</v>
      </c>
      <c r="X575" s="26" t="s">
        <v>566</v>
      </c>
      <c r="Y575" s="26" t="s">
        <v>1921</v>
      </c>
      <c r="Z575" s="26"/>
      <c r="AA575" s="26">
        <v>1</v>
      </c>
      <c r="AB575" s="26">
        <v>2366</v>
      </c>
    </row>
    <row r="576" spans="1:28" ht="20.25" customHeight="1">
      <c r="A576" s="26" t="s">
        <v>1926</v>
      </c>
      <c r="B576" s="26" t="s">
        <v>1927</v>
      </c>
      <c r="C576" s="26" t="s">
        <v>1130</v>
      </c>
      <c r="D576" s="26" t="s">
        <v>1131</v>
      </c>
      <c r="E576" s="26" t="s">
        <v>553</v>
      </c>
      <c r="F576" s="26" t="s">
        <v>480</v>
      </c>
      <c r="G576" s="26" t="s">
        <v>1913</v>
      </c>
      <c r="H576" s="26" t="s">
        <v>556</v>
      </c>
      <c r="I576" s="27">
        <v>45702</v>
      </c>
      <c r="J576" s="26" t="s">
        <v>703</v>
      </c>
      <c r="K576" s="26" t="s">
        <v>479</v>
      </c>
      <c r="L576" s="26" t="s">
        <v>851</v>
      </c>
      <c r="M576" s="26" t="s">
        <v>607</v>
      </c>
      <c r="N576" s="26" t="s">
        <v>663</v>
      </c>
      <c r="O576" s="26" t="s">
        <v>561</v>
      </c>
      <c r="P576" s="26" t="s">
        <v>586</v>
      </c>
      <c r="Q576" s="26" t="s">
        <v>852</v>
      </c>
      <c r="R576" s="26" t="s">
        <v>610</v>
      </c>
      <c r="S576" s="26"/>
      <c r="T576" s="26"/>
      <c r="U576" s="26">
        <v>130000</v>
      </c>
      <c r="V576" s="27">
        <v>45747</v>
      </c>
      <c r="W576" s="26" t="s">
        <v>565</v>
      </c>
      <c r="X576" s="26" t="s">
        <v>566</v>
      </c>
      <c r="Y576" s="26" t="s">
        <v>1928</v>
      </c>
      <c r="Z576" s="26"/>
      <c r="AA576" s="26">
        <v>1</v>
      </c>
      <c r="AB576" s="26">
        <v>2163</v>
      </c>
    </row>
    <row r="577" spans="1:28" ht="20.25" customHeight="1">
      <c r="A577" s="26" t="s">
        <v>1929</v>
      </c>
      <c r="B577" s="26" t="s">
        <v>1930</v>
      </c>
      <c r="C577" s="26" t="s">
        <v>1130</v>
      </c>
      <c r="D577" s="26" t="s">
        <v>1131</v>
      </c>
      <c r="E577" s="26" t="s">
        <v>553</v>
      </c>
      <c r="F577" s="26" t="s">
        <v>480</v>
      </c>
      <c r="G577" s="26" t="s">
        <v>1913</v>
      </c>
      <c r="H577" s="26" t="s">
        <v>556</v>
      </c>
      <c r="I577" s="27">
        <v>45702</v>
      </c>
      <c r="J577" s="26" t="s">
        <v>703</v>
      </c>
      <c r="K577" s="26" t="s">
        <v>479</v>
      </c>
      <c r="L577" s="26" t="s">
        <v>851</v>
      </c>
      <c r="M577" s="26" t="s">
        <v>607</v>
      </c>
      <c r="N577" s="26" t="s">
        <v>663</v>
      </c>
      <c r="O577" s="26" t="s">
        <v>561</v>
      </c>
      <c r="P577" s="26" t="s">
        <v>586</v>
      </c>
      <c r="Q577" s="26" t="s">
        <v>852</v>
      </c>
      <c r="R577" s="26" t="s">
        <v>610</v>
      </c>
      <c r="S577" s="26"/>
      <c r="T577" s="26"/>
      <c r="U577" s="26">
        <v>120000</v>
      </c>
      <c r="V577" s="27">
        <v>45747</v>
      </c>
      <c r="W577" s="26" t="s">
        <v>565</v>
      </c>
      <c r="X577" s="26" t="s">
        <v>566</v>
      </c>
      <c r="Y577" s="26" t="s">
        <v>1928</v>
      </c>
      <c r="Z577" s="26"/>
      <c r="AA577" s="26">
        <v>1</v>
      </c>
      <c r="AB577" s="26">
        <v>2163</v>
      </c>
    </row>
    <row r="578" spans="1:28" ht="20.25" customHeight="1">
      <c r="A578" s="26" t="s">
        <v>1931</v>
      </c>
      <c r="B578" s="26" t="s">
        <v>1932</v>
      </c>
      <c r="C578" s="26" t="s">
        <v>1130</v>
      </c>
      <c r="D578" s="26" t="s">
        <v>1131</v>
      </c>
      <c r="E578" s="26" t="s">
        <v>553</v>
      </c>
      <c r="F578" s="26" t="s">
        <v>1933</v>
      </c>
      <c r="G578" s="26" t="s">
        <v>1934</v>
      </c>
      <c r="H578" s="26" t="s">
        <v>585</v>
      </c>
      <c r="I578" s="27">
        <v>45702</v>
      </c>
      <c r="J578" s="26" t="s">
        <v>1935</v>
      </c>
      <c r="K578" s="26" t="s">
        <v>1936</v>
      </c>
      <c r="L578" s="26" t="s">
        <v>1937</v>
      </c>
      <c r="M578" s="26" t="s">
        <v>628</v>
      </c>
      <c r="N578" s="26" t="s">
        <v>663</v>
      </c>
      <c r="O578" s="26" t="s">
        <v>561</v>
      </c>
      <c r="P578" s="26" t="s">
        <v>586</v>
      </c>
      <c r="Q578" s="26" t="s">
        <v>852</v>
      </c>
      <c r="R578" s="26" t="s">
        <v>610</v>
      </c>
      <c r="S578" s="26"/>
      <c r="T578" s="26"/>
      <c r="U578" s="26">
        <v>150000</v>
      </c>
      <c r="V578" s="27">
        <v>45746</v>
      </c>
      <c r="W578" s="26" t="s">
        <v>565</v>
      </c>
      <c r="X578" s="26" t="s">
        <v>566</v>
      </c>
      <c r="Y578" s="26" t="s">
        <v>1938</v>
      </c>
      <c r="Z578" s="26"/>
      <c r="AA578" s="26">
        <v>1</v>
      </c>
      <c r="AB578" s="26">
        <v>2177</v>
      </c>
    </row>
    <row r="579" spans="1:28" ht="20.25" customHeight="1">
      <c r="A579" s="26" t="s">
        <v>1939</v>
      </c>
      <c r="B579" s="26" t="s">
        <v>1940</v>
      </c>
      <c r="C579" s="26" t="s">
        <v>1292</v>
      </c>
      <c r="D579" s="26" t="s">
        <v>1293</v>
      </c>
      <c r="E579" s="26" t="s">
        <v>553</v>
      </c>
      <c r="F579" s="26" t="s">
        <v>659</v>
      </c>
      <c r="G579" s="26" t="s">
        <v>1941</v>
      </c>
      <c r="H579" s="26" t="s">
        <v>556</v>
      </c>
      <c r="I579" s="27">
        <v>45702</v>
      </c>
      <c r="J579" s="26" t="s">
        <v>1754</v>
      </c>
      <c r="K579" s="26" t="s">
        <v>35</v>
      </c>
      <c r="L579" s="26" t="s">
        <v>1070</v>
      </c>
      <c r="M579" s="26" t="s">
        <v>628</v>
      </c>
      <c r="N579" s="26" t="s">
        <v>726</v>
      </c>
      <c r="O579" s="26" t="s">
        <v>561</v>
      </c>
      <c r="P579" s="26" t="s">
        <v>1029</v>
      </c>
      <c r="Q579" s="26" t="s">
        <v>664</v>
      </c>
      <c r="R579" s="26" t="s">
        <v>698</v>
      </c>
      <c r="S579" s="26"/>
      <c r="T579" s="26"/>
      <c r="U579" s="26">
        <v>100000</v>
      </c>
      <c r="V579" s="27">
        <v>45746</v>
      </c>
      <c r="W579" s="26" t="s">
        <v>565</v>
      </c>
      <c r="X579" s="26" t="s">
        <v>566</v>
      </c>
      <c r="Y579" s="26" t="s">
        <v>1755</v>
      </c>
      <c r="Z579" s="26"/>
      <c r="AA579" s="26">
        <v>1</v>
      </c>
      <c r="AB579" s="26">
        <v>2098</v>
      </c>
    </row>
    <row r="580" spans="1:28" ht="20.25" customHeight="1">
      <c r="A580" s="26" t="s">
        <v>1942</v>
      </c>
      <c r="B580" s="26" t="s">
        <v>1943</v>
      </c>
      <c r="C580" s="26" t="s">
        <v>1292</v>
      </c>
      <c r="D580" s="26" t="s">
        <v>1293</v>
      </c>
      <c r="E580" s="26" t="s">
        <v>553</v>
      </c>
      <c r="F580" s="26" t="s">
        <v>668</v>
      </c>
      <c r="G580" s="26" t="s">
        <v>669</v>
      </c>
      <c r="H580" s="26" t="s">
        <v>556</v>
      </c>
      <c r="I580" s="27">
        <v>45716</v>
      </c>
      <c r="J580" s="26" t="s">
        <v>670</v>
      </c>
      <c r="K580" s="26" t="s">
        <v>1100</v>
      </c>
      <c r="L580" s="26" t="s">
        <v>1101</v>
      </c>
      <c r="M580" s="26" t="s">
        <v>682</v>
      </c>
      <c r="N580" s="26" t="s">
        <v>600</v>
      </c>
      <c r="O580" s="26" t="s">
        <v>561</v>
      </c>
      <c r="P580" s="26" t="s">
        <v>562</v>
      </c>
      <c r="Q580" s="26" t="s">
        <v>683</v>
      </c>
      <c r="R580" s="26" t="s">
        <v>684</v>
      </c>
      <c r="S580" s="26"/>
      <c r="T580" s="26"/>
      <c r="U580" s="26">
        <v>49700</v>
      </c>
      <c r="V580" s="27">
        <v>45750</v>
      </c>
      <c r="W580" s="26" t="s">
        <v>565</v>
      </c>
      <c r="X580" s="26" t="s">
        <v>798</v>
      </c>
      <c r="Y580" s="26" t="s">
        <v>1944</v>
      </c>
      <c r="Z580" s="26"/>
      <c r="AA580" s="26">
        <v>1</v>
      </c>
      <c r="AB580" s="26">
        <v>2087</v>
      </c>
    </row>
    <row r="581" spans="1:28" ht="20.25" customHeight="1">
      <c r="A581" s="26" t="s">
        <v>1945</v>
      </c>
      <c r="B581" s="26" t="s">
        <v>1943</v>
      </c>
      <c r="C581" s="26" t="s">
        <v>1292</v>
      </c>
      <c r="D581" s="26" t="s">
        <v>1293</v>
      </c>
      <c r="E581" s="26" t="s">
        <v>553</v>
      </c>
      <c r="F581" s="26" t="s">
        <v>668</v>
      </c>
      <c r="G581" s="26" t="s">
        <v>669</v>
      </c>
      <c r="H581" s="26" t="s">
        <v>556</v>
      </c>
      <c r="I581" s="27">
        <v>45709</v>
      </c>
      <c r="J581" s="26" t="s">
        <v>670</v>
      </c>
      <c r="K581" s="26" t="s">
        <v>1100</v>
      </c>
      <c r="L581" s="26" t="s">
        <v>1101</v>
      </c>
      <c r="M581" s="26" t="s">
        <v>682</v>
      </c>
      <c r="N581" s="26" t="s">
        <v>600</v>
      </c>
      <c r="O581" s="26" t="s">
        <v>561</v>
      </c>
      <c r="P581" s="26" t="s">
        <v>562</v>
      </c>
      <c r="Q581" s="26" t="s">
        <v>683</v>
      </c>
      <c r="R581" s="26" t="s">
        <v>684</v>
      </c>
      <c r="S581" s="26"/>
      <c r="T581" s="26"/>
      <c r="U581" s="26">
        <v>10600</v>
      </c>
      <c r="V581" s="27">
        <v>45750</v>
      </c>
      <c r="W581" s="26" t="s">
        <v>565</v>
      </c>
      <c r="X581" s="26" t="s">
        <v>798</v>
      </c>
      <c r="Y581" s="26" t="s">
        <v>1193</v>
      </c>
      <c r="Z581" s="26"/>
      <c r="AA581" s="26">
        <v>1</v>
      </c>
      <c r="AB581" s="26">
        <v>2087</v>
      </c>
    </row>
    <row r="582" spans="1:28" ht="20.25" customHeight="1">
      <c r="A582" s="26" t="s">
        <v>1946</v>
      </c>
      <c r="B582" s="26" t="s">
        <v>1943</v>
      </c>
      <c r="C582" s="26" t="s">
        <v>1292</v>
      </c>
      <c r="D582" s="26" t="s">
        <v>1293</v>
      </c>
      <c r="E582" s="26" t="s">
        <v>553</v>
      </c>
      <c r="F582" s="26" t="s">
        <v>668</v>
      </c>
      <c r="G582" s="26" t="s">
        <v>669</v>
      </c>
      <c r="H582" s="26" t="s">
        <v>556</v>
      </c>
      <c r="I582" s="27">
        <v>45702</v>
      </c>
      <c r="J582" s="26" t="s">
        <v>670</v>
      </c>
      <c r="K582" s="26" t="s">
        <v>1100</v>
      </c>
      <c r="L582" s="26" t="s">
        <v>1101</v>
      </c>
      <c r="M582" s="26" t="s">
        <v>682</v>
      </c>
      <c r="N582" s="26" t="s">
        <v>600</v>
      </c>
      <c r="O582" s="26" t="s">
        <v>561</v>
      </c>
      <c r="P582" s="26" t="s">
        <v>562</v>
      </c>
      <c r="Q582" s="26" t="s">
        <v>683</v>
      </c>
      <c r="R582" s="26" t="s">
        <v>684</v>
      </c>
      <c r="S582" s="26"/>
      <c r="T582" s="26"/>
      <c r="U582" s="26">
        <v>5600</v>
      </c>
      <c r="V582" s="27">
        <v>45750</v>
      </c>
      <c r="W582" s="26" t="s">
        <v>565</v>
      </c>
      <c r="X582" s="26" t="s">
        <v>566</v>
      </c>
      <c r="Y582" s="26" t="s">
        <v>685</v>
      </c>
      <c r="Z582" s="26"/>
      <c r="AA582" s="26">
        <v>1</v>
      </c>
      <c r="AB582" s="26">
        <v>2087</v>
      </c>
    </row>
    <row r="583" spans="1:28" ht="20.25" customHeight="1">
      <c r="A583" s="26" t="s">
        <v>1947</v>
      </c>
      <c r="B583" s="26" t="s">
        <v>403</v>
      </c>
      <c r="C583" s="26" t="s">
        <v>1292</v>
      </c>
      <c r="D583" s="26" t="s">
        <v>1293</v>
      </c>
      <c r="E583" s="26" t="s">
        <v>553</v>
      </c>
      <c r="F583" s="26" t="s">
        <v>581</v>
      </c>
      <c r="G583" s="26" t="s">
        <v>1948</v>
      </c>
      <c r="H583" s="26" t="s">
        <v>556</v>
      </c>
      <c r="I583" s="27">
        <v>45701</v>
      </c>
      <c r="J583" s="26" t="s">
        <v>583</v>
      </c>
      <c r="K583" s="26" t="s">
        <v>16</v>
      </c>
      <c r="L583" s="26" t="s">
        <v>1258</v>
      </c>
      <c r="M583" s="26" t="s">
        <v>717</v>
      </c>
      <c r="N583" s="26" t="s">
        <v>560</v>
      </c>
      <c r="O583" s="26" t="s">
        <v>561</v>
      </c>
      <c r="P583" s="26" t="s">
        <v>586</v>
      </c>
      <c r="Q583" s="26" t="s">
        <v>587</v>
      </c>
      <c r="R583" s="26" t="s">
        <v>588</v>
      </c>
      <c r="S583" s="26"/>
      <c r="T583" s="26"/>
      <c r="U583" s="26">
        <v>5000</v>
      </c>
      <c r="V583" s="27">
        <v>45733</v>
      </c>
      <c r="W583" s="26" t="s">
        <v>565</v>
      </c>
      <c r="X583" s="26" t="s">
        <v>566</v>
      </c>
      <c r="Y583" s="26" t="s">
        <v>596</v>
      </c>
      <c r="Z583" s="26"/>
      <c r="AA583" s="26">
        <v>1</v>
      </c>
      <c r="AB583" s="26">
        <v>2225</v>
      </c>
    </row>
    <row r="584" spans="1:28" ht="20.25" customHeight="1">
      <c r="A584" s="26" t="s">
        <v>1947</v>
      </c>
      <c r="B584" s="26" t="s">
        <v>1949</v>
      </c>
      <c r="C584" s="26" t="s">
        <v>1292</v>
      </c>
      <c r="D584" s="26" t="s">
        <v>1293</v>
      </c>
      <c r="E584" s="26" t="s">
        <v>553</v>
      </c>
      <c r="F584" s="26" t="s">
        <v>581</v>
      </c>
      <c r="G584" s="26" t="s">
        <v>1948</v>
      </c>
      <c r="H584" s="26" t="s">
        <v>556</v>
      </c>
      <c r="I584" s="27">
        <v>45701</v>
      </c>
      <c r="J584" s="26" t="s">
        <v>583</v>
      </c>
      <c r="K584" s="26" t="s">
        <v>1472</v>
      </c>
      <c r="L584" s="26" t="s">
        <v>1473</v>
      </c>
      <c r="M584" s="26" t="s">
        <v>862</v>
      </c>
      <c r="N584" s="26" t="s">
        <v>863</v>
      </c>
      <c r="O584" s="26" t="s">
        <v>864</v>
      </c>
      <c r="P584" s="26" t="s">
        <v>873</v>
      </c>
      <c r="Q584" s="26" t="s">
        <v>587</v>
      </c>
      <c r="R584" s="26" t="s">
        <v>684</v>
      </c>
      <c r="S584" s="26"/>
      <c r="T584" s="26"/>
      <c r="U584" s="26">
        <v>3000</v>
      </c>
      <c r="V584" s="27">
        <v>45733</v>
      </c>
      <c r="W584" s="26" t="s">
        <v>565</v>
      </c>
      <c r="X584" s="26" t="s">
        <v>566</v>
      </c>
      <c r="Y584" s="26" t="s">
        <v>596</v>
      </c>
      <c r="Z584" s="26"/>
      <c r="AA584" s="26">
        <v>2</v>
      </c>
      <c r="AB584" s="26">
        <v>2364</v>
      </c>
    </row>
    <row r="585" spans="1:28" ht="20.25" customHeight="1">
      <c r="A585" s="26" t="s">
        <v>1950</v>
      </c>
      <c r="B585" s="26" t="s">
        <v>400</v>
      </c>
      <c r="C585" s="26" t="s">
        <v>1292</v>
      </c>
      <c r="D585" s="26" t="s">
        <v>1293</v>
      </c>
      <c r="E585" s="26" t="s">
        <v>553</v>
      </c>
      <c r="F585" s="26" t="s">
        <v>581</v>
      </c>
      <c r="G585" s="26" t="s">
        <v>1951</v>
      </c>
      <c r="H585" s="26" t="s">
        <v>556</v>
      </c>
      <c r="I585" s="27">
        <v>45701</v>
      </c>
      <c r="J585" s="26" t="s">
        <v>583</v>
      </c>
      <c r="K585" s="26" t="s">
        <v>346</v>
      </c>
      <c r="L585" s="26" t="s">
        <v>1338</v>
      </c>
      <c r="M585" s="26" t="s">
        <v>559</v>
      </c>
      <c r="N585" s="26" t="s">
        <v>560</v>
      </c>
      <c r="O585" s="26" t="s">
        <v>561</v>
      </c>
      <c r="P585" s="26" t="s">
        <v>586</v>
      </c>
      <c r="Q585" s="26" t="s">
        <v>1339</v>
      </c>
      <c r="R585" s="26" t="s">
        <v>564</v>
      </c>
      <c r="S585" s="26"/>
      <c r="T585" s="26"/>
      <c r="U585" s="26">
        <v>6500</v>
      </c>
      <c r="V585" s="27">
        <v>45733</v>
      </c>
      <c r="W585" s="26" t="s">
        <v>565</v>
      </c>
      <c r="X585" s="26" t="s">
        <v>566</v>
      </c>
      <c r="Y585" s="26" t="s">
        <v>596</v>
      </c>
      <c r="Z585" s="26"/>
      <c r="AA585" s="26">
        <v>1</v>
      </c>
      <c r="AB585" s="26">
        <v>2332</v>
      </c>
    </row>
    <row r="586" spans="1:28" ht="20.25" customHeight="1">
      <c r="A586" s="26" t="s">
        <v>1952</v>
      </c>
      <c r="B586" s="26" t="s">
        <v>395</v>
      </c>
      <c r="C586" s="26" t="s">
        <v>1292</v>
      </c>
      <c r="D586" s="26" t="s">
        <v>1293</v>
      </c>
      <c r="E586" s="26" t="s">
        <v>553</v>
      </c>
      <c r="F586" s="26" t="s">
        <v>581</v>
      </c>
      <c r="G586" s="26" t="s">
        <v>1951</v>
      </c>
      <c r="H586" s="26" t="s">
        <v>556</v>
      </c>
      <c r="I586" s="27">
        <v>45701</v>
      </c>
      <c r="J586" s="26" t="s">
        <v>583</v>
      </c>
      <c r="K586" s="26" t="s">
        <v>360</v>
      </c>
      <c r="L586" s="26" t="s">
        <v>894</v>
      </c>
      <c r="M586" s="26" t="s">
        <v>607</v>
      </c>
      <c r="N586" s="26" t="s">
        <v>608</v>
      </c>
      <c r="O586" s="26" t="s">
        <v>561</v>
      </c>
      <c r="P586" s="26" t="s">
        <v>601</v>
      </c>
      <c r="Q586" s="26" t="s">
        <v>609</v>
      </c>
      <c r="R586" s="26" t="s">
        <v>610</v>
      </c>
      <c r="S586" s="26"/>
      <c r="T586" s="26"/>
      <c r="U586" s="26">
        <v>10000</v>
      </c>
      <c r="V586" s="27">
        <v>45733</v>
      </c>
      <c r="W586" s="26" t="s">
        <v>565</v>
      </c>
      <c r="X586" s="26" t="s">
        <v>566</v>
      </c>
      <c r="Y586" s="26" t="s">
        <v>895</v>
      </c>
      <c r="Z586" s="26"/>
      <c r="AA586" s="26">
        <v>1</v>
      </c>
      <c r="AB586" s="26">
        <v>2336</v>
      </c>
    </row>
    <row r="587" spans="1:28" ht="20.25" customHeight="1">
      <c r="A587" s="26" t="s">
        <v>1953</v>
      </c>
      <c r="B587" s="26" t="s">
        <v>1954</v>
      </c>
      <c r="C587" s="26" t="s">
        <v>1292</v>
      </c>
      <c r="D587" s="26" t="s">
        <v>1293</v>
      </c>
      <c r="E587" s="26" t="s">
        <v>553</v>
      </c>
      <c r="F587" s="26" t="s">
        <v>1955</v>
      </c>
      <c r="G587" s="26" t="s">
        <v>1956</v>
      </c>
      <c r="H587" s="26" t="s">
        <v>556</v>
      </c>
      <c r="I587" s="27">
        <v>45701</v>
      </c>
      <c r="J587" s="26" t="s">
        <v>557</v>
      </c>
      <c r="K587" s="26" t="s">
        <v>1957</v>
      </c>
      <c r="L587" s="26" t="s">
        <v>1958</v>
      </c>
      <c r="M587" s="26" t="s">
        <v>585</v>
      </c>
      <c r="N587" s="26" t="s">
        <v>1959</v>
      </c>
      <c r="O587" s="26" t="s">
        <v>561</v>
      </c>
      <c r="P587" s="26" t="s">
        <v>1960</v>
      </c>
      <c r="Q587" s="26" t="s">
        <v>1961</v>
      </c>
      <c r="R587" s="26" t="s">
        <v>643</v>
      </c>
      <c r="S587" s="26"/>
      <c r="T587" s="26"/>
      <c r="U587" s="26">
        <v>1000</v>
      </c>
      <c r="V587" s="27">
        <v>45706</v>
      </c>
      <c r="W587" s="26" t="s">
        <v>565</v>
      </c>
      <c r="X587" s="26" t="s">
        <v>566</v>
      </c>
      <c r="Y587" s="26" t="s">
        <v>1962</v>
      </c>
      <c r="Z587" s="26"/>
      <c r="AA587" s="26">
        <v>1</v>
      </c>
      <c r="AB587" s="26">
        <v>2363</v>
      </c>
    </row>
    <row r="588" spans="1:28" ht="20.25" customHeight="1">
      <c r="A588" s="26" t="s">
        <v>1963</v>
      </c>
      <c r="B588" s="26" t="s">
        <v>1964</v>
      </c>
      <c r="C588" s="26" t="s">
        <v>1292</v>
      </c>
      <c r="D588" s="26" t="s">
        <v>1293</v>
      </c>
      <c r="E588" s="26" t="s">
        <v>553</v>
      </c>
      <c r="F588" s="26" t="s">
        <v>701</v>
      </c>
      <c r="G588" s="26" t="s">
        <v>1965</v>
      </c>
      <c r="H588" s="26" t="s">
        <v>556</v>
      </c>
      <c r="I588" s="27">
        <v>45701</v>
      </c>
      <c r="J588" s="26" t="s">
        <v>1376</v>
      </c>
      <c r="K588" s="26" t="s">
        <v>710</v>
      </c>
      <c r="L588" s="26" t="s">
        <v>711</v>
      </c>
      <c r="M588" s="26" t="s">
        <v>628</v>
      </c>
      <c r="N588" s="26" t="s">
        <v>641</v>
      </c>
      <c r="O588" s="26" t="s">
        <v>561</v>
      </c>
      <c r="P588" s="26" t="s">
        <v>562</v>
      </c>
      <c r="Q588" s="26" t="s">
        <v>683</v>
      </c>
      <c r="R588" s="26" t="s">
        <v>564</v>
      </c>
      <c r="S588" s="26"/>
      <c r="T588" s="26"/>
      <c r="U588" s="26">
        <v>7000</v>
      </c>
      <c r="V588" s="27">
        <v>45724</v>
      </c>
      <c r="W588" s="26" t="s">
        <v>565</v>
      </c>
      <c r="X588" s="26" t="s">
        <v>566</v>
      </c>
      <c r="Y588" s="26" t="s">
        <v>1377</v>
      </c>
      <c r="Z588" s="26" t="s">
        <v>1966</v>
      </c>
      <c r="AA588" s="26">
        <v>1</v>
      </c>
      <c r="AB588" s="26">
        <v>2318</v>
      </c>
    </row>
    <row r="589" spans="1:28" ht="20.25" customHeight="1">
      <c r="A589" s="26" t="s">
        <v>1967</v>
      </c>
      <c r="B589" s="26" t="s">
        <v>1968</v>
      </c>
      <c r="C589" s="26" t="s">
        <v>1292</v>
      </c>
      <c r="D589" s="26" t="s">
        <v>1293</v>
      </c>
      <c r="E589" s="26" t="s">
        <v>553</v>
      </c>
      <c r="F589" s="26" t="s">
        <v>701</v>
      </c>
      <c r="G589" s="26" t="s">
        <v>1969</v>
      </c>
      <c r="H589" s="26" t="s">
        <v>556</v>
      </c>
      <c r="I589" s="27">
        <v>45700</v>
      </c>
      <c r="J589" s="26" t="s">
        <v>1376</v>
      </c>
      <c r="K589" s="26" t="s">
        <v>704</v>
      </c>
      <c r="L589" s="26" t="s">
        <v>705</v>
      </c>
      <c r="M589" s="26" t="s">
        <v>628</v>
      </c>
      <c r="N589" s="26" t="s">
        <v>641</v>
      </c>
      <c r="O589" s="26" t="s">
        <v>561</v>
      </c>
      <c r="P589" s="26" t="s">
        <v>562</v>
      </c>
      <c r="Q589" s="26" t="s">
        <v>683</v>
      </c>
      <c r="R589" s="26" t="s">
        <v>564</v>
      </c>
      <c r="S589" s="26"/>
      <c r="T589" s="26"/>
      <c r="U589" s="26">
        <v>20000</v>
      </c>
      <c r="V589" s="27">
        <v>45733</v>
      </c>
      <c r="W589" s="26" t="s">
        <v>565</v>
      </c>
      <c r="X589" s="26" t="s">
        <v>566</v>
      </c>
      <c r="Y589" s="26" t="s">
        <v>1377</v>
      </c>
      <c r="Z589" s="26"/>
      <c r="AA589" s="26">
        <v>1</v>
      </c>
      <c r="AB589" s="26">
        <v>2233</v>
      </c>
    </row>
    <row r="590" spans="1:28" ht="20.25" customHeight="1">
      <c r="A590" s="26" t="s">
        <v>1970</v>
      </c>
      <c r="B590" s="26" t="s">
        <v>399</v>
      </c>
      <c r="C590" s="26" t="s">
        <v>1292</v>
      </c>
      <c r="D590" s="26" t="s">
        <v>1293</v>
      </c>
      <c r="E590" s="26" t="s">
        <v>553</v>
      </c>
      <c r="F590" s="26" t="s">
        <v>581</v>
      </c>
      <c r="G590" s="26" t="s">
        <v>1971</v>
      </c>
      <c r="H590" s="26" t="s">
        <v>556</v>
      </c>
      <c r="I590" s="27">
        <v>45700</v>
      </c>
      <c r="J590" s="26" t="s">
        <v>583</v>
      </c>
      <c r="K590" s="26" t="s">
        <v>55</v>
      </c>
      <c r="L590" s="26" t="s">
        <v>584</v>
      </c>
      <c r="M590" s="26" t="s">
        <v>585</v>
      </c>
      <c r="N590" s="26" t="s">
        <v>560</v>
      </c>
      <c r="O590" s="26" t="s">
        <v>561</v>
      </c>
      <c r="P590" s="26" t="s">
        <v>586</v>
      </c>
      <c r="Q590" s="26" t="s">
        <v>587</v>
      </c>
      <c r="R590" s="26" t="s">
        <v>588</v>
      </c>
      <c r="S590" s="26"/>
      <c r="T590" s="26"/>
      <c r="U590" s="26">
        <v>50000</v>
      </c>
      <c r="V590" s="27">
        <v>45745</v>
      </c>
      <c r="W590" s="26" t="s">
        <v>565</v>
      </c>
      <c r="X590" s="26" t="s">
        <v>566</v>
      </c>
      <c r="Y590" s="26" t="s">
        <v>589</v>
      </c>
      <c r="Z590" s="26"/>
      <c r="AA590" s="26">
        <v>1</v>
      </c>
      <c r="AB590" s="26">
        <v>2170</v>
      </c>
    </row>
    <row r="591" spans="1:28" ht="20.25" customHeight="1">
      <c r="A591" s="26" t="s">
        <v>1972</v>
      </c>
      <c r="B591" s="26" t="s">
        <v>399</v>
      </c>
      <c r="C591" s="26" t="s">
        <v>1292</v>
      </c>
      <c r="D591" s="26" t="s">
        <v>1293</v>
      </c>
      <c r="E591" s="26" t="s">
        <v>553</v>
      </c>
      <c r="F591" s="26" t="s">
        <v>581</v>
      </c>
      <c r="G591" s="26" t="s">
        <v>1971</v>
      </c>
      <c r="H591" s="26" t="s">
        <v>556</v>
      </c>
      <c r="I591" s="27">
        <v>45700</v>
      </c>
      <c r="J591" s="26" t="s">
        <v>583</v>
      </c>
      <c r="K591" s="26" t="s">
        <v>55</v>
      </c>
      <c r="L591" s="26" t="s">
        <v>584</v>
      </c>
      <c r="M591" s="26" t="s">
        <v>585</v>
      </c>
      <c r="N591" s="26" t="s">
        <v>560</v>
      </c>
      <c r="O591" s="26" t="s">
        <v>561</v>
      </c>
      <c r="P591" s="26" t="s">
        <v>586</v>
      </c>
      <c r="Q591" s="26" t="s">
        <v>587</v>
      </c>
      <c r="R591" s="26" t="s">
        <v>588</v>
      </c>
      <c r="S591" s="26"/>
      <c r="T591" s="26"/>
      <c r="U591" s="26">
        <v>50000</v>
      </c>
      <c r="V591" s="27">
        <v>45745</v>
      </c>
      <c r="W591" s="26" t="s">
        <v>565</v>
      </c>
      <c r="X591" s="26" t="s">
        <v>566</v>
      </c>
      <c r="Y591" s="26" t="s">
        <v>589</v>
      </c>
      <c r="Z591" s="26"/>
      <c r="AA591" s="26">
        <v>1</v>
      </c>
      <c r="AB591" s="26">
        <v>2170</v>
      </c>
    </row>
    <row r="592" spans="1:28" ht="20.25" customHeight="1">
      <c r="A592" s="26" t="s">
        <v>1973</v>
      </c>
      <c r="B592" s="26" t="s">
        <v>410</v>
      </c>
      <c r="C592" s="26" t="s">
        <v>1292</v>
      </c>
      <c r="D592" s="26" t="s">
        <v>1293</v>
      </c>
      <c r="E592" s="26" t="s">
        <v>553</v>
      </c>
      <c r="F592" s="26" t="s">
        <v>581</v>
      </c>
      <c r="G592" s="26" t="s">
        <v>1971</v>
      </c>
      <c r="H592" s="26" t="s">
        <v>556</v>
      </c>
      <c r="I592" s="27">
        <v>45700</v>
      </c>
      <c r="J592" s="26" t="s">
        <v>583</v>
      </c>
      <c r="K592" s="26" t="s">
        <v>55</v>
      </c>
      <c r="L592" s="26" t="s">
        <v>584</v>
      </c>
      <c r="M592" s="26" t="s">
        <v>585</v>
      </c>
      <c r="N592" s="26" t="s">
        <v>560</v>
      </c>
      <c r="O592" s="26" t="s">
        <v>561</v>
      </c>
      <c r="P592" s="26" t="s">
        <v>586</v>
      </c>
      <c r="Q592" s="26" t="s">
        <v>587</v>
      </c>
      <c r="R592" s="26" t="s">
        <v>588</v>
      </c>
      <c r="S592" s="26"/>
      <c r="T592" s="26"/>
      <c r="U592" s="26">
        <v>50000</v>
      </c>
      <c r="V592" s="27">
        <v>45743</v>
      </c>
      <c r="W592" s="26" t="s">
        <v>565</v>
      </c>
      <c r="X592" s="26" t="s">
        <v>566</v>
      </c>
      <c r="Y592" s="26" t="s">
        <v>589</v>
      </c>
      <c r="Z592" s="26"/>
      <c r="AA592" s="26">
        <v>1</v>
      </c>
      <c r="AB592" s="26">
        <v>2170</v>
      </c>
    </row>
    <row r="593" spans="1:28" ht="20.25" customHeight="1">
      <c r="A593" s="26" t="s">
        <v>1974</v>
      </c>
      <c r="B593" s="26" t="s">
        <v>410</v>
      </c>
      <c r="C593" s="26" t="s">
        <v>1292</v>
      </c>
      <c r="D593" s="26" t="s">
        <v>1293</v>
      </c>
      <c r="E593" s="26" t="s">
        <v>553</v>
      </c>
      <c r="F593" s="26" t="s">
        <v>581</v>
      </c>
      <c r="G593" s="26" t="s">
        <v>1971</v>
      </c>
      <c r="H593" s="26" t="s">
        <v>556</v>
      </c>
      <c r="I593" s="27">
        <v>45700</v>
      </c>
      <c r="J593" s="26" t="s">
        <v>583</v>
      </c>
      <c r="K593" s="26" t="s">
        <v>55</v>
      </c>
      <c r="L593" s="26" t="s">
        <v>584</v>
      </c>
      <c r="M593" s="26" t="s">
        <v>585</v>
      </c>
      <c r="N593" s="26" t="s">
        <v>560</v>
      </c>
      <c r="O593" s="26" t="s">
        <v>561</v>
      </c>
      <c r="P593" s="26" t="s">
        <v>586</v>
      </c>
      <c r="Q593" s="26" t="s">
        <v>587</v>
      </c>
      <c r="R593" s="26" t="s">
        <v>588</v>
      </c>
      <c r="S593" s="26"/>
      <c r="T593" s="26"/>
      <c r="U593" s="26">
        <v>50000</v>
      </c>
      <c r="V593" s="27">
        <v>45743</v>
      </c>
      <c r="W593" s="26" t="s">
        <v>565</v>
      </c>
      <c r="X593" s="26" t="s">
        <v>566</v>
      </c>
      <c r="Y593" s="26" t="s">
        <v>589</v>
      </c>
      <c r="Z593" s="26"/>
      <c r="AA593" s="26">
        <v>1</v>
      </c>
      <c r="AB593" s="26">
        <v>2170</v>
      </c>
    </row>
    <row r="594" spans="1:28" ht="20.25" customHeight="1">
      <c r="A594" s="26" t="s">
        <v>1975</v>
      </c>
      <c r="B594" s="26" t="s">
        <v>389</v>
      </c>
      <c r="C594" s="26" t="s">
        <v>1292</v>
      </c>
      <c r="D594" s="26" t="s">
        <v>1293</v>
      </c>
      <c r="E594" s="26" t="s">
        <v>553</v>
      </c>
      <c r="F594" s="26" t="s">
        <v>581</v>
      </c>
      <c r="G594" s="26" t="s">
        <v>1971</v>
      </c>
      <c r="H594" s="26" t="s">
        <v>556</v>
      </c>
      <c r="I594" s="27">
        <v>45700</v>
      </c>
      <c r="J594" s="26" t="s">
        <v>583</v>
      </c>
      <c r="K594" s="26" t="s">
        <v>55</v>
      </c>
      <c r="L594" s="26" t="s">
        <v>584</v>
      </c>
      <c r="M594" s="26" t="s">
        <v>585</v>
      </c>
      <c r="N594" s="26" t="s">
        <v>560</v>
      </c>
      <c r="O594" s="26" t="s">
        <v>561</v>
      </c>
      <c r="P594" s="26" t="s">
        <v>586</v>
      </c>
      <c r="Q594" s="26" t="s">
        <v>587</v>
      </c>
      <c r="R594" s="26" t="s">
        <v>588</v>
      </c>
      <c r="S594" s="26"/>
      <c r="T594" s="26"/>
      <c r="U594" s="26">
        <v>50000</v>
      </c>
      <c r="V594" s="27">
        <v>45740</v>
      </c>
      <c r="W594" s="26" t="s">
        <v>565</v>
      </c>
      <c r="X594" s="26" t="s">
        <v>566</v>
      </c>
      <c r="Y594" s="26" t="s">
        <v>589</v>
      </c>
      <c r="Z594" s="26"/>
      <c r="AA594" s="26">
        <v>1</v>
      </c>
      <c r="AB594" s="26">
        <v>2170</v>
      </c>
    </row>
    <row r="595" spans="1:28" ht="20.25" customHeight="1">
      <c r="A595" s="26" t="s">
        <v>1976</v>
      </c>
      <c r="B595" s="26" t="s">
        <v>389</v>
      </c>
      <c r="C595" s="26" t="s">
        <v>1292</v>
      </c>
      <c r="D595" s="26" t="s">
        <v>1293</v>
      </c>
      <c r="E595" s="26" t="s">
        <v>553</v>
      </c>
      <c r="F595" s="26" t="s">
        <v>581</v>
      </c>
      <c r="G595" s="26" t="s">
        <v>1971</v>
      </c>
      <c r="H595" s="26" t="s">
        <v>556</v>
      </c>
      <c r="I595" s="27">
        <v>45700</v>
      </c>
      <c r="J595" s="26" t="s">
        <v>583</v>
      </c>
      <c r="K595" s="26" t="s">
        <v>55</v>
      </c>
      <c r="L595" s="26" t="s">
        <v>584</v>
      </c>
      <c r="M595" s="26" t="s">
        <v>585</v>
      </c>
      <c r="N595" s="26" t="s">
        <v>560</v>
      </c>
      <c r="O595" s="26" t="s">
        <v>561</v>
      </c>
      <c r="P595" s="26" t="s">
        <v>586</v>
      </c>
      <c r="Q595" s="26" t="s">
        <v>587</v>
      </c>
      <c r="R595" s="26" t="s">
        <v>588</v>
      </c>
      <c r="S595" s="26"/>
      <c r="T595" s="26"/>
      <c r="U595" s="26">
        <v>50000</v>
      </c>
      <c r="V595" s="27">
        <v>45740</v>
      </c>
      <c r="W595" s="26" t="s">
        <v>565</v>
      </c>
      <c r="X595" s="26" t="s">
        <v>566</v>
      </c>
      <c r="Y595" s="26" t="s">
        <v>589</v>
      </c>
      <c r="Z595" s="26"/>
      <c r="AA595" s="26">
        <v>1</v>
      </c>
      <c r="AB595" s="26">
        <v>2170</v>
      </c>
    </row>
    <row r="596" spans="1:28" ht="20.25" customHeight="1">
      <c r="A596" s="26" t="s">
        <v>1977</v>
      </c>
      <c r="B596" s="26" t="s">
        <v>381</v>
      </c>
      <c r="C596" s="26" t="s">
        <v>1292</v>
      </c>
      <c r="D596" s="26" t="s">
        <v>1293</v>
      </c>
      <c r="E596" s="26" t="s">
        <v>553</v>
      </c>
      <c r="F596" s="26" t="s">
        <v>581</v>
      </c>
      <c r="G596" s="26" t="s">
        <v>1971</v>
      </c>
      <c r="H596" s="26" t="s">
        <v>556</v>
      </c>
      <c r="I596" s="27">
        <v>45700</v>
      </c>
      <c r="J596" s="26" t="s">
        <v>583</v>
      </c>
      <c r="K596" s="26" t="s">
        <v>55</v>
      </c>
      <c r="L596" s="26" t="s">
        <v>584</v>
      </c>
      <c r="M596" s="26" t="s">
        <v>585</v>
      </c>
      <c r="N596" s="26" t="s">
        <v>560</v>
      </c>
      <c r="O596" s="26" t="s">
        <v>561</v>
      </c>
      <c r="P596" s="26" t="s">
        <v>586</v>
      </c>
      <c r="Q596" s="26" t="s">
        <v>587</v>
      </c>
      <c r="R596" s="26" t="s">
        <v>588</v>
      </c>
      <c r="S596" s="26"/>
      <c r="T596" s="26"/>
      <c r="U596" s="26">
        <v>50000</v>
      </c>
      <c r="V596" s="27">
        <v>45737</v>
      </c>
      <c r="W596" s="26" t="s">
        <v>565</v>
      </c>
      <c r="X596" s="26" t="s">
        <v>566</v>
      </c>
      <c r="Y596" s="26" t="s">
        <v>589</v>
      </c>
      <c r="Z596" s="26"/>
      <c r="AA596" s="26">
        <v>1</v>
      </c>
      <c r="AB596" s="26">
        <v>2170</v>
      </c>
    </row>
    <row r="597" spans="1:28" ht="20.25" customHeight="1">
      <c r="A597" s="26" t="s">
        <v>1978</v>
      </c>
      <c r="B597" s="26" t="s">
        <v>381</v>
      </c>
      <c r="C597" s="26" t="s">
        <v>1292</v>
      </c>
      <c r="D597" s="26" t="s">
        <v>1293</v>
      </c>
      <c r="E597" s="26" t="s">
        <v>553</v>
      </c>
      <c r="F597" s="26" t="s">
        <v>581</v>
      </c>
      <c r="G597" s="26" t="s">
        <v>1971</v>
      </c>
      <c r="H597" s="26" t="s">
        <v>556</v>
      </c>
      <c r="I597" s="27">
        <v>45700</v>
      </c>
      <c r="J597" s="26" t="s">
        <v>583</v>
      </c>
      <c r="K597" s="26" t="s">
        <v>55</v>
      </c>
      <c r="L597" s="26" t="s">
        <v>584</v>
      </c>
      <c r="M597" s="26" t="s">
        <v>585</v>
      </c>
      <c r="N597" s="26" t="s">
        <v>560</v>
      </c>
      <c r="O597" s="26" t="s">
        <v>561</v>
      </c>
      <c r="P597" s="26" t="s">
        <v>586</v>
      </c>
      <c r="Q597" s="26" t="s">
        <v>587</v>
      </c>
      <c r="R597" s="26" t="s">
        <v>588</v>
      </c>
      <c r="S597" s="26"/>
      <c r="T597" s="26"/>
      <c r="U597" s="26">
        <v>50000</v>
      </c>
      <c r="V597" s="27">
        <v>45737</v>
      </c>
      <c r="W597" s="26" t="s">
        <v>565</v>
      </c>
      <c r="X597" s="26" t="s">
        <v>566</v>
      </c>
      <c r="Y597" s="26" t="s">
        <v>589</v>
      </c>
      <c r="Z597" s="26"/>
      <c r="AA597" s="26">
        <v>1</v>
      </c>
      <c r="AB597" s="26">
        <v>2170</v>
      </c>
    </row>
    <row r="598" spans="1:28" ht="20.25" customHeight="1">
      <c r="A598" s="26" t="s">
        <v>1979</v>
      </c>
      <c r="B598" s="26" t="s">
        <v>1980</v>
      </c>
      <c r="C598" s="26" t="s">
        <v>1292</v>
      </c>
      <c r="D598" s="26" t="s">
        <v>1293</v>
      </c>
      <c r="E598" s="26" t="s">
        <v>553</v>
      </c>
      <c r="F598" s="26" t="s">
        <v>581</v>
      </c>
      <c r="G598" s="26" t="s">
        <v>1971</v>
      </c>
      <c r="H598" s="26" t="s">
        <v>556</v>
      </c>
      <c r="I598" s="27">
        <v>45700</v>
      </c>
      <c r="J598" s="26" t="s">
        <v>583</v>
      </c>
      <c r="K598" s="26" t="s">
        <v>55</v>
      </c>
      <c r="L598" s="26" t="s">
        <v>584</v>
      </c>
      <c r="M598" s="26" t="s">
        <v>585</v>
      </c>
      <c r="N598" s="26" t="s">
        <v>560</v>
      </c>
      <c r="O598" s="26" t="s">
        <v>561</v>
      </c>
      <c r="P598" s="26" t="s">
        <v>586</v>
      </c>
      <c r="Q598" s="26" t="s">
        <v>587</v>
      </c>
      <c r="R598" s="26" t="s">
        <v>588</v>
      </c>
      <c r="S598" s="26"/>
      <c r="T598" s="26"/>
      <c r="U598" s="26">
        <v>50000</v>
      </c>
      <c r="V598" s="27">
        <v>45747</v>
      </c>
      <c r="W598" s="26" t="s">
        <v>565</v>
      </c>
      <c r="X598" s="26" t="s">
        <v>566</v>
      </c>
      <c r="Y598" s="26" t="s">
        <v>589</v>
      </c>
      <c r="Z598" s="26"/>
      <c r="AA598" s="26">
        <v>1</v>
      </c>
      <c r="AB598" s="26">
        <v>2170</v>
      </c>
    </row>
    <row r="599" spans="1:28" ht="20.25" customHeight="1">
      <c r="A599" s="26" t="s">
        <v>1981</v>
      </c>
      <c r="B599" s="26" t="s">
        <v>1980</v>
      </c>
      <c r="C599" s="26" t="s">
        <v>1292</v>
      </c>
      <c r="D599" s="26" t="s">
        <v>1293</v>
      </c>
      <c r="E599" s="26" t="s">
        <v>553</v>
      </c>
      <c r="F599" s="26" t="s">
        <v>581</v>
      </c>
      <c r="G599" s="26" t="s">
        <v>1971</v>
      </c>
      <c r="H599" s="26" t="s">
        <v>556</v>
      </c>
      <c r="I599" s="27">
        <v>45700</v>
      </c>
      <c r="J599" s="26" t="s">
        <v>583</v>
      </c>
      <c r="K599" s="26" t="s">
        <v>55</v>
      </c>
      <c r="L599" s="26" t="s">
        <v>584</v>
      </c>
      <c r="M599" s="26" t="s">
        <v>585</v>
      </c>
      <c r="N599" s="26" t="s">
        <v>560</v>
      </c>
      <c r="O599" s="26" t="s">
        <v>561</v>
      </c>
      <c r="P599" s="26" t="s">
        <v>586</v>
      </c>
      <c r="Q599" s="26" t="s">
        <v>587</v>
      </c>
      <c r="R599" s="26" t="s">
        <v>588</v>
      </c>
      <c r="S599" s="26"/>
      <c r="T599" s="26"/>
      <c r="U599" s="26">
        <v>50000</v>
      </c>
      <c r="V599" s="27">
        <v>45747</v>
      </c>
      <c r="W599" s="26" t="s">
        <v>565</v>
      </c>
      <c r="X599" s="26" t="s">
        <v>566</v>
      </c>
      <c r="Y599" s="26" t="s">
        <v>589</v>
      </c>
      <c r="Z599" s="26"/>
      <c r="AA599" s="26">
        <v>1</v>
      </c>
      <c r="AB599" s="26">
        <v>2170</v>
      </c>
    </row>
    <row r="600" spans="1:28" ht="20.25" customHeight="1">
      <c r="A600" s="26" t="s">
        <v>1982</v>
      </c>
      <c r="B600" s="26" t="s">
        <v>1983</v>
      </c>
      <c r="C600" s="26" t="s">
        <v>1292</v>
      </c>
      <c r="D600" s="26" t="s">
        <v>1293</v>
      </c>
      <c r="E600" s="26" t="s">
        <v>553</v>
      </c>
      <c r="F600" s="26" t="s">
        <v>701</v>
      </c>
      <c r="G600" s="26" t="s">
        <v>1984</v>
      </c>
      <c r="H600" s="26" t="s">
        <v>556</v>
      </c>
      <c r="I600" s="27">
        <v>45699</v>
      </c>
      <c r="J600" s="26" t="s">
        <v>1376</v>
      </c>
      <c r="K600" s="26" t="s">
        <v>928</v>
      </c>
      <c r="L600" s="26" t="s">
        <v>929</v>
      </c>
      <c r="M600" s="26" t="s">
        <v>628</v>
      </c>
      <c r="N600" s="26" t="s">
        <v>608</v>
      </c>
      <c r="O600" s="26" t="s">
        <v>561</v>
      </c>
      <c r="P600" s="26" t="s">
        <v>601</v>
      </c>
      <c r="Q600" s="26" t="s">
        <v>648</v>
      </c>
      <c r="R600" s="26" t="s">
        <v>751</v>
      </c>
      <c r="S600" s="26"/>
      <c r="T600" s="26"/>
      <c r="U600" s="26">
        <v>10000</v>
      </c>
      <c r="V600" s="27">
        <v>45732</v>
      </c>
      <c r="W600" s="26" t="s">
        <v>565</v>
      </c>
      <c r="X600" s="26" t="s">
        <v>566</v>
      </c>
      <c r="Y600" s="26" t="s">
        <v>1389</v>
      </c>
      <c r="Z600" s="26"/>
      <c r="AA600" s="26">
        <v>1</v>
      </c>
      <c r="AB600" s="26">
        <v>2237</v>
      </c>
    </row>
    <row r="601" spans="1:28" ht="20.25" customHeight="1">
      <c r="A601" s="26" t="s">
        <v>1985</v>
      </c>
      <c r="B601" s="26" t="s">
        <v>1986</v>
      </c>
      <c r="C601" s="26" t="s">
        <v>1292</v>
      </c>
      <c r="D601" s="26" t="s">
        <v>1293</v>
      </c>
      <c r="E601" s="26" t="s">
        <v>553</v>
      </c>
      <c r="F601" s="26" t="s">
        <v>701</v>
      </c>
      <c r="G601" s="26" t="s">
        <v>1987</v>
      </c>
      <c r="H601" s="26" t="s">
        <v>556</v>
      </c>
      <c r="I601" s="27">
        <v>45699</v>
      </c>
      <c r="J601" s="26" t="s">
        <v>1376</v>
      </c>
      <c r="K601" s="26" t="s">
        <v>933</v>
      </c>
      <c r="L601" s="26" t="s">
        <v>934</v>
      </c>
      <c r="M601" s="26" t="s">
        <v>585</v>
      </c>
      <c r="N601" s="26" t="s">
        <v>673</v>
      </c>
      <c r="O601" s="26" t="s">
        <v>561</v>
      </c>
      <c r="P601" s="26" t="s">
        <v>718</v>
      </c>
      <c r="Q601" s="26" t="s">
        <v>909</v>
      </c>
      <c r="R601" s="26" t="s">
        <v>564</v>
      </c>
      <c r="S601" s="26"/>
      <c r="T601" s="26"/>
      <c r="U601" s="26">
        <v>20000</v>
      </c>
      <c r="V601" s="27">
        <v>45732</v>
      </c>
      <c r="W601" s="26" t="s">
        <v>565</v>
      </c>
      <c r="X601" s="26" t="s">
        <v>566</v>
      </c>
      <c r="Y601" s="26" t="s">
        <v>1680</v>
      </c>
      <c r="Z601" s="26"/>
      <c r="AA601" s="26">
        <v>1</v>
      </c>
      <c r="AB601" s="26">
        <v>2214</v>
      </c>
    </row>
    <row r="602" spans="1:28" ht="20.25" customHeight="1">
      <c r="A602" s="26" t="s">
        <v>1988</v>
      </c>
      <c r="B602" s="26" t="s">
        <v>1989</v>
      </c>
      <c r="C602" s="26" t="s">
        <v>1292</v>
      </c>
      <c r="D602" s="26" t="s">
        <v>1293</v>
      </c>
      <c r="E602" s="26" t="s">
        <v>553</v>
      </c>
      <c r="F602" s="26" t="s">
        <v>701</v>
      </c>
      <c r="G602" s="26" t="s">
        <v>1990</v>
      </c>
      <c r="H602" s="26" t="s">
        <v>556</v>
      </c>
      <c r="I602" s="27">
        <v>45699</v>
      </c>
      <c r="J602" s="26" t="s">
        <v>1376</v>
      </c>
      <c r="K602" s="26" t="s">
        <v>715</v>
      </c>
      <c r="L602" s="26" t="s">
        <v>716</v>
      </c>
      <c r="M602" s="26" t="s">
        <v>717</v>
      </c>
      <c r="N602" s="26" t="s">
        <v>673</v>
      </c>
      <c r="O602" s="26" t="s">
        <v>561</v>
      </c>
      <c r="P602" s="26" t="s">
        <v>718</v>
      </c>
      <c r="Q602" s="26" t="s">
        <v>719</v>
      </c>
      <c r="R602" s="26" t="s">
        <v>564</v>
      </c>
      <c r="S602" s="26"/>
      <c r="T602" s="26"/>
      <c r="U602" s="26">
        <v>40000</v>
      </c>
      <c r="V602" s="27">
        <v>45732</v>
      </c>
      <c r="W602" s="26" t="s">
        <v>565</v>
      </c>
      <c r="X602" s="26" t="s">
        <v>566</v>
      </c>
      <c r="Y602" s="26" t="s">
        <v>1498</v>
      </c>
      <c r="Z602" s="26"/>
      <c r="AA602" s="26">
        <v>1</v>
      </c>
      <c r="AB602" s="26">
        <v>2272</v>
      </c>
    </row>
    <row r="603" spans="1:28" ht="20.25" customHeight="1">
      <c r="A603" s="26" t="s">
        <v>1991</v>
      </c>
      <c r="B603" s="26" t="s">
        <v>1992</v>
      </c>
      <c r="C603" s="26" t="s">
        <v>1292</v>
      </c>
      <c r="D603" s="26" t="s">
        <v>1293</v>
      </c>
      <c r="E603" s="26" t="s">
        <v>553</v>
      </c>
      <c r="F603" s="26" t="s">
        <v>701</v>
      </c>
      <c r="G603" s="26" t="s">
        <v>1993</v>
      </c>
      <c r="H603" s="26" t="s">
        <v>556</v>
      </c>
      <c r="I603" s="27">
        <v>45699</v>
      </c>
      <c r="J603" s="26" t="s">
        <v>1376</v>
      </c>
      <c r="K603" s="26" t="s">
        <v>371</v>
      </c>
      <c r="L603" s="26" t="s">
        <v>920</v>
      </c>
      <c r="M603" s="26" t="s">
        <v>585</v>
      </c>
      <c r="N603" s="26" t="s">
        <v>673</v>
      </c>
      <c r="O603" s="26" t="s">
        <v>561</v>
      </c>
      <c r="P603" s="26" t="s">
        <v>718</v>
      </c>
      <c r="Q603" s="26" t="s">
        <v>909</v>
      </c>
      <c r="R603" s="26" t="s">
        <v>564</v>
      </c>
      <c r="S603" s="26"/>
      <c r="T603" s="26"/>
      <c r="U603" s="26">
        <v>40000</v>
      </c>
      <c r="V603" s="27">
        <v>45732</v>
      </c>
      <c r="W603" s="26" t="s">
        <v>565</v>
      </c>
      <c r="X603" s="26" t="s">
        <v>566</v>
      </c>
      <c r="Y603" s="26" t="s">
        <v>1498</v>
      </c>
      <c r="Z603" s="26"/>
      <c r="AA603" s="26">
        <v>1</v>
      </c>
      <c r="AB603" s="26">
        <v>2213</v>
      </c>
    </row>
    <row r="604" spans="1:28" ht="20.25" customHeight="1">
      <c r="A604" s="26" t="s">
        <v>1994</v>
      </c>
      <c r="B604" s="26" t="s">
        <v>394</v>
      </c>
      <c r="C604" s="26" t="s">
        <v>1292</v>
      </c>
      <c r="D604" s="26" t="s">
        <v>1293</v>
      </c>
      <c r="E604" s="26" t="s">
        <v>553</v>
      </c>
      <c r="F604" s="26" t="s">
        <v>624</v>
      </c>
      <c r="G604" s="26" t="s">
        <v>1995</v>
      </c>
      <c r="H604" s="26" t="s">
        <v>556</v>
      </c>
      <c r="I604" s="27">
        <v>45699</v>
      </c>
      <c r="J604" s="26" t="s">
        <v>626</v>
      </c>
      <c r="K604" s="26" t="s">
        <v>280</v>
      </c>
      <c r="L604" s="26" t="s">
        <v>636</v>
      </c>
      <c r="M604" s="26" t="s">
        <v>616</v>
      </c>
      <c r="N604" s="26" t="s">
        <v>975</v>
      </c>
      <c r="O604" s="26" t="s">
        <v>561</v>
      </c>
      <c r="P604" s="26" t="s">
        <v>601</v>
      </c>
      <c r="Q604" s="26" t="s">
        <v>637</v>
      </c>
      <c r="R604" s="26" t="s">
        <v>564</v>
      </c>
      <c r="S604" s="26"/>
      <c r="T604" s="26"/>
      <c r="U604" s="26">
        <v>61000</v>
      </c>
      <c r="V604" s="27">
        <v>45731</v>
      </c>
      <c r="W604" s="26" t="s">
        <v>565</v>
      </c>
      <c r="X604" s="26" t="s">
        <v>566</v>
      </c>
      <c r="Y604" s="26" t="s">
        <v>630</v>
      </c>
      <c r="Z604" s="26"/>
      <c r="AA604" s="26">
        <v>1</v>
      </c>
      <c r="AB604" s="26">
        <v>2186</v>
      </c>
    </row>
    <row r="605" spans="1:28" ht="20.25" customHeight="1">
      <c r="A605" s="26" t="s">
        <v>1996</v>
      </c>
      <c r="B605" s="26" t="s">
        <v>387</v>
      </c>
      <c r="C605" s="26" t="s">
        <v>551</v>
      </c>
      <c r="D605" s="26" t="s">
        <v>1209</v>
      </c>
      <c r="E605" s="26" t="s">
        <v>553</v>
      </c>
      <c r="F605" s="26" t="s">
        <v>624</v>
      </c>
      <c r="G605" s="26" t="s">
        <v>1997</v>
      </c>
      <c r="H605" s="26" t="s">
        <v>556</v>
      </c>
      <c r="I605" s="27">
        <v>45699</v>
      </c>
      <c r="J605" s="26" t="s">
        <v>626</v>
      </c>
      <c r="K605" s="26" t="s">
        <v>57</v>
      </c>
      <c r="L605" s="26" t="s">
        <v>1998</v>
      </c>
      <c r="M605" s="26" t="s">
        <v>628</v>
      </c>
      <c r="N605" s="26" t="s">
        <v>975</v>
      </c>
      <c r="O605" s="26" t="s">
        <v>561</v>
      </c>
      <c r="P605" s="26" t="s">
        <v>718</v>
      </c>
      <c r="Q605" s="26" t="s">
        <v>664</v>
      </c>
      <c r="R605" s="26" t="s">
        <v>564</v>
      </c>
      <c r="S605" s="26"/>
      <c r="T605" s="26"/>
      <c r="U605" s="26">
        <v>34000</v>
      </c>
      <c r="V605" s="27">
        <v>45731</v>
      </c>
      <c r="W605" s="26" t="s">
        <v>565</v>
      </c>
      <c r="X605" s="26" t="s">
        <v>566</v>
      </c>
      <c r="Y605" s="26" t="s">
        <v>1999</v>
      </c>
      <c r="Z605" s="26"/>
      <c r="AA605" s="26">
        <v>1</v>
      </c>
      <c r="AB605" s="26">
        <v>2270</v>
      </c>
    </row>
    <row r="606" spans="1:28" ht="20.25" customHeight="1">
      <c r="A606" s="26" t="s">
        <v>2000</v>
      </c>
      <c r="B606" s="26" t="s">
        <v>384</v>
      </c>
      <c r="C606" s="26" t="s">
        <v>1292</v>
      </c>
      <c r="D606" s="26" t="s">
        <v>1293</v>
      </c>
      <c r="E606" s="26" t="s">
        <v>553</v>
      </c>
      <c r="F606" s="26" t="s">
        <v>624</v>
      </c>
      <c r="G606" s="26" t="s">
        <v>2001</v>
      </c>
      <c r="H606" s="26" t="s">
        <v>556</v>
      </c>
      <c r="I606" s="27">
        <v>45699</v>
      </c>
      <c r="J606" s="26" t="s">
        <v>626</v>
      </c>
      <c r="K606" s="26" t="s">
        <v>476</v>
      </c>
      <c r="L606" s="26" t="s">
        <v>974</v>
      </c>
      <c r="M606" s="26" t="s">
        <v>616</v>
      </c>
      <c r="N606" s="26" t="s">
        <v>975</v>
      </c>
      <c r="O606" s="26" t="s">
        <v>561</v>
      </c>
      <c r="P606" s="26" t="s">
        <v>601</v>
      </c>
      <c r="Q606" s="26" t="s">
        <v>637</v>
      </c>
      <c r="R606" s="26" t="s">
        <v>564</v>
      </c>
      <c r="S606" s="26"/>
      <c r="T606" s="26"/>
      <c r="U606" s="26">
        <v>30000</v>
      </c>
      <c r="V606" s="27">
        <v>45728</v>
      </c>
      <c r="W606" s="26" t="s">
        <v>565</v>
      </c>
      <c r="X606" s="26" t="s">
        <v>566</v>
      </c>
      <c r="Y606" s="26" t="s">
        <v>630</v>
      </c>
      <c r="Z606" s="26"/>
      <c r="AA606" s="26">
        <v>1</v>
      </c>
      <c r="AB606" s="26">
        <v>2187</v>
      </c>
    </row>
    <row r="607" spans="1:28" ht="20.25" customHeight="1">
      <c r="A607" s="26" t="s">
        <v>2002</v>
      </c>
      <c r="B607" s="26" t="s">
        <v>385</v>
      </c>
      <c r="C607" s="26" t="s">
        <v>1292</v>
      </c>
      <c r="D607" s="26" t="s">
        <v>1293</v>
      </c>
      <c r="E607" s="26" t="s">
        <v>553</v>
      </c>
      <c r="F607" s="26" t="s">
        <v>624</v>
      </c>
      <c r="G607" s="26" t="s">
        <v>2001</v>
      </c>
      <c r="H607" s="26" t="s">
        <v>556</v>
      </c>
      <c r="I607" s="27">
        <v>45699</v>
      </c>
      <c r="J607" s="26" t="s">
        <v>626</v>
      </c>
      <c r="K607" s="26" t="s">
        <v>476</v>
      </c>
      <c r="L607" s="26" t="s">
        <v>974</v>
      </c>
      <c r="M607" s="26" t="s">
        <v>616</v>
      </c>
      <c r="N607" s="26" t="s">
        <v>608</v>
      </c>
      <c r="O607" s="26" t="s">
        <v>561</v>
      </c>
      <c r="P607" s="26" t="s">
        <v>601</v>
      </c>
      <c r="Q607" s="26" t="s">
        <v>637</v>
      </c>
      <c r="R607" s="26" t="s">
        <v>564</v>
      </c>
      <c r="S607" s="26"/>
      <c r="T607" s="26"/>
      <c r="U607" s="26">
        <v>40000</v>
      </c>
      <c r="V607" s="27">
        <v>45728</v>
      </c>
      <c r="W607" s="26" t="s">
        <v>565</v>
      </c>
      <c r="X607" s="26" t="s">
        <v>566</v>
      </c>
      <c r="Y607" s="26" t="s">
        <v>630</v>
      </c>
      <c r="Z607" s="26"/>
      <c r="AA607" s="26">
        <v>1</v>
      </c>
      <c r="AB607" s="26">
        <v>2160</v>
      </c>
    </row>
    <row r="608" spans="1:28" ht="20.25" customHeight="1">
      <c r="A608" s="26" t="s">
        <v>2003</v>
      </c>
      <c r="B608" s="26" t="s">
        <v>362</v>
      </c>
      <c r="C608" s="26" t="s">
        <v>551</v>
      </c>
      <c r="D608" s="26" t="s">
        <v>1209</v>
      </c>
      <c r="E608" s="26" t="s">
        <v>553</v>
      </c>
      <c r="F608" s="26" t="s">
        <v>581</v>
      </c>
      <c r="G608" s="26" t="s">
        <v>1082</v>
      </c>
      <c r="H608" s="26" t="s">
        <v>556</v>
      </c>
      <c r="I608" s="27">
        <v>45698</v>
      </c>
      <c r="J608" s="26" t="s">
        <v>583</v>
      </c>
      <c r="K608" s="26" t="s">
        <v>118</v>
      </c>
      <c r="L608" s="26" t="s">
        <v>119</v>
      </c>
      <c r="M608" s="26" t="s">
        <v>717</v>
      </c>
      <c r="N608" s="26" t="s">
        <v>560</v>
      </c>
      <c r="O608" s="26" t="s">
        <v>561</v>
      </c>
      <c r="P608" s="26" t="s">
        <v>562</v>
      </c>
      <c r="Q608" s="26" t="s">
        <v>594</v>
      </c>
      <c r="R608" s="26" t="s">
        <v>595</v>
      </c>
      <c r="S608" s="26"/>
      <c r="T608" s="26"/>
      <c r="U608" s="26">
        <v>60000</v>
      </c>
      <c r="V608" s="27">
        <v>45726</v>
      </c>
      <c r="W608" s="26" t="s">
        <v>565</v>
      </c>
      <c r="X608" s="26" t="s">
        <v>566</v>
      </c>
      <c r="Y608" s="26" t="s">
        <v>596</v>
      </c>
      <c r="Z608" s="26"/>
      <c r="AA608" s="26">
        <v>1</v>
      </c>
      <c r="AB608" s="26">
        <v>2198</v>
      </c>
    </row>
    <row r="609" spans="1:28" ht="20.25" customHeight="1">
      <c r="A609" s="26" t="s">
        <v>2004</v>
      </c>
      <c r="B609" s="26" t="s">
        <v>391</v>
      </c>
      <c r="C609" s="26" t="s">
        <v>1292</v>
      </c>
      <c r="D609" s="26" t="s">
        <v>1293</v>
      </c>
      <c r="E609" s="26" t="s">
        <v>553</v>
      </c>
      <c r="F609" s="26" t="s">
        <v>581</v>
      </c>
      <c r="G609" s="26" t="s">
        <v>1082</v>
      </c>
      <c r="H609" s="26" t="s">
        <v>556</v>
      </c>
      <c r="I609" s="27">
        <v>45698</v>
      </c>
      <c r="J609" s="26" t="s">
        <v>583</v>
      </c>
      <c r="K609" s="26" t="s">
        <v>142</v>
      </c>
      <c r="L609" s="26" t="s">
        <v>1045</v>
      </c>
      <c r="M609" s="26" t="s">
        <v>628</v>
      </c>
      <c r="N609" s="26" t="s">
        <v>608</v>
      </c>
      <c r="O609" s="26" t="s">
        <v>561</v>
      </c>
      <c r="P609" s="26" t="s">
        <v>601</v>
      </c>
      <c r="Q609" s="26" t="s">
        <v>1046</v>
      </c>
      <c r="R609" s="26" t="s">
        <v>643</v>
      </c>
      <c r="S609" s="26"/>
      <c r="T609" s="26"/>
      <c r="U609" s="26">
        <v>20000</v>
      </c>
      <c r="V609" s="27">
        <v>45726</v>
      </c>
      <c r="W609" s="26" t="s">
        <v>565</v>
      </c>
      <c r="X609" s="26" t="s">
        <v>566</v>
      </c>
      <c r="Y609" s="26" t="s">
        <v>596</v>
      </c>
      <c r="Z609" s="26"/>
      <c r="AA609" s="26">
        <v>1</v>
      </c>
      <c r="AB609" s="26">
        <v>2194</v>
      </c>
    </row>
    <row r="610" spans="1:28" ht="20.25" customHeight="1">
      <c r="A610" s="26" t="s">
        <v>2005</v>
      </c>
      <c r="B610" s="26" t="s">
        <v>2006</v>
      </c>
      <c r="C610" s="26" t="s">
        <v>1292</v>
      </c>
      <c r="D610" s="26" t="s">
        <v>1293</v>
      </c>
      <c r="E610" s="26" t="s">
        <v>821</v>
      </c>
      <c r="F610" s="26" t="s">
        <v>668</v>
      </c>
      <c r="G610" s="26" t="s">
        <v>669</v>
      </c>
      <c r="H610" s="26" t="s">
        <v>556</v>
      </c>
      <c r="I610" s="27">
        <v>45695</v>
      </c>
      <c r="J610" s="26" t="s">
        <v>670</v>
      </c>
      <c r="K610" s="26" t="s">
        <v>1093</v>
      </c>
      <c r="L610" s="26" t="s">
        <v>1094</v>
      </c>
      <c r="M610" s="26" t="s">
        <v>682</v>
      </c>
      <c r="N610" s="26" t="s">
        <v>600</v>
      </c>
      <c r="O610" s="26" t="s">
        <v>561</v>
      </c>
      <c r="P610" s="26" t="s">
        <v>593</v>
      </c>
      <c r="Q610" s="26" t="s">
        <v>642</v>
      </c>
      <c r="R610" s="26" t="s">
        <v>684</v>
      </c>
      <c r="S610" s="26"/>
      <c r="T610" s="26"/>
      <c r="U610" s="26">
        <v>3000</v>
      </c>
      <c r="V610" s="27">
        <v>45723</v>
      </c>
      <c r="W610" s="26" t="s">
        <v>565</v>
      </c>
      <c r="X610" s="26" t="s">
        <v>566</v>
      </c>
      <c r="Y610" s="26" t="s">
        <v>2007</v>
      </c>
      <c r="Z610" s="26"/>
      <c r="AA610" s="26">
        <v>1</v>
      </c>
      <c r="AB610" s="26">
        <v>2361</v>
      </c>
    </row>
    <row r="611" spans="1:28" ht="20.25" customHeight="1">
      <c r="A611" s="26" t="s">
        <v>2008</v>
      </c>
      <c r="B611" s="26" t="s">
        <v>2009</v>
      </c>
      <c r="C611" s="26" t="s">
        <v>1292</v>
      </c>
      <c r="D611" s="26" t="s">
        <v>1293</v>
      </c>
      <c r="E611" s="26" t="s">
        <v>553</v>
      </c>
      <c r="F611" s="26" t="s">
        <v>701</v>
      </c>
      <c r="G611" s="26" t="s">
        <v>2010</v>
      </c>
      <c r="H611" s="26" t="s">
        <v>556</v>
      </c>
      <c r="I611" s="27">
        <v>45695</v>
      </c>
      <c r="J611" s="26" t="s">
        <v>1376</v>
      </c>
      <c r="K611" s="26" t="s">
        <v>2011</v>
      </c>
      <c r="L611" s="26" t="s">
        <v>2012</v>
      </c>
      <c r="M611" s="26" t="s">
        <v>628</v>
      </c>
      <c r="N611" s="26" t="s">
        <v>975</v>
      </c>
      <c r="O611" s="26" t="s">
        <v>561</v>
      </c>
      <c r="P611" s="26" t="s">
        <v>562</v>
      </c>
      <c r="Q611" s="26" t="s">
        <v>683</v>
      </c>
      <c r="R611" s="26" t="s">
        <v>564</v>
      </c>
      <c r="S611" s="26"/>
      <c r="T611" s="26"/>
      <c r="U611" s="26">
        <v>5000</v>
      </c>
      <c r="V611" s="27">
        <v>45724</v>
      </c>
      <c r="W611" s="26" t="s">
        <v>565</v>
      </c>
      <c r="X611" s="26" t="s">
        <v>566</v>
      </c>
      <c r="Y611" s="26" t="s">
        <v>1377</v>
      </c>
      <c r="Z611" s="26"/>
      <c r="AA611" s="26">
        <v>1</v>
      </c>
      <c r="AB611" s="26">
        <v>2360</v>
      </c>
    </row>
    <row r="612" spans="1:28" ht="20.25" customHeight="1">
      <c r="A612" s="26" t="s">
        <v>2013</v>
      </c>
      <c r="B612" s="26" t="s">
        <v>2014</v>
      </c>
      <c r="C612" s="26" t="s">
        <v>1292</v>
      </c>
      <c r="D612" s="26" t="s">
        <v>1293</v>
      </c>
      <c r="E612" s="26" t="s">
        <v>553</v>
      </c>
      <c r="F612" s="26" t="s">
        <v>701</v>
      </c>
      <c r="G612" s="26" t="s">
        <v>2015</v>
      </c>
      <c r="H612" s="26" t="s">
        <v>556</v>
      </c>
      <c r="I612" s="27">
        <v>45695</v>
      </c>
      <c r="J612" s="26" t="s">
        <v>1376</v>
      </c>
      <c r="K612" s="26" t="s">
        <v>2011</v>
      </c>
      <c r="L612" s="26" t="s">
        <v>2012</v>
      </c>
      <c r="M612" s="26" t="s">
        <v>628</v>
      </c>
      <c r="N612" s="26" t="s">
        <v>975</v>
      </c>
      <c r="O612" s="26" t="s">
        <v>561</v>
      </c>
      <c r="P612" s="26" t="s">
        <v>562</v>
      </c>
      <c r="Q612" s="26" t="s">
        <v>683</v>
      </c>
      <c r="R612" s="26" t="s">
        <v>564</v>
      </c>
      <c r="S612" s="26"/>
      <c r="T612" s="26"/>
      <c r="U612" s="26">
        <v>5000</v>
      </c>
      <c r="V612" s="27">
        <v>45724</v>
      </c>
      <c r="W612" s="26" t="s">
        <v>565</v>
      </c>
      <c r="X612" s="26" t="s">
        <v>566</v>
      </c>
      <c r="Y612" s="26" t="s">
        <v>1377</v>
      </c>
      <c r="Z612" s="26"/>
      <c r="AA612" s="26">
        <v>1</v>
      </c>
      <c r="AB612" s="26">
        <v>2360</v>
      </c>
    </row>
    <row r="613" spans="1:28" ht="20.25" customHeight="1">
      <c r="A613" s="26" t="s">
        <v>2016</v>
      </c>
      <c r="B613" s="26" t="s">
        <v>1964</v>
      </c>
      <c r="C613" s="26" t="s">
        <v>1292</v>
      </c>
      <c r="D613" s="26" t="s">
        <v>1293</v>
      </c>
      <c r="E613" s="26" t="s">
        <v>553</v>
      </c>
      <c r="F613" s="26" t="s">
        <v>701</v>
      </c>
      <c r="G613" s="26" t="s">
        <v>2017</v>
      </c>
      <c r="H613" s="26" t="s">
        <v>556</v>
      </c>
      <c r="I613" s="27">
        <v>45695</v>
      </c>
      <c r="J613" s="26" t="s">
        <v>1376</v>
      </c>
      <c r="K613" s="26" t="s">
        <v>710</v>
      </c>
      <c r="L613" s="26" t="s">
        <v>711</v>
      </c>
      <c r="M613" s="26" t="s">
        <v>628</v>
      </c>
      <c r="N613" s="26" t="s">
        <v>641</v>
      </c>
      <c r="O613" s="26" t="s">
        <v>561</v>
      </c>
      <c r="P613" s="26" t="s">
        <v>562</v>
      </c>
      <c r="Q613" s="26" t="s">
        <v>683</v>
      </c>
      <c r="R613" s="26" t="s">
        <v>564</v>
      </c>
      <c r="S613" s="26"/>
      <c r="T613" s="26"/>
      <c r="U613" s="26">
        <v>40000</v>
      </c>
      <c r="V613" s="27">
        <v>45724</v>
      </c>
      <c r="W613" s="26" t="s">
        <v>565</v>
      </c>
      <c r="X613" s="26" t="s">
        <v>566</v>
      </c>
      <c r="Y613" s="26" t="s">
        <v>1377</v>
      </c>
      <c r="Z613" s="26"/>
      <c r="AA613" s="26">
        <v>1</v>
      </c>
      <c r="AB613" s="26">
        <v>2318</v>
      </c>
    </row>
    <row r="614" spans="1:28" ht="20.25" customHeight="1">
      <c r="A614" s="26" t="s">
        <v>2018</v>
      </c>
      <c r="B614" s="26" t="s">
        <v>2019</v>
      </c>
      <c r="C614" s="26" t="s">
        <v>1292</v>
      </c>
      <c r="D614" s="26" t="s">
        <v>1293</v>
      </c>
      <c r="E614" s="26" t="s">
        <v>553</v>
      </c>
      <c r="F614" s="26" t="s">
        <v>701</v>
      </c>
      <c r="G614" s="26" t="s">
        <v>2020</v>
      </c>
      <c r="H614" s="26" t="s">
        <v>556</v>
      </c>
      <c r="I614" s="27">
        <v>45695</v>
      </c>
      <c r="J614" s="26" t="s">
        <v>1376</v>
      </c>
      <c r="K614" s="26" t="s">
        <v>704</v>
      </c>
      <c r="L614" s="26" t="s">
        <v>705</v>
      </c>
      <c r="M614" s="26" t="s">
        <v>628</v>
      </c>
      <c r="N614" s="26" t="s">
        <v>641</v>
      </c>
      <c r="O614" s="26" t="s">
        <v>561</v>
      </c>
      <c r="P614" s="26" t="s">
        <v>562</v>
      </c>
      <c r="Q614" s="26" t="s">
        <v>683</v>
      </c>
      <c r="R614" s="26" t="s">
        <v>564</v>
      </c>
      <c r="S614" s="26"/>
      <c r="T614" s="26"/>
      <c r="U614" s="26">
        <v>40000</v>
      </c>
      <c r="V614" s="27">
        <v>45724</v>
      </c>
      <c r="W614" s="26" t="s">
        <v>565</v>
      </c>
      <c r="X614" s="26" t="s">
        <v>566</v>
      </c>
      <c r="Y614" s="26" t="s">
        <v>1377</v>
      </c>
      <c r="Z614" s="26"/>
      <c r="AA614" s="26">
        <v>1</v>
      </c>
      <c r="AB614" s="26">
        <v>2233</v>
      </c>
    </row>
    <row r="615" spans="1:28" ht="20.25" customHeight="1">
      <c r="A615" s="26" t="s">
        <v>2021</v>
      </c>
      <c r="B615" s="26" t="s">
        <v>2022</v>
      </c>
      <c r="C615" s="26" t="s">
        <v>1292</v>
      </c>
      <c r="D615" s="26" t="s">
        <v>1293</v>
      </c>
      <c r="E615" s="26" t="s">
        <v>553</v>
      </c>
      <c r="F615" s="26" t="s">
        <v>668</v>
      </c>
      <c r="G615" s="26" t="s">
        <v>669</v>
      </c>
      <c r="H615" s="26" t="s">
        <v>556</v>
      </c>
      <c r="I615" s="27">
        <v>45695</v>
      </c>
      <c r="J615" s="26" t="s">
        <v>670</v>
      </c>
      <c r="K615" s="26" t="s">
        <v>1122</v>
      </c>
      <c r="L615" s="26" t="s">
        <v>1123</v>
      </c>
      <c r="M615" s="26" t="s">
        <v>682</v>
      </c>
      <c r="N615" s="26" t="s">
        <v>600</v>
      </c>
      <c r="O615" s="26" t="s">
        <v>561</v>
      </c>
      <c r="P615" s="26" t="s">
        <v>562</v>
      </c>
      <c r="Q615" s="26" t="s">
        <v>683</v>
      </c>
      <c r="R615" s="26" t="s">
        <v>684</v>
      </c>
      <c r="S615" s="26"/>
      <c r="T615" s="26"/>
      <c r="U615" s="26">
        <v>30500</v>
      </c>
      <c r="V615" s="27">
        <v>45741</v>
      </c>
      <c r="W615" s="26" t="s">
        <v>565</v>
      </c>
      <c r="X615" s="26" t="s">
        <v>566</v>
      </c>
      <c r="Y615" s="26" t="s">
        <v>685</v>
      </c>
      <c r="Z615" s="26"/>
      <c r="AA615" s="26">
        <v>1</v>
      </c>
      <c r="AB615" s="26">
        <v>2082</v>
      </c>
    </row>
    <row r="616" spans="1:28" ht="20.25" customHeight="1">
      <c r="A616" s="26" t="s">
        <v>2023</v>
      </c>
      <c r="B616" s="26" t="s">
        <v>2024</v>
      </c>
      <c r="C616" s="26" t="s">
        <v>1292</v>
      </c>
      <c r="D616" s="26" t="s">
        <v>1293</v>
      </c>
      <c r="E616" s="26" t="s">
        <v>553</v>
      </c>
      <c r="F616" s="26" t="s">
        <v>701</v>
      </c>
      <c r="G616" s="26" t="s">
        <v>2025</v>
      </c>
      <c r="H616" s="26" t="s">
        <v>556</v>
      </c>
      <c r="I616" s="27">
        <v>45695</v>
      </c>
      <c r="J616" s="26" t="s">
        <v>1376</v>
      </c>
      <c r="K616" s="26" t="s">
        <v>731</v>
      </c>
      <c r="L616" s="26" t="s">
        <v>732</v>
      </c>
      <c r="M616" s="26" t="s">
        <v>628</v>
      </c>
      <c r="N616" s="26" t="s">
        <v>641</v>
      </c>
      <c r="O616" s="26" t="s">
        <v>561</v>
      </c>
      <c r="P616" s="26" t="s">
        <v>562</v>
      </c>
      <c r="Q616" s="26" t="s">
        <v>683</v>
      </c>
      <c r="R616" s="26" t="s">
        <v>564</v>
      </c>
      <c r="S616" s="26"/>
      <c r="T616" s="26"/>
      <c r="U616" s="26">
        <v>10000</v>
      </c>
      <c r="V616" s="27">
        <v>45724</v>
      </c>
      <c r="W616" s="26" t="s">
        <v>565</v>
      </c>
      <c r="X616" s="26" t="s">
        <v>566</v>
      </c>
      <c r="Y616" s="26" t="s">
        <v>1494</v>
      </c>
      <c r="Z616" s="26" t="s">
        <v>2026</v>
      </c>
      <c r="AA616" s="26">
        <v>1</v>
      </c>
      <c r="AB616" s="26">
        <v>2241</v>
      </c>
    </row>
    <row r="617" spans="1:28" ht="20.25" customHeight="1">
      <c r="A617" s="26" t="s">
        <v>2027</v>
      </c>
      <c r="B617" s="26" t="s">
        <v>2028</v>
      </c>
      <c r="C617" s="26" t="s">
        <v>1292</v>
      </c>
      <c r="D617" s="26" t="s">
        <v>1293</v>
      </c>
      <c r="E617" s="26" t="s">
        <v>553</v>
      </c>
      <c r="F617" s="26" t="s">
        <v>668</v>
      </c>
      <c r="G617" s="26" t="s">
        <v>669</v>
      </c>
      <c r="H617" s="26" t="s">
        <v>556</v>
      </c>
      <c r="I617" s="27">
        <v>45695</v>
      </c>
      <c r="J617" s="26" t="s">
        <v>670</v>
      </c>
      <c r="K617" s="26" t="s">
        <v>258</v>
      </c>
      <c r="L617" s="26" t="s">
        <v>681</v>
      </c>
      <c r="M617" s="26" t="s">
        <v>682</v>
      </c>
      <c r="N617" s="26" t="s">
        <v>600</v>
      </c>
      <c r="O617" s="26" t="s">
        <v>561</v>
      </c>
      <c r="P617" s="26" t="s">
        <v>562</v>
      </c>
      <c r="Q617" s="26" t="s">
        <v>683</v>
      </c>
      <c r="R617" s="26" t="s">
        <v>684</v>
      </c>
      <c r="S617" s="26"/>
      <c r="T617" s="26"/>
      <c r="U617" s="26">
        <v>82150</v>
      </c>
      <c r="V617" s="27">
        <v>45744</v>
      </c>
      <c r="W617" s="26" t="s">
        <v>565</v>
      </c>
      <c r="X617" s="26" t="s">
        <v>566</v>
      </c>
      <c r="Y617" s="26" t="s">
        <v>685</v>
      </c>
      <c r="Z617" s="26"/>
      <c r="AA617" s="26">
        <v>1</v>
      </c>
      <c r="AB617" s="26">
        <v>2075</v>
      </c>
    </row>
    <row r="618" spans="1:28" ht="20.25" customHeight="1">
      <c r="A618" s="26" t="s">
        <v>2029</v>
      </c>
      <c r="B618" s="26" t="s">
        <v>2030</v>
      </c>
      <c r="C618" s="26" t="s">
        <v>551</v>
      </c>
      <c r="D618" s="26" t="s">
        <v>1209</v>
      </c>
      <c r="E618" s="26" t="s">
        <v>553</v>
      </c>
      <c r="F618" s="26" t="s">
        <v>668</v>
      </c>
      <c r="G618" s="26" t="s">
        <v>669</v>
      </c>
      <c r="H618" s="26" t="s">
        <v>556</v>
      </c>
      <c r="I618" s="27">
        <v>45695</v>
      </c>
      <c r="J618" s="26" t="s">
        <v>670</v>
      </c>
      <c r="K618" s="26" t="s">
        <v>1414</v>
      </c>
      <c r="L618" s="26" t="s">
        <v>1415</v>
      </c>
      <c r="M618" s="26" t="s">
        <v>628</v>
      </c>
      <c r="N618" s="26" t="s">
        <v>641</v>
      </c>
      <c r="O618" s="26" t="s">
        <v>561</v>
      </c>
      <c r="P618" s="26" t="s">
        <v>562</v>
      </c>
      <c r="Q618" s="26" t="s">
        <v>683</v>
      </c>
      <c r="R618" s="26" t="s">
        <v>564</v>
      </c>
      <c r="S618" s="26"/>
      <c r="T618" s="26"/>
      <c r="U618" s="26">
        <v>13900</v>
      </c>
      <c r="V618" s="27">
        <v>45741</v>
      </c>
      <c r="W618" s="26" t="s">
        <v>565</v>
      </c>
      <c r="X618" s="26" t="s">
        <v>566</v>
      </c>
      <c r="Y618" s="26" t="s">
        <v>2031</v>
      </c>
      <c r="Z618" s="26"/>
      <c r="AA618" s="26">
        <v>1</v>
      </c>
      <c r="AB618" s="26">
        <v>2126</v>
      </c>
    </row>
    <row r="619" spans="1:28" ht="20.25" customHeight="1">
      <c r="A619" s="26" t="s">
        <v>2032</v>
      </c>
      <c r="B619" s="26" t="s">
        <v>2033</v>
      </c>
      <c r="C619" s="26" t="s">
        <v>1292</v>
      </c>
      <c r="D619" s="26" t="s">
        <v>1293</v>
      </c>
      <c r="E619" s="26" t="s">
        <v>553</v>
      </c>
      <c r="F619" s="26" t="s">
        <v>581</v>
      </c>
      <c r="G619" s="26" t="s">
        <v>2034</v>
      </c>
      <c r="H619" s="26" t="s">
        <v>556</v>
      </c>
      <c r="I619" s="27">
        <v>45694</v>
      </c>
      <c r="J619" s="26" t="s">
        <v>583</v>
      </c>
      <c r="K619" s="26" t="s">
        <v>32</v>
      </c>
      <c r="L619" s="26" t="s">
        <v>2035</v>
      </c>
      <c r="M619" s="26" t="s">
        <v>585</v>
      </c>
      <c r="N619" s="26" t="s">
        <v>600</v>
      </c>
      <c r="O619" s="26" t="s">
        <v>561</v>
      </c>
      <c r="P619" s="26" t="s">
        <v>718</v>
      </c>
      <c r="Q619" s="26" t="s">
        <v>576</v>
      </c>
      <c r="R619" s="26" t="s">
        <v>643</v>
      </c>
      <c r="S619" s="26"/>
      <c r="T619" s="26"/>
      <c r="U619" s="26">
        <v>17000</v>
      </c>
      <c r="V619" s="27">
        <v>45722</v>
      </c>
      <c r="W619" s="26" t="s">
        <v>565</v>
      </c>
      <c r="X619" s="26" t="s">
        <v>566</v>
      </c>
      <c r="Y619" s="26" t="s">
        <v>596</v>
      </c>
      <c r="Z619" s="26"/>
      <c r="AA619" s="26">
        <v>1</v>
      </c>
      <c r="AB619" s="26">
        <v>2262</v>
      </c>
    </row>
    <row r="620" spans="1:28" ht="20.25" customHeight="1">
      <c r="A620" s="26" t="s">
        <v>2036</v>
      </c>
      <c r="B620" s="26" t="s">
        <v>366</v>
      </c>
      <c r="C620" s="26" t="s">
        <v>1292</v>
      </c>
      <c r="D620" s="26" t="s">
        <v>1293</v>
      </c>
      <c r="E620" s="26" t="s">
        <v>553</v>
      </c>
      <c r="F620" s="26" t="s">
        <v>581</v>
      </c>
      <c r="G620" s="26" t="s">
        <v>2034</v>
      </c>
      <c r="H620" s="26" t="s">
        <v>556</v>
      </c>
      <c r="I620" s="27">
        <v>45694</v>
      </c>
      <c r="J620" s="26" t="s">
        <v>583</v>
      </c>
      <c r="K620" s="26" t="s">
        <v>256</v>
      </c>
      <c r="L620" s="26" t="s">
        <v>2037</v>
      </c>
      <c r="M620" s="26" t="s">
        <v>682</v>
      </c>
      <c r="N620" s="26" t="s">
        <v>600</v>
      </c>
      <c r="O620" s="26" t="s">
        <v>561</v>
      </c>
      <c r="P620" s="26" t="s">
        <v>1345</v>
      </c>
      <c r="Q620" s="26" t="s">
        <v>576</v>
      </c>
      <c r="R620" s="26" t="s">
        <v>643</v>
      </c>
      <c r="S620" s="26"/>
      <c r="T620" s="26"/>
      <c r="U620" s="26">
        <v>6200</v>
      </c>
      <c r="V620" s="27">
        <v>45740</v>
      </c>
      <c r="W620" s="26" t="s">
        <v>565</v>
      </c>
      <c r="X620" s="26" t="s">
        <v>566</v>
      </c>
      <c r="Y620" s="26" t="s">
        <v>596</v>
      </c>
      <c r="Z620" s="26"/>
      <c r="AA620" s="26">
        <v>1</v>
      </c>
      <c r="AB620" s="26">
        <v>2345</v>
      </c>
    </row>
    <row r="621" spans="1:28" ht="20.25" customHeight="1">
      <c r="A621" s="26" t="s">
        <v>2038</v>
      </c>
      <c r="B621" s="26" t="s">
        <v>380</v>
      </c>
      <c r="C621" s="26" t="s">
        <v>1292</v>
      </c>
      <c r="D621" s="26" t="s">
        <v>1293</v>
      </c>
      <c r="E621" s="26" t="s">
        <v>553</v>
      </c>
      <c r="F621" s="26" t="s">
        <v>581</v>
      </c>
      <c r="G621" s="26" t="s">
        <v>2039</v>
      </c>
      <c r="H621" s="26" t="s">
        <v>556</v>
      </c>
      <c r="I621" s="27">
        <v>45694</v>
      </c>
      <c r="J621" s="26" t="s">
        <v>583</v>
      </c>
      <c r="K621" s="26" t="s">
        <v>97</v>
      </c>
      <c r="L621" s="26" t="s">
        <v>696</v>
      </c>
      <c r="M621" s="26" t="s">
        <v>585</v>
      </c>
      <c r="N621" s="26" t="s">
        <v>673</v>
      </c>
      <c r="O621" s="26" t="s">
        <v>561</v>
      </c>
      <c r="P621" s="26" t="s">
        <v>601</v>
      </c>
      <c r="Q621" s="26" t="s">
        <v>697</v>
      </c>
      <c r="R621" s="26" t="s">
        <v>698</v>
      </c>
      <c r="S621" s="26"/>
      <c r="T621" s="26"/>
      <c r="U621" s="26">
        <v>5000</v>
      </c>
      <c r="V621" s="27">
        <v>45726</v>
      </c>
      <c r="W621" s="26" t="s">
        <v>565</v>
      </c>
      <c r="X621" s="26" t="s">
        <v>566</v>
      </c>
      <c r="Y621" s="26" t="s">
        <v>596</v>
      </c>
      <c r="Z621" s="26"/>
      <c r="AA621" s="26">
        <v>1</v>
      </c>
      <c r="AB621" s="26">
        <v>2260</v>
      </c>
    </row>
    <row r="622" spans="1:28" ht="20.25" customHeight="1">
      <c r="A622" s="26" t="s">
        <v>2040</v>
      </c>
      <c r="B622" s="26" t="s">
        <v>2041</v>
      </c>
      <c r="C622" s="26" t="s">
        <v>1292</v>
      </c>
      <c r="D622" s="26" t="s">
        <v>1293</v>
      </c>
      <c r="E622" s="26" t="s">
        <v>553</v>
      </c>
      <c r="F622" s="26" t="s">
        <v>581</v>
      </c>
      <c r="G622" s="26" t="s">
        <v>2042</v>
      </c>
      <c r="H622" s="26" t="s">
        <v>556</v>
      </c>
      <c r="I622" s="27">
        <v>45694</v>
      </c>
      <c r="J622" s="26" t="s">
        <v>583</v>
      </c>
      <c r="K622" s="26" t="s">
        <v>204</v>
      </c>
      <c r="L622" s="26" t="s">
        <v>1814</v>
      </c>
      <c r="M622" s="26" t="s">
        <v>616</v>
      </c>
      <c r="N622" s="26" t="s">
        <v>641</v>
      </c>
      <c r="O622" s="26" t="s">
        <v>561</v>
      </c>
      <c r="P622" s="26" t="s">
        <v>586</v>
      </c>
      <c r="Q622" s="26" t="s">
        <v>852</v>
      </c>
      <c r="R622" s="26" t="s">
        <v>619</v>
      </c>
      <c r="S622" s="26"/>
      <c r="T622" s="26"/>
      <c r="U622" s="26">
        <v>5000</v>
      </c>
      <c r="V622" s="27">
        <v>45740</v>
      </c>
      <c r="W622" s="26" t="s">
        <v>565</v>
      </c>
      <c r="X622" s="26" t="s">
        <v>566</v>
      </c>
      <c r="Y622" s="26" t="s">
        <v>596</v>
      </c>
      <c r="Z622" s="26"/>
      <c r="AA622" s="26">
        <v>1</v>
      </c>
      <c r="AB622" s="26">
        <v>2061</v>
      </c>
    </row>
    <row r="623" spans="1:28" ht="20.25" customHeight="1">
      <c r="A623" s="26" t="s">
        <v>2043</v>
      </c>
      <c r="B623" s="26" t="s">
        <v>382</v>
      </c>
      <c r="C623" s="26" t="s">
        <v>1292</v>
      </c>
      <c r="D623" s="26" t="s">
        <v>1293</v>
      </c>
      <c r="E623" s="26" t="s">
        <v>553</v>
      </c>
      <c r="F623" s="26" t="s">
        <v>581</v>
      </c>
      <c r="G623" s="26" t="s">
        <v>2044</v>
      </c>
      <c r="H623" s="26" t="s">
        <v>556</v>
      </c>
      <c r="I623" s="27">
        <v>45694</v>
      </c>
      <c r="J623" s="26" t="s">
        <v>583</v>
      </c>
      <c r="K623" s="26" t="s">
        <v>50</v>
      </c>
      <c r="L623" s="26" t="s">
        <v>1246</v>
      </c>
      <c r="M623" s="26" t="s">
        <v>585</v>
      </c>
      <c r="N623" s="26" t="s">
        <v>560</v>
      </c>
      <c r="O623" s="26" t="s">
        <v>561</v>
      </c>
      <c r="P623" s="26" t="s">
        <v>562</v>
      </c>
      <c r="Q623" s="26" t="s">
        <v>594</v>
      </c>
      <c r="R623" s="26" t="s">
        <v>595</v>
      </c>
      <c r="S623" s="26"/>
      <c r="T623" s="26"/>
      <c r="U623" s="26">
        <v>5000</v>
      </c>
      <c r="V623" s="27">
        <v>45740</v>
      </c>
      <c r="W623" s="26" t="s">
        <v>565</v>
      </c>
      <c r="X623" s="26" t="s">
        <v>566</v>
      </c>
      <c r="Y623" s="26" t="s">
        <v>596</v>
      </c>
      <c r="Z623" s="26"/>
      <c r="AA623" s="26">
        <v>1</v>
      </c>
      <c r="AB623" s="26">
        <v>2252</v>
      </c>
    </row>
    <row r="624" spans="1:28" ht="20.25" customHeight="1">
      <c r="A624" s="26" t="s">
        <v>2045</v>
      </c>
      <c r="B624" s="26" t="s">
        <v>396</v>
      </c>
      <c r="C624" s="26" t="s">
        <v>1292</v>
      </c>
      <c r="D624" s="26" t="s">
        <v>1293</v>
      </c>
      <c r="E624" s="26" t="s">
        <v>553</v>
      </c>
      <c r="F624" s="26" t="s">
        <v>581</v>
      </c>
      <c r="G624" s="26" t="s">
        <v>2046</v>
      </c>
      <c r="H624" s="26" t="s">
        <v>556</v>
      </c>
      <c r="I624" s="27">
        <v>45694</v>
      </c>
      <c r="J624" s="26" t="s">
        <v>583</v>
      </c>
      <c r="K624" s="26" t="s">
        <v>360</v>
      </c>
      <c r="L624" s="26" t="s">
        <v>894</v>
      </c>
      <c r="M624" s="26" t="s">
        <v>607</v>
      </c>
      <c r="N624" s="26" t="s">
        <v>608</v>
      </c>
      <c r="O624" s="26" t="s">
        <v>561</v>
      </c>
      <c r="P624" s="26" t="s">
        <v>601</v>
      </c>
      <c r="Q624" s="26" t="s">
        <v>609</v>
      </c>
      <c r="R624" s="26" t="s">
        <v>610</v>
      </c>
      <c r="S624" s="26"/>
      <c r="T624" s="26"/>
      <c r="U624" s="26">
        <v>10000</v>
      </c>
      <c r="V624" s="27">
        <v>45739</v>
      </c>
      <c r="W624" s="26" t="s">
        <v>565</v>
      </c>
      <c r="X624" s="26" t="s">
        <v>566</v>
      </c>
      <c r="Y624" s="26" t="s">
        <v>895</v>
      </c>
      <c r="Z624" s="26"/>
      <c r="AA624" s="26">
        <v>1</v>
      </c>
      <c r="AB624" s="26">
        <v>2336</v>
      </c>
    </row>
    <row r="625" spans="1:28" ht="20.25" customHeight="1">
      <c r="A625" s="26" t="s">
        <v>2047</v>
      </c>
      <c r="B625" s="26" t="s">
        <v>401</v>
      </c>
      <c r="C625" s="26" t="s">
        <v>1292</v>
      </c>
      <c r="D625" s="26" t="s">
        <v>1293</v>
      </c>
      <c r="E625" s="26" t="s">
        <v>553</v>
      </c>
      <c r="F625" s="26" t="s">
        <v>581</v>
      </c>
      <c r="G625" s="26" t="s">
        <v>2048</v>
      </c>
      <c r="H625" s="26" t="s">
        <v>556</v>
      </c>
      <c r="I625" s="27">
        <v>45694</v>
      </c>
      <c r="J625" s="26" t="s">
        <v>583</v>
      </c>
      <c r="K625" s="26" t="s">
        <v>402</v>
      </c>
      <c r="L625" s="26" t="s">
        <v>1816</v>
      </c>
      <c r="M625" s="26" t="s">
        <v>628</v>
      </c>
      <c r="N625" s="26" t="s">
        <v>608</v>
      </c>
      <c r="O625" s="26" t="s">
        <v>561</v>
      </c>
      <c r="P625" s="26" t="s">
        <v>601</v>
      </c>
      <c r="Q625" s="26" t="s">
        <v>648</v>
      </c>
      <c r="R625" s="26" t="s">
        <v>649</v>
      </c>
      <c r="S625" s="26"/>
      <c r="T625" s="26"/>
      <c r="U625" s="26">
        <v>50000</v>
      </c>
      <c r="V625" s="27">
        <v>45729</v>
      </c>
      <c r="W625" s="26" t="s">
        <v>565</v>
      </c>
      <c r="X625" s="26" t="s">
        <v>566</v>
      </c>
      <c r="Y625" s="26" t="s">
        <v>596</v>
      </c>
      <c r="Z625" s="26"/>
      <c r="AA625" s="26">
        <v>1</v>
      </c>
      <c r="AB625" s="26">
        <v>2359</v>
      </c>
    </row>
    <row r="626" spans="1:28" ht="20.25" customHeight="1">
      <c r="A626" s="26" t="s">
        <v>2049</v>
      </c>
      <c r="B626" s="26" t="s">
        <v>375</v>
      </c>
      <c r="C626" s="26" t="s">
        <v>1292</v>
      </c>
      <c r="D626" s="26" t="s">
        <v>1293</v>
      </c>
      <c r="E626" s="26" t="s">
        <v>553</v>
      </c>
      <c r="F626" s="26" t="s">
        <v>701</v>
      </c>
      <c r="G626" s="26" t="s">
        <v>2050</v>
      </c>
      <c r="H626" s="26" t="s">
        <v>556</v>
      </c>
      <c r="I626" s="27">
        <v>45694</v>
      </c>
      <c r="J626" s="26" t="s">
        <v>1376</v>
      </c>
      <c r="K626" s="26" t="s">
        <v>376</v>
      </c>
      <c r="L626" s="26" t="s">
        <v>1133</v>
      </c>
      <c r="M626" s="26" t="s">
        <v>628</v>
      </c>
      <c r="N626" s="26" t="s">
        <v>641</v>
      </c>
      <c r="O626" s="26" t="s">
        <v>561</v>
      </c>
      <c r="P626" s="26" t="s">
        <v>562</v>
      </c>
      <c r="Q626" s="26" t="s">
        <v>683</v>
      </c>
      <c r="R626" s="26" t="s">
        <v>564</v>
      </c>
      <c r="S626" s="26"/>
      <c r="T626" s="26"/>
      <c r="U626" s="26">
        <v>9000</v>
      </c>
      <c r="V626" s="27">
        <v>45733</v>
      </c>
      <c r="W626" s="26" t="s">
        <v>565</v>
      </c>
      <c r="X626" s="26" t="s">
        <v>566</v>
      </c>
      <c r="Y626" s="26" t="s">
        <v>2051</v>
      </c>
      <c r="Z626" s="26" t="s">
        <v>2052</v>
      </c>
      <c r="AA626" s="26">
        <v>1</v>
      </c>
      <c r="AB626" s="26">
        <v>2238</v>
      </c>
    </row>
    <row r="627" spans="1:28" ht="20.25" customHeight="1">
      <c r="A627" s="26" t="s">
        <v>2053</v>
      </c>
      <c r="B627" s="26" t="s">
        <v>2054</v>
      </c>
      <c r="C627" s="26" t="s">
        <v>1292</v>
      </c>
      <c r="D627" s="26" t="s">
        <v>1293</v>
      </c>
      <c r="E627" s="26" t="s">
        <v>553</v>
      </c>
      <c r="F627" s="26" t="s">
        <v>743</v>
      </c>
      <c r="G627" s="26" t="s">
        <v>2055</v>
      </c>
      <c r="H627" s="26" t="s">
        <v>556</v>
      </c>
      <c r="I627" s="27">
        <v>45694</v>
      </c>
      <c r="J627" s="26" t="s">
        <v>1754</v>
      </c>
      <c r="K627" s="26" t="s">
        <v>45</v>
      </c>
      <c r="L627" s="26" t="s">
        <v>2056</v>
      </c>
      <c r="M627" s="26" t="s">
        <v>616</v>
      </c>
      <c r="N627" s="26" t="s">
        <v>608</v>
      </c>
      <c r="O627" s="26" t="s">
        <v>561</v>
      </c>
      <c r="P627" s="26" t="s">
        <v>601</v>
      </c>
      <c r="Q627" s="26" t="s">
        <v>648</v>
      </c>
      <c r="R627" s="26" t="s">
        <v>751</v>
      </c>
      <c r="S627" s="26"/>
      <c r="T627" s="26"/>
      <c r="U627" s="26">
        <v>300</v>
      </c>
      <c r="V627" s="27">
        <v>45696</v>
      </c>
      <c r="W627" s="26" t="s">
        <v>565</v>
      </c>
      <c r="X627" s="26" t="s">
        <v>566</v>
      </c>
      <c r="Y627" s="26" t="s">
        <v>2057</v>
      </c>
      <c r="Z627" s="26"/>
      <c r="AA627" s="26">
        <v>1</v>
      </c>
      <c r="AB627" s="26">
        <v>2184</v>
      </c>
    </row>
    <row r="628" spans="1:28" ht="20.25" customHeight="1">
      <c r="A628" s="26" t="s">
        <v>2058</v>
      </c>
      <c r="B628" s="26" t="s">
        <v>2059</v>
      </c>
      <c r="C628" s="26" t="s">
        <v>1292</v>
      </c>
      <c r="D628" s="26" t="s">
        <v>1293</v>
      </c>
      <c r="E628" s="26" t="s">
        <v>553</v>
      </c>
      <c r="F628" s="26" t="s">
        <v>701</v>
      </c>
      <c r="G628" s="26" t="s">
        <v>2060</v>
      </c>
      <c r="H628" s="26" t="s">
        <v>556</v>
      </c>
      <c r="I628" s="27">
        <v>45683</v>
      </c>
      <c r="J628" s="26" t="s">
        <v>1376</v>
      </c>
      <c r="K628" s="26" t="s">
        <v>933</v>
      </c>
      <c r="L628" s="26" t="s">
        <v>934</v>
      </c>
      <c r="M628" s="26" t="s">
        <v>585</v>
      </c>
      <c r="N628" s="26" t="s">
        <v>673</v>
      </c>
      <c r="O628" s="26" t="s">
        <v>561</v>
      </c>
      <c r="P628" s="26" t="s">
        <v>718</v>
      </c>
      <c r="Q628" s="26" t="s">
        <v>909</v>
      </c>
      <c r="R628" s="26" t="s">
        <v>564</v>
      </c>
      <c r="S628" s="26"/>
      <c r="T628" s="26"/>
      <c r="U628" s="26">
        <v>20000</v>
      </c>
      <c r="V628" s="27">
        <v>45721</v>
      </c>
      <c r="W628" s="26" t="s">
        <v>565</v>
      </c>
      <c r="X628" s="26" t="s">
        <v>566</v>
      </c>
      <c r="Y628" s="26" t="s">
        <v>1680</v>
      </c>
      <c r="Z628" s="26"/>
      <c r="AA628" s="26">
        <v>1</v>
      </c>
      <c r="AB628" s="26">
        <v>2214</v>
      </c>
    </row>
    <row r="629" spans="1:28" ht="20.25" customHeight="1">
      <c r="A629" s="26" t="s">
        <v>2061</v>
      </c>
      <c r="B629" s="26" t="s">
        <v>370</v>
      </c>
      <c r="C629" s="26" t="s">
        <v>1292</v>
      </c>
      <c r="D629" s="26" t="s">
        <v>1293</v>
      </c>
      <c r="E629" s="26" t="s">
        <v>553</v>
      </c>
      <c r="F629" s="26" t="s">
        <v>701</v>
      </c>
      <c r="G629" s="26" t="s">
        <v>2062</v>
      </c>
      <c r="H629" s="26" t="s">
        <v>556</v>
      </c>
      <c r="I629" s="27">
        <v>45683</v>
      </c>
      <c r="J629" s="26" t="s">
        <v>1376</v>
      </c>
      <c r="K629" s="26" t="s">
        <v>371</v>
      </c>
      <c r="L629" s="26" t="s">
        <v>920</v>
      </c>
      <c r="M629" s="26" t="s">
        <v>585</v>
      </c>
      <c r="N629" s="26" t="s">
        <v>673</v>
      </c>
      <c r="O629" s="26" t="s">
        <v>561</v>
      </c>
      <c r="P629" s="26" t="s">
        <v>718</v>
      </c>
      <c r="Q629" s="26" t="s">
        <v>909</v>
      </c>
      <c r="R629" s="26" t="s">
        <v>564</v>
      </c>
      <c r="S629" s="26"/>
      <c r="T629" s="26"/>
      <c r="U629" s="26">
        <v>40000</v>
      </c>
      <c r="V629" s="27">
        <v>45733</v>
      </c>
      <c r="W629" s="26" t="s">
        <v>565</v>
      </c>
      <c r="X629" s="26" t="s">
        <v>566</v>
      </c>
      <c r="Y629" s="26" t="s">
        <v>1498</v>
      </c>
      <c r="Z629" s="26"/>
      <c r="AA629" s="26">
        <v>1</v>
      </c>
      <c r="AB629" s="26">
        <v>2213</v>
      </c>
    </row>
    <row r="630" spans="1:28" ht="20.25" customHeight="1">
      <c r="A630" s="26" t="s">
        <v>2063</v>
      </c>
      <c r="B630" s="26" t="s">
        <v>375</v>
      </c>
      <c r="C630" s="26" t="s">
        <v>1292</v>
      </c>
      <c r="D630" s="26" t="s">
        <v>1293</v>
      </c>
      <c r="E630" s="26" t="s">
        <v>553</v>
      </c>
      <c r="F630" s="26" t="s">
        <v>701</v>
      </c>
      <c r="G630" s="26" t="s">
        <v>2064</v>
      </c>
      <c r="H630" s="26" t="s">
        <v>556</v>
      </c>
      <c r="I630" s="27">
        <v>45683</v>
      </c>
      <c r="J630" s="26" t="s">
        <v>1376</v>
      </c>
      <c r="K630" s="26" t="s">
        <v>376</v>
      </c>
      <c r="L630" s="26" t="s">
        <v>1133</v>
      </c>
      <c r="M630" s="26" t="s">
        <v>628</v>
      </c>
      <c r="N630" s="26" t="s">
        <v>641</v>
      </c>
      <c r="O630" s="26" t="s">
        <v>561</v>
      </c>
      <c r="P630" s="26" t="s">
        <v>562</v>
      </c>
      <c r="Q630" s="26" t="s">
        <v>683</v>
      </c>
      <c r="R630" s="26" t="s">
        <v>564</v>
      </c>
      <c r="S630" s="26"/>
      <c r="T630" s="26"/>
      <c r="U630" s="26">
        <v>30000</v>
      </c>
      <c r="V630" s="27">
        <v>45733</v>
      </c>
      <c r="W630" s="26" t="s">
        <v>565</v>
      </c>
      <c r="X630" s="26" t="s">
        <v>566</v>
      </c>
      <c r="Y630" s="26" t="s">
        <v>2051</v>
      </c>
      <c r="Z630" s="26"/>
      <c r="AA630" s="26">
        <v>1</v>
      </c>
      <c r="AB630" s="26">
        <v>2238</v>
      </c>
    </row>
    <row r="631" spans="1:28" ht="20.25" customHeight="1">
      <c r="A631" s="26" t="s">
        <v>2065</v>
      </c>
      <c r="B631" s="26" t="s">
        <v>2066</v>
      </c>
      <c r="C631" s="26" t="s">
        <v>551</v>
      </c>
      <c r="D631" s="26" t="s">
        <v>1186</v>
      </c>
      <c r="E631" s="26" t="s">
        <v>553</v>
      </c>
      <c r="F631" s="26" t="s">
        <v>668</v>
      </c>
      <c r="G631" s="26" t="s">
        <v>1913</v>
      </c>
      <c r="H631" s="26" t="s">
        <v>556</v>
      </c>
      <c r="I631" s="27">
        <v>45681</v>
      </c>
      <c r="J631" s="26" t="s">
        <v>670</v>
      </c>
      <c r="K631" s="26" t="s">
        <v>1414</v>
      </c>
      <c r="L631" s="26" t="s">
        <v>1415</v>
      </c>
      <c r="M631" s="26" t="s">
        <v>628</v>
      </c>
      <c r="N631" s="26" t="s">
        <v>641</v>
      </c>
      <c r="O631" s="26" t="s">
        <v>561</v>
      </c>
      <c r="P631" s="26" t="s">
        <v>562</v>
      </c>
      <c r="Q631" s="26" t="s">
        <v>683</v>
      </c>
      <c r="R631" s="26" t="s">
        <v>564</v>
      </c>
      <c r="S631" s="26"/>
      <c r="T631" s="26"/>
      <c r="U631" s="26">
        <v>50000</v>
      </c>
      <c r="V631" s="27">
        <v>45737</v>
      </c>
      <c r="W631" s="26" t="s">
        <v>565</v>
      </c>
      <c r="X631" s="26" t="s">
        <v>566</v>
      </c>
      <c r="Y631" s="26" t="s">
        <v>2067</v>
      </c>
      <c r="Z631" s="26"/>
      <c r="AA631" s="26">
        <v>1</v>
      </c>
      <c r="AB631" s="26">
        <v>2126</v>
      </c>
    </row>
    <row r="632" spans="1:28" ht="20.25" customHeight="1">
      <c r="A632" s="26" t="s">
        <v>2068</v>
      </c>
      <c r="B632" s="26" t="s">
        <v>386</v>
      </c>
      <c r="C632" s="26" t="s">
        <v>551</v>
      </c>
      <c r="D632" s="26" t="s">
        <v>1209</v>
      </c>
      <c r="E632" s="26" t="s">
        <v>553</v>
      </c>
      <c r="F632" s="26" t="s">
        <v>624</v>
      </c>
      <c r="G632" s="26" t="s">
        <v>1913</v>
      </c>
      <c r="H632" s="26" t="s">
        <v>556</v>
      </c>
      <c r="I632" s="27">
        <v>45681</v>
      </c>
      <c r="J632" s="26" t="s">
        <v>670</v>
      </c>
      <c r="K632" s="26" t="s">
        <v>77</v>
      </c>
      <c r="L632" s="26" t="s">
        <v>1519</v>
      </c>
      <c r="M632" s="26" t="s">
        <v>607</v>
      </c>
      <c r="N632" s="26" t="s">
        <v>641</v>
      </c>
      <c r="O632" s="26" t="s">
        <v>561</v>
      </c>
      <c r="P632" s="26" t="s">
        <v>718</v>
      </c>
      <c r="Q632" s="26" t="s">
        <v>664</v>
      </c>
      <c r="R632" s="26" t="s">
        <v>564</v>
      </c>
      <c r="S632" s="26"/>
      <c r="T632" s="26"/>
      <c r="U632" s="26">
        <v>75000</v>
      </c>
      <c r="V632" s="27">
        <v>45735</v>
      </c>
      <c r="W632" s="26" t="s">
        <v>565</v>
      </c>
      <c r="X632" s="26" t="s">
        <v>566</v>
      </c>
      <c r="Y632" s="26" t="s">
        <v>2069</v>
      </c>
      <c r="Z632" s="26"/>
      <c r="AA632" s="26">
        <v>1</v>
      </c>
      <c r="AB632" s="26">
        <v>2056</v>
      </c>
    </row>
    <row r="633" spans="1:28" ht="20.25" customHeight="1">
      <c r="A633" s="26" t="s">
        <v>2070</v>
      </c>
      <c r="B633" s="26" t="s">
        <v>2071</v>
      </c>
      <c r="C633" s="26" t="s">
        <v>551</v>
      </c>
      <c r="D633" s="26" t="s">
        <v>926</v>
      </c>
      <c r="E633" s="26" t="s">
        <v>553</v>
      </c>
      <c r="F633" s="26" t="s">
        <v>668</v>
      </c>
      <c r="G633" s="26" t="s">
        <v>1913</v>
      </c>
      <c r="H633" s="26" t="s">
        <v>556</v>
      </c>
      <c r="I633" s="27">
        <v>45681</v>
      </c>
      <c r="J633" s="26" t="s">
        <v>670</v>
      </c>
      <c r="K633" s="26" t="s">
        <v>2072</v>
      </c>
      <c r="L633" s="26" t="s">
        <v>2073</v>
      </c>
      <c r="M633" s="26" t="s">
        <v>628</v>
      </c>
      <c r="N633" s="26" t="s">
        <v>663</v>
      </c>
      <c r="O633" s="26" t="s">
        <v>561</v>
      </c>
      <c r="P633" s="26" t="s">
        <v>601</v>
      </c>
      <c r="Q633" s="26" t="s">
        <v>664</v>
      </c>
      <c r="R633" s="26" t="s">
        <v>619</v>
      </c>
      <c r="S633" s="26"/>
      <c r="T633" s="26"/>
      <c r="U633" s="26">
        <v>150000</v>
      </c>
      <c r="V633" s="27">
        <v>45741</v>
      </c>
      <c r="W633" s="26" t="s">
        <v>565</v>
      </c>
      <c r="X633" s="26" t="s">
        <v>566</v>
      </c>
      <c r="Y633" s="26" t="s">
        <v>2074</v>
      </c>
      <c r="Z633" s="26"/>
      <c r="AA633" s="26">
        <v>1</v>
      </c>
      <c r="AB633" s="26">
        <v>2232</v>
      </c>
    </row>
    <row r="634" spans="1:28" ht="20.25" customHeight="1">
      <c r="A634" s="26" t="s">
        <v>2075</v>
      </c>
      <c r="B634" s="26" t="s">
        <v>407</v>
      </c>
      <c r="C634" s="26" t="s">
        <v>551</v>
      </c>
      <c r="D634" s="26" t="s">
        <v>1209</v>
      </c>
      <c r="E634" s="26" t="s">
        <v>553</v>
      </c>
      <c r="F634" s="26" t="s">
        <v>624</v>
      </c>
      <c r="G634" s="26" t="s">
        <v>1913</v>
      </c>
      <c r="H634" s="26" t="s">
        <v>556</v>
      </c>
      <c r="I634" s="27">
        <v>45681</v>
      </c>
      <c r="J634" s="26" t="s">
        <v>670</v>
      </c>
      <c r="K634" s="26" t="s">
        <v>332</v>
      </c>
      <c r="L634" s="26" t="s">
        <v>2076</v>
      </c>
      <c r="M634" s="26" t="s">
        <v>628</v>
      </c>
      <c r="N634" s="26" t="s">
        <v>608</v>
      </c>
      <c r="O634" s="26" t="s">
        <v>561</v>
      </c>
      <c r="P634" s="26" t="s">
        <v>601</v>
      </c>
      <c r="Q634" s="26" t="s">
        <v>629</v>
      </c>
      <c r="R634" s="26" t="s">
        <v>564</v>
      </c>
      <c r="S634" s="26"/>
      <c r="T634" s="26"/>
      <c r="U634" s="26">
        <v>60000</v>
      </c>
      <c r="V634" s="27">
        <v>45738</v>
      </c>
      <c r="W634" s="26" t="s">
        <v>565</v>
      </c>
      <c r="X634" s="26" t="s">
        <v>566</v>
      </c>
      <c r="Y634" s="26" t="s">
        <v>2077</v>
      </c>
      <c r="Z634" s="26"/>
      <c r="AA634" s="26">
        <v>1</v>
      </c>
      <c r="AB634" s="26">
        <v>2283</v>
      </c>
    </row>
    <row r="635" spans="1:28" ht="20.25" customHeight="1">
      <c r="A635" s="26" t="s">
        <v>2078</v>
      </c>
      <c r="B635" s="26" t="s">
        <v>2079</v>
      </c>
      <c r="C635" s="26" t="s">
        <v>1292</v>
      </c>
      <c r="D635" s="26" t="s">
        <v>1293</v>
      </c>
      <c r="E635" s="26" t="s">
        <v>553</v>
      </c>
      <c r="F635" s="26" t="s">
        <v>624</v>
      </c>
      <c r="G635" s="26" t="s">
        <v>1913</v>
      </c>
      <c r="H635" s="26" t="s">
        <v>556</v>
      </c>
      <c r="I635" s="27">
        <v>45681</v>
      </c>
      <c r="J635" s="26" t="s">
        <v>670</v>
      </c>
      <c r="K635" s="26" t="s">
        <v>334</v>
      </c>
      <c r="L635" s="26" t="s">
        <v>627</v>
      </c>
      <c r="M635" s="26" t="s">
        <v>628</v>
      </c>
      <c r="N635" s="26" t="s">
        <v>608</v>
      </c>
      <c r="O635" s="26" t="s">
        <v>561</v>
      </c>
      <c r="P635" s="26" t="s">
        <v>601</v>
      </c>
      <c r="Q635" s="26" t="s">
        <v>629</v>
      </c>
      <c r="R635" s="26" t="s">
        <v>564</v>
      </c>
      <c r="S635" s="26"/>
      <c r="T635" s="26"/>
      <c r="U635" s="26">
        <v>100000</v>
      </c>
      <c r="V635" s="27">
        <v>45736</v>
      </c>
      <c r="W635" s="26" t="s">
        <v>565</v>
      </c>
      <c r="X635" s="26" t="s">
        <v>566</v>
      </c>
      <c r="Y635" s="26" t="s">
        <v>2080</v>
      </c>
      <c r="Z635" s="26"/>
      <c r="AA635" s="26">
        <v>1</v>
      </c>
      <c r="AB635" s="26">
        <v>2284</v>
      </c>
    </row>
    <row r="636" spans="1:28" ht="20.25" customHeight="1">
      <c r="A636" s="26" t="s">
        <v>2081</v>
      </c>
      <c r="B636" s="26" t="s">
        <v>2082</v>
      </c>
      <c r="C636" s="26" t="s">
        <v>551</v>
      </c>
      <c r="D636" s="26" t="s">
        <v>1209</v>
      </c>
      <c r="E636" s="26" t="s">
        <v>553</v>
      </c>
      <c r="F636" s="26" t="s">
        <v>668</v>
      </c>
      <c r="G636" s="26" t="s">
        <v>1913</v>
      </c>
      <c r="H636" s="26" t="s">
        <v>556</v>
      </c>
      <c r="I636" s="27">
        <v>45681</v>
      </c>
      <c r="J636" s="26" t="s">
        <v>670</v>
      </c>
      <c r="K636" s="26" t="s">
        <v>804</v>
      </c>
      <c r="L636" s="26" t="s">
        <v>805</v>
      </c>
      <c r="M636" s="26" t="s">
        <v>628</v>
      </c>
      <c r="N636" s="26" t="s">
        <v>608</v>
      </c>
      <c r="O636" s="26" t="s">
        <v>561</v>
      </c>
      <c r="P636" s="26" t="s">
        <v>601</v>
      </c>
      <c r="Q636" s="26" t="s">
        <v>806</v>
      </c>
      <c r="R636" s="26" t="s">
        <v>619</v>
      </c>
      <c r="S636" s="26"/>
      <c r="T636" s="26"/>
      <c r="U636" s="26">
        <v>80000</v>
      </c>
      <c r="V636" s="27">
        <v>45731</v>
      </c>
      <c r="W636" s="26" t="s">
        <v>565</v>
      </c>
      <c r="X636" s="26" t="s">
        <v>566</v>
      </c>
      <c r="Y636" s="26" t="s">
        <v>807</v>
      </c>
      <c r="Z636" s="26"/>
      <c r="AA636" s="26">
        <v>1</v>
      </c>
      <c r="AB636" s="26">
        <v>2321</v>
      </c>
    </row>
    <row r="637" spans="1:28" ht="20.25" customHeight="1">
      <c r="A637" s="26" t="s">
        <v>2083</v>
      </c>
      <c r="B637" s="26" t="s">
        <v>2084</v>
      </c>
      <c r="C637" s="26" t="s">
        <v>1292</v>
      </c>
      <c r="D637" s="26" t="s">
        <v>1293</v>
      </c>
      <c r="E637" s="26" t="s">
        <v>553</v>
      </c>
      <c r="F637" s="26" t="s">
        <v>701</v>
      </c>
      <c r="G637" s="26" t="s">
        <v>1941</v>
      </c>
      <c r="H637" s="26" t="s">
        <v>556</v>
      </c>
      <c r="I637" s="27">
        <v>45681</v>
      </c>
      <c r="J637" s="26" t="s">
        <v>1376</v>
      </c>
      <c r="K637" s="26" t="s">
        <v>731</v>
      </c>
      <c r="L637" s="26" t="s">
        <v>732</v>
      </c>
      <c r="M637" s="26" t="s">
        <v>628</v>
      </c>
      <c r="N637" s="26" t="s">
        <v>641</v>
      </c>
      <c r="O637" s="26" t="s">
        <v>561</v>
      </c>
      <c r="P637" s="26" t="s">
        <v>562</v>
      </c>
      <c r="Q637" s="26" t="s">
        <v>683</v>
      </c>
      <c r="R637" s="26" t="s">
        <v>564</v>
      </c>
      <c r="S637" s="26"/>
      <c r="T637" s="26"/>
      <c r="U637" s="26">
        <v>30000</v>
      </c>
      <c r="V637" s="27">
        <v>45726</v>
      </c>
      <c r="W637" s="26" t="s">
        <v>565</v>
      </c>
      <c r="X637" s="26" t="s">
        <v>566</v>
      </c>
      <c r="Y637" s="26" t="s">
        <v>1494</v>
      </c>
      <c r="Z637" s="26" t="s">
        <v>2085</v>
      </c>
      <c r="AA637" s="26">
        <v>1</v>
      </c>
      <c r="AB637" s="26">
        <v>2241</v>
      </c>
    </row>
    <row r="638" spans="1:28" ht="20.25" customHeight="1">
      <c r="A638" s="26" t="s">
        <v>2086</v>
      </c>
      <c r="B638" s="26" t="s">
        <v>2087</v>
      </c>
      <c r="C638" s="26" t="s">
        <v>551</v>
      </c>
      <c r="D638" s="26" t="s">
        <v>1209</v>
      </c>
      <c r="E638" s="26" t="s">
        <v>553</v>
      </c>
      <c r="F638" s="26" t="s">
        <v>659</v>
      </c>
      <c r="G638" s="26" t="s">
        <v>1941</v>
      </c>
      <c r="H638" s="26" t="s">
        <v>556</v>
      </c>
      <c r="I638" s="27">
        <v>45681</v>
      </c>
      <c r="J638" s="26" t="s">
        <v>1754</v>
      </c>
      <c r="K638" s="26" t="s">
        <v>1034</v>
      </c>
      <c r="L638" s="26" t="s">
        <v>1035</v>
      </c>
      <c r="M638" s="26" t="s">
        <v>628</v>
      </c>
      <c r="N638" s="26" t="s">
        <v>663</v>
      </c>
      <c r="O638" s="26" t="s">
        <v>561</v>
      </c>
      <c r="P638" s="26" t="s">
        <v>1036</v>
      </c>
      <c r="Q638" s="26" t="s">
        <v>1037</v>
      </c>
      <c r="R638" s="26" t="s">
        <v>564</v>
      </c>
      <c r="S638" s="26"/>
      <c r="T638" s="26"/>
      <c r="U638" s="26">
        <v>90000</v>
      </c>
      <c r="V638" s="27">
        <v>45726</v>
      </c>
      <c r="W638" s="26" t="s">
        <v>565</v>
      </c>
      <c r="X638" s="26" t="s">
        <v>566</v>
      </c>
      <c r="Y638" s="26" t="s">
        <v>2088</v>
      </c>
      <c r="Z638" s="26"/>
      <c r="AA638" s="26">
        <v>1</v>
      </c>
      <c r="AB638" s="26">
        <v>2096</v>
      </c>
    </row>
    <row r="639" spans="1:28" ht="20.25" customHeight="1">
      <c r="A639" s="26" t="s">
        <v>2089</v>
      </c>
      <c r="B639" s="26" t="s">
        <v>365</v>
      </c>
      <c r="C639" s="26" t="s">
        <v>1292</v>
      </c>
      <c r="D639" s="26" t="s">
        <v>1293</v>
      </c>
      <c r="E639" s="26" t="s">
        <v>553</v>
      </c>
      <c r="F639" s="26" t="s">
        <v>624</v>
      </c>
      <c r="G639" s="26" t="s">
        <v>1913</v>
      </c>
      <c r="H639" s="26" t="s">
        <v>556</v>
      </c>
      <c r="I639" s="27">
        <v>45681</v>
      </c>
      <c r="J639" s="26" t="s">
        <v>670</v>
      </c>
      <c r="K639" s="26" t="s">
        <v>280</v>
      </c>
      <c r="L639" s="26" t="s">
        <v>636</v>
      </c>
      <c r="M639" s="26" t="s">
        <v>607</v>
      </c>
      <c r="N639" s="26" t="s">
        <v>608</v>
      </c>
      <c r="O639" s="26" t="s">
        <v>561</v>
      </c>
      <c r="P639" s="26" t="s">
        <v>601</v>
      </c>
      <c r="Q639" s="26" t="s">
        <v>637</v>
      </c>
      <c r="R639" s="26" t="s">
        <v>564</v>
      </c>
      <c r="S639" s="26"/>
      <c r="T639" s="26"/>
      <c r="U639" s="26">
        <v>120000</v>
      </c>
      <c r="V639" s="27">
        <v>45726</v>
      </c>
      <c r="W639" s="26" t="s">
        <v>565</v>
      </c>
      <c r="X639" s="26" t="s">
        <v>566</v>
      </c>
      <c r="Y639" s="26" t="s">
        <v>2069</v>
      </c>
      <c r="Z639" s="26"/>
      <c r="AA639" s="26">
        <v>1</v>
      </c>
      <c r="AB639" s="26">
        <v>2159</v>
      </c>
    </row>
    <row r="640" spans="1:28" ht="20.25" customHeight="1">
      <c r="A640" s="26" t="s">
        <v>2090</v>
      </c>
      <c r="B640" s="26" t="s">
        <v>361</v>
      </c>
      <c r="C640" s="26" t="s">
        <v>1292</v>
      </c>
      <c r="D640" s="26" t="s">
        <v>1293</v>
      </c>
      <c r="E640" s="26" t="s">
        <v>553</v>
      </c>
      <c r="F640" s="26" t="s">
        <v>581</v>
      </c>
      <c r="G640" s="26" t="s">
        <v>2091</v>
      </c>
      <c r="H640" s="26" t="s">
        <v>556</v>
      </c>
      <c r="I640" s="27">
        <v>45681</v>
      </c>
      <c r="J640" s="26" t="s">
        <v>670</v>
      </c>
      <c r="K640" s="26" t="s">
        <v>346</v>
      </c>
      <c r="L640" s="26" t="s">
        <v>1338</v>
      </c>
      <c r="M640" s="26" t="s">
        <v>559</v>
      </c>
      <c r="N640" s="26" t="s">
        <v>560</v>
      </c>
      <c r="O640" s="26" t="s">
        <v>561</v>
      </c>
      <c r="P640" s="26" t="s">
        <v>586</v>
      </c>
      <c r="Q640" s="26" t="s">
        <v>1339</v>
      </c>
      <c r="R640" s="26" t="s">
        <v>564</v>
      </c>
      <c r="S640" s="26"/>
      <c r="T640" s="26"/>
      <c r="U640" s="26">
        <v>5000</v>
      </c>
      <c r="V640" s="27">
        <v>45716</v>
      </c>
      <c r="W640" s="26" t="s">
        <v>565</v>
      </c>
      <c r="X640" s="26" t="s">
        <v>566</v>
      </c>
      <c r="Y640" s="26" t="s">
        <v>2092</v>
      </c>
      <c r="Z640" s="26"/>
      <c r="AA640" s="26">
        <v>1</v>
      </c>
      <c r="AB640" s="26">
        <v>2332</v>
      </c>
    </row>
    <row r="641" spans="1:28" ht="20.25" customHeight="1">
      <c r="A641" s="26" t="s">
        <v>2093</v>
      </c>
      <c r="B641" s="26" t="s">
        <v>2094</v>
      </c>
      <c r="C641" s="26" t="s">
        <v>1292</v>
      </c>
      <c r="D641" s="26" t="s">
        <v>1293</v>
      </c>
      <c r="E641" s="26" t="s">
        <v>553</v>
      </c>
      <c r="F641" s="26" t="s">
        <v>701</v>
      </c>
      <c r="G641" s="26" t="s">
        <v>2095</v>
      </c>
      <c r="H641" s="26" t="s">
        <v>556</v>
      </c>
      <c r="I641" s="27">
        <v>45681</v>
      </c>
      <c r="J641" s="26" t="s">
        <v>1376</v>
      </c>
      <c r="K641" s="26" t="s">
        <v>704</v>
      </c>
      <c r="L641" s="26" t="s">
        <v>705</v>
      </c>
      <c r="M641" s="26" t="s">
        <v>628</v>
      </c>
      <c r="N641" s="26" t="s">
        <v>641</v>
      </c>
      <c r="O641" s="26" t="s">
        <v>561</v>
      </c>
      <c r="P641" s="26" t="s">
        <v>562</v>
      </c>
      <c r="Q641" s="26" t="s">
        <v>683</v>
      </c>
      <c r="R641" s="26" t="s">
        <v>564</v>
      </c>
      <c r="S641" s="26"/>
      <c r="T641" s="26"/>
      <c r="U641" s="26">
        <v>20000</v>
      </c>
      <c r="V641" s="27">
        <v>45712</v>
      </c>
      <c r="W641" s="26" t="s">
        <v>565</v>
      </c>
      <c r="X641" s="26" t="s">
        <v>566</v>
      </c>
      <c r="Y641" s="26" t="s">
        <v>1377</v>
      </c>
      <c r="Z641" s="26"/>
      <c r="AA641" s="26">
        <v>1</v>
      </c>
      <c r="AB641" s="26">
        <v>2233</v>
      </c>
    </row>
    <row r="642" spans="1:28" ht="20.25" customHeight="1">
      <c r="A642" s="26" t="s">
        <v>2096</v>
      </c>
      <c r="B642" s="26" t="s">
        <v>2097</v>
      </c>
      <c r="C642" s="26" t="s">
        <v>1292</v>
      </c>
      <c r="D642" s="26" t="s">
        <v>1293</v>
      </c>
      <c r="E642" s="26" t="s">
        <v>553</v>
      </c>
      <c r="F642" s="26" t="s">
        <v>701</v>
      </c>
      <c r="G642" s="26" t="s">
        <v>2098</v>
      </c>
      <c r="H642" s="26" t="s">
        <v>556</v>
      </c>
      <c r="I642" s="27">
        <v>45681</v>
      </c>
      <c r="J642" s="26" t="s">
        <v>1376</v>
      </c>
      <c r="K642" s="26" t="s">
        <v>739</v>
      </c>
      <c r="L642" s="26" t="s">
        <v>740</v>
      </c>
      <c r="M642" s="26" t="s">
        <v>628</v>
      </c>
      <c r="N642" s="26" t="s">
        <v>641</v>
      </c>
      <c r="O642" s="26" t="s">
        <v>561</v>
      </c>
      <c r="P642" s="26" t="s">
        <v>562</v>
      </c>
      <c r="Q642" s="26" t="s">
        <v>683</v>
      </c>
      <c r="R642" s="26" t="s">
        <v>564</v>
      </c>
      <c r="S642" s="26"/>
      <c r="T642" s="26"/>
      <c r="U642" s="26">
        <v>40000</v>
      </c>
      <c r="V642" s="27">
        <v>45712</v>
      </c>
      <c r="W642" s="26" t="s">
        <v>565</v>
      </c>
      <c r="X642" s="26" t="s">
        <v>566</v>
      </c>
      <c r="Y642" s="26" t="s">
        <v>1377</v>
      </c>
      <c r="Z642" s="26"/>
      <c r="AA642" s="26">
        <v>1</v>
      </c>
      <c r="AB642" s="26">
        <v>2234</v>
      </c>
    </row>
    <row r="643" spans="1:28" ht="20.25" customHeight="1">
      <c r="A643" s="26" t="s">
        <v>2099</v>
      </c>
      <c r="B643" s="26" t="s">
        <v>363</v>
      </c>
      <c r="C643" s="26" t="s">
        <v>1292</v>
      </c>
      <c r="D643" s="26" t="s">
        <v>1293</v>
      </c>
      <c r="E643" s="26" t="s">
        <v>553</v>
      </c>
      <c r="F643" s="26" t="s">
        <v>843</v>
      </c>
      <c r="G643" s="26" t="s">
        <v>2100</v>
      </c>
      <c r="H643" s="26" t="s">
        <v>556</v>
      </c>
      <c r="I643" s="27">
        <v>45681</v>
      </c>
      <c r="J643" s="26" t="s">
        <v>1754</v>
      </c>
      <c r="K643" s="26" t="s">
        <v>21</v>
      </c>
      <c r="L643" s="26" t="s">
        <v>845</v>
      </c>
      <c r="M643" s="26" t="s">
        <v>616</v>
      </c>
      <c r="N643" s="26" t="s">
        <v>663</v>
      </c>
      <c r="O643" s="26" t="s">
        <v>561</v>
      </c>
      <c r="P643" s="26" t="s">
        <v>718</v>
      </c>
      <c r="Q643" s="26" t="s">
        <v>846</v>
      </c>
      <c r="R643" s="26" t="s">
        <v>619</v>
      </c>
      <c r="S643" s="26"/>
      <c r="T643" s="26"/>
      <c r="U643" s="26">
        <v>5000</v>
      </c>
      <c r="V643" s="27">
        <v>45719</v>
      </c>
      <c r="W643" s="26" t="s">
        <v>565</v>
      </c>
      <c r="X643" s="26" t="s">
        <v>566</v>
      </c>
      <c r="Y643" s="26" t="s">
        <v>2101</v>
      </c>
      <c r="Z643" s="26"/>
      <c r="AA643" s="26">
        <v>1</v>
      </c>
      <c r="AB643" s="26">
        <v>2117</v>
      </c>
    </row>
    <row r="644" spans="1:28" ht="20.25" customHeight="1">
      <c r="A644" s="26" t="s">
        <v>2102</v>
      </c>
      <c r="B644" s="26" t="s">
        <v>2103</v>
      </c>
      <c r="C644" s="26" t="s">
        <v>1292</v>
      </c>
      <c r="D644" s="26" t="s">
        <v>1293</v>
      </c>
      <c r="E644" s="26" t="s">
        <v>553</v>
      </c>
      <c r="F644" s="26" t="s">
        <v>668</v>
      </c>
      <c r="G644" s="26" t="s">
        <v>669</v>
      </c>
      <c r="H644" s="26" t="s">
        <v>556</v>
      </c>
      <c r="I644" s="27">
        <v>45702</v>
      </c>
      <c r="J644" s="26" t="s">
        <v>670</v>
      </c>
      <c r="K644" s="26" t="s">
        <v>949</v>
      </c>
      <c r="L644" s="26" t="s">
        <v>950</v>
      </c>
      <c r="M644" s="26" t="s">
        <v>628</v>
      </c>
      <c r="N644" s="26" t="s">
        <v>641</v>
      </c>
      <c r="O644" s="26" t="s">
        <v>561</v>
      </c>
      <c r="P644" s="26" t="s">
        <v>562</v>
      </c>
      <c r="Q644" s="26" t="s">
        <v>683</v>
      </c>
      <c r="R644" s="26" t="s">
        <v>564</v>
      </c>
      <c r="S644" s="26"/>
      <c r="T644" s="26"/>
      <c r="U644" s="26">
        <v>12000</v>
      </c>
      <c r="V644" s="27">
        <v>45735</v>
      </c>
      <c r="W644" s="26" t="s">
        <v>565</v>
      </c>
      <c r="X644" s="26" t="s">
        <v>798</v>
      </c>
      <c r="Y644" s="26" t="s">
        <v>951</v>
      </c>
      <c r="Z644" s="26"/>
      <c r="AA644" s="26">
        <v>1</v>
      </c>
      <c r="AB644" s="26">
        <v>2051</v>
      </c>
    </row>
    <row r="645" spans="1:28" ht="20.25" customHeight="1">
      <c r="A645" s="26" t="s">
        <v>2104</v>
      </c>
      <c r="B645" s="26" t="s">
        <v>2103</v>
      </c>
      <c r="C645" s="26" t="s">
        <v>1292</v>
      </c>
      <c r="D645" s="26" t="s">
        <v>1293</v>
      </c>
      <c r="E645" s="26" t="s">
        <v>553</v>
      </c>
      <c r="F645" s="26" t="s">
        <v>668</v>
      </c>
      <c r="G645" s="26" t="s">
        <v>669</v>
      </c>
      <c r="H645" s="26" t="s">
        <v>556</v>
      </c>
      <c r="I645" s="27">
        <v>45695</v>
      </c>
      <c r="J645" s="26" t="s">
        <v>670</v>
      </c>
      <c r="K645" s="26" t="s">
        <v>949</v>
      </c>
      <c r="L645" s="26" t="s">
        <v>950</v>
      </c>
      <c r="M645" s="26" t="s">
        <v>628</v>
      </c>
      <c r="N645" s="26" t="s">
        <v>641</v>
      </c>
      <c r="O645" s="26" t="s">
        <v>561</v>
      </c>
      <c r="P645" s="26" t="s">
        <v>562</v>
      </c>
      <c r="Q645" s="26" t="s">
        <v>683</v>
      </c>
      <c r="R645" s="26" t="s">
        <v>564</v>
      </c>
      <c r="S645" s="26"/>
      <c r="T645" s="26"/>
      <c r="U645" s="26">
        <v>12000</v>
      </c>
      <c r="V645" s="27">
        <v>45735</v>
      </c>
      <c r="W645" s="26" t="s">
        <v>565</v>
      </c>
      <c r="X645" s="26" t="s">
        <v>798</v>
      </c>
      <c r="Y645" s="26" t="s">
        <v>953</v>
      </c>
      <c r="Z645" s="26"/>
      <c r="AA645" s="26">
        <v>1</v>
      </c>
      <c r="AB645" s="26">
        <v>2051</v>
      </c>
    </row>
    <row r="646" spans="1:28" ht="20.25" customHeight="1">
      <c r="A646" s="26" t="s">
        <v>2105</v>
      </c>
      <c r="B646" s="26" t="s">
        <v>2103</v>
      </c>
      <c r="C646" s="26" t="s">
        <v>1292</v>
      </c>
      <c r="D646" s="26" t="s">
        <v>1293</v>
      </c>
      <c r="E646" s="26" t="s">
        <v>553</v>
      </c>
      <c r="F646" s="26" t="s">
        <v>668</v>
      </c>
      <c r="G646" s="26" t="s">
        <v>669</v>
      </c>
      <c r="H646" s="26" t="s">
        <v>556</v>
      </c>
      <c r="I646" s="27">
        <v>45681</v>
      </c>
      <c r="J646" s="26" t="s">
        <v>670</v>
      </c>
      <c r="K646" s="26" t="s">
        <v>949</v>
      </c>
      <c r="L646" s="26" t="s">
        <v>950</v>
      </c>
      <c r="M646" s="26" t="s">
        <v>628</v>
      </c>
      <c r="N646" s="26" t="s">
        <v>641</v>
      </c>
      <c r="O646" s="26" t="s">
        <v>561</v>
      </c>
      <c r="P646" s="26" t="s">
        <v>562</v>
      </c>
      <c r="Q646" s="26" t="s">
        <v>683</v>
      </c>
      <c r="R646" s="26" t="s">
        <v>564</v>
      </c>
      <c r="S646" s="26"/>
      <c r="T646" s="26"/>
      <c r="U646" s="26">
        <v>3000</v>
      </c>
      <c r="V646" s="27">
        <v>45735</v>
      </c>
      <c r="W646" s="26" t="s">
        <v>565</v>
      </c>
      <c r="X646" s="26" t="s">
        <v>566</v>
      </c>
      <c r="Y646" s="26" t="s">
        <v>955</v>
      </c>
      <c r="Z646" s="26"/>
      <c r="AA646" s="26">
        <v>1</v>
      </c>
      <c r="AB646" s="26">
        <v>2051</v>
      </c>
    </row>
    <row r="647" spans="1:28" ht="20.25" customHeight="1">
      <c r="A647" s="26" t="s">
        <v>2106</v>
      </c>
      <c r="B647" s="26" t="s">
        <v>2107</v>
      </c>
      <c r="C647" s="26" t="s">
        <v>1130</v>
      </c>
      <c r="D647" s="26" t="s">
        <v>1131</v>
      </c>
      <c r="E647" s="26" t="s">
        <v>553</v>
      </c>
      <c r="F647" s="26" t="s">
        <v>668</v>
      </c>
      <c r="G647" s="26" t="s">
        <v>669</v>
      </c>
      <c r="H647" s="26" t="s">
        <v>556</v>
      </c>
      <c r="I647" s="27">
        <v>45681</v>
      </c>
      <c r="J647" s="26" t="s">
        <v>670</v>
      </c>
      <c r="K647" s="26" t="s">
        <v>804</v>
      </c>
      <c r="L647" s="26" t="s">
        <v>805</v>
      </c>
      <c r="M647" s="26" t="s">
        <v>628</v>
      </c>
      <c r="N647" s="26" t="s">
        <v>608</v>
      </c>
      <c r="O647" s="26" t="s">
        <v>561</v>
      </c>
      <c r="P647" s="26" t="s">
        <v>601</v>
      </c>
      <c r="Q647" s="26" t="s">
        <v>806</v>
      </c>
      <c r="R647" s="26" t="s">
        <v>619</v>
      </c>
      <c r="S647" s="26"/>
      <c r="T647" s="26"/>
      <c r="U647" s="26">
        <v>43500</v>
      </c>
      <c r="V647" s="27">
        <v>45717</v>
      </c>
      <c r="W647" s="26" t="s">
        <v>565</v>
      </c>
      <c r="X647" s="26" t="s">
        <v>566</v>
      </c>
      <c r="Y647" s="26" t="s">
        <v>807</v>
      </c>
      <c r="Z647" s="26"/>
      <c r="AA647" s="26">
        <v>1</v>
      </c>
      <c r="AB647" s="26">
        <v>2321</v>
      </c>
    </row>
    <row r="648" spans="1:28" ht="20.25" customHeight="1">
      <c r="A648" s="26" t="s">
        <v>2106</v>
      </c>
      <c r="B648" s="26" t="s">
        <v>2108</v>
      </c>
      <c r="C648" s="26" t="s">
        <v>551</v>
      </c>
      <c r="D648" s="26" t="s">
        <v>1209</v>
      </c>
      <c r="E648" s="26" t="s">
        <v>553</v>
      </c>
      <c r="F648" s="26" t="s">
        <v>668</v>
      </c>
      <c r="G648" s="26" t="s">
        <v>669</v>
      </c>
      <c r="H648" s="26" t="s">
        <v>556</v>
      </c>
      <c r="I648" s="27">
        <v>45681</v>
      </c>
      <c r="J648" s="26" t="s">
        <v>670</v>
      </c>
      <c r="K648" s="26" t="s">
        <v>804</v>
      </c>
      <c r="L648" s="26" t="s">
        <v>805</v>
      </c>
      <c r="M648" s="26" t="s">
        <v>628</v>
      </c>
      <c r="N648" s="26" t="s">
        <v>608</v>
      </c>
      <c r="O648" s="26" t="s">
        <v>561</v>
      </c>
      <c r="P648" s="26" t="s">
        <v>601</v>
      </c>
      <c r="Q648" s="26" t="s">
        <v>806</v>
      </c>
      <c r="R648" s="26" t="s">
        <v>619</v>
      </c>
      <c r="S648" s="26"/>
      <c r="T648" s="26"/>
      <c r="U648" s="26">
        <v>43500</v>
      </c>
      <c r="V648" s="27">
        <v>45717</v>
      </c>
      <c r="W648" s="26" t="s">
        <v>565</v>
      </c>
      <c r="X648" s="26" t="s">
        <v>566</v>
      </c>
      <c r="Y648" s="26" t="s">
        <v>807</v>
      </c>
      <c r="Z648" s="26"/>
      <c r="AA648" s="26">
        <v>1</v>
      </c>
      <c r="AB648" s="26">
        <v>2321</v>
      </c>
    </row>
    <row r="649" spans="1:28" ht="20.25" customHeight="1">
      <c r="A649" s="26" t="s">
        <v>2109</v>
      </c>
      <c r="B649" s="26" t="s">
        <v>336</v>
      </c>
      <c r="C649" s="26" t="s">
        <v>551</v>
      </c>
      <c r="D649" s="26" t="s">
        <v>1209</v>
      </c>
      <c r="E649" s="26" t="s">
        <v>553</v>
      </c>
      <c r="F649" s="26" t="s">
        <v>581</v>
      </c>
      <c r="G649" s="26" t="s">
        <v>2110</v>
      </c>
      <c r="H649" s="26" t="s">
        <v>556</v>
      </c>
      <c r="I649" s="27">
        <v>45680</v>
      </c>
      <c r="J649" s="26" t="s">
        <v>670</v>
      </c>
      <c r="K649" s="26" t="s">
        <v>138</v>
      </c>
      <c r="L649" s="26" t="s">
        <v>2111</v>
      </c>
      <c r="M649" s="26" t="s">
        <v>585</v>
      </c>
      <c r="N649" s="26" t="s">
        <v>560</v>
      </c>
      <c r="O649" s="26" t="s">
        <v>561</v>
      </c>
      <c r="P649" s="26" t="s">
        <v>562</v>
      </c>
      <c r="Q649" s="26" t="s">
        <v>594</v>
      </c>
      <c r="R649" s="26" t="s">
        <v>595</v>
      </c>
      <c r="S649" s="26"/>
      <c r="T649" s="26"/>
      <c r="U649" s="26">
        <v>5000</v>
      </c>
      <c r="V649" s="27">
        <v>45717</v>
      </c>
      <c r="W649" s="26" t="s">
        <v>565</v>
      </c>
      <c r="X649" s="26" t="s">
        <v>566</v>
      </c>
      <c r="Y649" s="26" t="s">
        <v>2092</v>
      </c>
      <c r="Z649" s="26"/>
      <c r="AA649" s="26">
        <v>1</v>
      </c>
      <c r="AB649" s="26">
        <v>2243</v>
      </c>
    </row>
    <row r="650" spans="1:28" ht="20.25" customHeight="1">
      <c r="A650" s="26" t="s">
        <v>2112</v>
      </c>
      <c r="B650" s="26" t="s">
        <v>340</v>
      </c>
      <c r="C650" s="26" t="s">
        <v>1292</v>
      </c>
      <c r="D650" s="26" t="s">
        <v>1293</v>
      </c>
      <c r="E650" s="26" t="s">
        <v>553</v>
      </c>
      <c r="F650" s="26" t="s">
        <v>581</v>
      </c>
      <c r="G650" s="26" t="s">
        <v>2110</v>
      </c>
      <c r="H650" s="26" t="s">
        <v>556</v>
      </c>
      <c r="I650" s="27">
        <v>45680</v>
      </c>
      <c r="J650" s="26" t="s">
        <v>670</v>
      </c>
      <c r="K650" s="26" t="s">
        <v>184</v>
      </c>
      <c r="L650" s="26" t="s">
        <v>891</v>
      </c>
      <c r="M650" s="26" t="s">
        <v>559</v>
      </c>
      <c r="N650" s="26" t="s">
        <v>560</v>
      </c>
      <c r="O650" s="26" t="s">
        <v>561</v>
      </c>
      <c r="P650" s="26" t="s">
        <v>562</v>
      </c>
      <c r="Q650" s="26" t="s">
        <v>594</v>
      </c>
      <c r="R650" s="26" t="s">
        <v>595</v>
      </c>
      <c r="S650" s="26"/>
      <c r="T650" s="26"/>
      <c r="U650" s="26">
        <v>5000</v>
      </c>
      <c r="V650" s="27">
        <v>45717</v>
      </c>
      <c r="W650" s="26" t="s">
        <v>565</v>
      </c>
      <c r="X650" s="26" t="s">
        <v>566</v>
      </c>
      <c r="Y650" s="26" t="s">
        <v>2092</v>
      </c>
      <c r="Z650" s="26"/>
      <c r="AA650" s="26">
        <v>1</v>
      </c>
      <c r="AB650" s="26">
        <v>2294</v>
      </c>
    </row>
    <row r="651" spans="1:28" ht="20.25" customHeight="1">
      <c r="A651" s="26" t="s">
        <v>2113</v>
      </c>
      <c r="B651" s="26" t="s">
        <v>2114</v>
      </c>
      <c r="C651" s="26" t="s">
        <v>1292</v>
      </c>
      <c r="D651" s="26" t="s">
        <v>1293</v>
      </c>
      <c r="E651" s="26" t="s">
        <v>553</v>
      </c>
      <c r="F651" s="26" t="s">
        <v>701</v>
      </c>
      <c r="G651" s="26" t="s">
        <v>2115</v>
      </c>
      <c r="H651" s="26" t="s">
        <v>556</v>
      </c>
      <c r="I651" s="27">
        <v>45680</v>
      </c>
      <c r="J651" s="26" t="s">
        <v>1376</v>
      </c>
      <c r="K651" s="26" t="s">
        <v>928</v>
      </c>
      <c r="L651" s="26" t="s">
        <v>929</v>
      </c>
      <c r="M651" s="26" t="s">
        <v>628</v>
      </c>
      <c r="N651" s="26" t="s">
        <v>608</v>
      </c>
      <c r="O651" s="26" t="s">
        <v>561</v>
      </c>
      <c r="P651" s="26" t="s">
        <v>601</v>
      </c>
      <c r="Q651" s="26" t="s">
        <v>648</v>
      </c>
      <c r="R651" s="26" t="s">
        <v>751</v>
      </c>
      <c r="S651" s="26"/>
      <c r="T651" s="26"/>
      <c r="U651" s="26">
        <v>10000</v>
      </c>
      <c r="V651" s="27">
        <v>45712</v>
      </c>
      <c r="W651" s="26" t="s">
        <v>565</v>
      </c>
      <c r="X651" s="26" t="s">
        <v>566</v>
      </c>
      <c r="Y651" s="26" t="s">
        <v>1389</v>
      </c>
      <c r="Z651" s="26"/>
      <c r="AA651" s="26">
        <v>1</v>
      </c>
      <c r="AB651" s="26">
        <v>2237</v>
      </c>
    </row>
    <row r="652" spans="1:28" ht="20.25" customHeight="1">
      <c r="A652" s="26" t="s">
        <v>2116</v>
      </c>
      <c r="B652" s="26" t="s">
        <v>2117</v>
      </c>
      <c r="C652" s="26" t="s">
        <v>1292</v>
      </c>
      <c r="D652" s="26" t="s">
        <v>1293</v>
      </c>
      <c r="E652" s="26" t="s">
        <v>553</v>
      </c>
      <c r="F652" s="26" t="s">
        <v>701</v>
      </c>
      <c r="G652" s="26" t="s">
        <v>2118</v>
      </c>
      <c r="H652" s="26" t="s">
        <v>556</v>
      </c>
      <c r="I652" s="27">
        <v>45680</v>
      </c>
      <c r="J652" s="26" t="s">
        <v>1376</v>
      </c>
      <c r="K652" s="26" t="s">
        <v>1489</v>
      </c>
      <c r="L652" s="26" t="s">
        <v>1490</v>
      </c>
      <c r="M652" s="26" t="s">
        <v>607</v>
      </c>
      <c r="N652" s="26" t="s">
        <v>608</v>
      </c>
      <c r="O652" s="26" t="s">
        <v>561</v>
      </c>
      <c r="P652" s="26" t="s">
        <v>601</v>
      </c>
      <c r="Q652" s="26" t="s">
        <v>648</v>
      </c>
      <c r="R652" s="26" t="s">
        <v>751</v>
      </c>
      <c r="S652" s="26"/>
      <c r="T652" s="26"/>
      <c r="U652" s="26">
        <v>20000</v>
      </c>
      <c r="V652" s="27">
        <v>45712</v>
      </c>
      <c r="W652" s="26" t="s">
        <v>565</v>
      </c>
      <c r="X652" s="26" t="s">
        <v>566</v>
      </c>
      <c r="Y652" s="26" t="s">
        <v>1389</v>
      </c>
      <c r="Z652" s="26"/>
      <c r="AA652" s="26">
        <v>1</v>
      </c>
      <c r="AB652" s="26">
        <v>2266</v>
      </c>
    </row>
    <row r="653" spans="1:28" ht="20.25" customHeight="1">
      <c r="A653" s="26" t="s">
        <v>2119</v>
      </c>
      <c r="B653" s="26" t="s">
        <v>2120</v>
      </c>
      <c r="C653" s="26" t="s">
        <v>1292</v>
      </c>
      <c r="D653" s="26" t="s">
        <v>1293</v>
      </c>
      <c r="E653" s="26" t="s">
        <v>553</v>
      </c>
      <c r="F653" s="26" t="s">
        <v>701</v>
      </c>
      <c r="G653" s="26" t="s">
        <v>2121</v>
      </c>
      <c r="H653" s="26" t="s">
        <v>556</v>
      </c>
      <c r="I653" s="27">
        <v>45680</v>
      </c>
      <c r="J653" s="26" t="s">
        <v>1376</v>
      </c>
      <c r="K653" s="26" t="s">
        <v>907</v>
      </c>
      <c r="L653" s="26" t="s">
        <v>908</v>
      </c>
      <c r="M653" s="26" t="s">
        <v>717</v>
      </c>
      <c r="N653" s="26" t="s">
        <v>673</v>
      </c>
      <c r="O653" s="26" t="s">
        <v>561</v>
      </c>
      <c r="P653" s="26" t="s">
        <v>718</v>
      </c>
      <c r="Q653" s="26" t="s">
        <v>909</v>
      </c>
      <c r="R653" s="26" t="s">
        <v>564</v>
      </c>
      <c r="S653" s="26"/>
      <c r="T653" s="26"/>
      <c r="U653" s="26">
        <v>20000</v>
      </c>
      <c r="V653" s="27">
        <v>45711</v>
      </c>
      <c r="W653" s="26" t="s">
        <v>565</v>
      </c>
      <c r="X653" s="26" t="s">
        <v>566</v>
      </c>
      <c r="Y653" s="26" t="s">
        <v>1498</v>
      </c>
      <c r="Z653" s="26"/>
      <c r="AA653" s="26">
        <v>1</v>
      </c>
      <c r="AB653" s="26">
        <v>2267</v>
      </c>
    </row>
    <row r="654" spans="1:28" ht="20.25" customHeight="1">
      <c r="A654" s="26" t="s">
        <v>2122</v>
      </c>
      <c r="B654" s="26" t="s">
        <v>2123</v>
      </c>
      <c r="C654" s="26" t="s">
        <v>1292</v>
      </c>
      <c r="D654" s="26" t="s">
        <v>1293</v>
      </c>
      <c r="E654" s="26" t="s">
        <v>553</v>
      </c>
      <c r="F654" s="26" t="s">
        <v>701</v>
      </c>
      <c r="G654" s="26" t="s">
        <v>2124</v>
      </c>
      <c r="H654" s="26" t="s">
        <v>556</v>
      </c>
      <c r="I654" s="27">
        <v>45680</v>
      </c>
      <c r="J654" s="26" t="s">
        <v>1376</v>
      </c>
      <c r="K654" s="26" t="s">
        <v>933</v>
      </c>
      <c r="L654" s="26" t="s">
        <v>934</v>
      </c>
      <c r="M654" s="26" t="s">
        <v>585</v>
      </c>
      <c r="N654" s="26" t="s">
        <v>673</v>
      </c>
      <c r="O654" s="26" t="s">
        <v>561</v>
      </c>
      <c r="P654" s="26" t="s">
        <v>718</v>
      </c>
      <c r="Q654" s="26" t="s">
        <v>909</v>
      </c>
      <c r="R654" s="26" t="s">
        <v>564</v>
      </c>
      <c r="S654" s="26"/>
      <c r="T654" s="26"/>
      <c r="U654" s="26">
        <v>40000</v>
      </c>
      <c r="V654" s="27">
        <v>45711</v>
      </c>
      <c r="W654" s="26" t="s">
        <v>565</v>
      </c>
      <c r="X654" s="26" t="s">
        <v>566</v>
      </c>
      <c r="Y654" s="26" t="s">
        <v>1680</v>
      </c>
      <c r="Z654" s="26"/>
      <c r="AA654" s="26">
        <v>1</v>
      </c>
      <c r="AB654" s="26">
        <v>2214</v>
      </c>
    </row>
    <row r="655" spans="1:28" ht="20.25" customHeight="1">
      <c r="A655" s="26" t="s">
        <v>2125</v>
      </c>
      <c r="B655" s="26" t="s">
        <v>2126</v>
      </c>
      <c r="C655" s="26" t="s">
        <v>1292</v>
      </c>
      <c r="D655" s="26" t="s">
        <v>1293</v>
      </c>
      <c r="E655" s="26" t="s">
        <v>553</v>
      </c>
      <c r="F655" s="26" t="s">
        <v>701</v>
      </c>
      <c r="G655" s="26" t="s">
        <v>2127</v>
      </c>
      <c r="H655" s="26" t="s">
        <v>556</v>
      </c>
      <c r="I655" s="27">
        <v>45679</v>
      </c>
      <c r="J655" s="26" t="s">
        <v>1376</v>
      </c>
      <c r="K655" s="26" t="s">
        <v>371</v>
      </c>
      <c r="L655" s="26" t="s">
        <v>920</v>
      </c>
      <c r="M655" s="26" t="s">
        <v>585</v>
      </c>
      <c r="N655" s="26" t="s">
        <v>673</v>
      </c>
      <c r="O655" s="26" t="s">
        <v>561</v>
      </c>
      <c r="P655" s="26" t="s">
        <v>718</v>
      </c>
      <c r="Q655" s="26" t="s">
        <v>909</v>
      </c>
      <c r="R655" s="26" t="s">
        <v>564</v>
      </c>
      <c r="S655" s="26"/>
      <c r="T655" s="26"/>
      <c r="U655" s="26">
        <v>40000</v>
      </c>
      <c r="V655" s="27">
        <v>45711</v>
      </c>
      <c r="W655" s="26" t="s">
        <v>565</v>
      </c>
      <c r="X655" s="26" t="s">
        <v>566</v>
      </c>
      <c r="Y655" s="26" t="s">
        <v>1498</v>
      </c>
      <c r="Z655" s="26"/>
      <c r="AA655" s="26">
        <v>1</v>
      </c>
      <c r="AB655" s="26">
        <v>2213</v>
      </c>
    </row>
    <row r="656" spans="1:28" ht="20.25" customHeight="1">
      <c r="A656" s="26" t="s">
        <v>2128</v>
      </c>
      <c r="B656" s="26" t="s">
        <v>2129</v>
      </c>
      <c r="C656" s="26" t="s">
        <v>1292</v>
      </c>
      <c r="D656" s="26" t="s">
        <v>1293</v>
      </c>
      <c r="E656" s="26" t="s">
        <v>553</v>
      </c>
      <c r="F656" s="26" t="s">
        <v>701</v>
      </c>
      <c r="G656" s="26" t="s">
        <v>2130</v>
      </c>
      <c r="H656" s="26" t="s">
        <v>556</v>
      </c>
      <c r="I656" s="27">
        <v>45679</v>
      </c>
      <c r="J656" s="26" t="s">
        <v>1376</v>
      </c>
      <c r="K656" s="26" t="s">
        <v>715</v>
      </c>
      <c r="L656" s="26" t="s">
        <v>716</v>
      </c>
      <c r="M656" s="26" t="s">
        <v>717</v>
      </c>
      <c r="N656" s="26" t="s">
        <v>673</v>
      </c>
      <c r="O656" s="26" t="s">
        <v>561</v>
      </c>
      <c r="P656" s="26" t="s">
        <v>718</v>
      </c>
      <c r="Q656" s="26" t="s">
        <v>719</v>
      </c>
      <c r="R656" s="26" t="s">
        <v>564</v>
      </c>
      <c r="S656" s="26"/>
      <c r="T656" s="26"/>
      <c r="U656" s="26">
        <v>40000</v>
      </c>
      <c r="V656" s="27">
        <v>45711</v>
      </c>
      <c r="W656" s="26" t="s">
        <v>565</v>
      </c>
      <c r="X656" s="26" t="s">
        <v>566</v>
      </c>
      <c r="Y656" s="26" t="s">
        <v>1498</v>
      </c>
      <c r="Z656" s="26"/>
      <c r="AA656" s="26">
        <v>1</v>
      </c>
      <c r="AB656" s="26">
        <v>2272</v>
      </c>
    </row>
    <row r="657" spans="1:28" ht="20.25" customHeight="1">
      <c r="A657" s="26" t="s">
        <v>2131</v>
      </c>
      <c r="B657" s="26" t="s">
        <v>2132</v>
      </c>
      <c r="C657" s="26" t="s">
        <v>1292</v>
      </c>
      <c r="D657" s="26" t="s">
        <v>1293</v>
      </c>
      <c r="E657" s="26" t="s">
        <v>553</v>
      </c>
      <c r="F657" s="26" t="s">
        <v>581</v>
      </c>
      <c r="G657" s="26" t="s">
        <v>2133</v>
      </c>
      <c r="H657" s="26" t="s">
        <v>556</v>
      </c>
      <c r="I657" s="27">
        <v>45678</v>
      </c>
      <c r="J657" s="26" t="s">
        <v>670</v>
      </c>
      <c r="K657" s="26" t="s">
        <v>216</v>
      </c>
      <c r="L657" s="26" t="s">
        <v>2134</v>
      </c>
      <c r="M657" s="26" t="s">
        <v>616</v>
      </c>
      <c r="N657" s="26" t="s">
        <v>641</v>
      </c>
      <c r="O657" s="26" t="s">
        <v>561</v>
      </c>
      <c r="P657" s="26" t="s">
        <v>586</v>
      </c>
      <c r="Q657" s="26" t="s">
        <v>852</v>
      </c>
      <c r="R657" s="26" t="s">
        <v>619</v>
      </c>
      <c r="S657" s="26"/>
      <c r="T657" s="26"/>
      <c r="U657" s="26">
        <v>5000</v>
      </c>
      <c r="V657" s="27">
        <v>45732</v>
      </c>
      <c r="W657" s="26" t="s">
        <v>565</v>
      </c>
      <c r="X657" s="26" t="s">
        <v>566</v>
      </c>
      <c r="Y657" s="26" t="s">
        <v>2092</v>
      </c>
      <c r="Z657" s="26"/>
      <c r="AA657" s="26">
        <v>1</v>
      </c>
      <c r="AB657" s="26">
        <v>2060</v>
      </c>
    </row>
    <row r="658" spans="1:28" ht="20.25" customHeight="1">
      <c r="A658" s="26" t="s">
        <v>2135</v>
      </c>
      <c r="B658" s="26" t="s">
        <v>350</v>
      </c>
      <c r="C658" s="26" t="s">
        <v>1292</v>
      </c>
      <c r="D658" s="26" t="s">
        <v>1293</v>
      </c>
      <c r="E658" s="26" t="s">
        <v>553</v>
      </c>
      <c r="F658" s="26" t="s">
        <v>581</v>
      </c>
      <c r="G658" s="26" t="s">
        <v>2133</v>
      </c>
      <c r="H658" s="26" t="s">
        <v>556</v>
      </c>
      <c r="I658" s="27">
        <v>45678</v>
      </c>
      <c r="J658" s="26" t="s">
        <v>670</v>
      </c>
      <c r="K658" s="26" t="s">
        <v>351</v>
      </c>
      <c r="L658" s="26" t="s">
        <v>599</v>
      </c>
      <c r="M658" s="26" t="s">
        <v>585</v>
      </c>
      <c r="N658" s="26" t="s">
        <v>600</v>
      </c>
      <c r="O658" s="26" t="s">
        <v>561</v>
      </c>
      <c r="P658" s="26" t="s">
        <v>601</v>
      </c>
      <c r="Q658" s="26" t="s">
        <v>602</v>
      </c>
      <c r="R658" s="26" t="s">
        <v>603</v>
      </c>
      <c r="S658" s="26"/>
      <c r="T658" s="26"/>
      <c r="U658" s="26">
        <v>5000</v>
      </c>
      <c r="V658" s="27">
        <v>45732</v>
      </c>
      <c r="W658" s="26" t="s">
        <v>565</v>
      </c>
      <c r="X658" s="26" t="s">
        <v>566</v>
      </c>
      <c r="Y658" s="26" t="s">
        <v>2092</v>
      </c>
      <c r="Z658" s="26"/>
      <c r="AA658" s="26">
        <v>1</v>
      </c>
      <c r="AB658" s="26">
        <v>2156</v>
      </c>
    </row>
    <row r="659" spans="1:28" ht="20.25" customHeight="1">
      <c r="A659" s="26" t="s">
        <v>2136</v>
      </c>
      <c r="B659" s="26" t="s">
        <v>367</v>
      </c>
      <c r="C659" s="26" t="s">
        <v>1292</v>
      </c>
      <c r="D659" s="26" t="s">
        <v>1293</v>
      </c>
      <c r="E659" s="26" t="s">
        <v>553</v>
      </c>
      <c r="F659" s="26" t="s">
        <v>581</v>
      </c>
      <c r="G659" s="26" t="s">
        <v>2133</v>
      </c>
      <c r="H659" s="26" t="s">
        <v>556</v>
      </c>
      <c r="I659" s="27">
        <v>45678</v>
      </c>
      <c r="J659" s="26" t="s">
        <v>670</v>
      </c>
      <c r="K659" s="26" t="s">
        <v>64</v>
      </c>
      <c r="L659" s="26" t="s">
        <v>1360</v>
      </c>
      <c r="M659" s="26" t="s">
        <v>585</v>
      </c>
      <c r="N659" s="26" t="s">
        <v>600</v>
      </c>
      <c r="O659" s="26" t="s">
        <v>561</v>
      </c>
      <c r="P659" s="26" t="s">
        <v>601</v>
      </c>
      <c r="Q659" s="26" t="s">
        <v>1361</v>
      </c>
      <c r="R659" s="26" t="s">
        <v>603</v>
      </c>
      <c r="S659" s="26"/>
      <c r="T659" s="26"/>
      <c r="U659" s="26">
        <v>5000</v>
      </c>
      <c r="V659" s="27">
        <v>45732</v>
      </c>
      <c r="W659" s="26" t="s">
        <v>565</v>
      </c>
      <c r="X659" s="26" t="s">
        <v>566</v>
      </c>
      <c r="Y659" s="26" t="s">
        <v>2092</v>
      </c>
      <c r="Z659" s="26"/>
      <c r="AA659" s="26">
        <v>1</v>
      </c>
      <c r="AB659" s="26">
        <v>2125</v>
      </c>
    </row>
    <row r="660" spans="1:28" ht="20.25" customHeight="1">
      <c r="A660" s="26" t="s">
        <v>2137</v>
      </c>
      <c r="B660" s="26" t="s">
        <v>368</v>
      </c>
      <c r="C660" s="26" t="s">
        <v>1292</v>
      </c>
      <c r="D660" s="26" t="s">
        <v>1293</v>
      </c>
      <c r="E660" s="26" t="s">
        <v>553</v>
      </c>
      <c r="F660" s="26" t="s">
        <v>581</v>
      </c>
      <c r="G660" s="26" t="s">
        <v>2133</v>
      </c>
      <c r="H660" s="26" t="s">
        <v>556</v>
      </c>
      <c r="I660" s="27">
        <v>45678</v>
      </c>
      <c r="J660" s="26" t="s">
        <v>670</v>
      </c>
      <c r="K660" s="26" t="s">
        <v>369</v>
      </c>
      <c r="L660" s="26" t="s">
        <v>1760</v>
      </c>
      <c r="M660" s="26" t="s">
        <v>607</v>
      </c>
      <c r="N660" s="26" t="s">
        <v>608</v>
      </c>
      <c r="O660" s="26" t="s">
        <v>561</v>
      </c>
      <c r="P660" s="26" t="s">
        <v>601</v>
      </c>
      <c r="Q660" s="26" t="s">
        <v>1421</v>
      </c>
      <c r="R660" s="26" t="s">
        <v>751</v>
      </c>
      <c r="S660" s="26"/>
      <c r="T660" s="26"/>
      <c r="U660" s="26">
        <v>5000</v>
      </c>
      <c r="V660" s="27">
        <v>45731</v>
      </c>
      <c r="W660" s="26" t="s">
        <v>565</v>
      </c>
      <c r="X660" s="26" t="s">
        <v>566</v>
      </c>
      <c r="Y660" s="26" t="s">
        <v>2092</v>
      </c>
      <c r="Z660" s="26"/>
      <c r="AA660" s="26">
        <v>1</v>
      </c>
      <c r="AB660" s="26">
        <v>2338</v>
      </c>
    </row>
    <row r="661" spans="1:28" ht="20.25" customHeight="1">
      <c r="A661" s="26" t="s">
        <v>2138</v>
      </c>
      <c r="B661" s="26" t="s">
        <v>354</v>
      </c>
      <c r="C661" s="26" t="s">
        <v>1292</v>
      </c>
      <c r="D661" s="26" t="s">
        <v>1293</v>
      </c>
      <c r="E661" s="26" t="s">
        <v>553</v>
      </c>
      <c r="F661" s="26" t="s">
        <v>659</v>
      </c>
      <c r="G661" s="26" t="s">
        <v>2139</v>
      </c>
      <c r="H661" s="26" t="s">
        <v>556</v>
      </c>
      <c r="I661" s="27">
        <v>45677</v>
      </c>
      <c r="J661" s="26" t="s">
        <v>1754</v>
      </c>
      <c r="K661" s="26" t="s">
        <v>48</v>
      </c>
      <c r="L661" s="26" t="s">
        <v>725</v>
      </c>
      <c r="M661" s="26" t="s">
        <v>628</v>
      </c>
      <c r="N661" s="26" t="s">
        <v>726</v>
      </c>
      <c r="O661" s="26" t="s">
        <v>561</v>
      </c>
      <c r="P661" s="26" t="s">
        <v>718</v>
      </c>
      <c r="Q661" s="26" t="s">
        <v>576</v>
      </c>
      <c r="R661" s="26" t="s">
        <v>698</v>
      </c>
      <c r="S661" s="26"/>
      <c r="T661" s="26"/>
      <c r="U661" s="26">
        <v>25000</v>
      </c>
      <c r="V661" s="27">
        <v>45726</v>
      </c>
      <c r="W661" s="26" t="s">
        <v>565</v>
      </c>
      <c r="X661" s="26" t="s">
        <v>566</v>
      </c>
      <c r="Y661" s="26" t="s">
        <v>1755</v>
      </c>
      <c r="Z661" s="26"/>
      <c r="AA661" s="26">
        <v>1</v>
      </c>
      <c r="AB661" s="26">
        <v>2099</v>
      </c>
    </row>
    <row r="662" spans="1:28" ht="20.25" customHeight="1">
      <c r="A662" s="26" t="s">
        <v>2140</v>
      </c>
      <c r="B662" s="26" t="s">
        <v>337</v>
      </c>
      <c r="C662" s="26" t="s">
        <v>1292</v>
      </c>
      <c r="D662" s="26" t="s">
        <v>1293</v>
      </c>
      <c r="E662" s="26" t="s">
        <v>553</v>
      </c>
      <c r="F662" s="26" t="s">
        <v>581</v>
      </c>
      <c r="G662" s="26" t="s">
        <v>2141</v>
      </c>
      <c r="H662" s="26" t="s">
        <v>556</v>
      </c>
      <c r="I662" s="27">
        <v>45675</v>
      </c>
      <c r="J662" s="26" t="s">
        <v>583</v>
      </c>
      <c r="K662" s="26" t="s">
        <v>184</v>
      </c>
      <c r="L662" s="26" t="s">
        <v>891</v>
      </c>
      <c r="M662" s="26" t="s">
        <v>559</v>
      </c>
      <c r="N662" s="26" t="s">
        <v>560</v>
      </c>
      <c r="O662" s="26" t="s">
        <v>561</v>
      </c>
      <c r="P662" s="26" t="s">
        <v>562</v>
      </c>
      <c r="Q662" s="26" t="s">
        <v>594</v>
      </c>
      <c r="R662" s="26" t="s">
        <v>595</v>
      </c>
      <c r="S662" s="26"/>
      <c r="T662" s="26"/>
      <c r="U662" s="26">
        <v>9000</v>
      </c>
      <c r="V662" s="27">
        <v>45714</v>
      </c>
      <c r="W662" s="26" t="s">
        <v>565</v>
      </c>
      <c r="X662" s="26" t="s">
        <v>566</v>
      </c>
      <c r="Y662" s="26" t="s">
        <v>596</v>
      </c>
      <c r="Z662" s="26"/>
      <c r="AA662" s="26">
        <v>1</v>
      </c>
      <c r="AB662" s="26">
        <v>2294</v>
      </c>
    </row>
    <row r="663" spans="1:28" ht="20.25" customHeight="1">
      <c r="A663" s="26" t="s">
        <v>2142</v>
      </c>
      <c r="B663" s="26" t="s">
        <v>359</v>
      </c>
      <c r="C663" s="26" t="s">
        <v>1292</v>
      </c>
      <c r="D663" s="26" t="s">
        <v>1293</v>
      </c>
      <c r="E663" s="26" t="s">
        <v>553</v>
      </c>
      <c r="F663" s="26" t="s">
        <v>581</v>
      </c>
      <c r="G663" s="26" t="s">
        <v>2143</v>
      </c>
      <c r="H663" s="26" t="s">
        <v>556</v>
      </c>
      <c r="I663" s="27">
        <v>45675</v>
      </c>
      <c r="J663" s="26" t="s">
        <v>583</v>
      </c>
      <c r="K663" s="26" t="s">
        <v>360</v>
      </c>
      <c r="L663" s="26" t="s">
        <v>894</v>
      </c>
      <c r="M663" s="26" t="s">
        <v>607</v>
      </c>
      <c r="N663" s="26" t="s">
        <v>608</v>
      </c>
      <c r="O663" s="26" t="s">
        <v>561</v>
      </c>
      <c r="P663" s="26" t="s">
        <v>601</v>
      </c>
      <c r="Q663" s="26" t="s">
        <v>609</v>
      </c>
      <c r="R663" s="26" t="s">
        <v>610</v>
      </c>
      <c r="S663" s="26"/>
      <c r="T663" s="26"/>
      <c r="U663" s="26">
        <v>10000</v>
      </c>
      <c r="V663" s="27">
        <v>45716</v>
      </c>
      <c r="W663" s="26" t="s">
        <v>565</v>
      </c>
      <c r="X663" s="26" t="s">
        <v>566</v>
      </c>
      <c r="Y663" s="26" t="s">
        <v>895</v>
      </c>
      <c r="Z663" s="26"/>
      <c r="AA663" s="26">
        <v>1</v>
      </c>
      <c r="AB663" s="26">
        <v>2336</v>
      </c>
    </row>
    <row r="664" spans="1:28" ht="20.25" customHeight="1">
      <c r="A664" s="26" t="s">
        <v>2144</v>
      </c>
      <c r="B664" s="26" t="s">
        <v>341</v>
      </c>
      <c r="C664" s="26" t="s">
        <v>1292</v>
      </c>
      <c r="D664" s="26" t="s">
        <v>1293</v>
      </c>
      <c r="E664" s="26" t="s">
        <v>553</v>
      </c>
      <c r="F664" s="26" t="s">
        <v>581</v>
      </c>
      <c r="G664" s="26" t="s">
        <v>2145</v>
      </c>
      <c r="H664" s="26" t="s">
        <v>556</v>
      </c>
      <c r="I664" s="27">
        <v>45675</v>
      </c>
      <c r="J664" s="26" t="s">
        <v>583</v>
      </c>
      <c r="K664" s="26" t="s">
        <v>50</v>
      </c>
      <c r="L664" s="26" t="s">
        <v>1246</v>
      </c>
      <c r="M664" s="26" t="s">
        <v>585</v>
      </c>
      <c r="N664" s="26" t="s">
        <v>560</v>
      </c>
      <c r="O664" s="26" t="s">
        <v>561</v>
      </c>
      <c r="P664" s="26" t="s">
        <v>562</v>
      </c>
      <c r="Q664" s="26" t="s">
        <v>594</v>
      </c>
      <c r="R664" s="26" t="s">
        <v>595</v>
      </c>
      <c r="S664" s="26"/>
      <c r="T664" s="26"/>
      <c r="U664" s="26">
        <v>9000</v>
      </c>
      <c r="V664" s="27">
        <v>45716</v>
      </c>
      <c r="W664" s="26" t="s">
        <v>565</v>
      </c>
      <c r="X664" s="26" t="s">
        <v>566</v>
      </c>
      <c r="Y664" s="26" t="s">
        <v>596</v>
      </c>
      <c r="Z664" s="26"/>
      <c r="AA664" s="26">
        <v>1</v>
      </c>
      <c r="AB664" s="26">
        <v>2252</v>
      </c>
    </row>
    <row r="665" spans="1:28" ht="20.25" customHeight="1">
      <c r="A665" s="26" t="s">
        <v>2146</v>
      </c>
      <c r="B665" s="26" t="s">
        <v>353</v>
      </c>
      <c r="C665" s="26" t="s">
        <v>1292</v>
      </c>
      <c r="D665" s="26" t="s">
        <v>1293</v>
      </c>
      <c r="E665" s="26" t="s">
        <v>553</v>
      </c>
      <c r="F665" s="26" t="s">
        <v>581</v>
      </c>
      <c r="G665" s="26" t="s">
        <v>2145</v>
      </c>
      <c r="H665" s="26" t="s">
        <v>556</v>
      </c>
      <c r="I665" s="27">
        <v>45675</v>
      </c>
      <c r="J665" s="26" t="s">
        <v>583</v>
      </c>
      <c r="K665" s="26" t="s">
        <v>247</v>
      </c>
      <c r="L665" s="26" t="s">
        <v>1811</v>
      </c>
      <c r="M665" s="26" t="s">
        <v>607</v>
      </c>
      <c r="N665" s="26" t="s">
        <v>608</v>
      </c>
      <c r="O665" s="26" t="s">
        <v>561</v>
      </c>
      <c r="P665" s="26" t="s">
        <v>601</v>
      </c>
      <c r="Q665" s="26" t="s">
        <v>1421</v>
      </c>
      <c r="R665" s="26" t="s">
        <v>751</v>
      </c>
      <c r="S665" s="26"/>
      <c r="T665" s="26"/>
      <c r="U665" s="26">
        <v>11000</v>
      </c>
      <c r="V665" s="27">
        <v>45717</v>
      </c>
      <c r="W665" s="26" t="s">
        <v>565</v>
      </c>
      <c r="X665" s="26" t="s">
        <v>566</v>
      </c>
      <c r="Y665" s="26" t="s">
        <v>596</v>
      </c>
      <c r="Z665" s="26"/>
      <c r="AA665" s="26">
        <v>1</v>
      </c>
      <c r="AB665" s="26">
        <v>2339</v>
      </c>
    </row>
    <row r="666" spans="1:28" ht="20.25" customHeight="1">
      <c r="A666" s="26" t="s">
        <v>2147</v>
      </c>
      <c r="B666" s="26" t="s">
        <v>2148</v>
      </c>
      <c r="C666" s="26" t="s">
        <v>551</v>
      </c>
      <c r="D666" s="26" t="s">
        <v>1209</v>
      </c>
      <c r="E666" s="26" t="s">
        <v>553</v>
      </c>
      <c r="F666" s="26" t="s">
        <v>668</v>
      </c>
      <c r="G666" s="26" t="s">
        <v>669</v>
      </c>
      <c r="H666" s="26" t="s">
        <v>556</v>
      </c>
      <c r="I666" s="27">
        <v>45674</v>
      </c>
      <c r="J666" s="26" t="s">
        <v>670</v>
      </c>
      <c r="K666" s="26" t="s">
        <v>804</v>
      </c>
      <c r="L666" s="26" t="s">
        <v>805</v>
      </c>
      <c r="M666" s="26" t="s">
        <v>628</v>
      </c>
      <c r="N666" s="26" t="s">
        <v>608</v>
      </c>
      <c r="O666" s="26" t="s">
        <v>561</v>
      </c>
      <c r="P666" s="26" t="s">
        <v>601</v>
      </c>
      <c r="Q666" s="26" t="s">
        <v>806</v>
      </c>
      <c r="R666" s="26" t="s">
        <v>619</v>
      </c>
      <c r="S666" s="26"/>
      <c r="T666" s="26"/>
      <c r="U666" s="26">
        <v>106450</v>
      </c>
      <c r="V666" s="27">
        <v>45705</v>
      </c>
      <c r="W666" s="26" t="s">
        <v>565</v>
      </c>
      <c r="X666" s="26" t="s">
        <v>566</v>
      </c>
      <c r="Y666" s="26" t="s">
        <v>807</v>
      </c>
      <c r="Z666" s="26"/>
      <c r="AA666" s="26">
        <v>1</v>
      </c>
      <c r="AB666" s="26">
        <v>2321</v>
      </c>
    </row>
    <row r="667" spans="1:28" ht="20.25" customHeight="1">
      <c r="A667" s="26" t="s">
        <v>2149</v>
      </c>
      <c r="B667" s="26" t="s">
        <v>2150</v>
      </c>
      <c r="C667" s="26" t="s">
        <v>1292</v>
      </c>
      <c r="D667" s="26" t="s">
        <v>1293</v>
      </c>
      <c r="E667" s="26" t="s">
        <v>553</v>
      </c>
      <c r="F667" s="26" t="s">
        <v>668</v>
      </c>
      <c r="G667" s="26" t="s">
        <v>669</v>
      </c>
      <c r="H667" s="26" t="s">
        <v>556</v>
      </c>
      <c r="I667" s="27">
        <v>45674</v>
      </c>
      <c r="J667" s="26" t="s">
        <v>670</v>
      </c>
      <c r="K667" s="26" t="s">
        <v>1122</v>
      </c>
      <c r="L667" s="26" t="s">
        <v>1123</v>
      </c>
      <c r="M667" s="26" t="s">
        <v>682</v>
      </c>
      <c r="N667" s="26" t="s">
        <v>600</v>
      </c>
      <c r="O667" s="26" t="s">
        <v>561</v>
      </c>
      <c r="P667" s="26" t="s">
        <v>562</v>
      </c>
      <c r="Q667" s="26" t="s">
        <v>683</v>
      </c>
      <c r="R667" s="26" t="s">
        <v>684</v>
      </c>
      <c r="S667" s="26"/>
      <c r="T667" s="26"/>
      <c r="U667" s="26">
        <v>26650</v>
      </c>
      <c r="V667" s="27">
        <v>45742</v>
      </c>
      <c r="W667" s="26" t="s">
        <v>565</v>
      </c>
      <c r="X667" s="26" t="s">
        <v>566</v>
      </c>
      <c r="Y667" s="26" t="s">
        <v>685</v>
      </c>
      <c r="Z667" s="26"/>
      <c r="AA667" s="26">
        <v>1</v>
      </c>
      <c r="AB667" s="26">
        <v>2082</v>
      </c>
    </row>
    <row r="668" spans="1:28" ht="20.25" customHeight="1">
      <c r="A668" s="26" t="s">
        <v>2151</v>
      </c>
      <c r="B668" s="26" t="s">
        <v>2152</v>
      </c>
      <c r="C668" s="26" t="s">
        <v>1292</v>
      </c>
      <c r="D668" s="26" t="s">
        <v>1293</v>
      </c>
      <c r="E668" s="26" t="s">
        <v>553</v>
      </c>
      <c r="F668" s="26" t="s">
        <v>668</v>
      </c>
      <c r="G668" s="26" t="s">
        <v>669</v>
      </c>
      <c r="H668" s="26" t="s">
        <v>556</v>
      </c>
      <c r="I668" s="27">
        <v>45674</v>
      </c>
      <c r="J668" s="26" t="s">
        <v>670</v>
      </c>
      <c r="K668" s="26" t="s">
        <v>258</v>
      </c>
      <c r="L668" s="26" t="s">
        <v>681</v>
      </c>
      <c r="M668" s="26" t="s">
        <v>682</v>
      </c>
      <c r="N668" s="26" t="s">
        <v>600</v>
      </c>
      <c r="O668" s="26" t="s">
        <v>561</v>
      </c>
      <c r="P668" s="26" t="s">
        <v>562</v>
      </c>
      <c r="Q668" s="26" t="s">
        <v>683</v>
      </c>
      <c r="R668" s="26" t="s">
        <v>684</v>
      </c>
      <c r="S668" s="26"/>
      <c r="T668" s="26"/>
      <c r="U668" s="26">
        <v>85600</v>
      </c>
      <c r="V668" s="27">
        <v>45748</v>
      </c>
      <c r="W668" s="26" t="s">
        <v>565</v>
      </c>
      <c r="X668" s="26" t="s">
        <v>566</v>
      </c>
      <c r="Y668" s="26" t="s">
        <v>685</v>
      </c>
      <c r="Z668" s="26"/>
      <c r="AA668" s="26">
        <v>1</v>
      </c>
      <c r="AB668" s="26">
        <v>2075</v>
      </c>
    </row>
    <row r="669" spans="1:28" ht="20.25" customHeight="1">
      <c r="A669" s="26" t="s">
        <v>2153</v>
      </c>
      <c r="B669" s="26" t="s">
        <v>2154</v>
      </c>
      <c r="C669" s="26" t="s">
        <v>1292</v>
      </c>
      <c r="D669" s="26" t="s">
        <v>1293</v>
      </c>
      <c r="E669" s="26" t="s">
        <v>553</v>
      </c>
      <c r="F669" s="26" t="s">
        <v>668</v>
      </c>
      <c r="G669" s="26" t="s">
        <v>669</v>
      </c>
      <c r="H669" s="26" t="s">
        <v>556</v>
      </c>
      <c r="I669" s="27">
        <v>45674</v>
      </c>
      <c r="J669" s="26" t="s">
        <v>670</v>
      </c>
      <c r="K669" s="26" t="s">
        <v>258</v>
      </c>
      <c r="L669" s="26" t="s">
        <v>681</v>
      </c>
      <c r="M669" s="26" t="s">
        <v>682</v>
      </c>
      <c r="N669" s="26" t="s">
        <v>600</v>
      </c>
      <c r="O669" s="26" t="s">
        <v>561</v>
      </c>
      <c r="P669" s="26" t="s">
        <v>562</v>
      </c>
      <c r="Q669" s="26" t="s">
        <v>683</v>
      </c>
      <c r="R669" s="26" t="s">
        <v>684</v>
      </c>
      <c r="S669" s="26"/>
      <c r="T669" s="26"/>
      <c r="U669" s="26">
        <v>52300</v>
      </c>
      <c r="V669" s="27">
        <v>45743</v>
      </c>
      <c r="W669" s="26" t="s">
        <v>565</v>
      </c>
      <c r="X669" s="26" t="s">
        <v>566</v>
      </c>
      <c r="Y669" s="26" t="s">
        <v>685</v>
      </c>
      <c r="Z669" s="26"/>
      <c r="AA669" s="26">
        <v>1</v>
      </c>
      <c r="AB669" s="26">
        <v>2075</v>
      </c>
    </row>
    <row r="670" spans="1:28" ht="20.25" customHeight="1">
      <c r="A670" s="26" t="s">
        <v>2155</v>
      </c>
      <c r="B670" s="26" t="s">
        <v>2156</v>
      </c>
      <c r="C670" s="26" t="s">
        <v>1292</v>
      </c>
      <c r="D670" s="26" t="s">
        <v>1293</v>
      </c>
      <c r="E670" s="26" t="s">
        <v>553</v>
      </c>
      <c r="F670" s="26" t="s">
        <v>668</v>
      </c>
      <c r="G670" s="26" t="s">
        <v>669</v>
      </c>
      <c r="H670" s="26" t="s">
        <v>556</v>
      </c>
      <c r="I670" s="27">
        <v>45674</v>
      </c>
      <c r="J670" s="26" t="s">
        <v>670</v>
      </c>
      <c r="K670" s="26" t="s">
        <v>258</v>
      </c>
      <c r="L670" s="26" t="s">
        <v>681</v>
      </c>
      <c r="M670" s="26" t="s">
        <v>682</v>
      </c>
      <c r="N670" s="26" t="s">
        <v>600</v>
      </c>
      <c r="O670" s="26" t="s">
        <v>561</v>
      </c>
      <c r="P670" s="26" t="s">
        <v>562</v>
      </c>
      <c r="Q670" s="26" t="s">
        <v>683</v>
      </c>
      <c r="R670" s="26" t="s">
        <v>684</v>
      </c>
      <c r="S670" s="26"/>
      <c r="T670" s="26"/>
      <c r="U670" s="26">
        <v>87100</v>
      </c>
      <c r="V670" s="27">
        <v>45741</v>
      </c>
      <c r="W670" s="26" t="s">
        <v>565</v>
      </c>
      <c r="X670" s="26" t="s">
        <v>566</v>
      </c>
      <c r="Y670" s="26" t="s">
        <v>685</v>
      </c>
      <c r="Z670" s="26"/>
      <c r="AA670" s="26">
        <v>1</v>
      </c>
      <c r="AB670" s="26">
        <v>2075</v>
      </c>
    </row>
    <row r="671" spans="1:28" ht="20.25" customHeight="1">
      <c r="A671" s="26" t="s">
        <v>2157</v>
      </c>
      <c r="B671" s="26" t="s">
        <v>2158</v>
      </c>
      <c r="C671" s="26" t="s">
        <v>1292</v>
      </c>
      <c r="D671" s="26" t="s">
        <v>1293</v>
      </c>
      <c r="E671" s="26" t="s">
        <v>553</v>
      </c>
      <c r="F671" s="26" t="s">
        <v>668</v>
      </c>
      <c r="G671" s="26" t="s">
        <v>669</v>
      </c>
      <c r="H671" s="26" t="s">
        <v>556</v>
      </c>
      <c r="I671" s="27">
        <v>45674</v>
      </c>
      <c r="J671" s="26" t="s">
        <v>670</v>
      </c>
      <c r="K671" s="26" t="s">
        <v>258</v>
      </c>
      <c r="L671" s="26" t="s">
        <v>681</v>
      </c>
      <c r="M671" s="26" t="s">
        <v>682</v>
      </c>
      <c r="N671" s="26" t="s">
        <v>600</v>
      </c>
      <c r="O671" s="26" t="s">
        <v>561</v>
      </c>
      <c r="P671" s="26" t="s">
        <v>562</v>
      </c>
      <c r="Q671" s="26" t="s">
        <v>683</v>
      </c>
      <c r="R671" s="26" t="s">
        <v>684</v>
      </c>
      <c r="S671" s="26"/>
      <c r="T671" s="26"/>
      <c r="U671" s="26">
        <v>89200</v>
      </c>
      <c r="V671" s="27">
        <v>45735</v>
      </c>
      <c r="W671" s="26" t="s">
        <v>565</v>
      </c>
      <c r="X671" s="26" t="s">
        <v>566</v>
      </c>
      <c r="Y671" s="26" t="s">
        <v>685</v>
      </c>
      <c r="Z671" s="26"/>
      <c r="AA671" s="26">
        <v>1</v>
      </c>
      <c r="AB671" s="26">
        <v>2075</v>
      </c>
    </row>
    <row r="672" spans="1:28" ht="20.25" customHeight="1">
      <c r="A672" s="26" t="s">
        <v>2159</v>
      </c>
      <c r="B672" s="26" t="s">
        <v>349</v>
      </c>
      <c r="C672" s="26" t="s">
        <v>1292</v>
      </c>
      <c r="D672" s="26" t="s">
        <v>1293</v>
      </c>
      <c r="E672" s="26" t="s">
        <v>553</v>
      </c>
      <c r="F672" s="26" t="s">
        <v>581</v>
      </c>
      <c r="G672" s="26" t="s">
        <v>1082</v>
      </c>
      <c r="H672" s="26" t="s">
        <v>556</v>
      </c>
      <c r="I672" s="27">
        <v>45673</v>
      </c>
      <c r="J672" s="26" t="s">
        <v>583</v>
      </c>
      <c r="K672" s="26" t="s">
        <v>26</v>
      </c>
      <c r="L672" s="26" t="s">
        <v>1554</v>
      </c>
      <c r="M672" s="26" t="s">
        <v>585</v>
      </c>
      <c r="N672" s="26" t="s">
        <v>560</v>
      </c>
      <c r="O672" s="26" t="s">
        <v>561</v>
      </c>
      <c r="P672" s="26" t="s">
        <v>586</v>
      </c>
      <c r="Q672" s="26" t="s">
        <v>587</v>
      </c>
      <c r="R672" s="26" t="s">
        <v>588</v>
      </c>
      <c r="S672" s="26"/>
      <c r="T672" s="26"/>
      <c r="U672" s="26">
        <v>50000</v>
      </c>
      <c r="V672" s="27">
        <v>45722</v>
      </c>
      <c r="W672" s="26" t="s">
        <v>565</v>
      </c>
      <c r="X672" s="26" t="s">
        <v>566</v>
      </c>
      <c r="Y672" s="26" t="s">
        <v>596</v>
      </c>
      <c r="Z672" s="26"/>
      <c r="AA672" s="26">
        <v>1</v>
      </c>
      <c r="AB672" s="26">
        <v>2261</v>
      </c>
    </row>
    <row r="673" spans="1:28" ht="20.25" customHeight="1">
      <c r="A673" s="26" t="s">
        <v>2160</v>
      </c>
      <c r="B673" s="26" t="s">
        <v>347</v>
      </c>
      <c r="C673" s="26" t="s">
        <v>551</v>
      </c>
      <c r="D673" s="26" t="s">
        <v>1209</v>
      </c>
      <c r="E673" s="26" t="s">
        <v>553</v>
      </c>
      <c r="F673" s="26" t="s">
        <v>581</v>
      </c>
      <c r="G673" s="26" t="s">
        <v>1082</v>
      </c>
      <c r="H673" s="26" t="s">
        <v>556</v>
      </c>
      <c r="I673" s="27">
        <v>45673</v>
      </c>
      <c r="J673" s="26" t="s">
        <v>583</v>
      </c>
      <c r="K673" s="26" t="s">
        <v>16</v>
      </c>
      <c r="L673" s="26" t="s">
        <v>1258</v>
      </c>
      <c r="M673" s="26" t="s">
        <v>717</v>
      </c>
      <c r="N673" s="26" t="s">
        <v>560</v>
      </c>
      <c r="O673" s="26" t="s">
        <v>561</v>
      </c>
      <c r="P673" s="26" t="s">
        <v>586</v>
      </c>
      <c r="Q673" s="26" t="s">
        <v>587</v>
      </c>
      <c r="R673" s="26" t="s">
        <v>588</v>
      </c>
      <c r="S673" s="26"/>
      <c r="T673" s="26"/>
      <c r="U673" s="26">
        <v>60000</v>
      </c>
      <c r="V673" s="27">
        <v>45721</v>
      </c>
      <c r="W673" s="26" t="s">
        <v>565</v>
      </c>
      <c r="X673" s="26" t="s">
        <v>566</v>
      </c>
      <c r="Y673" s="26" t="s">
        <v>596</v>
      </c>
      <c r="Z673" s="26"/>
      <c r="AA673" s="26">
        <v>1</v>
      </c>
      <c r="AB673" s="26">
        <v>2225</v>
      </c>
    </row>
    <row r="674" spans="1:28" ht="20.25" customHeight="1">
      <c r="A674" s="26" t="s">
        <v>2161</v>
      </c>
      <c r="B674" s="26" t="s">
        <v>329</v>
      </c>
      <c r="C674" s="26" t="s">
        <v>1292</v>
      </c>
      <c r="D674" s="26" t="s">
        <v>1293</v>
      </c>
      <c r="E674" s="26" t="s">
        <v>553</v>
      </c>
      <c r="F674" s="26" t="s">
        <v>581</v>
      </c>
      <c r="G674" s="26" t="s">
        <v>2162</v>
      </c>
      <c r="H674" s="26" t="s">
        <v>556</v>
      </c>
      <c r="I674" s="27">
        <v>45673</v>
      </c>
      <c r="J674" s="26" t="s">
        <v>583</v>
      </c>
      <c r="K674" s="26" t="s">
        <v>32</v>
      </c>
      <c r="L674" s="26" t="s">
        <v>2035</v>
      </c>
      <c r="M674" s="26" t="s">
        <v>585</v>
      </c>
      <c r="N674" s="26" t="s">
        <v>600</v>
      </c>
      <c r="O674" s="26" t="s">
        <v>561</v>
      </c>
      <c r="P674" s="26" t="s">
        <v>718</v>
      </c>
      <c r="Q674" s="26" t="s">
        <v>576</v>
      </c>
      <c r="R674" s="26" t="s">
        <v>643</v>
      </c>
      <c r="S674" s="26"/>
      <c r="T674" s="26"/>
      <c r="U674" s="26">
        <v>14000</v>
      </c>
      <c r="V674" s="27">
        <v>45706</v>
      </c>
      <c r="W674" s="26" t="s">
        <v>565</v>
      </c>
      <c r="X674" s="26" t="s">
        <v>566</v>
      </c>
      <c r="Y674" s="26" t="s">
        <v>596</v>
      </c>
      <c r="Z674" s="26"/>
      <c r="AA674" s="26">
        <v>1</v>
      </c>
      <c r="AB674" s="26">
        <v>2262</v>
      </c>
    </row>
    <row r="675" spans="1:28" ht="20.25" customHeight="1">
      <c r="A675" s="26" t="s">
        <v>2163</v>
      </c>
      <c r="B675" s="26" t="s">
        <v>329</v>
      </c>
      <c r="C675" s="26" t="s">
        <v>1292</v>
      </c>
      <c r="D675" s="26" t="s">
        <v>1293</v>
      </c>
      <c r="E675" s="26" t="s">
        <v>553</v>
      </c>
      <c r="F675" s="26" t="s">
        <v>581</v>
      </c>
      <c r="G675" s="26" t="s">
        <v>2164</v>
      </c>
      <c r="H675" s="26" t="s">
        <v>556</v>
      </c>
      <c r="I675" s="27">
        <v>45673</v>
      </c>
      <c r="J675" s="26" t="s">
        <v>583</v>
      </c>
      <c r="K675" s="26" t="s">
        <v>32</v>
      </c>
      <c r="L675" s="26" t="s">
        <v>2035</v>
      </c>
      <c r="M675" s="26" t="s">
        <v>585</v>
      </c>
      <c r="N675" s="26" t="s">
        <v>600</v>
      </c>
      <c r="O675" s="26" t="s">
        <v>561</v>
      </c>
      <c r="P675" s="26" t="s">
        <v>718</v>
      </c>
      <c r="Q675" s="26" t="s">
        <v>576</v>
      </c>
      <c r="R675" s="26" t="s">
        <v>643</v>
      </c>
      <c r="S675" s="26"/>
      <c r="T675" s="26"/>
      <c r="U675" s="26">
        <v>3500</v>
      </c>
      <c r="V675" s="27">
        <v>45706</v>
      </c>
      <c r="W675" s="26" t="s">
        <v>565</v>
      </c>
      <c r="X675" s="26" t="s">
        <v>566</v>
      </c>
      <c r="Y675" s="26" t="s">
        <v>596</v>
      </c>
      <c r="Z675" s="26"/>
      <c r="AA675" s="26">
        <v>1</v>
      </c>
      <c r="AB675" s="26">
        <v>2262</v>
      </c>
    </row>
    <row r="676" spans="1:28" ht="20.25" customHeight="1">
      <c r="A676" s="26" t="s">
        <v>2165</v>
      </c>
      <c r="B676" s="26" t="s">
        <v>326</v>
      </c>
      <c r="C676" s="26" t="s">
        <v>1292</v>
      </c>
      <c r="D676" s="26" t="s">
        <v>1293</v>
      </c>
      <c r="E676" s="26" t="s">
        <v>553</v>
      </c>
      <c r="F676" s="26" t="s">
        <v>581</v>
      </c>
      <c r="G676" s="26" t="s">
        <v>2166</v>
      </c>
      <c r="H676" s="26" t="s">
        <v>556</v>
      </c>
      <c r="I676" s="27">
        <v>45673</v>
      </c>
      <c r="J676" s="26" t="s">
        <v>583</v>
      </c>
      <c r="K676" s="26" t="s">
        <v>256</v>
      </c>
      <c r="L676" s="26" t="s">
        <v>2037</v>
      </c>
      <c r="M676" s="26" t="s">
        <v>682</v>
      </c>
      <c r="N676" s="26" t="s">
        <v>600</v>
      </c>
      <c r="O676" s="26" t="s">
        <v>561</v>
      </c>
      <c r="P676" s="26" t="s">
        <v>1345</v>
      </c>
      <c r="Q676" s="26" t="s">
        <v>576</v>
      </c>
      <c r="R676" s="26" t="s">
        <v>643</v>
      </c>
      <c r="S676" s="26"/>
      <c r="T676" s="26"/>
      <c r="U676" s="26">
        <v>11000</v>
      </c>
      <c r="V676" s="27">
        <v>45706</v>
      </c>
      <c r="W676" s="26" t="s">
        <v>565</v>
      </c>
      <c r="X676" s="26" t="s">
        <v>566</v>
      </c>
      <c r="Y676" s="26" t="s">
        <v>596</v>
      </c>
      <c r="Z676" s="26"/>
      <c r="AA676" s="26">
        <v>1</v>
      </c>
      <c r="AB676" s="26">
        <v>2345</v>
      </c>
    </row>
    <row r="677" spans="1:28" ht="20.25" customHeight="1">
      <c r="A677" s="26" t="s">
        <v>2167</v>
      </c>
      <c r="B677" s="26" t="s">
        <v>328</v>
      </c>
      <c r="C677" s="26" t="s">
        <v>1292</v>
      </c>
      <c r="D677" s="26" t="s">
        <v>1293</v>
      </c>
      <c r="E677" s="26" t="s">
        <v>553</v>
      </c>
      <c r="F677" s="26" t="s">
        <v>581</v>
      </c>
      <c r="G677" s="26" t="s">
        <v>2168</v>
      </c>
      <c r="H677" s="26" t="s">
        <v>556</v>
      </c>
      <c r="I677" s="27">
        <v>45673</v>
      </c>
      <c r="J677" s="26" t="s">
        <v>583</v>
      </c>
      <c r="K677" s="26" t="s">
        <v>16</v>
      </c>
      <c r="L677" s="26" t="s">
        <v>1258</v>
      </c>
      <c r="M677" s="26" t="s">
        <v>717</v>
      </c>
      <c r="N677" s="26" t="s">
        <v>560</v>
      </c>
      <c r="O677" s="26" t="s">
        <v>561</v>
      </c>
      <c r="P677" s="26" t="s">
        <v>586</v>
      </c>
      <c r="Q677" s="26" t="s">
        <v>587</v>
      </c>
      <c r="R677" s="26" t="s">
        <v>588</v>
      </c>
      <c r="S677" s="26"/>
      <c r="T677" s="26"/>
      <c r="U677" s="26">
        <v>30200</v>
      </c>
      <c r="V677" s="27">
        <v>45706</v>
      </c>
      <c r="W677" s="26" t="s">
        <v>565</v>
      </c>
      <c r="X677" s="26" t="s">
        <v>566</v>
      </c>
      <c r="Y677" s="26" t="s">
        <v>596</v>
      </c>
      <c r="Z677" s="26"/>
      <c r="AA677" s="26">
        <v>1</v>
      </c>
      <c r="AB677" s="26">
        <v>2225</v>
      </c>
    </row>
    <row r="678" spans="1:28" ht="20.25" customHeight="1">
      <c r="A678" s="26" t="s">
        <v>2169</v>
      </c>
      <c r="B678" s="26" t="s">
        <v>345</v>
      </c>
      <c r="C678" s="26" t="s">
        <v>1292</v>
      </c>
      <c r="D678" s="26" t="s">
        <v>1293</v>
      </c>
      <c r="E678" s="26" t="s">
        <v>553</v>
      </c>
      <c r="F678" s="26" t="s">
        <v>581</v>
      </c>
      <c r="G678" s="26" t="s">
        <v>2170</v>
      </c>
      <c r="H678" s="26" t="s">
        <v>556</v>
      </c>
      <c r="I678" s="27">
        <v>45673</v>
      </c>
      <c r="J678" s="26" t="s">
        <v>583</v>
      </c>
      <c r="K678" s="26" t="s">
        <v>346</v>
      </c>
      <c r="L678" s="26" t="s">
        <v>1338</v>
      </c>
      <c r="M678" s="26" t="s">
        <v>559</v>
      </c>
      <c r="N678" s="26" t="s">
        <v>560</v>
      </c>
      <c r="O678" s="26" t="s">
        <v>561</v>
      </c>
      <c r="P678" s="26" t="s">
        <v>586</v>
      </c>
      <c r="Q678" s="26" t="s">
        <v>1339</v>
      </c>
      <c r="R678" s="26" t="s">
        <v>564</v>
      </c>
      <c r="S678" s="26"/>
      <c r="T678" s="26"/>
      <c r="U678" s="26">
        <v>7000</v>
      </c>
      <c r="V678" s="27">
        <v>45708</v>
      </c>
      <c r="W678" s="26" t="s">
        <v>565</v>
      </c>
      <c r="X678" s="26" t="s">
        <v>566</v>
      </c>
      <c r="Y678" s="26" t="s">
        <v>596</v>
      </c>
      <c r="Z678" s="26"/>
      <c r="AA678" s="26">
        <v>1</v>
      </c>
      <c r="AB678" s="26">
        <v>2332</v>
      </c>
    </row>
    <row r="679" spans="1:28" ht="20.25" customHeight="1">
      <c r="A679" s="26" t="s">
        <v>2171</v>
      </c>
      <c r="B679" s="26" t="s">
        <v>2172</v>
      </c>
      <c r="C679" s="26" t="s">
        <v>1292</v>
      </c>
      <c r="D679" s="26" t="s">
        <v>1293</v>
      </c>
      <c r="E679" s="26" t="s">
        <v>553</v>
      </c>
      <c r="F679" s="26" t="s">
        <v>554</v>
      </c>
      <c r="G679" s="26" t="s">
        <v>2173</v>
      </c>
      <c r="H679" s="26" t="s">
        <v>556</v>
      </c>
      <c r="I679" s="27">
        <v>45672</v>
      </c>
      <c r="J679" s="26" t="s">
        <v>557</v>
      </c>
      <c r="K679" s="26" t="s">
        <v>998</v>
      </c>
      <c r="L679" s="26" t="s">
        <v>999</v>
      </c>
      <c r="M679" s="26" t="s">
        <v>559</v>
      </c>
      <c r="N679" s="26" t="s">
        <v>560</v>
      </c>
      <c r="O679" s="26" t="s">
        <v>561</v>
      </c>
      <c r="P679" s="26" t="s">
        <v>562</v>
      </c>
      <c r="Q679" s="26" t="s">
        <v>576</v>
      </c>
      <c r="R679" s="26" t="s">
        <v>564</v>
      </c>
      <c r="S679" s="26"/>
      <c r="T679" s="26"/>
      <c r="U679" s="26">
        <v>16500</v>
      </c>
      <c r="V679" s="27">
        <v>45707</v>
      </c>
      <c r="W679" s="26" t="s">
        <v>565</v>
      </c>
      <c r="X679" s="26" t="s">
        <v>566</v>
      </c>
      <c r="Y679" s="26" t="s">
        <v>1895</v>
      </c>
      <c r="Z679" s="26"/>
      <c r="AA679" s="26">
        <v>1</v>
      </c>
      <c r="AB679" s="26">
        <v>2358</v>
      </c>
    </row>
    <row r="680" spans="1:28" ht="20.25" customHeight="1">
      <c r="A680" s="26" t="s">
        <v>2174</v>
      </c>
      <c r="B680" s="26" t="s">
        <v>2175</v>
      </c>
      <c r="C680" s="26" t="s">
        <v>551</v>
      </c>
      <c r="D680" s="26" t="s">
        <v>1209</v>
      </c>
      <c r="E680" s="26" t="s">
        <v>553</v>
      </c>
      <c r="F680" s="26" t="s">
        <v>554</v>
      </c>
      <c r="G680" s="26" t="s">
        <v>2176</v>
      </c>
      <c r="H680" s="26" t="s">
        <v>556</v>
      </c>
      <c r="I680" s="27">
        <v>45672</v>
      </c>
      <c r="J680" s="26" t="s">
        <v>557</v>
      </c>
      <c r="K680" s="26" t="s">
        <v>1718</v>
      </c>
      <c r="L680" s="26" t="s">
        <v>1719</v>
      </c>
      <c r="M680" s="26" t="s">
        <v>559</v>
      </c>
      <c r="N680" s="26" t="s">
        <v>560</v>
      </c>
      <c r="O680" s="26" t="s">
        <v>561</v>
      </c>
      <c r="P680" s="26" t="s">
        <v>562</v>
      </c>
      <c r="Q680" s="26" t="s">
        <v>576</v>
      </c>
      <c r="R680" s="26" t="s">
        <v>564</v>
      </c>
      <c r="S680" s="26"/>
      <c r="T680" s="26"/>
      <c r="U680" s="26">
        <v>100000</v>
      </c>
      <c r="V680" s="27">
        <v>45714</v>
      </c>
      <c r="W680" s="26" t="s">
        <v>565</v>
      </c>
      <c r="X680" s="26" t="s">
        <v>566</v>
      </c>
      <c r="Y680" s="26" t="s">
        <v>1895</v>
      </c>
      <c r="Z680" s="26"/>
      <c r="AA680" s="26">
        <v>1</v>
      </c>
      <c r="AB680" s="26">
        <v>2355</v>
      </c>
    </row>
    <row r="681" spans="1:28" ht="20.25" customHeight="1">
      <c r="A681" s="26" t="s">
        <v>2177</v>
      </c>
      <c r="B681" s="26" t="s">
        <v>2178</v>
      </c>
      <c r="C681" s="26" t="s">
        <v>1292</v>
      </c>
      <c r="D681" s="26" t="s">
        <v>1293</v>
      </c>
      <c r="E681" s="26" t="s">
        <v>553</v>
      </c>
      <c r="F681" s="26" t="s">
        <v>554</v>
      </c>
      <c r="G681" s="26" t="s">
        <v>2176</v>
      </c>
      <c r="H681" s="26" t="s">
        <v>556</v>
      </c>
      <c r="I681" s="27">
        <v>45672</v>
      </c>
      <c r="J681" s="26" t="s">
        <v>557</v>
      </c>
      <c r="K681" s="26" t="s">
        <v>1718</v>
      </c>
      <c r="L681" s="26" t="s">
        <v>1719</v>
      </c>
      <c r="M681" s="26" t="s">
        <v>559</v>
      </c>
      <c r="N681" s="26" t="s">
        <v>560</v>
      </c>
      <c r="O681" s="26" t="s">
        <v>561</v>
      </c>
      <c r="P681" s="26" t="s">
        <v>562</v>
      </c>
      <c r="Q681" s="26" t="s">
        <v>576</v>
      </c>
      <c r="R681" s="26" t="s">
        <v>564</v>
      </c>
      <c r="S681" s="26"/>
      <c r="T681" s="26"/>
      <c r="U681" s="26">
        <v>100000</v>
      </c>
      <c r="V681" s="27">
        <v>45712</v>
      </c>
      <c r="W681" s="26" t="s">
        <v>565</v>
      </c>
      <c r="X681" s="26" t="s">
        <v>566</v>
      </c>
      <c r="Y681" s="26" t="s">
        <v>1895</v>
      </c>
      <c r="Z681" s="26"/>
      <c r="AA681" s="26">
        <v>1</v>
      </c>
      <c r="AB681" s="26">
        <v>2355</v>
      </c>
    </row>
    <row r="682" spans="1:28" ht="20.25" customHeight="1">
      <c r="A682" s="26" t="s">
        <v>2179</v>
      </c>
      <c r="B682" s="26" t="s">
        <v>320</v>
      </c>
      <c r="C682" s="26" t="s">
        <v>1292</v>
      </c>
      <c r="D682" s="26" t="s">
        <v>1293</v>
      </c>
      <c r="E682" s="26" t="s">
        <v>553</v>
      </c>
      <c r="F682" s="26" t="s">
        <v>624</v>
      </c>
      <c r="G682" s="26" t="s">
        <v>2180</v>
      </c>
      <c r="H682" s="26" t="s">
        <v>556</v>
      </c>
      <c r="I682" s="27">
        <v>45672</v>
      </c>
      <c r="J682" s="26" t="s">
        <v>626</v>
      </c>
      <c r="K682" s="26" t="s">
        <v>77</v>
      </c>
      <c r="L682" s="26" t="s">
        <v>1519</v>
      </c>
      <c r="M682" s="26" t="s">
        <v>607</v>
      </c>
      <c r="N682" s="26" t="s">
        <v>641</v>
      </c>
      <c r="O682" s="26" t="s">
        <v>561</v>
      </c>
      <c r="P682" s="26" t="s">
        <v>718</v>
      </c>
      <c r="Q682" s="26" t="s">
        <v>664</v>
      </c>
      <c r="R682" s="26" t="s">
        <v>564</v>
      </c>
      <c r="S682" s="26"/>
      <c r="T682" s="26"/>
      <c r="U682" s="26">
        <v>50000</v>
      </c>
      <c r="V682" s="27">
        <v>45703</v>
      </c>
      <c r="W682" s="26" t="s">
        <v>565</v>
      </c>
      <c r="X682" s="26" t="s">
        <v>566</v>
      </c>
      <c r="Y682" s="26" t="s">
        <v>630</v>
      </c>
      <c r="Z682" s="26"/>
      <c r="AA682" s="26">
        <v>1</v>
      </c>
      <c r="AB682" s="26">
        <v>2056</v>
      </c>
    </row>
    <row r="683" spans="1:28" ht="20.25" customHeight="1">
      <c r="A683" s="26" t="s">
        <v>2181</v>
      </c>
      <c r="B683" s="26" t="s">
        <v>2182</v>
      </c>
      <c r="C683" s="26" t="s">
        <v>1292</v>
      </c>
      <c r="D683" s="26" t="s">
        <v>1293</v>
      </c>
      <c r="E683" s="26" t="s">
        <v>553</v>
      </c>
      <c r="F683" s="26" t="s">
        <v>701</v>
      </c>
      <c r="G683" s="26" t="s">
        <v>2183</v>
      </c>
      <c r="H683" s="26" t="s">
        <v>556</v>
      </c>
      <c r="I683" s="27">
        <v>45671</v>
      </c>
      <c r="J683" s="26" t="s">
        <v>1376</v>
      </c>
      <c r="K683" s="26" t="s">
        <v>704</v>
      </c>
      <c r="L683" s="26" t="s">
        <v>705</v>
      </c>
      <c r="M683" s="26" t="s">
        <v>628</v>
      </c>
      <c r="N683" s="26" t="s">
        <v>641</v>
      </c>
      <c r="O683" s="26" t="s">
        <v>561</v>
      </c>
      <c r="P683" s="26" t="s">
        <v>562</v>
      </c>
      <c r="Q683" s="26" t="s">
        <v>683</v>
      </c>
      <c r="R683" s="26" t="s">
        <v>564</v>
      </c>
      <c r="S683" s="26"/>
      <c r="T683" s="26"/>
      <c r="U683" s="26">
        <v>30000</v>
      </c>
      <c r="V683" s="27">
        <v>45702</v>
      </c>
      <c r="W683" s="26" t="s">
        <v>565</v>
      </c>
      <c r="X683" s="26" t="s">
        <v>566</v>
      </c>
      <c r="Y683" s="26" t="s">
        <v>1377</v>
      </c>
      <c r="Z683" s="26"/>
      <c r="AA683" s="26">
        <v>1</v>
      </c>
      <c r="AB683" s="26">
        <v>2233</v>
      </c>
    </row>
    <row r="684" spans="1:28" ht="20.25" customHeight="1">
      <c r="A684" s="26" t="s">
        <v>2184</v>
      </c>
      <c r="B684" s="26" t="s">
        <v>2185</v>
      </c>
      <c r="C684" s="26" t="s">
        <v>1292</v>
      </c>
      <c r="D684" s="26" t="s">
        <v>1293</v>
      </c>
      <c r="E684" s="26" t="s">
        <v>553</v>
      </c>
      <c r="F684" s="26" t="s">
        <v>701</v>
      </c>
      <c r="G684" s="26" t="s">
        <v>2186</v>
      </c>
      <c r="H684" s="26" t="s">
        <v>556</v>
      </c>
      <c r="I684" s="27">
        <v>45670</v>
      </c>
      <c r="J684" s="26" t="s">
        <v>1376</v>
      </c>
      <c r="K684" s="26" t="s">
        <v>371</v>
      </c>
      <c r="L684" s="26" t="s">
        <v>920</v>
      </c>
      <c r="M684" s="26" t="s">
        <v>585</v>
      </c>
      <c r="N684" s="26" t="s">
        <v>673</v>
      </c>
      <c r="O684" s="26" t="s">
        <v>561</v>
      </c>
      <c r="P684" s="26" t="s">
        <v>718</v>
      </c>
      <c r="Q684" s="26" t="s">
        <v>909</v>
      </c>
      <c r="R684" s="26" t="s">
        <v>564</v>
      </c>
      <c r="S684" s="26"/>
      <c r="T684" s="26"/>
      <c r="U684" s="26">
        <v>10000</v>
      </c>
      <c r="V684" s="27">
        <v>45707</v>
      </c>
      <c r="W684" s="26" t="s">
        <v>565</v>
      </c>
      <c r="X684" s="26" t="s">
        <v>566</v>
      </c>
      <c r="Y684" s="26" t="s">
        <v>1498</v>
      </c>
      <c r="Z684" s="26" t="s">
        <v>2187</v>
      </c>
      <c r="AA684" s="26">
        <v>1</v>
      </c>
      <c r="AB684" s="26">
        <v>2213</v>
      </c>
    </row>
    <row r="685" spans="1:28" ht="20.25" customHeight="1">
      <c r="A685" s="26" t="s">
        <v>2188</v>
      </c>
      <c r="B685" s="26" t="s">
        <v>2189</v>
      </c>
      <c r="C685" s="26" t="s">
        <v>1292</v>
      </c>
      <c r="D685" s="26" t="s">
        <v>1293</v>
      </c>
      <c r="E685" s="26" t="s">
        <v>1906</v>
      </c>
      <c r="F685" s="26" t="s">
        <v>554</v>
      </c>
      <c r="G685" s="26" t="s">
        <v>2190</v>
      </c>
      <c r="H685" s="26" t="s">
        <v>556</v>
      </c>
      <c r="I685" s="27">
        <v>45670</v>
      </c>
      <c r="J685" s="26" t="s">
        <v>557</v>
      </c>
      <c r="K685" s="26" t="s">
        <v>998</v>
      </c>
      <c r="L685" s="26" t="s">
        <v>999</v>
      </c>
      <c r="M685" s="26" t="s">
        <v>559</v>
      </c>
      <c r="N685" s="26" t="s">
        <v>560</v>
      </c>
      <c r="O685" s="26" t="s">
        <v>561</v>
      </c>
      <c r="P685" s="26" t="s">
        <v>562</v>
      </c>
      <c r="Q685" s="26" t="s">
        <v>576</v>
      </c>
      <c r="R685" s="26" t="s">
        <v>564</v>
      </c>
      <c r="S685" s="26"/>
      <c r="T685" s="26"/>
      <c r="U685" s="26">
        <v>14000</v>
      </c>
      <c r="V685" s="27">
        <v>45693</v>
      </c>
      <c r="W685" s="26" t="s">
        <v>565</v>
      </c>
      <c r="X685" s="26" t="s">
        <v>566</v>
      </c>
      <c r="Y685" s="26" t="s">
        <v>2191</v>
      </c>
      <c r="Z685" s="26"/>
      <c r="AA685" s="26">
        <v>1</v>
      </c>
      <c r="AB685" s="26">
        <v>2358</v>
      </c>
    </row>
    <row r="686" spans="1:28" ht="20.25" customHeight="1">
      <c r="A686" s="26" t="s">
        <v>2192</v>
      </c>
      <c r="B686" s="26" t="s">
        <v>317</v>
      </c>
      <c r="C686" s="26" t="s">
        <v>1292</v>
      </c>
      <c r="D686" s="26" t="s">
        <v>1293</v>
      </c>
      <c r="E686" s="26" t="s">
        <v>553</v>
      </c>
      <c r="F686" s="26" t="s">
        <v>1798</v>
      </c>
      <c r="G686" s="26" t="s">
        <v>2193</v>
      </c>
      <c r="H686" s="26" t="s">
        <v>556</v>
      </c>
      <c r="I686" s="27">
        <v>45669</v>
      </c>
      <c r="J686" s="26" t="s">
        <v>583</v>
      </c>
      <c r="K686" s="26" t="s">
        <v>273</v>
      </c>
      <c r="L686" s="26" t="s">
        <v>1853</v>
      </c>
      <c r="M686" s="26" t="s">
        <v>559</v>
      </c>
      <c r="N686" s="26" t="s">
        <v>1801</v>
      </c>
      <c r="O686" s="26" t="s">
        <v>561</v>
      </c>
      <c r="P686" s="26" t="s">
        <v>586</v>
      </c>
      <c r="Q686" s="26" t="s">
        <v>587</v>
      </c>
      <c r="R686" s="26" t="s">
        <v>564</v>
      </c>
      <c r="S686" s="26"/>
      <c r="T686" s="26"/>
      <c r="U686" s="26">
        <v>10000</v>
      </c>
      <c r="V686" s="27">
        <v>45705</v>
      </c>
      <c r="W686" s="26" t="s">
        <v>565</v>
      </c>
      <c r="X686" s="26" t="s">
        <v>566</v>
      </c>
      <c r="Y686" s="26" t="s">
        <v>1802</v>
      </c>
      <c r="Z686" s="26"/>
      <c r="AA686" s="26">
        <v>1</v>
      </c>
      <c r="AB686" s="26">
        <v>2342</v>
      </c>
    </row>
    <row r="687" spans="1:28" ht="20.25" customHeight="1">
      <c r="A687" s="26" t="s">
        <v>2194</v>
      </c>
      <c r="B687" s="26" t="s">
        <v>324</v>
      </c>
      <c r="C687" s="26" t="s">
        <v>1292</v>
      </c>
      <c r="D687" s="26" t="s">
        <v>1293</v>
      </c>
      <c r="E687" s="26" t="s">
        <v>553</v>
      </c>
      <c r="F687" s="26" t="s">
        <v>581</v>
      </c>
      <c r="G687" s="26" t="s">
        <v>1082</v>
      </c>
      <c r="H687" s="26" t="s">
        <v>556</v>
      </c>
      <c r="I687" s="27">
        <v>45669</v>
      </c>
      <c r="J687" s="26" t="s">
        <v>583</v>
      </c>
      <c r="K687" s="26" t="s">
        <v>654</v>
      </c>
      <c r="L687" s="26" t="s">
        <v>655</v>
      </c>
      <c r="M687" s="26" t="s">
        <v>559</v>
      </c>
      <c r="N687" s="26" t="s">
        <v>560</v>
      </c>
      <c r="O687" s="26" t="s">
        <v>561</v>
      </c>
      <c r="P687" s="26" t="s">
        <v>656</v>
      </c>
      <c r="Q687" s="26" t="s">
        <v>587</v>
      </c>
      <c r="R687" s="26" t="s">
        <v>588</v>
      </c>
      <c r="S687" s="26"/>
      <c r="T687" s="26"/>
      <c r="U687" s="26">
        <v>75000</v>
      </c>
      <c r="V687" s="27">
        <v>45704</v>
      </c>
      <c r="W687" s="26" t="s">
        <v>565</v>
      </c>
      <c r="X687" s="26" t="s">
        <v>566</v>
      </c>
      <c r="Y687" s="26" t="s">
        <v>596</v>
      </c>
      <c r="Z687" s="26"/>
      <c r="AA687" s="26">
        <v>1</v>
      </c>
      <c r="AB687" s="26">
        <v>2193</v>
      </c>
    </row>
    <row r="688" spans="1:28" ht="20.25" customHeight="1">
      <c r="A688" s="26" t="s">
        <v>2195</v>
      </c>
      <c r="B688" s="26" t="s">
        <v>338</v>
      </c>
      <c r="C688" s="26" t="s">
        <v>1292</v>
      </c>
      <c r="D688" s="26" t="s">
        <v>1293</v>
      </c>
      <c r="E688" s="26" t="s">
        <v>553</v>
      </c>
      <c r="F688" s="26" t="s">
        <v>581</v>
      </c>
      <c r="G688" s="26" t="s">
        <v>2196</v>
      </c>
      <c r="H688" s="26" t="s">
        <v>556</v>
      </c>
      <c r="I688" s="27">
        <v>45669</v>
      </c>
      <c r="J688" s="26" t="s">
        <v>583</v>
      </c>
      <c r="K688" s="26" t="s">
        <v>339</v>
      </c>
      <c r="L688" s="26" t="s">
        <v>881</v>
      </c>
      <c r="M688" s="26" t="s">
        <v>585</v>
      </c>
      <c r="N688" s="26" t="s">
        <v>560</v>
      </c>
      <c r="O688" s="26" t="s">
        <v>561</v>
      </c>
      <c r="P688" s="26" t="s">
        <v>586</v>
      </c>
      <c r="Q688" s="26" t="s">
        <v>642</v>
      </c>
      <c r="R688" s="26" t="s">
        <v>564</v>
      </c>
      <c r="S688" s="26"/>
      <c r="T688" s="26"/>
      <c r="U688" s="26">
        <v>6500</v>
      </c>
      <c r="V688" s="27">
        <v>45703</v>
      </c>
      <c r="W688" s="26" t="s">
        <v>565</v>
      </c>
      <c r="X688" s="26" t="s">
        <v>566</v>
      </c>
      <c r="Y688" s="26" t="s">
        <v>596</v>
      </c>
      <c r="Z688" s="26"/>
      <c r="AA688" s="26">
        <v>1</v>
      </c>
      <c r="AB688" s="26">
        <v>2357</v>
      </c>
    </row>
    <row r="689" spans="1:28" ht="20.25" customHeight="1">
      <c r="A689" s="26" t="s">
        <v>2197</v>
      </c>
      <c r="B689" s="26" t="s">
        <v>319</v>
      </c>
      <c r="C689" s="26" t="s">
        <v>1292</v>
      </c>
      <c r="D689" s="26" t="s">
        <v>1293</v>
      </c>
      <c r="E689" s="26" t="s">
        <v>553</v>
      </c>
      <c r="F689" s="26" t="s">
        <v>581</v>
      </c>
      <c r="G689" s="26" t="s">
        <v>2196</v>
      </c>
      <c r="H689" s="26" t="s">
        <v>556</v>
      </c>
      <c r="I689" s="27">
        <v>45669</v>
      </c>
      <c r="J689" s="26" t="s">
        <v>583</v>
      </c>
      <c r="K689" s="26" t="s">
        <v>204</v>
      </c>
      <c r="L689" s="26" t="s">
        <v>1814</v>
      </c>
      <c r="M689" s="26" t="s">
        <v>616</v>
      </c>
      <c r="N689" s="26" t="s">
        <v>641</v>
      </c>
      <c r="O689" s="26" t="s">
        <v>561</v>
      </c>
      <c r="P689" s="26" t="s">
        <v>586</v>
      </c>
      <c r="Q689" s="26" t="s">
        <v>852</v>
      </c>
      <c r="R689" s="26" t="s">
        <v>619</v>
      </c>
      <c r="S689" s="26"/>
      <c r="T689" s="26"/>
      <c r="U689" s="26">
        <v>5000</v>
      </c>
      <c r="V689" s="27">
        <v>45703</v>
      </c>
      <c r="W689" s="26" t="s">
        <v>565</v>
      </c>
      <c r="X689" s="26" t="s">
        <v>566</v>
      </c>
      <c r="Y689" s="26" t="s">
        <v>596</v>
      </c>
      <c r="Z689" s="26"/>
      <c r="AA689" s="26">
        <v>1</v>
      </c>
      <c r="AB689" s="26">
        <v>2061</v>
      </c>
    </row>
    <row r="690" spans="1:28" ht="20.25" customHeight="1">
      <c r="A690" s="26" t="s">
        <v>2198</v>
      </c>
      <c r="B690" s="26" t="s">
        <v>315</v>
      </c>
      <c r="C690" s="26" t="s">
        <v>1292</v>
      </c>
      <c r="D690" s="26" t="s">
        <v>1293</v>
      </c>
      <c r="E690" s="26" t="s">
        <v>553</v>
      </c>
      <c r="F690" s="26" t="s">
        <v>581</v>
      </c>
      <c r="G690" s="26" t="s">
        <v>2196</v>
      </c>
      <c r="H690" s="26" t="s">
        <v>556</v>
      </c>
      <c r="I690" s="27">
        <v>45669</v>
      </c>
      <c r="J690" s="26" t="s">
        <v>583</v>
      </c>
      <c r="K690" s="26" t="s">
        <v>16</v>
      </c>
      <c r="L690" s="26" t="s">
        <v>1258</v>
      </c>
      <c r="M690" s="26" t="s">
        <v>717</v>
      </c>
      <c r="N690" s="26" t="s">
        <v>560</v>
      </c>
      <c r="O690" s="26" t="s">
        <v>561</v>
      </c>
      <c r="P690" s="26" t="s">
        <v>586</v>
      </c>
      <c r="Q690" s="26" t="s">
        <v>587</v>
      </c>
      <c r="R690" s="26" t="s">
        <v>588</v>
      </c>
      <c r="S690" s="26"/>
      <c r="T690" s="26"/>
      <c r="U690" s="26">
        <v>25000</v>
      </c>
      <c r="V690" s="27">
        <v>45702</v>
      </c>
      <c r="W690" s="26" t="s">
        <v>565</v>
      </c>
      <c r="X690" s="26" t="s">
        <v>566</v>
      </c>
      <c r="Y690" s="26" t="s">
        <v>596</v>
      </c>
      <c r="Z690" s="26"/>
      <c r="AA690" s="26">
        <v>1</v>
      </c>
      <c r="AB690" s="26">
        <v>2225</v>
      </c>
    </row>
    <row r="691" spans="1:28" ht="20.25" customHeight="1">
      <c r="A691" s="26" t="s">
        <v>2199</v>
      </c>
      <c r="B691" s="26" t="s">
        <v>310</v>
      </c>
      <c r="C691" s="26" t="s">
        <v>1292</v>
      </c>
      <c r="D691" s="26" t="s">
        <v>1293</v>
      </c>
      <c r="E691" s="26" t="s">
        <v>553</v>
      </c>
      <c r="F691" s="26" t="s">
        <v>581</v>
      </c>
      <c r="G691" s="26" t="s">
        <v>2196</v>
      </c>
      <c r="H691" s="26" t="s">
        <v>556</v>
      </c>
      <c r="I691" s="27">
        <v>45669</v>
      </c>
      <c r="J691" s="26" t="s">
        <v>583</v>
      </c>
      <c r="K691" s="26" t="s">
        <v>184</v>
      </c>
      <c r="L691" s="26" t="s">
        <v>891</v>
      </c>
      <c r="M691" s="26" t="s">
        <v>559</v>
      </c>
      <c r="N691" s="26" t="s">
        <v>560</v>
      </c>
      <c r="O691" s="26" t="s">
        <v>561</v>
      </c>
      <c r="P691" s="26" t="s">
        <v>562</v>
      </c>
      <c r="Q691" s="26" t="s">
        <v>594</v>
      </c>
      <c r="R691" s="26" t="s">
        <v>595</v>
      </c>
      <c r="S691" s="26"/>
      <c r="T691" s="26"/>
      <c r="U691" s="26">
        <v>6000</v>
      </c>
      <c r="V691" s="27">
        <v>45702</v>
      </c>
      <c r="W691" s="26" t="s">
        <v>565</v>
      </c>
      <c r="X691" s="26" t="s">
        <v>566</v>
      </c>
      <c r="Y691" s="26" t="s">
        <v>596</v>
      </c>
      <c r="Z691" s="26"/>
      <c r="AA691" s="26">
        <v>1</v>
      </c>
      <c r="AB691" s="26">
        <v>2294</v>
      </c>
    </row>
    <row r="692" spans="1:28" ht="20.25" customHeight="1">
      <c r="A692" s="26" t="s">
        <v>2200</v>
      </c>
      <c r="B692" s="26" t="s">
        <v>327</v>
      </c>
      <c r="C692" s="26" t="s">
        <v>551</v>
      </c>
      <c r="D692" s="26" t="s">
        <v>1209</v>
      </c>
      <c r="E692" s="26" t="s">
        <v>553</v>
      </c>
      <c r="F692" s="26" t="s">
        <v>581</v>
      </c>
      <c r="G692" s="26" t="s">
        <v>2196</v>
      </c>
      <c r="H692" s="26" t="s">
        <v>556</v>
      </c>
      <c r="I692" s="27">
        <v>45669</v>
      </c>
      <c r="J692" s="26" t="s">
        <v>583</v>
      </c>
      <c r="K692" s="26" t="s">
        <v>247</v>
      </c>
      <c r="L692" s="26" t="s">
        <v>1811</v>
      </c>
      <c r="M692" s="26" t="s">
        <v>607</v>
      </c>
      <c r="N692" s="26" t="s">
        <v>608</v>
      </c>
      <c r="O692" s="26" t="s">
        <v>561</v>
      </c>
      <c r="P692" s="26" t="s">
        <v>601</v>
      </c>
      <c r="Q692" s="26" t="s">
        <v>1421</v>
      </c>
      <c r="R692" s="26" t="s">
        <v>751</v>
      </c>
      <c r="S692" s="26"/>
      <c r="T692" s="26"/>
      <c r="U692" s="26">
        <v>7500</v>
      </c>
      <c r="V692" s="27">
        <v>45702</v>
      </c>
      <c r="W692" s="26" t="s">
        <v>565</v>
      </c>
      <c r="X692" s="26" t="s">
        <v>566</v>
      </c>
      <c r="Y692" s="26" t="s">
        <v>596</v>
      </c>
      <c r="Z692" s="26"/>
      <c r="AA692" s="26">
        <v>1</v>
      </c>
      <c r="AB692" s="26">
        <v>2339</v>
      </c>
    </row>
    <row r="693" spans="1:28" ht="20.25" customHeight="1">
      <c r="A693" s="26" t="s">
        <v>2201</v>
      </c>
      <c r="B693" s="26" t="s">
        <v>2202</v>
      </c>
      <c r="C693" s="26" t="s">
        <v>1292</v>
      </c>
      <c r="D693" s="26" t="s">
        <v>1293</v>
      </c>
      <c r="E693" s="26" t="s">
        <v>553</v>
      </c>
      <c r="F693" s="26" t="s">
        <v>668</v>
      </c>
      <c r="G693" s="26" t="s">
        <v>669</v>
      </c>
      <c r="H693" s="26" t="s">
        <v>556</v>
      </c>
      <c r="I693" s="27">
        <v>45667</v>
      </c>
      <c r="J693" s="26" t="s">
        <v>670</v>
      </c>
      <c r="K693" s="26" t="s">
        <v>1191</v>
      </c>
      <c r="L693" s="26" t="s">
        <v>1192</v>
      </c>
      <c r="M693" s="26" t="s">
        <v>682</v>
      </c>
      <c r="N693" s="26" t="s">
        <v>600</v>
      </c>
      <c r="O693" s="26" t="s">
        <v>561</v>
      </c>
      <c r="P693" s="26" t="s">
        <v>562</v>
      </c>
      <c r="Q693" s="26" t="s">
        <v>812</v>
      </c>
      <c r="R693" s="26" t="s">
        <v>684</v>
      </c>
      <c r="S693" s="26"/>
      <c r="T693" s="26"/>
      <c r="U693" s="26">
        <v>3300</v>
      </c>
      <c r="V693" s="27">
        <v>45698</v>
      </c>
      <c r="W693" s="26" t="s">
        <v>565</v>
      </c>
      <c r="X693" s="26" t="s">
        <v>566</v>
      </c>
      <c r="Y693" s="26" t="s">
        <v>2203</v>
      </c>
      <c r="Z693" s="26"/>
      <c r="AA693" s="26">
        <v>1</v>
      </c>
      <c r="AB693" s="26">
        <v>2116</v>
      </c>
    </row>
    <row r="694" spans="1:28" ht="20.25" customHeight="1">
      <c r="A694" s="26" t="s">
        <v>2204</v>
      </c>
      <c r="B694" s="26" t="s">
        <v>2205</v>
      </c>
      <c r="C694" s="26" t="s">
        <v>1292</v>
      </c>
      <c r="D694" s="26" t="s">
        <v>1293</v>
      </c>
      <c r="E694" s="26" t="s">
        <v>553</v>
      </c>
      <c r="F694" s="26" t="s">
        <v>668</v>
      </c>
      <c r="G694" s="26" t="s">
        <v>669</v>
      </c>
      <c r="H694" s="26" t="s">
        <v>556</v>
      </c>
      <c r="I694" s="27">
        <v>45667</v>
      </c>
      <c r="J694" s="26" t="s">
        <v>670</v>
      </c>
      <c r="K694" s="26" t="s">
        <v>810</v>
      </c>
      <c r="L694" s="26" t="s">
        <v>811</v>
      </c>
      <c r="M694" s="26" t="s">
        <v>585</v>
      </c>
      <c r="N694" s="26" t="s">
        <v>600</v>
      </c>
      <c r="O694" s="26" t="s">
        <v>561</v>
      </c>
      <c r="P694" s="26" t="s">
        <v>562</v>
      </c>
      <c r="Q694" s="26" t="s">
        <v>812</v>
      </c>
      <c r="R694" s="26" t="s">
        <v>684</v>
      </c>
      <c r="S694" s="26"/>
      <c r="T694" s="26"/>
      <c r="U694" s="26">
        <v>37300</v>
      </c>
      <c r="V694" s="27">
        <v>45707</v>
      </c>
      <c r="W694" s="26" t="s">
        <v>565</v>
      </c>
      <c r="X694" s="26" t="s">
        <v>566</v>
      </c>
      <c r="Y694" s="26" t="s">
        <v>685</v>
      </c>
      <c r="Z694" s="26"/>
      <c r="AA694" s="26">
        <v>1</v>
      </c>
      <c r="AB694" s="26">
        <v>2107</v>
      </c>
    </row>
    <row r="695" spans="1:28" ht="20.25" customHeight="1">
      <c r="A695" s="26" t="s">
        <v>2206</v>
      </c>
      <c r="B695" s="26" t="s">
        <v>2207</v>
      </c>
      <c r="C695" s="26" t="s">
        <v>1292</v>
      </c>
      <c r="D695" s="26" t="s">
        <v>1293</v>
      </c>
      <c r="E695" s="26" t="s">
        <v>553</v>
      </c>
      <c r="F695" s="26" t="s">
        <v>668</v>
      </c>
      <c r="G695" s="26" t="s">
        <v>669</v>
      </c>
      <c r="H695" s="26" t="s">
        <v>556</v>
      </c>
      <c r="I695" s="27">
        <v>45667</v>
      </c>
      <c r="J695" s="26" t="s">
        <v>670</v>
      </c>
      <c r="K695" s="26" t="s">
        <v>1122</v>
      </c>
      <c r="L695" s="26" t="s">
        <v>1123</v>
      </c>
      <c r="M695" s="26" t="s">
        <v>682</v>
      </c>
      <c r="N695" s="26" t="s">
        <v>600</v>
      </c>
      <c r="O695" s="26" t="s">
        <v>561</v>
      </c>
      <c r="P695" s="26" t="s">
        <v>562</v>
      </c>
      <c r="Q695" s="26" t="s">
        <v>683</v>
      </c>
      <c r="R695" s="26" t="s">
        <v>684</v>
      </c>
      <c r="S695" s="26"/>
      <c r="T695" s="26"/>
      <c r="U695" s="26">
        <v>67900</v>
      </c>
      <c r="V695" s="27">
        <v>45700</v>
      </c>
      <c r="W695" s="26" t="s">
        <v>565</v>
      </c>
      <c r="X695" s="26" t="s">
        <v>566</v>
      </c>
      <c r="Y695" s="26" t="s">
        <v>685</v>
      </c>
      <c r="Z695" s="26"/>
      <c r="AA695" s="26">
        <v>1</v>
      </c>
      <c r="AB695" s="26">
        <v>2082</v>
      </c>
    </row>
    <row r="696" spans="1:28" ht="20.25" customHeight="1">
      <c r="A696" s="26" t="s">
        <v>2208</v>
      </c>
      <c r="B696" s="26" t="s">
        <v>2209</v>
      </c>
      <c r="C696" s="26" t="s">
        <v>1292</v>
      </c>
      <c r="D696" s="26" t="s">
        <v>1293</v>
      </c>
      <c r="E696" s="26" t="s">
        <v>553</v>
      </c>
      <c r="F696" s="26" t="s">
        <v>668</v>
      </c>
      <c r="G696" s="26" t="s">
        <v>669</v>
      </c>
      <c r="H696" s="26" t="s">
        <v>556</v>
      </c>
      <c r="I696" s="27">
        <v>45674</v>
      </c>
      <c r="J696" s="26" t="s">
        <v>670</v>
      </c>
      <c r="K696" s="26" t="s">
        <v>949</v>
      </c>
      <c r="L696" s="26" t="s">
        <v>950</v>
      </c>
      <c r="M696" s="26" t="s">
        <v>628</v>
      </c>
      <c r="N696" s="26" t="s">
        <v>641</v>
      </c>
      <c r="O696" s="26" t="s">
        <v>561</v>
      </c>
      <c r="P696" s="26" t="s">
        <v>562</v>
      </c>
      <c r="Q696" s="26" t="s">
        <v>683</v>
      </c>
      <c r="R696" s="26" t="s">
        <v>564</v>
      </c>
      <c r="S696" s="26"/>
      <c r="T696" s="26"/>
      <c r="U696" s="26">
        <v>3150</v>
      </c>
      <c r="V696" s="27">
        <v>45698</v>
      </c>
      <c r="W696" s="26" t="s">
        <v>565</v>
      </c>
      <c r="X696" s="26" t="s">
        <v>798</v>
      </c>
      <c r="Y696" s="26" t="s">
        <v>2210</v>
      </c>
      <c r="Z696" s="26"/>
      <c r="AA696" s="26">
        <v>1</v>
      </c>
      <c r="AB696" s="26">
        <v>2051</v>
      </c>
    </row>
    <row r="697" spans="1:28" ht="20.25" customHeight="1">
      <c r="A697" s="26" t="s">
        <v>2211</v>
      </c>
      <c r="B697" s="26" t="s">
        <v>2209</v>
      </c>
      <c r="C697" s="26" t="s">
        <v>1292</v>
      </c>
      <c r="D697" s="26" t="s">
        <v>1293</v>
      </c>
      <c r="E697" s="26" t="s">
        <v>553</v>
      </c>
      <c r="F697" s="26" t="s">
        <v>668</v>
      </c>
      <c r="G697" s="26" t="s">
        <v>669</v>
      </c>
      <c r="H697" s="26" t="s">
        <v>556</v>
      </c>
      <c r="I697" s="27">
        <v>45668</v>
      </c>
      <c r="J697" s="26" t="s">
        <v>670</v>
      </c>
      <c r="K697" s="26" t="s">
        <v>949</v>
      </c>
      <c r="L697" s="26" t="s">
        <v>950</v>
      </c>
      <c r="M697" s="26" t="s">
        <v>628</v>
      </c>
      <c r="N697" s="26" t="s">
        <v>641</v>
      </c>
      <c r="O697" s="26" t="s">
        <v>561</v>
      </c>
      <c r="P697" s="26" t="s">
        <v>562</v>
      </c>
      <c r="Q697" s="26" t="s">
        <v>683</v>
      </c>
      <c r="R697" s="26" t="s">
        <v>564</v>
      </c>
      <c r="S697" s="26"/>
      <c r="T697" s="26"/>
      <c r="U697" s="26">
        <v>1300</v>
      </c>
      <c r="V697" s="27">
        <v>45698</v>
      </c>
      <c r="W697" s="26" t="s">
        <v>565</v>
      </c>
      <c r="X697" s="26" t="s">
        <v>798</v>
      </c>
      <c r="Y697" s="26" t="s">
        <v>2212</v>
      </c>
      <c r="Z697" s="26"/>
      <c r="AA697" s="26">
        <v>1</v>
      </c>
      <c r="AB697" s="26">
        <v>2051</v>
      </c>
    </row>
    <row r="698" spans="1:28" ht="20.25" customHeight="1">
      <c r="A698" s="26" t="s">
        <v>2213</v>
      </c>
      <c r="B698" s="26" t="s">
        <v>2209</v>
      </c>
      <c r="C698" s="26" t="s">
        <v>1292</v>
      </c>
      <c r="D698" s="26" t="s">
        <v>1293</v>
      </c>
      <c r="E698" s="26" t="s">
        <v>553</v>
      </c>
      <c r="F698" s="26" t="s">
        <v>668</v>
      </c>
      <c r="G698" s="26" t="s">
        <v>669</v>
      </c>
      <c r="H698" s="26" t="s">
        <v>556</v>
      </c>
      <c r="I698" s="27">
        <v>45667</v>
      </c>
      <c r="J698" s="26" t="s">
        <v>670</v>
      </c>
      <c r="K698" s="26" t="s">
        <v>949</v>
      </c>
      <c r="L698" s="26" t="s">
        <v>950</v>
      </c>
      <c r="M698" s="26" t="s">
        <v>628</v>
      </c>
      <c r="N698" s="26" t="s">
        <v>641</v>
      </c>
      <c r="O698" s="26" t="s">
        <v>561</v>
      </c>
      <c r="P698" s="26" t="s">
        <v>562</v>
      </c>
      <c r="Q698" s="26" t="s">
        <v>683</v>
      </c>
      <c r="R698" s="26" t="s">
        <v>564</v>
      </c>
      <c r="S698" s="26"/>
      <c r="T698" s="26"/>
      <c r="U698" s="26">
        <v>3000</v>
      </c>
      <c r="V698" s="27">
        <v>45698</v>
      </c>
      <c r="W698" s="26" t="s">
        <v>565</v>
      </c>
      <c r="X698" s="26" t="s">
        <v>566</v>
      </c>
      <c r="Y698" s="26" t="s">
        <v>2214</v>
      </c>
      <c r="Z698" s="26"/>
      <c r="AA698" s="26">
        <v>1</v>
      </c>
      <c r="AB698" s="26">
        <v>2051</v>
      </c>
    </row>
    <row r="699" spans="1:28" ht="20.25" customHeight="1">
      <c r="A699" s="26" t="s">
        <v>2215</v>
      </c>
      <c r="B699" s="26" t="s">
        <v>2216</v>
      </c>
      <c r="C699" s="26" t="s">
        <v>1292</v>
      </c>
      <c r="D699" s="26" t="s">
        <v>1293</v>
      </c>
      <c r="E699" s="26" t="s">
        <v>553</v>
      </c>
      <c r="F699" s="26" t="s">
        <v>668</v>
      </c>
      <c r="G699" s="26" t="s">
        <v>669</v>
      </c>
      <c r="H699" s="26" t="s">
        <v>556</v>
      </c>
      <c r="I699" s="27">
        <v>45667</v>
      </c>
      <c r="J699" s="26" t="s">
        <v>670</v>
      </c>
      <c r="K699" s="26" t="s">
        <v>258</v>
      </c>
      <c r="L699" s="26" t="s">
        <v>681</v>
      </c>
      <c r="M699" s="26" t="s">
        <v>682</v>
      </c>
      <c r="N699" s="26" t="s">
        <v>600</v>
      </c>
      <c r="O699" s="26" t="s">
        <v>561</v>
      </c>
      <c r="P699" s="26" t="s">
        <v>562</v>
      </c>
      <c r="Q699" s="26" t="s">
        <v>683</v>
      </c>
      <c r="R699" s="26" t="s">
        <v>684</v>
      </c>
      <c r="S699" s="26"/>
      <c r="T699" s="26"/>
      <c r="U699" s="26">
        <v>116500</v>
      </c>
      <c r="V699" s="27">
        <v>45701</v>
      </c>
      <c r="W699" s="26" t="s">
        <v>565</v>
      </c>
      <c r="X699" s="26" t="s">
        <v>566</v>
      </c>
      <c r="Y699" s="26" t="s">
        <v>685</v>
      </c>
      <c r="Z699" s="26"/>
      <c r="AA699" s="26">
        <v>1</v>
      </c>
      <c r="AB699" s="26">
        <v>2075</v>
      </c>
    </row>
    <row r="700" spans="1:28" ht="20.25" customHeight="1">
      <c r="A700" s="26" t="s">
        <v>2217</v>
      </c>
      <c r="B700" s="26" t="s">
        <v>2218</v>
      </c>
      <c r="C700" s="26" t="s">
        <v>551</v>
      </c>
      <c r="D700" s="26" t="s">
        <v>1209</v>
      </c>
      <c r="E700" s="26" t="s">
        <v>553</v>
      </c>
      <c r="F700" s="26" t="s">
        <v>701</v>
      </c>
      <c r="G700" s="26" t="s">
        <v>2219</v>
      </c>
      <c r="H700" s="26" t="s">
        <v>556</v>
      </c>
      <c r="I700" s="27">
        <v>45667</v>
      </c>
      <c r="J700" s="26" t="s">
        <v>1376</v>
      </c>
      <c r="K700" s="26" t="s">
        <v>2220</v>
      </c>
      <c r="L700" s="26" t="s">
        <v>2221</v>
      </c>
      <c r="M700" s="26" t="s">
        <v>862</v>
      </c>
      <c r="N700" s="26" t="s">
        <v>2222</v>
      </c>
      <c r="O700" s="26" t="s">
        <v>864</v>
      </c>
      <c r="P700" s="26" t="s">
        <v>903</v>
      </c>
      <c r="Q700" s="26" t="s">
        <v>587</v>
      </c>
      <c r="R700" s="26" t="s">
        <v>684</v>
      </c>
      <c r="S700" s="26"/>
      <c r="T700" s="26"/>
      <c r="U700" s="26">
        <v>5000</v>
      </c>
      <c r="V700" s="27">
        <v>45698</v>
      </c>
      <c r="W700" s="26" t="s">
        <v>565</v>
      </c>
      <c r="X700" s="26" t="s">
        <v>566</v>
      </c>
      <c r="Y700" s="26" t="s">
        <v>2223</v>
      </c>
      <c r="Z700" s="26"/>
      <c r="AA700" s="26">
        <v>1</v>
      </c>
      <c r="AB700" s="26">
        <v>2356</v>
      </c>
    </row>
    <row r="701" spans="1:28" ht="20.25" customHeight="1">
      <c r="A701" s="26" t="s">
        <v>2224</v>
      </c>
      <c r="B701" s="26" t="s">
        <v>2225</v>
      </c>
      <c r="C701" s="26" t="s">
        <v>1292</v>
      </c>
      <c r="D701" s="26" t="s">
        <v>1293</v>
      </c>
      <c r="E701" s="26" t="s">
        <v>553</v>
      </c>
      <c r="F701" s="26" t="s">
        <v>701</v>
      </c>
      <c r="G701" s="26" t="s">
        <v>2219</v>
      </c>
      <c r="H701" s="26" t="s">
        <v>556</v>
      </c>
      <c r="I701" s="27">
        <v>45667</v>
      </c>
      <c r="J701" s="26" t="s">
        <v>1376</v>
      </c>
      <c r="K701" s="26" t="s">
        <v>1141</v>
      </c>
      <c r="L701" s="26" t="s">
        <v>1142</v>
      </c>
      <c r="M701" s="26" t="s">
        <v>862</v>
      </c>
      <c r="N701" s="26" t="s">
        <v>863</v>
      </c>
      <c r="O701" s="26" t="s">
        <v>864</v>
      </c>
      <c r="P701" s="26" t="s">
        <v>718</v>
      </c>
      <c r="Q701" s="26" t="s">
        <v>771</v>
      </c>
      <c r="R701" s="26" t="s">
        <v>684</v>
      </c>
      <c r="S701" s="26"/>
      <c r="T701" s="26"/>
      <c r="U701" s="26">
        <v>5000</v>
      </c>
      <c r="V701" s="27">
        <v>45708</v>
      </c>
      <c r="W701" s="26" t="s">
        <v>565</v>
      </c>
      <c r="X701" s="26" t="s">
        <v>566</v>
      </c>
      <c r="Y701" s="26" t="s">
        <v>2223</v>
      </c>
      <c r="Z701" s="26" t="s">
        <v>2226</v>
      </c>
      <c r="AA701" s="26">
        <v>1</v>
      </c>
      <c r="AB701" s="26">
        <v>2292</v>
      </c>
    </row>
    <row r="702" spans="1:28" ht="20.25" customHeight="1">
      <c r="A702" s="26" t="s">
        <v>2227</v>
      </c>
      <c r="B702" s="26" t="s">
        <v>2228</v>
      </c>
      <c r="C702" s="26" t="s">
        <v>1292</v>
      </c>
      <c r="D702" s="26" t="s">
        <v>1293</v>
      </c>
      <c r="E702" s="26" t="s">
        <v>553</v>
      </c>
      <c r="F702" s="26" t="s">
        <v>701</v>
      </c>
      <c r="G702" s="26" t="s">
        <v>2229</v>
      </c>
      <c r="H702" s="26" t="s">
        <v>556</v>
      </c>
      <c r="I702" s="27">
        <v>45667</v>
      </c>
      <c r="J702" s="26" t="s">
        <v>1376</v>
      </c>
      <c r="K702" s="26" t="s">
        <v>715</v>
      </c>
      <c r="L702" s="26" t="s">
        <v>716</v>
      </c>
      <c r="M702" s="26" t="s">
        <v>717</v>
      </c>
      <c r="N702" s="26" t="s">
        <v>673</v>
      </c>
      <c r="O702" s="26" t="s">
        <v>561</v>
      </c>
      <c r="P702" s="26" t="s">
        <v>718</v>
      </c>
      <c r="Q702" s="26" t="s">
        <v>719</v>
      </c>
      <c r="R702" s="26" t="s">
        <v>564</v>
      </c>
      <c r="S702" s="26"/>
      <c r="T702" s="26"/>
      <c r="U702" s="26">
        <v>20000</v>
      </c>
      <c r="V702" s="27">
        <v>45707</v>
      </c>
      <c r="W702" s="26" t="s">
        <v>565</v>
      </c>
      <c r="X702" s="26" t="s">
        <v>566</v>
      </c>
      <c r="Y702" s="26" t="s">
        <v>1498</v>
      </c>
      <c r="Z702" s="26"/>
      <c r="AA702" s="26">
        <v>1</v>
      </c>
      <c r="AB702" s="26">
        <v>2272</v>
      </c>
    </row>
    <row r="703" spans="1:28" ht="20.25" customHeight="1">
      <c r="A703" s="26" t="s">
        <v>2230</v>
      </c>
      <c r="B703" s="26" t="s">
        <v>2185</v>
      </c>
      <c r="C703" s="26" t="s">
        <v>1292</v>
      </c>
      <c r="D703" s="26" t="s">
        <v>1293</v>
      </c>
      <c r="E703" s="26" t="s">
        <v>553</v>
      </c>
      <c r="F703" s="26" t="s">
        <v>701</v>
      </c>
      <c r="G703" s="26" t="s">
        <v>2186</v>
      </c>
      <c r="H703" s="26" t="s">
        <v>556</v>
      </c>
      <c r="I703" s="27">
        <v>45667</v>
      </c>
      <c r="J703" s="26" t="s">
        <v>1376</v>
      </c>
      <c r="K703" s="26" t="s">
        <v>371</v>
      </c>
      <c r="L703" s="26" t="s">
        <v>920</v>
      </c>
      <c r="M703" s="26" t="s">
        <v>585</v>
      </c>
      <c r="N703" s="26" t="s">
        <v>673</v>
      </c>
      <c r="O703" s="26" t="s">
        <v>561</v>
      </c>
      <c r="P703" s="26" t="s">
        <v>718</v>
      </c>
      <c r="Q703" s="26" t="s">
        <v>909</v>
      </c>
      <c r="R703" s="26" t="s">
        <v>564</v>
      </c>
      <c r="S703" s="26"/>
      <c r="T703" s="26"/>
      <c r="U703" s="26">
        <v>30000</v>
      </c>
      <c r="V703" s="27">
        <v>45341</v>
      </c>
      <c r="W703" s="26" t="s">
        <v>565</v>
      </c>
      <c r="X703" s="26" t="s">
        <v>566</v>
      </c>
      <c r="Y703" s="26" t="s">
        <v>1498</v>
      </c>
      <c r="Z703" s="26"/>
      <c r="AA703" s="26">
        <v>1</v>
      </c>
      <c r="AB703" s="26">
        <v>2213</v>
      </c>
    </row>
    <row r="704" spans="1:28" ht="20.25" customHeight="1">
      <c r="A704" s="26" t="s">
        <v>2231</v>
      </c>
      <c r="B704" s="26" t="s">
        <v>2232</v>
      </c>
      <c r="C704" s="26" t="s">
        <v>1292</v>
      </c>
      <c r="D704" s="26" t="s">
        <v>1293</v>
      </c>
      <c r="E704" s="26" t="s">
        <v>553</v>
      </c>
      <c r="F704" s="26" t="s">
        <v>701</v>
      </c>
      <c r="G704" s="26" t="s">
        <v>2233</v>
      </c>
      <c r="H704" s="26" t="s">
        <v>556</v>
      </c>
      <c r="I704" s="27">
        <v>45667</v>
      </c>
      <c r="J704" s="26" t="s">
        <v>1376</v>
      </c>
      <c r="K704" s="26" t="s">
        <v>939</v>
      </c>
      <c r="L704" s="26" t="s">
        <v>940</v>
      </c>
      <c r="M704" s="26" t="s">
        <v>717</v>
      </c>
      <c r="N704" s="26" t="s">
        <v>673</v>
      </c>
      <c r="O704" s="26" t="s">
        <v>561</v>
      </c>
      <c r="P704" s="26" t="s">
        <v>718</v>
      </c>
      <c r="Q704" s="26" t="s">
        <v>719</v>
      </c>
      <c r="R704" s="26" t="s">
        <v>564</v>
      </c>
      <c r="S704" s="26"/>
      <c r="T704" s="26"/>
      <c r="U704" s="26">
        <v>10000</v>
      </c>
      <c r="V704" s="27">
        <v>45708</v>
      </c>
      <c r="W704" s="26" t="s">
        <v>565</v>
      </c>
      <c r="X704" s="26" t="s">
        <v>566</v>
      </c>
      <c r="Y704" s="26" t="s">
        <v>1680</v>
      </c>
      <c r="Z704" s="26"/>
      <c r="AA704" s="26">
        <v>1</v>
      </c>
      <c r="AB704" s="26">
        <v>2349</v>
      </c>
    </row>
    <row r="705" spans="1:28" ht="20.25" customHeight="1">
      <c r="A705" s="26" t="s">
        <v>2234</v>
      </c>
      <c r="B705" s="26" t="s">
        <v>2235</v>
      </c>
      <c r="C705" s="26" t="s">
        <v>1292</v>
      </c>
      <c r="D705" s="26" t="s">
        <v>1293</v>
      </c>
      <c r="E705" s="26" t="s">
        <v>553</v>
      </c>
      <c r="F705" s="26" t="s">
        <v>701</v>
      </c>
      <c r="G705" s="26" t="s">
        <v>2236</v>
      </c>
      <c r="H705" s="26" t="s">
        <v>556</v>
      </c>
      <c r="I705" s="27">
        <v>45667</v>
      </c>
      <c r="J705" s="26" t="s">
        <v>1376</v>
      </c>
      <c r="K705" s="26" t="s">
        <v>704</v>
      </c>
      <c r="L705" s="26" t="s">
        <v>705</v>
      </c>
      <c r="M705" s="26" t="s">
        <v>628</v>
      </c>
      <c r="N705" s="26" t="s">
        <v>641</v>
      </c>
      <c r="O705" s="26" t="s">
        <v>561</v>
      </c>
      <c r="P705" s="26" t="s">
        <v>562</v>
      </c>
      <c r="Q705" s="26" t="s">
        <v>683</v>
      </c>
      <c r="R705" s="26" t="s">
        <v>564</v>
      </c>
      <c r="S705" s="26"/>
      <c r="T705" s="26"/>
      <c r="U705" s="26">
        <v>10000</v>
      </c>
      <c r="V705" s="27">
        <v>45699</v>
      </c>
      <c r="W705" s="26" t="s">
        <v>565</v>
      </c>
      <c r="X705" s="26" t="s">
        <v>566</v>
      </c>
      <c r="Y705" s="26" t="s">
        <v>1377</v>
      </c>
      <c r="Z705" s="26"/>
      <c r="AA705" s="26">
        <v>1</v>
      </c>
      <c r="AB705" s="26">
        <v>2233</v>
      </c>
    </row>
    <row r="706" spans="1:28" ht="20.25" customHeight="1">
      <c r="A706" s="26" t="s">
        <v>2237</v>
      </c>
      <c r="B706" s="26" t="s">
        <v>2238</v>
      </c>
      <c r="C706" s="26" t="s">
        <v>1292</v>
      </c>
      <c r="D706" s="26" t="s">
        <v>1293</v>
      </c>
      <c r="E706" s="26" t="s">
        <v>553</v>
      </c>
      <c r="F706" s="26" t="s">
        <v>659</v>
      </c>
      <c r="G706" s="26" t="s">
        <v>1941</v>
      </c>
      <c r="H706" s="26" t="s">
        <v>556</v>
      </c>
      <c r="I706" s="27">
        <v>45663</v>
      </c>
      <c r="J706" s="26" t="s">
        <v>1754</v>
      </c>
      <c r="K706" s="26" t="s">
        <v>35</v>
      </c>
      <c r="L706" s="26" t="s">
        <v>1070</v>
      </c>
      <c r="M706" s="26" t="s">
        <v>628</v>
      </c>
      <c r="N706" s="26" t="s">
        <v>726</v>
      </c>
      <c r="O706" s="26" t="s">
        <v>561</v>
      </c>
      <c r="P706" s="26" t="s">
        <v>1029</v>
      </c>
      <c r="Q706" s="26" t="s">
        <v>664</v>
      </c>
      <c r="R706" s="26" t="s">
        <v>698</v>
      </c>
      <c r="S706" s="26"/>
      <c r="T706" s="26"/>
      <c r="U706" s="26">
        <v>100000</v>
      </c>
      <c r="V706" s="27">
        <v>45721</v>
      </c>
      <c r="W706" s="26" t="s">
        <v>565</v>
      </c>
      <c r="X706" s="26" t="s">
        <v>566</v>
      </c>
      <c r="Y706" s="26" t="s">
        <v>1755</v>
      </c>
      <c r="Z706" s="26"/>
      <c r="AA706" s="26">
        <v>1</v>
      </c>
      <c r="AB706" s="26">
        <v>2098</v>
      </c>
    </row>
    <row r="707" spans="1:28" ht="20.25" customHeight="1">
      <c r="A707" s="26" t="s">
        <v>2239</v>
      </c>
      <c r="B707" s="26" t="s">
        <v>344</v>
      </c>
      <c r="C707" s="26" t="s">
        <v>1292</v>
      </c>
      <c r="D707" s="26" t="s">
        <v>1293</v>
      </c>
      <c r="E707" s="26" t="s">
        <v>553</v>
      </c>
      <c r="F707" s="26" t="s">
        <v>659</v>
      </c>
      <c r="G707" s="26" t="s">
        <v>2240</v>
      </c>
      <c r="H707" s="26" t="s">
        <v>556</v>
      </c>
      <c r="I707" s="27">
        <v>45663</v>
      </c>
      <c r="J707" s="26" t="s">
        <v>1754</v>
      </c>
      <c r="K707" s="26" t="s">
        <v>35</v>
      </c>
      <c r="L707" s="26" t="s">
        <v>1070</v>
      </c>
      <c r="M707" s="26" t="s">
        <v>628</v>
      </c>
      <c r="N707" s="26" t="s">
        <v>726</v>
      </c>
      <c r="O707" s="26" t="s">
        <v>561</v>
      </c>
      <c r="P707" s="26" t="s">
        <v>1029</v>
      </c>
      <c r="Q707" s="26" t="s">
        <v>664</v>
      </c>
      <c r="R707" s="26" t="s">
        <v>698</v>
      </c>
      <c r="S707" s="26"/>
      <c r="T707" s="26"/>
      <c r="U707" s="26">
        <v>100000</v>
      </c>
      <c r="V707" s="27">
        <v>45713</v>
      </c>
      <c r="W707" s="26" t="s">
        <v>565</v>
      </c>
      <c r="X707" s="26" t="s">
        <v>566</v>
      </c>
      <c r="Y707" s="26" t="s">
        <v>2241</v>
      </c>
      <c r="Z707" s="26"/>
      <c r="AA707" s="26">
        <v>1</v>
      </c>
      <c r="AB707" s="26">
        <v>2098</v>
      </c>
    </row>
    <row r="708" spans="1:28" ht="20.25" customHeight="1">
      <c r="A708" s="26" t="s">
        <v>2242</v>
      </c>
      <c r="B708" s="26" t="s">
        <v>325</v>
      </c>
      <c r="C708" s="26" t="s">
        <v>1292</v>
      </c>
      <c r="D708" s="26" t="s">
        <v>1293</v>
      </c>
      <c r="E708" s="26" t="s">
        <v>553</v>
      </c>
      <c r="F708" s="26" t="s">
        <v>659</v>
      </c>
      <c r="G708" s="26" t="s">
        <v>2240</v>
      </c>
      <c r="H708" s="26" t="s">
        <v>556</v>
      </c>
      <c r="I708" s="27">
        <v>45663</v>
      </c>
      <c r="J708" s="26" t="s">
        <v>1754</v>
      </c>
      <c r="K708" s="26" t="s">
        <v>35</v>
      </c>
      <c r="L708" s="26" t="s">
        <v>1070</v>
      </c>
      <c r="M708" s="26" t="s">
        <v>628</v>
      </c>
      <c r="N708" s="26" t="s">
        <v>726</v>
      </c>
      <c r="O708" s="26" t="s">
        <v>561</v>
      </c>
      <c r="P708" s="26" t="s">
        <v>1029</v>
      </c>
      <c r="Q708" s="26" t="s">
        <v>664</v>
      </c>
      <c r="R708" s="26" t="s">
        <v>698</v>
      </c>
      <c r="S708" s="26"/>
      <c r="T708" s="26"/>
      <c r="U708" s="26">
        <v>100000</v>
      </c>
      <c r="V708" s="27">
        <v>45706</v>
      </c>
      <c r="W708" s="26" t="s">
        <v>565</v>
      </c>
      <c r="X708" s="26" t="s">
        <v>566</v>
      </c>
      <c r="Y708" s="26" t="s">
        <v>1755</v>
      </c>
      <c r="Z708" s="26"/>
      <c r="AA708" s="26">
        <v>1</v>
      </c>
      <c r="AB708" s="26">
        <v>2098</v>
      </c>
    </row>
    <row r="709" spans="1:28" ht="20.25" customHeight="1">
      <c r="A709" s="26" t="s">
        <v>2243</v>
      </c>
      <c r="B709" s="26" t="s">
        <v>318</v>
      </c>
      <c r="C709" s="26" t="s">
        <v>551</v>
      </c>
      <c r="D709" s="26" t="s">
        <v>1209</v>
      </c>
      <c r="E709" s="26" t="s">
        <v>553</v>
      </c>
      <c r="F709" s="26" t="s">
        <v>581</v>
      </c>
      <c r="G709" s="26" t="s">
        <v>2244</v>
      </c>
      <c r="H709" s="26" t="s">
        <v>556</v>
      </c>
      <c r="I709" s="27">
        <v>45660</v>
      </c>
      <c r="J709" s="26" t="s">
        <v>583</v>
      </c>
      <c r="K709" s="26" t="s">
        <v>189</v>
      </c>
      <c r="L709" s="26" t="s">
        <v>2245</v>
      </c>
      <c r="M709" s="26" t="s">
        <v>585</v>
      </c>
      <c r="N709" s="26" t="s">
        <v>560</v>
      </c>
      <c r="O709" s="26" t="s">
        <v>561</v>
      </c>
      <c r="P709" s="26" t="s">
        <v>586</v>
      </c>
      <c r="Q709" s="26" t="s">
        <v>587</v>
      </c>
      <c r="R709" s="26" t="s">
        <v>588</v>
      </c>
      <c r="S709" s="26"/>
      <c r="T709" s="26"/>
      <c r="U709" s="26">
        <v>10000</v>
      </c>
      <c r="V709" s="27">
        <v>45696</v>
      </c>
      <c r="W709" s="26" t="s">
        <v>565</v>
      </c>
      <c r="X709" s="26" t="s">
        <v>566</v>
      </c>
      <c r="Y709" s="26" t="s">
        <v>596</v>
      </c>
      <c r="Z709" s="26"/>
      <c r="AA709" s="26">
        <v>1</v>
      </c>
      <c r="AB709" s="26">
        <v>2235</v>
      </c>
    </row>
    <row r="710" spans="1:28" ht="20.25" customHeight="1">
      <c r="A710" s="26" t="s">
        <v>2246</v>
      </c>
      <c r="B710" s="26" t="s">
        <v>304</v>
      </c>
      <c r="C710" s="26" t="s">
        <v>551</v>
      </c>
      <c r="D710" s="26" t="s">
        <v>1209</v>
      </c>
      <c r="E710" s="26" t="s">
        <v>553</v>
      </c>
      <c r="F710" s="26" t="s">
        <v>581</v>
      </c>
      <c r="G710" s="26" t="s">
        <v>2244</v>
      </c>
      <c r="H710" s="26" t="s">
        <v>556</v>
      </c>
      <c r="I710" s="27">
        <v>45660</v>
      </c>
      <c r="J710" s="26" t="s">
        <v>583</v>
      </c>
      <c r="K710" s="26" t="s">
        <v>305</v>
      </c>
      <c r="L710" s="26" t="s">
        <v>2247</v>
      </c>
      <c r="M710" s="26" t="s">
        <v>682</v>
      </c>
      <c r="N710" s="26" t="s">
        <v>600</v>
      </c>
      <c r="O710" s="26" t="s">
        <v>561</v>
      </c>
      <c r="P710" s="26" t="s">
        <v>601</v>
      </c>
      <c r="Q710" s="26" t="s">
        <v>1361</v>
      </c>
      <c r="R710" s="26" t="s">
        <v>603</v>
      </c>
      <c r="S710" s="26"/>
      <c r="T710" s="26"/>
      <c r="U710" s="26">
        <v>20000</v>
      </c>
      <c r="V710" s="27">
        <v>45695</v>
      </c>
      <c r="W710" s="26" t="s">
        <v>565</v>
      </c>
      <c r="X710" s="26" t="s">
        <v>566</v>
      </c>
      <c r="Y710" s="26" t="s">
        <v>596</v>
      </c>
      <c r="Z710" s="26"/>
      <c r="AA710" s="26">
        <v>1</v>
      </c>
      <c r="AB710" s="26">
        <v>2242</v>
      </c>
    </row>
    <row r="711" spans="1:28" ht="20.25" customHeight="1">
      <c r="A711" s="26" t="s">
        <v>2248</v>
      </c>
      <c r="B711" s="26" t="s">
        <v>304</v>
      </c>
      <c r="C711" s="26" t="s">
        <v>551</v>
      </c>
      <c r="D711" s="26" t="s">
        <v>1209</v>
      </c>
      <c r="E711" s="26" t="s">
        <v>553</v>
      </c>
      <c r="F711" s="26" t="s">
        <v>581</v>
      </c>
      <c r="G711" s="26" t="s">
        <v>2244</v>
      </c>
      <c r="H711" s="26" t="s">
        <v>556</v>
      </c>
      <c r="I711" s="27">
        <v>45660</v>
      </c>
      <c r="J711" s="26" t="s">
        <v>583</v>
      </c>
      <c r="K711" s="26" t="s">
        <v>305</v>
      </c>
      <c r="L711" s="26" t="s">
        <v>2247</v>
      </c>
      <c r="M711" s="26" t="s">
        <v>682</v>
      </c>
      <c r="N711" s="26" t="s">
        <v>600</v>
      </c>
      <c r="O711" s="26" t="s">
        <v>561</v>
      </c>
      <c r="P711" s="26" t="s">
        <v>601</v>
      </c>
      <c r="Q711" s="26" t="s">
        <v>1361</v>
      </c>
      <c r="R711" s="26" t="s">
        <v>603</v>
      </c>
      <c r="S711" s="26"/>
      <c r="T711" s="26"/>
      <c r="U711" s="26">
        <v>25000</v>
      </c>
      <c r="V711" s="27">
        <v>45695</v>
      </c>
      <c r="W711" s="26" t="s">
        <v>565</v>
      </c>
      <c r="X711" s="26" t="s">
        <v>566</v>
      </c>
      <c r="Y711" s="26" t="s">
        <v>596</v>
      </c>
      <c r="Z711" s="26"/>
      <c r="AA711" s="26">
        <v>1</v>
      </c>
      <c r="AB711" s="26">
        <v>2242</v>
      </c>
    </row>
    <row r="712" spans="1:28" ht="20.25" customHeight="1">
      <c r="A712" s="26" t="s">
        <v>2249</v>
      </c>
      <c r="B712" s="26" t="s">
        <v>364</v>
      </c>
      <c r="C712" s="26" t="s">
        <v>1292</v>
      </c>
      <c r="D712" s="26" t="s">
        <v>1293</v>
      </c>
      <c r="E712" s="26" t="s">
        <v>553</v>
      </c>
      <c r="F712" s="26" t="s">
        <v>581</v>
      </c>
      <c r="G712" s="26" t="s">
        <v>2244</v>
      </c>
      <c r="H712" s="26" t="s">
        <v>556</v>
      </c>
      <c r="I712" s="27">
        <v>45660</v>
      </c>
      <c r="J712" s="26" t="s">
        <v>583</v>
      </c>
      <c r="K712" s="26" t="s">
        <v>16</v>
      </c>
      <c r="L712" s="26" t="s">
        <v>1258</v>
      </c>
      <c r="M712" s="26" t="s">
        <v>717</v>
      </c>
      <c r="N712" s="26" t="s">
        <v>560</v>
      </c>
      <c r="O712" s="26" t="s">
        <v>561</v>
      </c>
      <c r="P712" s="26" t="s">
        <v>586</v>
      </c>
      <c r="Q712" s="26" t="s">
        <v>587</v>
      </c>
      <c r="R712" s="26" t="s">
        <v>588</v>
      </c>
      <c r="S712" s="26"/>
      <c r="T712" s="26"/>
      <c r="U712" s="26">
        <v>5000</v>
      </c>
      <c r="V712" s="27">
        <v>45718</v>
      </c>
      <c r="W712" s="26" t="s">
        <v>565</v>
      </c>
      <c r="X712" s="26" t="s">
        <v>566</v>
      </c>
      <c r="Y712" s="26" t="s">
        <v>596</v>
      </c>
      <c r="Z712" s="26"/>
      <c r="AA712" s="26">
        <v>1</v>
      </c>
      <c r="AB712" s="26">
        <v>2225</v>
      </c>
    </row>
    <row r="713" spans="1:28" ht="20.25" customHeight="1">
      <c r="A713" s="26" t="s">
        <v>2250</v>
      </c>
      <c r="B713" s="26" t="s">
        <v>330</v>
      </c>
      <c r="C713" s="26" t="s">
        <v>1292</v>
      </c>
      <c r="D713" s="26" t="s">
        <v>1293</v>
      </c>
      <c r="E713" s="26" t="s">
        <v>553</v>
      </c>
      <c r="F713" s="26" t="s">
        <v>581</v>
      </c>
      <c r="G713" s="26" t="s">
        <v>2244</v>
      </c>
      <c r="H713" s="26" t="s">
        <v>556</v>
      </c>
      <c r="I713" s="27">
        <v>45660</v>
      </c>
      <c r="J713" s="26" t="s">
        <v>583</v>
      </c>
      <c r="K713" s="26" t="s">
        <v>186</v>
      </c>
      <c r="L713" s="26" t="s">
        <v>592</v>
      </c>
      <c r="M713" s="26" t="s">
        <v>585</v>
      </c>
      <c r="N713" s="26" t="s">
        <v>560</v>
      </c>
      <c r="O713" s="26" t="s">
        <v>561</v>
      </c>
      <c r="P713" s="26" t="s">
        <v>593</v>
      </c>
      <c r="Q713" s="26" t="s">
        <v>594</v>
      </c>
      <c r="R713" s="26" t="s">
        <v>595</v>
      </c>
      <c r="S713" s="26"/>
      <c r="T713" s="26"/>
      <c r="U713" s="26">
        <v>7000</v>
      </c>
      <c r="V713" s="27">
        <v>45719</v>
      </c>
      <c r="W713" s="26" t="s">
        <v>565</v>
      </c>
      <c r="X713" s="26" t="s">
        <v>566</v>
      </c>
      <c r="Y713" s="26" t="s">
        <v>596</v>
      </c>
      <c r="Z713" s="26"/>
      <c r="AA713" s="26">
        <v>1</v>
      </c>
      <c r="AB713" s="26">
        <v>2311</v>
      </c>
    </row>
    <row r="714" spans="1:28" ht="20.25" customHeight="1">
      <c r="A714" s="26" t="s">
        <v>2251</v>
      </c>
      <c r="B714" s="26" t="s">
        <v>2252</v>
      </c>
      <c r="C714" s="26" t="s">
        <v>1292</v>
      </c>
      <c r="D714" s="26" t="s">
        <v>1293</v>
      </c>
      <c r="E714" s="26" t="s">
        <v>553</v>
      </c>
      <c r="F714" s="26" t="s">
        <v>581</v>
      </c>
      <c r="G714" s="26" t="s">
        <v>2244</v>
      </c>
      <c r="H714" s="26" t="s">
        <v>556</v>
      </c>
      <c r="I714" s="27">
        <v>45660</v>
      </c>
      <c r="J714" s="26" t="s">
        <v>583</v>
      </c>
      <c r="K714" s="26" t="s">
        <v>50</v>
      </c>
      <c r="L714" s="26" t="s">
        <v>1246</v>
      </c>
      <c r="M714" s="26" t="s">
        <v>585</v>
      </c>
      <c r="N714" s="26" t="s">
        <v>560</v>
      </c>
      <c r="O714" s="26" t="s">
        <v>561</v>
      </c>
      <c r="P714" s="26" t="s">
        <v>562</v>
      </c>
      <c r="Q714" s="26" t="s">
        <v>594</v>
      </c>
      <c r="R714" s="26" t="s">
        <v>595</v>
      </c>
      <c r="S714" s="26"/>
      <c r="T714" s="26"/>
      <c r="U714" s="26">
        <v>14000</v>
      </c>
      <c r="V714" s="27">
        <v>45716</v>
      </c>
      <c r="W714" s="26" t="s">
        <v>565</v>
      </c>
      <c r="X714" s="26" t="s">
        <v>566</v>
      </c>
      <c r="Y714" s="26" t="s">
        <v>596</v>
      </c>
      <c r="Z714" s="26"/>
      <c r="AA714" s="26">
        <v>1</v>
      </c>
      <c r="AB714" s="26">
        <v>2252</v>
      </c>
    </row>
    <row r="715" spans="1:28" ht="20.25" customHeight="1">
      <c r="A715" s="26" t="s">
        <v>2253</v>
      </c>
      <c r="B715" s="26" t="s">
        <v>348</v>
      </c>
      <c r="C715" s="26" t="s">
        <v>1292</v>
      </c>
      <c r="D715" s="26" t="s">
        <v>1293</v>
      </c>
      <c r="E715" s="26" t="s">
        <v>553</v>
      </c>
      <c r="F715" s="26" t="s">
        <v>581</v>
      </c>
      <c r="G715" s="26" t="s">
        <v>2244</v>
      </c>
      <c r="H715" s="26" t="s">
        <v>556</v>
      </c>
      <c r="I715" s="27">
        <v>45660</v>
      </c>
      <c r="J715" s="26" t="s">
        <v>583</v>
      </c>
      <c r="K715" s="26" t="s">
        <v>247</v>
      </c>
      <c r="L715" s="26" t="s">
        <v>1811</v>
      </c>
      <c r="M715" s="26" t="s">
        <v>607</v>
      </c>
      <c r="N715" s="26" t="s">
        <v>608</v>
      </c>
      <c r="O715" s="26" t="s">
        <v>561</v>
      </c>
      <c r="P715" s="26" t="s">
        <v>601</v>
      </c>
      <c r="Q715" s="26" t="s">
        <v>1421</v>
      </c>
      <c r="R715" s="26" t="s">
        <v>751</v>
      </c>
      <c r="S715" s="26"/>
      <c r="T715" s="26"/>
      <c r="U715" s="26">
        <v>7200</v>
      </c>
      <c r="V715" s="27">
        <v>45717</v>
      </c>
      <c r="W715" s="26" t="s">
        <v>565</v>
      </c>
      <c r="X715" s="26" t="s">
        <v>566</v>
      </c>
      <c r="Y715" s="26" t="s">
        <v>596</v>
      </c>
      <c r="Z715" s="26"/>
      <c r="AA715" s="26">
        <v>1</v>
      </c>
      <c r="AB715" s="26">
        <v>2339</v>
      </c>
    </row>
    <row r="716" spans="1:28" ht="20.25" customHeight="1">
      <c r="A716" s="26" t="s">
        <v>2254</v>
      </c>
      <c r="B716" s="26" t="s">
        <v>352</v>
      </c>
      <c r="C716" s="26" t="s">
        <v>551</v>
      </c>
      <c r="D716" s="26" t="s">
        <v>1209</v>
      </c>
      <c r="E716" s="26" t="s">
        <v>553</v>
      </c>
      <c r="F716" s="26" t="s">
        <v>581</v>
      </c>
      <c r="G716" s="26" t="s">
        <v>2244</v>
      </c>
      <c r="H716" s="26" t="s">
        <v>556</v>
      </c>
      <c r="I716" s="27">
        <v>45660</v>
      </c>
      <c r="J716" s="26" t="s">
        <v>583</v>
      </c>
      <c r="K716" s="26" t="s">
        <v>133</v>
      </c>
      <c r="L716" s="26" t="s">
        <v>647</v>
      </c>
      <c r="M716" s="26" t="s">
        <v>628</v>
      </c>
      <c r="N716" s="26" t="s">
        <v>608</v>
      </c>
      <c r="O716" s="26" t="s">
        <v>561</v>
      </c>
      <c r="P716" s="26" t="s">
        <v>601</v>
      </c>
      <c r="Q716" s="26" t="s">
        <v>648</v>
      </c>
      <c r="R716" s="26" t="s">
        <v>649</v>
      </c>
      <c r="S716" s="26"/>
      <c r="T716" s="26"/>
      <c r="U716" s="26">
        <v>20000</v>
      </c>
      <c r="V716" s="27">
        <v>45708</v>
      </c>
      <c r="W716" s="26" t="s">
        <v>565</v>
      </c>
      <c r="X716" s="26" t="s">
        <v>566</v>
      </c>
      <c r="Y716" s="26" t="s">
        <v>596</v>
      </c>
      <c r="Z716" s="26"/>
      <c r="AA716" s="26">
        <v>1</v>
      </c>
      <c r="AB716" s="26">
        <v>2189</v>
      </c>
    </row>
    <row r="717" spans="1:28" ht="20.25" customHeight="1">
      <c r="A717" s="26" t="s">
        <v>2255</v>
      </c>
      <c r="B717" s="26" t="s">
        <v>352</v>
      </c>
      <c r="C717" s="26" t="s">
        <v>551</v>
      </c>
      <c r="D717" s="26" t="s">
        <v>1209</v>
      </c>
      <c r="E717" s="26" t="s">
        <v>553</v>
      </c>
      <c r="F717" s="26" t="s">
        <v>581</v>
      </c>
      <c r="G717" s="26" t="s">
        <v>2244</v>
      </c>
      <c r="H717" s="26" t="s">
        <v>556</v>
      </c>
      <c r="I717" s="27">
        <v>45660</v>
      </c>
      <c r="J717" s="26" t="s">
        <v>583</v>
      </c>
      <c r="K717" s="26" t="s">
        <v>133</v>
      </c>
      <c r="L717" s="26" t="s">
        <v>647</v>
      </c>
      <c r="M717" s="26" t="s">
        <v>628</v>
      </c>
      <c r="N717" s="26" t="s">
        <v>608</v>
      </c>
      <c r="O717" s="26" t="s">
        <v>561</v>
      </c>
      <c r="P717" s="26" t="s">
        <v>601</v>
      </c>
      <c r="Q717" s="26" t="s">
        <v>648</v>
      </c>
      <c r="R717" s="26" t="s">
        <v>649</v>
      </c>
      <c r="S717" s="26"/>
      <c r="T717" s="26"/>
      <c r="U717" s="26">
        <v>11000</v>
      </c>
      <c r="V717" s="27">
        <v>45708</v>
      </c>
      <c r="W717" s="26" t="s">
        <v>565</v>
      </c>
      <c r="X717" s="26" t="s">
        <v>566</v>
      </c>
      <c r="Y717" s="26" t="s">
        <v>596</v>
      </c>
      <c r="Z717" s="26"/>
      <c r="AA717" s="26">
        <v>1</v>
      </c>
      <c r="AB717" s="26">
        <v>2189</v>
      </c>
    </row>
    <row r="718" spans="1:28" ht="20.25" customHeight="1">
      <c r="A718" s="26" t="s">
        <v>2256</v>
      </c>
      <c r="B718" s="26" t="s">
        <v>308</v>
      </c>
      <c r="C718" s="26" t="s">
        <v>1292</v>
      </c>
      <c r="D718" s="26" t="s">
        <v>1293</v>
      </c>
      <c r="E718" s="26" t="s">
        <v>553</v>
      </c>
      <c r="F718" s="26" t="s">
        <v>581</v>
      </c>
      <c r="G718" s="26" t="s">
        <v>2257</v>
      </c>
      <c r="H718" s="26" t="s">
        <v>556</v>
      </c>
      <c r="I718" s="27">
        <v>45660</v>
      </c>
      <c r="J718" s="26" t="s">
        <v>583</v>
      </c>
      <c r="K718" s="26" t="s">
        <v>309</v>
      </c>
      <c r="L718" s="26" t="s">
        <v>1739</v>
      </c>
      <c r="M718" s="26" t="s">
        <v>682</v>
      </c>
      <c r="N718" s="26" t="s">
        <v>600</v>
      </c>
      <c r="O718" s="26" t="s">
        <v>561</v>
      </c>
      <c r="P718" s="26" t="s">
        <v>601</v>
      </c>
      <c r="Q718" s="26" t="s">
        <v>1361</v>
      </c>
      <c r="R718" s="26" t="s">
        <v>603</v>
      </c>
      <c r="S718" s="26"/>
      <c r="T718" s="26"/>
      <c r="U718" s="26">
        <v>5000</v>
      </c>
      <c r="V718" s="27">
        <v>45693</v>
      </c>
      <c r="W718" s="26" t="s">
        <v>565</v>
      </c>
      <c r="X718" s="26" t="s">
        <v>566</v>
      </c>
      <c r="Y718" s="26" t="s">
        <v>596</v>
      </c>
      <c r="Z718" s="26"/>
      <c r="AA718" s="26">
        <v>1</v>
      </c>
      <c r="AB718" s="26">
        <v>2326</v>
      </c>
    </row>
    <row r="719" spans="1:28" ht="20.25" customHeight="1">
      <c r="A719" s="26" t="s">
        <v>2258</v>
      </c>
      <c r="B719" s="26" t="s">
        <v>335</v>
      </c>
      <c r="C719" s="26" t="s">
        <v>1292</v>
      </c>
      <c r="D719" s="26" t="s">
        <v>1293</v>
      </c>
      <c r="E719" s="26" t="s">
        <v>553</v>
      </c>
      <c r="F719" s="26" t="s">
        <v>624</v>
      </c>
      <c r="G719" s="26" t="s">
        <v>2259</v>
      </c>
      <c r="H719" s="26" t="s">
        <v>556</v>
      </c>
      <c r="I719" s="27">
        <v>45660</v>
      </c>
      <c r="J719" s="26" t="s">
        <v>626</v>
      </c>
      <c r="K719" s="26" t="s">
        <v>24</v>
      </c>
      <c r="L719" s="26" t="s">
        <v>640</v>
      </c>
      <c r="M719" s="26" t="s">
        <v>628</v>
      </c>
      <c r="N719" s="26" t="s">
        <v>641</v>
      </c>
      <c r="O719" s="26" t="s">
        <v>561</v>
      </c>
      <c r="P719" s="26" t="s">
        <v>601</v>
      </c>
      <c r="Q719" s="26" t="s">
        <v>642</v>
      </c>
      <c r="R719" s="26" t="s">
        <v>643</v>
      </c>
      <c r="S719" s="26"/>
      <c r="T719" s="26"/>
      <c r="U719" s="26">
        <v>50000</v>
      </c>
      <c r="V719" s="27">
        <v>45696</v>
      </c>
      <c r="W719" s="26" t="s">
        <v>565</v>
      </c>
      <c r="X719" s="26" t="s">
        <v>566</v>
      </c>
      <c r="Y719" s="26" t="s">
        <v>630</v>
      </c>
      <c r="Z719" s="26"/>
      <c r="AA719" s="26">
        <v>1</v>
      </c>
      <c r="AB719" s="26">
        <v>2146</v>
      </c>
    </row>
    <row r="720" spans="1:28" ht="20.25" customHeight="1">
      <c r="A720" s="26" t="s">
        <v>2260</v>
      </c>
      <c r="B720" s="26" t="s">
        <v>2261</v>
      </c>
      <c r="C720" s="26" t="s">
        <v>1292</v>
      </c>
      <c r="D720" s="26" t="s">
        <v>1293</v>
      </c>
      <c r="E720" s="26" t="s">
        <v>553</v>
      </c>
      <c r="F720" s="26" t="s">
        <v>554</v>
      </c>
      <c r="G720" s="26" t="s">
        <v>2262</v>
      </c>
      <c r="H720" s="26" t="s">
        <v>556</v>
      </c>
      <c r="I720" s="27">
        <v>45660</v>
      </c>
      <c r="J720" s="26" t="s">
        <v>557</v>
      </c>
      <c r="K720" s="26" t="s">
        <v>1718</v>
      </c>
      <c r="L720" s="26" t="s">
        <v>1719</v>
      </c>
      <c r="M720" s="26" t="s">
        <v>559</v>
      </c>
      <c r="N720" s="26" t="s">
        <v>560</v>
      </c>
      <c r="O720" s="26" t="s">
        <v>561</v>
      </c>
      <c r="P720" s="26" t="s">
        <v>562</v>
      </c>
      <c r="Q720" s="26" t="s">
        <v>576</v>
      </c>
      <c r="R720" s="26" t="s">
        <v>564</v>
      </c>
      <c r="S720" s="26"/>
      <c r="T720" s="26"/>
      <c r="U720" s="26">
        <v>100000</v>
      </c>
      <c r="V720" s="27">
        <v>45695</v>
      </c>
      <c r="W720" s="26" t="s">
        <v>565</v>
      </c>
      <c r="X720" s="26" t="s">
        <v>566</v>
      </c>
      <c r="Y720" s="26" t="s">
        <v>1895</v>
      </c>
      <c r="Z720" s="26"/>
      <c r="AA720" s="26">
        <v>1</v>
      </c>
      <c r="AB720" s="26">
        <v>2355</v>
      </c>
    </row>
    <row r="721" spans="1:28" ht="20.25" customHeight="1">
      <c r="A721" s="26" t="s">
        <v>2263</v>
      </c>
      <c r="B721" s="26" t="s">
        <v>2264</v>
      </c>
      <c r="C721" s="26" t="s">
        <v>551</v>
      </c>
      <c r="D721" s="26" t="s">
        <v>1186</v>
      </c>
      <c r="E721" s="26" t="s">
        <v>553</v>
      </c>
      <c r="F721" s="26" t="s">
        <v>701</v>
      </c>
      <c r="G721" s="26" t="s">
        <v>2265</v>
      </c>
      <c r="H721" s="26" t="s">
        <v>556</v>
      </c>
      <c r="I721" s="27">
        <v>45660</v>
      </c>
      <c r="J721" s="26" t="s">
        <v>1376</v>
      </c>
      <c r="K721" s="26" t="s">
        <v>2011</v>
      </c>
      <c r="L721" s="26" t="s">
        <v>2012</v>
      </c>
      <c r="M721" s="26" t="s">
        <v>628</v>
      </c>
      <c r="N721" s="26" t="s">
        <v>641</v>
      </c>
      <c r="O721" s="26" t="s">
        <v>561</v>
      </c>
      <c r="P721" s="26" t="s">
        <v>562</v>
      </c>
      <c r="Q721" s="26" t="s">
        <v>683</v>
      </c>
      <c r="R721" s="26" t="s">
        <v>564</v>
      </c>
      <c r="S721" s="26"/>
      <c r="T721" s="26"/>
      <c r="U721" s="26">
        <v>10000</v>
      </c>
      <c r="V721" s="27">
        <v>45696</v>
      </c>
      <c r="W721" s="26" t="s">
        <v>565</v>
      </c>
      <c r="X721" s="26" t="s">
        <v>566</v>
      </c>
      <c r="Y721" s="26" t="s">
        <v>1377</v>
      </c>
      <c r="Z721" s="26"/>
      <c r="AA721" s="26">
        <v>1</v>
      </c>
      <c r="AB721" s="26">
        <v>2320</v>
      </c>
    </row>
    <row r="722" spans="1:28" ht="20.25" customHeight="1">
      <c r="A722" s="26" t="s">
        <v>2266</v>
      </c>
      <c r="B722" s="26" t="s">
        <v>2267</v>
      </c>
      <c r="C722" s="26" t="s">
        <v>551</v>
      </c>
      <c r="D722" s="26" t="s">
        <v>1209</v>
      </c>
      <c r="E722" s="26" t="s">
        <v>553</v>
      </c>
      <c r="F722" s="26" t="s">
        <v>668</v>
      </c>
      <c r="G722" s="26" t="s">
        <v>669</v>
      </c>
      <c r="H722" s="26" t="s">
        <v>556</v>
      </c>
      <c r="I722" s="27">
        <v>45660</v>
      </c>
      <c r="J722" s="26" t="s">
        <v>670</v>
      </c>
      <c r="K722" s="26" t="s">
        <v>804</v>
      </c>
      <c r="L722" s="26" t="s">
        <v>805</v>
      </c>
      <c r="M722" s="26" t="s">
        <v>628</v>
      </c>
      <c r="N722" s="26" t="s">
        <v>608</v>
      </c>
      <c r="O722" s="26" t="s">
        <v>561</v>
      </c>
      <c r="P722" s="26" t="s">
        <v>601</v>
      </c>
      <c r="Q722" s="26" t="s">
        <v>806</v>
      </c>
      <c r="R722" s="26" t="s">
        <v>619</v>
      </c>
      <c r="S722" s="26"/>
      <c r="T722" s="26"/>
      <c r="U722" s="26">
        <v>41750</v>
      </c>
      <c r="V722" s="27">
        <v>45693</v>
      </c>
      <c r="W722" s="26" t="s">
        <v>565</v>
      </c>
      <c r="X722" s="26" t="s">
        <v>566</v>
      </c>
      <c r="Y722" s="26" t="s">
        <v>807</v>
      </c>
      <c r="Z722" s="26"/>
      <c r="AA722" s="26">
        <v>1</v>
      </c>
      <c r="AB722" s="26">
        <v>2321</v>
      </c>
    </row>
    <row r="723" spans="1:28" ht="20.25" customHeight="1">
      <c r="A723" s="26" t="s">
        <v>2268</v>
      </c>
      <c r="B723" s="26" t="s">
        <v>2269</v>
      </c>
      <c r="C723" s="26" t="s">
        <v>1292</v>
      </c>
      <c r="D723" s="26" t="s">
        <v>1293</v>
      </c>
      <c r="E723" s="26" t="s">
        <v>553</v>
      </c>
      <c r="F723" s="26" t="s">
        <v>668</v>
      </c>
      <c r="G723" s="26" t="s">
        <v>669</v>
      </c>
      <c r="H723" s="26" t="s">
        <v>556</v>
      </c>
      <c r="I723" s="27">
        <v>45660</v>
      </c>
      <c r="J723" s="26" t="s">
        <v>670</v>
      </c>
      <c r="K723" s="26" t="s">
        <v>1100</v>
      </c>
      <c r="L723" s="26" t="s">
        <v>1101</v>
      </c>
      <c r="M723" s="26" t="s">
        <v>682</v>
      </c>
      <c r="N723" s="26" t="s">
        <v>600</v>
      </c>
      <c r="O723" s="26" t="s">
        <v>561</v>
      </c>
      <c r="P723" s="26" t="s">
        <v>562</v>
      </c>
      <c r="Q723" s="26" t="s">
        <v>683</v>
      </c>
      <c r="R723" s="26" t="s">
        <v>684</v>
      </c>
      <c r="S723" s="26"/>
      <c r="T723" s="26"/>
      <c r="U723" s="26">
        <v>12850</v>
      </c>
      <c r="V723" s="27">
        <v>45715</v>
      </c>
      <c r="W723" s="26" t="s">
        <v>565</v>
      </c>
      <c r="X723" s="26" t="s">
        <v>566</v>
      </c>
      <c r="Y723" s="26" t="s">
        <v>685</v>
      </c>
      <c r="Z723" s="26"/>
      <c r="AA723" s="26">
        <v>1</v>
      </c>
      <c r="AB723" s="26">
        <v>2087</v>
      </c>
    </row>
    <row r="724" spans="1:28" ht="20.25" customHeight="1">
      <c r="A724" s="26" t="s">
        <v>2270</v>
      </c>
      <c r="B724" s="26" t="s">
        <v>2271</v>
      </c>
      <c r="C724" s="26" t="s">
        <v>1292</v>
      </c>
      <c r="D724" s="26" t="s">
        <v>1293</v>
      </c>
      <c r="E724" s="26" t="s">
        <v>553</v>
      </c>
      <c r="F724" s="26" t="s">
        <v>668</v>
      </c>
      <c r="G724" s="26" t="s">
        <v>669</v>
      </c>
      <c r="H724" s="26" t="s">
        <v>556</v>
      </c>
      <c r="I724" s="27">
        <v>45660</v>
      </c>
      <c r="J724" s="26" t="s">
        <v>670</v>
      </c>
      <c r="K724" s="26" t="s">
        <v>1122</v>
      </c>
      <c r="L724" s="26" t="s">
        <v>1123</v>
      </c>
      <c r="M724" s="26" t="s">
        <v>682</v>
      </c>
      <c r="N724" s="26" t="s">
        <v>600</v>
      </c>
      <c r="O724" s="26" t="s">
        <v>561</v>
      </c>
      <c r="P724" s="26" t="s">
        <v>562</v>
      </c>
      <c r="Q724" s="26" t="s">
        <v>683</v>
      </c>
      <c r="R724" s="26" t="s">
        <v>684</v>
      </c>
      <c r="S724" s="26"/>
      <c r="T724" s="26"/>
      <c r="U724" s="26">
        <v>18850</v>
      </c>
      <c r="V724" s="27">
        <v>45722</v>
      </c>
      <c r="W724" s="26" t="s">
        <v>565</v>
      </c>
      <c r="X724" s="26" t="s">
        <v>566</v>
      </c>
      <c r="Y724" s="26" t="s">
        <v>685</v>
      </c>
      <c r="Z724" s="26"/>
      <c r="AA724" s="26">
        <v>1</v>
      </c>
      <c r="AB724" s="26">
        <v>2082</v>
      </c>
    </row>
    <row r="725" spans="1:28" ht="20.25" customHeight="1">
      <c r="A725" s="26" t="s">
        <v>2272</v>
      </c>
      <c r="B725" s="26" t="s">
        <v>2273</v>
      </c>
      <c r="C725" s="26" t="s">
        <v>1292</v>
      </c>
      <c r="D725" s="26" t="s">
        <v>1293</v>
      </c>
      <c r="E725" s="26" t="s">
        <v>553</v>
      </c>
      <c r="F725" s="26" t="s">
        <v>668</v>
      </c>
      <c r="G725" s="26" t="s">
        <v>669</v>
      </c>
      <c r="H725" s="26" t="s">
        <v>556</v>
      </c>
      <c r="I725" s="27">
        <v>45660</v>
      </c>
      <c r="J725" s="26" t="s">
        <v>670</v>
      </c>
      <c r="K725" s="26" t="s">
        <v>258</v>
      </c>
      <c r="L725" s="26" t="s">
        <v>681</v>
      </c>
      <c r="M725" s="26" t="s">
        <v>682</v>
      </c>
      <c r="N725" s="26" t="s">
        <v>600</v>
      </c>
      <c r="O725" s="26" t="s">
        <v>561</v>
      </c>
      <c r="P725" s="26" t="s">
        <v>562</v>
      </c>
      <c r="Q725" s="26" t="s">
        <v>683</v>
      </c>
      <c r="R725" s="26" t="s">
        <v>684</v>
      </c>
      <c r="S725" s="26"/>
      <c r="T725" s="26"/>
      <c r="U725" s="26">
        <v>79950</v>
      </c>
      <c r="V725" s="27">
        <v>45721</v>
      </c>
      <c r="W725" s="26" t="s">
        <v>565</v>
      </c>
      <c r="X725" s="26" t="s">
        <v>566</v>
      </c>
      <c r="Y725" s="26" t="s">
        <v>685</v>
      </c>
      <c r="Z725" s="26"/>
      <c r="AA725" s="26">
        <v>1</v>
      </c>
      <c r="AB725" s="26">
        <v>2075</v>
      </c>
    </row>
    <row r="726" spans="1:28" ht="20.25" customHeight="1">
      <c r="A726" s="26" t="s">
        <v>2274</v>
      </c>
      <c r="B726" s="26" t="s">
        <v>2275</v>
      </c>
      <c r="C726" s="26" t="s">
        <v>1292</v>
      </c>
      <c r="D726" s="26" t="s">
        <v>1293</v>
      </c>
      <c r="E726" s="26" t="s">
        <v>553</v>
      </c>
      <c r="F726" s="26" t="s">
        <v>668</v>
      </c>
      <c r="G726" s="26" t="s">
        <v>669</v>
      </c>
      <c r="H726" s="26" t="s">
        <v>556</v>
      </c>
      <c r="I726" s="27">
        <v>45660</v>
      </c>
      <c r="J726" s="26" t="s">
        <v>670</v>
      </c>
      <c r="K726" s="26" t="s">
        <v>258</v>
      </c>
      <c r="L726" s="26" t="s">
        <v>681</v>
      </c>
      <c r="M726" s="26" t="s">
        <v>682</v>
      </c>
      <c r="N726" s="26" t="s">
        <v>600</v>
      </c>
      <c r="O726" s="26" t="s">
        <v>561</v>
      </c>
      <c r="P726" s="26" t="s">
        <v>562</v>
      </c>
      <c r="Q726" s="26" t="s">
        <v>683</v>
      </c>
      <c r="R726" s="26" t="s">
        <v>684</v>
      </c>
      <c r="S726" s="26"/>
      <c r="T726" s="26"/>
      <c r="U726" s="26">
        <v>56800</v>
      </c>
      <c r="V726" s="27">
        <v>45712</v>
      </c>
      <c r="W726" s="26" t="s">
        <v>565</v>
      </c>
      <c r="X726" s="26" t="s">
        <v>566</v>
      </c>
      <c r="Y726" s="26" t="s">
        <v>685</v>
      </c>
      <c r="Z726" s="26"/>
      <c r="AA726" s="26">
        <v>1</v>
      </c>
      <c r="AB726" s="26">
        <v>2075</v>
      </c>
    </row>
    <row r="727" spans="1:28" ht="20.25" customHeight="1">
      <c r="A727" s="26" t="s">
        <v>2281</v>
      </c>
      <c r="B727" s="26" t="s">
        <v>2282</v>
      </c>
      <c r="C727" s="26" t="s">
        <v>1292</v>
      </c>
      <c r="D727" s="26" t="s">
        <v>1293</v>
      </c>
      <c r="E727" s="26" t="s">
        <v>553</v>
      </c>
      <c r="F727" s="26" t="s">
        <v>554</v>
      </c>
      <c r="G727" s="26" t="s">
        <v>2283</v>
      </c>
      <c r="H727" s="26" t="s">
        <v>556</v>
      </c>
      <c r="I727" s="27">
        <v>45657</v>
      </c>
      <c r="J727" s="26" t="s">
        <v>557</v>
      </c>
      <c r="K727" s="26" t="s">
        <v>1718</v>
      </c>
      <c r="L727" s="26" t="s">
        <v>1719</v>
      </c>
      <c r="M727" s="26" t="s">
        <v>559</v>
      </c>
      <c r="N727" s="26" t="s">
        <v>560</v>
      </c>
      <c r="O727" s="26" t="s">
        <v>561</v>
      </c>
      <c r="P727" s="26" t="s">
        <v>562</v>
      </c>
      <c r="Q727" s="26" t="s">
        <v>576</v>
      </c>
      <c r="R727" s="26" t="s">
        <v>564</v>
      </c>
      <c r="S727" s="26"/>
      <c r="T727" s="26"/>
      <c r="U727" s="26">
        <v>100000</v>
      </c>
      <c r="V727" s="27">
        <v>45680</v>
      </c>
      <c r="W727" s="26" t="s">
        <v>565</v>
      </c>
      <c r="X727" s="26" t="s">
        <v>566</v>
      </c>
      <c r="Y727" s="26" t="s">
        <v>1895</v>
      </c>
      <c r="Z727" s="26"/>
      <c r="AA727" s="26">
        <v>1</v>
      </c>
      <c r="AB727" s="26">
        <v>2355</v>
      </c>
    </row>
    <row r="728" spans="1:28" ht="20.25" customHeight="1">
      <c r="A728" s="26" t="s">
        <v>2284</v>
      </c>
      <c r="B728" s="26" t="s">
        <v>2285</v>
      </c>
      <c r="C728" s="26" t="s">
        <v>1292</v>
      </c>
      <c r="D728" s="26" t="s">
        <v>1293</v>
      </c>
      <c r="E728" s="26" t="s">
        <v>553</v>
      </c>
      <c r="F728" s="26" t="s">
        <v>554</v>
      </c>
      <c r="G728" s="26" t="s">
        <v>2286</v>
      </c>
      <c r="H728" s="26" t="s">
        <v>556</v>
      </c>
      <c r="I728" s="27">
        <v>45656</v>
      </c>
      <c r="J728" s="26" t="s">
        <v>557</v>
      </c>
      <c r="K728" s="26" t="s">
        <v>1718</v>
      </c>
      <c r="L728" s="26" t="s">
        <v>1719</v>
      </c>
      <c r="M728" s="26" t="s">
        <v>559</v>
      </c>
      <c r="N728" s="26" t="s">
        <v>560</v>
      </c>
      <c r="O728" s="26" t="s">
        <v>561</v>
      </c>
      <c r="P728" s="26" t="s">
        <v>562</v>
      </c>
      <c r="Q728" s="26" t="s">
        <v>576</v>
      </c>
      <c r="R728" s="26" t="s">
        <v>564</v>
      </c>
      <c r="S728" s="26"/>
      <c r="T728" s="26"/>
      <c r="U728" s="26">
        <v>100000</v>
      </c>
      <c r="V728" s="27">
        <v>45677</v>
      </c>
      <c r="W728" s="26" t="s">
        <v>565</v>
      </c>
      <c r="X728" s="26" t="s">
        <v>566</v>
      </c>
      <c r="Y728" s="26" t="s">
        <v>1895</v>
      </c>
      <c r="Z728" s="26"/>
      <c r="AA728" s="26">
        <v>1</v>
      </c>
      <c r="AB728" s="26">
        <v>2355</v>
      </c>
    </row>
    <row r="729" spans="1:28" ht="20.25" customHeight="1">
      <c r="A729" s="26" t="s">
        <v>2287</v>
      </c>
      <c r="B729" s="26" t="s">
        <v>2288</v>
      </c>
      <c r="C729" s="26" t="s">
        <v>1292</v>
      </c>
      <c r="D729" s="26" t="s">
        <v>1293</v>
      </c>
      <c r="E729" s="26" t="s">
        <v>821</v>
      </c>
      <c r="F729" s="26" t="s">
        <v>554</v>
      </c>
      <c r="G729" s="26" t="s">
        <v>2286</v>
      </c>
      <c r="H729" s="26" t="s">
        <v>556</v>
      </c>
      <c r="I729" s="27">
        <v>45656</v>
      </c>
      <c r="J729" s="26" t="s">
        <v>557</v>
      </c>
      <c r="K729" s="26" t="s">
        <v>1718</v>
      </c>
      <c r="L729" s="26" t="s">
        <v>1719</v>
      </c>
      <c r="M729" s="26" t="s">
        <v>559</v>
      </c>
      <c r="N729" s="26" t="s">
        <v>560</v>
      </c>
      <c r="O729" s="26" t="s">
        <v>561</v>
      </c>
      <c r="P729" s="26" t="s">
        <v>562</v>
      </c>
      <c r="Q729" s="26" t="s">
        <v>576</v>
      </c>
      <c r="R729" s="26" t="s">
        <v>564</v>
      </c>
      <c r="S729" s="26"/>
      <c r="T729" s="26"/>
      <c r="U729" s="26">
        <v>50000</v>
      </c>
      <c r="V729" s="27">
        <v>45675</v>
      </c>
      <c r="W729" s="26" t="s">
        <v>565</v>
      </c>
      <c r="X729" s="26" t="s">
        <v>566</v>
      </c>
      <c r="Y729" s="26" t="s">
        <v>2289</v>
      </c>
      <c r="Z729" s="26"/>
      <c r="AA729" s="26">
        <v>1</v>
      </c>
      <c r="AB729" s="26">
        <v>2355</v>
      </c>
    </row>
    <row r="730" spans="1:28" ht="20.25" customHeight="1">
      <c r="A730" s="26" t="s">
        <v>2290</v>
      </c>
      <c r="B730" s="26" t="s">
        <v>2291</v>
      </c>
      <c r="C730" s="26" t="s">
        <v>1292</v>
      </c>
      <c r="D730" s="26" t="s">
        <v>1293</v>
      </c>
      <c r="E730" s="26" t="s">
        <v>553</v>
      </c>
      <c r="F730" s="26" t="s">
        <v>659</v>
      </c>
      <c r="G730" s="26" t="s">
        <v>2292</v>
      </c>
      <c r="H730" s="26" t="s">
        <v>556</v>
      </c>
      <c r="I730" s="27">
        <v>45656</v>
      </c>
      <c r="J730" s="26" t="s">
        <v>1754</v>
      </c>
      <c r="K730" s="26" t="s">
        <v>35</v>
      </c>
      <c r="L730" s="26" t="s">
        <v>1070</v>
      </c>
      <c r="M730" s="26" t="s">
        <v>628</v>
      </c>
      <c r="N730" s="26" t="s">
        <v>726</v>
      </c>
      <c r="O730" s="26" t="s">
        <v>561</v>
      </c>
      <c r="P730" s="26" t="s">
        <v>1029</v>
      </c>
      <c r="Q730" s="26" t="s">
        <v>664</v>
      </c>
      <c r="R730" s="26" t="s">
        <v>698</v>
      </c>
      <c r="S730" s="26"/>
      <c r="T730" s="26"/>
      <c r="U730" s="26">
        <v>125000</v>
      </c>
      <c r="V730" s="27">
        <v>45693</v>
      </c>
      <c r="W730" s="26" t="s">
        <v>565</v>
      </c>
      <c r="X730" s="26" t="s">
        <v>566</v>
      </c>
      <c r="Y730" s="26" t="s">
        <v>1755</v>
      </c>
      <c r="Z730" s="26"/>
      <c r="AA730" s="26">
        <v>1</v>
      </c>
      <c r="AB730" s="26">
        <v>2098</v>
      </c>
    </row>
    <row r="731" spans="1:28" ht="20.25" customHeight="1">
      <c r="A731" s="26" t="s">
        <v>2293</v>
      </c>
      <c r="B731" s="26" t="s">
        <v>321</v>
      </c>
      <c r="C731" s="26" t="s">
        <v>1292</v>
      </c>
      <c r="D731" s="26" t="s">
        <v>1293</v>
      </c>
      <c r="E731" s="26" t="s">
        <v>553</v>
      </c>
      <c r="F731" s="26" t="s">
        <v>624</v>
      </c>
      <c r="G731" s="26" t="s">
        <v>2294</v>
      </c>
      <c r="H731" s="26" t="s">
        <v>556</v>
      </c>
      <c r="I731" s="27">
        <v>45654</v>
      </c>
      <c r="J731" s="26" t="s">
        <v>626</v>
      </c>
      <c r="K731" s="26" t="s">
        <v>280</v>
      </c>
      <c r="L731" s="26" t="s">
        <v>636</v>
      </c>
      <c r="M731" s="26" t="s">
        <v>616</v>
      </c>
      <c r="N731" s="26" t="s">
        <v>975</v>
      </c>
      <c r="O731" s="26" t="s">
        <v>561</v>
      </c>
      <c r="P731" s="26" t="s">
        <v>601</v>
      </c>
      <c r="Q731" s="26" t="s">
        <v>637</v>
      </c>
      <c r="R731" s="26" t="s">
        <v>564</v>
      </c>
      <c r="S731" s="26"/>
      <c r="T731" s="26"/>
      <c r="U731" s="26">
        <v>70000</v>
      </c>
      <c r="V731" s="27">
        <v>45690</v>
      </c>
      <c r="W731" s="26" t="s">
        <v>565</v>
      </c>
      <c r="X731" s="26" t="s">
        <v>566</v>
      </c>
      <c r="Y731" s="26" t="s">
        <v>630</v>
      </c>
      <c r="Z731" s="26"/>
      <c r="AA731" s="26">
        <v>1</v>
      </c>
      <c r="AB731" s="26">
        <v>2186</v>
      </c>
    </row>
    <row r="732" spans="1:28" ht="20.25" customHeight="1">
      <c r="A732" s="26" t="s">
        <v>2295</v>
      </c>
      <c r="B732" s="26" t="s">
        <v>311</v>
      </c>
      <c r="C732" s="26" t="s">
        <v>1292</v>
      </c>
      <c r="D732" s="26" t="s">
        <v>1293</v>
      </c>
      <c r="E732" s="26" t="s">
        <v>553</v>
      </c>
      <c r="F732" s="26" t="s">
        <v>624</v>
      </c>
      <c r="G732" s="26" t="s">
        <v>2296</v>
      </c>
      <c r="H732" s="26" t="s">
        <v>556</v>
      </c>
      <c r="I732" s="27">
        <v>45654</v>
      </c>
      <c r="J732" s="26" t="s">
        <v>626</v>
      </c>
      <c r="K732" s="26" t="s">
        <v>280</v>
      </c>
      <c r="L732" s="26" t="s">
        <v>636</v>
      </c>
      <c r="M732" s="26" t="s">
        <v>616</v>
      </c>
      <c r="N732" s="26" t="s">
        <v>975</v>
      </c>
      <c r="O732" s="26" t="s">
        <v>561</v>
      </c>
      <c r="P732" s="26" t="s">
        <v>601</v>
      </c>
      <c r="Q732" s="26" t="s">
        <v>637</v>
      </c>
      <c r="R732" s="26" t="s">
        <v>564</v>
      </c>
      <c r="S732" s="26"/>
      <c r="T732" s="26"/>
      <c r="U732" s="26">
        <v>100000</v>
      </c>
      <c r="V732" s="27">
        <v>45687</v>
      </c>
      <c r="W732" s="26" t="s">
        <v>565</v>
      </c>
      <c r="X732" s="26" t="s">
        <v>566</v>
      </c>
      <c r="Y732" s="26" t="s">
        <v>630</v>
      </c>
      <c r="Z732" s="26"/>
      <c r="AA732" s="26">
        <v>1</v>
      </c>
      <c r="AB732" s="26">
        <v>2186</v>
      </c>
    </row>
    <row r="733" spans="1:28" ht="20.25" customHeight="1">
      <c r="A733" s="26" t="s">
        <v>2297</v>
      </c>
      <c r="B733" s="26" t="s">
        <v>323</v>
      </c>
      <c r="C733" s="26" t="s">
        <v>1292</v>
      </c>
      <c r="D733" s="26" t="s">
        <v>1293</v>
      </c>
      <c r="E733" s="26" t="s">
        <v>553</v>
      </c>
      <c r="F733" s="26" t="s">
        <v>624</v>
      </c>
      <c r="G733" s="26" t="s">
        <v>2294</v>
      </c>
      <c r="H733" s="26" t="s">
        <v>556</v>
      </c>
      <c r="I733" s="27">
        <v>45654</v>
      </c>
      <c r="J733" s="26" t="s">
        <v>626</v>
      </c>
      <c r="K733" s="26" t="s">
        <v>280</v>
      </c>
      <c r="L733" s="26" t="s">
        <v>636</v>
      </c>
      <c r="M733" s="26" t="s">
        <v>607</v>
      </c>
      <c r="N733" s="26" t="s">
        <v>608</v>
      </c>
      <c r="O733" s="26" t="s">
        <v>561</v>
      </c>
      <c r="P733" s="26" t="s">
        <v>601</v>
      </c>
      <c r="Q733" s="26" t="s">
        <v>637</v>
      </c>
      <c r="R733" s="26" t="s">
        <v>564</v>
      </c>
      <c r="S733" s="26"/>
      <c r="T733" s="26"/>
      <c r="U733" s="26">
        <v>80000</v>
      </c>
      <c r="V733" s="27">
        <v>45693</v>
      </c>
      <c r="W733" s="26" t="s">
        <v>565</v>
      </c>
      <c r="X733" s="26" t="s">
        <v>566</v>
      </c>
      <c r="Y733" s="26" t="s">
        <v>630</v>
      </c>
      <c r="Z733" s="26"/>
      <c r="AA733" s="26">
        <v>1</v>
      </c>
      <c r="AB733" s="26">
        <v>2159</v>
      </c>
    </row>
    <row r="734" spans="1:28" ht="20.25" customHeight="1">
      <c r="A734" s="26" t="s">
        <v>2298</v>
      </c>
      <c r="B734" s="26" t="s">
        <v>2299</v>
      </c>
      <c r="C734" s="26" t="s">
        <v>1292</v>
      </c>
      <c r="D734" s="26" t="s">
        <v>1293</v>
      </c>
      <c r="E734" s="26" t="s">
        <v>553</v>
      </c>
      <c r="F734" s="26" t="s">
        <v>624</v>
      </c>
      <c r="G734" s="26" t="s">
        <v>2294</v>
      </c>
      <c r="H734" s="26" t="s">
        <v>556</v>
      </c>
      <c r="I734" s="27">
        <v>45654</v>
      </c>
      <c r="J734" s="26" t="s">
        <v>626</v>
      </c>
      <c r="K734" s="26" t="s">
        <v>280</v>
      </c>
      <c r="L734" s="26" t="s">
        <v>636</v>
      </c>
      <c r="M734" s="26" t="s">
        <v>607</v>
      </c>
      <c r="N734" s="26" t="s">
        <v>608</v>
      </c>
      <c r="O734" s="26" t="s">
        <v>561</v>
      </c>
      <c r="P734" s="26" t="s">
        <v>601</v>
      </c>
      <c r="Q734" s="26" t="s">
        <v>637</v>
      </c>
      <c r="R734" s="26" t="s">
        <v>564</v>
      </c>
      <c r="S734" s="26"/>
      <c r="T734" s="26"/>
      <c r="U734" s="26">
        <v>100000</v>
      </c>
      <c r="V734" s="27">
        <v>45689</v>
      </c>
      <c r="W734" s="26" t="s">
        <v>565</v>
      </c>
      <c r="X734" s="26" t="s">
        <v>566</v>
      </c>
      <c r="Y734" s="26" t="s">
        <v>630</v>
      </c>
      <c r="Z734" s="26"/>
      <c r="AA734" s="26">
        <v>1</v>
      </c>
      <c r="AB734" s="26">
        <v>2159</v>
      </c>
    </row>
    <row r="735" spans="1:28" ht="20.25" customHeight="1">
      <c r="A735" s="26" t="s">
        <v>2300</v>
      </c>
      <c r="B735" s="26" t="s">
        <v>313</v>
      </c>
      <c r="C735" s="26" t="s">
        <v>1292</v>
      </c>
      <c r="D735" s="26" t="s">
        <v>1293</v>
      </c>
      <c r="E735" s="26" t="s">
        <v>553</v>
      </c>
      <c r="F735" s="26" t="s">
        <v>624</v>
      </c>
      <c r="G735" s="26" t="s">
        <v>2294</v>
      </c>
      <c r="H735" s="26" t="s">
        <v>556</v>
      </c>
      <c r="I735" s="27">
        <v>45654</v>
      </c>
      <c r="J735" s="26" t="s">
        <v>626</v>
      </c>
      <c r="K735" s="26" t="s">
        <v>476</v>
      </c>
      <c r="L735" s="26" t="s">
        <v>974</v>
      </c>
      <c r="M735" s="26" t="s">
        <v>616</v>
      </c>
      <c r="N735" s="26" t="s">
        <v>975</v>
      </c>
      <c r="O735" s="26" t="s">
        <v>561</v>
      </c>
      <c r="P735" s="26" t="s">
        <v>601</v>
      </c>
      <c r="Q735" s="26" t="s">
        <v>637</v>
      </c>
      <c r="R735" s="26" t="s">
        <v>564</v>
      </c>
      <c r="S735" s="26"/>
      <c r="T735" s="26"/>
      <c r="U735" s="26">
        <v>43000</v>
      </c>
      <c r="V735" s="27">
        <v>45691</v>
      </c>
      <c r="W735" s="26" t="s">
        <v>565</v>
      </c>
      <c r="X735" s="26" t="s">
        <v>566</v>
      </c>
      <c r="Y735" s="26" t="s">
        <v>630</v>
      </c>
      <c r="Z735" s="26"/>
      <c r="AA735" s="26">
        <v>1</v>
      </c>
      <c r="AB735" s="26">
        <v>2187</v>
      </c>
    </row>
    <row r="736" spans="1:28" ht="20.25" customHeight="1">
      <c r="A736" s="26" t="s">
        <v>2301</v>
      </c>
      <c r="B736" s="26" t="s">
        <v>2302</v>
      </c>
      <c r="C736" s="26" t="s">
        <v>551</v>
      </c>
      <c r="D736" s="26" t="s">
        <v>580</v>
      </c>
      <c r="E736" s="26" t="s">
        <v>553</v>
      </c>
      <c r="F736" s="26" t="s">
        <v>2303</v>
      </c>
      <c r="G736" s="26" t="s">
        <v>2304</v>
      </c>
      <c r="H736" s="26" t="s">
        <v>556</v>
      </c>
      <c r="I736" s="27">
        <v>45654</v>
      </c>
      <c r="J736" s="26" t="s">
        <v>626</v>
      </c>
      <c r="K736" s="26" t="s">
        <v>2305</v>
      </c>
      <c r="L736" s="26" t="s">
        <v>2306</v>
      </c>
      <c r="M736" s="26" t="s">
        <v>628</v>
      </c>
      <c r="N736" s="26" t="s">
        <v>608</v>
      </c>
      <c r="O736" s="26" t="s">
        <v>561</v>
      </c>
      <c r="P736" s="26" t="s">
        <v>601</v>
      </c>
      <c r="Q736" s="26" t="s">
        <v>2307</v>
      </c>
      <c r="R736" s="26" t="s">
        <v>619</v>
      </c>
      <c r="S736" s="26"/>
      <c r="T736" s="26"/>
      <c r="U736" s="26">
        <v>100000</v>
      </c>
      <c r="V736" s="27">
        <v>45677</v>
      </c>
      <c r="W736" s="26" t="s">
        <v>565</v>
      </c>
      <c r="X736" s="26" t="s">
        <v>566</v>
      </c>
      <c r="Y736" s="26" t="s">
        <v>2308</v>
      </c>
      <c r="Z736" s="26"/>
      <c r="AA736" s="26">
        <v>1</v>
      </c>
      <c r="AB736" s="26">
        <v>2335</v>
      </c>
    </row>
    <row r="737" spans="1:28" ht="20.25" customHeight="1">
      <c r="A737" s="26" t="s">
        <v>2309</v>
      </c>
      <c r="B737" s="26" t="s">
        <v>2310</v>
      </c>
      <c r="C737" s="26" t="s">
        <v>1292</v>
      </c>
      <c r="D737" s="26" t="s">
        <v>1293</v>
      </c>
      <c r="E737" s="26" t="s">
        <v>553</v>
      </c>
      <c r="F737" s="26" t="s">
        <v>668</v>
      </c>
      <c r="G737" s="26" t="s">
        <v>669</v>
      </c>
      <c r="H737" s="26" t="s">
        <v>556</v>
      </c>
      <c r="I737" s="27">
        <v>45653</v>
      </c>
      <c r="J737" s="26" t="s">
        <v>670</v>
      </c>
      <c r="K737" s="26" t="s">
        <v>258</v>
      </c>
      <c r="L737" s="26" t="s">
        <v>681</v>
      </c>
      <c r="M737" s="26" t="s">
        <v>682</v>
      </c>
      <c r="N737" s="26" t="s">
        <v>600</v>
      </c>
      <c r="O737" s="26" t="s">
        <v>561</v>
      </c>
      <c r="P737" s="26" t="s">
        <v>562</v>
      </c>
      <c r="Q737" s="26" t="s">
        <v>683</v>
      </c>
      <c r="R737" s="26" t="s">
        <v>684</v>
      </c>
      <c r="S737" s="26"/>
      <c r="T737" s="26"/>
      <c r="U737" s="26">
        <v>38550</v>
      </c>
      <c r="V737" s="27">
        <v>45696</v>
      </c>
      <c r="W737" s="26" t="s">
        <v>565</v>
      </c>
      <c r="X737" s="26" t="s">
        <v>566</v>
      </c>
      <c r="Y737" s="26" t="s">
        <v>685</v>
      </c>
      <c r="Z737" s="26"/>
      <c r="AA737" s="26">
        <v>1</v>
      </c>
      <c r="AB737" s="26">
        <v>2075</v>
      </c>
    </row>
    <row r="738" spans="1:28" ht="20.25" customHeight="1">
      <c r="A738" s="26" t="s">
        <v>2311</v>
      </c>
      <c r="B738" s="26" t="s">
        <v>2312</v>
      </c>
      <c r="C738" s="26" t="s">
        <v>1292</v>
      </c>
      <c r="D738" s="26" t="s">
        <v>1293</v>
      </c>
      <c r="E738" s="26" t="s">
        <v>553</v>
      </c>
      <c r="F738" s="26" t="s">
        <v>668</v>
      </c>
      <c r="G738" s="26" t="s">
        <v>669</v>
      </c>
      <c r="H738" s="26" t="s">
        <v>556</v>
      </c>
      <c r="I738" s="27">
        <v>45653</v>
      </c>
      <c r="J738" s="26" t="s">
        <v>670</v>
      </c>
      <c r="K738" s="26" t="s">
        <v>1100</v>
      </c>
      <c r="L738" s="26" t="s">
        <v>1101</v>
      </c>
      <c r="M738" s="26" t="s">
        <v>682</v>
      </c>
      <c r="N738" s="26" t="s">
        <v>600</v>
      </c>
      <c r="O738" s="26" t="s">
        <v>561</v>
      </c>
      <c r="P738" s="26" t="s">
        <v>562</v>
      </c>
      <c r="Q738" s="26" t="s">
        <v>683</v>
      </c>
      <c r="R738" s="26" t="s">
        <v>684</v>
      </c>
      <c r="S738" s="26"/>
      <c r="T738" s="26"/>
      <c r="U738" s="26">
        <v>34950</v>
      </c>
      <c r="V738" s="27">
        <v>45684</v>
      </c>
      <c r="W738" s="26" t="s">
        <v>565</v>
      </c>
      <c r="X738" s="26" t="s">
        <v>566</v>
      </c>
      <c r="Y738" s="26" t="s">
        <v>685</v>
      </c>
      <c r="Z738" s="26"/>
      <c r="AA738" s="26">
        <v>1</v>
      </c>
      <c r="AB738" s="26">
        <v>2087</v>
      </c>
    </row>
    <row r="739" spans="1:28" ht="20.25" customHeight="1">
      <c r="A739" s="26" t="s">
        <v>2313</v>
      </c>
      <c r="B739" s="26" t="s">
        <v>2314</v>
      </c>
      <c r="C739" s="26" t="s">
        <v>1292</v>
      </c>
      <c r="D739" s="26" t="s">
        <v>1293</v>
      </c>
      <c r="E739" s="26" t="s">
        <v>553</v>
      </c>
      <c r="F739" s="26" t="s">
        <v>701</v>
      </c>
      <c r="G739" s="26" t="s">
        <v>2315</v>
      </c>
      <c r="H739" s="26" t="s">
        <v>556</v>
      </c>
      <c r="I739" s="27">
        <v>45653</v>
      </c>
      <c r="J739" s="26" t="s">
        <v>1376</v>
      </c>
      <c r="K739" s="26" t="s">
        <v>1489</v>
      </c>
      <c r="L739" s="26" t="s">
        <v>1490</v>
      </c>
      <c r="M739" s="26" t="s">
        <v>607</v>
      </c>
      <c r="N739" s="26" t="s">
        <v>608</v>
      </c>
      <c r="O739" s="26" t="s">
        <v>561</v>
      </c>
      <c r="P739" s="26" t="s">
        <v>601</v>
      </c>
      <c r="Q739" s="26" t="s">
        <v>648</v>
      </c>
      <c r="R739" s="26" t="s">
        <v>751</v>
      </c>
      <c r="S739" s="26"/>
      <c r="T739" s="26"/>
      <c r="U739" s="26">
        <v>6000</v>
      </c>
      <c r="V739" s="27">
        <v>45671</v>
      </c>
      <c r="W739" s="26" t="s">
        <v>565</v>
      </c>
      <c r="X739" s="26" t="s">
        <v>566</v>
      </c>
      <c r="Y739" s="26" t="s">
        <v>1389</v>
      </c>
      <c r="Z739" s="26" t="s">
        <v>2316</v>
      </c>
      <c r="AA739" s="26">
        <v>1</v>
      </c>
      <c r="AB739" s="26">
        <v>2266</v>
      </c>
    </row>
    <row r="740" spans="1:28" ht="20.25" customHeight="1">
      <c r="A740" s="26" t="s">
        <v>2317</v>
      </c>
      <c r="B740" s="26" t="s">
        <v>2318</v>
      </c>
      <c r="C740" s="26" t="s">
        <v>1292</v>
      </c>
      <c r="D740" s="26" t="s">
        <v>1293</v>
      </c>
      <c r="E740" s="26" t="s">
        <v>553</v>
      </c>
      <c r="F740" s="26" t="s">
        <v>701</v>
      </c>
      <c r="G740" s="26" t="s">
        <v>2319</v>
      </c>
      <c r="H740" s="26" t="s">
        <v>556</v>
      </c>
      <c r="I740" s="27">
        <v>45652</v>
      </c>
      <c r="J740" s="26" t="s">
        <v>1376</v>
      </c>
      <c r="K740" s="26" t="s">
        <v>731</v>
      </c>
      <c r="L740" s="26" t="s">
        <v>732</v>
      </c>
      <c r="M740" s="26" t="s">
        <v>628</v>
      </c>
      <c r="N740" s="26" t="s">
        <v>641</v>
      </c>
      <c r="O740" s="26" t="s">
        <v>561</v>
      </c>
      <c r="P740" s="26" t="s">
        <v>562</v>
      </c>
      <c r="Q740" s="26" t="s">
        <v>683</v>
      </c>
      <c r="R740" s="26" t="s">
        <v>564</v>
      </c>
      <c r="S740" s="26"/>
      <c r="T740" s="26"/>
      <c r="U740" s="26">
        <v>10000</v>
      </c>
      <c r="V740" s="27">
        <v>45681</v>
      </c>
      <c r="W740" s="26" t="s">
        <v>565</v>
      </c>
      <c r="X740" s="26" t="s">
        <v>566</v>
      </c>
      <c r="Y740" s="26" t="s">
        <v>1494</v>
      </c>
      <c r="Z740" s="26"/>
      <c r="AA740" s="26">
        <v>1</v>
      </c>
      <c r="AB740" s="26">
        <v>2241</v>
      </c>
    </row>
    <row r="741" spans="1:28" ht="20.25" customHeight="1">
      <c r="A741" s="26" t="s">
        <v>2320</v>
      </c>
      <c r="B741" s="26" t="s">
        <v>2321</v>
      </c>
      <c r="C741" s="26" t="s">
        <v>1292</v>
      </c>
      <c r="D741" s="26" t="s">
        <v>1293</v>
      </c>
      <c r="E741" s="26" t="s">
        <v>553</v>
      </c>
      <c r="F741" s="26" t="s">
        <v>701</v>
      </c>
      <c r="G741" s="26" t="s">
        <v>2322</v>
      </c>
      <c r="H741" s="26" t="s">
        <v>556</v>
      </c>
      <c r="I741" s="27">
        <v>45652</v>
      </c>
      <c r="J741" s="26" t="s">
        <v>1376</v>
      </c>
      <c r="K741" s="26" t="s">
        <v>739</v>
      </c>
      <c r="L741" s="26" t="s">
        <v>740</v>
      </c>
      <c r="M741" s="26" t="s">
        <v>628</v>
      </c>
      <c r="N741" s="26" t="s">
        <v>641</v>
      </c>
      <c r="O741" s="26" t="s">
        <v>561</v>
      </c>
      <c r="P741" s="26" t="s">
        <v>562</v>
      </c>
      <c r="Q741" s="26" t="s">
        <v>683</v>
      </c>
      <c r="R741" s="26" t="s">
        <v>564</v>
      </c>
      <c r="S741" s="26"/>
      <c r="T741" s="26"/>
      <c r="U741" s="26">
        <v>50000</v>
      </c>
      <c r="V741" s="27">
        <v>45681</v>
      </c>
      <c r="W741" s="26" t="s">
        <v>565</v>
      </c>
      <c r="X741" s="26" t="s">
        <v>566</v>
      </c>
      <c r="Y741" s="26" t="s">
        <v>1377</v>
      </c>
      <c r="Z741" s="26"/>
      <c r="AA741" s="26">
        <v>1</v>
      </c>
      <c r="AB741" s="26">
        <v>2234</v>
      </c>
    </row>
    <row r="742" spans="1:28" ht="20.25" customHeight="1">
      <c r="A742" s="26" t="s">
        <v>2323</v>
      </c>
      <c r="B742" s="26" t="s">
        <v>2324</v>
      </c>
      <c r="C742" s="26" t="s">
        <v>1292</v>
      </c>
      <c r="D742" s="26" t="s">
        <v>1293</v>
      </c>
      <c r="E742" s="26" t="s">
        <v>553</v>
      </c>
      <c r="F742" s="26" t="s">
        <v>701</v>
      </c>
      <c r="G742" s="26" t="s">
        <v>2325</v>
      </c>
      <c r="H742" s="26" t="s">
        <v>556</v>
      </c>
      <c r="I742" s="27">
        <v>45652</v>
      </c>
      <c r="J742" s="26" t="s">
        <v>1376</v>
      </c>
      <c r="K742" s="26" t="s">
        <v>1536</v>
      </c>
      <c r="L742" s="26" t="s">
        <v>1537</v>
      </c>
      <c r="M742" s="26" t="s">
        <v>628</v>
      </c>
      <c r="N742" s="26" t="s">
        <v>641</v>
      </c>
      <c r="O742" s="26" t="s">
        <v>561</v>
      </c>
      <c r="P742" s="26" t="s">
        <v>562</v>
      </c>
      <c r="Q742" s="26" t="s">
        <v>683</v>
      </c>
      <c r="R742" s="26" t="s">
        <v>564</v>
      </c>
      <c r="S742" s="26"/>
      <c r="T742" s="26"/>
      <c r="U742" s="26">
        <v>20000</v>
      </c>
      <c r="V742" s="27">
        <v>45681</v>
      </c>
      <c r="W742" s="26" t="s">
        <v>565</v>
      </c>
      <c r="X742" s="26" t="s">
        <v>566</v>
      </c>
      <c r="Y742" s="26" t="s">
        <v>1377</v>
      </c>
      <c r="Z742" s="26"/>
      <c r="AA742" s="26">
        <v>1</v>
      </c>
      <c r="AB742" s="26">
        <v>2240</v>
      </c>
    </row>
    <row r="743" spans="1:28" ht="20.25" customHeight="1">
      <c r="A743" s="26" t="s">
        <v>2326</v>
      </c>
      <c r="B743" s="26" t="s">
        <v>306</v>
      </c>
      <c r="C743" s="26" t="s">
        <v>1292</v>
      </c>
      <c r="D743" s="26" t="s">
        <v>1293</v>
      </c>
      <c r="E743" s="26" t="s">
        <v>553</v>
      </c>
      <c r="F743" s="26" t="s">
        <v>581</v>
      </c>
      <c r="G743" s="26" t="s">
        <v>1082</v>
      </c>
      <c r="H743" s="26" t="s">
        <v>556</v>
      </c>
      <c r="I743" s="27">
        <v>45651</v>
      </c>
      <c r="J743" s="26" t="s">
        <v>583</v>
      </c>
      <c r="K743" s="26" t="s">
        <v>283</v>
      </c>
      <c r="L743" s="26" t="s">
        <v>1255</v>
      </c>
      <c r="M743" s="26" t="s">
        <v>559</v>
      </c>
      <c r="N743" s="26" t="s">
        <v>673</v>
      </c>
      <c r="O743" s="26" t="s">
        <v>561</v>
      </c>
      <c r="P743" s="26" t="s">
        <v>601</v>
      </c>
      <c r="Q743" s="26" t="s">
        <v>697</v>
      </c>
      <c r="R743" s="26" t="s">
        <v>698</v>
      </c>
      <c r="S743" s="26"/>
      <c r="T743" s="26"/>
      <c r="U743" s="26">
        <v>20000</v>
      </c>
      <c r="V743" s="27">
        <v>45687</v>
      </c>
      <c r="W743" s="26" t="s">
        <v>565</v>
      </c>
      <c r="X743" s="26" t="s">
        <v>566</v>
      </c>
      <c r="Y743" s="26" t="s">
        <v>2327</v>
      </c>
      <c r="Z743" s="26"/>
      <c r="AA743" s="26">
        <v>1</v>
      </c>
      <c r="AB743" s="26">
        <v>2083</v>
      </c>
    </row>
    <row r="744" spans="1:28" ht="20.25" customHeight="1">
      <c r="A744" s="26" t="s">
        <v>2328</v>
      </c>
      <c r="B744" s="26" t="s">
        <v>307</v>
      </c>
      <c r="C744" s="26" t="s">
        <v>1292</v>
      </c>
      <c r="D744" s="26" t="s">
        <v>1293</v>
      </c>
      <c r="E744" s="26" t="s">
        <v>553</v>
      </c>
      <c r="F744" s="26" t="s">
        <v>581</v>
      </c>
      <c r="G744" s="26" t="s">
        <v>1082</v>
      </c>
      <c r="H744" s="26" t="s">
        <v>556</v>
      </c>
      <c r="I744" s="27">
        <v>45651</v>
      </c>
      <c r="J744" s="26" t="s">
        <v>583</v>
      </c>
      <c r="K744" s="26" t="s">
        <v>26</v>
      </c>
      <c r="L744" s="26" t="s">
        <v>1554</v>
      </c>
      <c r="M744" s="26" t="s">
        <v>585</v>
      </c>
      <c r="N744" s="26" t="s">
        <v>560</v>
      </c>
      <c r="O744" s="26" t="s">
        <v>561</v>
      </c>
      <c r="P744" s="26" t="s">
        <v>586</v>
      </c>
      <c r="Q744" s="26" t="s">
        <v>587</v>
      </c>
      <c r="R744" s="26" t="s">
        <v>588</v>
      </c>
      <c r="S744" s="26"/>
      <c r="T744" s="26"/>
      <c r="U744" s="26">
        <v>80000</v>
      </c>
      <c r="V744" s="27">
        <v>45686</v>
      </c>
      <c r="W744" s="26" t="s">
        <v>565</v>
      </c>
      <c r="X744" s="26" t="s">
        <v>566</v>
      </c>
      <c r="Y744" s="26" t="s">
        <v>2327</v>
      </c>
      <c r="Z744" s="26"/>
      <c r="AA744" s="26">
        <v>1</v>
      </c>
      <c r="AB744" s="26">
        <v>2261</v>
      </c>
    </row>
    <row r="745" spans="1:28" ht="20.25" customHeight="1">
      <c r="A745" s="26" t="s">
        <v>2329</v>
      </c>
      <c r="B745" s="26" t="s">
        <v>312</v>
      </c>
      <c r="C745" s="26" t="s">
        <v>1292</v>
      </c>
      <c r="D745" s="26" t="s">
        <v>1293</v>
      </c>
      <c r="E745" s="26" t="s">
        <v>553</v>
      </c>
      <c r="F745" s="26" t="s">
        <v>581</v>
      </c>
      <c r="G745" s="26" t="s">
        <v>1082</v>
      </c>
      <c r="H745" s="26" t="s">
        <v>556</v>
      </c>
      <c r="I745" s="27">
        <v>45651</v>
      </c>
      <c r="J745" s="26" t="s">
        <v>583</v>
      </c>
      <c r="K745" s="26" t="s">
        <v>142</v>
      </c>
      <c r="L745" s="26" t="s">
        <v>1045</v>
      </c>
      <c r="M745" s="26" t="s">
        <v>628</v>
      </c>
      <c r="N745" s="26" t="s">
        <v>608</v>
      </c>
      <c r="O745" s="26" t="s">
        <v>561</v>
      </c>
      <c r="P745" s="26" t="s">
        <v>601</v>
      </c>
      <c r="Q745" s="26" t="s">
        <v>1046</v>
      </c>
      <c r="R745" s="26" t="s">
        <v>643</v>
      </c>
      <c r="S745" s="26"/>
      <c r="T745" s="26"/>
      <c r="U745" s="26">
        <v>30000</v>
      </c>
      <c r="V745" s="27">
        <v>45685</v>
      </c>
      <c r="W745" s="26" t="s">
        <v>565</v>
      </c>
      <c r="X745" s="26" t="s">
        <v>566</v>
      </c>
      <c r="Y745" s="26" t="s">
        <v>2327</v>
      </c>
      <c r="Z745" s="26"/>
      <c r="AA745" s="26">
        <v>1</v>
      </c>
      <c r="AB745" s="26">
        <v>2194</v>
      </c>
    </row>
    <row r="746" spans="1:28" ht="20.25" customHeight="1">
      <c r="A746" s="26" t="s">
        <v>2330</v>
      </c>
      <c r="B746" s="26" t="s">
        <v>300</v>
      </c>
      <c r="C746" s="26" t="s">
        <v>1292</v>
      </c>
      <c r="D746" s="26" t="s">
        <v>1293</v>
      </c>
      <c r="E746" s="26" t="s">
        <v>553</v>
      </c>
      <c r="F746" s="26" t="s">
        <v>581</v>
      </c>
      <c r="G746" s="26" t="s">
        <v>1082</v>
      </c>
      <c r="H746" s="26" t="s">
        <v>556</v>
      </c>
      <c r="I746" s="27">
        <v>45651</v>
      </c>
      <c r="J746" s="26" t="s">
        <v>583</v>
      </c>
      <c r="K746" s="26" t="s">
        <v>118</v>
      </c>
      <c r="L746" s="26" t="s">
        <v>119</v>
      </c>
      <c r="M746" s="26" t="s">
        <v>717</v>
      </c>
      <c r="N746" s="26" t="s">
        <v>560</v>
      </c>
      <c r="O746" s="26" t="s">
        <v>561</v>
      </c>
      <c r="P746" s="26" t="s">
        <v>562</v>
      </c>
      <c r="Q746" s="26" t="s">
        <v>594</v>
      </c>
      <c r="R746" s="26" t="s">
        <v>595</v>
      </c>
      <c r="S746" s="26"/>
      <c r="T746" s="26"/>
      <c r="U746" s="26">
        <v>60000</v>
      </c>
      <c r="V746" s="27">
        <v>45684</v>
      </c>
      <c r="W746" s="26" t="s">
        <v>565</v>
      </c>
      <c r="X746" s="26" t="s">
        <v>566</v>
      </c>
      <c r="Y746" s="26" t="s">
        <v>2327</v>
      </c>
      <c r="Z746" s="26"/>
      <c r="AA746" s="26">
        <v>1</v>
      </c>
      <c r="AB746" s="26">
        <v>2198</v>
      </c>
    </row>
    <row r="747" spans="1:28" ht="20.25" customHeight="1">
      <c r="A747" s="26" t="s">
        <v>2331</v>
      </c>
      <c r="B747" s="26" t="s">
        <v>2332</v>
      </c>
      <c r="C747" s="26" t="s">
        <v>1292</v>
      </c>
      <c r="D747" s="26" t="s">
        <v>1293</v>
      </c>
      <c r="E747" s="26" t="s">
        <v>553</v>
      </c>
      <c r="F747" s="26" t="s">
        <v>701</v>
      </c>
      <c r="G747" s="26" t="s">
        <v>2333</v>
      </c>
      <c r="H747" s="26" t="s">
        <v>556</v>
      </c>
      <c r="I747" s="27">
        <v>45651</v>
      </c>
      <c r="J747" s="26" t="s">
        <v>1376</v>
      </c>
      <c r="K747" s="26" t="s">
        <v>939</v>
      </c>
      <c r="L747" s="26" t="s">
        <v>940</v>
      </c>
      <c r="M747" s="26" t="s">
        <v>717</v>
      </c>
      <c r="N747" s="26" t="s">
        <v>673</v>
      </c>
      <c r="O747" s="26" t="s">
        <v>561</v>
      </c>
      <c r="P747" s="26" t="s">
        <v>718</v>
      </c>
      <c r="Q747" s="26" t="s">
        <v>719</v>
      </c>
      <c r="R747" s="26" t="s">
        <v>564</v>
      </c>
      <c r="S747" s="26"/>
      <c r="T747" s="26"/>
      <c r="U747" s="26">
        <v>20000</v>
      </c>
      <c r="V747" s="27">
        <v>45681</v>
      </c>
      <c r="W747" s="26" t="s">
        <v>565</v>
      </c>
      <c r="X747" s="26" t="s">
        <v>566</v>
      </c>
      <c r="Y747" s="26" t="s">
        <v>1680</v>
      </c>
      <c r="Z747" s="26"/>
      <c r="AA747" s="26">
        <v>1</v>
      </c>
      <c r="AB747" s="26">
        <v>2349</v>
      </c>
    </row>
    <row r="748" spans="1:28" ht="20.25" customHeight="1">
      <c r="A748" s="26" t="s">
        <v>2334</v>
      </c>
      <c r="B748" s="26" t="s">
        <v>2335</v>
      </c>
      <c r="C748" s="26" t="s">
        <v>1292</v>
      </c>
      <c r="D748" s="26" t="s">
        <v>1293</v>
      </c>
      <c r="E748" s="26" t="s">
        <v>553</v>
      </c>
      <c r="F748" s="26" t="s">
        <v>701</v>
      </c>
      <c r="G748" s="26" t="s">
        <v>2336</v>
      </c>
      <c r="H748" s="26" t="s">
        <v>556</v>
      </c>
      <c r="I748" s="27">
        <v>45651</v>
      </c>
      <c r="J748" s="26" t="s">
        <v>1376</v>
      </c>
      <c r="K748" s="26" t="s">
        <v>1489</v>
      </c>
      <c r="L748" s="26" t="s">
        <v>1490</v>
      </c>
      <c r="M748" s="26" t="s">
        <v>607</v>
      </c>
      <c r="N748" s="26" t="s">
        <v>608</v>
      </c>
      <c r="O748" s="26" t="s">
        <v>561</v>
      </c>
      <c r="P748" s="26" t="s">
        <v>601</v>
      </c>
      <c r="Q748" s="26" t="s">
        <v>648</v>
      </c>
      <c r="R748" s="26" t="s">
        <v>751</v>
      </c>
      <c r="S748" s="26"/>
      <c r="T748" s="26"/>
      <c r="U748" s="26">
        <v>20000</v>
      </c>
      <c r="V748" s="27">
        <v>45680</v>
      </c>
      <c r="W748" s="26" t="s">
        <v>565</v>
      </c>
      <c r="X748" s="26" t="s">
        <v>566</v>
      </c>
      <c r="Y748" s="26" t="s">
        <v>1389</v>
      </c>
      <c r="Z748" s="26"/>
      <c r="AA748" s="26">
        <v>1</v>
      </c>
      <c r="AB748" s="26">
        <v>2266</v>
      </c>
    </row>
    <row r="749" spans="1:28" ht="20.25" customHeight="1">
      <c r="A749" s="26" t="s">
        <v>2337</v>
      </c>
      <c r="B749" s="26" t="s">
        <v>2338</v>
      </c>
      <c r="C749" s="26" t="s">
        <v>1292</v>
      </c>
      <c r="D749" s="26" t="s">
        <v>1293</v>
      </c>
      <c r="E749" s="26" t="s">
        <v>553</v>
      </c>
      <c r="F749" s="26" t="s">
        <v>701</v>
      </c>
      <c r="G749" s="26" t="s">
        <v>2339</v>
      </c>
      <c r="H749" s="26" t="s">
        <v>556</v>
      </c>
      <c r="I749" s="27">
        <v>45651</v>
      </c>
      <c r="J749" s="26" t="s">
        <v>1376</v>
      </c>
      <c r="K749" s="26" t="s">
        <v>710</v>
      </c>
      <c r="L749" s="26" t="s">
        <v>711</v>
      </c>
      <c r="M749" s="26" t="s">
        <v>628</v>
      </c>
      <c r="N749" s="26" t="s">
        <v>641</v>
      </c>
      <c r="O749" s="26" t="s">
        <v>561</v>
      </c>
      <c r="P749" s="26" t="s">
        <v>562</v>
      </c>
      <c r="Q749" s="26" t="s">
        <v>683</v>
      </c>
      <c r="R749" s="26" t="s">
        <v>564</v>
      </c>
      <c r="S749" s="26"/>
      <c r="T749" s="26"/>
      <c r="U749" s="26">
        <v>80000</v>
      </c>
      <c r="V749" s="27">
        <v>45680</v>
      </c>
      <c r="W749" s="26" t="s">
        <v>565</v>
      </c>
      <c r="X749" s="26" t="s">
        <v>566</v>
      </c>
      <c r="Y749" s="26" t="s">
        <v>1377</v>
      </c>
      <c r="Z749" s="26"/>
      <c r="AA749" s="26">
        <v>1</v>
      </c>
      <c r="AB749" s="26">
        <v>2318</v>
      </c>
    </row>
    <row r="750" spans="1:28" ht="20.25" customHeight="1">
      <c r="A750" s="26" t="s">
        <v>2340</v>
      </c>
      <c r="B750" s="26" t="s">
        <v>2341</v>
      </c>
      <c r="C750" s="26" t="s">
        <v>1292</v>
      </c>
      <c r="D750" s="26" t="s">
        <v>1293</v>
      </c>
      <c r="E750" s="26" t="s">
        <v>553</v>
      </c>
      <c r="F750" s="26" t="s">
        <v>701</v>
      </c>
      <c r="G750" s="26" t="s">
        <v>2342</v>
      </c>
      <c r="H750" s="26" t="s">
        <v>556</v>
      </c>
      <c r="I750" s="27">
        <v>45650</v>
      </c>
      <c r="J750" s="26" t="s">
        <v>1376</v>
      </c>
      <c r="K750" s="26" t="s">
        <v>755</v>
      </c>
      <c r="L750" s="26" t="s">
        <v>756</v>
      </c>
      <c r="M750" s="26" t="s">
        <v>717</v>
      </c>
      <c r="N750" s="26" t="s">
        <v>673</v>
      </c>
      <c r="O750" s="26" t="s">
        <v>561</v>
      </c>
      <c r="P750" s="26" t="s">
        <v>718</v>
      </c>
      <c r="Q750" s="26" t="s">
        <v>719</v>
      </c>
      <c r="R750" s="26" t="s">
        <v>564</v>
      </c>
      <c r="S750" s="26"/>
      <c r="T750" s="26"/>
      <c r="U750" s="26">
        <v>60000</v>
      </c>
      <c r="V750" s="27">
        <v>45680</v>
      </c>
      <c r="W750" s="26" t="s">
        <v>565</v>
      </c>
      <c r="X750" s="26" t="s">
        <v>566</v>
      </c>
      <c r="Y750" s="26" t="s">
        <v>1498</v>
      </c>
      <c r="Z750" s="26"/>
      <c r="AA750" s="26">
        <v>1</v>
      </c>
      <c r="AB750" s="26">
        <v>2273</v>
      </c>
    </row>
    <row r="751" spans="1:28" ht="20.25" customHeight="1">
      <c r="A751" s="26" t="s">
        <v>2343</v>
      </c>
      <c r="B751" s="26" t="s">
        <v>2344</v>
      </c>
      <c r="C751" s="26" t="s">
        <v>1292</v>
      </c>
      <c r="D751" s="26" t="s">
        <v>1293</v>
      </c>
      <c r="E751" s="26" t="s">
        <v>553</v>
      </c>
      <c r="F751" s="26" t="s">
        <v>701</v>
      </c>
      <c r="G751" s="26" t="s">
        <v>2345</v>
      </c>
      <c r="H751" s="26" t="s">
        <v>556</v>
      </c>
      <c r="I751" s="27">
        <v>45650</v>
      </c>
      <c r="J751" s="26" t="s">
        <v>1376</v>
      </c>
      <c r="K751" s="26" t="s">
        <v>2346</v>
      </c>
      <c r="L751" s="26" t="s">
        <v>2347</v>
      </c>
      <c r="M751" s="26" t="s">
        <v>862</v>
      </c>
      <c r="N751" s="26" t="s">
        <v>2222</v>
      </c>
      <c r="O751" s="26" t="s">
        <v>864</v>
      </c>
      <c r="P751" s="26" t="s">
        <v>718</v>
      </c>
      <c r="Q751" s="26" t="s">
        <v>771</v>
      </c>
      <c r="R751" s="26" t="s">
        <v>684</v>
      </c>
      <c r="S751" s="26"/>
      <c r="T751" s="26"/>
      <c r="U751" s="26">
        <v>5000</v>
      </c>
      <c r="V751" s="27">
        <v>45680</v>
      </c>
      <c r="W751" s="26" t="s">
        <v>565</v>
      </c>
      <c r="X751" s="26" t="s">
        <v>566</v>
      </c>
      <c r="Y751" s="26" t="s">
        <v>2223</v>
      </c>
      <c r="Z751" s="26" t="s">
        <v>2226</v>
      </c>
      <c r="AA751" s="26">
        <v>1</v>
      </c>
      <c r="AB751" s="26">
        <v>2315</v>
      </c>
    </row>
    <row r="752" spans="1:28" ht="20.25" customHeight="1">
      <c r="A752" s="26" t="s">
        <v>2348</v>
      </c>
      <c r="B752" s="26" t="s">
        <v>2349</v>
      </c>
      <c r="C752" s="26" t="s">
        <v>1292</v>
      </c>
      <c r="D752" s="26" t="s">
        <v>1293</v>
      </c>
      <c r="E752" s="26" t="s">
        <v>553</v>
      </c>
      <c r="F752" s="26" t="s">
        <v>701</v>
      </c>
      <c r="G752" s="26" t="s">
        <v>2345</v>
      </c>
      <c r="H752" s="26" t="s">
        <v>556</v>
      </c>
      <c r="I752" s="27">
        <v>45650</v>
      </c>
      <c r="J752" s="26" t="s">
        <v>1376</v>
      </c>
      <c r="K752" s="26" t="s">
        <v>933</v>
      </c>
      <c r="L752" s="26" t="s">
        <v>934</v>
      </c>
      <c r="M752" s="26" t="s">
        <v>585</v>
      </c>
      <c r="N752" s="26" t="s">
        <v>673</v>
      </c>
      <c r="O752" s="26" t="s">
        <v>561</v>
      </c>
      <c r="P752" s="26" t="s">
        <v>718</v>
      </c>
      <c r="Q752" s="26" t="s">
        <v>909</v>
      </c>
      <c r="R752" s="26" t="s">
        <v>564</v>
      </c>
      <c r="S752" s="26"/>
      <c r="T752" s="26"/>
      <c r="U752" s="26">
        <v>40000</v>
      </c>
      <c r="V752" s="27">
        <v>45680</v>
      </c>
      <c r="W752" s="26" t="s">
        <v>565</v>
      </c>
      <c r="X752" s="26" t="s">
        <v>566</v>
      </c>
      <c r="Y752" s="26" t="s">
        <v>1680</v>
      </c>
      <c r="Z752" s="26"/>
      <c r="AA752" s="26">
        <v>1</v>
      </c>
      <c r="AB752" s="26">
        <v>2214</v>
      </c>
    </row>
    <row r="753" spans="1:28" ht="20.25" customHeight="1">
      <c r="A753" s="26" t="s">
        <v>2350</v>
      </c>
      <c r="B753" s="26" t="s">
        <v>2351</v>
      </c>
      <c r="C753" s="26" t="s">
        <v>1292</v>
      </c>
      <c r="D753" s="26" t="s">
        <v>1293</v>
      </c>
      <c r="E753" s="26" t="s">
        <v>553</v>
      </c>
      <c r="F753" s="26" t="s">
        <v>701</v>
      </c>
      <c r="G753" s="26" t="s">
        <v>2352</v>
      </c>
      <c r="H753" s="26" t="s">
        <v>556</v>
      </c>
      <c r="I753" s="27">
        <v>45650</v>
      </c>
      <c r="J753" s="26" t="s">
        <v>1376</v>
      </c>
      <c r="K753" s="26" t="s">
        <v>1652</v>
      </c>
      <c r="L753" s="26" t="s">
        <v>1653</v>
      </c>
      <c r="M753" s="26" t="s">
        <v>862</v>
      </c>
      <c r="N753" s="26" t="s">
        <v>2222</v>
      </c>
      <c r="O753" s="26" t="s">
        <v>864</v>
      </c>
      <c r="P753" s="26" t="s">
        <v>718</v>
      </c>
      <c r="Q753" s="26" t="s">
        <v>664</v>
      </c>
      <c r="R753" s="26" t="s">
        <v>684</v>
      </c>
      <c r="S753" s="26"/>
      <c r="T753" s="26"/>
      <c r="U753" s="26">
        <v>5000</v>
      </c>
      <c r="V753" s="27">
        <v>45680</v>
      </c>
      <c r="W753" s="26" t="s">
        <v>565</v>
      </c>
      <c r="X753" s="26" t="s">
        <v>566</v>
      </c>
      <c r="Y753" s="26" t="s">
        <v>2223</v>
      </c>
      <c r="Z753" s="26" t="s">
        <v>2226</v>
      </c>
      <c r="AA753" s="26">
        <v>1</v>
      </c>
      <c r="AB753" s="26">
        <v>2314</v>
      </c>
    </row>
    <row r="754" spans="1:28" ht="20.25" customHeight="1">
      <c r="A754" s="26" t="s">
        <v>2353</v>
      </c>
      <c r="B754" s="26" t="s">
        <v>2354</v>
      </c>
      <c r="C754" s="26" t="s">
        <v>1292</v>
      </c>
      <c r="D754" s="26" t="s">
        <v>1293</v>
      </c>
      <c r="E754" s="26" t="s">
        <v>553</v>
      </c>
      <c r="F754" s="26" t="s">
        <v>701</v>
      </c>
      <c r="G754" s="26" t="s">
        <v>2355</v>
      </c>
      <c r="H754" s="26" t="s">
        <v>556</v>
      </c>
      <c r="I754" s="27">
        <v>45650</v>
      </c>
      <c r="J754" s="26" t="s">
        <v>1376</v>
      </c>
      <c r="K754" s="26" t="s">
        <v>1141</v>
      </c>
      <c r="L754" s="26" t="s">
        <v>1142</v>
      </c>
      <c r="M754" s="26" t="s">
        <v>862</v>
      </c>
      <c r="N754" s="26" t="s">
        <v>863</v>
      </c>
      <c r="O754" s="26" t="s">
        <v>864</v>
      </c>
      <c r="P754" s="26" t="s">
        <v>718</v>
      </c>
      <c r="Q754" s="26" t="s">
        <v>771</v>
      </c>
      <c r="R754" s="26" t="s">
        <v>684</v>
      </c>
      <c r="S754" s="26"/>
      <c r="T754" s="26"/>
      <c r="U754" s="26">
        <v>5000</v>
      </c>
      <c r="V754" s="27">
        <v>45679</v>
      </c>
      <c r="W754" s="26" t="s">
        <v>565</v>
      </c>
      <c r="X754" s="26" t="s">
        <v>566</v>
      </c>
      <c r="Y754" s="26" t="s">
        <v>2223</v>
      </c>
      <c r="Z754" s="26" t="s">
        <v>2226</v>
      </c>
      <c r="AA754" s="26">
        <v>1</v>
      </c>
      <c r="AB754" s="26">
        <v>2292</v>
      </c>
    </row>
    <row r="755" spans="1:28" ht="20.25" customHeight="1">
      <c r="A755" s="26" t="s">
        <v>2356</v>
      </c>
      <c r="B755" s="26" t="s">
        <v>2357</v>
      </c>
      <c r="C755" s="26" t="s">
        <v>1292</v>
      </c>
      <c r="D755" s="26" t="s">
        <v>1293</v>
      </c>
      <c r="E755" s="26" t="s">
        <v>553</v>
      </c>
      <c r="F755" s="26" t="s">
        <v>701</v>
      </c>
      <c r="G755" s="26" t="s">
        <v>2358</v>
      </c>
      <c r="H755" s="26" t="s">
        <v>556</v>
      </c>
      <c r="I755" s="27">
        <v>45650</v>
      </c>
      <c r="J755" s="26" t="s">
        <v>1376</v>
      </c>
      <c r="K755" s="26" t="s">
        <v>907</v>
      </c>
      <c r="L755" s="26" t="s">
        <v>908</v>
      </c>
      <c r="M755" s="26" t="s">
        <v>717</v>
      </c>
      <c r="N755" s="26" t="s">
        <v>673</v>
      </c>
      <c r="O755" s="26" t="s">
        <v>561</v>
      </c>
      <c r="P755" s="26" t="s">
        <v>718</v>
      </c>
      <c r="Q755" s="26" t="s">
        <v>909</v>
      </c>
      <c r="R755" s="26" t="s">
        <v>564</v>
      </c>
      <c r="S755" s="26"/>
      <c r="T755" s="26"/>
      <c r="U755" s="26">
        <v>20000</v>
      </c>
      <c r="V755" s="27">
        <v>45679</v>
      </c>
      <c r="W755" s="26" t="s">
        <v>565</v>
      </c>
      <c r="X755" s="26" t="s">
        <v>566</v>
      </c>
      <c r="Y755" s="26" t="s">
        <v>1498</v>
      </c>
      <c r="Z755" s="26"/>
      <c r="AA755" s="26">
        <v>1</v>
      </c>
      <c r="AB755" s="26">
        <v>2267</v>
      </c>
    </row>
    <row r="756" spans="1:28" ht="20.25" customHeight="1">
      <c r="A756" s="26" t="s">
        <v>2359</v>
      </c>
      <c r="B756" s="26" t="s">
        <v>2360</v>
      </c>
      <c r="C756" s="26" t="s">
        <v>1292</v>
      </c>
      <c r="D756" s="26" t="s">
        <v>1293</v>
      </c>
      <c r="E756" s="26" t="s">
        <v>553</v>
      </c>
      <c r="F756" s="26" t="s">
        <v>701</v>
      </c>
      <c r="G756" s="26" t="s">
        <v>2361</v>
      </c>
      <c r="H756" s="26" t="s">
        <v>556</v>
      </c>
      <c r="I756" s="27">
        <v>45650</v>
      </c>
      <c r="J756" s="26" t="s">
        <v>1376</v>
      </c>
      <c r="K756" s="26" t="s">
        <v>715</v>
      </c>
      <c r="L756" s="26" t="s">
        <v>716</v>
      </c>
      <c r="M756" s="26" t="s">
        <v>717</v>
      </c>
      <c r="N756" s="26" t="s">
        <v>673</v>
      </c>
      <c r="O756" s="26" t="s">
        <v>561</v>
      </c>
      <c r="P756" s="26" t="s">
        <v>718</v>
      </c>
      <c r="Q756" s="26" t="s">
        <v>719</v>
      </c>
      <c r="R756" s="26" t="s">
        <v>564</v>
      </c>
      <c r="S756" s="26"/>
      <c r="T756" s="26"/>
      <c r="U756" s="26">
        <v>20000</v>
      </c>
      <c r="V756" s="27">
        <v>45679</v>
      </c>
      <c r="W756" s="26" t="s">
        <v>565</v>
      </c>
      <c r="X756" s="26" t="s">
        <v>566</v>
      </c>
      <c r="Y756" s="26" t="s">
        <v>1498</v>
      </c>
      <c r="Z756" s="26"/>
      <c r="AA756" s="26">
        <v>1</v>
      </c>
      <c r="AB756" s="26">
        <v>2272</v>
      </c>
    </row>
    <row r="757" spans="1:28" ht="20.25" customHeight="1">
      <c r="A757" s="26" t="s">
        <v>2362</v>
      </c>
      <c r="B757" s="26" t="s">
        <v>2363</v>
      </c>
      <c r="C757" s="26" t="s">
        <v>1292</v>
      </c>
      <c r="D757" s="26" t="s">
        <v>1293</v>
      </c>
      <c r="E757" s="26" t="s">
        <v>553</v>
      </c>
      <c r="F757" s="26" t="s">
        <v>701</v>
      </c>
      <c r="G757" s="26" t="s">
        <v>2364</v>
      </c>
      <c r="H757" s="26" t="s">
        <v>556</v>
      </c>
      <c r="I757" s="27">
        <v>45650</v>
      </c>
      <c r="J757" s="26" t="s">
        <v>1376</v>
      </c>
      <c r="K757" s="26" t="s">
        <v>371</v>
      </c>
      <c r="L757" s="26" t="s">
        <v>920</v>
      </c>
      <c r="M757" s="26" t="s">
        <v>585</v>
      </c>
      <c r="N757" s="26" t="s">
        <v>673</v>
      </c>
      <c r="O757" s="26" t="s">
        <v>561</v>
      </c>
      <c r="P757" s="26" t="s">
        <v>718</v>
      </c>
      <c r="Q757" s="26" t="s">
        <v>909</v>
      </c>
      <c r="R757" s="26" t="s">
        <v>564</v>
      </c>
      <c r="S757" s="26"/>
      <c r="T757" s="26"/>
      <c r="U757" s="26">
        <v>80000</v>
      </c>
      <c r="V757" s="27">
        <v>45679</v>
      </c>
      <c r="W757" s="26" t="s">
        <v>565</v>
      </c>
      <c r="X757" s="26" t="s">
        <v>566</v>
      </c>
      <c r="Y757" s="26" t="s">
        <v>2365</v>
      </c>
      <c r="Z757" s="26"/>
      <c r="AA757" s="26">
        <v>1</v>
      </c>
      <c r="AB757" s="26">
        <v>2213</v>
      </c>
    </row>
    <row r="758" spans="1:28" ht="20.25" customHeight="1">
      <c r="A758" s="26" t="s">
        <v>2366</v>
      </c>
      <c r="B758" s="26" t="s">
        <v>303</v>
      </c>
      <c r="C758" s="26" t="s">
        <v>1292</v>
      </c>
      <c r="D758" s="26" t="s">
        <v>1293</v>
      </c>
      <c r="E758" s="26" t="s">
        <v>553</v>
      </c>
      <c r="F758" s="26" t="s">
        <v>843</v>
      </c>
      <c r="G758" s="26" t="s">
        <v>2367</v>
      </c>
      <c r="H758" s="26" t="s">
        <v>556</v>
      </c>
      <c r="I758" s="27">
        <v>45647</v>
      </c>
      <c r="J758" s="26" t="s">
        <v>1754</v>
      </c>
      <c r="K758" s="26" t="s">
        <v>21</v>
      </c>
      <c r="L758" s="26" t="s">
        <v>845</v>
      </c>
      <c r="M758" s="26" t="s">
        <v>616</v>
      </c>
      <c r="N758" s="26" t="s">
        <v>663</v>
      </c>
      <c r="O758" s="26" t="s">
        <v>561</v>
      </c>
      <c r="P758" s="26" t="s">
        <v>718</v>
      </c>
      <c r="Q758" s="26" t="s">
        <v>846</v>
      </c>
      <c r="R758" s="26" t="s">
        <v>619</v>
      </c>
      <c r="S758" s="26"/>
      <c r="T758" s="26"/>
      <c r="U758" s="26">
        <v>5000</v>
      </c>
      <c r="V758" s="27">
        <v>45683</v>
      </c>
      <c r="W758" s="26" t="s">
        <v>565</v>
      </c>
      <c r="X758" s="26" t="s">
        <v>566</v>
      </c>
      <c r="Y758" s="26" t="s">
        <v>2368</v>
      </c>
      <c r="Z758" s="26"/>
      <c r="AA758" s="26">
        <v>1</v>
      </c>
      <c r="AB758" s="26">
        <v>2117</v>
      </c>
    </row>
    <row r="759" spans="1:28" ht="20.25" customHeight="1">
      <c r="A759" s="26" t="s">
        <v>2369</v>
      </c>
      <c r="B759" s="26" t="s">
        <v>302</v>
      </c>
      <c r="C759" s="26" t="s">
        <v>1292</v>
      </c>
      <c r="D759" s="26" t="s">
        <v>1293</v>
      </c>
      <c r="E759" s="26" t="s">
        <v>553</v>
      </c>
      <c r="F759" s="26" t="s">
        <v>659</v>
      </c>
      <c r="G759" s="26" t="s">
        <v>2370</v>
      </c>
      <c r="H759" s="26" t="s">
        <v>556</v>
      </c>
      <c r="I759" s="27">
        <v>45646</v>
      </c>
      <c r="J759" s="26" t="s">
        <v>1754</v>
      </c>
      <c r="K759" s="26" t="s">
        <v>35</v>
      </c>
      <c r="L759" s="26" t="s">
        <v>1070</v>
      </c>
      <c r="M759" s="26" t="s">
        <v>628</v>
      </c>
      <c r="N759" s="26" t="s">
        <v>726</v>
      </c>
      <c r="O759" s="26" t="s">
        <v>561</v>
      </c>
      <c r="P759" s="26" t="s">
        <v>1029</v>
      </c>
      <c r="Q759" s="26" t="s">
        <v>664</v>
      </c>
      <c r="R759" s="26" t="s">
        <v>698</v>
      </c>
      <c r="S759" s="26"/>
      <c r="T759" s="26"/>
      <c r="U759" s="26">
        <v>52000</v>
      </c>
      <c r="V759" s="27">
        <v>45698</v>
      </c>
      <c r="W759" s="26" t="s">
        <v>565</v>
      </c>
      <c r="X759" s="26" t="s">
        <v>566</v>
      </c>
      <c r="Y759" s="26" t="s">
        <v>1755</v>
      </c>
      <c r="Z759" s="26"/>
      <c r="AA759" s="26">
        <v>1</v>
      </c>
      <c r="AB759" s="26">
        <v>2098</v>
      </c>
    </row>
    <row r="760" spans="1:28" ht="20.25" customHeight="1">
      <c r="A760" s="26" t="s">
        <v>2371</v>
      </c>
      <c r="B760" s="26" t="s">
        <v>298</v>
      </c>
      <c r="C760" s="26" t="s">
        <v>1292</v>
      </c>
      <c r="D760" s="26" t="s">
        <v>1293</v>
      </c>
      <c r="E760" s="26" t="s">
        <v>553</v>
      </c>
      <c r="F760" s="26" t="s">
        <v>581</v>
      </c>
      <c r="G760" s="26" t="s">
        <v>2372</v>
      </c>
      <c r="H760" s="26" t="s">
        <v>556</v>
      </c>
      <c r="I760" s="27">
        <v>45645</v>
      </c>
      <c r="J760" s="26" t="s">
        <v>583</v>
      </c>
      <c r="K760" s="26" t="s">
        <v>184</v>
      </c>
      <c r="L760" s="26" t="s">
        <v>891</v>
      </c>
      <c r="M760" s="26" t="s">
        <v>559</v>
      </c>
      <c r="N760" s="26" t="s">
        <v>560</v>
      </c>
      <c r="O760" s="26" t="s">
        <v>561</v>
      </c>
      <c r="P760" s="26" t="s">
        <v>562</v>
      </c>
      <c r="Q760" s="26" t="s">
        <v>594</v>
      </c>
      <c r="R760" s="26" t="s">
        <v>595</v>
      </c>
      <c r="S760" s="26"/>
      <c r="T760" s="26"/>
      <c r="U760" s="26">
        <v>6000</v>
      </c>
      <c r="V760" s="27">
        <v>45678</v>
      </c>
      <c r="W760" s="26" t="s">
        <v>565</v>
      </c>
      <c r="X760" s="26" t="s">
        <v>566</v>
      </c>
      <c r="Y760" s="26" t="s">
        <v>596</v>
      </c>
      <c r="Z760" s="26"/>
      <c r="AA760" s="26">
        <v>1</v>
      </c>
      <c r="AB760" s="26">
        <v>2294</v>
      </c>
    </row>
    <row r="761" spans="1:28" ht="20.25" customHeight="1">
      <c r="A761" s="26" t="s">
        <v>2373</v>
      </c>
      <c r="B761" s="26" t="s">
        <v>297</v>
      </c>
      <c r="C761" s="26" t="s">
        <v>551</v>
      </c>
      <c r="D761" s="26" t="s">
        <v>1209</v>
      </c>
      <c r="E761" s="26" t="s">
        <v>553</v>
      </c>
      <c r="F761" s="26" t="s">
        <v>581</v>
      </c>
      <c r="G761" s="26" t="s">
        <v>2374</v>
      </c>
      <c r="H761" s="26" t="s">
        <v>556</v>
      </c>
      <c r="I761" s="27">
        <v>45645</v>
      </c>
      <c r="J761" s="26" t="s">
        <v>583</v>
      </c>
      <c r="K761" s="26" t="s">
        <v>198</v>
      </c>
      <c r="L761" s="26" t="s">
        <v>2375</v>
      </c>
      <c r="M761" s="26" t="s">
        <v>717</v>
      </c>
      <c r="N761" s="26" t="s">
        <v>560</v>
      </c>
      <c r="O761" s="26" t="s">
        <v>561</v>
      </c>
      <c r="P761" s="26" t="s">
        <v>562</v>
      </c>
      <c r="Q761" s="26" t="s">
        <v>594</v>
      </c>
      <c r="R761" s="26" t="s">
        <v>595</v>
      </c>
      <c r="S761" s="26"/>
      <c r="T761" s="26"/>
      <c r="U761" s="26">
        <v>9000</v>
      </c>
      <c r="V761" s="27">
        <v>45677</v>
      </c>
      <c r="W761" s="26" t="s">
        <v>565</v>
      </c>
      <c r="X761" s="26" t="s">
        <v>566</v>
      </c>
      <c r="Y761" s="26" t="s">
        <v>596</v>
      </c>
      <c r="Z761" s="26"/>
      <c r="AA761" s="26">
        <v>1</v>
      </c>
      <c r="AB761" s="26">
        <v>2223</v>
      </c>
    </row>
    <row r="762" spans="1:28" ht="20.25" customHeight="1">
      <c r="A762" s="26" t="s">
        <v>2376</v>
      </c>
      <c r="B762" s="26" t="s">
        <v>2377</v>
      </c>
      <c r="C762" s="26" t="s">
        <v>551</v>
      </c>
      <c r="D762" s="26" t="s">
        <v>1209</v>
      </c>
      <c r="E762" s="26" t="s">
        <v>553</v>
      </c>
      <c r="F762" s="26" t="s">
        <v>581</v>
      </c>
      <c r="G762" s="26" t="s">
        <v>2374</v>
      </c>
      <c r="H762" s="26" t="s">
        <v>556</v>
      </c>
      <c r="I762" s="27">
        <v>45645</v>
      </c>
      <c r="J762" s="26" t="s">
        <v>583</v>
      </c>
      <c r="K762" s="26" t="s">
        <v>2378</v>
      </c>
      <c r="L762" s="26" t="s">
        <v>2379</v>
      </c>
      <c r="M762" s="26" t="s">
        <v>862</v>
      </c>
      <c r="N762" s="26" t="s">
        <v>863</v>
      </c>
      <c r="O762" s="26" t="s">
        <v>864</v>
      </c>
      <c r="P762" s="26" t="s">
        <v>562</v>
      </c>
      <c r="Q762" s="26" t="s">
        <v>594</v>
      </c>
      <c r="R762" s="26" t="s">
        <v>684</v>
      </c>
      <c r="S762" s="26"/>
      <c r="T762" s="26"/>
      <c r="U762" s="26">
        <v>9000</v>
      </c>
      <c r="V762" s="27">
        <v>45677</v>
      </c>
      <c r="W762" s="26" t="s">
        <v>565</v>
      </c>
      <c r="X762" s="26" t="s">
        <v>566</v>
      </c>
      <c r="Y762" s="26" t="s">
        <v>596</v>
      </c>
      <c r="Z762" s="26"/>
      <c r="AA762" s="26">
        <v>1</v>
      </c>
      <c r="AB762" s="26">
        <v>2224</v>
      </c>
    </row>
    <row r="763" spans="1:28" ht="20.25" customHeight="1">
      <c r="A763" s="26" t="s">
        <v>2380</v>
      </c>
      <c r="B763" s="26" t="s">
        <v>2381</v>
      </c>
      <c r="C763" s="26" t="s">
        <v>1292</v>
      </c>
      <c r="D763" s="26" t="s">
        <v>1293</v>
      </c>
      <c r="E763" s="26" t="s">
        <v>553</v>
      </c>
      <c r="F763" s="26" t="s">
        <v>581</v>
      </c>
      <c r="G763" s="26" t="s">
        <v>2382</v>
      </c>
      <c r="H763" s="26" t="s">
        <v>556</v>
      </c>
      <c r="I763" s="27">
        <v>45644</v>
      </c>
      <c r="J763" s="26" t="s">
        <v>583</v>
      </c>
      <c r="K763" s="26" t="s">
        <v>1343</v>
      </c>
      <c r="L763" s="26" t="s">
        <v>1344</v>
      </c>
      <c r="M763" s="26" t="s">
        <v>969</v>
      </c>
      <c r="N763" s="26" t="s">
        <v>863</v>
      </c>
      <c r="O763" s="26" t="s">
        <v>864</v>
      </c>
      <c r="P763" s="26" t="s">
        <v>1345</v>
      </c>
      <c r="Q763" s="26" t="s">
        <v>587</v>
      </c>
      <c r="R763" s="26" t="s">
        <v>684</v>
      </c>
      <c r="S763" s="26"/>
      <c r="T763" s="26"/>
      <c r="U763" s="26">
        <v>31000</v>
      </c>
      <c r="V763" s="27">
        <v>45676</v>
      </c>
      <c r="W763" s="26" t="s">
        <v>565</v>
      </c>
      <c r="X763" s="26" t="s">
        <v>566</v>
      </c>
      <c r="Y763" s="26" t="s">
        <v>2383</v>
      </c>
      <c r="Z763" s="26"/>
      <c r="AA763" s="26">
        <v>1</v>
      </c>
      <c r="AB763" s="26">
        <v>2302</v>
      </c>
    </row>
    <row r="764" spans="1:28" ht="20.25" customHeight="1">
      <c r="A764" s="26" t="s">
        <v>2384</v>
      </c>
      <c r="B764" s="26" t="s">
        <v>316</v>
      </c>
      <c r="C764" s="26" t="s">
        <v>1292</v>
      </c>
      <c r="D764" s="26" t="s">
        <v>1293</v>
      </c>
      <c r="E764" s="26" t="s">
        <v>553</v>
      </c>
      <c r="F764" s="26" t="s">
        <v>581</v>
      </c>
      <c r="G764" s="26" t="s">
        <v>2385</v>
      </c>
      <c r="H764" s="26" t="s">
        <v>556</v>
      </c>
      <c r="I764" s="27">
        <v>45644</v>
      </c>
      <c r="J764" s="26" t="s">
        <v>583</v>
      </c>
      <c r="K764" s="26" t="s">
        <v>285</v>
      </c>
      <c r="L764" s="26" t="s">
        <v>1641</v>
      </c>
      <c r="M764" s="26" t="s">
        <v>559</v>
      </c>
      <c r="N764" s="26" t="s">
        <v>673</v>
      </c>
      <c r="O764" s="26" t="s">
        <v>561</v>
      </c>
      <c r="P764" s="26" t="s">
        <v>601</v>
      </c>
      <c r="Q764" s="26" t="s">
        <v>1642</v>
      </c>
      <c r="R764" s="26" t="s">
        <v>698</v>
      </c>
      <c r="S764" s="26"/>
      <c r="T764" s="26"/>
      <c r="U764" s="26">
        <v>10000</v>
      </c>
      <c r="V764" s="27">
        <v>45671</v>
      </c>
      <c r="W764" s="26" t="s">
        <v>565</v>
      </c>
      <c r="X764" s="26" t="s">
        <v>566</v>
      </c>
      <c r="Y764" s="26" t="s">
        <v>2386</v>
      </c>
      <c r="Z764" s="26"/>
      <c r="AA764" s="26">
        <v>1</v>
      </c>
      <c r="AB764" s="26">
        <v>2091</v>
      </c>
    </row>
    <row r="765" spans="1:28" ht="20.25" customHeight="1">
      <c r="A765" s="26" t="s">
        <v>2387</v>
      </c>
      <c r="B765" s="26" t="s">
        <v>355</v>
      </c>
      <c r="C765" s="26" t="s">
        <v>1292</v>
      </c>
      <c r="D765" s="26" t="s">
        <v>1293</v>
      </c>
      <c r="E765" s="26" t="s">
        <v>553</v>
      </c>
      <c r="F765" s="26" t="s">
        <v>624</v>
      </c>
      <c r="G765" s="26" t="s">
        <v>2388</v>
      </c>
      <c r="H765" s="26" t="s">
        <v>556</v>
      </c>
      <c r="I765" s="27">
        <v>45643</v>
      </c>
      <c r="J765" s="26" t="s">
        <v>626</v>
      </c>
      <c r="K765" s="26" t="s">
        <v>334</v>
      </c>
      <c r="L765" s="26" t="s">
        <v>627</v>
      </c>
      <c r="M765" s="26" t="s">
        <v>628</v>
      </c>
      <c r="N765" s="26" t="s">
        <v>608</v>
      </c>
      <c r="O765" s="26" t="s">
        <v>561</v>
      </c>
      <c r="P765" s="26" t="s">
        <v>601</v>
      </c>
      <c r="Q765" s="26" t="s">
        <v>629</v>
      </c>
      <c r="R765" s="26" t="s">
        <v>564</v>
      </c>
      <c r="S765" s="26"/>
      <c r="T765" s="26"/>
      <c r="U765" s="26">
        <v>60000</v>
      </c>
      <c r="V765" s="27">
        <v>45726</v>
      </c>
      <c r="W765" s="26" t="s">
        <v>565</v>
      </c>
      <c r="X765" s="26" t="s">
        <v>566</v>
      </c>
      <c r="Y765" s="26" t="s">
        <v>630</v>
      </c>
      <c r="Z765" s="26"/>
      <c r="AA765" s="26">
        <v>1</v>
      </c>
      <c r="AB765" s="26">
        <v>2284</v>
      </c>
    </row>
    <row r="766" spans="1:28" ht="20.25" customHeight="1">
      <c r="A766" s="26" t="s">
        <v>2389</v>
      </c>
      <c r="B766" s="26" t="s">
        <v>357</v>
      </c>
      <c r="C766" s="26" t="s">
        <v>551</v>
      </c>
      <c r="D766" s="26" t="s">
        <v>1209</v>
      </c>
      <c r="E766" s="26" t="s">
        <v>553</v>
      </c>
      <c r="F766" s="26" t="s">
        <v>624</v>
      </c>
      <c r="G766" s="26" t="s">
        <v>2388</v>
      </c>
      <c r="H766" s="26" t="s">
        <v>556</v>
      </c>
      <c r="I766" s="27">
        <v>45643</v>
      </c>
      <c r="J766" s="26" t="s">
        <v>626</v>
      </c>
      <c r="K766" s="26" t="s">
        <v>332</v>
      </c>
      <c r="L766" s="26" t="s">
        <v>2076</v>
      </c>
      <c r="M766" s="26" t="s">
        <v>628</v>
      </c>
      <c r="N766" s="26" t="s">
        <v>608</v>
      </c>
      <c r="O766" s="26" t="s">
        <v>561</v>
      </c>
      <c r="P766" s="26" t="s">
        <v>601</v>
      </c>
      <c r="Q766" s="26" t="s">
        <v>629</v>
      </c>
      <c r="R766" s="26" t="s">
        <v>564</v>
      </c>
      <c r="S766" s="26"/>
      <c r="T766" s="26"/>
      <c r="U766" s="26">
        <v>40000</v>
      </c>
      <c r="V766" s="27">
        <v>45726</v>
      </c>
      <c r="W766" s="26" t="s">
        <v>565</v>
      </c>
      <c r="X766" s="26" t="s">
        <v>566</v>
      </c>
      <c r="Y766" s="26" t="s">
        <v>630</v>
      </c>
      <c r="Z766" s="26"/>
      <c r="AA766" s="26">
        <v>1</v>
      </c>
      <c r="AB766" s="26">
        <v>2283</v>
      </c>
    </row>
    <row r="767" spans="1:28" ht="20.25" customHeight="1">
      <c r="A767" s="26" t="s">
        <v>2390</v>
      </c>
      <c r="B767" s="26" t="s">
        <v>292</v>
      </c>
      <c r="C767" s="26" t="s">
        <v>1292</v>
      </c>
      <c r="D767" s="26" t="s">
        <v>1293</v>
      </c>
      <c r="E767" s="26" t="s">
        <v>553</v>
      </c>
      <c r="F767" s="26" t="s">
        <v>581</v>
      </c>
      <c r="G767" s="26" t="s">
        <v>1082</v>
      </c>
      <c r="H767" s="26" t="s">
        <v>556</v>
      </c>
      <c r="I767" s="27">
        <v>45643</v>
      </c>
      <c r="J767" s="26" t="s">
        <v>583</v>
      </c>
      <c r="K767" s="26" t="s">
        <v>26</v>
      </c>
      <c r="L767" s="26" t="s">
        <v>1554</v>
      </c>
      <c r="M767" s="26" t="s">
        <v>585</v>
      </c>
      <c r="N767" s="26" t="s">
        <v>560</v>
      </c>
      <c r="O767" s="26" t="s">
        <v>561</v>
      </c>
      <c r="P767" s="26" t="s">
        <v>586</v>
      </c>
      <c r="Q767" s="26" t="s">
        <v>587</v>
      </c>
      <c r="R767" s="26" t="s">
        <v>588</v>
      </c>
      <c r="S767" s="26"/>
      <c r="T767" s="26"/>
      <c r="U767" s="26">
        <v>120000</v>
      </c>
      <c r="V767" s="27">
        <v>45677</v>
      </c>
      <c r="W767" s="26" t="s">
        <v>565</v>
      </c>
      <c r="X767" s="26" t="s">
        <v>566</v>
      </c>
      <c r="Y767" s="26" t="s">
        <v>596</v>
      </c>
      <c r="Z767" s="26"/>
      <c r="AA767" s="26">
        <v>1</v>
      </c>
      <c r="AB767" s="26">
        <v>2261</v>
      </c>
    </row>
    <row r="768" spans="1:28" ht="20.25" customHeight="1">
      <c r="A768" s="26" t="s">
        <v>2391</v>
      </c>
      <c r="B768" s="26" t="s">
        <v>294</v>
      </c>
      <c r="C768" s="26" t="s">
        <v>1292</v>
      </c>
      <c r="D768" s="26" t="s">
        <v>1293</v>
      </c>
      <c r="E768" s="26" t="s">
        <v>553</v>
      </c>
      <c r="F768" s="26" t="s">
        <v>581</v>
      </c>
      <c r="G768" s="26" t="s">
        <v>2392</v>
      </c>
      <c r="H768" s="26" t="s">
        <v>556</v>
      </c>
      <c r="I768" s="27">
        <v>45643</v>
      </c>
      <c r="J768" s="26" t="s">
        <v>583</v>
      </c>
      <c r="K768" s="26" t="s">
        <v>295</v>
      </c>
      <c r="L768" s="26" t="s">
        <v>886</v>
      </c>
      <c r="M768" s="26" t="s">
        <v>607</v>
      </c>
      <c r="N768" s="26" t="s">
        <v>608</v>
      </c>
      <c r="O768" s="26" t="s">
        <v>561</v>
      </c>
      <c r="P768" s="26" t="s">
        <v>601</v>
      </c>
      <c r="Q768" s="26" t="s">
        <v>609</v>
      </c>
      <c r="R768" s="26" t="s">
        <v>610</v>
      </c>
      <c r="S768" s="26"/>
      <c r="T768" s="26"/>
      <c r="U768" s="26">
        <v>10000</v>
      </c>
      <c r="V768" s="27">
        <v>45671</v>
      </c>
      <c r="W768" s="26" t="s">
        <v>565</v>
      </c>
      <c r="X768" s="26" t="s">
        <v>566</v>
      </c>
      <c r="Y768" s="26" t="s">
        <v>596</v>
      </c>
      <c r="Z768" s="26"/>
      <c r="AA768" s="26">
        <v>1</v>
      </c>
      <c r="AB768" s="26">
        <v>2352</v>
      </c>
    </row>
    <row r="769" spans="1:28" ht="20.25" customHeight="1">
      <c r="A769" s="26" t="s">
        <v>2393</v>
      </c>
      <c r="B769" s="26" t="s">
        <v>2394</v>
      </c>
      <c r="C769" s="26" t="s">
        <v>551</v>
      </c>
      <c r="D769" s="26" t="s">
        <v>1209</v>
      </c>
      <c r="E769" s="26" t="s">
        <v>553</v>
      </c>
      <c r="F769" s="26" t="s">
        <v>581</v>
      </c>
      <c r="G769" s="26" t="s">
        <v>2395</v>
      </c>
      <c r="H769" s="26" t="s">
        <v>556</v>
      </c>
      <c r="I769" s="27">
        <v>45643</v>
      </c>
      <c r="J769" s="26" t="s">
        <v>583</v>
      </c>
      <c r="K769" s="26" t="s">
        <v>2396</v>
      </c>
      <c r="L769" s="26" t="s">
        <v>2397</v>
      </c>
      <c r="M769" s="26" t="s">
        <v>862</v>
      </c>
      <c r="N769" s="26" t="s">
        <v>863</v>
      </c>
      <c r="O769" s="26" t="s">
        <v>864</v>
      </c>
      <c r="P769" s="26" t="s">
        <v>873</v>
      </c>
      <c r="Q769" s="26" t="s">
        <v>587</v>
      </c>
      <c r="R769" s="26" t="s">
        <v>684</v>
      </c>
      <c r="S769" s="26"/>
      <c r="T769" s="26"/>
      <c r="U769" s="26">
        <v>10000</v>
      </c>
      <c r="V769" s="27">
        <v>45676</v>
      </c>
      <c r="W769" s="26" t="s">
        <v>565</v>
      </c>
      <c r="X769" s="26" t="s">
        <v>566</v>
      </c>
      <c r="Y769" s="26" t="s">
        <v>2398</v>
      </c>
      <c r="Z769" s="26"/>
      <c r="AA769" s="26">
        <v>1</v>
      </c>
      <c r="AB769" s="26">
        <v>2298</v>
      </c>
    </row>
    <row r="770" spans="1:28" ht="20.25" customHeight="1">
      <c r="A770" s="26" t="s">
        <v>2399</v>
      </c>
      <c r="B770" s="26" t="s">
        <v>282</v>
      </c>
      <c r="C770" s="26" t="s">
        <v>1292</v>
      </c>
      <c r="D770" s="26" t="s">
        <v>1293</v>
      </c>
      <c r="E770" s="26" t="s">
        <v>553</v>
      </c>
      <c r="F770" s="26" t="s">
        <v>581</v>
      </c>
      <c r="G770" s="26" t="s">
        <v>1082</v>
      </c>
      <c r="H770" s="26" t="s">
        <v>556</v>
      </c>
      <c r="I770" s="27">
        <v>45643</v>
      </c>
      <c r="J770" s="26" t="s">
        <v>583</v>
      </c>
      <c r="K770" s="26" t="s">
        <v>283</v>
      </c>
      <c r="L770" s="26" t="s">
        <v>1255</v>
      </c>
      <c r="M770" s="26" t="s">
        <v>559</v>
      </c>
      <c r="N770" s="26" t="s">
        <v>673</v>
      </c>
      <c r="O770" s="26" t="s">
        <v>561</v>
      </c>
      <c r="P770" s="26" t="s">
        <v>601</v>
      </c>
      <c r="Q770" s="26" t="s">
        <v>697</v>
      </c>
      <c r="R770" s="26" t="s">
        <v>698</v>
      </c>
      <c r="S770" s="26"/>
      <c r="T770" s="26"/>
      <c r="U770" s="26">
        <v>40000</v>
      </c>
      <c r="V770" s="27">
        <v>45675</v>
      </c>
      <c r="W770" s="26" t="s">
        <v>565</v>
      </c>
      <c r="X770" s="26" t="s">
        <v>566</v>
      </c>
      <c r="Y770" s="26" t="s">
        <v>2327</v>
      </c>
      <c r="Z770" s="26"/>
      <c r="AA770" s="26">
        <v>1</v>
      </c>
      <c r="AB770" s="26">
        <v>2083</v>
      </c>
    </row>
    <row r="771" spans="1:28" ht="20.25" customHeight="1">
      <c r="A771" s="26" t="s">
        <v>2400</v>
      </c>
      <c r="B771" s="26" t="s">
        <v>296</v>
      </c>
      <c r="C771" s="26" t="s">
        <v>1292</v>
      </c>
      <c r="D771" s="26" t="s">
        <v>1293</v>
      </c>
      <c r="E771" s="26" t="s">
        <v>553</v>
      </c>
      <c r="F771" s="26" t="s">
        <v>581</v>
      </c>
      <c r="G771" s="26" t="s">
        <v>1082</v>
      </c>
      <c r="H771" s="26" t="s">
        <v>556</v>
      </c>
      <c r="I771" s="27">
        <v>45643</v>
      </c>
      <c r="J771" s="26" t="s">
        <v>583</v>
      </c>
      <c r="K771" s="26" t="s">
        <v>118</v>
      </c>
      <c r="L771" s="26" t="s">
        <v>119</v>
      </c>
      <c r="M771" s="26" t="s">
        <v>717</v>
      </c>
      <c r="N771" s="26" t="s">
        <v>560</v>
      </c>
      <c r="O771" s="26" t="s">
        <v>561</v>
      </c>
      <c r="P771" s="26" t="s">
        <v>562</v>
      </c>
      <c r="Q771" s="26" t="s">
        <v>594</v>
      </c>
      <c r="R771" s="26" t="s">
        <v>595</v>
      </c>
      <c r="S771" s="26"/>
      <c r="T771" s="26"/>
      <c r="U771" s="26">
        <v>60000</v>
      </c>
      <c r="V771" s="27">
        <v>45674</v>
      </c>
      <c r="W771" s="26" t="s">
        <v>565</v>
      </c>
      <c r="X771" s="26" t="s">
        <v>566</v>
      </c>
      <c r="Y771" s="26" t="s">
        <v>2327</v>
      </c>
      <c r="Z771" s="26"/>
      <c r="AA771" s="26">
        <v>1</v>
      </c>
      <c r="AB771" s="26">
        <v>2198</v>
      </c>
    </row>
    <row r="772" spans="1:28" ht="20.25" customHeight="1">
      <c r="A772" s="26" t="s">
        <v>2401</v>
      </c>
      <c r="B772" s="26" t="s">
        <v>301</v>
      </c>
      <c r="C772" s="26" t="s">
        <v>1292</v>
      </c>
      <c r="D772" s="26" t="s">
        <v>1293</v>
      </c>
      <c r="E772" s="26" t="s">
        <v>553</v>
      </c>
      <c r="F772" s="26" t="s">
        <v>581</v>
      </c>
      <c r="G772" s="26" t="s">
        <v>1082</v>
      </c>
      <c r="H772" s="26" t="s">
        <v>556</v>
      </c>
      <c r="I772" s="27">
        <v>45643</v>
      </c>
      <c r="J772" s="26" t="s">
        <v>583</v>
      </c>
      <c r="K772" s="26" t="s">
        <v>26</v>
      </c>
      <c r="L772" s="26" t="s">
        <v>1554</v>
      </c>
      <c r="M772" s="26" t="s">
        <v>585</v>
      </c>
      <c r="N772" s="26" t="s">
        <v>560</v>
      </c>
      <c r="O772" s="26" t="s">
        <v>561</v>
      </c>
      <c r="P772" s="26" t="s">
        <v>586</v>
      </c>
      <c r="Q772" s="26" t="s">
        <v>587</v>
      </c>
      <c r="R772" s="26" t="s">
        <v>588</v>
      </c>
      <c r="S772" s="26"/>
      <c r="T772" s="26"/>
      <c r="U772" s="26">
        <v>110000</v>
      </c>
      <c r="V772" s="27">
        <v>45675</v>
      </c>
      <c r="W772" s="26" t="s">
        <v>565</v>
      </c>
      <c r="X772" s="26" t="s">
        <v>566</v>
      </c>
      <c r="Y772" s="26" t="s">
        <v>2327</v>
      </c>
      <c r="Z772" s="26"/>
      <c r="AA772" s="26">
        <v>1</v>
      </c>
      <c r="AB772" s="26">
        <v>2261</v>
      </c>
    </row>
    <row r="773" spans="1:28" ht="20.25" customHeight="1">
      <c r="A773" s="26" t="s">
        <v>2402</v>
      </c>
      <c r="B773" s="26" t="s">
        <v>2403</v>
      </c>
      <c r="C773" s="26" t="s">
        <v>1292</v>
      </c>
      <c r="D773" s="26" t="s">
        <v>1293</v>
      </c>
      <c r="E773" s="26" t="s">
        <v>553</v>
      </c>
      <c r="F773" s="26" t="s">
        <v>701</v>
      </c>
      <c r="G773" s="26" t="s">
        <v>2404</v>
      </c>
      <c r="H773" s="26" t="s">
        <v>556</v>
      </c>
      <c r="I773" s="27">
        <v>45643</v>
      </c>
      <c r="J773" s="26" t="s">
        <v>1376</v>
      </c>
      <c r="K773" s="26" t="s">
        <v>704</v>
      </c>
      <c r="L773" s="26" t="s">
        <v>705</v>
      </c>
      <c r="M773" s="26" t="s">
        <v>628</v>
      </c>
      <c r="N773" s="26" t="s">
        <v>641</v>
      </c>
      <c r="O773" s="26" t="s">
        <v>561</v>
      </c>
      <c r="P773" s="26" t="s">
        <v>562</v>
      </c>
      <c r="Q773" s="26" t="s">
        <v>683</v>
      </c>
      <c r="R773" s="26" t="s">
        <v>564</v>
      </c>
      <c r="S773" s="26"/>
      <c r="T773" s="26"/>
      <c r="U773" s="26">
        <v>20000</v>
      </c>
      <c r="V773" s="27">
        <v>45693</v>
      </c>
      <c r="W773" s="26" t="s">
        <v>565</v>
      </c>
      <c r="X773" s="26" t="s">
        <v>566</v>
      </c>
      <c r="Y773" s="26" t="s">
        <v>1377</v>
      </c>
      <c r="Z773" s="26"/>
      <c r="AA773" s="26">
        <v>1</v>
      </c>
      <c r="AB773" s="26">
        <v>2233</v>
      </c>
    </row>
    <row r="774" spans="1:28" ht="20.25" customHeight="1">
      <c r="A774" s="26" t="s">
        <v>2405</v>
      </c>
      <c r="B774" s="26" t="s">
        <v>2406</v>
      </c>
      <c r="C774" s="26" t="s">
        <v>1292</v>
      </c>
      <c r="D774" s="26" t="s">
        <v>1293</v>
      </c>
      <c r="E774" s="26" t="s">
        <v>553</v>
      </c>
      <c r="F774" s="26" t="s">
        <v>659</v>
      </c>
      <c r="G774" s="26" t="s">
        <v>2407</v>
      </c>
      <c r="H774" s="26" t="s">
        <v>556</v>
      </c>
      <c r="I774" s="27">
        <v>45642</v>
      </c>
      <c r="J774" s="26" t="s">
        <v>1754</v>
      </c>
      <c r="K774" s="26" t="s">
        <v>35</v>
      </c>
      <c r="L774" s="26" t="s">
        <v>1070</v>
      </c>
      <c r="M774" s="26" t="s">
        <v>628</v>
      </c>
      <c r="N774" s="26" t="s">
        <v>726</v>
      </c>
      <c r="O774" s="26" t="s">
        <v>561</v>
      </c>
      <c r="P774" s="26" t="s">
        <v>1029</v>
      </c>
      <c r="Q774" s="26" t="s">
        <v>664</v>
      </c>
      <c r="R774" s="26" t="s">
        <v>698</v>
      </c>
      <c r="S774" s="26"/>
      <c r="T774" s="26"/>
      <c r="U774" s="26">
        <v>120000</v>
      </c>
      <c r="V774" s="27">
        <v>45681</v>
      </c>
      <c r="W774" s="26" t="s">
        <v>565</v>
      </c>
      <c r="X774" s="26" t="s">
        <v>566</v>
      </c>
      <c r="Y774" s="26" t="s">
        <v>1755</v>
      </c>
      <c r="Z774" s="26"/>
      <c r="AA774" s="26">
        <v>1</v>
      </c>
      <c r="AB774" s="26">
        <v>2098</v>
      </c>
    </row>
    <row r="775" spans="1:28" ht="20.25" customHeight="1">
      <c r="A775" s="26" t="s">
        <v>2408</v>
      </c>
      <c r="B775" s="26" t="s">
        <v>2409</v>
      </c>
      <c r="C775" s="26" t="s">
        <v>1292</v>
      </c>
      <c r="D775" s="26" t="s">
        <v>1293</v>
      </c>
      <c r="E775" s="26" t="s">
        <v>553</v>
      </c>
      <c r="F775" s="26" t="s">
        <v>701</v>
      </c>
      <c r="G775" s="26" t="s">
        <v>2410</v>
      </c>
      <c r="H775" s="26" t="s">
        <v>556</v>
      </c>
      <c r="I775" s="27">
        <v>45639</v>
      </c>
      <c r="J775" s="26" t="s">
        <v>1376</v>
      </c>
      <c r="K775" s="26" t="s">
        <v>1684</v>
      </c>
      <c r="L775" s="26" t="s">
        <v>1685</v>
      </c>
      <c r="M775" s="26" t="s">
        <v>717</v>
      </c>
      <c r="N775" s="26" t="s">
        <v>673</v>
      </c>
      <c r="O775" s="26" t="s">
        <v>561</v>
      </c>
      <c r="P775" s="26" t="s">
        <v>718</v>
      </c>
      <c r="Q775" s="26" t="s">
        <v>719</v>
      </c>
      <c r="R775" s="26" t="s">
        <v>564</v>
      </c>
      <c r="S775" s="26"/>
      <c r="T775" s="26"/>
      <c r="U775" s="26">
        <v>20000</v>
      </c>
      <c r="V775" s="27">
        <v>45671</v>
      </c>
      <c r="W775" s="26" t="s">
        <v>565</v>
      </c>
      <c r="X775" s="26" t="s">
        <v>566</v>
      </c>
      <c r="Y775" s="26" t="s">
        <v>1680</v>
      </c>
      <c r="Z775" s="26"/>
      <c r="AA775" s="26">
        <v>1</v>
      </c>
      <c r="AB775" s="26">
        <v>2351</v>
      </c>
    </row>
    <row r="776" spans="1:28" ht="20.25" customHeight="1">
      <c r="A776" s="26" t="s">
        <v>2411</v>
      </c>
      <c r="B776" s="26" t="s">
        <v>2412</v>
      </c>
      <c r="C776" s="26" t="s">
        <v>1292</v>
      </c>
      <c r="D776" s="26" t="s">
        <v>1293</v>
      </c>
      <c r="E776" s="26" t="s">
        <v>553</v>
      </c>
      <c r="F776" s="26" t="s">
        <v>701</v>
      </c>
      <c r="G776" s="26" t="s">
        <v>2413</v>
      </c>
      <c r="H776" s="26" t="s">
        <v>556</v>
      </c>
      <c r="I776" s="27">
        <v>45639</v>
      </c>
      <c r="J776" s="26" t="s">
        <v>1376</v>
      </c>
      <c r="K776" s="26" t="s">
        <v>1489</v>
      </c>
      <c r="L776" s="26" t="s">
        <v>1490</v>
      </c>
      <c r="M776" s="26" t="s">
        <v>607</v>
      </c>
      <c r="N776" s="26" t="s">
        <v>608</v>
      </c>
      <c r="O776" s="26" t="s">
        <v>561</v>
      </c>
      <c r="P776" s="26" t="s">
        <v>601</v>
      </c>
      <c r="Q776" s="26" t="s">
        <v>648</v>
      </c>
      <c r="R776" s="26" t="s">
        <v>751</v>
      </c>
      <c r="S776" s="26"/>
      <c r="T776" s="26"/>
      <c r="U776" s="26">
        <v>20000</v>
      </c>
      <c r="V776" s="27">
        <v>45671</v>
      </c>
      <c r="W776" s="26" t="s">
        <v>565</v>
      </c>
      <c r="X776" s="26" t="s">
        <v>566</v>
      </c>
      <c r="Y776" s="26" t="s">
        <v>1389</v>
      </c>
      <c r="Z776" s="26"/>
      <c r="AA776" s="26">
        <v>1</v>
      </c>
      <c r="AB776" s="26">
        <v>2266</v>
      </c>
    </row>
    <row r="777" spans="1:28" ht="20.25" customHeight="1">
      <c r="A777" s="26" t="s">
        <v>2414</v>
      </c>
      <c r="B777" s="26" t="s">
        <v>2415</v>
      </c>
      <c r="C777" s="26" t="s">
        <v>1292</v>
      </c>
      <c r="D777" s="26" t="s">
        <v>1293</v>
      </c>
      <c r="E777" s="26" t="s">
        <v>553</v>
      </c>
      <c r="F777" s="26" t="s">
        <v>701</v>
      </c>
      <c r="G777" s="26" t="s">
        <v>2416</v>
      </c>
      <c r="H777" s="26" t="s">
        <v>556</v>
      </c>
      <c r="I777" s="27">
        <v>45639</v>
      </c>
      <c r="J777" s="26" t="s">
        <v>1376</v>
      </c>
      <c r="K777" s="26" t="s">
        <v>704</v>
      </c>
      <c r="L777" s="26" t="s">
        <v>705</v>
      </c>
      <c r="M777" s="26" t="s">
        <v>628</v>
      </c>
      <c r="N777" s="26" t="s">
        <v>641</v>
      </c>
      <c r="O777" s="26" t="s">
        <v>561</v>
      </c>
      <c r="P777" s="26" t="s">
        <v>562</v>
      </c>
      <c r="Q777" s="26" t="s">
        <v>683</v>
      </c>
      <c r="R777" s="26" t="s">
        <v>564</v>
      </c>
      <c r="S777" s="26"/>
      <c r="T777" s="26"/>
      <c r="U777" s="26">
        <v>40000</v>
      </c>
      <c r="V777" s="27">
        <v>45671</v>
      </c>
      <c r="W777" s="26" t="s">
        <v>565</v>
      </c>
      <c r="X777" s="26" t="s">
        <v>566</v>
      </c>
      <c r="Y777" s="26" t="s">
        <v>1377</v>
      </c>
      <c r="Z777" s="26"/>
      <c r="AA777" s="26">
        <v>1</v>
      </c>
      <c r="AB777" s="26">
        <v>2233</v>
      </c>
    </row>
    <row r="778" spans="1:28" ht="20.25" customHeight="1">
      <c r="A778" s="26" t="s">
        <v>2417</v>
      </c>
      <c r="B778" s="26" t="s">
        <v>2418</v>
      </c>
      <c r="C778" s="26" t="s">
        <v>1292</v>
      </c>
      <c r="D778" s="26" t="s">
        <v>1293</v>
      </c>
      <c r="E778" s="26" t="s">
        <v>553</v>
      </c>
      <c r="F778" s="26" t="s">
        <v>668</v>
      </c>
      <c r="G778" s="26" t="s">
        <v>669</v>
      </c>
      <c r="H778" s="26" t="s">
        <v>556</v>
      </c>
      <c r="I778" s="27">
        <v>45639</v>
      </c>
      <c r="J778" s="26" t="s">
        <v>670</v>
      </c>
      <c r="K778" s="26" t="s">
        <v>810</v>
      </c>
      <c r="L778" s="26" t="s">
        <v>811</v>
      </c>
      <c r="M778" s="26" t="s">
        <v>585</v>
      </c>
      <c r="N778" s="26" t="s">
        <v>600</v>
      </c>
      <c r="O778" s="26" t="s">
        <v>561</v>
      </c>
      <c r="P778" s="26" t="s">
        <v>562</v>
      </c>
      <c r="Q778" s="26" t="s">
        <v>812</v>
      </c>
      <c r="R778" s="26" t="s">
        <v>684</v>
      </c>
      <c r="S778" s="26"/>
      <c r="T778" s="26"/>
      <c r="U778" s="26">
        <v>44750</v>
      </c>
      <c r="V778" s="27">
        <v>45677</v>
      </c>
      <c r="W778" s="26" t="s">
        <v>565</v>
      </c>
      <c r="X778" s="26" t="s">
        <v>566</v>
      </c>
      <c r="Y778" s="26" t="s">
        <v>685</v>
      </c>
      <c r="Z778" s="26"/>
      <c r="AA778" s="26">
        <v>1</v>
      </c>
      <c r="AB778" s="26">
        <v>2107</v>
      </c>
    </row>
    <row r="779" spans="1:28" ht="20.25" customHeight="1">
      <c r="A779" s="26" t="s">
        <v>2419</v>
      </c>
      <c r="B779" s="26" t="s">
        <v>2420</v>
      </c>
      <c r="C779" s="26" t="s">
        <v>1292</v>
      </c>
      <c r="D779" s="26" t="s">
        <v>1293</v>
      </c>
      <c r="E779" s="26" t="s">
        <v>553</v>
      </c>
      <c r="F779" s="26" t="s">
        <v>668</v>
      </c>
      <c r="G779" s="26" t="s">
        <v>669</v>
      </c>
      <c r="H779" s="26" t="s">
        <v>556</v>
      </c>
      <c r="I779" s="27">
        <v>45639</v>
      </c>
      <c r="J779" s="26" t="s">
        <v>670</v>
      </c>
      <c r="K779" s="26" t="s">
        <v>949</v>
      </c>
      <c r="L779" s="26" t="s">
        <v>950</v>
      </c>
      <c r="M779" s="26" t="s">
        <v>628</v>
      </c>
      <c r="N779" s="26" t="s">
        <v>641</v>
      </c>
      <c r="O779" s="26" t="s">
        <v>561</v>
      </c>
      <c r="P779" s="26" t="s">
        <v>562</v>
      </c>
      <c r="Q779" s="26" t="s">
        <v>683</v>
      </c>
      <c r="R779" s="26" t="s">
        <v>564</v>
      </c>
      <c r="S779" s="26"/>
      <c r="T779" s="26"/>
      <c r="U779" s="26">
        <v>13450</v>
      </c>
      <c r="V779" s="27">
        <v>45677</v>
      </c>
      <c r="W779" s="26" t="s">
        <v>565</v>
      </c>
      <c r="X779" s="26" t="s">
        <v>566</v>
      </c>
      <c r="Y779" s="26" t="s">
        <v>955</v>
      </c>
      <c r="Z779" s="26"/>
      <c r="AA779" s="26">
        <v>1</v>
      </c>
      <c r="AB779" s="26">
        <v>2051</v>
      </c>
    </row>
    <row r="780" spans="1:28" ht="20.25" customHeight="1">
      <c r="A780" s="26" t="s">
        <v>2421</v>
      </c>
      <c r="B780" s="26" t="s">
        <v>2422</v>
      </c>
      <c r="C780" s="26" t="s">
        <v>1292</v>
      </c>
      <c r="D780" s="26" t="s">
        <v>1293</v>
      </c>
      <c r="E780" s="26" t="s">
        <v>553</v>
      </c>
      <c r="F780" s="26" t="s">
        <v>668</v>
      </c>
      <c r="G780" s="26" t="s">
        <v>669</v>
      </c>
      <c r="H780" s="26" t="s">
        <v>556</v>
      </c>
      <c r="I780" s="27">
        <v>45639</v>
      </c>
      <c r="J780" s="26" t="s">
        <v>670</v>
      </c>
      <c r="K780" s="26" t="s">
        <v>258</v>
      </c>
      <c r="L780" s="26" t="s">
        <v>681</v>
      </c>
      <c r="M780" s="26" t="s">
        <v>682</v>
      </c>
      <c r="N780" s="26" t="s">
        <v>600</v>
      </c>
      <c r="O780" s="26" t="s">
        <v>561</v>
      </c>
      <c r="P780" s="26" t="s">
        <v>562</v>
      </c>
      <c r="Q780" s="26" t="s">
        <v>683</v>
      </c>
      <c r="R780" s="26" t="s">
        <v>684</v>
      </c>
      <c r="S780" s="26"/>
      <c r="T780" s="26"/>
      <c r="U780" s="26">
        <v>82250</v>
      </c>
      <c r="V780" s="27">
        <v>45705</v>
      </c>
      <c r="W780" s="26" t="s">
        <v>565</v>
      </c>
      <c r="X780" s="26" t="s">
        <v>566</v>
      </c>
      <c r="Y780" s="26" t="s">
        <v>685</v>
      </c>
      <c r="Z780" s="26"/>
      <c r="AA780" s="26">
        <v>1</v>
      </c>
      <c r="AB780" s="26">
        <v>2075</v>
      </c>
    </row>
    <row r="781" spans="1:28" ht="20.25" customHeight="1">
      <c r="A781" s="26" t="s">
        <v>2423</v>
      </c>
      <c r="B781" s="26" t="s">
        <v>2424</v>
      </c>
      <c r="C781" s="26" t="s">
        <v>1292</v>
      </c>
      <c r="D781" s="26" t="s">
        <v>1293</v>
      </c>
      <c r="E781" s="26" t="s">
        <v>553</v>
      </c>
      <c r="F781" s="26" t="s">
        <v>668</v>
      </c>
      <c r="G781" s="26" t="s">
        <v>669</v>
      </c>
      <c r="H781" s="26" t="s">
        <v>556</v>
      </c>
      <c r="I781" s="27">
        <v>45639</v>
      </c>
      <c r="J781" s="26" t="s">
        <v>670</v>
      </c>
      <c r="K781" s="26" t="s">
        <v>258</v>
      </c>
      <c r="L781" s="26" t="s">
        <v>681</v>
      </c>
      <c r="M781" s="26" t="s">
        <v>682</v>
      </c>
      <c r="N781" s="26" t="s">
        <v>600</v>
      </c>
      <c r="O781" s="26" t="s">
        <v>561</v>
      </c>
      <c r="P781" s="26" t="s">
        <v>562</v>
      </c>
      <c r="Q781" s="26" t="s">
        <v>683</v>
      </c>
      <c r="R781" s="26" t="s">
        <v>684</v>
      </c>
      <c r="S781" s="26"/>
      <c r="T781" s="26"/>
      <c r="U781" s="26">
        <v>89750</v>
      </c>
      <c r="V781" s="27">
        <v>45697</v>
      </c>
      <c r="W781" s="26" t="s">
        <v>565</v>
      </c>
      <c r="X781" s="26" t="s">
        <v>566</v>
      </c>
      <c r="Y781" s="26" t="s">
        <v>685</v>
      </c>
      <c r="Z781" s="26"/>
      <c r="AA781" s="26">
        <v>1</v>
      </c>
      <c r="AB781" s="26">
        <v>2075</v>
      </c>
    </row>
    <row r="782" spans="1:28" ht="20.25" customHeight="1">
      <c r="A782" s="26" t="s">
        <v>2425</v>
      </c>
      <c r="B782" s="26" t="s">
        <v>2426</v>
      </c>
      <c r="C782" s="26" t="s">
        <v>1292</v>
      </c>
      <c r="D782" s="26" t="s">
        <v>1293</v>
      </c>
      <c r="E782" s="26" t="s">
        <v>553</v>
      </c>
      <c r="F782" s="26" t="s">
        <v>668</v>
      </c>
      <c r="G782" s="26" t="s">
        <v>669</v>
      </c>
      <c r="H782" s="26" t="s">
        <v>556</v>
      </c>
      <c r="I782" s="27">
        <v>45646</v>
      </c>
      <c r="J782" s="26" t="s">
        <v>670</v>
      </c>
      <c r="K782" s="26" t="s">
        <v>1122</v>
      </c>
      <c r="L782" s="26" t="s">
        <v>1123</v>
      </c>
      <c r="M782" s="26" t="s">
        <v>682</v>
      </c>
      <c r="N782" s="26" t="s">
        <v>600</v>
      </c>
      <c r="O782" s="26" t="s">
        <v>561</v>
      </c>
      <c r="P782" s="26" t="s">
        <v>562</v>
      </c>
      <c r="Q782" s="26" t="s">
        <v>683</v>
      </c>
      <c r="R782" s="26" t="s">
        <v>684</v>
      </c>
      <c r="S782" s="26"/>
      <c r="T782" s="26"/>
      <c r="U782" s="26">
        <v>9600</v>
      </c>
      <c r="V782" s="27">
        <v>45705</v>
      </c>
      <c r="W782" s="26" t="s">
        <v>565</v>
      </c>
      <c r="X782" s="26" t="s">
        <v>798</v>
      </c>
      <c r="Y782" s="26" t="s">
        <v>1193</v>
      </c>
      <c r="Z782" s="26"/>
      <c r="AA782" s="26">
        <v>1</v>
      </c>
      <c r="AB782" s="26">
        <v>2082</v>
      </c>
    </row>
    <row r="783" spans="1:28" ht="20.25" customHeight="1">
      <c r="A783" s="26" t="s">
        <v>2427</v>
      </c>
      <c r="B783" s="26" t="s">
        <v>2426</v>
      </c>
      <c r="C783" s="26" t="s">
        <v>1292</v>
      </c>
      <c r="D783" s="26" t="s">
        <v>1293</v>
      </c>
      <c r="E783" s="26" t="s">
        <v>553</v>
      </c>
      <c r="F783" s="26" t="s">
        <v>668</v>
      </c>
      <c r="G783" s="26" t="s">
        <v>669</v>
      </c>
      <c r="H783" s="26" t="s">
        <v>556</v>
      </c>
      <c r="I783" s="27">
        <v>45639</v>
      </c>
      <c r="J783" s="26" t="s">
        <v>670</v>
      </c>
      <c r="K783" s="26" t="s">
        <v>1122</v>
      </c>
      <c r="L783" s="26" t="s">
        <v>1123</v>
      </c>
      <c r="M783" s="26" t="s">
        <v>682</v>
      </c>
      <c r="N783" s="26" t="s">
        <v>600</v>
      </c>
      <c r="O783" s="26" t="s">
        <v>561</v>
      </c>
      <c r="P783" s="26" t="s">
        <v>562</v>
      </c>
      <c r="Q783" s="26" t="s">
        <v>683</v>
      </c>
      <c r="R783" s="26" t="s">
        <v>684</v>
      </c>
      <c r="S783" s="26"/>
      <c r="T783" s="26"/>
      <c r="U783" s="26">
        <v>24150</v>
      </c>
      <c r="V783" s="27">
        <v>45705</v>
      </c>
      <c r="W783" s="26" t="s">
        <v>565</v>
      </c>
      <c r="X783" s="26" t="s">
        <v>566</v>
      </c>
      <c r="Y783" s="26" t="s">
        <v>685</v>
      </c>
      <c r="Z783" s="26"/>
      <c r="AA783" s="26">
        <v>1</v>
      </c>
      <c r="AB783" s="26">
        <v>2082</v>
      </c>
    </row>
    <row r="784" spans="1:28" ht="20.25" customHeight="1">
      <c r="A784" s="26" t="s">
        <v>2428</v>
      </c>
      <c r="B784" s="26" t="s">
        <v>289</v>
      </c>
      <c r="C784" s="26" t="s">
        <v>1292</v>
      </c>
      <c r="D784" s="26" t="s">
        <v>1293</v>
      </c>
      <c r="E784" s="26" t="s">
        <v>553</v>
      </c>
      <c r="F784" s="26" t="s">
        <v>581</v>
      </c>
      <c r="G784" s="26" t="s">
        <v>2429</v>
      </c>
      <c r="H784" s="26" t="s">
        <v>556</v>
      </c>
      <c r="I784" s="27">
        <v>45637</v>
      </c>
      <c r="J784" s="26" t="s">
        <v>583</v>
      </c>
      <c r="K784" s="26" t="s">
        <v>64</v>
      </c>
      <c r="L784" s="26" t="s">
        <v>1360</v>
      </c>
      <c r="M784" s="26" t="s">
        <v>585</v>
      </c>
      <c r="N784" s="26" t="s">
        <v>600</v>
      </c>
      <c r="O784" s="26" t="s">
        <v>561</v>
      </c>
      <c r="P784" s="26" t="s">
        <v>601</v>
      </c>
      <c r="Q784" s="26" t="s">
        <v>1361</v>
      </c>
      <c r="R784" s="26" t="s">
        <v>603</v>
      </c>
      <c r="S784" s="26"/>
      <c r="T784" s="26"/>
      <c r="U784" s="26">
        <v>5000</v>
      </c>
      <c r="V784" s="27">
        <v>45670</v>
      </c>
      <c r="W784" s="26" t="s">
        <v>565</v>
      </c>
      <c r="X784" s="26" t="s">
        <v>566</v>
      </c>
      <c r="Y784" s="26" t="s">
        <v>596</v>
      </c>
      <c r="Z784" s="26"/>
      <c r="AA784" s="26">
        <v>1</v>
      </c>
      <c r="AB784" s="26">
        <v>2125</v>
      </c>
    </row>
    <row r="785" spans="1:28" ht="20.25" customHeight="1">
      <c r="A785" s="26" t="s">
        <v>2430</v>
      </c>
      <c r="B785" s="26" t="s">
        <v>333</v>
      </c>
      <c r="C785" s="26" t="s">
        <v>1292</v>
      </c>
      <c r="D785" s="26" t="s">
        <v>1293</v>
      </c>
      <c r="E785" s="26" t="s">
        <v>553</v>
      </c>
      <c r="F785" s="26" t="s">
        <v>624</v>
      </c>
      <c r="G785" s="26" t="s">
        <v>2431</v>
      </c>
      <c r="H785" s="26" t="s">
        <v>556</v>
      </c>
      <c r="I785" s="27">
        <v>45636</v>
      </c>
      <c r="J785" s="26" t="s">
        <v>626</v>
      </c>
      <c r="K785" s="26" t="s">
        <v>334</v>
      </c>
      <c r="L785" s="26" t="s">
        <v>627</v>
      </c>
      <c r="M785" s="26" t="s">
        <v>628</v>
      </c>
      <c r="N785" s="26" t="s">
        <v>608</v>
      </c>
      <c r="O785" s="26" t="s">
        <v>561</v>
      </c>
      <c r="P785" s="26" t="s">
        <v>601</v>
      </c>
      <c r="Q785" s="26" t="s">
        <v>629</v>
      </c>
      <c r="R785" s="26" t="s">
        <v>564</v>
      </c>
      <c r="S785" s="26"/>
      <c r="T785" s="26"/>
      <c r="U785" s="26">
        <v>30000</v>
      </c>
      <c r="V785" s="27">
        <v>45707</v>
      </c>
      <c r="W785" s="26" t="s">
        <v>565</v>
      </c>
      <c r="X785" s="26" t="s">
        <v>566</v>
      </c>
      <c r="Y785" s="26" t="s">
        <v>630</v>
      </c>
      <c r="Z785" s="26"/>
      <c r="AA785" s="26">
        <v>1</v>
      </c>
      <c r="AB785" s="26">
        <v>2284</v>
      </c>
    </row>
    <row r="786" spans="1:28" ht="20.25" customHeight="1">
      <c r="A786" s="26" t="s">
        <v>2432</v>
      </c>
      <c r="B786" s="26" t="s">
        <v>331</v>
      </c>
      <c r="C786" s="26" t="s">
        <v>1292</v>
      </c>
      <c r="D786" s="26" t="s">
        <v>1293</v>
      </c>
      <c r="E786" s="26" t="s">
        <v>553</v>
      </c>
      <c r="F786" s="26" t="s">
        <v>624</v>
      </c>
      <c r="G786" s="26" t="s">
        <v>2431</v>
      </c>
      <c r="H786" s="26" t="s">
        <v>556</v>
      </c>
      <c r="I786" s="27">
        <v>45636</v>
      </c>
      <c r="J786" s="26" t="s">
        <v>626</v>
      </c>
      <c r="K786" s="26" t="s">
        <v>332</v>
      </c>
      <c r="L786" s="26" t="s">
        <v>2076</v>
      </c>
      <c r="M786" s="26" t="s">
        <v>628</v>
      </c>
      <c r="N786" s="26" t="s">
        <v>608</v>
      </c>
      <c r="O786" s="26" t="s">
        <v>561</v>
      </c>
      <c r="P786" s="26" t="s">
        <v>601</v>
      </c>
      <c r="Q786" s="26" t="s">
        <v>629</v>
      </c>
      <c r="R786" s="26" t="s">
        <v>564</v>
      </c>
      <c r="S786" s="26"/>
      <c r="T786" s="26"/>
      <c r="U786" s="26">
        <v>25000</v>
      </c>
      <c r="V786" s="27">
        <v>45708</v>
      </c>
      <c r="W786" s="26" t="s">
        <v>565</v>
      </c>
      <c r="X786" s="26" t="s">
        <v>566</v>
      </c>
      <c r="Y786" s="26" t="s">
        <v>630</v>
      </c>
      <c r="Z786" s="26"/>
      <c r="AA786" s="26">
        <v>1</v>
      </c>
      <c r="AB786" s="26">
        <v>2283</v>
      </c>
    </row>
    <row r="787" spans="1:28" ht="20.25" customHeight="1">
      <c r="A787" s="26" t="s">
        <v>2433</v>
      </c>
      <c r="B787" s="26" t="s">
        <v>2434</v>
      </c>
      <c r="C787" s="26" t="s">
        <v>1292</v>
      </c>
      <c r="D787" s="26" t="s">
        <v>1293</v>
      </c>
      <c r="E787" s="26" t="s">
        <v>553</v>
      </c>
      <c r="F787" s="26" t="s">
        <v>701</v>
      </c>
      <c r="G787" s="26" t="s">
        <v>2435</v>
      </c>
      <c r="H787" s="26" t="s">
        <v>556</v>
      </c>
      <c r="I787" s="27">
        <v>45636</v>
      </c>
      <c r="J787" s="26" t="s">
        <v>1376</v>
      </c>
      <c r="K787" s="26" t="s">
        <v>939</v>
      </c>
      <c r="L787" s="26" t="s">
        <v>940</v>
      </c>
      <c r="M787" s="26" t="s">
        <v>717</v>
      </c>
      <c r="N787" s="26" t="s">
        <v>673</v>
      </c>
      <c r="O787" s="26" t="s">
        <v>561</v>
      </c>
      <c r="P787" s="26" t="s">
        <v>718</v>
      </c>
      <c r="Q787" s="26" t="s">
        <v>719</v>
      </c>
      <c r="R787" s="26" t="s">
        <v>564</v>
      </c>
      <c r="S787" s="26"/>
      <c r="T787" s="26"/>
      <c r="U787" s="26">
        <v>30000</v>
      </c>
      <c r="V787" s="27">
        <v>45670</v>
      </c>
      <c r="W787" s="26" t="s">
        <v>565</v>
      </c>
      <c r="X787" s="26" t="s">
        <v>566</v>
      </c>
      <c r="Y787" s="26" t="s">
        <v>1680</v>
      </c>
      <c r="Z787" s="26"/>
      <c r="AA787" s="26">
        <v>1</v>
      </c>
      <c r="AB787" s="26">
        <v>2349</v>
      </c>
    </row>
    <row r="788" spans="1:28" ht="20.25" customHeight="1">
      <c r="A788" s="26" t="s">
        <v>2436</v>
      </c>
      <c r="B788" s="26" t="s">
        <v>271</v>
      </c>
      <c r="C788" s="26" t="s">
        <v>1292</v>
      </c>
      <c r="D788" s="26" t="s">
        <v>1293</v>
      </c>
      <c r="E788" s="26" t="s">
        <v>553</v>
      </c>
      <c r="F788" s="26" t="s">
        <v>581</v>
      </c>
      <c r="G788" s="26" t="s">
        <v>2437</v>
      </c>
      <c r="H788" s="26" t="s">
        <v>556</v>
      </c>
      <c r="I788" s="27">
        <v>45634</v>
      </c>
      <c r="J788" s="26" t="s">
        <v>583</v>
      </c>
      <c r="K788" s="26" t="s">
        <v>133</v>
      </c>
      <c r="L788" s="26" t="s">
        <v>647</v>
      </c>
      <c r="M788" s="26" t="s">
        <v>628</v>
      </c>
      <c r="N788" s="26" t="s">
        <v>608</v>
      </c>
      <c r="O788" s="26" t="s">
        <v>561</v>
      </c>
      <c r="P788" s="26" t="s">
        <v>601</v>
      </c>
      <c r="Q788" s="26" t="s">
        <v>648</v>
      </c>
      <c r="R788" s="26" t="s">
        <v>649</v>
      </c>
      <c r="S788" s="26"/>
      <c r="T788" s="26"/>
      <c r="U788" s="26">
        <v>20000</v>
      </c>
      <c r="V788" s="27">
        <v>45669</v>
      </c>
      <c r="W788" s="26" t="s">
        <v>565</v>
      </c>
      <c r="X788" s="26" t="s">
        <v>566</v>
      </c>
      <c r="Y788" s="26" t="s">
        <v>596</v>
      </c>
      <c r="Z788" s="26"/>
      <c r="AA788" s="26">
        <v>1</v>
      </c>
      <c r="AB788" s="26">
        <v>2189</v>
      </c>
    </row>
    <row r="789" spans="1:28" ht="20.25" customHeight="1">
      <c r="A789" s="26" t="s">
        <v>2438</v>
      </c>
      <c r="B789" s="26" t="s">
        <v>271</v>
      </c>
      <c r="C789" s="26" t="s">
        <v>1292</v>
      </c>
      <c r="D789" s="26" t="s">
        <v>1293</v>
      </c>
      <c r="E789" s="26" t="s">
        <v>553</v>
      </c>
      <c r="F789" s="26" t="s">
        <v>581</v>
      </c>
      <c r="G789" s="26" t="s">
        <v>2437</v>
      </c>
      <c r="H789" s="26" t="s">
        <v>556</v>
      </c>
      <c r="I789" s="27">
        <v>45634</v>
      </c>
      <c r="J789" s="26" t="s">
        <v>583</v>
      </c>
      <c r="K789" s="26" t="s">
        <v>133</v>
      </c>
      <c r="L789" s="26" t="s">
        <v>647</v>
      </c>
      <c r="M789" s="26" t="s">
        <v>628</v>
      </c>
      <c r="N789" s="26" t="s">
        <v>608</v>
      </c>
      <c r="O789" s="26" t="s">
        <v>561</v>
      </c>
      <c r="P789" s="26" t="s">
        <v>601</v>
      </c>
      <c r="Q789" s="26" t="s">
        <v>648</v>
      </c>
      <c r="R789" s="26" t="s">
        <v>649</v>
      </c>
      <c r="S789" s="26"/>
      <c r="T789" s="26"/>
      <c r="U789" s="26">
        <v>14000</v>
      </c>
      <c r="V789" s="27">
        <v>45669</v>
      </c>
      <c r="W789" s="26" t="s">
        <v>565</v>
      </c>
      <c r="X789" s="26" t="s">
        <v>566</v>
      </c>
      <c r="Y789" s="26" t="s">
        <v>596</v>
      </c>
      <c r="Z789" s="26"/>
      <c r="AA789" s="26">
        <v>1</v>
      </c>
      <c r="AB789" s="26">
        <v>2189</v>
      </c>
    </row>
    <row r="790" spans="1:28" ht="20.25" customHeight="1">
      <c r="A790" s="26" t="s">
        <v>2439</v>
      </c>
      <c r="B790" s="26" t="s">
        <v>286</v>
      </c>
      <c r="C790" s="26" t="s">
        <v>1292</v>
      </c>
      <c r="D790" s="26" t="s">
        <v>1293</v>
      </c>
      <c r="E790" s="26" t="s">
        <v>553</v>
      </c>
      <c r="F790" s="26" t="s">
        <v>581</v>
      </c>
      <c r="G790" s="26" t="s">
        <v>2440</v>
      </c>
      <c r="H790" s="26" t="s">
        <v>556</v>
      </c>
      <c r="I790" s="27">
        <v>45634</v>
      </c>
      <c r="J790" s="26" t="s">
        <v>583</v>
      </c>
      <c r="K790" s="26" t="s">
        <v>100</v>
      </c>
      <c r="L790" s="26" t="s">
        <v>1765</v>
      </c>
      <c r="M790" s="26" t="s">
        <v>607</v>
      </c>
      <c r="N790" s="26" t="s">
        <v>608</v>
      </c>
      <c r="O790" s="26" t="s">
        <v>561</v>
      </c>
      <c r="P790" s="26" t="s">
        <v>601</v>
      </c>
      <c r="Q790" s="26" t="s">
        <v>648</v>
      </c>
      <c r="R790" s="26" t="s">
        <v>649</v>
      </c>
      <c r="S790" s="26"/>
      <c r="T790" s="26"/>
      <c r="U790" s="26">
        <v>20000</v>
      </c>
      <c r="V790" s="27">
        <v>45670</v>
      </c>
      <c r="W790" s="26" t="s">
        <v>565</v>
      </c>
      <c r="X790" s="26" t="s">
        <v>566</v>
      </c>
      <c r="Y790" s="26" t="s">
        <v>596</v>
      </c>
      <c r="Z790" s="26"/>
      <c r="AA790" s="26">
        <v>1</v>
      </c>
      <c r="AB790" s="26">
        <v>2132</v>
      </c>
    </row>
    <row r="791" spans="1:28" ht="20.25" customHeight="1">
      <c r="A791" s="26" t="s">
        <v>2441</v>
      </c>
      <c r="B791" s="26" t="s">
        <v>268</v>
      </c>
      <c r="C791" s="26" t="s">
        <v>1292</v>
      </c>
      <c r="D791" s="26" t="s">
        <v>1293</v>
      </c>
      <c r="E791" s="26" t="s">
        <v>553</v>
      </c>
      <c r="F791" s="26" t="s">
        <v>581</v>
      </c>
      <c r="G791" s="26" t="s">
        <v>2442</v>
      </c>
      <c r="H791" s="26" t="s">
        <v>556</v>
      </c>
      <c r="I791" s="27">
        <v>45634</v>
      </c>
      <c r="J791" s="26" t="s">
        <v>583</v>
      </c>
      <c r="K791" s="26" t="s">
        <v>129</v>
      </c>
      <c r="L791" s="26" t="s">
        <v>1353</v>
      </c>
      <c r="M791" s="26" t="s">
        <v>628</v>
      </c>
      <c r="N791" s="26" t="s">
        <v>608</v>
      </c>
      <c r="O791" s="26" t="s">
        <v>561</v>
      </c>
      <c r="P791" s="26" t="s">
        <v>601</v>
      </c>
      <c r="Q791" s="26" t="s">
        <v>648</v>
      </c>
      <c r="R791" s="26" t="s">
        <v>649</v>
      </c>
      <c r="S791" s="26"/>
      <c r="T791" s="26"/>
      <c r="U791" s="26">
        <v>20000</v>
      </c>
      <c r="V791" s="27">
        <v>45669</v>
      </c>
      <c r="W791" s="26" t="s">
        <v>565</v>
      </c>
      <c r="X791" s="26" t="s">
        <v>566</v>
      </c>
      <c r="Y791" s="26" t="s">
        <v>596</v>
      </c>
      <c r="Z791" s="26"/>
      <c r="AA791" s="26">
        <v>1</v>
      </c>
      <c r="AB791" s="26">
        <v>2295</v>
      </c>
    </row>
    <row r="792" spans="1:28" ht="20.25" customHeight="1">
      <c r="A792" s="26" t="s">
        <v>2443</v>
      </c>
      <c r="B792" s="26" t="s">
        <v>268</v>
      </c>
      <c r="C792" s="26" t="s">
        <v>1292</v>
      </c>
      <c r="D792" s="26" t="s">
        <v>1293</v>
      </c>
      <c r="E792" s="26" t="s">
        <v>553</v>
      </c>
      <c r="F792" s="26" t="s">
        <v>581</v>
      </c>
      <c r="G792" s="26" t="s">
        <v>2442</v>
      </c>
      <c r="H792" s="26" t="s">
        <v>556</v>
      </c>
      <c r="I792" s="27">
        <v>45634</v>
      </c>
      <c r="J792" s="26" t="s">
        <v>583</v>
      </c>
      <c r="K792" s="26" t="s">
        <v>129</v>
      </c>
      <c r="L792" s="26" t="s">
        <v>1353</v>
      </c>
      <c r="M792" s="26" t="s">
        <v>628</v>
      </c>
      <c r="N792" s="26" t="s">
        <v>608</v>
      </c>
      <c r="O792" s="26" t="s">
        <v>561</v>
      </c>
      <c r="P792" s="26" t="s">
        <v>601</v>
      </c>
      <c r="Q792" s="26" t="s">
        <v>648</v>
      </c>
      <c r="R792" s="26" t="s">
        <v>649</v>
      </c>
      <c r="S792" s="26"/>
      <c r="T792" s="26"/>
      <c r="U792" s="26">
        <v>16000</v>
      </c>
      <c r="V792" s="27">
        <v>45669</v>
      </c>
      <c r="W792" s="26" t="s">
        <v>565</v>
      </c>
      <c r="X792" s="26" t="s">
        <v>566</v>
      </c>
      <c r="Y792" s="26" t="s">
        <v>596</v>
      </c>
      <c r="Z792" s="26"/>
      <c r="AA792" s="26">
        <v>1</v>
      </c>
      <c r="AB792" s="26">
        <v>2295</v>
      </c>
    </row>
    <row r="793" spans="1:28" ht="20.25" customHeight="1">
      <c r="A793" s="26" t="s">
        <v>2444</v>
      </c>
      <c r="B793" s="26" t="s">
        <v>2445</v>
      </c>
      <c r="C793" s="26" t="s">
        <v>1292</v>
      </c>
      <c r="D793" s="26" t="s">
        <v>1293</v>
      </c>
      <c r="E793" s="26" t="s">
        <v>553</v>
      </c>
      <c r="F793" s="26" t="s">
        <v>581</v>
      </c>
      <c r="G793" s="26" t="s">
        <v>2446</v>
      </c>
      <c r="H793" s="26" t="s">
        <v>556</v>
      </c>
      <c r="I793" s="27">
        <v>45633</v>
      </c>
      <c r="J793" s="26" t="s">
        <v>583</v>
      </c>
      <c r="K793" s="26" t="s">
        <v>16</v>
      </c>
      <c r="L793" s="26" t="s">
        <v>1258</v>
      </c>
      <c r="M793" s="26" t="s">
        <v>717</v>
      </c>
      <c r="N793" s="26" t="s">
        <v>560</v>
      </c>
      <c r="O793" s="26" t="s">
        <v>561</v>
      </c>
      <c r="P793" s="26" t="s">
        <v>586</v>
      </c>
      <c r="Q793" s="26" t="s">
        <v>587</v>
      </c>
      <c r="R793" s="26" t="s">
        <v>588</v>
      </c>
      <c r="S793" s="26"/>
      <c r="T793" s="26"/>
      <c r="U793" s="26">
        <v>20000</v>
      </c>
      <c r="V793" s="27">
        <v>45668</v>
      </c>
      <c r="W793" s="26" t="s">
        <v>565</v>
      </c>
      <c r="X793" s="26" t="s">
        <v>566</v>
      </c>
      <c r="Y793" s="26" t="s">
        <v>596</v>
      </c>
      <c r="Z793" s="26"/>
      <c r="AA793" s="26">
        <v>1</v>
      </c>
      <c r="AB793" s="26">
        <v>2225</v>
      </c>
    </row>
    <row r="794" spans="1:28" ht="20.25" customHeight="1">
      <c r="A794" s="26" t="s">
        <v>2447</v>
      </c>
      <c r="B794" s="26" t="s">
        <v>2445</v>
      </c>
      <c r="C794" s="26" t="s">
        <v>1292</v>
      </c>
      <c r="D794" s="26" t="s">
        <v>1293</v>
      </c>
      <c r="E794" s="26" t="s">
        <v>553</v>
      </c>
      <c r="F794" s="26" t="s">
        <v>581</v>
      </c>
      <c r="G794" s="26" t="s">
        <v>2446</v>
      </c>
      <c r="H794" s="26" t="s">
        <v>556</v>
      </c>
      <c r="I794" s="27">
        <v>45633</v>
      </c>
      <c r="J794" s="26" t="s">
        <v>583</v>
      </c>
      <c r="K794" s="26" t="s">
        <v>16</v>
      </c>
      <c r="L794" s="26" t="s">
        <v>1258</v>
      </c>
      <c r="M794" s="26" t="s">
        <v>717</v>
      </c>
      <c r="N794" s="26" t="s">
        <v>560</v>
      </c>
      <c r="O794" s="26" t="s">
        <v>561</v>
      </c>
      <c r="P794" s="26" t="s">
        <v>586</v>
      </c>
      <c r="Q794" s="26" t="s">
        <v>587</v>
      </c>
      <c r="R794" s="26" t="s">
        <v>588</v>
      </c>
      <c r="S794" s="26"/>
      <c r="T794" s="26"/>
      <c r="U794" s="26">
        <v>15000</v>
      </c>
      <c r="V794" s="27">
        <v>45668</v>
      </c>
      <c r="W794" s="26" t="s">
        <v>565</v>
      </c>
      <c r="X794" s="26" t="s">
        <v>566</v>
      </c>
      <c r="Y794" s="26" t="s">
        <v>596</v>
      </c>
      <c r="Z794" s="26"/>
      <c r="AA794" s="26">
        <v>1</v>
      </c>
      <c r="AB794" s="26">
        <v>2225</v>
      </c>
    </row>
    <row r="795" spans="1:28" ht="20.25" customHeight="1">
      <c r="A795" s="26" t="s">
        <v>2448</v>
      </c>
      <c r="B795" s="26" t="s">
        <v>255</v>
      </c>
      <c r="C795" s="26" t="s">
        <v>1292</v>
      </c>
      <c r="D795" s="26" t="s">
        <v>1293</v>
      </c>
      <c r="E795" s="26" t="s">
        <v>553</v>
      </c>
      <c r="F795" s="26" t="s">
        <v>581</v>
      </c>
      <c r="G795" s="26" t="s">
        <v>2449</v>
      </c>
      <c r="H795" s="26" t="s">
        <v>556</v>
      </c>
      <c r="I795" s="27">
        <v>45633</v>
      </c>
      <c r="J795" s="26" t="s">
        <v>583</v>
      </c>
      <c r="K795" s="26" t="s">
        <v>256</v>
      </c>
      <c r="L795" s="26" t="s">
        <v>2037</v>
      </c>
      <c r="M795" s="26" t="s">
        <v>682</v>
      </c>
      <c r="N795" s="26" t="s">
        <v>600</v>
      </c>
      <c r="O795" s="26" t="s">
        <v>561</v>
      </c>
      <c r="P795" s="26" t="s">
        <v>1345</v>
      </c>
      <c r="Q795" s="26" t="s">
        <v>576</v>
      </c>
      <c r="R795" s="26" t="s">
        <v>643</v>
      </c>
      <c r="S795" s="26"/>
      <c r="T795" s="26"/>
      <c r="U795" s="26">
        <v>7400</v>
      </c>
      <c r="V795" s="27">
        <v>45666</v>
      </c>
      <c r="W795" s="26" t="s">
        <v>565</v>
      </c>
      <c r="X795" s="26" t="s">
        <v>566</v>
      </c>
      <c r="Y795" s="26" t="s">
        <v>596</v>
      </c>
      <c r="Z795" s="26"/>
      <c r="AA795" s="26">
        <v>1</v>
      </c>
      <c r="AB795" s="26">
        <v>2345</v>
      </c>
    </row>
    <row r="796" spans="1:28" ht="20.25" customHeight="1">
      <c r="A796" s="26" t="s">
        <v>2450</v>
      </c>
      <c r="B796" s="26" t="s">
        <v>291</v>
      </c>
      <c r="C796" s="26" t="s">
        <v>1292</v>
      </c>
      <c r="D796" s="26" t="s">
        <v>1293</v>
      </c>
      <c r="E796" s="26" t="s">
        <v>553</v>
      </c>
      <c r="F796" s="26" t="s">
        <v>581</v>
      </c>
      <c r="G796" s="26" t="s">
        <v>2451</v>
      </c>
      <c r="H796" s="26" t="s">
        <v>556</v>
      </c>
      <c r="I796" s="27">
        <v>45633</v>
      </c>
      <c r="J796" s="26" t="s">
        <v>583</v>
      </c>
      <c r="K796" s="26" t="s">
        <v>369</v>
      </c>
      <c r="L796" s="26" t="s">
        <v>1760</v>
      </c>
      <c r="M796" s="26" t="s">
        <v>607</v>
      </c>
      <c r="N796" s="26" t="s">
        <v>608</v>
      </c>
      <c r="O796" s="26" t="s">
        <v>561</v>
      </c>
      <c r="P796" s="26" t="s">
        <v>601</v>
      </c>
      <c r="Q796" s="26" t="s">
        <v>1421</v>
      </c>
      <c r="R796" s="26" t="s">
        <v>751</v>
      </c>
      <c r="S796" s="26"/>
      <c r="T796" s="26"/>
      <c r="U796" s="26">
        <v>9000</v>
      </c>
      <c r="V796" s="27">
        <v>45668</v>
      </c>
      <c r="W796" s="26" t="s">
        <v>565</v>
      </c>
      <c r="X796" s="26" t="s">
        <v>566</v>
      </c>
      <c r="Y796" s="26" t="s">
        <v>596</v>
      </c>
      <c r="Z796" s="26"/>
      <c r="AA796" s="26">
        <v>1</v>
      </c>
      <c r="AB796" s="26">
        <v>2338</v>
      </c>
    </row>
    <row r="797" spans="1:28" ht="20.25" customHeight="1">
      <c r="A797" s="26" t="s">
        <v>2452</v>
      </c>
      <c r="B797" s="26" t="s">
        <v>293</v>
      </c>
      <c r="C797" s="26" t="s">
        <v>1292</v>
      </c>
      <c r="D797" s="26" t="s">
        <v>1293</v>
      </c>
      <c r="E797" s="26" t="s">
        <v>553</v>
      </c>
      <c r="F797" s="26" t="s">
        <v>581</v>
      </c>
      <c r="G797" s="26" t="s">
        <v>2451</v>
      </c>
      <c r="H797" s="26" t="s">
        <v>556</v>
      </c>
      <c r="I797" s="27">
        <v>45633</v>
      </c>
      <c r="J797" s="26" t="s">
        <v>583</v>
      </c>
      <c r="K797" s="26" t="s">
        <v>247</v>
      </c>
      <c r="L797" s="26" t="s">
        <v>1811</v>
      </c>
      <c r="M797" s="26" t="s">
        <v>607</v>
      </c>
      <c r="N797" s="26" t="s">
        <v>608</v>
      </c>
      <c r="O797" s="26" t="s">
        <v>561</v>
      </c>
      <c r="P797" s="26" t="s">
        <v>601</v>
      </c>
      <c r="Q797" s="26" t="s">
        <v>1421</v>
      </c>
      <c r="R797" s="26" t="s">
        <v>751</v>
      </c>
      <c r="S797" s="26"/>
      <c r="T797" s="26"/>
      <c r="U797" s="26">
        <v>5000</v>
      </c>
      <c r="V797" s="27">
        <v>45668</v>
      </c>
      <c r="W797" s="26" t="s">
        <v>565</v>
      </c>
      <c r="X797" s="26" t="s">
        <v>566</v>
      </c>
      <c r="Y797" s="26" t="s">
        <v>596</v>
      </c>
      <c r="Z797" s="26"/>
      <c r="AA797" s="26">
        <v>1</v>
      </c>
      <c r="AB797" s="26">
        <v>2339</v>
      </c>
    </row>
    <row r="798" spans="1:28" ht="20.25" customHeight="1">
      <c r="A798" s="26" t="s">
        <v>2453</v>
      </c>
      <c r="B798" s="26" t="s">
        <v>290</v>
      </c>
      <c r="C798" s="26" t="s">
        <v>1292</v>
      </c>
      <c r="D798" s="26" t="s">
        <v>1293</v>
      </c>
      <c r="E798" s="26" t="s">
        <v>553</v>
      </c>
      <c r="F798" s="26" t="s">
        <v>581</v>
      </c>
      <c r="G798" s="26" t="s">
        <v>2451</v>
      </c>
      <c r="H798" s="26" t="s">
        <v>556</v>
      </c>
      <c r="I798" s="27">
        <v>45633</v>
      </c>
      <c r="J798" s="26" t="s">
        <v>583</v>
      </c>
      <c r="K798" s="26" t="s">
        <v>147</v>
      </c>
      <c r="L798" s="26" t="s">
        <v>1420</v>
      </c>
      <c r="M798" s="26" t="s">
        <v>607</v>
      </c>
      <c r="N798" s="26" t="s">
        <v>608</v>
      </c>
      <c r="O798" s="26" t="s">
        <v>561</v>
      </c>
      <c r="P798" s="26" t="s">
        <v>601</v>
      </c>
      <c r="Q798" s="26" t="s">
        <v>1421</v>
      </c>
      <c r="R798" s="26" t="s">
        <v>751</v>
      </c>
      <c r="S798" s="26"/>
      <c r="T798" s="26"/>
      <c r="U798" s="26">
        <v>5000</v>
      </c>
      <c r="V798" s="27">
        <v>45667</v>
      </c>
      <c r="W798" s="26" t="s">
        <v>565</v>
      </c>
      <c r="X798" s="26" t="s">
        <v>566</v>
      </c>
      <c r="Y798" s="26" t="s">
        <v>596</v>
      </c>
      <c r="Z798" s="26"/>
      <c r="AA798" s="26">
        <v>1</v>
      </c>
      <c r="AB798" s="26">
        <v>2308</v>
      </c>
    </row>
    <row r="799" spans="1:28" ht="20.25" customHeight="1">
      <c r="A799" s="26" t="s">
        <v>2454</v>
      </c>
      <c r="B799" s="26" t="s">
        <v>342</v>
      </c>
      <c r="C799" s="26" t="s">
        <v>1292</v>
      </c>
      <c r="D799" s="26" t="s">
        <v>1293</v>
      </c>
      <c r="E799" s="26" t="s">
        <v>553</v>
      </c>
      <c r="F799" s="26" t="s">
        <v>581</v>
      </c>
      <c r="G799" s="26" t="s">
        <v>2451</v>
      </c>
      <c r="H799" s="26" t="s">
        <v>556</v>
      </c>
      <c r="I799" s="27">
        <v>45633</v>
      </c>
      <c r="J799" s="26" t="s">
        <v>583</v>
      </c>
      <c r="K799" s="26" t="s">
        <v>343</v>
      </c>
      <c r="L799" s="26" t="s">
        <v>606</v>
      </c>
      <c r="M799" s="26" t="s">
        <v>607</v>
      </c>
      <c r="N799" s="26" t="s">
        <v>608</v>
      </c>
      <c r="O799" s="26" t="s">
        <v>561</v>
      </c>
      <c r="P799" s="26" t="s">
        <v>601</v>
      </c>
      <c r="Q799" s="26" t="s">
        <v>609</v>
      </c>
      <c r="R799" s="26" t="s">
        <v>610</v>
      </c>
      <c r="S799" s="26"/>
      <c r="T799" s="26"/>
      <c r="U799" s="26">
        <v>13000</v>
      </c>
      <c r="V799" s="27">
        <v>45667</v>
      </c>
      <c r="W799" s="26" t="s">
        <v>565</v>
      </c>
      <c r="X799" s="26" t="s">
        <v>566</v>
      </c>
      <c r="Y799" s="26" t="s">
        <v>596</v>
      </c>
      <c r="Z799" s="26"/>
      <c r="AA799" s="26">
        <v>1</v>
      </c>
      <c r="AB799" s="26">
        <v>2309</v>
      </c>
    </row>
    <row r="800" spans="1:28" ht="20.25" customHeight="1">
      <c r="A800" s="26" t="s">
        <v>2455</v>
      </c>
      <c r="B800" s="26" t="s">
        <v>287</v>
      </c>
      <c r="C800" s="26" t="s">
        <v>1292</v>
      </c>
      <c r="D800" s="26" t="s">
        <v>1293</v>
      </c>
      <c r="E800" s="26" t="s">
        <v>553</v>
      </c>
      <c r="F800" s="26" t="s">
        <v>581</v>
      </c>
      <c r="G800" s="26" t="s">
        <v>2451</v>
      </c>
      <c r="H800" s="26" t="s">
        <v>556</v>
      </c>
      <c r="I800" s="27">
        <v>45633</v>
      </c>
      <c r="J800" s="26" t="s">
        <v>583</v>
      </c>
      <c r="K800" s="26" t="s">
        <v>2456</v>
      </c>
      <c r="L800" s="26" t="s">
        <v>2457</v>
      </c>
      <c r="M800" s="26" t="s">
        <v>607</v>
      </c>
      <c r="N800" s="26" t="s">
        <v>608</v>
      </c>
      <c r="O800" s="26" t="s">
        <v>561</v>
      </c>
      <c r="P800" s="26" t="s">
        <v>601</v>
      </c>
      <c r="Q800" s="26" t="s">
        <v>609</v>
      </c>
      <c r="R800" s="26" t="s">
        <v>610</v>
      </c>
      <c r="S800" s="26"/>
      <c r="T800" s="26"/>
      <c r="U800" s="26">
        <v>6000</v>
      </c>
      <c r="V800" s="27">
        <v>45666</v>
      </c>
      <c r="W800" s="26" t="s">
        <v>565</v>
      </c>
      <c r="X800" s="26" t="s">
        <v>566</v>
      </c>
      <c r="Y800" s="26" t="s">
        <v>895</v>
      </c>
      <c r="Z800" s="26"/>
      <c r="AA800" s="26">
        <v>1</v>
      </c>
      <c r="AB800" s="26">
        <v>2337</v>
      </c>
    </row>
    <row r="801" spans="1:28" ht="20.25" customHeight="1">
      <c r="A801" s="26" t="s">
        <v>2458</v>
      </c>
      <c r="B801" s="26" t="s">
        <v>288</v>
      </c>
      <c r="C801" s="26" t="s">
        <v>1292</v>
      </c>
      <c r="D801" s="26" t="s">
        <v>1293</v>
      </c>
      <c r="E801" s="26" t="s">
        <v>553</v>
      </c>
      <c r="F801" s="26" t="s">
        <v>581</v>
      </c>
      <c r="G801" s="26" t="s">
        <v>2451</v>
      </c>
      <c r="H801" s="26" t="s">
        <v>556</v>
      </c>
      <c r="I801" s="27">
        <v>45633</v>
      </c>
      <c r="J801" s="26" t="s">
        <v>583</v>
      </c>
      <c r="K801" s="26" t="s">
        <v>360</v>
      </c>
      <c r="L801" s="26" t="s">
        <v>894</v>
      </c>
      <c r="M801" s="26" t="s">
        <v>607</v>
      </c>
      <c r="N801" s="26" t="s">
        <v>608</v>
      </c>
      <c r="O801" s="26" t="s">
        <v>561</v>
      </c>
      <c r="P801" s="26" t="s">
        <v>601</v>
      </c>
      <c r="Q801" s="26" t="s">
        <v>609</v>
      </c>
      <c r="R801" s="26" t="s">
        <v>610</v>
      </c>
      <c r="S801" s="26"/>
      <c r="T801" s="26"/>
      <c r="U801" s="26">
        <v>18000</v>
      </c>
      <c r="V801" s="27">
        <v>45666</v>
      </c>
      <c r="W801" s="26" t="s">
        <v>565</v>
      </c>
      <c r="X801" s="26" t="s">
        <v>566</v>
      </c>
      <c r="Y801" s="26" t="s">
        <v>895</v>
      </c>
      <c r="Z801" s="26"/>
      <c r="AA801" s="26">
        <v>1</v>
      </c>
      <c r="AB801" s="26">
        <v>2336</v>
      </c>
    </row>
    <row r="802" spans="1:28" ht="20.25" customHeight="1">
      <c r="A802" s="26" t="s">
        <v>2459</v>
      </c>
      <c r="B802" s="26" t="s">
        <v>2460</v>
      </c>
      <c r="C802" s="26" t="s">
        <v>1292</v>
      </c>
      <c r="D802" s="26" t="s">
        <v>1293</v>
      </c>
      <c r="E802" s="26" t="s">
        <v>553</v>
      </c>
      <c r="F802" s="26" t="s">
        <v>581</v>
      </c>
      <c r="G802" s="26" t="s">
        <v>2461</v>
      </c>
      <c r="H802" s="26" t="s">
        <v>556</v>
      </c>
      <c r="I802" s="27">
        <v>45633</v>
      </c>
      <c r="J802" s="26" t="s">
        <v>583</v>
      </c>
      <c r="K802" s="26" t="s">
        <v>204</v>
      </c>
      <c r="L802" s="26" t="s">
        <v>1814</v>
      </c>
      <c r="M802" s="26" t="s">
        <v>616</v>
      </c>
      <c r="N802" s="26" t="s">
        <v>641</v>
      </c>
      <c r="O802" s="26" t="s">
        <v>561</v>
      </c>
      <c r="P802" s="26" t="s">
        <v>586</v>
      </c>
      <c r="Q802" s="26" t="s">
        <v>852</v>
      </c>
      <c r="R802" s="26" t="s">
        <v>619</v>
      </c>
      <c r="S802" s="26"/>
      <c r="T802" s="26"/>
      <c r="U802" s="26">
        <v>10000</v>
      </c>
      <c r="V802" s="27">
        <v>45665</v>
      </c>
      <c r="W802" s="26" t="s">
        <v>565</v>
      </c>
      <c r="X802" s="26" t="s">
        <v>566</v>
      </c>
      <c r="Y802" s="26" t="s">
        <v>596</v>
      </c>
      <c r="Z802" s="26"/>
      <c r="AA802" s="26">
        <v>1</v>
      </c>
      <c r="AB802" s="26">
        <v>2061</v>
      </c>
    </row>
    <row r="803" spans="1:28" ht="20.25" customHeight="1">
      <c r="A803" s="26" t="s">
        <v>2462</v>
      </c>
      <c r="B803" s="26" t="s">
        <v>2463</v>
      </c>
      <c r="C803" s="26" t="s">
        <v>1292</v>
      </c>
      <c r="D803" s="26" t="s">
        <v>1293</v>
      </c>
      <c r="E803" s="26" t="s">
        <v>553</v>
      </c>
      <c r="F803" s="26" t="s">
        <v>668</v>
      </c>
      <c r="G803" s="26" t="s">
        <v>2464</v>
      </c>
      <c r="H803" s="26" t="s">
        <v>556</v>
      </c>
      <c r="I803" s="27">
        <v>45632</v>
      </c>
      <c r="J803" s="26" t="s">
        <v>670</v>
      </c>
      <c r="K803" s="26" t="s">
        <v>258</v>
      </c>
      <c r="L803" s="26" t="s">
        <v>681</v>
      </c>
      <c r="M803" s="26" t="s">
        <v>682</v>
      </c>
      <c r="N803" s="26" t="s">
        <v>600</v>
      </c>
      <c r="O803" s="26" t="s">
        <v>561</v>
      </c>
      <c r="P803" s="26" t="s">
        <v>562</v>
      </c>
      <c r="Q803" s="26" t="s">
        <v>683</v>
      </c>
      <c r="R803" s="26" t="s">
        <v>684</v>
      </c>
      <c r="S803" s="26"/>
      <c r="T803" s="26"/>
      <c r="U803" s="26">
        <v>92150</v>
      </c>
      <c r="V803" s="27">
        <v>45683</v>
      </c>
      <c r="W803" s="26" t="s">
        <v>565</v>
      </c>
      <c r="X803" s="26" t="s">
        <v>566</v>
      </c>
      <c r="Y803" s="26" t="s">
        <v>685</v>
      </c>
      <c r="Z803" s="26"/>
      <c r="AA803" s="26">
        <v>1</v>
      </c>
      <c r="AB803" s="26">
        <v>2075</v>
      </c>
    </row>
    <row r="804" spans="1:28" ht="20.25" customHeight="1">
      <c r="A804" s="26" t="s">
        <v>2465</v>
      </c>
      <c r="B804" s="26" t="s">
        <v>2466</v>
      </c>
      <c r="C804" s="26" t="s">
        <v>1292</v>
      </c>
      <c r="D804" s="26" t="s">
        <v>1293</v>
      </c>
      <c r="E804" s="26" t="s">
        <v>553</v>
      </c>
      <c r="F804" s="26" t="s">
        <v>668</v>
      </c>
      <c r="G804" s="26" t="s">
        <v>669</v>
      </c>
      <c r="H804" s="26" t="s">
        <v>556</v>
      </c>
      <c r="I804" s="27">
        <v>45632</v>
      </c>
      <c r="J804" s="26" t="s">
        <v>670</v>
      </c>
      <c r="K804" s="26" t="s">
        <v>258</v>
      </c>
      <c r="L804" s="26" t="s">
        <v>681</v>
      </c>
      <c r="M804" s="26" t="s">
        <v>682</v>
      </c>
      <c r="N804" s="26" t="s">
        <v>600</v>
      </c>
      <c r="O804" s="26" t="s">
        <v>561</v>
      </c>
      <c r="P804" s="26" t="s">
        <v>562</v>
      </c>
      <c r="Q804" s="26" t="s">
        <v>683</v>
      </c>
      <c r="R804" s="26" t="s">
        <v>684</v>
      </c>
      <c r="S804" s="26"/>
      <c r="T804" s="26"/>
      <c r="U804" s="26">
        <v>53800</v>
      </c>
      <c r="V804" s="27">
        <v>45672</v>
      </c>
      <c r="W804" s="26" t="s">
        <v>565</v>
      </c>
      <c r="X804" s="26" t="s">
        <v>566</v>
      </c>
      <c r="Y804" s="26" t="s">
        <v>685</v>
      </c>
      <c r="Z804" s="26"/>
      <c r="AA804" s="26">
        <v>1</v>
      </c>
      <c r="AB804" s="26">
        <v>2075</v>
      </c>
    </row>
    <row r="805" spans="1:28" ht="20.25" customHeight="1">
      <c r="A805" s="26" t="s">
        <v>2467</v>
      </c>
      <c r="B805" s="26" t="s">
        <v>2468</v>
      </c>
      <c r="C805" s="26" t="s">
        <v>1292</v>
      </c>
      <c r="D805" s="26" t="s">
        <v>1293</v>
      </c>
      <c r="E805" s="26" t="s">
        <v>553</v>
      </c>
      <c r="F805" s="26" t="s">
        <v>701</v>
      </c>
      <c r="G805" s="26" t="s">
        <v>2469</v>
      </c>
      <c r="H805" s="26" t="s">
        <v>556</v>
      </c>
      <c r="I805" s="27">
        <v>45631</v>
      </c>
      <c r="J805" s="26" t="s">
        <v>1376</v>
      </c>
      <c r="K805" s="26" t="s">
        <v>739</v>
      </c>
      <c r="L805" s="26" t="s">
        <v>740</v>
      </c>
      <c r="M805" s="26" t="s">
        <v>628</v>
      </c>
      <c r="N805" s="26" t="s">
        <v>641</v>
      </c>
      <c r="O805" s="26" t="s">
        <v>561</v>
      </c>
      <c r="P805" s="26" t="s">
        <v>562</v>
      </c>
      <c r="Q805" s="26" t="s">
        <v>683</v>
      </c>
      <c r="R805" s="26" t="s">
        <v>564</v>
      </c>
      <c r="S805" s="26"/>
      <c r="T805" s="26"/>
      <c r="U805" s="26">
        <v>11000</v>
      </c>
      <c r="V805" s="27">
        <v>45654</v>
      </c>
      <c r="W805" s="26" t="s">
        <v>565</v>
      </c>
      <c r="X805" s="26" t="s">
        <v>566</v>
      </c>
      <c r="Y805" s="26" t="s">
        <v>1377</v>
      </c>
      <c r="Z805" s="26" t="s">
        <v>2470</v>
      </c>
      <c r="AA805" s="26">
        <v>1</v>
      </c>
      <c r="AB805" s="26">
        <v>2234</v>
      </c>
    </row>
    <row r="806" spans="1:28" ht="20.25" customHeight="1">
      <c r="A806" s="26" t="s">
        <v>2471</v>
      </c>
      <c r="B806" s="26" t="s">
        <v>299</v>
      </c>
      <c r="C806" s="26" t="s">
        <v>1292</v>
      </c>
      <c r="D806" s="26" t="s">
        <v>1293</v>
      </c>
      <c r="E806" s="26" t="s">
        <v>553</v>
      </c>
      <c r="F806" s="26" t="s">
        <v>624</v>
      </c>
      <c r="G806" s="26" t="s">
        <v>2472</v>
      </c>
      <c r="H806" s="26" t="s">
        <v>556</v>
      </c>
      <c r="I806" s="27">
        <v>45631</v>
      </c>
      <c r="J806" s="26" t="s">
        <v>626</v>
      </c>
      <c r="K806" s="26" t="s">
        <v>280</v>
      </c>
      <c r="L806" s="26" t="s">
        <v>636</v>
      </c>
      <c r="M806" s="26" t="s">
        <v>616</v>
      </c>
      <c r="N806" s="26" t="s">
        <v>975</v>
      </c>
      <c r="O806" s="26" t="s">
        <v>561</v>
      </c>
      <c r="P806" s="26" t="s">
        <v>601</v>
      </c>
      <c r="Q806" s="26" t="s">
        <v>637</v>
      </c>
      <c r="R806" s="26" t="s">
        <v>564</v>
      </c>
      <c r="S806" s="26"/>
      <c r="T806" s="26"/>
      <c r="U806" s="26">
        <v>72000</v>
      </c>
      <c r="V806" s="27">
        <v>45667</v>
      </c>
      <c r="W806" s="26" t="s">
        <v>565</v>
      </c>
      <c r="X806" s="26" t="s">
        <v>566</v>
      </c>
      <c r="Y806" s="26" t="s">
        <v>630</v>
      </c>
      <c r="Z806" s="26"/>
      <c r="AA806" s="26">
        <v>1</v>
      </c>
      <c r="AB806" s="26">
        <v>2186</v>
      </c>
    </row>
    <row r="807" spans="1:28" ht="20.25" customHeight="1">
      <c r="A807" s="26" t="s">
        <v>2473</v>
      </c>
      <c r="B807" s="26" t="s">
        <v>279</v>
      </c>
      <c r="C807" s="26" t="s">
        <v>1292</v>
      </c>
      <c r="D807" s="26" t="s">
        <v>1293</v>
      </c>
      <c r="E807" s="26" t="s">
        <v>553</v>
      </c>
      <c r="F807" s="26" t="s">
        <v>624</v>
      </c>
      <c r="G807" s="26" t="s">
        <v>2472</v>
      </c>
      <c r="H807" s="26" t="s">
        <v>556</v>
      </c>
      <c r="I807" s="27">
        <v>45631</v>
      </c>
      <c r="J807" s="26" t="s">
        <v>626</v>
      </c>
      <c r="K807" s="26" t="s">
        <v>280</v>
      </c>
      <c r="L807" s="26" t="s">
        <v>636</v>
      </c>
      <c r="M807" s="26" t="s">
        <v>607</v>
      </c>
      <c r="N807" s="26" t="s">
        <v>608</v>
      </c>
      <c r="O807" s="26" t="s">
        <v>561</v>
      </c>
      <c r="P807" s="26" t="s">
        <v>601</v>
      </c>
      <c r="Q807" s="26" t="s">
        <v>637</v>
      </c>
      <c r="R807" s="26" t="s">
        <v>564</v>
      </c>
      <c r="S807" s="26"/>
      <c r="T807" s="26"/>
      <c r="U807" s="26">
        <v>78000</v>
      </c>
      <c r="V807" s="27">
        <v>45667</v>
      </c>
      <c r="W807" s="26" t="s">
        <v>565</v>
      </c>
      <c r="X807" s="26" t="s">
        <v>566</v>
      </c>
      <c r="Y807" s="26" t="s">
        <v>630</v>
      </c>
      <c r="Z807" s="26"/>
      <c r="AA807" s="26">
        <v>1</v>
      </c>
      <c r="AB807" s="26">
        <v>2159</v>
      </c>
    </row>
    <row r="808" spans="1:28" ht="20.25" customHeight="1">
      <c r="A808" s="26" t="s">
        <v>2474</v>
      </c>
      <c r="B808" s="26" t="s">
        <v>2475</v>
      </c>
      <c r="C808" s="26" t="s">
        <v>551</v>
      </c>
      <c r="D808" s="26" t="s">
        <v>1209</v>
      </c>
      <c r="E808" s="26" t="s">
        <v>553</v>
      </c>
      <c r="F808" s="26" t="s">
        <v>581</v>
      </c>
      <c r="G808" s="26" t="s">
        <v>2476</v>
      </c>
      <c r="H808" s="26" t="s">
        <v>556</v>
      </c>
      <c r="I808" s="27">
        <v>45631</v>
      </c>
      <c r="J808" s="26" t="s">
        <v>583</v>
      </c>
      <c r="K808" s="26" t="s">
        <v>216</v>
      </c>
      <c r="L808" s="26" t="s">
        <v>2134</v>
      </c>
      <c r="M808" s="26" t="s">
        <v>616</v>
      </c>
      <c r="N808" s="26" t="s">
        <v>641</v>
      </c>
      <c r="O808" s="26" t="s">
        <v>561</v>
      </c>
      <c r="P808" s="26" t="s">
        <v>586</v>
      </c>
      <c r="Q808" s="26" t="s">
        <v>852</v>
      </c>
      <c r="R808" s="26" t="s">
        <v>619</v>
      </c>
      <c r="S808" s="26"/>
      <c r="T808" s="26"/>
      <c r="U808" s="26">
        <v>50000</v>
      </c>
      <c r="V808" s="27">
        <v>45633</v>
      </c>
      <c r="W808" s="26" t="s">
        <v>565</v>
      </c>
      <c r="X808" s="26" t="s">
        <v>566</v>
      </c>
      <c r="Y808" s="26" t="s">
        <v>2477</v>
      </c>
      <c r="Z808" s="26"/>
      <c r="AA808" s="26">
        <v>1</v>
      </c>
      <c r="AB808" s="26">
        <v>2060</v>
      </c>
    </row>
    <row r="809" spans="1:28" ht="20.25" customHeight="1">
      <c r="A809" s="26" t="s">
        <v>2478</v>
      </c>
      <c r="B809" s="26" t="s">
        <v>2479</v>
      </c>
      <c r="C809" s="26" t="s">
        <v>551</v>
      </c>
      <c r="D809" s="26" t="s">
        <v>1209</v>
      </c>
      <c r="E809" s="26" t="s">
        <v>553</v>
      </c>
      <c r="F809" s="26" t="s">
        <v>701</v>
      </c>
      <c r="G809" s="26" t="s">
        <v>2480</v>
      </c>
      <c r="H809" s="26" t="s">
        <v>556</v>
      </c>
      <c r="I809" s="27">
        <v>45630</v>
      </c>
      <c r="J809" s="26" t="s">
        <v>1376</v>
      </c>
      <c r="K809" s="26" t="s">
        <v>376</v>
      </c>
      <c r="L809" s="26" t="s">
        <v>1133</v>
      </c>
      <c r="M809" s="26" t="s">
        <v>628</v>
      </c>
      <c r="N809" s="26" t="s">
        <v>641</v>
      </c>
      <c r="O809" s="26" t="s">
        <v>561</v>
      </c>
      <c r="P809" s="26" t="s">
        <v>562</v>
      </c>
      <c r="Q809" s="26" t="s">
        <v>683</v>
      </c>
      <c r="R809" s="26" t="s">
        <v>564</v>
      </c>
      <c r="S809" s="26"/>
      <c r="T809" s="26"/>
      <c r="U809" s="26">
        <v>30000</v>
      </c>
      <c r="V809" s="27">
        <v>45665</v>
      </c>
      <c r="W809" s="26" t="s">
        <v>565</v>
      </c>
      <c r="X809" s="26" t="s">
        <v>566</v>
      </c>
      <c r="Y809" s="26" t="s">
        <v>2051</v>
      </c>
      <c r="Z809" s="26" t="s">
        <v>2481</v>
      </c>
      <c r="AA809" s="26">
        <v>1</v>
      </c>
      <c r="AB809" s="26">
        <v>2238</v>
      </c>
    </row>
    <row r="810" spans="1:28" ht="20.25" customHeight="1">
      <c r="A810" s="26" t="s">
        <v>2482</v>
      </c>
      <c r="B810" s="26" t="s">
        <v>2479</v>
      </c>
      <c r="C810" s="26" t="s">
        <v>551</v>
      </c>
      <c r="D810" s="26" t="s">
        <v>1209</v>
      </c>
      <c r="E810" s="26" t="s">
        <v>553</v>
      </c>
      <c r="F810" s="26" t="s">
        <v>701</v>
      </c>
      <c r="G810" s="26" t="s">
        <v>2480</v>
      </c>
      <c r="H810" s="26" t="s">
        <v>556</v>
      </c>
      <c r="I810" s="27">
        <v>45630</v>
      </c>
      <c r="J810" s="26" t="s">
        <v>1376</v>
      </c>
      <c r="K810" s="26" t="s">
        <v>376</v>
      </c>
      <c r="L810" s="26" t="s">
        <v>1133</v>
      </c>
      <c r="M810" s="26" t="s">
        <v>628</v>
      </c>
      <c r="N810" s="26" t="s">
        <v>641</v>
      </c>
      <c r="O810" s="26" t="s">
        <v>561</v>
      </c>
      <c r="P810" s="26" t="s">
        <v>562</v>
      </c>
      <c r="Q810" s="26" t="s">
        <v>683</v>
      </c>
      <c r="R810" s="26" t="s">
        <v>564</v>
      </c>
      <c r="S810" s="26"/>
      <c r="T810" s="26"/>
      <c r="U810" s="26">
        <v>50000</v>
      </c>
      <c r="V810" s="27">
        <v>45665</v>
      </c>
      <c r="W810" s="26" t="s">
        <v>565</v>
      </c>
      <c r="X810" s="26" t="s">
        <v>566</v>
      </c>
      <c r="Y810" s="26" t="s">
        <v>2051</v>
      </c>
      <c r="Z810" s="26"/>
      <c r="AA810" s="26">
        <v>1</v>
      </c>
      <c r="AB810" s="26">
        <v>2238</v>
      </c>
    </row>
    <row r="811" spans="1:28" ht="20.25" customHeight="1">
      <c r="A811" s="26" t="s">
        <v>2483</v>
      </c>
      <c r="B811" s="26" t="s">
        <v>2484</v>
      </c>
      <c r="C811" s="26" t="s">
        <v>1292</v>
      </c>
      <c r="D811" s="26" t="s">
        <v>1293</v>
      </c>
      <c r="E811" s="26" t="s">
        <v>553</v>
      </c>
      <c r="F811" s="26" t="s">
        <v>701</v>
      </c>
      <c r="G811" s="26" t="s">
        <v>2485</v>
      </c>
      <c r="H811" s="26" t="s">
        <v>556</v>
      </c>
      <c r="I811" s="27">
        <v>45630</v>
      </c>
      <c r="J811" s="26" t="s">
        <v>1376</v>
      </c>
      <c r="K811" s="26" t="s">
        <v>376</v>
      </c>
      <c r="L811" s="26" t="s">
        <v>1133</v>
      </c>
      <c r="M811" s="26" t="s">
        <v>628</v>
      </c>
      <c r="N811" s="26" t="s">
        <v>641</v>
      </c>
      <c r="O811" s="26" t="s">
        <v>561</v>
      </c>
      <c r="P811" s="26" t="s">
        <v>562</v>
      </c>
      <c r="Q811" s="26" t="s">
        <v>683</v>
      </c>
      <c r="R811" s="26" t="s">
        <v>564</v>
      </c>
      <c r="S811" s="26"/>
      <c r="T811" s="26"/>
      <c r="U811" s="26">
        <v>80000</v>
      </c>
      <c r="V811" s="27">
        <v>45664</v>
      </c>
      <c r="W811" s="26" t="s">
        <v>565</v>
      </c>
      <c r="X811" s="26" t="s">
        <v>566</v>
      </c>
      <c r="Y811" s="26" t="s">
        <v>2051</v>
      </c>
      <c r="Z811" s="26" t="s">
        <v>2486</v>
      </c>
      <c r="AA811" s="26">
        <v>1</v>
      </c>
      <c r="AB811" s="26">
        <v>2238</v>
      </c>
    </row>
    <row r="812" spans="1:28" ht="20.25" customHeight="1">
      <c r="A812" s="26" t="s">
        <v>2487</v>
      </c>
      <c r="B812" s="26" t="s">
        <v>2488</v>
      </c>
      <c r="C812" s="26" t="s">
        <v>1292</v>
      </c>
      <c r="D812" s="26" t="s">
        <v>1293</v>
      </c>
      <c r="E812" s="26" t="s">
        <v>553</v>
      </c>
      <c r="F812" s="26" t="s">
        <v>701</v>
      </c>
      <c r="G812" s="26" t="s">
        <v>2489</v>
      </c>
      <c r="H812" s="26" t="s">
        <v>556</v>
      </c>
      <c r="I812" s="27">
        <v>45630</v>
      </c>
      <c r="J812" s="26" t="s">
        <v>1376</v>
      </c>
      <c r="K812" s="26" t="s">
        <v>376</v>
      </c>
      <c r="L812" s="26" t="s">
        <v>1133</v>
      </c>
      <c r="M812" s="26" t="s">
        <v>628</v>
      </c>
      <c r="N812" s="26" t="s">
        <v>641</v>
      </c>
      <c r="O812" s="26" t="s">
        <v>561</v>
      </c>
      <c r="P812" s="26" t="s">
        <v>562</v>
      </c>
      <c r="Q812" s="26" t="s">
        <v>683</v>
      </c>
      <c r="R812" s="26" t="s">
        <v>564</v>
      </c>
      <c r="S812" s="26"/>
      <c r="T812" s="26"/>
      <c r="U812" s="26">
        <v>70000</v>
      </c>
      <c r="V812" s="27">
        <v>45663</v>
      </c>
      <c r="W812" s="26" t="s">
        <v>565</v>
      </c>
      <c r="X812" s="26" t="s">
        <v>566</v>
      </c>
      <c r="Y812" s="26" t="s">
        <v>2051</v>
      </c>
      <c r="Z812" s="26" t="s">
        <v>2490</v>
      </c>
      <c r="AA812" s="26">
        <v>1</v>
      </c>
      <c r="AB812" s="26">
        <v>2238</v>
      </c>
    </row>
    <row r="813" spans="1:28" ht="20.25" customHeight="1">
      <c r="A813" s="26" t="s">
        <v>2491</v>
      </c>
      <c r="B813" s="26" t="s">
        <v>2492</v>
      </c>
      <c r="C813" s="26" t="s">
        <v>1292</v>
      </c>
      <c r="D813" s="26" t="s">
        <v>1293</v>
      </c>
      <c r="E813" s="26" t="s">
        <v>553</v>
      </c>
      <c r="F813" s="26" t="s">
        <v>701</v>
      </c>
      <c r="G813" s="26" t="s">
        <v>2493</v>
      </c>
      <c r="H813" s="26" t="s">
        <v>556</v>
      </c>
      <c r="I813" s="27">
        <v>45630</v>
      </c>
      <c r="J813" s="26" t="s">
        <v>1376</v>
      </c>
      <c r="K813" s="26" t="s">
        <v>376</v>
      </c>
      <c r="L813" s="26" t="s">
        <v>1133</v>
      </c>
      <c r="M813" s="26" t="s">
        <v>628</v>
      </c>
      <c r="N813" s="26" t="s">
        <v>641</v>
      </c>
      <c r="O813" s="26" t="s">
        <v>561</v>
      </c>
      <c r="P813" s="26" t="s">
        <v>562</v>
      </c>
      <c r="Q813" s="26" t="s">
        <v>683</v>
      </c>
      <c r="R813" s="26" t="s">
        <v>564</v>
      </c>
      <c r="S813" s="26"/>
      <c r="T813" s="26"/>
      <c r="U813" s="26">
        <v>50000</v>
      </c>
      <c r="V813" s="27">
        <v>45659</v>
      </c>
      <c r="W813" s="26" t="s">
        <v>565</v>
      </c>
      <c r="X813" s="26" t="s">
        <v>566</v>
      </c>
      <c r="Y813" s="26" t="s">
        <v>2051</v>
      </c>
      <c r="Z813" s="26"/>
      <c r="AA813" s="26">
        <v>1</v>
      </c>
      <c r="AB813" s="26">
        <v>2238</v>
      </c>
    </row>
    <row r="814" spans="1:28" ht="20.25" customHeight="1">
      <c r="A814" s="26" t="s">
        <v>2494</v>
      </c>
      <c r="B814" s="26" t="s">
        <v>2495</v>
      </c>
      <c r="C814" s="26" t="s">
        <v>1292</v>
      </c>
      <c r="D814" s="26" t="s">
        <v>1293</v>
      </c>
      <c r="E814" s="26" t="s">
        <v>553</v>
      </c>
      <c r="F814" s="26" t="s">
        <v>581</v>
      </c>
      <c r="G814" s="26" t="s">
        <v>2496</v>
      </c>
      <c r="H814" s="26" t="s">
        <v>556</v>
      </c>
      <c r="I814" s="27">
        <v>45629</v>
      </c>
      <c r="J814" s="26" t="s">
        <v>583</v>
      </c>
      <c r="K814" s="26" t="s">
        <v>131</v>
      </c>
      <c r="L814" s="26" t="s">
        <v>1042</v>
      </c>
      <c r="M814" s="26" t="s">
        <v>559</v>
      </c>
      <c r="N814" s="26" t="s">
        <v>560</v>
      </c>
      <c r="O814" s="26" t="s">
        <v>561</v>
      </c>
      <c r="P814" s="26" t="s">
        <v>586</v>
      </c>
      <c r="Q814" s="26" t="s">
        <v>587</v>
      </c>
      <c r="R814" s="26" t="s">
        <v>588</v>
      </c>
      <c r="S814" s="26"/>
      <c r="T814" s="26"/>
      <c r="U814" s="26">
        <v>55000</v>
      </c>
      <c r="V814" s="27">
        <v>45663</v>
      </c>
      <c r="W814" s="26" t="s">
        <v>565</v>
      </c>
      <c r="X814" s="26" t="s">
        <v>566</v>
      </c>
      <c r="Y814" s="26" t="s">
        <v>2497</v>
      </c>
      <c r="Z814" s="26"/>
      <c r="AA814" s="26">
        <v>1</v>
      </c>
      <c r="AB814" s="26">
        <v>2199</v>
      </c>
    </row>
    <row r="815" spans="1:28" ht="20.25" customHeight="1">
      <c r="A815" s="26" t="s">
        <v>2498</v>
      </c>
      <c r="B815" s="26" t="s">
        <v>267</v>
      </c>
      <c r="C815" s="26" t="s">
        <v>551</v>
      </c>
      <c r="D815" s="26" t="s">
        <v>1209</v>
      </c>
      <c r="E815" s="26" t="s">
        <v>553</v>
      </c>
      <c r="F815" s="26" t="s">
        <v>581</v>
      </c>
      <c r="G815" s="26" t="s">
        <v>2499</v>
      </c>
      <c r="H815" s="26" t="s">
        <v>556</v>
      </c>
      <c r="I815" s="27">
        <v>45629</v>
      </c>
      <c r="J815" s="26" t="s">
        <v>583</v>
      </c>
      <c r="K815" s="26" t="s">
        <v>369</v>
      </c>
      <c r="L815" s="26" t="s">
        <v>1760</v>
      </c>
      <c r="M815" s="26" t="s">
        <v>607</v>
      </c>
      <c r="N815" s="26" t="s">
        <v>608</v>
      </c>
      <c r="O815" s="26" t="s">
        <v>561</v>
      </c>
      <c r="P815" s="26" t="s">
        <v>601</v>
      </c>
      <c r="Q815" s="26" t="s">
        <v>1421</v>
      </c>
      <c r="R815" s="26" t="s">
        <v>751</v>
      </c>
      <c r="S815" s="26"/>
      <c r="T815" s="26"/>
      <c r="U815" s="26">
        <v>5000</v>
      </c>
      <c r="V815" s="27">
        <v>45660</v>
      </c>
      <c r="W815" s="26" t="s">
        <v>565</v>
      </c>
      <c r="X815" s="26" t="s">
        <v>566</v>
      </c>
      <c r="Y815" s="26" t="s">
        <v>596</v>
      </c>
      <c r="Z815" s="26"/>
      <c r="AA815" s="26">
        <v>1</v>
      </c>
      <c r="AB815" s="26">
        <v>2338</v>
      </c>
    </row>
    <row r="816" spans="1:28" ht="20.25" customHeight="1">
      <c r="A816" s="26" t="s">
        <v>2500</v>
      </c>
      <c r="B816" s="26" t="s">
        <v>265</v>
      </c>
      <c r="C816" s="26" t="s">
        <v>1292</v>
      </c>
      <c r="D816" s="26" t="s">
        <v>1293</v>
      </c>
      <c r="E816" s="26" t="s">
        <v>553</v>
      </c>
      <c r="F816" s="26" t="s">
        <v>581</v>
      </c>
      <c r="G816" s="26" t="s">
        <v>1082</v>
      </c>
      <c r="H816" s="26" t="s">
        <v>556</v>
      </c>
      <c r="I816" s="27">
        <v>45629</v>
      </c>
      <c r="J816" s="26" t="s">
        <v>583</v>
      </c>
      <c r="K816" s="26" t="s">
        <v>26</v>
      </c>
      <c r="L816" s="26" t="s">
        <v>1554</v>
      </c>
      <c r="M816" s="26" t="s">
        <v>585</v>
      </c>
      <c r="N816" s="26" t="s">
        <v>560</v>
      </c>
      <c r="O816" s="26" t="s">
        <v>561</v>
      </c>
      <c r="P816" s="26" t="s">
        <v>586</v>
      </c>
      <c r="Q816" s="26" t="s">
        <v>587</v>
      </c>
      <c r="R816" s="26" t="s">
        <v>588</v>
      </c>
      <c r="S816" s="26"/>
      <c r="T816" s="26"/>
      <c r="U816" s="26">
        <v>50000</v>
      </c>
      <c r="V816" s="27">
        <v>45662</v>
      </c>
      <c r="W816" s="26" t="s">
        <v>565</v>
      </c>
      <c r="X816" s="26" t="s">
        <v>566</v>
      </c>
      <c r="Y816" s="26" t="s">
        <v>2327</v>
      </c>
      <c r="Z816" s="26"/>
      <c r="AA816" s="26">
        <v>1</v>
      </c>
      <c r="AB816" s="26">
        <v>2261</v>
      </c>
    </row>
    <row r="817" spans="1:28" ht="20.25" customHeight="1">
      <c r="A817" s="26" t="s">
        <v>2501</v>
      </c>
      <c r="B817" s="26" t="s">
        <v>2502</v>
      </c>
      <c r="C817" s="26" t="s">
        <v>551</v>
      </c>
      <c r="D817" s="26" t="s">
        <v>1209</v>
      </c>
      <c r="E817" s="26" t="s">
        <v>553</v>
      </c>
      <c r="F817" s="26" t="s">
        <v>581</v>
      </c>
      <c r="G817" s="26" t="s">
        <v>1082</v>
      </c>
      <c r="H817" s="26" t="s">
        <v>556</v>
      </c>
      <c r="I817" s="27">
        <v>45629</v>
      </c>
      <c r="J817" s="26" t="s">
        <v>583</v>
      </c>
      <c r="K817" s="26" t="s">
        <v>2503</v>
      </c>
      <c r="L817" s="26" t="s">
        <v>2504</v>
      </c>
      <c r="M817" s="26" t="s">
        <v>559</v>
      </c>
      <c r="N817" s="26" t="s">
        <v>560</v>
      </c>
      <c r="O817" s="26" t="s">
        <v>561</v>
      </c>
      <c r="P817" s="26" t="s">
        <v>656</v>
      </c>
      <c r="Q817" s="26" t="s">
        <v>587</v>
      </c>
      <c r="R817" s="26" t="s">
        <v>588</v>
      </c>
      <c r="S817" s="26"/>
      <c r="T817" s="26"/>
      <c r="U817" s="26">
        <v>60000</v>
      </c>
      <c r="V817" s="27">
        <v>45661</v>
      </c>
      <c r="W817" s="26" t="s">
        <v>565</v>
      </c>
      <c r="X817" s="26" t="s">
        <v>566</v>
      </c>
      <c r="Y817" s="26" t="s">
        <v>2327</v>
      </c>
      <c r="Z817" s="26"/>
      <c r="AA817" s="26">
        <v>1</v>
      </c>
      <c r="AB817" s="26">
        <v>2296</v>
      </c>
    </row>
    <row r="818" spans="1:28" ht="20.25" customHeight="1">
      <c r="A818" s="26" t="s">
        <v>2505</v>
      </c>
      <c r="B818" s="26" t="s">
        <v>272</v>
      </c>
      <c r="C818" s="26" t="s">
        <v>1292</v>
      </c>
      <c r="D818" s="26" t="s">
        <v>1293</v>
      </c>
      <c r="E818" s="26" t="s">
        <v>553</v>
      </c>
      <c r="F818" s="26" t="s">
        <v>1798</v>
      </c>
      <c r="G818" s="26" t="s">
        <v>2506</v>
      </c>
      <c r="H818" s="26" t="s">
        <v>556</v>
      </c>
      <c r="I818" s="27">
        <v>45628</v>
      </c>
      <c r="J818" s="26" t="s">
        <v>583</v>
      </c>
      <c r="K818" s="26" t="s">
        <v>273</v>
      </c>
      <c r="L818" s="26" t="s">
        <v>1853</v>
      </c>
      <c r="M818" s="26" t="s">
        <v>559</v>
      </c>
      <c r="N818" s="26" t="s">
        <v>1801</v>
      </c>
      <c r="O818" s="26" t="s">
        <v>561</v>
      </c>
      <c r="P818" s="26" t="s">
        <v>586</v>
      </c>
      <c r="Q818" s="26" t="s">
        <v>587</v>
      </c>
      <c r="R818" s="26" t="s">
        <v>564</v>
      </c>
      <c r="S818" s="26"/>
      <c r="T818" s="26"/>
      <c r="U818" s="26">
        <v>11453</v>
      </c>
      <c r="V818" s="27">
        <v>45662</v>
      </c>
      <c r="W818" s="26" t="s">
        <v>565</v>
      </c>
      <c r="X818" s="26" t="s">
        <v>566</v>
      </c>
      <c r="Y818" s="26" t="s">
        <v>1802</v>
      </c>
      <c r="Z818" s="26"/>
      <c r="AA818" s="26">
        <v>1</v>
      </c>
      <c r="AB818" s="26">
        <v>2342</v>
      </c>
    </row>
    <row r="819" spans="1:28" ht="20.25" customHeight="1">
      <c r="A819" s="26" t="s">
        <v>2507</v>
      </c>
      <c r="B819" s="26" t="s">
        <v>275</v>
      </c>
      <c r="C819" s="26" t="s">
        <v>1292</v>
      </c>
      <c r="D819" s="26" t="s">
        <v>1293</v>
      </c>
      <c r="E819" s="26" t="s">
        <v>553</v>
      </c>
      <c r="F819" s="26" t="s">
        <v>1798</v>
      </c>
      <c r="G819" s="26" t="s">
        <v>2506</v>
      </c>
      <c r="H819" s="26" t="s">
        <v>556</v>
      </c>
      <c r="I819" s="27">
        <v>45628</v>
      </c>
      <c r="J819" s="26" t="s">
        <v>583</v>
      </c>
      <c r="K819" s="26" t="s">
        <v>276</v>
      </c>
      <c r="L819" s="26" t="s">
        <v>1800</v>
      </c>
      <c r="M819" s="26" t="s">
        <v>559</v>
      </c>
      <c r="N819" s="26" t="s">
        <v>1801</v>
      </c>
      <c r="O819" s="26" t="s">
        <v>561</v>
      </c>
      <c r="P819" s="26" t="s">
        <v>586</v>
      </c>
      <c r="Q819" s="26" t="s">
        <v>587</v>
      </c>
      <c r="R819" s="26" t="s">
        <v>564</v>
      </c>
      <c r="S819" s="26"/>
      <c r="T819" s="26"/>
      <c r="U819" s="26">
        <v>11585</v>
      </c>
      <c r="V819" s="27">
        <v>45661</v>
      </c>
      <c r="W819" s="26" t="s">
        <v>565</v>
      </c>
      <c r="X819" s="26" t="s">
        <v>566</v>
      </c>
      <c r="Y819" s="26" t="s">
        <v>1802</v>
      </c>
      <c r="Z819" s="26"/>
      <c r="AA819" s="26">
        <v>1</v>
      </c>
      <c r="AB819" s="26">
        <v>2341</v>
      </c>
    </row>
    <row r="820" spans="1:28" ht="20.25" customHeight="1">
      <c r="A820" s="26" t="s">
        <v>2508</v>
      </c>
      <c r="B820" s="26" t="s">
        <v>2509</v>
      </c>
      <c r="C820" s="26" t="s">
        <v>1292</v>
      </c>
      <c r="D820" s="26" t="s">
        <v>1293</v>
      </c>
      <c r="E820" s="26" t="s">
        <v>553</v>
      </c>
      <c r="F820" s="26" t="s">
        <v>1798</v>
      </c>
      <c r="G820" s="26" t="s">
        <v>2506</v>
      </c>
      <c r="H820" s="26" t="s">
        <v>556</v>
      </c>
      <c r="I820" s="27">
        <v>45628</v>
      </c>
      <c r="J820" s="26" t="s">
        <v>583</v>
      </c>
      <c r="K820" s="26" t="s">
        <v>278</v>
      </c>
      <c r="L820" s="26" t="s">
        <v>2510</v>
      </c>
      <c r="M820" s="26" t="s">
        <v>559</v>
      </c>
      <c r="N820" s="26" t="s">
        <v>1801</v>
      </c>
      <c r="O820" s="26" t="s">
        <v>561</v>
      </c>
      <c r="P820" s="26" t="s">
        <v>586</v>
      </c>
      <c r="Q820" s="26" t="s">
        <v>587</v>
      </c>
      <c r="R820" s="26" t="s">
        <v>2511</v>
      </c>
      <c r="S820" s="26"/>
      <c r="T820" s="26"/>
      <c r="U820" s="26">
        <v>15316</v>
      </c>
      <c r="V820" s="27">
        <v>45661</v>
      </c>
      <c r="W820" s="26" t="s">
        <v>565</v>
      </c>
      <c r="X820" s="26" t="s">
        <v>566</v>
      </c>
      <c r="Y820" s="26" t="s">
        <v>1802</v>
      </c>
      <c r="Z820" s="26"/>
      <c r="AA820" s="26">
        <v>1</v>
      </c>
      <c r="AB820" s="26">
        <v>2343</v>
      </c>
    </row>
    <row r="821" spans="1:28" ht="20.25" customHeight="1">
      <c r="A821" s="26" t="s">
        <v>2512</v>
      </c>
      <c r="B821" s="26" t="s">
        <v>2513</v>
      </c>
      <c r="C821" s="26" t="s">
        <v>1292</v>
      </c>
      <c r="D821" s="26" t="s">
        <v>1293</v>
      </c>
      <c r="E821" s="26" t="s">
        <v>553</v>
      </c>
      <c r="F821" s="26" t="s">
        <v>701</v>
      </c>
      <c r="G821" s="26" t="s">
        <v>2514</v>
      </c>
      <c r="H821" s="26" t="s">
        <v>556</v>
      </c>
      <c r="I821" s="27">
        <v>45626</v>
      </c>
      <c r="J821" s="26" t="s">
        <v>1376</v>
      </c>
      <c r="K821" s="26" t="s">
        <v>928</v>
      </c>
      <c r="L821" s="26" t="s">
        <v>929</v>
      </c>
      <c r="M821" s="26" t="s">
        <v>628</v>
      </c>
      <c r="N821" s="26" t="s">
        <v>608</v>
      </c>
      <c r="O821" s="26" t="s">
        <v>561</v>
      </c>
      <c r="P821" s="26" t="s">
        <v>601</v>
      </c>
      <c r="Q821" s="26" t="s">
        <v>648</v>
      </c>
      <c r="R821" s="26" t="s">
        <v>751</v>
      </c>
      <c r="S821" s="26"/>
      <c r="T821" s="26"/>
      <c r="U821" s="26">
        <v>4000</v>
      </c>
      <c r="V821" s="27">
        <v>45655</v>
      </c>
      <c r="W821" s="26" t="s">
        <v>565</v>
      </c>
      <c r="X821" s="26" t="s">
        <v>566</v>
      </c>
      <c r="Y821" s="26" t="s">
        <v>1389</v>
      </c>
      <c r="Z821" s="26" t="s">
        <v>2515</v>
      </c>
      <c r="AA821" s="26">
        <v>1</v>
      </c>
      <c r="AB821" s="26">
        <v>2237</v>
      </c>
    </row>
    <row r="822" spans="1:28" ht="20.25" customHeight="1">
      <c r="A822" s="26" t="s">
        <v>2516</v>
      </c>
      <c r="B822" s="26" t="s">
        <v>2517</v>
      </c>
      <c r="C822" s="26" t="s">
        <v>1292</v>
      </c>
      <c r="D822" s="26" t="s">
        <v>1293</v>
      </c>
      <c r="E822" s="26" t="s">
        <v>553</v>
      </c>
      <c r="F822" s="26" t="s">
        <v>701</v>
      </c>
      <c r="G822" s="26" t="s">
        <v>2518</v>
      </c>
      <c r="H822" s="26" t="s">
        <v>556</v>
      </c>
      <c r="I822" s="27">
        <v>45626</v>
      </c>
      <c r="J822" s="26" t="s">
        <v>1376</v>
      </c>
      <c r="K822" s="26" t="s">
        <v>1536</v>
      </c>
      <c r="L822" s="26" t="s">
        <v>1537</v>
      </c>
      <c r="M822" s="26" t="s">
        <v>628</v>
      </c>
      <c r="N822" s="26" t="s">
        <v>641</v>
      </c>
      <c r="O822" s="26" t="s">
        <v>561</v>
      </c>
      <c r="P822" s="26" t="s">
        <v>562</v>
      </c>
      <c r="Q822" s="26" t="s">
        <v>683</v>
      </c>
      <c r="R822" s="26" t="s">
        <v>564</v>
      </c>
      <c r="S822" s="26"/>
      <c r="T822" s="26"/>
      <c r="U822" s="26">
        <v>40000</v>
      </c>
      <c r="V822" s="27">
        <v>45658</v>
      </c>
      <c r="W822" s="26" t="s">
        <v>565</v>
      </c>
      <c r="X822" s="26" t="s">
        <v>566</v>
      </c>
      <c r="Y822" s="26" t="s">
        <v>1377</v>
      </c>
      <c r="Z822" s="26"/>
      <c r="AA822" s="26">
        <v>1</v>
      </c>
      <c r="AB822" s="26">
        <v>2240</v>
      </c>
    </row>
    <row r="823" spans="1:28" ht="20.25" customHeight="1">
      <c r="A823" s="26" t="s">
        <v>2519</v>
      </c>
      <c r="B823" s="26" t="s">
        <v>2520</v>
      </c>
      <c r="C823" s="26" t="s">
        <v>1292</v>
      </c>
      <c r="D823" s="26" t="s">
        <v>1293</v>
      </c>
      <c r="E823" s="26" t="s">
        <v>553</v>
      </c>
      <c r="F823" s="26" t="s">
        <v>701</v>
      </c>
      <c r="G823" s="26" t="s">
        <v>2521</v>
      </c>
      <c r="H823" s="26" t="s">
        <v>556</v>
      </c>
      <c r="I823" s="27">
        <v>45626</v>
      </c>
      <c r="J823" s="26" t="s">
        <v>1376</v>
      </c>
      <c r="K823" s="26" t="s">
        <v>755</v>
      </c>
      <c r="L823" s="26" t="s">
        <v>756</v>
      </c>
      <c r="M823" s="26" t="s">
        <v>717</v>
      </c>
      <c r="N823" s="26" t="s">
        <v>673</v>
      </c>
      <c r="O823" s="26" t="s">
        <v>561</v>
      </c>
      <c r="P823" s="26" t="s">
        <v>718</v>
      </c>
      <c r="Q823" s="26" t="s">
        <v>719</v>
      </c>
      <c r="R823" s="26" t="s">
        <v>564</v>
      </c>
      <c r="S823" s="26"/>
      <c r="T823" s="26"/>
      <c r="U823" s="26">
        <v>20000</v>
      </c>
      <c r="V823" s="27">
        <v>45658</v>
      </c>
      <c r="W823" s="26" t="s">
        <v>565</v>
      </c>
      <c r="X823" s="26" t="s">
        <v>566</v>
      </c>
      <c r="Y823" s="26" t="s">
        <v>1498</v>
      </c>
      <c r="Z823" s="26"/>
      <c r="AA823" s="26">
        <v>1</v>
      </c>
      <c r="AB823" s="26">
        <v>2273</v>
      </c>
    </row>
    <row r="824" spans="1:28" ht="20.25" customHeight="1">
      <c r="A824" s="26" t="s">
        <v>2522</v>
      </c>
      <c r="B824" s="26" t="s">
        <v>2523</v>
      </c>
      <c r="C824" s="26" t="s">
        <v>1292</v>
      </c>
      <c r="D824" s="26" t="s">
        <v>1293</v>
      </c>
      <c r="E824" s="26" t="s">
        <v>553</v>
      </c>
      <c r="F824" s="26" t="s">
        <v>701</v>
      </c>
      <c r="G824" s="26" t="s">
        <v>2524</v>
      </c>
      <c r="H824" s="26" t="s">
        <v>556</v>
      </c>
      <c r="I824" s="27">
        <v>45626</v>
      </c>
      <c r="J824" s="26" t="s">
        <v>1376</v>
      </c>
      <c r="K824" s="26" t="s">
        <v>1821</v>
      </c>
      <c r="L824" s="26" t="s">
        <v>1822</v>
      </c>
      <c r="M824" s="26" t="s">
        <v>717</v>
      </c>
      <c r="N824" s="26" t="s">
        <v>673</v>
      </c>
      <c r="O824" s="26" t="s">
        <v>561</v>
      </c>
      <c r="P824" s="26" t="s">
        <v>601</v>
      </c>
      <c r="Q824" s="26" t="s">
        <v>587</v>
      </c>
      <c r="R824" s="26" t="s">
        <v>588</v>
      </c>
      <c r="S824" s="26"/>
      <c r="T824" s="26"/>
      <c r="U824" s="26">
        <v>30000</v>
      </c>
      <c r="V824" s="27">
        <v>45658</v>
      </c>
      <c r="W824" s="26" t="s">
        <v>565</v>
      </c>
      <c r="X824" s="26" t="s">
        <v>566</v>
      </c>
      <c r="Y824" s="26" t="s">
        <v>1823</v>
      </c>
      <c r="Z824" s="26"/>
      <c r="AA824" s="26">
        <v>1</v>
      </c>
      <c r="AB824" s="26">
        <v>2325</v>
      </c>
    </row>
    <row r="825" spans="1:28" ht="20.25" customHeight="1">
      <c r="A825" s="26" t="s">
        <v>2525</v>
      </c>
      <c r="B825" s="26" t="s">
        <v>2526</v>
      </c>
      <c r="C825" s="26" t="s">
        <v>1292</v>
      </c>
      <c r="D825" s="26" t="s">
        <v>1293</v>
      </c>
      <c r="E825" s="26" t="s">
        <v>553</v>
      </c>
      <c r="F825" s="26" t="s">
        <v>701</v>
      </c>
      <c r="G825" s="26" t="s">
        <v>2527</v>
      </c>
      <c r="H825" s="26" t="s">
        <v>556</v>
      </c>
      <c r="I825" s="27">
        <v>45626</v>
      </c>
      <c r="J825" s="26" t="s">
        <v>1376</v>
      </c>
      <c r="K825" s="26" t="s">
        <v>376</v>
      </c>
      <c r="L825" s="26" t="s">
        <v>1133</v>
      </c>
      <c r="M825" s="26" t="s">
        <v>628</v>
      </c>
      <c r="N825" s="26" t="s">
        <v>641</v>
      </c>
      <c r="O825" s="26" t="s">
        <v>561</v>
      </c>
      <c r="P825" s="26" t="s">
        <v>562</v>
      </c>
      <c r="Q825" s="26" t="s">
        <v>683</v>
      </c>
      <c r="R825" s="26" t="s">
        <v>564</v>
      </c>
      <c r="S825" s="26"/>
      <c r="T825" s="26"/>
      <c r="U825" s="26">
        <v>40000</v>
      </c>
      <c r="V825" s="27">
        <v>45658</v>
      </c>
      <c r="W825" s="26" t="s">
        <v>565</v>
      </c>
      <c r="X825" s="26" t="s">
        <v>566</v>
      </c>
      <c r="Y825" s="26" t="s">
        <v>2051</v>
      </c>
      <c r="Z825" s="26"/>
      <c r="AA825" s="26">
        <v>1</v>
      </c>
      <c r="AB825" s="26">
        <v>2238</v>
      </c>
    </row>
    <row r="826" spans="1:28" ht="20.25" customHeight="1">
      <c r="A826" s="26" t="s">
        <v>2528</v>
      </c>
      <c r="B826" s="26" t="s">
        <v>2529</v>
      </c>
      <c r="C826" s="26" t="s">
        <v>1292</v>
      </c>
      <c r="D826" s="26" t="s">
        <v>1293</v>
      </c>
      <c r="E826" s="26" t="s">
        <v>553</v>
      </c>
      <c r="F826" s="26" t="s">
        <v>624</v>
      </c>
      <c r="G826" s="26" t="s">
        <v>2530</v>
      </c>
      <c r="H826" s="26" t="s">
        <v>556</v>
      </c>
      <c r="I826" s="27">
        <v>45625</v>
      </c>
      <c r="J826" s="26" t="s">
        <v>626</v>
      </c>
      <c r="K826" s="26" t="s">
        <v>24</v>
      </c>
      <c r="L826" s="26" t="s">
        <v>640</v>
      </c>
      <c r="M826" s="26" t="s">
        <v>628</v>
      </c>
      <c r="N826" s="26" t="s">
        <v>641</v>
      </c>
      <c r="O826" s="26" t="s">
        <v>561</v>
      </c>
      <c r="P826" s="26" t="s">
        <v>601</v>
      </c>
      <c r="Q826" s="26" t="s">
        <v>642</v>
      </c>
      <c r="R826" s="26" t="s">
        <v>643</v>
      </c>
      <c r="S826" s="26"/>
      <c r="T826" s="26"/>
      <c r="U826" s="26">
        <v>10000</v>
      </c>
      <c r="V826" s="27">
        <v>45663</v>
      </c>
      <c r="W826" s="26" t="s">
        <v>565</v>
      </c>
      <c r="X826" s="26" t="s">
        <v>566</v>
      </c>
      <c r="Y826" s="26" t="s">
        <v>630</v>
      </c>
      <c r="Z826" s="26"/>
      <c r="AA826" s="26">
        <v>1</v>
      </c>
      <c r="AB826" s="26">
        <v>2146</v>
      </c>
    </row>
    <row r="827" spans="1:28" ht="20.25" customHeight="1">
      <c r="A827" s="26" t="s">
        <v>2531</v>
      </c>
      <c r="B827" s="26" t="s">
        <v>2532</v>
      </c>
      <c r="C827" s="26" t="s">
        <v>1292</v>
      </c>
      <c r="D827" s="26" t="s">
        <v>1293</v>
      </c>
      <c r="E827" s="26" t="s">
        <v>553</v>
      </c>
      <c r="F827" s="26" t="s">
        <v>624</v>
      </c>
      <c r="G827" s="26" t="s">
        <v>2533</v>
      </c>
      <c r="H827" s="26" t="s">
        <v>556</v>
      </c>
      <c r="I827" s="27">
        <v>45625</v>
      </c>
      <c r="J827" s="26" t="s">
        <v>626</v>
      </c>
      <c r="K827" s="26" t="s">
        <v>57</v>
      </c>
      <c r="L827" s="26" t="s">
        <v>1998</v>
      </c>
      <c r="M827" s="26" t="s">
        <v>628</v>
      </c>
      <c r="N827" s="26" t="s">
        <v>975</v>
      </c>
      <c r="O827" s="26" t="s">
        <v>561</v>
      </c>
      <c r="P827" s="26" t="s">
        <v>718</v>
      </c>
      <c r="Q827" s="26" t="s">
        <v>664</v>
      </c>
      <c r="R827" s="26" t="s">
        <v>564</v>
      </c>
      <c r="S827" s="26"/>
      <c r="T827" s="26"/>
      <c r="U827" s="26">
        <v>76000</v>
      </c>
      <c r="V827" s="27">
        <v>45657</v>
      </c>
      <c r="W827" s="26" t="s">
        <v>565</v>
      </c>
      <c r="X827" s="26" t="s">
        <v>566</v>
      </c>
      <c r="Y827" s="26" t="s">
        <v>2534</v>
      </c>
      <c r="Z827" s="26"/>
      <c r="AA827" s="26">
        <v>1</v>
      </c>
      <c r="AB827" s="26">
        <v>2270</v>
      </c>
    </row>
    <row r="828" spans="1:28" ht="20.25" customHeight="1">
      <c r="A828" s="26" t="s">
        <v>2535</v>
      </c>
      <c r="B828" s="26" t="s">
        <v>262</v>
      </c>
      <c r="C828" s="26" t="s">
        <v>1292</v>
      </c>
      <c r="D828" s="26" t="s">
        <v>1293</v>
      </c>
      <c r="E828" s="26" t="s">
        <v>553</v>
      </c>
      <c r="F828" s="26" t="s">
        <v>581</v>
      </c>
      <c r="G828" s="26" t="s">
        <v>2536</v>
      </c>
      <c r="H828" s="26" t="s">
        <v>556</v>
      </c>
      <c r="I828" s="27">
        <v>45623</v>
      </c>
      <c r="J828" s="26" t="s">
        <v>583</v>
      </c>
      <c r="K828" s="26" t="s">
        <v>189</v>
      </c>
      <c r="L828" s="26" t="s">
        <v>2245</v>
      </c>
      <c r="M828" s="26" t="s">
        <v>585</v>
      </c>
      <c r="N828" s="26" t="s">
        <v>560</v>
      </c>
      <c r="O828" s="26" t="s">
        <v>561</v>
      </c>
      <c r="P828" s="26" t="s">
        <v>586</v>
      </c>
      <c r="Q828" s="26" t="s">
        <v>587</v>
      </c>
      <c r="R828" s="26" t="s">
        <v>588</v>
      </c>
      <c r="S828" s="26"/>
      <c r="T828" s="26"/>
      <c r="U828" s="26">
        <v>15000</v>
      </c>
      <c r="V828" s="27">
        <v>45656</v>
      </c>
      <c r="W828" s="26" t="s">
        <v>565</v>
      </c>
      <c r="X828" s="26" t="s">
        <v>566</v>
      </c>
      <c r="Y828" s="26" t="s">
        <v>596</v>
      </c>
      <c r="Z828" s="26"/>
      <c r="AA828" s="26">
        <v>1</v>
      </c>
      <c r="AB828" s="26">
        <v>2235</v>
      </c>
    </row>
    <row r="829" spans="1:28" ht="20.25" customHeight="1">
      <c r="A829" s="26" t="s">
        <v>2537</v>
      </c>
      <c r="B829" s="26" t="s">
        <v>261</v>
      </c>
      <c r="C829" s="26" t="s">
        <v>551</v>
      </c>
      <c r="D829" s="26" t="s">
        <v>1209</v>
      </c>
      <c r="E829" s="26" t="s">
        <v>553</v>
      </c>
      <c r="F829" s="26" t="s">
        <v>581</v>
      </c>
      <c r="G829" s="26" t="s">
        <v>2538</v>
      </c>
      <c r="H829" s="26" t="s">
        <v>556</v>
      </c>
      <c r="I829" s="27">
        <v>45623</v>
      </c>
      <c r="J829" s="26" t="s">
        <v>583</v>
      </c>
      <c r="K829" s="26" t="s">
        <v>16</v>
      </c>
      <c r="L829" s="26" t="s">
        <v>1258</v>
      </c>
      <c r="M829" s="26" t="s">
        <v>717</v>
      </c>
      <c r="N829" s="26" t="s">
        <v>560</v>
      </c>
      <c r="O829" s="26" t="s">
        <v>561</v>
      </c>
      <c r="P829" s="26" t="s">
        <v>586</v>
      </c>
      <c r="Q829" s="26" t="s">
        <v>587</v>
      </c>
      <c r="R829" s="26" t="s">
        <v>588</v>
      </c>
      <c r="S829" s="26"/>
      <c r="T829" s="26"/>
      <c r="U829" s="26">
        <v>26000</v>
      </c>
      <c r="V829" s="27">
        <v>45655</v>
      </c>
      <c r="W829" s="26" t="s">
        <v>565</v>
      </c>
      <c r="X829" s="26" t="s">
        <v>566</v>
      </c>
      <c r="Y829" s="26" t="s">
        <v>596</v>
      </c>
      <c r="Z829" s="26"/>
      <c r="AA829" s="26">
        <v>1</v>
      </c>
      <c r="AB829" s="26">
        <v>2225</v>
      </c>
    </row>
    <row r="830" spans="1:28" ht="20.25" customHeight="1">
      <c r="A830" s="26" t="s">
        <v>2539</v>
      </c>
      <c r="B830" s="26" t="s">
        <v>2540</v>
      </c>
      <c r="C830" s="26" t="s">
        <v>1292</v>
      </c>
      <c r="D830" s="26" t="s">
        <v>1293</v>
      </c>
      <c r="E830" s="26" t="s">
        <v>553</v>
      </c>
      <c r="F830" s="26" t="s">
        <v>701</v>
      </c>
      <c r="G830" s="26" t="s">
        <v>2541</v>
      </c>
      <c r="H830" s="26" t="s">
        <v>556</v>
      </c>
      <c r="I830" s="27">
        <v>45623</v>
      </c>
      <c r="J830" s="26" t="s">
        <v>1376</v>
      </c>
      <c r="K830" s="26" t="s">
        <v>731</v>
      </c>
      <c r="L830" s="26" t="s">
        <v>732</v>
      </c>
      <c r="M830" s="26" t="s">
        <v>628</v>
      </c>
      <c r="N830" s="26" t="s">
        <v>641</v>
      </c>
      <c r="O830" s="26" t="s">
        <v>561</v>
      </c>
      <c r="P830" s="26" t="s">
        <v>562</v>
      </c>
      <c r="Q830" s="26" t="s">
        <v>683</v>
      </c>
      <c r="R830" s="26" t="s">
        <v>564</v>
      </c>
      <c r="S830" s="26"/>
      <c r="T830" s="26"/>
      <c r="U830" s="26">
        <v>30000</v>
      </c>
      <c r="V830" s="27">
        <v>45652</v>
      </c>
      <c r="W830" s="26" t="s">
        <v>565</v>
      </c>
      <c r="X830" s="26" t="s">
        <v>566</v>
      </c>
      <c r="Y830" s="26" t="s">
        <v>1494</v>
      </c>
      <c r="Z830" s="26"/>
      <c r="AA830" s="26">
        <v>1</v>
      </c>
      <c r="AB830" s="26">
        <v>2241</v>
      </c>
    </row>
    <row r="831" spans="1:28" ht="20.25" customHeight="1">
      <c r="A831" s="26" t="s">
        <v>2542</v>
      </c>
      <c r="B831" s="26" t="s">
        <v>2543</v>
      </c>
      <c r="C831" s="26" t="s">
        <v>1292</v>
      </c>
      <c r="D831" s="26" t="s">
        <v>1293</v>
      </c>
      <c r="E831" s="26" t="s">
        <v>553</v>
      </c>
      <c r="F831" s="26" t="s">
        <v>701</v>
      </c>
      <c r="G831" s="26" t="s">
        <v>2544</v>
      </c>
      <c r="H831" s="26" t="s">
        <v>556</v>
      </c>
      <c r="I831" s="27">
        <v>45623</v>
      </c>
      <c r="J831" s="26" t="s">
        <v>1376</v>
      </c>
      <c r="K831" s="26" t="s">
        <v>704</v>
      </c>
      <c r="L831" s="26" t="s">
        <v>705</v>
      </c>
      <c r="M831" s="26" t="s">
        <v>628</v>
      </c>
      <c r="N831" s="26" t="s">
        <v>641</v>
      </c>
      <c r="O831" s="26" t="s">
        <v>561</v>
      </c>
      <c r="P831" s="26" t="s">
        <v>562</v>
      </c>
      <c r="Q831" s="26" t="s">
        <v>683</v>
      </c>
      <c r="R831" s="26" t="s">
        <v>564</v>
      </c>
      <c r="S831" s="26"/>
      <c r="T831" s="26"/>
      <c r="U831" s="26">
        <v>15000</v>
      </c>
      <c r="V831" s="27">
        <v>45655</v>
      </c>
      <c r="W831" s="26" t="s">
        <v>565</v>
      </c>
      <c r="X831" s="26" t="s">
        <v>566</v>
      </c>
      <c r="Y831" s="26" t="s">
        <v>1377</v>
      </c>
      <c r="Z831" s="26"/>
      <c r="AA831" s="26">
        <v>1</v>
      </c>
      <c r="AB831" s="26">
        <v>2233</v>
      </c>
    </row>
    <row r="832" spans="1:28" ht="20.25" customHeight="1">
      <c r="A832" s="26" t="s">
        <v>2545</v>
      </c>
      <c r="B832" s="26" t="s">
        <v>254</v>
      </c>
      <c r="C832" s="26" t="s">
        <v>551</v>
      </c>
      <c r="D832" s="26" t="s">
        <v>1209</v>
      </c>
      <c r="E832" s="26" t="s">
        <v>553</v>
      </c>
      <c r="F832" s="26" t="s">
        <v>581</v>
      </c>
      <c r="G832" s="26" t="s">
        <v>2546</v>
      </c>
      <c r="H832" s="26" t="s">
        <v>556</v>
      </c>
      <c r="I832" s="27">
        <v>45622</v>
      </c>
      <c r="J832" s="26" t="s">
        <v>583</v>
      </c>
      <c r="K832" s="26" t="s">
        <v>186</v>
      </c>
      <c r="L832" s="26" t="s">
        <v>592</v>
      </c>
      <c r="M832" s="26" t="s">
        <v>585</v>
      </c>
      <c r="N832" s="26" t="s">
        <v>560</v>
      </c>
      <c r="O832" s="26" t="s">
        <v>561</v>
      </c>
      <c r="P832" s="26" t="s">
        <v>593</v>
      </c>
      <c r="Q832" s="26" t="s">
        <v>594</v>
      </c>
      <c r="R832" s="26" t="s">
        <v>595</v>
      </c>
      <c r="S832" s="26"/>
      <c r="T832" s="26"/>
      <c r="U832" s="26">
        <v>9000</v>
      </c>
      <c r="V832" s="27">
        <v>45652</v>
      </c>
      <c r="W832" s="26" t="s">
        <v>565</v>
      </c>
      <c r="X832" s="26" t="s">
        <v>566</v>
      </c>
      <c r="Y832" s="26" t="s">
        <v>596</v>
      </c>
      <c r="Z832" s="26"/>
      <c r="AA832" s="26">
        <v>1</v>
      </c>
      <c r="AB832" s="26">
        <v>2311</v>
      </c>
    </row>
    <row r="833" spans="1:28" ht="20.25" customHeight="1">
      <c r="A833" s="26" t="s">
        <v>2547</v>
      </c>
      <c r="B833" s="26" t="s">
        <v>251</v>
      </c>
      <c r="C833" s="26" t="s">
        <v>551</v>
      </c>
      <c r="D833" s="26" t="s">
        <v>1209</v>
      </c>
      <c r="E833" s="26" t="s">
        <v>553</v>
      </c>
      <c r="F833" s="26" t="s">
        <v>581</v>
      </c>
      <c r="G833" s="26" t="s">
        <v>2546</v>
      </c>
      <c r="H833" s="26" t="s">
        <v>556</v>
      </c>
      <c r="I833" s="27">
        <v>45622</v>
      </c>
      <c r="J833" s="26" t="s">
        <v>583</v>
      </c>
      <c r="K833" s="26" t="s">
        <v>50</v>
      </c>
      <c r="L833" s="26" t="s">
        <v>1246</v>
      </c>
      <c r="M833" s="26" t="s">
        <v>585</v>
      </c>
      <c r="N833" s="26" t="s">
        <v>560</v>
      </c>
      <c r="O833" s="26" t="s">
        <v>561</v>
      </c>
      <c r="P833" s="26" t="s">
        <v>562</v>
      </c>
      <c r="Q833" s="26" t="s">
        <v>594</v>
      </c>
      <c r="R833" s="26" t="s">
        <v>595</v>
      </c>
      <c r="S833" s="26"/>
      <c r="T833" s="26"/>
      <c r="U833" s="26">
        <v>8000</v>
      </c>
      <c r="V833" s="27">
        <v>45652</v>
      </c>
      <c r="W833" s="26" t="s">
        <v>565</v>
      </c>
      <c r="X833" s="26" t="s">
        <v>566</v>
      </c>
      <c r="Y833" s="26" t="s">
        <v>596</v>
      </c>
      <c r="Z833" s="26"/>
      <c r="AA833" s="26">
        <v>1</v>
      </c>
      <c r="AB833" s="26">
        <v>2252</v>
      </c>
    </row>
    <row r="834" spans="1:28" ht="20.25" customHeight="1">
      <c r="A834" s="26" t="s">
        <v>2548</v>
      </c>
      <c r="B834" s="26" t="s">
        <v>263</v>
      </c>
      <c r="C834" s="26" t="s">
        <v>1292</v>
      </c>
      <c r="D834" s="26" t="s">
        <v>1293</v>
      </c>
      <c r="E834" s="26" t="s">
        <v>553</v>
      </c>
      <c r="F834" s="26" t="s">
        <v>581</v>
      </c>
      <c r="G834" s="26" t="s">
        <v>2549</v>
      </c>
      <c r="H834" s="26" t="s">
        <v>556</v>
      </c>
      <c r="I834" s="27">
        <v>45622</v>
      </c>
      <c r="J834" s="26" t="s">
        <v>583</v>
      </c>
      <c r="K834" s="26" t="s">
        <v>305</v>
      </c>
      <c r="L834" s="26" t="s">
        <v>2247</v>
      </c>
      <c r="M834" s="26" t="s">
        <v>682</v>
      </c>
      <c r="N834" s="26" t="s">
        <v>600</v>
      </c>
      <c r="O834" s="26" t="s">
        <v>561</v>
      </c>
      <c r="P834" s="26" t="s">
        <v>601</v>
      </c>
      <c r="Q834" s="26" t="s">
        <v>1361</v>
      </c>
      <c r="R834" s="26" t="s">
        <v>603</v>
      </c>
      <c r="S834" s="26"/>
      <c r="T834" s="26"/>
      <c r="U834" s="26">
        <v>12000</v>
      </c>
      <c r="V834" s="27">
        <v>45652</v>
      </c>
      <c r="W834" s="26" t="s">
        <v>565</v>
      </c>
      <c r="X834" s="26" t="s">
        <v>566</v>
      </c>
      <c r="Y834" s="26" t="s">
        <v>596</v>
      </c>
      <c r="Z834" s="26"/>
      <c r="AA834" s="26">
        <v>1</v>
      </c>
      <c r="AB834" s="26">
        <v>2242</v>
      </c>
    </row>
    <row r="835" spans="1:28" ht="20.25" customHeight="1">
      <c r="A835" s="26" t="s">
        <v>2550</v>
      </c>
      <c r="B835" s="26" t="s">
        <v>269</v>
      </c>
      <c r="C835" s="26" t="s">
        <v>551</v>
      </c>
      <c r="D835" s="26" t="s">
        <v>1209</v>
      </c>
      <c r="E835" s="26" t="s">
        <v>553</v>
      </c>
      <c r="F835" s="26" t="s">
        <v>581</v>
      </c>
      <c r="G835" s="26" t="s">
        <v>2551</v>
      </c>
      <c r="H835" s="26" t="s">
        <v>556</v>
      </c>
      <c r="I835" s="27">
        <v>45622</v>
      </c>
      <c r="J835" s="26" t="s">
        <v>583</v>
      </c>
      <c r="K835" s="26" t="s">
        <v>422</v>
      </c>
      <c r="L835" s="26" t="s">
        <v>1480</v>
      </c>
      <c r="M835" s="26" t="s">
        <v>559</v>
      </c>
      <c r="N835" s="26" t="s">
        <v>673</v>
      </c>
      <c r="O835" s="26" t="s">
        <v>561</v>
      </c>
      <c r="P835" s="26" t="s">
        <v>601</v>
      </c>
      <c r="Q835" s="26" t="s">
        <v>697</v>
      </c>
      <c r="R835" s="26" t="s">
        <v>698</v>
      </c>
      <c r="S835" s="26"/>
      <c r="T835" s="26"/>
      <c r="U835" s="26">
        <v>6000</v>
      </c>
      <c r="V835" s="27">
        <v>45656</v>
      </c>
      <c r="W835" s="26" t="s">
        <v>565</v>
      </c>
      <c r="X835" s="26" t="s">
        <v>566</v>
      </c>
      <c r="Y835" s="26" t="s">
        <v>596</v>
      </c>
      <c r="Z835" s="26"/>
      <c r="AA835" s="26">
        <v>1</v>
      </c>
      <c r="AB835" s="26">
        <v>2340</v>
      </c>
    </row>
    <row r="836" spans="1:28" ht="20.25" customHeight="1">
      <c r="A836" s="26" t="s">
        <v>2552</v>
      </c>
      <c r="B836" s="26" t="s">
        <v>2553</v>
      </c>
      <c r="C836" s="26" t="s">
        <v>1292</v>
      </c>
      <c r="D836" s="26" t="s">
        <v>1293</v>
      </c>
      <c r="E836" s="26" t="s">
        <v>553</v>
      </c>
      <c r="F836" s="26" t="s">
        <v>581</v>
      </c>
      <c r="G836" s="26" t="s">
        <v>2554</v>
      </c>
      <c r="H836" s="26" t="s">
        <v>556</v>
      </c>
      <c r="I836" s="27">
        <v>45622</v>
      </c>
      <c r="J836" s="26" t="s">
        <v>583</v>
      </c>
      <c r="K836" s="26" t="s">
        <v>492</v>
      </c>
      <c r="L836" s="26" t="s">
        <v>899</v>
      </c>
      <c r="M836" s="26" t="s">
        <v>585</v>
      </c>
      <c r="N836" s="26" t="s">
        <v>673</v>
      </c>
      <c r="O836" s="26" t="s">
        <v>561</v>
      </c>
      <c r="P836" s="26" t="s">
        <v>601</v>
      </c>
      <c r="Q836" s="26" t="s">
        <v>697</v>
      </c>
      <c r="R836" s="26" t="s">
        <v>698</v>
      </c>
      <c r="S836" s="26"/>
      <c r="T836" s="26"/>
      <c r="U836" s="26">
        <v>10000</v>
      </c>
      <c r="V836" s="27">
        <v>45652</v>
      </c>
      <c r="W836" s="26" t="s">
        <v>565</v>
      </c>
      <c r="X836" s="26" t="s">
        <v>566</v>
      </c>
      <c r="Y836" s="26" t="s">
        <v>596</v>
      </c>
      <c r="Z836" s="26"/>
      <c r="AA836" s="26">
        <v>1</v>
      </c>
      <c r="AB836" s="26">
        <v>2257</v>
      </c>
    </row>
    <row r="837" spans="1:28" ht="20.25" customHeight="1">
      <c r="A837" s="26" t="s">
        <v>2555</v>
      </c>
      <c r="B837" s="26" t="s">
        <v>2556</v>
      </c>
      <c r="C837" s="26" t="s">
        <v>1292</v>
      </c>
      <c r="D837" s="26" t="s">
        <v>1293</v>
      </c>
      <c r="E837" s="26" t="s">
        <v>553</v>
      </c>
      <c r="F837" s="26" t="s">
        <v>581</v>
      </c>
      <c r="G837" s="26" t="s">
        <v>2554</v>
      </c>
      <c r="H837" s="26" t="s">
        <v>556</v>
      </c>
      <c r="I837" s="27">
        <v>45622</v>
      </c>
      <c r="J837" s="26" t="s">
        <v>583</v>
      </c>
      <c r="K837" s="26" t="s">
        <v>901</v>
      </c>
      <c r="L837" s="26" t="s">
        <v>902</v>
      </c>
      <c r="M837" s="26" t="s">
        <v>585</v>
      </c>
      <c r="N837" s="26" t="s">
        <v>863</v>
      </c>
      <c r="O837" s="26" t="s">
        <v>864</v>
      </c>
      <c r="P837" s="26" t="s">
        <v>903</v>
      </c>
      <c r="Q837" s="26" t="s">
        <v>697</v>
      </c>
      <c r="R837" s="26" t="s">
        <v>684</v>
      </c>
      <c r="S837" s="26"/>
      <c r="T837" s="26"/>
      <c r="U837" s="26">
        <v>5000</v>
      </c>
      <c r="V837" s="27">
        <v>45652</v>
      </c>
      <c r="W837" s="26" t="s">
        <v>565</v>
      </c>
      <c r="X837" s="26" t="s">
        <v>566</v>
      </c>
      <c r="Y837" s="26" t="s">
        <v>596</v>
      </c>
      <c r="Z837" s="26"/>
      <c r="AA837" s="26">
        <v>1</v>
      </c>
      <c r="AB837" s="26">
        <v>2259</v>
      </c>
    </row>
    <row r="838" spans="1:28" ht="20.25" customHeight="1">
      <c r="A838" s="26" t="s">
        <v>2557</v>
      </c>
      <c r="B838" s="26" t="s">
        <v>2558</v>
      </c>
      <c r="C838" s="26" t="s">
        <v>1292</v>
      </c>
      <c r="D838" s="26" t="s">
        <v>1293</v>
      </c>
      <c r="E838" s="26" t="s">
        <v>553</v>
      </c>
      <c r="F838" s="26" t="s">
        <v>581</v>
      </c>
      <c r="G838" s="26" t="s">
        <v>2559</v>
      </c>
      <c r="H838" s="26" t="s">
        <v>556</v>
      </c>
      <c r="I838" s="27">
        <v>45622</v>
      </c>
      <c r="J838" s="26" t="s">
        <v>583</v>
      </c>
      <c r="K838" s="26" t="s">
        <v>369</v>
      </c>
      <c r="L838" s="26" t="s">
        <v>1760</v>
      </c>
      <c r="M838" s="26" t="s">
        <v>607</v>
      </c>
      <c r="N838" s="26" t="s">
        <v>608</v>
      </c>
      <c r="O838" s="26" t="s">
        <v>561</v>
      </c>
      <c r="P838" s="26" t="s">
        <v>601</v>
      </c>
      <c r="Q838" s="26" t="s">
        <v>1421</v>
      </c>
      <c r="R838" s="26" t="s">
        <v>751</v>
      </c>
      <c r="S838" s="26"/>
      <c r="T838" s="26"/>
      <c r="U838" s="26">
        <v>5000</v>
      </c>
      <c r="V838" s="27">
        <v>45652</v>
      </c>
      <c r="W838" s="26" t="s">
        <v>565</v>
      </c>
      <c r="X838" s="26" t="s">
        <v>566</v>
      </c>
      <c r="Y838" s="26" t="s">
        <v>596</v>
      </c>
      <c r="Z838" s="26"/>
      <c r="AA838" s="26">
        <v>1</v>
      </c>
      <c r="AB838" s="26">
        <v>2338</v>
      </c>
    </row>
    <row r="839" spans="1:28" ht="20.25" customHeight="1">
      <c r="A839" s="26" t="s">
        <v>2560</v>
      </c>
      <c r="B839" s="26" t="s">
        <v>2561</v>
      </c>
      <c r="C839" s="26" t="s">
        <v>1292</v>
      </c>
      <c r="D839" s="26" t="s">
        <v>1293</v>
      </c>
      <c r="E839" s="26" t="s">
        <v>553</v>
      </c>
      <c r="F839" s="26" t="s">
        <v>701</v>
      </c>
      <c r="G839" s="26" t="s">
        <v>2562</v>
      </c>
      <c r="H839" s="26" t="s">
        <v>556</v>
      </c>
      <c r="I839" s="27">
        <v>45622</v>
      </c>
      <c r="J839" s="26" t="s">
        <v>1376</v>
      </c>
      <c r="K839" s="26" t="s">
        <v>1536</v>
      </c>
      <c r="L839" s="26" t="s">
        <v>1537</v>
      </c>
      <c r="M839" s="26" t="s">
        <v>628</v>
      </c>
      <c r="N839" s="26" t="s">
        <v>641</v>
      </c>
      <c r="O839" s="26" t="s">
        <v>561</v>
      </c>
      <c r="P839" s="26" t="s">
        <v>562</v>
      </c>
      <c r="Q839" s="26" t="s">
        <v>683</v>
      </c>
      <c r="R839" s="26" t="s">
        <v>564</v>
      </c>
      <c r="S839" s="26"/>
      <c r="T839" s="26"/>
      <c r="U839" s="26">
        <v>20000</v>
      </c>
      <c r="V839" s="27">
        <v>45654</v>
      </c>
      <c r="W839" s="26" t="s">
        <v>565</v>
      </c>
      <c r="X839" s="26" t="s">
        <v>566</v>
      </c>
      <c r="Y839" s="26" t="s">
        <v>1377</v>
      </c>
      <c r="Z839" s="26"/>
      <c r="AA839" s="26">
        <v>1</v>
      </c>
      <c r="AB839" s="26">
        <v>2240</v>
      </c>
    </row>
    <row r="840" spans="1:28" ht="20.25" customHeight="1">
      <c r="A840" s="26" t="s">
        <v>2563</v>
      </c>
      <c r="B840" s="26" t="s">
        <v>2564</v>
      </c>
      <c r="C840" s="26" t="s">
        <v>1292</v>
      </c>
      <c r="D840" s="26" t="s">
        <v>1293</v>
      </c>
      <c r="E840" s="26" t="s">
        <v>553</v>
      </c>
      <c r="F840" s="26" t="s">
        <v>701</v>
      </c>
      <c r="G840" s="26" t="s">
        <v>2565</v>
      </c>
      <c r="H840" s="26" t="s">
        <v>556</v>
      </c>
      <c r="I840" s="27">
        <v>45622</v>
      </c>
      <c r="J840" s="26" t="s">
        <v>1376</v>
      </c>
      <c r="K840" s="26" t="s">
        <v>739</v>
      </c>
      <c r="L840" s="26" t="s">
        <v>740</v>
      </c>
      <c r="M840" s="26" t="s">
        <v>628</v>
      </c>
      <c r="N840" s="26" t="s">
        <v>641</v>
      </c>
      <c r="O840" s="26" t="s">
        <v>561</v>
      </c>
      <c r="P840" s="26" t="s">
        <v>562</v>
      </c>
      <c r="Q840" s="26" t="s">
        <v>683</v>
      </c>
      <c r="R840" s="26" t="s">
        <v>564</v>
      </c>
      <c r="S840" s="26"/>
      <c r="T840" s="26"/>
      <c r="U840" s="26">
        <v>40000</v>
      </c>
      <c r="V840" s="27">
        <v>45654</v>
      </c>
      <c r="W840" s="26" t="s">
        <v>565</v>
      </c>
      <c r="X840" s="26" t="s">
        <v>566</v>
      </c>
      <c r="Y840" s="26" t="s">
        <v>1377</v>
      </c>
      <c r="Z840" s="26"/>
      <c r="AA840" s="26">
        <v>1</v>
      </c>
      <c r="AB840" s="26">
        <v>2234</v>
      </c>
    </row>
    <row r="841" spans="1:28" ht="20.25" customHeight="1">
      <c r="A841" s="26" t="s">
        <v>2566</v>
      </c>
      <c r="B841" s="26" t="s">
        <v>2567</v>
      </c>
      <c r="C841" s="26" t="s">
        <v>1292</v>
      </c>
      <c r="D841" s="26" t="s">
        <v>1293</v>
      </c>
      <c r="E841" s="26" t="s">
        <v>553</v>
      </c>
      <c r="F841" s="26" t="s">
        <v>581</v>
      </c>
      <c r="G841" s="26" t="s">
        <v>2568</v>
      </c>
      <c r="H841" s="26" t="s">
        <v>556</v>
      </c>
      <c r="I841" s="27">
        <v>45618</v>
      </c>
      <c r="J841" s="26" t="s">
        <v>583</v>
      </c>
      <c r="K841" s="26" t="s">
        <v>343</v>
      </c>
      <c r="L841" s="26" t="s">
        <v>606</v>
      </c>
      <c r="M841" s="26" t="s">
        <v>607</v>
      </c>
      <c r="N841" s="26" t="s">
        <v>608</v>
      </c>
      <c r="O841" s="26" t="s">
        <v>561</v>
      </c>
      <c r="P841" s="26" t="s">
        <v>601</v>
      </c>
      <c r="Q841" s="26" t="s">
        <v>609</v>
      </c>
      <c r="R841" s="26" t="s">
        <v>610</v>
      </c>
      <c r="S841" s="26"/>
      <c r="T841" s="26"/>
      <c r="U841" s="26">
        <v>13000</v>
      </c>
      <c r="V841" s="27">
        <v>45648</v>
      </c>
      <c r="W841" s="26" t="s">
        <v>565</v>
      </c>
      <c r="X841" s="26" t="s">
        <v>566</v>
      </c>
      <c r="Y841" s="26" t="s">
        <v>596</v>
      </c>
      <c r="Z841" s="26"/>
      <c r="AA841" s="26">
        <v>1</v>
      </c>
      <c r="AB841" s="26">
        <v>2309</v>
      </c>
    </row>
    <row r="842" spans="1:28" ht="20.25" customHeight="1">
      <c r="A842" s="26" t="s">
        <v>2569</v>
      </c>
      <c r="B842" s="26" t="s">
        <v>248</v>
      </c>
      <c r="C842" s="26" t="s">
        <v>1292</v>
      </c>
      <c r="D842" s="26" t="s">
        <v>1293</v>
      </c>
      <c r="E842" s="26" t="s">
        <v>553</v>
      </c>
      <c r="F842" s="26" t="s">
        <v>581</v>
      </c>
      <c r="G842" s="26" t="s">
        <v>1082</v>
      </c>
      <c r="H842" s="26" t="s">
        <v>556</v>
      </c>
      <c r="I842" s="27">
        <v>45618</v>
      </c>
      <c r="J842" s="26" t="s">
        <v>583</v>
      </c>
      <c r="K842" s="26" t="s">
        <v>142</v>
      </c>
      <c r="L842" s="26" t="s">
        <v>1045</v>
      </c>
      <c r="M842" s="26" t="s">
        <v>628</v>
      </c>
      <c r="N842" s="26" t="s">
        <v>608</v>
      </c>
      <c r="O842" s="26" t="s">
        <v>561</v>
      </c>
      <c r="P842" s="26" t="s">
        <v>601</v>
      </c>
      <c r="Q842" s="26" t="s">
        <v>1046</v>
      </c>
      <c r="R842" s="26" t="s">
        <v>643</v>
      </c>
      <c r="S842" s="26"/>
      <c r="T842" s="26"/>
      <c r="U842" s="26">
        <v>30000</v>
      </c>
      <c r="V842" s="27">
        <v>45648</v>
      </c>
      <c r="W842" s="26" t="s">
        <v>565</v>
      </c>
      <c r="X842" s="26" t="s">
        <v>566</v>
      </c>
      <c r="Y842" s="26" t="s">
        <v>2327</v>
      </c>
      <c r="Z842" s="26"/>
      <c r="AA842" s="26">
        <v>1</v>
      </c>
      <c r="AB842" s="26">
        <v>2194</v>
      </c>
    </row>
    <row r="843" spans="1:28" ht="20.25" customHeight="1">
      <c r="A843" s="26" t="s">
        <v>2570</v>
      </c>
      <c r="B843" s="26" t="s">
        <v>2571</v>
      </c>
      <c r="C843" s="26" t="s">
        <v>551</v>
      </c>
      <c r="D843" s="26" t="s">
        <v>1209</v>
      </c>
      <c r="E843" s="26" t="s">
        <v>553</v>
      </c>
      <c r="F843" s="26" t="s">
        <v>581</v>
      </c>
      <c r="G843" s="26" t="s">
        <v>1082</v>
      </c>
      <c r="H843" s="26" t="s">
        <v>556</v>
      </c>
      <c r="I843" s="27">
        <v>45618</v>
      </c>
      <c r="J843" s="26" t="s">
        <v>583</v>
      </c>
      <c r="K843" s="26" t="s">
        <v>131</v>
      </c>
      <c r="L843" s="26" t="s">
        <v>1042</v>
      </c>
      <c r="M843" s="26" t="s">
        <v>559</v>
      </c>
      <c r="N843" s="26" t="s">
        <v>560</v>
      </c>
      <c r="O843" s="26" t="s">
        <v>561</v>
      </c>
      <c r="P843" s="26" t="s">
        <v>586</v>
      </c>
      <c r="Q843" s="26" t="s">
        <v>587</v>
      </c>
      <c r="R843" s="26" t="s">
        <v>588</v>
      </c>
      <c r="S843" s="26"/>
      <c r="T843" s="26"/>
      <c r="U843" s="26">
        <v>95000</v>
      </c>
      <c r="V843" s="27">
        <v>45649</v>
      </c>
      <c r="W843" s="26" t="s">
        <v>565</v>
      </c>
      <c r="X843" s="26" t="s">
        <v>566</v>
      </c>
      <c r="Y843" s="26" t="s">
        <v>2327</v>
      </c>
      <c r="Z843" s="26"/>
      <c r="AA843" s="26">
        <v>1</v>
      </c>
      <c r="AB843" s="26">
        <v>2199</v>
      </c>
    </row>
    <row r="844" spans="1:28" ht="20.25" customHeight="1">
      <c r="A844" s="26" t="s">
        <v>2572</v>
      </c>
      <c r="B844" s="26" t="s">
        <v>242</v>
      </c>
      <c r="C844" s="26" t="s">
        <v>1292</v>
      </c>
      <c r="D844" s="26" t="s">
        <v>1293</v>
      </c>
      <c r="E844" s="26" t="s">
        <v>553</v>
      </c>
      <c r="F844" s="26" t="s">
        <v>581</v>
      </c>
      <c r="G844" s="26" t="s">
        <v>1082</v>
      </c>
      <c r="H844" s="26" t="s">
        <v>556</v>
      </c>
      <c r="I844" s="27">
        <v>45618</v>
      </c>
      <c r="J844" s="26" t="s">
        <v>583</v>
      </c>
      <c r="K844" s="26" t="s">
        <v>283</v>
      </c>
      <c r="L844" s="26" t="s">
        <v>1255</v>
      </c>
      <c r="M844" s="26" t="s">
        <v>559</v>
      </c>
      <c r="N844" s="26" t="s">
        <v>673</v>
      </c>
      <c r="O844" s="26" t="s">
        <v>561</v>
      </c>
      <c r="P844" s="26" t="s">
        <v>601</v>
      </c>
      <c r="Q844" s="26" t="s">
        <v>697</v>
      </c>
      <c r="R844" s="26" t="s">
        <v>698</v>
      </c>
      <c r="S844" s="26"/>
      <c r="T844" s="26"/>
      <c r="U844" s="26">
        <v>35000</v>
      </c>
      <c r="V844" s="27">
        <v>45648</v>
      </c>
      <c r="W844" s="26" t="s">
        <v>565</v>
      </c>
      <c r="X844" s="26" t="s">
        <v>566</v>
      </c>
      <c r="Y844" s="26" t="s">
        <v>2573</v>
      </c>
      <c r="Z844" s="26"/>
      <c r="AA844" s="26">
        <v>1</v>
      </c>
      <c r="AB844" s="26">
        <v>2083</v>
      </c>
    </row>
    <row r="845" spans="1:28" ht="20.25" customHeight="1">
      <c r="A845" s="26" t="s">
        <v>2574</v>
      </c>
      <c r="B845" s="26" t="s">
        <v>2575</v>
      </c>
      <c r="C845" s="26" t="s">
        <v>551</v>
      </c>
      <c r="D845" s="26" t="s">
        <v>1209</v>
      </c>
      <c r="E845" s="26" t="s">
        <v>553</v>
      </c>
      <c r="F845" s="26" t="s">
        <v>668</v>
      </c>
      <c r="G845" s="26" t="s">
        <v>2464</v>
      </c>
      <c r="H845" s="26" t="s">
        <v>556</v>
      </c>
      <c r="I845" s="27">
        <v>45618</v>
      </c>
      <c r="J845" s="26" t="s">
        <v>670</v>
      </c>
      <c r="K845" s="26" t="s">
        <v>804</v>
      </c>
      <c r="L845" s="26" t="s">
        <v>805</v>
      </c>
      <c r="M845" s="26" t="s">
        <v>628</v>
      </c>
      <c r="N845" s="26" t="s">
        <v>608</v>
      </c>
      <c r="O845" s="26" t="s">
        <v>561</v>
      </c>
      <c r="P845" s="26" t="s">
        <v>601</v>
      </c>
      <c r="Q845" s="26" t="s">
        <v>806</v>
      </c>
      <c r="R845" s="26" t="s">
        <v>619</v>
      </c>
      <c r="S845" s="26"/>
      <c r="T845" s="26"/>
      <c r="U845" s="26">
        <v>60000</v>
      </c>
      <c r="V845" s="27">
        <v>45648</v>
      </c>
      <c r="W845" s="26" t="s">
        <v>565</v>
      </c>
      <c r="X845" s="26" t="s">
        <v>566</v>
      </c>
      <c r="Y845" s="26" t="s">
        <v>807</v>
      </c>
      <c r="Z845" s="26"/>
      <c r="AA845" s="26">
        <v>1</v>
      </c>
      <c r="AB845" s="26">
        <v>2321</v>
      </c>
    </row>
    <row r="846" spans="1:28" ht="20.25" customHeight="1">
      <c r="A846" s="26" t="s">
        <v>2576</v>
      </c>
      <c r="B846" s="26" t="s">
        <v>2577</v>
      </c>
      <c r="C846" s="26" t="s">
        <v>1292</v>
      </c>
      <c r="D846" s="26" t="s">
        <v>1293</v>
      </c>
      <c r="E846" s="26" t="s">
        <v>553</v>
      </c>
      <c r="F846" s="26" t="s">
        <v>701</v>
      </c>
      <c r="G846" s="26" t="s">
        <v>2578</v>
      </c>
      <c r="H846" s="26" t="s">
        <v>556</v>
      </c>
      <c r="I846" s="27">
        <v>45618</v>
      </c>
      <c r="J846" s="26" t="s">
        <v>1376</v>
      </c>
      <c r="K846" s="26" t="s">
        <v>907</v>
      </c>
      <c r="L846" s="26" t="s">
        <v>908</v>
      </c>
      <c r="M846" s="26" t="s">
        <v>717</v>
      </c>
      <c r="N846" s="26" t="s">
        <v>673</v>
      </c>
      <c r="O846" s="26" t="s">
        <v>561</v>
      </c>
      <c r="P846" s="26" t="s">
        <v>718</v>
      </c>
      <c r="Q846" s="26" t="s">
        <v>909</v>
      </c>
      <c r="R846" s="26" t="s">
        <v>564</v>
      </c>
      <c r="S846" s="26"/>
      <c r="T846" s="26"/>
      <c r="U846" s="26">
        <v>20000</v>
      </c>
      <c r="V846" s="27">
        <v>45650</v>
      </c>
      <c r="W846" s="26" t="s">
        <v>565</v>
      </c>
      <c r="X846" s="26" t="s">
        <v>566</v>
      </c>
      <c r="Y846" s="26" t="s">
        <v>1498</v>
      </c>
      <c r="Z846" s="26"/>
      <c r="AA846" s="26">
        <v>1</v>
      </c>
      <c r="AB846" s="26">
        <v>2267</v>
      </c>
    </row>
    <row r="847" spans="1:28" ht="20.25" customHeight="1">
      <c r="A847" s="26" t="s">
        <v>2579</v>
      </c>
      <c r="B847" s="26" t="s">
        <v>2580</v>
      </c>
      <c r="C847" s="26" t="s">
        <v>1292</v>
      </c>
      <c r="D847" s="26" t="s">
        <v>1293</v>
      </c>
      <c r="E847" s="26" t="s">
        <v>553</v>
      </c>
      <c r="F847" s="26" t="s">
        <v>701</v>
      </c>
      <c r="G847" s="26" t="s">
        <v>2581</v>
      </c>
      <c r="H847" s="26" t="s">
        <v>556</v>
      </c>
      <c r="I847" s="27">
        <v>45618</v>
      </c>
      <c r="J847" s="26" t="s">
        <v>1376</v>
      </c>
      <c r="K847" s="26" t="s">
        <v>933</v>
      </c>
      <c r="L847" s="26" t="s">
        <v>934</v>
      </c>
      <c r="M847" s="26" t="s">
        <v>585</v>
      </c>
      <c r="N847" s="26" t="s">
        <v>673</v>
      </c>
      <c r="O847" s="26" t="s">
        <v>561</v>
      </c>
      <c r="P847" s="26" t="s">
        <v>718</v>
      </c>
      <c r="Q847" s="26" t="s">
        <v>909</v>
      </c>
      <c r="R847" s="26" t="s">
        <v>564</v>
      </c>
      <c r="S847" s="26"/>
      <c r="T847" s="26"/>
      <c r="U847" s="26">
        <v>20000</v>
      </c>
      <c r="V847" s="27">
        <v>45650</v>
      </c>
      <c r="W847" s="26" t="s">
        <v>565</v>
      </c>
      <c r="X847" s="26" t="s">
        <v>566</v>
      </c>
      <c r="Y847" s="26" t="s">
        <v>1680</v>
      </c>
      <c r="Z847" s="26"/>
      <c r="AA847" s="26">
        <v>1</v>
      </c>
      <c r="AB847" s="26">
        <v>2214</v>
      </c>
    </row>
    <row r="848" spans="1:28" ht="20.25" customHeight="1">
      <c r="A848" s="26" t="s">
        <v>2582</v>
      </c>
      <c r="B848" s="26" t="s">
        <v>2583</v>
      </c>
      <c r="C848" s="26" t="s">
        <v>1292</v>
      </c>
      <c r="D848" s="26" t="s">
        <v>1293</v>
      </c>
      <c r="E848" s="26" t="s">
        <v>553</v>
      </c>
      <c r="F848" s="26" t="s">
        <v>701</v>
      </c>
      <c r="G848" s="26" t="s">
        <v>2584</v>
      </c>
      <c r="H848" s="26" t="s">
        <v>556</v>
      </c>
      <c r="I848" s="27">
        <v>45618</v>
      </c>
      <c r="J848" s="26" t="s">
        <v>1376</v>
      </c>
      <c r="K848" s="26" t="s">
        <v>755</v>
      </c>
      <c r="L848" s="26" t="s">
        <v>756</v>
      </c>
      <c r="M848" s="26" t="s">
        <v>717</v>
      </c>
      <c r="N848" s="26" t="s">
        <v>673</v>
      </c>
      <c r="O848" s="26" t="s">
        <v>561</v>
      </c>
      <c r="P848" s="26" t="s">
        <v>718</v>
      </c>
      <c r="Q848" s="26" t="s">
        <v>719</v>
      </c>
      <c r="R848" s="26" t="s">
        <v>564</v>
      </c>
      <c r="S848" s="26"/>
      <c r="T848" s="26"/>
      <c r="U848" s="26">
        <v>10000</v>
      </c>
      <c r="V848" s="27">
        <v>45650</v>
      </c>
      <c r="W848" s="26" t="s">
        <v>565</v>
      </c>
      <c r="X848" s="26" t="s">
        <v>566</v>
      </c>
      <c r="Y848" s="26" t="s">
        <v>1498</v>
      </c>
      <c r="Z848" s="26"/>
      <c r="AA848" s="26">
        <v>1</v>
      </c>
      <c r="AB848" s="26">
        <v>2273</v>
      </c>
    </row>
    <row r="849" spans="1:28" ht="20.25" customHeight="1">
      <c r="A849" s="26" t="s">
        <v>2585</v>
      </c>
      <c r="B849" s="26" t="s">
        <v>2586</v>
      </c>
      <c r="C849" s="26" t="s">
        <v>551</v>
      </c>
      <c r="D849" s="26" t="s">
        <v>1209</v>
      </c>
      <c r="E849" s="26" t="s">
        <v>553</v>
      </c>
      <c r="F849" s="26" t="s">
        <v>701</v>
      </c>
      <c r="G849" s="26" t="s">
        <v>2587</v>
      </c>
      <c r="H849" s="26" t="s">
        <v>556</v>
      </c>
      <c r="I849" s="27">
        <v>45618</v>
      </c>
      <c r="J849" s="26" t="s">
        <v>1376</v>
      </c>
      <c r="K849" s="26" t="s">
        <v>371</v>
      </c>
      <c r="L849" s="26" t="s">
        <v>920</v>
      </c>
      <c r="M849" s="26" t="s">
        <v>585</v>
      </c>
      <c r="N849" s="26" t="s">
        <v>673</v>
      </c>
      <c r="O849" s="26" t="s">
        <v>561</v>
      </c>
      <c r="P849" s="26" t="s">
        <v>718</v>
      </c>
      <c r="Q849" s="26" t="s">
        <v>909</v>
      </c>
      <c r="R849" s="26" t="s">
        <v>564</v>
      </c>
      <c r="S849" s="26"/>
      <c r="T849" s="26"/>
      <c r="U849" s="26">
        <v>100000</v>
      </c>
      <c r="V849" s="27">
        <v>45649</v>
      </c>
      <c r="W849" s="26" t="s">
        <v>565</v>
      </c>
      <c r="X849" s="26" t="s">
        <v>566</v>
      </c>
      <c r="Y849" s="26" t="s">
        <v>1498</v>
      </c>
      <c r="Z849" s="26"/>
      <c r="AA849" s="26">
        <v>1</v>
      </c>
      <c r="AB849" s="26">
        <v>2213</v>
      </c>
    </row>
    <row r="850" spans="1:28" ht="20.25" customHeight="1">
      <c r="A850" s="26" t="s">
        <v>2588</v>
      </c>
      <c r="B850" s="26" t="s">
        <v>2589</v>
      </c>
      <c r="C850" s="26" t="s">
        <v>1292</v>
      </c>
      <c r="D850" s="26" t="s">
        <v>1293</v>
      </c>
      <c r="E850" s="26" t="s">
        <v>553</v>
      </c>
      <c r="F850" s="26" t="s">
        <v>701</v>
      </c>
      <c r="G850" s="26" t="s">
        <v>2590</v>
      </c>
      <c r="H850" s="26" t="s">
        <v>556</v>
      </c>
      <c r="I850" s="27">
        <v>45618</v>
      </c>
      <c r="J850" s="26" t="s">
        <v>1376</v>
      </c>
      <c r="K850" s="26" t="s">
        <v>1652</v>
      </c>
      <c r="L850" s="26" t="s">
        <v>1653</v>
      </c>
      <c r="M850" s="26" t="s">
        <v>862</v>
      </c>
      <c r="N850" s="26" t="s">
        <v>2222</v>
      </c>
      <c r="O850" s="26" t="s">
        <v>864</v>
      </c>
      <c r="P850" s="26" t="s">
        <v>718</v>
      </c>
      <c r="Q850" s="26" t="s">
        <v>664</v>
      </c>
      <c r="R850" s="26" t="s">
        <v>684</v>
      </c>
      <c r="S850" s="26"/>
      <c r="T850" s="26"/>
      <c r="U850" s="26">
        <v>5000</v>
      </c>
      <c r="V850" s="27">
        <v>45648</v>
      </c>
      <c r="W850" s="26" t="s">
        <v>565</v>
      </c>
      <c r="X850" s="26" t="s">
        <v>566</v>
      </c>
      <c r="Y850" s="26" t="s">
        <v>2591</v>
      </c>
      <c r="Z850" s="26" t="s">
        <v>2592</v>
      </c>
      <c r="AA850" s="26">
        <v>1</v>
      </c>
      <c r="AB850" s="26">
        <v>2314</v>
      </c>
    </row>
    <row r="851" spans="1:28" ht="20.25" customHeight="1">
      <c r="A851" s="26" t="s">
        <v>2593</v>
      </c>
      <c r="B851" s="26" t="s">
        <v>2594</v>
      </c>
      <c r="C851" s="26" t="s">
        <v>1292</v>
      </c>
      <c r="D851" s="26" t="s">
        <v>1293</v>
      </c>
      <c r="E851" s="26" t="s">
        <v>553</v>
      </c>
      <c r="F851" s="26" t="s">
        <v>701</v>
      </c>
      <c r="G851" s="26" t="s">
        <v>2595</v>
      </c>
      <c r="H851" s="26" t="s">
        <v>556</v>
      </c>
      <c r="I851" s="27">
        <v>45618</v>
      </c>
      <c r="J851" s="26" t="s">
        <v>1376</v>
      </c>
      <c r="K851" s="26" t="s">
        <v>715</v>
      </c>
      <c r="L851" s="26" t="s">
        <v>716</v>
      </c>
      <c r="M851" s="26" t="s">
        <v>717</v>
      </c>
      <c r="N851" s="26" t="s">
        <v>673</v>
      </c>
      <c r="O851" s="26" t="s">
        <v>561</v>
      </c>
      <c r="P851" s="26" t="s">
        <v>718</v>
      </c>
      <c r="Q851" s="26" t="s">
        <v>719</v>
      </c>
      <c r="R851" s="26" t="s">
        <v>564</v>
      </c>
      <c r="S851" s="26"/>
      <c r="T851" s="26"/>
      <c r="U851" s="26">
        <v>80000</v>
      </c>
      <c r="V851" s="27">
        <v>45648</v>
      </c>
      <c r="W851" s="26" t="s">
        <v>565</v>
      </c>
      <c r="X851" s="26" t="s">
        <v>566</v>
      </c>
      <c r="Y851" s="26" t="s">
        <v>1498</v>
      </c>
      <c r="Z851" s="26" t="s">
        <v>2596</v>
      </c>
      <c r="AA851" s="26">
        <v>1</v>
      </c>
      <c r="AB851" s="26">
        <v>2272</v>
      </c>
    </row>
    <row r="852" spans="1:28" ht="20.25" customHeight="1">
      <c r="A852" s="26" t="s">
        <v>2597</v>
      </c>
      <c r="B852" s="26" t="s">
        <v>2598</v>
      </c>
      <c r="C852" s="26" t="s">
        <v>551</v>
      </c>
      <c r="D852" s="26" t="s">
        <v>1209</v>
      </c>
      <c r="E852" s="26" t="s">
        <v>633</v>
      </c>
      <c r="F852" s="26" t="s">
        <v>668</v>
      </c>
      <c r="G852" s="26" t="s">
        <v>669</v>
      </c>
      <c r="H852" s="26" t="s">
        <v>556</v>
      </c>
      <c r="I852" s="27">
        <v>45618</v>
      </c>
      <c r="J852" s="26" t="s">
        <v>670</v>
      </c>
      <c r="K852" s="26" t="s">
        <v>804</v>
      </c>
      <c r="L852" s="26" t="s">
        <v>805</v>
      </c>
      <c r="M852" s="26" t="s">
        <v>628</v>
      </c>
      <c r="N852" s="26" t="s">
        <v>608</v>
      </c>
      <c r="O852" s="26" t="s">
        <v>561</v>
      </c>
      <c r="P852" s="26" t="s">
        <v>601</v>
      </c>
      <c r="Q852" s="26" t="s">
        <v>806</v>
      </c>
      <c r="R852" s="26" t="s">
        <v>619</v>
      </c>
      <c r="S852" s="26"/>
      <c r="T852" s="26"/>
      <c r="U852" s="26">
        <v>73950</v>
      </c>
      <c r="V852" s="27">
        <v>45643</v>
      </c>
      <c r="W852" s="26" t="s">
        <v>565</v>
      </c>
      <c r="X852" s="26" t="s">
        <v>566</v>
      </c>
      <c r="Y852" s="26" t="s">
        <v>807</v>
      </c>
      <c r="Z852" s="26"/>
      <c r="AA852" s="26">
        <v>1</v>
      </c>
      <c r="AB852" s="26">
        <v>2321</v>
      </c>
    </row>
    <row r="853" spans="1:28" ht="20.25" customHeight="1">
      <c r="A853" s="26" t="s">
        <v>2599</v>
      </c>
      <c r="B853" s="26" t="s">
        <v>2600</v>
      </c>
      <c r="C853" s="26" t="s">
        <v>1292</v>
      </c>
      <c r="D853" s="26" t="s">
        <v>1293</v>
      </c>
      <c r="E853" s="26" t="s">
        <v>553</v>
      </c>
      <c r="F853" s="26" t="s">
        <v>668</v>
      </c>
      <c r="G853" s="26" t="s">
        <v>669</v>
      </c>
      <c r="H853" s="26" t="s">
        <v>556</v>
      </c>
      <c r="I853" s="27">
        <v>45618</v>
      </c>
      <c r="J853" s="26" t="s">
        <v>670</v>
      </c>
      <c r="K853" s="26" t="s">
        <v>810</v>
      </c>
      <c r="L853" s="26" t="s">
        <v>811</v>
      </c>
      <c r="M853" s="26" t="s">
        <v>585</v>
      </c>
      <c r="N853" s="26" t="s">
        <v>600</v>
      </c>
      <c r="O853" s="26" t="s">
        <v>561</v>
      </c>
      <c r="P853" s="26" t="s">
        <v>562</v>
      </c>
      <c r="Q853" s="26" t="s">
        <v>812</v>
      </c>
      <c r="R853" s="26" t="s">
        <v>684</v>
      </c>
      <c r="S853" s="26"/>
      <c r="T853" s="26"/>
      <c r="U853" s="26">
        <v>10150</v>
      </c>
      <c r="V853" s="27">
        <v>45667</v>
      </c>
      <c r="W853" s="26" t="s">
        <v>565</v>
      </c>
      <c r="X853" s="26" t="s">
        <v>566</v>
      </c>
      <c r="Y853" s="26" t="s">
        <v>685</v>
      </c>
      <c r="Z853" s="26"/>
      <c r="AA853" s="26">
        <v>1</v>
      </c>
      <c r="AB853" s="26">
        <v>2107</v>
      </c>
    </row>
    <row r="854" spans="1:28" ht="20.25" customHeight="1">
      <c r="A854" s="26" t="s">
        <v>2601</v>
      </c>
      <c r="B854" s="26" t="s">
        <v>2602</v>
      </c>
      <c r="C854" s="26" t="s">
        <v>1292</v>
      </c>
      <c r="D854" s="26" t="s">
        <v>1293</v>
      </c>
      <c r="E854" s="26" t="s">
        <v>553</v>
      </c>
      <c r="F854" s="26" t="s">
        <v>668</v>
      </c>
      <c r="G854" s="26" t="s">
        <v>669</v>
      </c>
      <c r="H854" s="26" t="s">
        <v>556</v>
      </c>
      <c r="I854" s="27">
        <v>45632</v>
      </c>
      <c r="J854" s="26" t="s">
        <v>670</v>
      </c>
      <c r="K854" s="26" t="s">
        <v>949</v>
      </c>
      <c r="L854" s="26" t="s">
        <v>950</v>
      </c>
      <c r="M854" s="26" t="s">
        <v>628</v>
      </c>
      <c r="N854" s="26" t="s">
        <v>641</v>
      </c>
      <c r="O854" s="26" t="s">
        <v>561</v>
      </c>
      <c r="P854" s="26" t="s">
        <v>562</v>
      </c>
      <c r="Q854" s="26" t="s">
        <v>683</v>
      </c>
      <c r="R854" s="26" t="s">
        <v>564</v>
      </c>
      <c r="S854" s="26"/>
      <c r="T854" s="26"/>
      <c r="U854" s="26">
        <v>6000</v>
      </c>
      <c r="V854" s="27">
        <v>45667</v>
      </c>
      <c r="W854" s="26" t="s">
        <v>565</v>
      </c>
      <c r="X854" s="26" t="s">
        <v>798</v>
      </c>
      <c r="Y854" s="26" t="s">
        <v>951</v>
      </c>
      <c r="Z854" s="26"/>
      <c r="AA854" s="26">
        <v>1</v>
      </c>
      <c r="AB854" s="26">
        <v>2051</v>
      </c>
    </row>
    <row r="855" spans="1:28" ht="20.25" customHeight="1">
      <c r="A855" s="26" t="s">
        <v>2603</v>
      </c>
      <c r="B855" s="26" t="s">
        <v>2602</v>
      </c>
      <c r="C855" s="26" t="s">
        <v>1292</v>
      </c>
      <c r="D855" s="26" t="s">
        <v>1293</v>
      </c>
      <c r="E855" s="26" t="s">
        <v>553</v>
      </c>
      <c r="F855" s="26" t="s">
        <v>668</v>
      </c>
      <c r="G855" s="26" t="s">
        <v>669</v>
      </c>
      <c r="H855" s="26" t="s">
        <v>556</v>
      </c>
      <c r="I855" s="27">
        <v>45625</v>
      </c>
      <c r="J855" s="26" t="s">
        <v>670</v>
      </c>
      <c r="K855" s="26" t="s">
        <v>949</v>
      </c>
      <c r="L855" s="26" t="s">
        <v>950</v>
      </c>
      <c r="M855" s="26" t="s">
        <v>628</v>
      </c>
      <c r="N855" s="26" t="s">
        <v>641</v>
      </c>
      <c r="O855" s="26" t="s">
        <v>561</v>
      </c>
      <c r="P855" s="26" t="s">
        <v>562</v>
      </c>
      <c r="Q855" s="26" t="s">
        <v>683</v>
      </c>
      <c r="R855" s="26" t="s">
        <v>564</v>
      </c>
      <c r="S855" s="26"/>
      <c r="T855" s="26"/>
      <c r="U855" s="26">
        <v>6000</v>
      </c>
      <c r="V855" s="27">
        <v>45667</v>
      </c>
      <c r="W855" s="26" t="s">
        <v>565</v>
      </c>
      <c r="X855" s="26" t="s">
        <v>798</v>
      </c>
      <c r="Y855" s="26" t="s">
        <v>953</v>
      </c>
      <c r="Z855" s="26"/>
      <c r="AA855" s="26">
        <v>1</v>
      </c>
      <c r="AB855" s="26">
        <v>2051</v>
      </c>
    </row>
    <row r="856" spans="1:28" ht="20.25" customHeight="1">
      <c r="A856" s="26" t="s">
        <v>2604</v>
      </c>
      <c r="B856" s="26" t="s">
        <v>2602</v>
      </c>
      <c r="C856" s="26" t="s">
        <v>1292</v>
      </c>
      <c r="D856" s="26" t="s">
        <v>1293</v>
      </c>
      <c r="E856" s="26" t="s">
        <v>553</v>
      </c>
      <c r="F856" s="26" t="s">
        <v>668</v>
      </c>
      <c r="G856" s="26" t="s">
        <v>669</v>
      </c>
      <c r="H856" s="26" t="s">
        <v>556</v>
      </c>
      <c r="I856" s="27">
        <v>45618</v>
      </c>
      <c r="J856" s="26" t="s">
        <v>670</v>
      </c>
      <c r="K856" s="26" t="s">
        <v>949</v>
      </c>
      <c r="L856" s="26" t="s">
        <v>950</v>
      </c>
      <c r="M856" s="26" t="s">
        <v>628</v>
      </c>
      <c r="N856" s="26" t="s">
        <v>641</v>
      </c>
      <c r="O856" s="26" t="s">
        <v>561</v>
      </c>
      <c r="P856" s="26" t="s">
        <v>562</v>
      </c>
      <c r="Q856" s="26" t="s">
        <v>683</v>
      </c>
      <c r="R856" s="26" t="s">
        <v>564</v>
      </c>
      <c r="S856" s="26"/>
      <c r="T856" s="26"/>
      <c r="U856" s="26">
        <v>3000</v>
      </c>
      <c r="V856" s="27">
        <v>45667</v>
      </c>
      <c r="W856" s="26" t="s">
        <v>565</v>
      </c>
      <c r="X856" s="26" t="s">
        <v>566</v>
      </c>
      <c r="Y856" s="26" t="s">
        <v>955</v>
      </c>
      <c r="Z856" s="26"/>
      <c r="AA856" s="26">
        <v>1</v>
      </c>
      <c r="AB856" s="26">
        <v>2051</v>
      </c>
    </row>
    <row r="857" spans="1:28" ht="20.25" customHeight="1">
      <c r="A857" s="26" t="s">
        <v>2605</v>
      </c>
      <c r="B857" s="26" t="s">
        <v>2606</v>
      </c>
      <c r="C857" s="26" t="s">
        <v>1292</v>
      </c>
      <c r="D857" s="26" t="s">
        <v>1293</v>
      </c>
      <c r="E857" s="26" t="s">
        <v>553</v>
      </c>
      <c r="F857" s="26" t="s">
        <v>668</v>
      </c>
      <c r="G857" s="26" t="s">
        <v>669</v>
      </c>
      <c r="H857" s="26" t="s">
        <v>556</v>
      </c>
      <c r="I857" s="27">
        <v>45625</v>
      </c>
      <c r="J857" s="26" t="s">
        <v>670</v>
      </c>
      <c r="K857" s="26" t="s">
        <v>258</v>
      </c>
      <c r="L857" s="26" t="s">
        <v>681</v>
      </c>
      <c r="M857" s="26" t="s">
        <v>682</v>
      </c>
      <c r="N857" s="26" t="s">
        <v>600</v>
      </c>
      <c r="O857" s="26" t="s">
        <v>561</v>
      </c>
      <c r="P857" s="26" t="s">
        <v>562</v>
      </c>
      <c r="Q857" s="26" t="s">
        <v>683</v>
      </c>
      <c r="R857" s="26" t="s">
        <v>684</v>
      </c>
      <c r="S857" s="26"/>
      <c r="T857" s="26"/>
      <c r="U857" s="26">
        <v>19500</v>
      </c>
      <c r="V857" s="27">
        <v>45677</v>
      </c>
      <c r="W857" s="26" t="s">
        <v>565</v>
      </c>
      <c r="X857" s="26" t="s">
        <v>798</v>
      </c>
      <c r="Y857" s="26" t="s">
        <v>1193</v>
      </c>
      <c r="Z857" s="26"/>
      <c r="AA857" s="26">
        <v>1</v>
      </c>
      <c r="AB857" s="26">
        <v>2075</v>
      </c>
    </row>
    <row r="858" spans="1:28" ht="20.25" customHeight="1">
      <c r="A858" s="26" t="s">
        <v>2607</v>
      </c>
      <c r="B858" s="26" t="s">
        <v>2606</v>
      </c>
      <c r="C858" s="26" t="s">
        <v>1292</v>
      </c>
      <c r="D858" s="26" t="s">
        <v>1293</v>
      </c>
      <c r="E858" s="26" t="s">
        <v>553</v>
      </c>
      <c r="F858" s="26" t="s">
        <v>668</v>
      </c>
      <c r="G858" s="26" t="s">
        <v>669</v>
      </c>
      <c r="H858" s="26" t="s">
        <v>556</v>
      </c>
      <c r="I858" s="27">
        <v>45618</v>
      </c>
      <c r="J858" s="26" t="s">
        <v>670</v>
      </c>
      <c r="K858" s="26" t="s">
        <v>258</v>
      </c>
      <c r="L858" s="26" t="s">
        <v>681</v>
      </c>
      <c r="M858" s="26" t="s">
        <v>682</v>
      </c>
      <c r="N858" s="26" t="s">
        <v>600</v>
      </c>
      <c r="O858" s="26" t="s">
        <v>561</v>
      </c>
      <c r="P858" s="26" t="s">
        <v>562</v>
      </c>
      <c r="Q858" s="26" t="s">
        <v>683</v>
      </c>
      <c r="R858" s="26" t="s">
        <v>684</v>
      </c>
      <c r="S858" s="26"/>
      <c r="T858" s="26"/>
      <c r="U858" s="26">
        <v>87400</v>
      </c>
      <c r="V858" s="27">
        <v>45677</v>
      </c>
      <c r="W858" s="26" t="s">
        <v>565</v>
      </c>
      <c r="X858" s="26" t="s">
        <v>566</v>
      </c>
      <c r="Y858" s="26" t="s">
        <v>685</v>
      </c>
      <c r="Z858" s="26"/>
      <c r="AA858" s="26">
        <v>1</v>
      </c>
      <c r="AB858" s="26">
        <v>2075</v>
      </c>
    </row>
    <row r="859" spans="1:28" ht="20.25" customHeight="1">
      <c r="A859" s="26" t="s">
        <v>2608</v>
      </c>
      <c r="B859" s="26" t="s">
        <v>2609</v>
      </c>
      <c r="C859" s="26" t="s">
        <v>1292</v>
      </c>
      <c r="D859" s="26" t="s">
        <v>1293</v>
      </c>
      <c r="E859" s="26" t="s">
        <v>553</v>
      </c>
      <c r="F859" s="26" t="s">
        <v>668</v>
      </c>
      <c r="G859" s="26" t="s">
        <v>669</v>
      </c>
      <c r="H859" s="26" t="s">
        <v>556</v>
      </c>
      <c r="I859" s="27">
        <v>45618</v>
      </c>
      <c r="J859" s="26" t="s">
        <v>670</v>
      </c>
      <c r="K859" s="26" t="s">
        <v>258</v>
      </c>
      <c r="L859" s="26" t="s">
        <v>681</v>
      </c>
      <c r="M859" s="26" t="s">
        <v>682</v>
      </c>
      <c r="N859" s="26" t="s">
        <v>600</v>
      </c>
      <c r="O859" s="26" t="s">
        <v>561</v>
      </c>
      <c r="P859" s="26" t="s">
        <v>562</v>
      </c>
      <c r="Q859" s="26" t="s">
        <v>683</v>
      </c>
      <c r="R859" s="26" t="s">
        <v>684</v>
      </c>
      <c r="S859" s="26"/>
      <c r="T859" s="26"/>
      <c r="U859" s="26">
        <v>60800</v>
      </c>
      <c r="V859" s="27">
        <v>45668</v>
      </c>
      <c r="W859" s="26" t="s">
        <v>565</v>
      </c>
      <c r="X859" s="26" t="s">
        <v>566</v>
      </c>
      <c r="Y859" s="26" t="s">
        <v>685</v>
      </c>
      <c r="Z859" s="26"/>
      <c r="AA859" s="26">
        <v>1</v>
      </c>
      <c r="AB859" s="26">
        <v>2075</v>
      </c>
    </row>
    <row r="860" spans="1:28" ht="20.25" customHeight="1">
      <c r="A860" s="26" t="s">
        <v>2610</v>
      </c>
      <c r="B860" s="26" t="s">
        <v>2611</v>
      </c>
      <c r="C860" s="26" t="s">
        <v>551</v>
      </c>
      <c r="D860" s="26" t="s">
        <v>1209</v>
      </c>
      <c r="E860" s="26" t="s">
        <v>553</v>
      </c>
      <c r="F860" s="26" t="s">
        <v>624</v>
      </c>
      <c r="G860" s="26" t="s">
        <v>2388</v>
      </c>
      <c r="H860" s="26" t="s">
        <v>556</v>
      </c>
      <c r="I860" s="27">
        <v>45617</v>
      </c>
      <c r="J860" s="26" t="s">
        <v>626</v>
      </c>
      <c r="K860" s="26" t="s">
        <v>334</v>
      </c>
      <c r="L860" s="26" t="s">
        <v>627</v>
      </c>
      <c r="M860" s="26" t="s">
        <v>628</v>
      </c>
      <c r="N860" s="26" t="s">
        <v>608</v>
      </c>
      <c r="O860" s="26" t="s">
        <v>561</v>
      </c>
      <c r="P860" s="26" t="s">
        <v>601</v>
      </c>
      <c r="Q860" s="26" t="s">
        <v>629</v>
      </c>
      <c r="R860" s="26" t="s">
        <v>564</v>
      </c>
      <c r="S860" s="26"/>
      <c r="T860" s="26"/>
      <c r="U860" s="26">
        <v>80000</v>
      </c>
      <c r="V860" s="27">
        <v>45653</v>
      </c>
      <c r="W860" s="26" t="s">
        <v>565</v>
      </c>
      <c r="X860" s="26" t="s">
        <v>566</v>
      </c>
      <c r="Y860" s="26" t="s">
        <v>2612</v>
      </c>
      <c r="Z860" s="26"/>
      <c r="AA860" s="26">
        <v>1</v>
      </c>
      <c r="AB860" s="26">
        <v>2284</v>
      </c>
    </row>
    <row r="861" spans="1:28" ht="20.25" customHeight="1">
      <c r="A861" s="26" t="s">
        <v>2613</v>
      </c>
      <c r="B861" s="26" t="s">
        <v>2614</v>
      </c>
      <c r="C861" s="26" t="s">
        <v>551</v>
      </c>
      <c r="D861" s="26" t="s">
        <v>1209</v>
      </c>
      <c r="E861" s="26" t="s">
        <v>553</v>
      </c>
      <c r="F861" s="26" t="s">
        <v>624</v>
      </c>
      <c r="G861" s="26" t="s">
        <v>2388</v>
      </c>
      <c r="H861" s="26" t="s">
        <v>556</v>
      </c>
      <c r="I861" s="27">
        <v>45617</v>
      </c>
      <c r="J861" s="26" t="s">
        <v>626</v>
      </c>
      <c r="K861" s="26" t="s">
        <v>332</v>
      </c>
      <c r="L861" s="26" t="s">
        <v>2076</v>
      </c>
      <c r="M861" s="26" t="s">
        <v>628</v>
      </c>
      <c r="N861" s="26" t="s">
        <v>608</v>
      </c>
      <c r="O861" s="26" t="s">
        <v>561</v>
      </c>
      <c r="P861" s="26" t="s">
        <v>601</v>
      </c>
      <c r="Q861" s="26" t="s">
        <v>629</v>
      </c>
      <c r="R861" s="26" t="s">
        <v>564</v>
      </c>
      <c r="S861" s="26"/>
      <c r="T861" s="26"/>
      <c r="U861" s="26">
        <v>54200</v>
      </c>
      <c r="V861" s="27">
        <v>45652</v>
      </c>
      <c r="W861" s="26" t="s">
        <v>565</v>
      </c>
      <c r="X861" s="26" t="s">
        <v>566</v>
      </c>
      <c r="Y861" s="26" t="s">
        <v>2615</v>
      </c>
      <c r="Z861" s="26"/>
      <c r="AA861" s="26">
        <v>1</v>
      </c>
      <c r="AB861" s="26">
        <v>2283</v>
      </c>
    </row>
    <row r="862" spans="1:28" ht="20.25" customHeight="1">
      <c r="A862" s="26" t="s">
        <v>2616</v>
      </c>
      <c r="B862" s="26" t="s">
        <v>223</v>
      </c>
      <c r="C862" s="26" t="s">
        <v>551</v>
      </c>
      <c r="D862" s="26" t="s">
        <v>1209</v>
      </c>
      <c r="E862" s="26" t="s">
        <v>553</v>
      </c>
      <c r="F862" s="26" t="s">
        <v>581</v>
      </c>
      <c r="G862" s="26" t="s">
        <v>2617</v>
      </c>
      <c r="H862" s="26" t="s">
        <v>556</v>
      </c>
      <c r="I862" s="27">
        <v>45615</v>
      </c>
      <c r="J862" s="26" t="s">
        <v>583</v>
      </c>
      <c r="K862" s="26" t="s">
        <v>116</v>
      </c>
      <c r="L862" s="26" t="s">
        <v>2618</v>
      </c>
      <c r="M862" s="26" t="s">
        <v>559</v>
      </c>
      <c r="N862" s="26" t="s">
        <v>560</v>
      </c>
      <c r="O862" s="26" t="s">
        <v>561</v>
      </c>
      <c r="P862" s="26" t="s">
        <v>593</v>
      </c>
      <c r="Q862" s="26" t="s">
        <v>594</v>
      </c>
      <c r="R862" s="26" t="s">
        <v>595</v>
      </c>
      <c r="S862" s="26"/>
      <c r="T862" s="26"/>
      <c r="U862" s="26">
        <v>20000</v>
      </c>
      <c r="V862" s="27">
        <v>45646</v>
      </c>
      <c r="W862" s="26" t="s">
        <v>565</v>
      </c>
      <c r="X862" s="26" t="s">
        <v>566</v>
      </c>
      <c r="Y862" s="26" t="s">
        <v>596</v>
      </c>
      <c r="Z862" s="26"/>
      <c r="AA862" s="26">
        <v>1</v>
      </c>
      <c r="AB862" s="26">
        <v>2297</v>
      </c>
    </row>
    <row r="863" spans="1:28" ht="20.25" customHeight="1">
      <c r="A863" s="26" t="s">
        <v>2619</v>
      </c>
      <c r="B863" s="26" t="s">
        <v>259</v>
      </c>
      <c r="C863" s="26" t="s">
        <v>551</v>
      </c>
      <c r="D863" s="26" t="s">
        <v>1209</v>
      </c>
      <c r="E863" s="26" t="s">
        <v>553</v>
      </c>
      <c r="F863" s="26" t="s">
        <v>581</v>
      </c>
      <c r="G863" s="26" t="s">
        <v>2620</v>
      </c>
      <c r="H863" s="26" t="s">
        <v>556</v>
      </c>
      <c r="I863" s="27">
        <v>45615</v>
      </c>
      <c r="J863" s="26" t="s">
        <v>583</v>
      </c>
      <c r="K863" s="26" t="s">
        <v>2456</v>
      </c>
      <c r="L863" s="26" t="s">
        <v>2457</v>
      </c>
      <c r="M863" s="26" t="s">
        <v>607</v>
      </c>
      <c r="N863" s="26" t="s">
        <v>608</v>
      </c>
      <c r="O863" s="26" t="s">
        <v>561</v>
      </c>
      <c r="P863" s="26" t="s">
        <v>601</v>
      </c>
      <c r="Q863" s="26" t="s">
        <v>609</v>
      </c>
      <c r="R863" s="26" t="s">
        <v>610</v>
      </c>
      <c r="S863" s="26"/>
      <c r="T863" s="26"/>
      <c r="U863" s="26">
        <v>5000</v>
      </c>
      <c r="V863" s="27">
        <v>45646</v>
      </c>
      <c r="W863" s="26" t="s">
        <v>565</v>
      </c>
      <c r="X863" s="26" t="s">
        <v>566</v>
      </c>
      <c r="Y863" s="26" t="s">
        <v>895</v>
      </c>
      <c r="Z863" s="26"/>
      <c r="AA863" s="26">
        <v>1</v>
      </c>
      <c r="AB863" s="26">
        <v>2337</v>
      </c>
    </row>
    <row r="864" spans="1:28" ht="20.25" customHeight="1">
      <c r="A864" s="26" t="s">
        <v>2621</v>
      </c>
      <c r="B864" s="26" t="s">
        <v>246</v>
      </c>
      <c r="C864" s="26" t="s">
        <v>1292</v>
      </c>
      <c r="D864" s="26" t="s">
        <v>1293</v>
      </c>
      <c r="E864" s="26" t="s">
        <v>553</v>
      </c>
      <c r="F864" s="26" t="s">
        <v>581</v>
      </c>
      <c r="G864" s="26" t="s">
        <v>2622</v>
      </c>
      <c r="H864" s="26" t="s">
        <v>556</v>
      </c>
      <c r="I864" s="27">
        <v>45615</v>
      </c>
      <c r="J864" s="26" t="s">
        <v>583</v>
      </c>
      <c r="K864" s="26" t="s">
        <v>247</v>
      </c>
      <c r="L864" s="26" t="s">
        <v>1811</v>
      </c>
      <c r="M864" s="26" t="s">
        <v>607</v>
      </c>
      <c r="N864" s="26" t="s">
        <v>608</v>
      </c>
      <c r="O864" s="26" t="s">
        <v>561</v>
      </c>
      <c r="P864" s="26" t="s">
        <v>601</v>
      </c>
      <c r="Q864" s="26" t="s">
        <v>1421</v>
      </c>
      <c r="R864" s="26" t="s">
        <v>751</v>
      </c>
      <c r="S864" s="26"/>
      <c r="T864" s="26"/>
      <c r="U864" s="26">
        <v>5000</v>
      </c>
      <c r="V864" s="27">
        <v>45645</v>
      </c>
      <c r="W864" s="26" t="s">
        <v>565</v>
      </c>
      <c r="X864" s="26" t="s">
        <v>566</v>
      </c>
      <c r="Y864" s="26" t="s">
        <v>2623</v>
      </c>
      <c r="Z864" s="26"/>
      <c r="AA864" s="26">
        <v>1</v>
      </c>
      <c r="AB864" s="26">
        <v>2339</v>
      </c>
    </row>
    <row r="865" spans="1:28" ht="20.25" customHeight="1">
      <c r="A865" s="26" t="s">
        <v>2624</v>
      </c>
      <c r="B865" s="26" t="s">
        <v>246</v>
      </c>
      <c r="C865" s="26" t="s">
        <v>1292</v>
      </c>
      <c r="D865" s="26" t="s">
        <v>1293</v>
      </c>
      <c r="E865" s="26" t="s">
        <v>553</v>
      </c>
      <c r="F865" s="26" t="s">
        <v>581</v>
      </c>
      <c r="G865" s="26" t="s">
        <v>2622</v>
      </c>
      <c r="H865" s="26" t="s">
        <v>556</v>
      </c>
      <c r="I865" s="27">
        <v>45615</v>
      </c>
      <c r="J865" s="26" t="s">
        <v>583</v>
      </c>
      <c r="K865" s="26" t="s">
        <v>247</v>
      </c>
      <c r="L865" s="26" t="s">
        <v>1811</v>
      </c>
      <c r="M865" s="26" t="s">
        <v>607</v>
      </c>
      <c r="N865" s="26" t="s">
        <v>608</v>
      </c>
      <c r="O865" s="26" t="s">
        <v>561</v>
      </c>
      <c r="P865" s="26" t="s">
        <v>601</v>
      </c>
      <c r="Q865" s="26" t="s">
        <v>1421</v>
      </c>
      <c r="R865" s="26" t="s">
        <v>751</v>
      </c>
      <c r="S865" s="26"/>
      <c r="T865" s="26"/>
      <c r="U865" s="26">
        <v>7000</v>
      </c>
      <c r="V865" s="27">
        <v>45645</v>
      </c>
      <c r="W865" s="26" t="s">
        <v>565</v>
      </c>
      <c r="X865" s="26" t="s">
        <v>566</v>
      </c>
      <c r="Y865" s="26" t="s">
        <v>2623</v>
      </c>
      <c r="Z865" s="26"/>
      <c r="AA865" s="26">
        <v>1</v>
      </c>
      <c r="AB865" s="26">
        <v>2339</v>
      </c>
    </row>
    <row r="866" spans="1:28" ht="20.25" customHeight="1">
      <c r="A866" s="26" t="s">
        <v>2625</v>
      </c>
      <c r="B866" s="26" t="s">
        <v>244</v>
      </c>
      <c r="C866" s="26" t="s">
        <v>1292</v>
      </c>
      <c r="D866" s="26" t="s">
        <v>1293</v>
      </c>
      <c r="E866" s="26" t="s">
        <v>553</v>
      </c>
      <c r="F866" s="26" t="s">
        <v>581</v>
      </c>
      <c r="G866" s="26" t="s">
        <v>2622</v>
      </c>
      <c r="H866" s="26" t="s">
        <v>556</v>
      </c>
      <c r="I866" s="27">
        <v>45615</v>
      </c>
      <c r="J866" s="26" t="s">
        <v>583</v>
      </c>
      <c r="K866" s="26" t="s">
        <v>369</v>
      </c>
      <c r="L866" s="26" t="s">
        <v>1760</v>
      </c>
      <c r="M866" s="26" t="s">
        <v>607</v>
      </c>
      <c r="N866" s="26" t="s">
        <v>608</v>
      </c>
      <c r="O866" s="26" t="s">
        <v>561</v>
      </c>
      <c r="P866" s="26" t="s">
        <v>601</v>
      </c>
      <c r="Q866" s="26" t="s">
        <v>1421</v>
      </c>
      <c r="R866" s="26" t="s">
        <v>751</v>
      </c>
      <c r="S866" s="26"/>
      <c r="T866" s="26"/>
      <c r="U866" s="26">
        <v>5000</v>
      </c>
      <c r="V866" s="27">
        <v>45645</v>
      </c>
      <c r="W866" s="26" t="s">
        <v>565</v>
      </c>
      <c r="X866" s="26" t="s">
        <v>566</v>
      </c>
      <c r="Y866" s="26" t="s">
        <v>2623</v>
      </c>
      <c r="Z866" s="26"/>
      <c r="AA866" s="26">
        <v>1</v>
      </c>
      <c r="AB866" s="26">
        <v>2338</v>
      </c>
    </row>
    <row r="867" spans="1:28" ht="20.25" customHeight="1">
      <c r="A867" s="26" t="s">
        <v>2626</v>
      </c>
      <c r="B867" s="26" t="s">
        <v>252</v>
      </c>
      <c r="C867" s="26" t="s">
        <v>1292</v>
      </c>
      <c r="D867" s="26" t="s">
        <v>1293</v>
      </c>
      <c r="E867" s="26" t="s">
        <v>553</v>
      </c>
      <c r="F867" s="26" t="s">
        <v>581</v>
      </c>
      <c r="G867" s="26" t="s">
        <v>2622</v>
      </c>
      <c r="H867" s="26" t="s">
        <v>556</v>
      </c>
      <c r="I867" s="27">
        <v>45615</v>
      </c>
      <c r="J867" s="26" t="s">
        <v>583</v>
      </c>
      <c r="K867" s="26" t="s">
        <v>360</v>
      </c>
      <c r="L867" s="26" t="s">
        <v>894</v>
      </c>
      <c r="M867" s="26" t="s">
        <v>607</v>
      </c>
      <c r="N867" s="26" t="s">
        <v>608</v>
      </c>
      <c r="O867" s="26" t="s">
        <v>561</v>
      </c>
      <c r="P867" s="26" t="s">
        <v>601</v>
      </c>
      <c r="Q867" s="26" t="s">
        <v>609</v>
      </c>
      <c r="R867" s="26" t="s">
        <v>610</v>
      </c>
      <c r="S867" s="26"/>
      <c r="T867" s="26"/>
      <c r="U867" s="26">
        <v>15000</v>
      </c>
      <c r="V867" s="27">
        <v>45645</v>
      </c>
      <c r="W867" s="26" t="s">
        <v>565</v>
      </c>
      <c r="X867" s="26" t="s">
        <v>566</v>
      </c>
      <c r="Y867" s="26" t="s">
        <v>895</v>
      </c>
      <c r="Z867" s="26"/>
      <c r="AA867" s="26">
        <v>1</v>
      </c>
      <c r="AB867" s="26">
        <v>2336</v>
      </c>
    </row>
    <row r="868" spans="1:28" ht="20.25" customHeight="1">
      <c r="A868" s="26" t="s">
        <v>2627</v>
      </c>
      <c r="B868" s="26" t="s">
        <v>241</v>
      </c>
      <c r="C868" s="26" t="s">
        <v>1292</v>
      </c>
      <c r="D868" s="26" t="s">
        <v>1293</v>
      </c>
      <c r="E868" s="26" t="s">
        <v>553</v>
      </c>
      <c r="F868" s="26" t="s">
        <v>581</v>
      </c>
      <c r="G868" s="26" t="s">
        <v>2628</v>
      </c>
      <c r="H868" s="26" t="s">
        <v>556</v>
      </c>
      <c r="I868" s="27">
        <v>45615</v>
      </c>
      <c r="J868" s="26" t="s">
        <v>583</v>
      </c>
      <c r="K868" s="26" t="s">
        <v>26</v>
      </c>
      <c r="L868" s="26" t="s">
        <v>1554</v>
      </c>
      <c r="M868" s="26" t="s">
        <v>585</v>
      </c>
      <c r="N868" s="26" t="s">
        <v>560</v>
      </c>
      <c r="O868" s="26" t="s">
        <v>561</v>
      </c>
      <c r="P868" s="26" t="s">
        <v>586</v>
      </c>
      <c r="Q868" s="26" t="s">
        <v>587</v>
      </c>
      <c r="R868" s="26" t="s">
        <v>588</v>
      </c>
      <c r="S868" s="26"/>
      <c r="T868" s="26"/>
      <c r="U868" s="26">
        <v>6200</v>
      </c>
      <c r="V868" s="27">
        <v>45645</v>
      </c>
      <c r="W868" s="26" t="s">
        <v>565</v>
      </c>
      <c r="X868" s="26" t="s">
        <v>566</v>
      </c>
      <c r="Y868" s="26" t="s">
        <v>596</v>
      </c>
      <c r="Z868" s="26"/>
      <c r="AA868" s="26">
        <v>1</v>
      </c>
      <c r="AB868" s="26">
        <v>2261</v>
      </c>
    </row>
    <row r="869" spans="1:28" ht="20.25" customHeight="1">
      <c r="A869" s="26" t="s">
        <v>2629</v>
      </c>
      <c r="B869" s="26" t="s">
        <v>249</v>
      </c>
      <c r="C869" s="26" t="s">
        <v>1292</v>
      </c>
      <c r="D869" s="26" t="s">
        <v>1293</v>
      </c>
      <c r="E869" s="26" t="s">
        <v>553</v>
      </c>
      <c r="F869" s="26" t="s">
        <v>581</v>
      </c>
      <c r="G869" s="26" t="s">
        <v>2630</v>
      </c>
      <c r="H869" s="26" t="s">
        <v>556</v>
      </c>
      <c r="I869" s="27">
        <v>45615</v>
      </c>
      <c r="J869" s="26" t="s">
        <v>583</v>
      </c>
      <c r="K869" s="26" t="s">
        <v>32</v>
      </c>
      <c r="L869" s="26" t="s">
        <v>2035</v>
      </c>
      <c r="M869" s="26" t="s">
        <v>585</v>
      </c>
      <c r="N869" s="26" t="s">
        <v>600</v>
      </c>
      <c r="O869" s="26" t="s">
        <v>561</v>
      </c>
      <c r="P869" s="26" t="s">
        <v>718</v>
      </c>
      <c r="Q869" s="26" t="s">
        <v>576</v>
      </c>
      <c r="R869" s="26" t="s">
        <v>643</v>
      </c>
      <c r="S869" s="26"/>
      <c r="T869" s="26"/>
      <c r="U869" s="26">
        <v>10000</v>
      </c>
      <c r="V869" s="27">
        <v>45645</v>
      </c>
      <c r="W869" s="26" t="s">
        <v>565</v>
      </c>
      <c r="X869" s="26" t="s">
        <v>566</v>
      </c>
      <c r="Y869" s="26" t="s">
        <v>596</v>
      </c>
      <c r="Z869" s="26"/>
      <c r="AA869" s="26">
        <v>1</v>
      </c>
      <c r="AB869" s="26">
        <v>2262</v>
      </c>
    </row>
    <row r="870" spans="1:28" ht="20.25" customHeight="1">
      <c r="A870" s="26" t="s">
        <v>2631</v>
      </c>
      <c r="B870" s="26" t="s">
        <v>2632</v>
      </c>
      <c r="C870" s="26" t="s">
        <v>1292</v>
      </c>
      <c r="D870" s="26" t="s">
        <v>1293</v>
      </c>
      <c r="E870" s="26" t="s">
        <v>553</v>
      </c>
      <c r="F870" s="26" t="s">
        <v>701</v>
      </c>
      <c r="G870" s="26" t="s">
        <v>2633</v>
      </c>
      <c r="H870" s="26" t="s">
        <v>556</v>
      </c>
      <c r="I870" s="27">
        <v>45614</v>
      </c>
      <c r="J870" s="26" t="s">
        <v>1376</v>
      </c>
      <c r="K870" s="26" t="s">
        <v>1489</v>
      </c>
      <c r="L870" s="26" t="s">
        <v>1490</v>
      </c>
      <c r="M870" s="26" t="s">
        <v>607</v>
      </c>
      <c r="N870" s="26" t="s">
        <v>608</v>
      </c>
      <c r="O870" s="26" t="s">
        <v>561</v>
      </c>
      <c r="P870" s="26" t="s">
        <v>601</v>
      </c>
      <c r="Q870" s="26" t="s">
        <v>648</v>
      </c>
      <c r="R870" s="26" t="s">
        <v>751</v>
      </c>
      <c r="S870" s="26"/>
      <c r="T870" s="26"/>
      <c r="U870" s="26">
        <v>40000</v>
      </c>
      <c r="V870" s="27">
        <v>45641</v>
      </c>
      <c r="W870" s="26" t="s">
        <v>565</v>
      </c>
      <c r="X870" s="26" t="s">
        <v>566</v>
      </c>
      <c r="Y870" s="26" t="s">
        <v>1389</v>
      </c>
      <c r="Z870" s="26" t="s">
        <v>2634</v>
      </c>
      <c r="AA870" s="26">
        <v>1</v>
      </c>
      <c r="AB870" s="26">
        <v>2266</v>
      </c>
    </row>
    <row r="871" spans="1:28" ht="20.25" customHeight="1">
      <c r="A871" s="26" t="s">
        <v>2635</v>
      </c>
      <c r="B871" s="26" t="s">
        <v>2636</v>
      </c>
      <c r="C871" s="26" t="s">
        <v>1292</v>
      </c>
      <c r="D871" s="26" t="s">
        <v>1293</v>
      </c>
      <c r="E871" s="26" t="s">
        <v>553</v>
      </c>
      <c r="F871" s="26" t="s">
        <v>701</v>
      </c>
      <c r="G871" s="26" t="s">
        <v>2637</v>
      </c>
      <c r="H871" s="26" t="s">
        <v>556</v>
      </c>
      <c r="I871" s="27">
        <v>45614</v>
      </c>
      <c r="J871" s="26" t="s">
        <v>1376</v>
      </c>
      <c r="K871" s="26" t="s">
        <v>1141</v>
      </c>
      <c r="L871" s="26" t="s">
        <v>1142</v>
      </c>
      <c r="M871" s="26" t="s">
        <v>862</v>
      </c>
      <c r="N871" s="26" t="s">
        <v>863</v>
      </c>
      <c r="O871" s="26" t="s">
        <v>864</v>
      </c>
      <c r="P871" s="26" t="s">
        <v>718</v>
      </c>
      <c r="Q871" s="26" t="s">
        <v>771</v>
      </c>
      <c r="R871" s="26" t="s">
        <v>684</v>
      </c>
      <c r="S871" s="26"/>
      <c r="T871" s="26"/>
      <c r="U871" s="26">
        <v>5000</v>
      </c>
      <c r="V871" s="27">
        <v>45642</v>
      </c>
      <c r="W871" s="26" t="s">
        <v>565</v>
      </c>
      <c r="X871" s="26" t="s">
        <v>566</v>
      </c>
      <c r="Y871" s="26" t="s">
        <v>2591</v>
      </c>
      <c r="Z871" s="26"/>
      <c r="AA871" s="26">
        <v>1</v>
      </c>
      <c r="AB871" s="26">
        <v>2292</v>
      </c>
    </row>
    <row r="872" spans="1:28" ht="20.25" customHeight="1">
      <c r="A872" s="26" t="s">
        <v>2638</v>
      </c>
      <c r="B872" s="26" t="s">
        <v>2639</v>
      </c>
      <c r="C872" s="26" t="s">
        <v>551</v>
      </c>
      <c r="D872" s="26" t="s">
        <v>1209</v>
      </c>
      <c r="E872" s="26" t="s">
        <v>553</v>
      </c>
      <c r="F872" s="26" t="s">
        <v>2303</v>
      </c>
      <c r="G872" s="26" t="s">
        <v>2640</v>
      </c>
      <c r="H872" s="26" t="s">
        <v>556</v>
      </c>
      <c r="I872" s="27">
        <v>45612</v>
      </c>
      <c r="J872" s="26" t="s">
        <v>626</v>
      </c>
      <c r="K872" s="26" t="s">
        <v>2305</v>
      </c>
      <c r="L872" s="26" t="s">
        <v>2306</v>
      </c>
      <c r="M872" s="26" t="s">
        <v>628</v>
      </c>
      <c r="N872" s="26" t="s">
        <v>608</v>
      </c>
      <c r="O872" s="26" t="s">
        <v>561</v>
      </c>
      <c r="P872" s="26" t="s">
        <v>601</v>
      </c>
      <c r="Q872" s="26" t="s">
        <v>2307</v>
      </c>
      <c r="R872" s="26" t="s">
        <v>619</v>
      </c>
      <c r="S872" s="26"/>
      <c r="T872" s="26"/>
      <c r="U872" s="26">
        <v>100000</v>
      </c>
      <c r="V872" s="27">
        <v>45635</v>
      </c>
      <c r="W872" s="26" t="s">
        <v>565</v>
      </c>
      <c r="X872" s="26" t="s">
        <v>566</v>
      </c>
      <c r="Y872" s="26" t="s">
        <v>2641</v>
      </c>
      <c r="Z872" s="26"/>
      <c r="AA872" s="26">
        <v>1</v>
      </c>
      <c r="AB872" s="26">
        <v>2335</v>
      </c>
    </row>
    <row r="873" spans="1:28" ht="20.25" customHeight="1">
      <c r="A873" s="26" t="s">
        <v>2642</v>
      </c>
      <c r="B873" s="26" t="s">
        <v>2643</v>
      </c>
      <c r="C873" s="26" t="s">
        <v>1292</v>
      </c>
      <c r="D873" s="26" t="s">
        <v>1293</v>
      </c>
      <c r="E873" s="26" t="s">
        <v>553</v>
      </c>
      <c r="F873" s="26" t="s">
        <v>701</v>
      </c>
      <c r="G873" s="26" t="s">
        <v>2644</v>
      </c>
      <c r="H873" s="26" t="s">
        <v>556</v>
      </c>
      <c r="I873" s="27">
        <v>45612</v>
      </c>
      <c r="J873" s="26" t="s">
        <v>1376</v>
      </c>
      <c r="K873" s="26" t="s">
        <v>376</v>
      </c>
      <c r="L873" s="26" t="s">
        <v>1133</v>
      </c>
      <c r="M873" s="26" t="s">
        <v>628</v>
      </c>
      <c r="N873" s="26" t="s">
        <v>641</v>
      </c>
      <c r="O873" s="26" t="s">
        <v>561</v>
      </c>
      <c r="P873" s="26" t="s">
        <v>562</v>
      </c>
      <c r="Q873" s="26" t="s">
        <v>683</v>
      </c>
      <c r="R873" s="26" t="s">
        <v>564</v>
      </c>
      <c r="S873" s="26"/>
      <c r="T873" s="26"/>
      <c r="U873" s="26">
        <v>50000</v>
      </c>
      <c r="V873" s="27">
        <v>45639</v>
      </c>
      <c r="W873" s="26" t="s">
        <v>565</v>
      </c>
      <c r="X873" s="26" t="s">
        <v>566</v>
      </c>
      <c r="Y873" s="26" t="s">
        <v>2051</v>
      </c>
      <c r="Z873" s="26" t="s">
        <v>2645</v>
      </c>
      <c r="AA873" s="26">
        <v>1</v>
      </c>
      <c r="AB873" s="26">
        <v>2238</v>
      </c>
    </row>
    <row r="874" spans="1:28" ht="20.25" customHeight="1">
      <c r="A874" s="26" t="s">
        <v>2646</v>
      </c>
      <c r="B874" s="26" t="s">
        <v>281</v>
      </c>
      <c r="C874" s="26" t="s">
        <v>551</v>
      </c>
      <c r="D874" s="26" t="s">
        <v>1209</v>
      </c>
      <c r="E874" s="26" t="s">
        <v>553</v>
      </c>
      <c r="F874" s="26" t="s">
        <v>581</v>
      </c>
      <c r="G874" s="26" t="s">
        <v>2647</v>
      </c>
      <c r="H874" s="26" t="s">
        <v>556</v>
      </c>
      <c r="I874" s="27">
        <v>45611</v>
      </c>
      <c r="J874" s="26" t="s">
        <v>583</v>
      </c>
      <c r="K874" s="26" t="s">
        <v>147</v>
      </c>
      <c r="L874" s="26" t="s">
        <v>1420</v>
      </c>
      <c r="M874" s="26" t="s">
        <v>607</v>
      </c>
      <c r="N874" s="26" t="s">
        <v>608</v>
      </c>
      <c r="O874" s="26" t="s">
        <v>561</v>
      </c>
      <c r="P874" s="26" t="s">
        <v>601</v>
      </c>
      <c r="Q874" s="26" t="s">
        <v>1421</v>
      </c>
      <c r="R874" s="26" t="s">
        <v>751</v>
      </c>
      <c r="S874" s="26"/>
      <c r="T874" s="26"/>
      <c r="U874" s="26">
        <v>7000</v>
      </c>
      <c r="V874" s="27">
        <v>45644</v>
      </c>
      <c r="W874" s="26" t="s">
        <v>565</v>
      </c>
      <c r="X874" s="26" t="s">
        <v>566</v>
      </c>
      <c r="Y874" s="26" t="s">
        <v>596</v>
      </c>
      <c r="Z874" s="26"/>
      <c r="AA874" s="26">
        <v>1</v>
      </c>
      <c r="AB874" s="26">
        <v>2308</v>
      </c>
    </row>
    <row r="875" spans="1:28" ht="20.25" customHeight="1">
      <c r="A875" s="26" t="s">
        <v>2648</v>
      </c>
      <c r="B875" s="26" t="s">
        <v>2649</v>
      </c>
      <c r="C875" s="26" t="s">
        <v>1130</v>
      </c>
      <c r="D875" s="26" t="s">
        <v>1131</v>
      </c>
      <c r="E875" s="26" t="s">
        <v>553</v>
      </c>
      <c r="F875" s="26" t="s">
        <v>581</v>
      </c>
      <c r="G875" s="26" t="s">
        <v>2650</v>
      </c>
      <c r="H875" s="26" t="s">
        <v>556</v>
      </c>
      <c r="I875" s="27">
        <v>45611</v>
      </c>
      <c r="J875" s="26" t="s">
        <v>583</v>
      </c>
      <c r="K875" s="26" t="s">
        <v>2651</v>
      </c>
      <c r="L875" s="26" t="s">
        <v>2652</v>
      </c>
      <c r="M875" s="26" t="s">
        <v>559</v>
      </c>
      <c r="N875" s="26" t="s">
        <v>560</v>
      </c>
      <c r="O875" s="26" t="s">
        <v>561</v>
      </c>
      <c r="P875" s="26" t="s">
        <v>586</v>
      </c>
      <c r="Q875" s="26" t="s">
        <v>1339</v>
      </c>
      <c r="R875" s="26" t="s">
        <v>564</v>
      </c>
      <c r="S875" s="26"/>
      <c r="T875" s="26"/>
      <c r="U875" s="26">
        <v>6000</v>
      </c>
      <c r="V875" s="27">
        <v>45641</v>
      </c>
      <c r="W875" s="26" t="s">
        <v>565</v>
      </c>
      <c r="X875" s="26" t="s">
        <v>566</v>
      </c>
      <c r="Y875" s="26" t="s">
        <v>596</v>
      </c>
      <c r="Z875" s="26"/>
      <c r="AA875" s="26">
        <v>1</v>
      </c>
      <c r="AB875" s="26">
        <v>2333</v>
      </c>
    </row>
    <row r="876" spans="1:28" ht="20.25" customHeight="1">
      <c r="A876" s="26" t="s">
        <v>2653</v>
      </c>
      <c r="B876" s="26" t="s">
        <v>2654</v>
      </c>
      <c r="C876" s="26" t="s">
        <v>1130</v>
      </c>
      <c r="D876" s="26" t="s">
        <v>1131</v>
      </c>
      <c r="E876" s="26" t="s">
        <v>553</v>
      </c>
      <c r="F876" s="26" t="s">
        <v>581</v>
      </c>
      <c r="G876" s="26" t="s">
        <v>2650</v>
      </c>
      <c r="H876" s="26" t="s">
        <v>556</v>
      </c>
      <c r="I876" s="27">
        <v>45611</v>
      </c>
      <c r="J876" s="26" t="s">
        <v>583</v>
      </c>
      <c r="K876" s="26" t="s">
        <v>346</v>
      </c>
      <c r="L876" s="26" t="s">
        <v>1338</v>
      </c>
      <c r="M876" s="26" t="s">
        <v>559</v>
      </c>
      <c r="N876" s="26" t="s">
        <v>560</v>
      </c>
      <c r="O876" s="26" t="s">
        <v>561</v>
      </c>
      <c r="P876" s="26" t="s">
        <v>586</v>
      </c>
      <c r="Q876" s="26" t="s">
        <v>1339</v>
      </c>
      <c r="R876" s="26" t="s">
        <v>564</v>
      </c>
      <c r="S876" s="26"/>
      <c r="T876" s="26"/>
      <c r="U876" s="26">
        <v>6000</v>
      </c>
      <c r="V876" s="27">
        <v>45645</v>
      </c>
      <c r="W876" s="26" t="s">
        <v>565</v>
      </c>
      <c r="X876" s="26" t="s">
        <v>566</v>
      </c>
      <c r="Y876" s="26" t="s">
        <v>596</v>
      </c>
      <c r="Z876" s="26"/>
      <c r="AA876" s="26">
        <v>1</v>
      </c>
      <c r="AB876" s="26">
        <v>2332</v>
      </c>
    </row>
    <row r="877" spans="1:28" ht="20.25" customHeight="1">
      <c r="A877" s="26" t="s">
        <v>2655</v>
      </c>
      <c r="B877" s="26" t="s">
        <v>2656</v>
      </c>
      <c r="C877" s="26" t="s">
        <v>1130</v>
      </c>
      <c r="D877" s="26" t="s">
        <v>1131</v>
      </c>
      <c r="E877" s="26" t="s">
        <v>553</v>
      </c>
      <c r="F877" s="26" t="s">
        <v>581</v>
      </c>
      <c r="G877" s="26" t="s">
        <v>2650</v>
      </c>
      <c r="H877" s="26" t="s">
        <v>556</v>
      </c>
      <c r="I877" s="27">
        <v>45611</v>
      </c>
      <c r="J877" s="26" t="s">
        <v>583</v>
      </c>
      <c r="K877" s="26" t="s">
        <v>2657</v>
      </c>
      <c r="L877" s="26" t="s">
        <v>2658</v>
      </c>
      <c r="M877" s="26" t="s">
        <v>559</v>
      </c>
      <c r="N877" s="26" t="s">
        <v>560</v>
      </c>
      <c r="O877" s="26" t="s">
        <v>561</v>
      </c>
      <c r="P877" s="26" t="s">
        <v>586</v>
      </c>
      <c r="Q877" s="26" t="s">
        <v>1339</v>
      </c>
      <c r="R877" s="26" t="s">
        <v>564</v>
      </c>
      <c r="S877" s="26"/>
      <c r="T877" s="26"/>
      <c r="U877" s="26">
        <v>6000</v>
      </c>
      <c r="V877" s="27">
        <v>45645</v>
      </c>
      <c r="W877" s="26" t="s">
        <v>565</v>
      </c>
      <c r="X877" s="26" t="s">
        <v>566</v>
      </c>
      <c r="Y877" s="26" t="s">
        <v>596</v>
      </c>
      <c r="Z877" s="26"/>
      <c r="AA877" s="26">
        <v>1</v>
      </c>
      <c r="AB877" s="26">
        <v>2330</v>
      </c>
    </row>
    <row r="878" spans="1:28" ht="20.25" customHeight="1">
      <c r="A878" s="26" t="s">
        <v>2659</v>
      </c>
      <c r="B878" s="26" t="s">
        <v>2660</v>
      </c>
      <c r="C878" s="26" t="s">
        <v>1292</v>
      </c>
      <c r="D878" s="26" t="s">
        <v>1293</v>
      </c>
      <c r="E878" s="26" t="s">
        <v>553</v>
      </c>
      <c r="F878" s="26" t="s">
        <v>743</v>
      </c>
      <c r="G878" s="26"/>
      <c r="H878" s="26" t="s">
        <v>556</v>
      </c>
      <c r="I878" s="27">
        <v>45611</v>
      </c>
      <c r="J878" s="26" t="s">
        <v>1754</v>
      </c>
      <c r="K878" s="26" t="s">
        <v>258</v>
      </c>
      <c r="L878" s="26" t="s">
        <v>681</v>
      </c>
      <c r="M878" s="26" t="s">
        <v>682</v>
      </c>
      <c r="N878" s="26" t="s">
        <v>600</v>
      </c>
      <c r="O878" s="26" t="s">
        <v>561</v>
      </c>
      <c r="P878" s="26" t="s">
        <v>562</v>
      </c>
      <c r="Q878" s="26" t="s">
        <v>683</v>
      </c>
      <c r="R878" s="26" t="s">
        <v>684</v>
      </c>
      <c r="S878" s="26"/>
      <c r="T878" s="26"/>
      <c r="U878" s="26">
        <v>16000</v>
      </c>
      <c r="V878" s="27">
        <v>45656</v>
      </c>
      <c r="W878" s="26" t="s">
        <v>565</v>
      </c>
      <c r="X878" s="26" t="s">
        <v>566</v>
      </c>
      <c r="Y878" s="26" t="s">
        <v>2661</v>
      </c>
      <c r="Z878" s="26"/>
      <c r="AA878" s="26">
        <v>1</v>
      </c>
      <c r="AB878" s="26">
        <v>2075</v>
      </c>
    </row>
    <row r="879" spans="1:28" ht="20.25" customHeight="1">
      <c r="A879" s="26" t="s">
        <v>2662</v>
      </c>
      <c r="B879" s="26" t="s">
        <v>2663</v>
      </c>
      <c r="C879" s="26" t="s">
        <v>551</v>
      </c>
      <c r="D879" s="26" t="s">
        <v>1209</v>
      </c>
      <c r="E879" s="26" t="s">
        <v>553</v>
      </c>
      <c r="F879" s="26" t="s">
        <v>668</v>
      </c>
      <c r="G879" s="26" t="s">
        <v>669</v>
      </c>
      <c r="H879" s="26" t="s">
        <v>556</v>
      </c>
      <c r="I879" s="27">
        <v>45611</v>
      </c>
      <c r="J879" s="26" t="s">
        <v>670</v>
      </c>
      <c r="K879" s="26" t="s">
        <v>258</v>
      </c>
      <c r="L879" s="26" t="s">
        <v>681</v>
      </c>
      <c r="M879" s="26" t="s">
        <v>682</v>
      </c>
      <c r="N879" s="26" t="s">
        <v>600</v>
      </c>
      <c r="O879" s="26" t="s">
        <v>561</v>
      </c>
      <c r="P879" s="26" t="s">
        <v>562</v>
      </c>
      <c r="Q879" s="26" t="s">
        <v>683</v>
      </c>
      <c r="R879" s="26" t="s">
        <v>684</v>
      </c>
      <c r="S879" s="26"/>
      <c r="T879" s="26"/>
      <c r="U879" s="26">
        <v>94150</v>
      </c>
      <c r="V879" s="27">
        <v>45656</v>
      </c>
      <c r="W879" s="26" t="s">
        <v>565</v>
      </c>
      <c r="X879" s="26" t="s">
        <v>566</v>
      </c>
      <c r="Y879" s="26" t="s">
        <v>685</v>
      </c>
      <c r="Z879" s="26"/>
      <c r="AA879" s="26">
        <v>1</v>
      </c>
      <c r="AB879" s="26">
        <v>2075</v>
      </c>
    </row>
    <row r="880" spans="1:28" ht="20.25" customHeight="1">
      <c r="A880" s="26" t="s">
        <v>2664</v>
      </c>
      <c r="B880" s="26" t="s">
        <v>2665</v>
      </c>
      <c r="C880" s="26" t="s">
        <v>1292</v>
      </c>
      <c r="D880" s="26" t="s">
        <v>1293</v>
      </c>
      <c r="E880" s="26" t="s">
        <v>553</v>
      </c>
      <c r="F880" s="26" t="s">
        <v>668</v>
      </c>
      <c r="G880" s="26" t="s">
        <v>669</v>
      </c>
      <c r="H880" s="26" t="s">
        <v>556</v>
      </c>
      <c r="I880" s="27">
        <v>45611</v>
      </c>
      <c r="J880" s="26" t="s">
        <v>670</v>
      </c>
      <c r="K880" s="26" t="s">
        <v>1187</v>
      </c>
      <c r="L880" s="26" t="s">
        <v>1188</v>
      </c>
      <c r="M880" s="26" t="s">
        <v>628</v>
      </c>
      <c r="N880" s="26" t="s">
        <v>641</v>
      </c>
      <c r="O880" s="26" t="s">
        <v>561</v>
      </c>
      <c r="P880" s="26" t="s">
        <v>562</v>
      </c>
      <c r="Q880" s="26" t="s">
        <v>683</v>
      </c>
      <c r="R880" s="26" t="s">
        <v>564</v>
      </c>
      <c r="S880" s="26"/>
      <c r="T880" s="26"/>
      <c r="U880" s="26">
        <v>17600</v>
      </c>
      <c r="V880" s="27">
        <v>45672</v>
      </c>
      <c r="W880" s="26" t="s">
        <v>565</v>
      </c>
      <c r="X880" s="26" t="s">
        <v>566</v>
      </c>
      <c r="Y880" s="26" t="s">
        <v>955</v>
      </c>
      <c r="Z880" s="26"/>
      <c r="AA880" s="26">
        <v>1</v>
      </c>
      <c r="AB880" s="26">
        <v>2124</v>
      </c>
    </row>
    <row r="881" spans="1:28" ht="20.25" customHeight="1">
      <c r="A881" s="26" t="s">
        <v>2666</v>
      </c>
      <c r="B881" s="26" t="s">
        <v>2667</v>
      </c>
      <c r="C881" s="26" t="s">
        <v>551</v>
      </c>
      <c r="D881" s="26" t="s">
        <v>1209</v>
      </c>
      <c r="E881" s="26" t="s">
        <v>553</v>
      </c>
      <c r="F881" s="26" t="s">
        <v>668</v>
      </c>
      <c r="G881" s="26" t="s">
        <v>669</v>
      </c>
      <c r="H881" s="26" t="s">
        <v>556</v>
      </c>
      <c r="I881" s="27">
        <v>45611</v>
      </c>
      <c r="J881" s="26" t="s">
        <v>670</v>
      </c>
      <c r="K881" s="26" t="s">
        <v>1414</v>
      </c>
      <c r="L881" s="26" t="s">
        <v>1415</v>
      </c>
      <c r="M881" s="26" t="s">
        <v>628</v>
      </c>
      <c r="N881" s="26" t="s">
        <v>641</v>
      </c>
      <c r="O881" s="26" t="s">
        <v>561</v>
      </c>
      <c r="P881" s="26" t="s">
        <v>562</v>
      </c>
      <c r="Q881" s="26" t="s">
        <v>683</v>
      </c>
      <c r="R881" s="26" t="s">
        <v>564</v>
      </c>
      <c r="S881" s="26"/>
      <c r="T881" s="26"/>
      <c r="U881" s="26">
        <v>49600</v>
      </c>
      <c r="V881" s="27">
        <v>45661</v>
      </c>
      <c r="W881" s="26" t="s">
        <v>565</v>
      </c>
      <c r="X881" s="26" t="s">
        <v>566</v>
      </c>
      <c r="Y881" s="26" t="s">
        <v>955</v>
      </c>
      <c r="Z881" s="26"/>
      <c r="AA881" s="26">
        <v>1</v>
      </c>
      <c r="AB881" s="26">
        <v>2126</v>
      </c>
    </row>
    <row r="882" spans="1:28" ht="20.25" customHeight="1">
      <c r="A882" s="26" t="s">
        <v>2668</v>
      </c>
      <c r="B882" s="26" t="s">
        <v>2669</v>
      </c>
      <c r="C882" s="26" t="s">
        <v>1292</v>
      </c>
      <c r="D882" s="26" t="s">
        <v>1293</v>
      </c>
      <c r="E882" s="26" t="s">
        <v>553</v>
      </c>
      <c r="F882" s="26" t="s">
        <v>701</v>
      </c>
      <c r="G882" s="26" t="s">
        <v>2670</v>
      </c>
      <c r="H882" s="26" t="s">
        <v>556</v>
      </c>
      <c r="I882" s="27">
        <v>45611</v>
      </c>
      <c r="J882" s="26" t="s">
        <v>1376</v>
      </c>
      <c r="K882" s="26" t="s">
        <v>739</v>
      </c>
      <c r="L882" s="26" t="s">
        <v>740</v>
      </c>
      <c r="M882" s="26" t="s">
        <v>628</v>
      </c>
      <c r="N882" s="26" t="s">
        <v>641</v>
      </c>
      <c r="O882" s="26" t="s">
        <v>561</v>
      </c>
      <c r="P882" s="26" t="s">
        <v>562</v>
      </c>
      <c r="Q882" s="26" t="s">
        <v>683</v>
      </c>
      <c r="R882" s="26" t="s">
        <v>564</v>
      </c>
      <c r="S882" s="26"/>
      <c r="T882" s="26"/>
      <c r="U882" s="26">
        <v>30000</v>
      </c>
      <c r="V882" s="27">
        <v>45639</v>
      </c>
      <c r="W882" s="26" t="s">
        <v>565</v>
      </c>
      <c r="X882" s="26" t="s">
        <v>566</v>
      </c>
      <c r="Y882" s="26" t="s">
        <v>1377</v>
      </c>
      <c r="Z882" s="26" t="s">
        <v>2671</v>
      </c>
      <c r="AA882" s="26">
        <v>1</v>
      </c>
      <c r="AB882" s="26">
        <v>2234</v>
      </c>
    </row>
    <row r="883" spans="1:28" ht="20.25" customHeight="1">
      <c r="A883" s="26" t="s">
        <v>2672</v>
      </c>
      <c r="B883" s="26" t="s">
        <v>2673</v>
      </c>
      <c r="C883" s="26" t="s">
        <v>1292</v>
      </c>
      <c r="D883" s="26" t="s">
        <v>1293</v>
      </c>
      <c r="E883" s="26" t="s">
        <v>553</v>
      </c>
      <c r="F883" s="26" t="s">
        <v>701</v>
      </c>
      <c r="G883" s="26" t="s">
        <v>2674</v>
      </c>
      <c r="H883" s="26" t="s">
        <v>556</v>
      </c>
      <c r="I883" s="27">
        <v>45611</v>
      </c>
      <c r="J883" s="26" t="s">
        <v>1376</v>
      </c>
      <c r="K883" s="26" t="s">
        <v>928</v>
      </c>
      <c r="L883" s="26" t="s">
        <v>929</v>
      </c>
      <c r="M883" s="26" t="s">
        <v>628</v>
      </c>
      <c r="N883" s="26" t="s">
        <v>608</v>
      </c>
      <c r="O883" s="26" t="s">
        <v>561</v>
      </c>
      <c r="P883" s="26" t="s">
        <v>601</v>
      </c>
      <c r="Q883" s="26" t="s">
        <v>648</v>
      </c>
      <c r="R883" s="26" t="s">
        <v>751</v>
      </c>
      <c r="S883" s="26"/>
      <c r="T883" s="26"/>
      <c r="U883" s="26">
        <v>20000</v>
      </c>
      <c r="V883" s="27">
        <v>45641</v>
      </c>
      <c r="W883" s="26" t="s">
        <v>565</v>
      </c>
      <c r="X883" s="26" t="s">
        <v>566</v>
      </c>
      <c r="Y883" s="26" t="s">
        <v>1389</v>
      </c>
      <c r="Z883" s="26"/>
      <c r="AA883" s="26">
        <v>1</v>
      </c>
      <c r="AB883" s="26">
        <v>2237</v>
      </c>
    </row>
    <row r="884" spans="1:28" ht="20.25" customHeight="1">
      <c r="A884" s="26" t="s">
        <v>2675</v>
      </c>
      <c r="B884" s="26" t="s">
        <v>2632</v>
      </c>
      <c r="C884" s="26" t="s">
        <v>1292</v>
      </c>
      <c r="D884" s="26" t="s">
        <v>1293</v>
      </c>
      <c r="E884" s="26" t="s">
        <v>553</v>
      </c>
      <c r="F884" s="26" t="s">
        <v>701</v>
      </c>
      <c r="G884" s="26" t="s">
        <v>2315</v>
      </c>
      <c r="H884" s="26" t="s">
        <v>556</v>
      </c>
      <c r="I884" s="27">
        <v>45611</v>
      </c>
      <c r="J884" s="26" t="s">
        <v>1376</v>
      </c>
      <c r="K884" s="26" t="s">
        <v>1489</v>
      </c>
      <c r="L884" s="26" t="s">
        <v>1490</v>
      </c>
      <c r="M884" s="26" t="s">
        <v>607</v>
      </c>
      <c r="N884" s="26" t="s">
        <v>608</v>
      </c>
      <c r="O884" s="26" t="s">
        <v>561</v>
      </c>
      <c r="P884" s="26" t="s">
        <v>601</v>
      </c>
      <c r="Q884" s="26" t="s">
        <v>648</v>
      </c>
      <c r="R884" s="26" t="s">
        <v>751</v>
      </c>
      <c r="S884" s="26"/>
      <c r="T884" s="26"/>
      <c r="U884" s="26">
        <v>20000</v>
      </c>
      <c r="V884" s="27">
        <v>45641</v>
      </c>
      <c r="W884" s="26" t="s">
        <v>565</v>
      </c>
      <c r="X884" s="26" t="s">
        <v>566</v>
      </c>
      <c r="Y884" s="26" t="s">
        <v>1389</v>
      </c>
      <c r="Z884" s="26"/>
      <c r="AA884" s="26">
        <v>1</v>
      </c>
      <c r="AB884" s="26">
        <v>2266</v>
      </c>
    </row>
    <row r="885" spans="1:28" ht="20.25" customHeight="1">
      <c r="A885" s="26" t="s">
        <v>2676</v>
      </c>
      <c r="B885" s="26" t="s">
        <v>2677</v>
      </c>
      <c r="C885" s="26" t="s">
        <v>1292</v>
      </c>
      <c r="D885" s="26" t="s">
        <v>1293</v>
      </c>
      <c r="E885" s="26" t="s">
        <v>553</v>
      </c>
      <c r="F885" s="26" t="s">
        <v>701</v>
      </c>
      <c r="G885" s="26" t="s">
        <v>2678</v>
      </c>
      <c r="H885" s="26" t="s">
        <v>556</v>
      </c>
      <c r="I885" s="27">
        <v>45611</v>
      </c>
      <c r="J885" s="26" t="s">
        <v>1376</v>
      </c>
      <c r="K885" s="26" t="s">
        <v>704</v>
      </c>
      <c r="L885" s="26" t="s">
        <v>705</v>
      </c>
      <c r="M885" s="26" t="s">
        <v>628</v>
      </c>
      <c r="N885" s="26" t="s">
        <v>641</v>
      </c>
      <c r="O885" s="26" t="s">
        <v>561</v>
      </c>
      <c r="P885" s="26" t="s">
        <v>562</v>
      </c>
      <c r="Q885" s="26" t="s">
        <v>683</v>
      </c>
      <c r="R885" s="26" t="s">
        <v>564</v>
      </c>
      <c r="S885" s="26"/>
      <c r="T885" s="26"/>
      <c r="U885" s="26">
        <v>20000</v>
      </c>
      <c r="V885" s="27">
        <v>45641</v>
      </c>
      <c r="W885" s="26" t="s">
        <v>565</v>
      </c>
      <c r="X885" s="26" t="s">
        <v>566</v>
      </c>
      <c r="Y885" s="26" t="s">
        <v>1377</v>
      </c>
      <c r="Z885" s="26"/>
      <c r="AA885" s="26">
        <v>1</v>
      </c>
      <c r="AB885" s="26">
        <v>2233</v>
      </c>
    </row>
    <row r="886" spans="1:28" ht="20.25" customHeight="1">
      <c r="A886" s="26" t="s">
        <v>2679</v>
      </c>
      <c r="B886" s="26" t="s">
        <v>229</v>
      </c>
      <c r="C886" s="26" t="s">
        <v>1292</v>
      </c>
      <c r="D886" s="26" t="s">
        <v>1293</v>
      </c>
      <c r="E886" s="26" t="s">
        <v>553</v>
      </c>
      <c r="F886" s="26" t="s">
        <v>581</v>
      </c>
      <c r="G886" s="26" t="s">
        <v>2680</v>
      </c>
      <c r="H886" s="26" t="s">
        <v>556</v>
      </c>
      <c r="I886" s="27">
        <v>45610</v>
      </c>
      <c r="J886" s="26" t="s">
        <v>583</v>
      </c>
      <c r="K886" s="26" t="s">
        <v>189</v>
      </c>
      <c r="L886" s="26" t="s">
        <v>2245</v>
      </c>
      <c r="M886" s="26" t="s">
        <v>585</v>
      </c>
      <c r="N886" s="26" t="s">
        <v>560</v>
      </c>
      <c r="O886" s="26" t="s">
        <v>561</v>
      </c>
      <c r="P886" s="26" t="s">
        <v>586</v>
      </c>
      <c r="Q886" s="26" t="s">
        <v>587</v>
      </c>
      <c r="R886" s="26" t="s">
        <v>588</v>
      </c>
      <c r="S886" s="26"/>
      <c r="T886" s="26"/>
      <c r="U886" s="26">
        <v>10000</v>
      </c>
      <c r="V886" s="27">
        <v>45639</v>
      </c>
      <c r="W886" s="26" t="s">
        <v>565</v>
      </c>
      <c r="X886" s="26" t="s">
        <v>566</v>
      </c>
      <c r="Y886" s="26" t="s">
        <v>596</v>
      </c>
      <c r="Z886" s="26"/>
      <c r="AA886" s="26">
        <v>1</v>
      </c>
      <c r="AB886" s="26">
        <v>2235</v>
      </c>
    </row>
    <row r="887" spans="1:28" ht="20.25" customHeight="1">
      <c r="A887" s="26" t="s">
        <v>2681</v>
      </c>
      <c r="B887" s="26" t="s">
        <v>224</v>
      </c>
      <c r="C887" s="26" t="s">
        <v>1292</v>
      </c>
      <c r="D887" s="26" t="s">
        <v>1293</v>
      </c>
      <c r="E887" s="26" t="s">
        <v>553</v>
      </c>
      <c r="F887" s="26" t="s">
        <v>581</v>
      </c>
      <c r="G887" s="26" t="s">
        <v>2680</v>
      </c>
      <c r="H887" s="26" t="s">
        <v>556</v>
      </c>
      <c r="I887" s="27">
        <v>45610</v>
      </c>
      <c r="J887" s="26" t="s">
        <v>583</v>
      </c>
      <c r="K887" s="26" t="s">
        <v>118</v>
      </c>
      <c r="L887" s="26" t="s">
        <v>119</v>
      </c>
      <c r="M887" s="26" t="s">
        <v>717</v>
      </c>
      <c r="N887" s="26" t="s">
        <v>560</v>
      </c>
      <c r="O887" s="26" t="s">
        <v>561</v>
      </c>
      <c r="P887" s="26" t="s">
        <v>562</v>
      </c>
      <c r="Q887" s="26" t="s">
        <v>594</v>
      </c>
      <c r="R887" s="26" t="s">
        <v>595</v>
      </c>
      <c r="S887" s="26"/>
      <c r="T887" s="26"/>
      <c r="U887" s="26">
        <v>10000</v>
      </c>
      <c r="V887" s="27">
        <v>45639</v>
      </c>
      <c r="W887" s="26" t="s">
        <v>565</v>
      </c>
      <c r="X887" s="26" t="s">
        <v>566</v>
      </c>
      <c r="Y887" s="26" t="s">
        <v>596</v>
      </c>
      <c r="Z887" s="26"/>
      <c r="AA887" s="26">
        <v>1</v>
      </c>
      <c r="AB887" s="26">
        <v>2198</v>
      </c>
    </row>
    <row r="888" spans="1:28" ht="20.25" customHeight="1">
      <c r="A888" s="26" t="s">
        <v>2682</v>
      </c>
      <c r="B888" s="26" t="s">
        <v>234</v>
      </c>
      <c r="C888" s="26" t="s">
        <v>1292</v>
      </c>
      <c r="D888" s="26" t="s">
        <v>1293</v>
      </c>
      <c r="E888" s="26" t="s">
        <v>553</v>
      </c>
      <c r="F888" s="26" t="s">
        <v>581</v>
      </c>
      <c r="G888" s="26" t="s">
        <v>2683</v>
      </c>
      <c r="H888" s="26" t="s">
        <v>556</v>
      </c>
      <c r="I888" s="27">
        <v>45610</v>
      </c>
      <c r="J888" s="26" t="s">
        <v>583</v>
      </c>
      <c r="K888" s="26" t="s">
        <v>184</v>
      </c>
      <c r="L888" s="26" t="s">
        <v>891</v>
      </c>
      <c r="M888" s="26" t="s">
        <v>559</v>
      </c>
      <c r="N888" s="26" t="s">
        <v>560</v>
      </c>
      <c r="O888" s="26" t="s">
        <v>561</v>
      </c>
      <c r="P888" s="26" t="s">
        <v>562</v>
      </c>
      <c r="Q888" s="26" t="s">
        <v>594</v>
      </c>
      <c r="R888" s="26" t="s">
        <v>595</v>
      </c>
      <c r="S888" s="26"/>
      <c r="T888" s="26"/>
      <c r="U888" s="26">
        <v>5000</v>
      </c>
      <c r="V888" s="27">
        <v>45640</v>
      </c>
      <c r="W888" s="26" t="s">
        <v>565</v>
      </c>
      <c r="X888" s="26" t="s">
        <v>566</v>
      </c>
      <c r="Y888" s="26" t="s">
        <v>596</v>
      </c>
      <c r="Z888" s="26"/>
      <c r="AA888" s="26">
        <v>1</v>
      </c>
      <c r="AB888" s="26">
        <v>2294</v>
      </c>
    </row>
    <row r="889" spans="1:28" ht="20.25" customHeight="1">
      <c r="A889" s="26" t="s">
        <v>2684</v>
      </c>
      <c r="B889" s="26" t="s">
        <v>237</v>
      </c>
      <c r="C889" s="26" t="s">
        <v>1292</v>
      </c>
      <c r="D889" s="26" t="s">
        <v>1293</v>
      </c>
      <c r="E889" s="26" t="s">
        <v>553</v>
      </c>
      <c r="F889" s="26" t="s">
        <v>581</v>
      </c>
      <c r="G889" s="26" t="s">
        <v>2685</v>
      </c>
      <c r="H889" s="26" t="s">
        <v>556</v>
      </c>
      <c r="I889" s="27">
        <v>45610</v>
      </c>
      <c r="J889" s="26" t="s">
        <v>583</v>
      </c>
      <c r="K889" s="26" t="s">
        <v>309</v>
      </c>
      <c r="L889" s="26" t="s">
        <v>1739</v>
      </c>
      <c r="M889" s="26" t="s">
        <v>682</v>
      </c>
      <c r="N889" s="26" t="s">
        <v>600</v>
      </c>
      <c r="O889" s="26" t="s">
        <v>561</v>
      </c>
      <c r="P889" s="26" t="s">
        <v>601</v>
      </c>
      <c r="Q889" s="26" t="s">
        <v>1361</v>
      </c>
      <c r="R889" s="26" t="s">
        <v>603</v>
      </c>
      <c r="S889" s="26"/>
      <c r="T889" s="26"/>
      <c r="U889" s="26">
        <v>5000</v>
      </c>
      <c r="V889" s="27">
        <v>45640</v>
      </c>
      <c r="W889" s="26" t="s">
        <v>565</v>
      </c>
      <c r="X889" s="26" t="s">
        <v>566</v>
      </c>
      <c r="Y889" s="26" t="s">
        <v>596</v>
      </c>
      <c r="Z889" s="26"/>
      <c r="AA889" s="26">
        <v>1</v>
      </c>
      <c r="AB889" s="26">
        <v>2326</v>
      </c>
    </row>
    <row r="890" spans="1:28" ht="20.25" customHeight="1">
      <c r="A890" s="26" t="s">
        <v>2686</v>
      </c>
      <c r="B890" s="26" t="s">
        <v>2687</v>
      </c>
      <c r="C890" s="26" t="s">
        <v>1292</v>
      </c>
      <c r="D890" s="26" t="s">
        <v>1293</v>
      </c>
      <c r="E890" s="26" t="s">
        <v>553</v>
      </c>
      <c r="F890" s="26" t="s">
        <v>659</v>
      </c>
      <c r="G890" s="26" t="s">
        <v>2688</v>
      </c>
      <c r="H890" s="26" t="s">
        <v>556</v>
      </c>
      <c r="I890" s="27">
        <v>45609</v>
      </c>
      <c r="J890" s="26" t="s">
        <v>1754</v>
      </c>
      <c r="K890" s="26" t="s">
        <v>35</v>
      </c>
      <c r="L890" s="26" t="s">
        <v>1070</v>
      </c>
      <c r="M890" s="26" t="s">
        <v>628</v>
      </c>
      <c r="N890" s="26" t="s">
        <v>726</v>
      </c>
      <c r="O890" s="26" t="s">
        <v>561</v>
      </c>
      <c r="P890" s="26" t="s">
        <v>1029</v>
      </c>
      <c r="Q890" s="26" t="s">
        <v>664</v>
      </c>
      <c r="R890" s="26" t="s">
        <v>698</v>
      </c>
      <c r="S890" s="26"/>
      <c r="T890" s="26"/>
      <c r="U890" s="26">
        <v>30000</v>
      </c>
      <c r="V890" s="27">
        <v>45657</v>
      </c>
      <c r="W890" s="26" t="s">
        <v>565</v>
      </c>
      <c r="X890" s="26" t="s">
        <v>566</v>
      </c>
      <c r="Y890" s="26" t="s">
        <v>1755</v>
      </c>
      <c r="Z890" s="26"/>
      <c r="AA890" s="26">
        <v>1</v>
      </c>
      <c r="AB890" s="26">
        <v>2098</v>
      </c>
    </row>
    <row r="891" spans="1:28" ht="20.25" customHeight="1">
      <c r="A891" s="26" t="s">
        <v>2689</v>
      </c>
      <c r="B891" s="26" t="s">
        <v>2690</v>
      </c>
      <c r="C891" s="26" t="s">
        <v>1292</v>
      </c>
      <c r="D891" s="26" t="s">
        <v>1293</v>
      </c>
      <c r="E891" s="26" t="s">
        <v>553</v>
      </c>
      <c r="F891" s="26" t="s">
        <v>701</v>
      </c>
      <c r="G891" s="26" t="s">
        <v>2691</v>
      </c>
      <c r="H891" s="26" t="s">
        <v>556</v>
      </c>
      <c r="I891" s="27">
        <v>45609</v>
      </c>
      <c r="J891" s="26" t="s">
        <v>1376</v>
      </c>
      <c r="K891" s="26" t="s">
        <v>731</v>
      </c>
      <c r="L891" s="26" t="s">
        <v>732</v>
      </c>
      <c r="M891" s="26" t="s">
        <v>628</v>
      </c>
      <c r="N891" s="26" t="s">
        <v>641</v>
      </c>
      <c r="O891" s="26" t="s">
        <v>561</v>
      </c>
      <c r="P891" s="26" t="s">
        <v>562</v>
      </c>
      <c r="Q891" s="26" t="s">
        <v>683</v>
      </c>
      <c r="R891" s="26" t="s">
        <v>564</v>
      </c>
      <c r="S891" s="26"/>
      <c r="T891" s="26"/>
      <c r="U891" s="26">
        <v>15000</v>
      </c>
      <c r="V891" s="27">
        <v>45639</v>
      </c>
      <c r="W891" s="26" t="s">
        <v>565</v>
      </c>
      <c r="X891" s="26" t="s">
        <v>566</v>
      </c>
      <c r="Y891" s="26" t="s">
        <v>1494</v>
      </c>
      <c r="Z891" s="26"/>
      <c r="AA891" s="26">
        <v>1</v>
      </c>
      <c r="AB891" s="26">
        <v>2241</v>
      </c>
    </row>
    <row r="892" spans="1:28" ht="20.25" customHeight="1">
      <c r="A892" s="26" t="s">
        <v>2692</v>
      </c>
      <c r="B892" s="26" t="s">
        <v>2693</v>
      </c>
      <c r="C892" s="26" t="s">
        <v>1292</v>
      </c>
      <c r="D892" s="26" t="s">
        <v>1293</v>
      </c>
      <c r="E892" s="26" t="s">
        <v>553</v>
      </c>
      <c r="F892" s="26" t="s">
        <v>701</v>
      </c>
      <c r="G892" s="26" t="s">
        <v>2694</v>
      </c>
      <c r="H892" s="26" t="s">
        <v>556</v>
      </c>
      <c r="I892" s="27">
        <v>45609</v>
      </c>
      <c r="J892" s="26" t="s">
        <v>1376</v>
      </c>
      <c r="K892" s="26" t="s">
        <v>1536</v>
      </c>
      <c r="L892" s="26" t="s">
        <v>1537</v>
      </c>
      <c r="M892" s="26" t="s">
        <v>628</v>
      </c>
      <c r="N892" s="26" t="s">
        <v>641</v>
      </c>
      <c r="O892" s="26" t="s">
        <v>561</v>
      </c>
      <c r="P892" s="26" t="s">
        <v>562</v>
      </c>
      <c r="Q892" s="26" t="s">
        <v>683</v>
      </c>
      <c r="R892" s="26" t="s">
        <v>564</v>
      </c>
      <c r="S892" s="26"/>
      <c r="T892" s="26"/>
      <c r="U892" s="26">
        <v>10000</v>
      </c>
      <c r="V892" s="27">
        <v>45639</v>
      </c>
      <c r="W892" s="26" t="s">
        <v>565</v>
      </c>
      <c r="X892" s="26" t="s">
        <v>566</v>
      </c>
      <c r="Y892" s="26" t="s">
        <v>1377</v>
      </c>
      <c r="Z892" s="26"/>
      <c r="AA892" s="26">
        <v>1</v>
      </c>
      <c r="AB892" s="26">
        <v>2240</v>
      </c>
    </row>
    <row r="893" spans="1:28" ht="20.25" customHeight="1">
      <c r="A893" s="26" t="s">
        <v>2695</v>
      </c>
      <c r="B893" s="26" t="s">
        <v>2643</v>
      </c>
      <c r="C893" s="26" t="s">
        <v>1292</v>
      </c>
      <c r="D893" s="26" t="s">
        <v>1293</v>
      </c>
      <c r="E893" s="26" t="s">
        <v>553</v>
      </c>
      <c r="F893" s="26" t="s">
        <v>701</v>
      </c>
      <c r="G893" s="26" t="s">
        <v>2644</v>
      </c>
      <c r="H893" s="26" t="s">
        <v>556</v>
      </c>
      <c r="I893" s="27">
        <v>45609</v>
      </c>
      <c r="J893" s="26" t="s">
        <v>1376</v>
      </c>
      <c r="K893" s="26" t="s">
        <v>376</v>
      </c>
      <c r="L893" s="26" t="s">
        <v>1133</v>
      </c>
      <c r="M893" s="26" t="s">
        <v>628</v>
      </c>
      <c r="N893" s="26" t="s">
        <v>641</v>
      </c>
      <c r="O893" s="26" t="s">
        <v>561</v>
      </c>
      <c r="P893" s="26" t="s">
        <v>562</v>
      </c>
      <c r="Q893" s="26" t="s">
        <v>683</v>
      </c>
      <c r="R893" s="26" t="s">
        <v>564</v>
      </c>
      <c r="S893" s="26"/>
      <c r="T893" s="26"/>
      <c r="U893" s="26">
        <v>15000</v>
      </c>
      <c r="V893" s="27">
        <v>45639</v>
      </c>
      <c r="W893" s="26" t="s">
        <v>565</v>
      </c>
      <c r="X893" s="26" t="s">
        <v>566</v>
      </c>
      <c r="Y893" s="26" t="s">
        <v>2051</v>
      </c>
      <c r="Z893" s="26"/>
      <c r="AA893" s="26">
        <v>1</v>
      </c>
      <c r="AB893" s="26">
        <v>2238</v>
      </c>
    </row>
    <row r="894" spans="1:28" ht="20.25" customHeight="1">
      <c r="A894" s="26" t="s">
        <v>2696</v>
      </c>
      <c r="B894" s="26" t="s">
        <v>2669</v>
      </c>
      <c r="C894" s="26" t="s">
        <v>1292</v>
      </c>
      <c r="D894" s="26" t="s">
        <v>1293</v>
      </c>
      <c r="E894" s="26" t="s">
        <v>553</v>
      </c>
      <c r="F894" s="26" t="s">
        <v>701</v>
      </c>
      <c r="G894" s="26" t="s">
        <v>2697</v>
      </c>
      <c r="H894" s="26" t="s">
        <v>556</v>
      </c>
      <c r="I894" s="27">
        <v>45609</v>
      </c>
      <c r="J894" s="26" t="s">
        <v>1376</v>
      </c>
      <c r="K894" s="26" t="s">
        <v>739</v>
      </c>
      <c r="L894" s="26" t="s">
        <v>740</v>
      </c>
      <c r="M894" s="26" t="s">
        <v>628</v>
      </c>
      <c r="N894" s="26" t="s">
        <v>641</v>
      </c>
      <c r="O894" s="26" t="s">
        <v>561</v>
      </c>
      <c r="P894" s="26" t="s">
        <v>562</v>
      </c>
      <c r="Q894" s="26" t="s">
        <v>683</v>
      </c>
      <c r="R894" s="26" t="s">
        <v>564</v>
      </c>
      <c r="S894" s="26"/>
      <c r="T894" s="26"/>
      <c r="U894" s="26">
        <v>20000</v>
      </c>
      <c r="V894" s="27">
        <v>45639</v>
      </c>
      <c r="W894" s="26" t="s">
        <v>565</v>
      </c>
      <c r="X894" s="26" t="s">
        <v>566</v>
      </c>
      <c r="Y894" s="26" t="s">
        <v>1377</v>
      </c>
      <c r="Z894" s="26"/>
      <c r="AA894" s="26">
        <v>1</v>
      </c>
      <c r="AB894" s="26">
        <v>2234</v>
      </c>
    </row>
    <row r="895" spans="1:28" ht="20.25" customHeight="1">
      <c r="A895" s="26" t="s">
        <v>2698</v>
      </c>
      <c r="B895" s="26" t="s">
        <v>236</v>
      </c>
      <c r="C895" s="26" t="s">
        <v>1292</v>
      </c>
      <c r="D895" s="26" t="s">
        <v>1293</v>
      </c>
      <c r="E895" s="26" t="s">
        <v>553</v>
      </c>
      <c r="F895" s="26" t="s">
        <v>581</v>
      </c>
      <c r="G895" s="26" t="s">
        <v>2699</v>
      </c>
      <c r="H895" s="26" t="s">
        <v>556</v>
      </c>
      <c r="I895" s="27">
        <v>45608</v>
      </c>
      <c r="J895" s="26" t="s">
        <v>583</v>
      </c>
      <c r="K895" s="26" t="s">
        <v>26</v>
      </c>
      <c r="L895" s="26" t="s">
        <v>1554</v>
      </c>
      <c r="M895" s="26" t="s">
        <v>585</v>
      </c>
      <c r="N895" s="26" t="s">
        <v>560</v>
      </c>
      <c r="O895" s="26" t="s">
        <v>561</v>
      </c>
      <c r="P895" s="26" t="s">
        <v>586</v>
      </c>
      <c r="Q895" s="26" t="s">
        <v>587</v>
      </c>
      <c r="R895" s="26" t="s">
        <v>588</v>
      </c>
      <c r="S895" s="26"/>
      <c r="T895" s="26"/>
      <c r="U895" s="26">
        <v>20000</v>
      </c>
      <c r="V895" s="27">
        <v>45638</v>
      </c>
      <c r="W895" s="26" t="s">
        <v>565</v>
      </c>
      <c r="X895" s="26" t="s">
        <v>566</v>
      </c>
      <c r="Y895" s="26" t="s">
        <v>596</v>
      </c>
      <c r="Z895" s="26"/>
      <c r="AA895" s="26">
        <v>1</v>
      </c>
      <c r="AB895" s="26">
        <v>2261</v>
      </c>
    </row>
    <row r="896" spans="1:28" ht="20.25" customHeight="1">
      <c r="A896" s="26" t="s">
        <v>2700</v>
      </c>
      <c r="B896" s="26" t="s">
        <v>235</v>
      </c>
      <c r="C896" s="26" t="s">
        <v>1292</v>
      </c>
      <c r="D896" s="26" t="s">
        <v>1293</v>
      </c>
      <c r="E896" s="26" t="s">
        <v>553</v>
      </c>
      <c r="F896" s="26" t="s">
        <v>581</v>
      </c>
      <c r="G896" s="26" t="s">
        <v>2699</v>
      </c>
      <c r="H896" s="26" t="s">
        <v>556</v>
      </c>
      <c r="I896" s="27">
        <v>45608</v>
      </c>
      <c r="J896" s="26" t="s">
        <v>583</v>
      </c>
      <c r="K896" s="26" t="s">
        <v>26</v>
      </c>
      <c r="L896" s="26" t="s">
        <v>1554</v>
      </c>
      <c r="M896" s="26" t="s">
        <v>585</v>
      </c>
      <c r="N896" s="26" t="s">
        <v>560</v>
      </c>
      <c r="O896" s="26" t="s">
        <v>561</v>
      </c>
      <c r="P896" s="26" t="s">
        <v>586</v>
      </c>
      <c r="Q896" s="26" t="s">
        <v>587</v>
      </c>
      <c r="R896" s="26" t="s">
        <v>588</v>
      </c>
      <c r="S896" s="26"/>
      <c r="T896" s="26"/>
      <c r="U896" s="26">
        <v>20000</v>
      </c>
      <c r="V896" s="27">
        <v>45640</v>
      </c>
      <c r="W896" s="26" t="s">
        <v>565</v>
      </c>
      <c r="X896" s="26" t="s">
        <v>566</v>
      </c>
      <c r="Y896" s="26" t="s">
        <v>596</v>
      </c>
      <c r="Z896" s="26"/>
      <c r="AA896" s="26">
        <v>1</v>
      </c>
      <c r="AB896" s="26">
        <v>2261</v>
      </c>
    </row>
    <row r="897" spans="1:28" ht="20.25" customHeight="1">
      <c r="A897" s="26" t="s">
        <v>2701</v>
      </c>
      <c r="B897" s="26" t="s">
        <v>235</v>
      </c>
      <c r="C897" s="26" t="s">
        <v>1292</v>
      </c>
      <c r="D897" s="26" t="s">
        <v>1293</v>
      </c>
      <c r="E897" s="26" t="s">
        <v>553</v>
      </c>
      <c r="F897" s="26" t="s">
        <v>581</v>
      </c>
      <c r="G897" s="26" t="s">
        <v>2699</v>
      </c>
      <c r="H897" s="26" t="s">
        <v>556</v>
      </c>
      <c r="I897" s="27">
        <v>45608</v>
      </c>
      <c r="J897" s="26" t="s">
        <v>583</v>
      </c>
      <c r="K897" s="26" t="s">
        <v>26</v>
      </c>
      <c r="L897" s="26" t="s">
        <v>1554</v>
      </c>
      <c r="M897" s="26" t="s">
        <v>585</v>
      </c>
      <c r="N897" s="26" t="s">
        <v>560</v>
      </c>
      <c r="O897" s="26" t="s">
        <v>561</v>
      </c>
      <c r="P897" s="26" t="s">
        <v>586</v>
      </c>
      <c r="Q897" s="26" t="s">
        <v>587</v>
      </c>
      <c r="R897" s="26" t="s">
        <v>588</v>
      </c>
      <c r="S897" s="26"/>
      <c r="T897" s="26"/>
      <c r="U897" s="26">
        <v>20000</v>
      </c>
      <c r="V897" s="27">
        <v>45640</v>
      </c>
      <c r="W897" s="26" t="s">
        <v>565</v>
      </c>
      <c r="X897" s="26" t="s">
        <v>566</v>
      </c>
      <c r="Y897" s="26" t="s">
        <v>596</v>
      </c>
      <c r="Z897" s="26"/>
      <c r="AA897" s="26">
        <v>1</v>
      </c>
      <c r="AB897" s="26">
        <v>2261</v>
      </c>
    </row>
    <row r="898" spans="1:28" ht="20.25" customHeight="1">
      <c r="A898" s="26" t="s">
        <v>2702</v>
      </c>
      <c r="B898" s="26" t="s">
        <v>230</v>
      </c>
      <c r="C898" s="26" t="s">
        <v>1292</v>
      </c>
      <c r="D898" s="26" t="s">
        <v>1293</v>
      </c>
      <c r="E898" s="26" t="s">
        <v>553</v>
      </c>
      <c r="F898" s="26" t="s">
        <v>581</v>
      </c>
      <c r="G898" s="26" t="s">
        <v>2699</v>
      </c>
      <c r="H898" s="26" t="s">
        <v>556</v>
      </c>
      <c r="I898" s="27">
        <v>45608</v>
      </c>
      <c r="J898" s="26" t="s">
        <v>583</v>
      </c>
      <c r="K898" s="26" t="s">
        <v>26</v>
      </c>
      <c r="L898" s="26" t="s">
        <v>1554</v>
      </c>
      <c r="M898" s="26" t="s">
        <v>585</v>
      </c>
      <c r="N898" s="26" t="s">
        <v>560</v>
      </c>
      <c r="O898" s="26" t="s">
        <v>561</v>
      </c>
      <c r="P898" s="26" t="s">
        <v>586</v>
      </c>
      <c r="Q898" s="26" t="s">
        <v>587</v>
      </c>
      <c r="R898" s="26" t="s">
        <v>588</v>
      </c>
      <c r="S898" s="26"/>
      <c r="T898" s="26"/>
      <c r="U898" s="26">
        <v>20000</v>
      </c>
      <c r="V898" s="27">
        <v>45637</v>
      </c>
      <c r="W898" s="26" t="s">
        <v>565</v>
      </c>
      <c r="X898" s="26" t="s">
        <v>566</v>
      </c>
      <c r="Y898" s="26" t="s">
        <v>596</v>
      </c>
      <c r="Z898" s="26"/>
      <c r="AA898" s="26">
        <v>1</v>
      </c>
      <c r="AB898" s="26">
        <v>2261</v>
      </c>
    </row>
    <row r="899" spans="1:28" ht="20.25" customHeight="1">
      <c r="A899" s="26" t="s">
        <v>2703</v>
      </c>
      <c r="B899" s="26" t="s">
        <v>230</v>
      </c>
      <c r="C899" s="26" t="s">
        <v>1292</v>
      </c>
      <c r="D899" s="26" t="s">
        <v>1293</v>
      </c>
      <c r="E899" s="26" t="s">
        <v>553</v>
      </c>
      <c r="F899" s="26" t="s">
        <v>581</v>
      </c>
      <c r="G899" s="26" t="s">
        <v>2699</v>
      </c>
      <c r="H899" s="26" t="s">
        <v>556</v>
      </c>
      <c r="I899" s="27">
        <v>45608</v>
      </c>
      <c r="J899" s="26" t="s">
        <v>583</v>
      </c>
      <c r="K899" s="26" t="s">
        <v>26</v>
      </c>
      <c r="L899" s="26" t="s">
        <v>1554</v>
      </c>
      <c r="M899" s="26" t="s">
        <v>585</v>
      </c>
      <c r="N899" s="26" t="s">
        <v>560</v>
      </c>
      <c r="O899" s="26" t="s">
        <v>561</v>
      </c>
      <c r="P899" s="26" t="s">
        <v>586</v>
      </c>
      <c r="Q899" s="26" t="s">
        <v>587</v>
      </c>
      <c r="R899" s="26" t="s">
        <v>588</v>
      </c>
      <c r="S899" s="26"/>
      <c r="T899" s="26"/>
      <c r="U899" s="26">
        <v>20000</v>
      </c>
      <c r="V899" s="27">
        <v>45637</v>
      </c>
      <c r="W899" s="26" t="s">
        <v>565</v>
      </c>
      <c r="X899" s="26" t="s">
        <v>566</v>
      </c>
      <c r="Y899" s="26" t="s">
        <v>596</v>
      </c>
      <c r="Z899" s="26"/>
      <c r="AA899" s="26">
        <v>1</v>
      </c>
      <c r="AB899" s="26">
        <v>2261</v>
      </c>
    </row>
    <row r="900" spans="1:28" ht="20.25" customHeight="1">
      <c r="A900" s="26" t="s">
        <v>2704</v>
      </c>
      <c r="B900" s="26" t="s">
        <v>225</v>
      </c>
      <c r="C900" s="26" t="s">
        <v>1292</v>
      </c>
      <c r="D900" s="26" t="s">
        <v>1293</v>
      </c>
      <c r="E900" s="26" t="s">
        <v>553</v>
      </c>
      <c r="F900" s="26" t="s">
        <v>581</v>
      </c>
      <c r="G900" s="26" t="s">
        <v>2705</v>
      </c>
      <c r="H900" s="26" t="s">
        <v>556</v>
      </c>
      <c r="I900" s="27">
        <v>45608</v>
      </c>
      <c r="J900" s="26" t="s">
        <v>583</v>
      </c>
      <c r="K900" s="26" t="s">
        <v>142</v>
      </c>
      <c r="L900" s="26" t="s">
        <v>1045</v>
      </c>
      <c r="M900" s="26" t="s">
        <v>628</v>
      </c>
      <c r="N900" s="26" t="s">
        <v>608</v>
      </c>
      <c r="O900" s="26" t="s">
        <v>561</v>
      </c>
      <c r="P900" s="26" t="s">
        <v>601</v>
      </c>
      <c r="Q900" s="26" t="s">
        <v>1046</v>
      </c>
      <c r="R900" s="26" t="s">
        <v>643</v>
      </c>
      <c r="S900" s="26"/>
      <c r="T900" s="26"/>
      <c r="U900" s="26">
        <v>12000</v>
      </c>
      <c r="V900" s="27">
        <v>45639</v>
      </c>
      <c r="W900" s="26" t="s">
        <v>565</v>
      </c>
      <c r="X900" s="26" t="s">
        <v>566</v>
      </c>
      <c r="Y900" s="26" t="s">
        <v>596</v>
      </c>
      <c r="Z900" s="26"/>
      <c r="AA900" s="26">
        <v>1</v>
      </c>
      <c r="AB900" s="26">
        <v>2194</v>
      </c>
    </row>
    <row r="901" spans="1:28" ht="20.25" customHeight="1">
      <c r="A901" s="26" t="s">
        <v>2706</v>
      </c>
      <c r="B901" s="26" t="s">
        <v>222</v>
      </c>
      <c r="C901" s="26" t="s">
        <v>1292</v>
      </c>
      <c r="D901" s="26" t="s">
        <v>1293</v>
      </c>
      <c r="E901" s="26" t="s">
        <v>553</v>
      </c>
      <c r="F901" s="26" t="s">
        <v>581</v>
      </c>
      <c r="G901" s="26" t="s">
        <v>2680</v>
      </c>
      <c r="H901" s="26" t="s">
        <v>556</v>
      </c>
      <c r="I901" s="27">
        <v>45610</v>
      </c>
      <c r="J901" s="26" t="s">
        <v>583</v>
      </c>
      <c r="K901" s="26" t="s">
        <v>50</v>
      </c>
      <c r="L901" s="26" t="s">
        <v>1246</v>
      </c>
      <c r="M901" s="26" t="s">
        <v>585</v>
      </c>
      <c r="N901" s="26" t="s">
        <v>560</v>
      </c>
      <c r="O901" s="26" t="s">
        <v>561</v>
      </c>
      <c r="P901" s="26" t="s">
        <v>562</v>
      </c>
      <c r="Q901" s="26" t="s">
        <v>594</v>
      </c>
      <c r="R901" s="26" t="s">
        <v>595</v>
      </c>
      <c r="S901" s="26"/>
      <c r="T901" s="26"/>
      <c r="U901" s="26">
        <v>7000</v>
      </c>
      <c r="V901" s="27">
        <v>45638</v>
      </c>
      <c r="W901" s="26" t="s">
        <v>565</v>
      </c>
      <c r="X901" s="26" t="s">
        <v>798</v>
      </c>
      <c r="Y901" s="26" t="s">
        <v>596</v>
      </c>
      <c r="Z901" s="26"/>
      <c r="AA901" s="26">
        <v>1</v>
      </c>
      <c r="AB901" s="26">
        <v>2252</v>
      </c>
    </row>
    <row r="902" spans="1:28" ht="20.25" customHeight="1">
      <c r="A902" s="26" t="s">
        <v>2707</v>
      </c>
      <c r="B902" s="26" t="s">
        <v>222</v>
      </c>
      <c r="C902" s="26" t="s">
        <v>1292</v>
      </c>
      <c r="D902" s="26" t="s">
        <v>1293</v>
      </c>
      <c r="E902" s="26" t="s">
        <v>553</v>
      </c>
      <c r="F902" s="26" t="s">
        <v>581</v>
      </c>
      <c r="G902" s="26" t="s">
        <v>2708</v>
      </c>
      <c r="H902" s="26" t="s">
        <v>556</v>
      </c>
      <c r="I902" s="27">
        <v>45608</v>
      </c>
      <c r="J902" s="26" t="s">
        <v>583</v>
      </c>
      <c r="K902" s="26" t="s">
        <v>50</v>
      </c>
      <c r="L902" s="26" t="s">
        <v>1246</v>
      </c>
      <c r="M902" s="26" t="s">
        <v>585</v>
      </c>
      <c r="N902" s="26" t="s">
        <v>560</v>
      </c>
      <c r="O902" s="26" t="s">
        <v>561</v>
      </c>
      <c r="P902" s="26" t="s">
        <v>562</v>
      </c>
      <c r="Q902" s="26" t="s">
        <v>594</v>
      </c>
      <c r="R902" s="26" t="s">
        <v>595</v>
      </c>
      <c r="S902" s="26"/>
      <c r="T902" s="26"/>
      <c r="U902" s="26">
        <v>5000</v>
      </c>
      <c r="V902" s="27">
        <v>45638</v>
      </c>
      <c r="W902" s="26" t="s">
        <v>565</v>
      </c>
      <c r="X902" s="26" t="s">
        <v>566</v>
      </c>
      <c r="Y902" s="26" t="s">
        <v>596</v>
      </c>
      <c r="Z902" s="26"/>
      <c r="AA902" s="26">
        <v>1</v>
      </c>
      <c r="AB902" s="26">
        <v>2252</v>
      </c>
    </row>
    <row r="903" spans="1:28" ht="20.25" customHeight="1">
      <c r="A903" s="26" t="s">
        <v>2709</v>
      </c>
      <c r="B903" s="26" t="s">
        <v>226</v>
      </c>
      <c r="C903" s="26" t="s">
        <v>1292</v>
      </c>
      <c r="D903" s="26" t="s">
        <v>1293</v>
      </c>
      <c r="E903" s="26" t="s">
        <v>553</v>
      </c>
      <c r="F903" s="26" t="s">
        <v>581</v>
      </c>
      <c r="G903" s="26" t="s">
        <v>2680</v>
      </c>
      <c r="H903" s="26" t="s">
        <v>556</v>
      </c>
      <c r="I903" s="27">
        <v>45610</v>
      </c>
      <c r="J903" s="26" t="s">
        <v>583</v>
      </c>
      <c r="K903" s="26" t="s">
        <v>16</v>
      </c>
      <c r="L903" s="26" t="s">
        <v>1258</v>
      </c>
      <c r="M903" s="26" t="s">
        <v>717</v>
      </c>
      <c r="N903" s="26" t="s">
        <v>560</v>
      </c>
      <c r="O903" s="26" t="s">
        <v>561</v>
      </c>
      <c r="P903" s="26" t="s">
        <v>586</v>
      </c>
      <c r="Q903" s="26" t="s">
        <v>587</v>
      </c>
      <c r="R903" s="26" t="s">
        <v>588</v>
      </c>
      <c r="S903" s="26"/>
      <c r="T903" s="26"/>
      <c r="U903" s="26">
        <v>5000</v>
      </c>
      <c r="V903" s="27">
        <v>45636</v>
      </c>
      <c r="W903" s="26" t="s">
        <v>565</v>
      </c>
      <c r="X903" s="26" t="s">
        <v>798</v>
      </c>
      <c r="Y903" s="26" t="s">
        <v>596</v>
      </c>
      <c r="Z903" s="26"/>
      <c r="AA903" s="26">
        <v>1</v>
      </c>
      <c r="AB903" s="26">
        <v>2225</v>
      </c>
    </row>
    <row r="904" spans="1:28" ht="20.25" customHeight="1">
      <c r="A904" s="26" t="s">
        <v>2710</v>
      </c>
      <c r="B904" s="26" t="s">
        <v>226</v>
      </c>
      <c r="C904" s="26" t="s">
        <v>1292</v>
      </c>
      <c r="D904" s="26" t="s">
        <v>1293</v>
      </c>
      <c r="E904" s="26" t="s">
        <v>553</v>
      </c>
      <c r="F904" s="26" t="s">
        <v>581</v>
      </c>
      <c r="G904" s="26" t="s">
        <v>2680</v>
      </c>
      <c r="H904" s="26" t="s">
        <v>556</v>
      </c>
      <c r="I904" s="27">
        <v>45610</v>
      </c>
      <c r="J904" s="26" t="s">
        <v>583</v>
      </c>
      <c r="K904" s="26" t="s">
        <v>16</v>
      </c>
      <c r="L904" s="26" t="s">
        <v>1258</v>
      </c>
      <c r="M904" s="26" t="s">
        <v>717</v>
      </c>
      <c r="N904" s="26" t="s">
        <v>560</v>
      </c>
      <c r="O904" s="26" t="s">
        <v>561</v>
      </c>
      <c r="P904" s="26" t="s">
        <v>586</v>
      </c>
      <c r="Q904" s="26" t="s">
        <v>587</v>
      </c>
      <c r="R904" s="26" t="s">
        <v>588</v>
      </c>
      <c r="S904" s="26"/>
      <c r="T904" s="26"/>
      <c r="U904" s="26">
        <v>6000</v>
      </c>
      <c r="V904" s="27">
        <v>45636</v>
      </c>
      <c r="W904" s="26" t="s">
        <v>565</v>
      </c>
      <c r="X904" s="26" t="s">
        <v>798</v>
      </c>
      <c r="Y904" s="26" t="s">
        <v>596</v>
      </c>
      <c r="Z904" s="26"/>
      <c r="AA904" s="26">
        <v>1</v>
      </c>
      <c r="AB904" s="26">
        <v>2225</v>
      </c>
    </row>
    <row r="905" spans="1:28" ht="20.25" customHeight="1">
      <c r="A905" s="26" t="s">
        <v>2711</v>
      </c>
      <c r="B905" s="26" t="s">
        <v>226</v>
      </c>
      <c r="C905" s="26" t="s">
        <v>1292</v>
      </c>
      <c r="D905" s="26" t="s">
        <v>1293</v>
      </c>
      <c r="E905" s="26" t="s">
        <v>553</v>
      </c>
      <c r="F905" s="26" t="s">
        <v>581</v>
      </c>
      <c r="G905" s="26" t="s">
        <v>2712</v>
      </c>
      <c r="H905" s="26" t="s">
        <v>556</v>
      </c>
      <c r="I905" s="27">
        <v>45608</v>
      </c>
      <c r="J905" s="26" t="s">
        <v>583</v>
      </c>
      <c r="K905" s="26" t="s">
        <v>16</v>
      </c>
      <c r="L905" s="26" t="s">
        <v>1258</v>
      </c>
      <c r="M905" s="26" t="s">
        <v>717</v>
      </c>
      <c r="N905" s="26" t="s">
        <v>560</v>
      </c>
      <c r="O905" s="26" t="s">
        <v>561</v>
      </c>
      <c r="P905" s="26" t="s">
        <v>586</v>
      </c>
      <c r="Q905" s="26" t="s">
        <v>587</v>
      </c>
      <c r="R905" s="26" t="s">
        <v>588</v>
      </c>
      <c r="S905" s="26"/>
      <c r="T905" s="26"/>
      <c r="U905" s="26">
        <v>10000</v>
      </c>
      <c r="V905" s="27">
        <v>45636</v>
      </c>
      <c r="W905" s="26" t="s">
        <v>565</v>
      </c>
      <c r="X905" s="26" t="s">
        <v>566</v>
      </c>
      <c r="Y905" s="26" t="s">
        <v>596</v>
      </c>
      <c r="Z905" s="26"/>
      <c r="AA905" s="26">
        <v>1</v>
      </c>
      <c r="AB905" s="26">
        <v>2225</v>
      </c>
    </row>
    <row r="906" spans="1:28" ht="20.25" customHeight="1">
      <c r="A906" s="26" t="s">
        <v>2713</v>
      </c>
      <c r="B906" s="26" t="s">
        <v>2714</v>
      </c>
      <c r="C906" s="26" t="s">
        <v>551</v>
      </c>
      <c r="D906" s="26" t="s">
        <v>1209</v>
      </c>
      <c r="E906" s="26" t="s">
        <v>553</v>
      </c>
      <c r="F906" s="26" t="s">
        <v>668</v>
      </c>
      <c r="G906" s="26" t="s">
        <v>669</v>
      </c>
      <c r="H906" s="26" t="s">
        <v>556</v>
      </c>
      <c r="I906" s="27">
        <v>45608</v>
      </c>
      <c r="J906" s="26" t="s">
        <v>670</v>
      </c>
      <c r="K906" s="26" t="s">
        <v>804</v>
      </c>
      <c r="L906" s="26" t="s">
        <v>805</v>
      </c>
      <c r="M906" s="26" t="s">
        <v>628</v>
      </c>
      <c r="N906" s="26" t="s">
        <v>608</v>
      </c>
      <c r="O906" s="26" t="s">
        <v>561</v>
      </c>
      <c r="P906" s="26" t="s">
        <v>601</v>
      </c>
      <c r="Q906" s="26" t="s">
        <v>806</v>
      </c>
      <c r="R906" s="26" t="s">
        <v>619</v>
      </c>
      <c r="S906" s="26"/>
      <c r="T906" s="26"/>
      <c r="U906" s="26">
        <v>16000</v>
      </c>
      <c r="V906" s="27">
        <v>45638</v>
      </c>
      <c r="W906" s="26" t="s">
        <v>565</v>
      </c>
      <c r="X906" s="26" t="s">
        <v>566</v>
      </c>
      <c r="Y906" s="26" t="s">
        <v>807</v>
      </c>
      <c r="Z906" s="26"/>
      <c r="AA906" s="26">
        <v>1</v>
      </c>
      <c r="AB906" s="26">
        <v>2321</v>
      </c>
    </row>
    <row r="907" spans="1:28" ht="20.25" customHeight="1">
      <c r="A907" s="26" t="s">
        <v>2715</v>
      </c>
      <c r="B907" s="26" t="s">
        <v>2716</v>
      </c>
      <c r="C907" s="26" t="s">
        <v>1292</v>
      </c>
      <c r="D907" s="26" t="s">
        <v>1293</v>
      </c>
      <c r="E907" s="26" t="s">
        <v>553</v>
      </c>
      <c r="F907" s="26" t="s">
        <v>701</v>
      </c>
      <c r="G907" s="26" t="s">
        <v>2717</v>
      </c>
      <c r="H907" s="26" t="s">
        <v>556</v>
      </c>
      <c r="I907" s="27">
        <v>45606</v>
      </c>
      <c r="J907" s="26" t="s">
        <v>1376</v>
      </c>
      <c r="K907" s="26" t="s">
        <v>1821</v>
      </c>
      <c r="L907" s="26" t="s">
        <v>1822</v>
      </c>
      <c r="M907" s="26" t="s">
        <v>717</v>
      </c>
      <c r="N907" s="26" t="s">
        <v>673</v>
      </c>
      <c r="O907" s="26" t="s">
        <v>561</v>
      </c>
      <c r="P907" s="26" t="s">
        <v>601</v>
      </c>
      <c r="Q907" s="26" t="s">
        <v>587</v>
      </c>
      <c r="R907" s="26" t="s">
        <v>588</v>
      </c>
      <c r="S907" s="26"/>
      <c r="T907" s="26"/>
      <c r="U907" s="26">
        <v>10000</v>
      </c>
      <c r="V907" s="27">
        <v>45638</v>
      </c>
      <c r="W907" s="26" t="s">
        <v>565</v>
      </c>
      <c r="X907" s="26" t="s">
        <v>566</v>
      </c>
      <c r="Y907" s="26" t="s">
        <v>1823</v>
      </c>
      <c r="Z907" s="26"/>
      <c r="AA907" s="26">
        <v>1</v>
      </c>
      <c r="AB907" s="26">
        <v>2325</v>
      </c>
    </row>
    <row r="908" spans="1:28" ht="20.25" customHeight="1">
      <c r="A908" s="26" t="s">
        <v>2718</v>
      </c>
      <c r="B908" s="26" t="s">
        <v>231</v>
      </c>
      <c r="C908" s="26" t="s">
        <v>1292</v>
      </c>
      <c r="D908" s="26" t="s">
        <v>1293</v>
      </c>
      <c r="E908" s="26" t="s">
        <v>553</v>
      </c>
      <c r="F908" s="26" t="s">
        <v>1146</v>
      </c>
      <c r="G908" s="26" t="s">
        <v>2719</v>
      </c>
      <c r="H908" s="26" t="s">
        <v>2720</v>
      </c>
      <c r="I908" s="27">
        <v>45605</v>
      </c>
      <c r="J908" s="26" t="s">
        <v>557</v>
      </c>
      <c r="K908" s="26" t="s">
        <v>26</v>
      </c>
      <c r="L908" s="26" t="s">
        <v>2721</v>
      </c>
      <c r="M908" s="26" t="s">
        <v>717</v>
      </c>
      <c r="N908" s="26" t="s">
        <v>1801</v>
      </c>
      <c r="O908" s="26" t="s">
        <v>561</v>
      </c>
      <c r="P908" s="26" t="s">
        <v>586</v>
      </c>
      <c r="Q908" s="26" t="s">
        <v>587</v>
      </c>
      <c r="R908" s="26" t="s">
        <v>588</v>
      </c>
      <c r="S908" s="26"/>
      <c r="T908" s="26"/>
      <c r="U908" s="26">
        <v>5000</v>
      </c>
      <c r="V908" s="27">
        <v>45637</v>
      </c>
      <c r="W908" s="26" t="s">
        <v>565</v>
      </c>
      <c r="X908" s="26" t="s">
        <v>566</v>
      </c>
      <c r="Y908" s="26" t="s">
        <v>2722</v>
      </c>
      <c r="Z908" s="26"/>
      <c r="AA908" s="26">
        <v>1</v>
      </c>
      <c r="AB908" s="26">
        <v>2323</v>
      </c>
    </row>
    <row r="909" spans="1:28" ht="20.25" customHeight="1">
      <c r="A909" s="26" t="s">
        <v>2723</v>
      </c>
      <c r="B909" s="26" t="s">
        <v>2724</v>
      </c>
      <c r="C909" s="26" t="s">
        <v>1292</v>
      </c>
      <c r="D909" s="26" t="s">
        <v>1293</v>
      </c>
      <c r="E909" s="26" t="s">
        <v>1906</v>
      </c>
      <c r="F909" s="26" t="s">
        <v>668</v>
      </c>
      <c r="G909" s="26" t="s">
        <v>669</v>
      </c>
      <c r="H909" s="26" t="s">
        <v>556</v>
      </c>
      <c r="I909" s="27">
        <v>45604</v>
      </c>
      <c r="J909" s="26" t="s">
        <v>670</v>
      </c>
      <c r="K909" s="26" t="s">
        <v>804</v>
      </c>
      <c r="L909" s="26" t="s">
        <v>805</v>
      </c>
      <c r="M909" s="26" t="s">
        <v>628</v>
      </c>
      <c r="N909" s="26" t="s">
        <v>608</v>
      </c>
      <c r="O909" s="26" t="s">
        <v>561</v>
      </c>
      <c r="P909" s="26" t="s">
        <v>601</v>
      </c>
      <c r="Q909" s="26" t="s">
        <v>806</v>
      </c>
      <c r="R909" s="26" t="s">
        <v>619</v>
      </c>
      <c r="S909" s="26"/>
      <c r="T909" s="26"/>
      <c r="U909" s="26">
        <v>10000</v>
      </c>
      <c r="V909" s="27">
        <v>45627</v>
      </c>
      <c r="W909" s="26" t="s">
        <v>565</v>
      </c>
      <c r="X909" s="26" t="s">
        <v>566</v>
      </c>
      <c r="Y909" s="26" t="s">
        <v>2725</v>
      </c>
      <c r="Z909" s="26"/>
      <c r="AA909" s="26">
        <v>1</v>
      </c>
      <c r="AB909" s="26">
        <v>2321</v>
      </c>
    </row>
    <row r="910" spans="1:28" ht="20.25" customHeight="1">
      <c r="A910" s="26" t="s">
        <v>2726</v>
      </c>
      <c r="B910" s="26" t="s">
        <v>2727</v>
      </c>
      <c r="C910" s="26" t="s">
        <v>1292</v>
      </c>
      <c r="D910" s="26" t="s">
        <v>1293</v>
      </c>
      <c r="E910" s="26" t="s">
        <v>553</v>
      </c>
      <c r="F910" s="26" t="s">
        <v>668</v>
      </c>
      <c r="G910" s="26" t="s">
        <v>669</v>
      </c>
      <c r="H910" s="26" t="s">
        <v>556</v>
      </c>
      <c r="I910" s="27">
        <v>45604</v>
      </c>
      <c r="J910" s="26" t="s">
        <v>670</v>
      </c>
      <c r="K910" s="26" t="s">
        <v>2728</v>
      </c>
      <c r="L910" s="26" t="s">
        <v>2729</v>
      </c>
      <c r="M910" s="26" t="s">
        <v>628</v>
      </c>
      <c r="N910" s="26" t="s">
        <v>975</v>
      </c>
      <c r="O910" s="26" t="s">
        <v>561</v>
      </c>
      <c r="P910" s="26" t="s">
        <v>873</v>
      </c>
      <c r="Q910" s="26" t="s">
        <v>812</v>
      </c>
      <c r="R910" s="26" t="s">
        <v>643</v>
      </c>
      <c r="S910" s="26"/>
      <c r="T910" s="26"/>
      <c r="U910" s="26">
        <v>3000</v>
      </c>
      <c r="V910" s="27">
        <v>45637</v>
      </c>
      <c r="W910" s="26" t="s">
        <v>565</v>
      </c>
      <c r="X910" s="26" t="s">
        <v>566</v>
      </c>
      <c r="Y910" s="26" t="s">
        <v>2730</v>
      </c>
      <c r="Z910" s="26"/>
      <c r="AA910" s="26">
        <v>1</v>
      </c>
      <c r="AB910" s="26">
        <v>2217</v>
      </c>
    </row>
    <row r="911" spans="1:28" ht="20.25" customHeight="1">
      <c r="A911" s="26" t="s">
        <v>2731</v>
      </c>
      <c r="B911" s="26" t="s">
        <v>2732</v>
      </c>
      <c r="C911" s="26" t="s">
        <v>1292</v>
      </c>
      <c r="D911" s="26" t="s">
        <v>1293</v>
      </c>
      <c r="E911" s="26" t="s">
        <v>553</v>
      </c>
      <c r="F911" s="26" t="s">
        <v>581</v>
      </c>
      <c r="G911" s="26" t="s">
        <v>2733</v>
      </c>
      <c r="H911" s="26" t="s">
        <v>556</v>
      </c>
      <c r="I911" s="27">
        <v>45604</v>
      </c>
      <c r="J911" s="26" t="s">
        <v>583</v>
      </c>
      <c r="K911" s="26" t="s">
        <v>131</v>
      </c>
      <c r="L911" s="26" t="s">
        <v>1042</v>
      </c>
      <c r="M911" s="26" t="s">
        <v>559</v>
      </c>
      <c r="N911" s="26" t="s">
        <v>560</v>
      </c>
      <c r="O911" s="26" t="s">
        <v>561</v>
      </c>
      <c r="P911" s="26" t="s">
        <v>586</v>
      </c>
      <c r="Q911" s="26" t="s">
        <v>587</v>
      </c>
      <c r="R911" s="26" t="s">
        <v>588</v>
      </c>
      <c r="S911" s="26"/>
      <c r="T911" s="26"/>
      <c r="U911" s="26">
        <v>20000</v>
      </c>
      <c r="V911" s="27">
        <v>45629</v>
      </c>
      <c r="W911" s="26" t="s">
        <v>565</v>
      </c>
      <c r="X911" s="26" t="s">
        <v>566</v>
      </c>
      <c r="Y911" s="26" t="s">
        <v>596</v>
      </c>
      <c r="Z911" s="26"/>
      <c r="AA911" s="26">
        <v>1</v>
      </c>
      <c r="AB911" s="26">
        <v>2199</v>
      </c>
    </row>
    <row r="912" spans="1:28" ht="20.25" customHeight="1">
      <c r="A912" s="26" t="s">
        <v>2734</v>
      </c>
      <c r="B912" s="26" t="s">
        <v>2732</v>
      </c>
      <c r="C912" s="26" t="s">
        <v>1292</v>
      </c>
      <c r="D912" s="26" t="s">
        <v>1293</v>
      </c>
      <c r="E912" s="26" t="s">
        <v>553</v>
      </c>
      <c r="F912" s="26" t="s">
        <v>581</v>
      </c>
      <c r="G912" s="26" t="s">
        <v>2733</v>
      </c>
      <c r="H912" s="26" t="s">
        <v>556</v>
      </c>
      <c r="I912" s="27">
        <v>45604</v>
      </c>
      <c r="J912" s="26" t="s">
        <v>583</v>
      </c>
      <c r="K912" s="26" t="s">
        <v>131</v>
      </c>
      <c r="L912" s="26" t="s">
        <v>1042</v>
      </c>
      <c r="M912" s="26" t="s">
        <v>559</v>
      </c>
      <c r="N912" s="26" t="s">
        <v>560</v>
      </c>
      <c r="O912" s="26" t="s">
        <v>561</v>
      </c>
      <c r="P912" s="26" t="s">
        <v>586</v>
      </c>
      <c r="Q912" s="26" t="s">
        <v>587</v>
      </c>
      <c r="R912" s="26" t="s">
        <v>588</v>
      </c>
      <c r="S912" s="26"/>
      <c r="T912" s="26"/>
      <c r="U912" s="26">
        <v>15000</v>
      </c>
      <c r="V912" s="27">
        <v>45629</v>
      </c>
      <c r="W912" s="26" t="s">
        <v>565</v>
      </c>
      <c r="X912" s="26" t="s">
        <v>566</v>
      </c>
      <c r="Y912" s="26" t="s">
        <v>596</v>
      </c>
      <c r="Z912" s="26"/>
      <c r="AA912" s="26">
        <v>1</v>
      </c>
      <c r="AB912" s="26">
        <v>2199</v>
      </c>
    </row>
    <row r="913" spans="1:28" ht="20.25" customHeight="1">
      <c r="A913" s="26" t="s">
        <v>2735</v>
      </c>
      <c r="B913" s="26" t="s">
        <v>2736</v>
      </c>
      <c r="C913" s="26" t="s">
        <v>551</v>
      </c>
      <c r="D913" s="26" t="s">
        <v>580</v>
      </c>
      <c r="E913" s="26" t="s">
        <v>553</v>
      </c>
      <c r="F913" s="26" t="s">
        <v>581</v>
      </c>
      <c r="G913" s="26" t="s">
        <v>2737</v>
      </c>
      <c r="H913" s="26" t="s">
        <v>556</v>
      </c>
      <c r="I913" s="27">
        <v>45604</v>
      </c>
      <c r="J913" s="26" t="s">
        <v>583</v>
      </c>
      <c r="K913" s="26" t="s">
        <v>100</v>
      </c>
      <c r="L913" s="26" t="s">
        <v>1765</v>
      </c>
      <c r="M913" s="26" t="s">
        <v>607</v>
      </c>
      <c r="N913" s="26" t="s">
        <v>608</v>
      </c>
      <c r="O913" s="26" t="s">
        <v>561</v>
      </c>
      <c r="P913" s="26" t="s">
        <v>601</v>
      </c>
      <c r="Q913" s="26" t="s">
        <v>648</v>
      </c>
      <c r="R913" s="26" t="s">
        <v>649</v>
      </c>
      <c r="S913" s="26"/>
      <c r="T913" s="26"/>
      <c r="U913" s="26">
        <v>6800</v>
      </c>
      <c r="V913" s="27">
        <v>45636</v>
      </c>
      <c r="W913" s="26" t="s">
        <v>565</v>
      </c>
      <c r="X913" s="26" t="s">
        <v>566</v>
      </c>
      <c r="Y913" s="26" t="s">
        <v>596</v>
      </c>
      <c r="Z913" s="26"/>
      <c r="AA913" s="26">
        <v>1</v>
      </c>
      <c r="AB913" s="26">
        <v>2132</v>
      </c>
    </row>
    <row r="914" spans="1:28" ht="20.25" customHeight="1">
      <c r="A914" s="26" t="s">
        <v>2738</v>
      </c>
      <c r="B914" s="26" t="s">
        <v>2739</v>
      </c>
      <c r="C914" s="26" t="s">
        <v>1292</v>
      </c>
      <c r="D914" s="26" t="s">
        <v>1293</v>
      </c>
      <c r="E914" s="26" t="s">
        <v>553</v>
      </c>
      <c r="F914" s="26" t="s">
        <v>668</v>
      </c>
      <c r="G914" s="26" t="s">
        <v>669</v>
      </c>
      <c r="H914" s="26" t="s">
        <v>556</v>
      </c>
      <c r="I914" s="27">
        <v>45604</v>
      </c>
      <c r="J914" s="26" t="s">
        <v>670</v>
      </c>
      <c r="K914" s="26" t="s">
        <v>258</v>
      </c>
      <c r="L914" s="26" t="s">
        <v>681</v>
      </c>
      <c r="M914" s="26" t="s">
        <v>682</v>
      </c>
      <c r="N914" s="26" t="s">
        <v>600</v>
      </c>
      <c r="O914" s="26" t="s">
        <v>561</v>
      </c>
      <c r="P914" s="26" t="s">
        <v>562</v>
      </c>
      <c r="Q914" s="26" t="s">
        <v>683</v>
      </c>
      <c r="R914" s="26" t="s">
        <v>684</v>
      </c>
      <c r="S914" s="26"/>
      <c r="T914" s="26"/>
      <c r="U914" s="26">
        <v>113300</v>
      </c>
      <c r="V914" s="27">
        <v>45647</v>
      </c>
      <c r="W914" s="26" t="s">
        <v>565</v>
      </c>
      <c r="X914" s="26" t="s">
        <v>566</v>
      </c>
      <c r="Y914" s="26" t="s">
        <v>685</v>
      </c>
      <c r="Z914" s="26"/>
      <c r="AA914" s="26">
        <v>1</v>
      </c>
      <c r="AB914" s="26">
        <v>2075</v>
      </c>
    </row>
    <row r="915" spans="1:28" ht="20.25" customHeight="1">
      <c r="A915" s="26" t="s">
        <v>2740</v>
      </c>
      <c r="B915" s="26" t="s">
        <v>2741</v>
      </c>
      <c r="C915" s="26" t="s">
        <v>1292</v>
      </c>
      <c r="D915" s="26" t="s">
        <v>1293</v>
      </c>
      <c r="E915" s="26" t="s">
        <v>553</v>
      </c>
      <c r="F915" s="26" t="s">
        <v>668</v>
      </c>
      <c r="G915" s="26" t="s">
        <v>669</v>
      </c>
      <c r="H915" s="26" t="s">
        <v>556</v>
      </c>
      <c r="I915" s="27">
        <v>45604</v>
      </c>
      <c r="J915" s="26" t="s">
        <v>670</v>
      </c>
      <c r="K915" s="26" t="s">
        <v>1414</v>
      </c>
      <c r="L915" s="26" t="s">
        <v>1415</v>
      </c>
      <c r="M915" s="26" t="s">
        <v>628</v>
      </c>
      <c r="N915" s="26" t="s">
        <v>641</v>
      </c>
      <c r="O915" s="26" t="s">
        <v>561</v>
      </c>
      <c r="P915" s="26" t="s">
        <v>562</v>
      </c>
      <c r="Q915" s="26" t="s">
        <v>683</v>
      </c>
      <c r="R915" s="26" t="s">
        <v>564</v>
      </c>
      <c r="S915" s="26"/>
      <c r="T915" s="26"/>
      <c r="U915" s="26">
        <v>18100</v>
      </c>
      <c r="V915" s="27">
        <v>45641</v>
      </c>
      <c r="W915" s="26" t="s">
        <v>565</v>
      </c>
      <c r="X915" s="26" t="s">
        <v>566</v>
      </c>
      <c r="Y915" s="26" t="s">
        <v>955</v>
      </c>
      <c r="Z915" s="26"/>
      <c r="AA915" s="26">
        <v>1</v>
      </c>
      <c r="AB915" s="26">
        <v>2126</v>
      </c>
    </row>
    <row r="916" spans="1:28" ht="20.25" customHeight="1">
      <c r="A916" s="26" t="s">
        <v>2742</v>
      </c>
      <c r="B916" s="26" t="s">
        <v>2743</v>
      </c>
      <c r="C916" s="26" t="s">
        <v>1292</v>
      </c>
      <c r="D916" s="26" t="s">
        <v>1293</v>
      </c>
      <c r="E916" s="26" t="s">
        <v>553</v>
      </c>
      <c r="F916" s="26" t="s">
        <v>701</v>
      </c>
      <c r="G916" s="26" t="s">
        <v>2744</v>
      </c>
      <c r="H916" s="26" t="s">
        <v>556</v>
      </c>
      <c r="I916" s="27">
        <v>45603</v>
      </c>
      <c r="J916" s="26" t="s">
        <v>1376</v>
      </c>
      <c r="K916" s="26" t="s">
        <v>907</v>
      </c>
      <c r="L916" s="26" t="s">
        <v>908</v>
      </c>
      <c r="M916" s="26" t="s">
        <v>717</v>
      </c>
      <c r="N916" s="26" t="s">
        <v>673</v>
      </c>
      <c r="O916" s="26" t="s">
        <v>561</v>
      </c>
      <c r="P916" s="26" t="s">
        <v>718</v>
      </c>
      <c r="Q916" s="26" t="s">
        <v>909</v>
      </c>
      <c r="R916" s="26" t="s">
        <v>564</v>
      </c>
      <c r="S916" s="26"/>
      <c r="T916" s="26"/>
      <c r="U916" s="26">
        <v>20000</v>
      </c>
      <c r="V916" s="27">
        <v>45641</v>
      </c>
      <c r="W916" s="26" t="s">
        <v>565</v>
      </c>
      <c r="X916" s="26" t="s">
        <v>566</v>
      </c>
      <c r="Y916" s="26" t="s">
        <v>1498</v>
      </c>
      <c r="Z916" s="26"/>
      <c r="AA916" s="26">
        <v>1</v>
      </c>
      <c r="AB916" s="26">
        <v>2267</v>
      </c>
    </row>
    <row r="917" spans="1:28" ht="20.25" customHeight="1">
      <c r="A917" s="26" t="s">
        <v>2745</v>
      </c>
      <c r="B917" s="26" t="s">
        <v>2746</v>
      </c>
      <c r="C917" s="26" t="s">
        <v>1292</v>
      </c>
      <c r="D917" s="26" t="s">
        <v>1293</v>
      </c>
      <c r="E917" s="26" t="s">
        <v>553</v>
      </c>
      <c r="F917" s="26" t="s">
        <v>701</v>
      </c>
      <c r="G917" s="26" t="s">
        <v>2747</v>
      </c>
      <c r="H917" s="26" t="s">
        <v>556</v>
      </c>
      <c r="I917" s="27">
        <v>45602</v>
      </c>
      <c r="J917" s="26" t="s">
        <v>1376</v>
      </c>
      <c r="K917" s="26" t="s">
        <v>710</v>
      </c>
      <c r="L917" s="26" t="s">
        <v>711</v>
      </c>
      <c r="M917" s="26" t="s">
        <v>628</v>
      </c>
      <c r="N917" s="26" t="s">
        <v>641</v>
      </c>
      <c r="O917" s="26" t="s">
        <v>561</v>
      </c>
      <c r="P917" s="26" t="s">
        <v>562</v>
      </c>
      <c r="Q917" s="26" t="s">
        <v>683</v>
      </c>
      <c r="R917" s="26" t="s">
        <v>564</v>
      </c>
      <c r="S917" s="26"/>
      <c r="T917" s="26"/>
      <c r="U917" s="26">
        <v>150000</v>
      </c>
      <c r="V917" s="27">
        <v>45635</v>
      </c>
      <c r="W917" s="26" t="s">
        <v>565</v>
      </c>
      <c r="X917" s="26" t="s">
        <v>566</v>
      </c>
      <c r="Y917" s="26" t="s">
        <v>1377</v>
      </c>
      <c r="Z917" s="26"/>
      <c r="AA917" s="26">
        <v>1</v>
      </c>
      <c r="AB917" s="26">
        <v>2318</v>
      </c>
    </row>
    <row r="918" spans="1:28" ht="20.25" customHeight="1">
      <c r="A918" s="26" t="s">
        <v>2748</v>
      </c>
      <c r="B918" s="26" t="s">
        <v>2749</v>
      </c>
      <c r="C918" s="26" t="s">
        <v>1292</v>
      </c>
      <c r="D918" s="26" t="s">
        <v>1293</v>
      </c>
      <c r="E918" s="26" t="s">
        <v>553</v>
      </c>
      <c r="F918" s="26" t="s">
        <v>624</v>
      </c>
      <c r="G918" s="26" t="s">
        <v>2750</v>
      </c>
      <c r="H918" s="26" t="s">
        <v>556</v>
      </c>
      <c r="I918" s="27">
        <v>45601</v>
      </c>
      <c r="J918" s="26" t="s">
        <v>626</v>
      </c>
      <c r="K918" s="26" t="s">
        <v>77</v>
      </c>
      <c r="L918" s="26" t="s">
        <v>1519</v>
      </c>
      <c r="M918" s="26" t="s">
        <v>607</v>
      </c>
      <c r="N918" s="26" t="s">
        <v>641</v>
      </c>
      <c r="O918" s="26" t="s">
        <v>561</v>
      </c>
      <c r="P918" s="26" t="s">
        <v>718</v>
      </c>
      <c r="Q918" s="26" t="s">
        <v>664</v>
      </c>
      <c r="R918" s="26" t="s">
        <v>564</v>
      </c>
      <c r="S918" s="26"/>
      <c r="T918" s="26"/>
      <c r="U918" s="26">
        <v>23000</v>
      </c>
      <c r="V918" s="27">
        <v>45667</v>
      </c>
      <c r="W918" s="26" t="s">
        <v>565</v>
      </c>
      <c r="X918" s="26" t="s">
        <v>566</v>
      </c>
      <c r="Y918" s="26" t="s">
        <v>630</v>
      </c>
      <c r="Z918" s="26"/>
      <c r="AA918" s="26">
        <v>1</v>
      </c>
      <c r="AB918" s="26">
        <v>2056</v>
      </c>
    </row>
    <row r="919" spans="1:28" ht="20.25" customHeight="1">
      <c r="A919" s="26" t="s">
        <v>2751</v>
      </c>
      <c r="B919" s="26" t="s">
        <v>2752</v>
      </c>
      <c r="C919" s="26" t="s">
        <v>1130</v>
      </c>
      <c r="D919" s="26" t="s">
        <v>1131</v>
      </c>
      <c r="E919" s="26" t="s">
        <v>553</v>
      </c>
      <c r="F919" s="26" t="s">
        <v>624</v>
      </c>
      <c r="G919" s="26" t="s">
        <v>2753</v>
      </c>
      <c r="H919" s="26" t="s">
        <v>556</v>
      </c>
      <c r="I919" s="27">
        <v>45601</v>
      </c>
      <c r="J919" s="26" t="s">
        <v>626</v>
      </c>
      <c r="K919" s="26" t="s">
        <v>2754</v>
      </c>
      <c r="L919" s="26" t="s">
        <v>2755</v>
      </c>
      <c r="M919" s="26" t="s">
        <v>585</v>
      </c>
      <c r="N919" s="26" t="s">
        <v>2756</v>
      </c>
      <c r="O919" s="26" t="s">
        <v>561</v>
      </c>
      <c r="P919" s="26" t="s">
        <v>718</v>
      </c>
      <c r="Q919" s="26" t="s">
        <v>2757</v>
      </c>
      <c r="R919" s="26" t="s">
        <v>698</v>
      </c>
      <c r="S919" s="26"/>
      <c r="T919" s="26"/>
      <c r="U919" s="26">
        <v>21500</v>
      </c>
      <c r="V919" s="27">
        <v>45666</v>
      </c>
      <c r="W919" s="26" t="s">
        <v>565</v>
      </c>
      <c r="X919" s="26" t="s">
        <v>566</v>
      </c>
      <c r="Y919" s="26" t="s">
        <v>630</v>
      </c>
      <c r="Z919" s="26"/>
      <c r="AA919" s="26">
        <v>1</v>
      </c>
      <c r="AB919" s="26">
        <v>2203</v>
      </c>
    </row>
    <row r="920" spans="1:28" ht="20.25" customHeight="1">
      <c r="A920" s="26" t="s">
        <v>2758</v>
      </c>
      <c r="B920" s="26" t="s">
        <v>213</v>
      </c>
      <c r="C920" s="26" t="s">
        <v>1292</v>
      </c>
      <c r="D920" s="26" t="s">
        <v>1293</v>
      </c>
      <c r="E920" s="26" t="s">
        <v>553</v>
      </c>
      <c r="F920" s="26" t="s">
        <v>624</v>
      </c>
      <c r="G920" s="26" t="s">
        <v>2759</v>
      </c>
      <c r="H920" s="26" t="s">
        <v>556</v>
      </c>
      <c r="I920" s="27">
        <v>45601</v>
      </c>
      <c r="J920" s="26" t="s">
        <v>626</v>
      </c>
      <c r="K920" s="26" t="s">
        <v>57</v>
      </c>
      <c r="L920" s="26" t="s">
        <v>1998</v>
      </c>
      <c r="M920" s="26" t="s">
        <v>628</v>
      </c>
      <c r="N920" s="26" t="s">
        <v>975</v>
      </c>
      <c r="O920" s="26" t="s">
        <v>561</v>
      </c>
      <c r="P920" s="26" t="s">
        <v>718</v>
      </c>
      <c r="Q920" s="26" t="s">
        <v>664</v>
      </c>
      <c r="R920" s="26" t="s">
        <v>564</v>
      </c>
      <c r="S920" s="26"/>
      <c r="T920" s="26"/>
      <c r="U920" s="26">
        <v>100000</v>
      </c>
      <c r="V920" s="27">
        <v>45634</v>
      </c>
      <c r="W920" s="26" t="s">
        <v>565</v>
      </c>
      <c r="X920" s="26" t="s">
        <v>566</v>
      </c>
      <c r="Y920" s="26" t="s">
        <v>2760</v>
      </c>
      <c r="Z920" s="26"/>
      <c r="AA920" s="26">
        <v>1</v>
      </c>
      <c r="AB920" s="26">
        <v>2270</v>
      </c>
    </row>
    <row r="921" spans="1:28" ht="20.25" customHeight="1">
      <c r="A921" s="26" t="s">
        <v>2761</v>
      </c>
      <c r="B921" s="26" t="s">
        <v>220</v>
      </c>
      <c r="C921" s="26" t="s">
        <v>1292</v>
      </c>
      <c r="D921" s="26" t="s">
        <v>1293</v>
      </c>
      <c r="E921" s="26" t="s">
        <v>553</v>
      </c>
      <c r="F921" s="26" t="s">
        <v>624</v>
      </c>
      <c r="G921" s="26" t="s">
        <v>2762</v>
      </c>
      <c r="H921" s="26" t="s">
        <v>556</v>
      </c>
      <c r="I921" s="27">
        <v>45601</v>
      </c>
      <c r="J921" s="26" t="s">
        <v>626</v>
      </c>
      <c r="K921" s="26" t="s">
        <v>476</v>
      </c>
      <c r="L921" s="26" t="s">
        <v>974</v>
      </c>
      <c r="M921" s="26" t="s">
        <v>616</v>
      </c>
      <c r="N921" s="26" t="s">
        <v>975</v>
      </c>
      <c r="O921" s="26" t="s">
        <v>561</v>
      </c>
      <c r="P921" s="26" t="s">
        <v>601</v>
      </c>
      <c r="Q921" s="26" t="s">
        <v>637</v>
      </c>
      <c r="R921" s="26" t="s">
        <v>564</v>
      </c>
      <c r="S921" s="26"/>
      <c r="T921" s="26"/>
      <c r="U921" s="26">
        <v>3000</v>
      </c>
      <c r="V921" s="27">
        <v>45633</v>
      </c>
      <c r="W921" s="26" t="s">
        <v>565</v>
      </c>
      <c r="X921" s="26" t="s">
        <v>566</v>
      </c>
      <c r="Y921" s="26" t="s">
        <v>630</v>
      </c>
      <c r="Z921" s="26"/>
      <c r="AA921" s="26">
        <v>1</v>
      </c>
      <c r="AB921" s="26">
        <v>2187</v>
      </c>
    </row>
    <row r="922" spans="1:28" ht="20.25" customHeight="1">
      <c r="A922" s="26" t="s">
        <v>2763</v>
      </c>
      <c r="B922" s="26" t="s">
        <v>221</v>
      </c>
      <c r="C922" s="26" t="s">
        <v>1292</v>
      </c>
      <c r="D922" s="26" t="s">
        <v>1293</v>
      </c>
      <c r="E922" s="26" t="s">
        <v>553</v>
      </c>
      <c r="F922" s="26" t="s">
        <v>624</v>
      </c>
      <c r="G922" s="26" t="s">
        <v>2764</v>
      </c>
      <c r="H922" s="26" t="s">
        <v>556</v>
      </c>
      <c r="I922" s="27">
        <v>45601</v>
      </c>
      <c r="J922" s="26" t="s">
        <v>626</v>
      </c>
      <c r="K922" s="26" t="s">
        <v>280</v>
      </c>
      <c r="L922" s="26" t="s">
        <v>636</v>
      </c>
      <c r="M922" s="26" t="s">
        <v>616</v>
      </c>
      <c r="N922" s="26" t="s">
        <v>975</v>
      </c>
      <c r="O922" s="26" t="s">
        <v>561</v>
      </c>
      <c r="P922" s="26" t="s">
        <v>601</v>
      </c>
      <c r="Q922" s="26" t="s">
        <v>637</v>
      </c>
      <c r="R922" s="26" t="s">
        <v>564</v>
      </c>
      <c r="S922" s="26"/>
      <c r="T922" s="26"/>
      <c r="U922" s="26">
        <v>48000</v>
      </c>
      <c r="V922" s="27">
        <v>45633</v>
      </c>
      <c r="W922" s="26" t="s">
        <v>565</v>
      </c>
      <c r="X922" s="26" t="s">
        <v>566</v>
      </c>
      <c r="Y922" s="26" t="s">
        <v>630</v>
      </c>
      <c r="Z922" s="26"/>
      <c r="AA922" s="26">
        <v>1</v>
      </c>
      <c r="AB922" s="26">
        <v>2186</v>
      </c>
    </row>
    <row r="923" spans="1:28" ht="20.25" customHeight="1">
      <c r="A923" s="26" t="s">
        <v>2765</v>
      </c>
      <c r="B923" s="26" t="s">
        <v>2766</v>
      </c>
      <c r="C923" s="26" t="s">
        <v>1292</v>
      </c>
      <c r="D923" s="26" t="s">
        <v>1293</v>
      </c>
      <c r="E923" s="26" t="s">
        <v>553</v>
      </c>
      <c r="F923" s="26" t="s">
        <v>701</v>
      </c>
      <c r="G923" s="26" t="s">
        <v>2767</v>
      </c>
      <c r="H923" s="26" t="s">
        <v>556</v>
      </c>
      <c r="I923" s="27">
        <v>45599</v>
      </c>
      <c r="J923" s="26" t="s">
        <v>1376</v>
      </c>
      <c r="K923" s="26" t="s">
        <v>739</v>
      </c>
      <c r="L923" s="26" t="s">
        <v>740</v>
      </c>
      <c r="M923" s="26" t="s">
        <v>628</v>
      </c>
      <c r="N923" s="26" t="s">
        <v>641</v>
      </c>
      <c r="O923" s="26" t="s">
        <v>561</v>
      </c>
      <c r="P923" s="26" t="s">
        <v>562</v>
      </c>
      <c r="Q923" s="26" t="s">
        <v>683</v>
      </c>
      <c r="R923" s="26" t="s">
        <v>564</v>
      </c>
      <c r="S923" s="26"/>
      <c r="T923" s="26"/>
      <c r="U923" s="26">
        <v>10000</v>
      </c>
      <c r="V923" s="27">
        <v>45629</v>
      </c>
      <c r="W923" s="26" t="s">
        <v>565</v>
      </c>
      <c r="X923" s="26" t="s">
        <v>566</v>
      </c>
      <c r="Y923" s="26" t="s">
        <v>1377</v>
      </c>
      <c r="Z923" s="26"/>
      <c r="AA923" s="26">
        <v>1</v>
      </c>
      <c r="AB923" s="26">
        <v>2234</v>
      </c>
    </row>
    <row r="924" spans="1:28" ht="20.25" customHeight="1">
      <c r="A924" s="26" t="s">
        <v>2768</v>
      </c>
      <c r="B924" s="26" t="s">
        <v>2769</v>
      </c>
      <c r="C924" s="26" t="s">
        <v>1292</v>
      </c>
      <c r="D924" s="26" t="s">
        <v>1293</v>
      </c>
      <c r="E924" s="26" t="s">
        <v>553</v>
      </c>
      <c r="F924" s="26" t="s">
        <v>701</v>
      </c>
      <c r="G924" s="26" t="s">
        <v>2770</v>
      </c>
      <c r="H924" s="26" t="s">
        <v>556</v>
      </c>
      <c r="I924" s="27">
        <v>45599</v>
      </c>
      <c r="J924" s="26" t="s">
        <v>1376</v>
      </c>
      <c r="K924" s="26" t="s">
        <v>704</v>
      </c>
      <c r="L924" s="26" t="s">
        <v>705</v>
      </c>
      <c r="M924" s="26" t="s">
        <v>628</v>
      </c>
      <c r="N924" s="26" t="s">
        <v>641</v>
      </c>
      <c r="O924" s="26" t="s">
        <v>561</v>
      </c>
      <c r="P924" s="26" t="s">
        <v>562</v>
      </c>
      <c r="Q924" s="26" t="s">
        <v>683</v>
      </c>
      <c r="R924" s="26" t="s">
        <v>564</v>
      </c>
      <c r="S924" s="26"/>
      <c r="T924" s="26"/>
      <c r="U924" s="26">
        <v>40000</v>
      </c>
      <c r="V924" s="27">
        <v>45629</v>
      </c>
      <c r="W924" s="26" t="s">
        <v>565</v>
      </c>
      <c r="X924" s="26" t="s">
        <v>566</v>
      </c>
      <c r="Y924" s="26" t="s">
        <v>1377</v>
      </c>
      <c r="Z924" s="26"/>
      <c r="AA924" s="26">
        <v>1</v>
      </c>
      <c r="AB924" s="26">
        <v>2233</v>
      </c>
    </row>
    <row r="925" spans="1:28" ht="20.25" customHeight="1">
      <c r="A925" s="26" t="s">
        <v>2771</v>
      </c>
      <c r="B925" s="26" t="s">
        <v>2772</v>
      </c>
      <c r="C925" s="26" t="s">
        <v>1292</v>
      </c>
      <c r="D925" s="26" t="s">
        <v>1293</v>
      </c>
      <c r="E925" s="26" t="s">
        <v>553</v>
      </c>
      <c r="F925" s="26" t="s">
        <v>701</v>
      </c>
      <c r="G925" s="26" t="s">
        <v>2773</v>
      </c>
      <c r="H925" s="26" t="s">
        <v>556</v>
      </c>
      <c r="I925" s="27">
        <v>45599</v>
      </c>
      <c r="J925" s="26" t="s">
        <v>1376</v>
      </c>
      <c r="K925" s="26" t="s">
        <v>376</v>
      </c>
      <c r="L925" s="26" t="s">
        <v>1133</v>
      </c>
      <c r="M925" s="26" t="s">
        <v>628</v>
      </c>
      <c r="N925" s="26" t="s">
        <v>641</v>
      </c>
      <c r="O925" s="26" t="s">
        <v>561</v>
      </c>
      <c r="P925" s="26" t="s">
        <v>562</v>
      </c>
      <c r="Q925" s="26" t="s">
        <v>683</v>
      </c>
      <c r="R925" s="26" t="s">
        <v>564</v>
      </c>
      <c r="S925" s="26"/>
      <c r="T925" s="26"/>
      <c r="U925" s="26">
        <v>10000</v>
      </c>
      <c r="V925" s="27">
        <v>45629</v>
      </c>
      <c r="W925" s="26" t="s">
        <v>565</v>
      </c>
      <c r="X925" s="26" t="s">
        <v>566</v>
      </c>
      <c r="Y925" s="26" t="s">
        <v>2051</v>
      </c>
      <c r="Z925" s="26"/>
      <c r="AA925" s="26">
        <v>1</v>
      </c>
      <c r="AB925" s="26">
        <v>2238</v>
      </c>
    </row>
    <row r="926" spans="1:28" ht="20.25" customHeight="1">
      <c r="A926" s="26" t="s">
        <v>2774</v>
      </c>
      <c r="B926" s="26" t="s">
        <v>2775</v>
      </c>
      <c r="C926" s="26" t="s">
        <v>1292</v>
      </c>
      <c r="D926" s="26" t="s">
        <v>1293</v>
      </c>
      <c r="E926" s="26" t="s">
        <v>553</v>
      </c>
      <c r="F926" s="26" t="s">
        <v>701</v>
      </c>
      <c r="G926" s="26" t="s">
        <v>2747</v>
      </c>
      <c r="H926" s="26" t="s">
        <v>556</v>
      </c>
      <c r="I926" s="27">
        <v>45599</v>
      </c>
      <c r="J926" s="26" t="s">
        <v>1376</v>
      </c>
      <c r="K926" s="26" t="s">
        <v>710</v>
      </c>
      <c r="L926" s="26" t="s">
        <v>711</v>
      </c>
      <c r="M926" s="26" t="s">
        <v>628</v>
      </c>
      <c r="N926" s="26" t="s">
        <v>641</v>
      </c>
      <c r="O926" s="26" t="s">
        <v>561</v>
      </c>
      <c r="P926" s="26" t="s">
        <v>562</v>
      </c>
      <c r="Q926" s="26" t="s">
        <v>683</v>
      </c>
      <c r="R926" s="26" t="s">
        <v>564</v>
      </c>
      <c r="S926" s="26"/>
      <c r="T926" s="26"/>
      <c r="U926" s="26">
        <v>5000</v>
      </c>
      <c r="V926" s="27">
        <v>45627</v>
      </c>
      <c r="W926" s="26" t="s">
        <v>565</v>
      </c>
      <c r="X926" s="26" t="s">
        <v>566</v>
      </c>
      <c r="Y926" s="26" t="s">
        <v>1377</v>
      </c>
      <c r="Z926" s="26" t="s">
        <v>2776</v>
      </c>
      <c r="AA926" s="26">
        <v>1</v>
      </c>
      <c r="AB926" s="26">
        <v>2318</v>
      </c>
    </row>
    <row r="927" spans="1:28" ht="20.25" customHeight="1">
      <c r="A927" s="26" t="s">
        <v>2777</v>
      </c>
      <c r="B927" s="26" t="s">
        <v>2778</v>
      </c>
      <c r="C927" s="26" t="s">
        <v>551</v>
      </c>
      <c r="D927" s="26" t="s">
        <v>1209</v>
      </c>
      <c r="E927" s="26" t="s">
        <v>553</v>
      </c>
      <c r="F927" s="26" t="s">
        <v>701</v>
      </c>
      <c r="G927" s="26" t="s">
        <v>2779</v>
      </c>
      <c r="H927" s="26" t="s">
        <v>556</v>
      </c>
      <c r="I927" s="27">
        <v>45597</v>
      </c>
      <c r="J927" s="26" t="s">
        <v>1376</v>
      </c>
      <c r="K927" s="26" t="s">
        <v>2011</v>
      </c>
      <c r="L927" s="26" t="s">
        <v>2012</v>
      </c>
      <c r="M927" s="26" t="s">
        <v>628</v>
      </c>
      <c r="N927" s="26" t="s">
        <v>641</v>
      </c>
      <c r="O927" s="26" t="s">
        <v>561</v>
      </c>
      <c r="P927" s="26" t="s">
        <v>562</v>
      </c>
      <c r="Q927" s="26" t="s">
        <v>683</v>
      </c>
      <c r="R927" s="26" t="s">
        <v>564</v>
      </c>
      <c r="S927" s="26"/>
      <c r="T927" s="26"/>
      <c r="U927" s="26">
        <v>40000</v>
      </c>
      <c r="V927" s="27">
        <v>45627</v>
      </c>
      <c r="W927" s="26" t="s">
        <v>565</v>
      </c>
      <c r="X927" s="26" t="s">
        <v>566</v>
      </c>
      <c r="Y927" s="26" t="s">
        <v>1377</v>
      </c>
      <c r="Z927" s="26"/>
      <c r="AA927" s="26">
        <v>1</v>
      </c>
      <c r="AB927" s="26">
        <v>2320</v>
      </c>
    </row>
    <row r="928" spans="1:28" ht="20.25" customHeight="1">
      <c r="A928" s="26" t="s">
        <v>2780</v>
      </c>
      <c r="B928" s="26" t="s">
        <v>2775</v>
      </c>
      <c r="C928" s="26" t="s">
        <v>1292</v>
      </c>
      <c r="D928" s="26" t="s">
        <v>1293</v>
      </c>
      <c r="E928" s="26" t="s">
        <v>553</v>
      </c>
      <c r="F928" s="26" t="s">
        <v>701</v>
      </c>
      <c r="G928" s="26" t="s">
        <v>2747</v>
      </c>
      <c r="H928" s="26" t="s">
        <v>556</v>
      </c>
      <c r="I928" s="27">
        <v>45597</v>
      </c>
      <c r="J928" s="26" t="s">
        <v>1376</v>
      </c>
      <c r="K928" s="26" t="s">
        <v>710</v>
      </c>
      <c r="L928" s="26" t="s">
        <v>711</v>
      </c>
      <c r="M928" s="26" t="s">
        <v>628</v>
      </c>
      <c r="N928" s="26" t="s">
        <v>641</v>
      </c>
      <c r="O928" s="26" t="s">
        <v>561</v>
      </c>
      <c r="P928" s="26" t="s">
        <v>562</v>
      </c>
      <c r="Q928" s="26" t="s">
        <v>683</v>
      </c>
      <c r="R928" s="26" t="s">
        <v>564</v>
      </c>
      <c r="S928" s="26"/>
      <c r="T928" s="26"/>
      <c r="U928" s="26">
        <v>40000</v>
      </c>
      <c r="V928" s="27">
        <v>45627</v>
      </c>
      <c r="W928" s="26" t="s">
        <v>565</v>
      </c>
      <c r="X928" s="26" t="s">
        <v>566</v>
      </c>
      <c r="Y928" s="26" t="s">
        <v>1377</v>
      </c>
      <c r="Z928" s="26"/>
      <c r="AA928" s="26">
        <v>1</v>
      </c>
      <c r="AB928" s="26">
        <v>2318</v>
      </c>
    </row>
    <row r="929" spans="1:28" ht="20.25" customHeight="1">
      <c r="A929" s="26" t="s">
        <v>2781</v>
      </c>
      <c r="B929" s="26" t="s">
        <v>2782</v>
      </c>
      <c r="C929" s="26" t="s">
        <v>1292</v>
      </c>
      <c r="D929" s="26" t="s">
        <v>1293</v>
      </c>
      <c r="E929" s="26" t="s">
        <v>553</v>
      </c>
      <c r="F929" s="26" t="s">
        <v>701</v>
      </c>
      <c r="G929" s="26" t="s">
        <v>2783</v>
      </c>
      <c r="H929" s="26" t="s">
        <v>556</v>
      </c>
      <c r="I929" s="27">
        <v>45597</v>
      </c>
      <c r="J929" s="26" t="s">
        <v>1376</v>
      </c>
      <c r="K929" s="26" t="s">
        <v>1489</v>
      </c>
      <c r="L929" s="26" t="s">
        <v>1490</v>
      </c>
      <c r="M929" s="26" t="s">
        <v>607</v>
      </c>
      <c r="N929" s="26" t="s">
        <v>608</v>
      </c>
      <c r="O929" s="26" t="s">
        <v>561</v>
      </c>
      <c r="P929" s="26" t="s">
        <v>601</v>
      </c>
      <c r="Q929" s="26" t="s">
        <v>648</v>
      </c>
      <c r="R929" s="26" t="s">
        <v>751</v>
      </c>
      <c r="S929" s="26"/>
      <c r="T929" s="26"/>
      <c r="U929" s="26">
        <v>20000</v>
      </c>
      <c r="V929" s="27">
        <v>45627</v>
      </c>
      <c r="W929" s="26" t="s">
        <v>565</v>
      </c>
      <c r="X929" s="26" t="s">
        <v>566</v>
      </c>
      <c r="Y929" s="26" t="s">
        <v>1389</v>
      </c>
      <c r="Z929" s="26"/>
      <c r="AA929" s="26">
        <v>1</v>
      </c>
      <c r="AB929" s="26">
        <v>2266</v>
      </c>
    </row>
    <row r="930" spans="1:28" ht="20.25" customHeight="1">
      <c r="A930" s="26" t="s">
        <v>2784</v>
      </c>
      <c r="B930" s="26" t="s">
        <v>2785</v>
      </c>
      <c r="C930" s="26" t="s">
        <v>551</v>
      </c>
      <c r="D930" s="26" t="s">
        <v>1186</v>
      </c>
      <c r="E930" s="26" t="s">
        <v>553</v>
      </c>
      <c r="F930" s="26" t="s">
        <v>668</v>
      </c>
      <c r="G930" s="26" t="s">
        <v>669</v>
      </c>
      <c r="H930" s="26" t="s">
        <v>556</v>
      </c>
      <c r="I930" s="27">
        <v>45597</v>
      </c>
      <c r="J930" s="26" t="s">
        <v>670</v>
      </c>
      <c r="K930" s="26" t="s">
        <v>949</v>
      </c>
      <c r="L930" s="26" t="s">
        <v>950</v>
      </c>
      <c r="M930" s="26" t="s">
        <v>628</v>
      </c>
      <c r="N930" s="26" t="s">
        <v>641</v>
      </c>
      <c r="O930" s="26" t="s">
        <v>561</v>
      </c>
      <c r="P930" s="26" t="s">
        <v>562</v>
      </c>
      <c r="Q930" s="26" t="s">
        <v>683</v>
      </c>
      <c r="R930" s="26" t="s">
        <v>564</v>
      </c>
      <c r="S930" s="26"/>
      <c r="T930" s="26"/>
      <c r="U930" s="26">
        <v>8250</v>
      </c>
      <c r="V930" s="27">
        <v>45652</v>
      </c>
      <c r="W930" s="26" t="s">
        <v>565</v>
      </c>
      <c r="X930" s="26" t="s">
        <v>566</v>
      </c>
      <c r="Y930" s="26" t="s">
        <v>955</v>
      </c>
      <c r="Z930" s="26"/>
      <c r="AA930" s="26">
        <v>1</v>
      </c>
      <c r="AB930" s="26">
        <v>2051</v>
      </c>
    </row>
    <row r="931" spans="1:28" ht="20.25" customHeight="1">
      <c r="A931" s="26" t="s">
        <v>2786</v>
      </c>
      <c r="B931" s="26" t="s">
        <v>2787</v>
      </c>
      <c r="C931" s="26" t="s">
        <v>551</v>
      </c>
      <c r="D931" s="26" t="s">
        <v>1209</v>
      </c>
      <c r="E931" s="26" t="s">
        <v>553</v>
      </c>
      <c r="F931" s="26" t="s">
        <v>668</v>
      </c>
      <c r="G931" s="26" t="s">
        <v>669</v>
      </c>
      <c r="H931" s="26" t="s">
        <v>556</v>
      </c>
      <c r="I931" s="27">
        <v>45604</v>
      </c>
      <c r="J931" s="26" t="s">
        <v>670</v>
      </c>
      <c r="K931" s="26" t="s">
        <v>1191</v>
      </c>
      <c r="L931" s="26" t="s">
        <v>1192</v>
      </c>
      <c r="M931" s="26" t="s">
        <v>682</v>
      </c>
      <c r="N931" s="26" t="s">
        <v>600</v>
      </c>
      <c r="O931" s="26" t="s">
        <v>561</v>
      </c>
      <c r="P931" s="26" t="s">
        <v>562</v>
      </c>
      <c r="Q931" s="26" t="s">
        <v>812</v>
      </c>
      <c r="R931" s="26" t="s">
        <v>684</v>
      </c>
      <c r="S931" s="26"/>
      <c r="T931" s="26"/>
      <c r="U931" s="26">
        <v>4250</v>
      </c>
      <c r="V931" s="27">
        <v>45652</v>
      </c>
      <c r="W931" s="26" t="s">
        <v>565</v>
      </c>
      <c r="X931" s="26" t="s">
        <v>798</v>
      </c>
      <c r="Y931" s="26" t="s">
        <v>1193</v>
      </c>
      <c r="Z931" s="26"/>
      <c r="AA931" s="26">
        <v>1</v>
      </c>
      <c r="AB931" s="26">
        <v>2116</v>
      </c>
    </row>
    <row r="932" spans="1:28" ht="20.25" customHeight="1">
      <c r="A932" s="26" t="s">
        <v>2788</v>
      </c>
      <c r="B932" s="26" t="s">
        <v>2787</v>
      </c>
      <c r="C932" s="26" t="s">
        <v>551</v>
      </c>
      <c r="D932" s="26" t="s">
        <v>1209</v>
      </c>
      <c r="E932" s="26" t="s">
        <v>553</v>
      </c>
      <c r="F932" s="26" t="s">
        <v>668</v>
      </c>
      <c r="G932" s="26" t="s">
        <v>669</v>
      </c>
      <c r="H932" s="26" t="s">
        <v>556</v>
      </c>
      <c r="I932" s="27">
        <v>45597</v>
      </c>
      <c r="J932" s="26" t="s">
        <v>670</v>
      </c>
      <c r="K932" s="26" t="s">
        <v>1191</v>
      </c>
      <c r="L932" s="26" t="s">
        <v>1192</v>
      </c>
      <c r="M932" s="26" t="s">
        <v>682</v>
      </c>
      <c r="N932" s="26" t="s">
        <v>600</v>
      </c>
      <c r="O932" s="26" t="s">
        <v>561</v>
      </c>
      <c r="P932" s="26" t="s">
        <v>562</v>
      </c>
      <c r="Q932" s="26" t="s">
        <v>812</v>
      </c>
      <c r="R932" s="26" t="s">
        <v>684</v>
      </c>
      <c r="S932" s="26"/>
      <c r="T932" s="26"/>
      <c r="U932" s="26">
        <v>3000</v>
      </c>
      <c r="V932" s="27">
        <v>45652</v>
      </c>
      <c r="W932" s="26" t="s">
        <v>565</v>
      </c>
      <c r="X932" s="26" t="s">
        <v>566</v>
      </c>
      <c r="Y932" s="26" t="s">
        <v>685</v>
      </c>
      <c r="Z932" s="26"/>
      <c r="AA932" s="26">
        <v>1</v>
      </c>
      <c r="AB932" s="26">
        <v>2116</v>
      </c>
    </row>
    <row r="933" spans="1:28" ht="20.25" customHeight="1">
      <c r="A933" s="26" t="s">
        <v>2789</v>
      </c>
      <c r="B933" s="26" t="s">
        <v>2790</v>
      </c>
      <c r="C933" s="26" t="s">
        <v>1292</v>
      </c>
      <c r="D933" s="26" t="s">
        <v>1293</v>
      </c>
      <c r="E933" s="26" t="s">
        <v>553</v>
      </c>
      <c r="F933" s="26" t="s">
        <v>668</v>
      </c>
      <c r="G933" s="26" t="s">
        <v>669</v>
      </c>
      <c r="H933" s="26" t="s">
        <v>556</v>
      </c>
      <c r="I933" s="27">
        <v>45604</v>
      </c>
      <c r="J933" s="26" t="s">
        <v>670</v>
      </c>
      <c r="K933" s="26" t="s">
        <v>1187</v>
      </c>
      <c r="L933" s="26" t="s">
        <v>1188</v>
      </c>
      <c r="M933" s="26" t="s">
        <v>628</v>
      </c>
      <c r="N933" s="26" t="s">
        <v>641</v>
      </c>
      <c r="O933" s="26" t="s">
        <v>561</v>
      </c>
      <c r="P933" s="26" t="s">
        <v>562</v>
      </c>
      <c r="Q933" s="26" t="s">
        <v>683</v>
      </c>
      <c r="R933" s="26" t="s">
        <v>564</v>
      </c>
      <c r="S933" s="26"/>
      <c r="T933" s="26"/>
      <c r="U933" s="26">
        <v>3600</v>
      </c>
      <c r="V933" s="27">
        <v>45651</v>
      </c>
      <c r="W933" s="26" t="s">
        <v>565</v>
      </c>
      <c r="X933" s="26" t="s">
        <v>798</v>
      </c>
      <c r="Y933" s="26" t="s">
        <v>953</v>
      </c>
      <c r="Z933" s="26"/>
      <c r="AA933" s="26">
        <v>1</v>
      </c>
      <c r="AB933" s="26">
        <v>2124</v>
      </c>
    </row>
    <row r="934" spans="1:28" ht="20.25" customHeight="1">
      <c r="A934" s="26" t="s">
        <v>2791</v>
      </c>
      <c r="B934" s="26" t="s">
        <v>2790</v>
      </c>
      <c r="C934" s="26" t="s">
        <v>1292</v>
      </c>
      <c r="D934" s="26" t="s">
        <v>1293</v>
      </c>
      <c r="E934" s="26" t="s">
        <v>553</v>
      </c>
      <c r="F934" s="26" t="s">
        <v>668</v>
      </c>
      <c r="G934" s="26" t="s">
        <v>669</v>
      </c>
      <c r="H934" s="26" t="s">
        <v>556</v>
      </c>
      <c r="I934" s="27">
        <v>45597</v>
      </c>
      <c r="J934" s="26" t="s">
        <v>670</v>
      </c>
      <c r="K934" s="26" t="s">
        <v>1187</v>
      </c>
      <c r="L934" s="26" t="s">
        <v>1188</v>
      </c>
      <c r="M934" s="26" t="s">
        <v>628</v>
      </c>
      <c r="N934" s="26" t="s">
        <v>641</v>
      </c>
      <c r="O934" s="26" t="s">
        <v>561</v>
      </c>
      <c r="P934" s="26" t="s">
        <v>562</v>
      </c>
      <c r="Q934" s="26" t="s">
        <v>683</v>
      </c>
      <c r="R934" s="26" t="s">
        <v>564</v>
      </c>
      <c r="S934" s="26"/>
      <c r="T934" s="26"/>
      <c r="U934" s="26">
        <v>22100</v>
      </c>
      <c r="V934" s="27">
        <v>45651</v>
      </c>
      <c r="W934" s="26" t="s">
        <v>565</v>
      </c>
      <c r="X934" s="26" t="s">
        <v>566</v>
      </c>
      <c r="Y934" s="26" t="s">
        <v>955</v>
      </c>
      <c r="Z934" s="26"/>
      <c r="AA934" s="26">
        <v>1</v>
      </c>
      <c r="AB934" s="26">
        <v>2124</v>
      </c>
    </row>
    <row r="935" spans="1:28" ht="20.25" customHeight="1">
      <c r="A935" s="26" t="s">
        <v>2792</v>
      </c>
      <c r="B935" s="26" t="s">
        <v>2793</v>
      </c>
      <c r="C935" s="26" t="s">
        <v>1292</v>
      </c>
      <c r="D935" s="26" t="s">
        <v>1293</v>
      </c>
      <c r="E935" s="26" t="s">
        <v>633</v>
      </c>
      <c r="F935" s="26" t="s">
        <v>701</v>
      </c>
      <c r="G935" s="26" t="s">
        <v>2747</v>
      </c>
      <c r="H935" s="26" t="s">
        <v>556</v>
      </c>
      <c r="I935" s="27">
        <v>45596</v>
      </c>
      <c r="J935" s="26" t="s">
        <v>1376</v>
      </c>
      <c r="K935" s="26" t="s">
        <v>710</v>
      </c>
      <c r="L935" s="26" t="s">
        <v>711</v>
      </c>
      <c r="M935" s="26" t="s">
        <v>628</v>
      </c>
      <c r="N935" s="26" t="s">
        <v>641</v>
      </c>
      <c r="O935" s="26" t="s">
        <v>561</v>
      </c>
      <c r="P935" s="26" t="s">
        <v>562</v>
      </c>
      <c r="Q935" s="26" t="s">
        <v>683</v>
      </c>
      <c r="R935" s="26" t="s">
        <v>564</v>
      </c>
      <c r="S935" s="26"/>
      <c r="T935" s="26"/>
      <c r="U935" s="26">
        <v>1000</v>
      </c>
      <c r="V935" s="27">
        <v>45621</v>
      </c>
      <c r="W935" s="26" t="s">
        <v>565</v>
      </c>
      <c r="X935" s="26" t="s">
        <v>566</v>
      </c>
      <c r="Y935" s="26" t="s">
        <v>1377</v>
      </c>
      <c r="Z935" s="26"/>
      <c r="AA935" s="26">
        <v>1</v>
      </c>
      <c r="AB935" s="26">
        <v>2318</v>
      </c>
    </row>
    <row r="936" spans="1:28" ht="20.25" customHeight="1">
      <c r="A936" s="26" t="s">
        <v>2794</v>
      </c>
      <c r="B936" s="26" t="s">
        <v>202</v>
      </c>
      <c r="C936" s="26" t="s">
        <v>1292</v>
      </c>
      <c r="D936" s="26" t="s">
        <v>1293</v>
      </c>
      <c r="E936" s="26" t="s">
        <v>553</v>
      </c>
      <c r="F936" s="26" t="s">
        <v>581</v>
      </c>
      <c r="G936" s="26" t="s">
        <v>2795</v>
      </c>
      <c r="H936" s="26" t="s">
        <v>556</v>
      </c>
      <c r="I936" s="27">
        <v>45595</v>
      </c>
      <c r="J936" s="26" t="s">
        <v>583</v>
      </c>
      <c r="K936" s="26" t="s">
        <v>131</v>
      </c>
      <c r="L936" s="26" t="s">
        <v>1042</v>
      </c>
      <c r="M936" s="26" t="s">
        <v>559</v>
      </c>
      <c r="N936" s="26" t="s">
        <v>560</v>
      </c>
      <c r="O936" s="26" t="s">
        <v>561</v>
      </c>
      <c r="P936" s="26" t="s">
        <v>586</v>
      </c>
      <c r="Q936" s="26" t="s">
        <v>587</v>
      </c>
      <c r="R936" s="26" t="s">
        <v>588</v>
      </c>
      <c r="S936" s="26"/>
      <c r="T936" s="26"/>
      <c r="U936" s="26">
        <v>20000</v>
      </c>
      <c r="V936" s="27">
        <v>45629</v>
      </c>
      <c r="W936" s="26" t="s">
        <v>565</v>
      </c>
      <c r="X936" s="26" t="s">
        <v>566</v>
      </c>
      <c r="Y936" s="26" t="s">
        <v>596</v>
      </c>
      <c r="Z936" s="26"/>
      <c r="AA936" s="26">
        <v>1</v>
      </c>
      <c r="AB936" s="26">
        <v>2199</v>
      </c>
    </row>
    <row r="937" spans="1:28" ht="20.25" customHeight="1">
      <c r="A937" s="26" t="s">
        <v>2796</v>
      </c>
      <c r="B937" s="26" t="s">
        <v>202</v>
      </c>
      <c r="C937" s="26" t="s">
        <v>1292</v>
      </c>
      <c r="D937" s="26" t="s">
        <v>1293</v>
      </c>
      <c r="E937" s="26" t="s">
        <v>553</v>
      </c>
      <c r="F937" s="26" t="s">
        <v>581</v>
      </c>
      <c r="G937" s="26" t="s">
        <v>2797</v>
      </c>
      <c r="H937" s="26" t="s">
        <v>556</v>
      </c>
      <c r="I937" s="27">
        <v>45595</v>
      </c>
      <c r="J937" s="26" t="s">
        <v>583</v>
      </c>
      <c r="K937" s="26" t="s">
        <v>131</v>
      </c>
      <c r="L937" s="26" t="s">
        <v>1042</v>
      </c>
      <c r="M937" s="26" t="s">
        <v>559</v>
      </c>
      <c r="N937" s="26" t="s">
        <v>560</v>
      </c>
      <c r="O937" s="26" t="s">
        <v>561</v>
      </c>
      <c r="P937" s="26" t="s">
        <v>586</v>
      </c>
      <c r="Q937" s="26" t="s">
        <v>587</v>
      </c>
      <c r="R937" s="26" t="s">
        <v>588</v>
      </c>
      <c r="S937" s="26"/>
      <c r="T937" s="26"/>
      <c r="U937" s="26">
        <v>7000</v>
      </c>
      <c r="V937" s="27">
        <v>45629</v>
      </c>
      <c r="W937" s="26" t="s">
        <v>565</v>
      </c>
      <c r="X937" s="26" t="s">
        <v>566</v>
      </c>
      <c r="Y937" s="26" t="s">
        <v>596</v>
      </c>
      <c r="Z937" s="26"/>
      <c r="AA937" s="26">
        <v>1</v>
      </c>
      <c r="AB937" s="26">
        <v>2199</v>
      </c>
    </row>
    <row r="938" spans="1:28" ht="20.25" customHeight="1">
      <c r="A938" s="26" t="s">
        <v>2798</v>
      </c>
      <c r="B938" s="26" t="s">
        <v>205</v>
      </c>
      <c r="C938" s="26" t="s">
        <v>551</v>
      </c>
      <c r="D938" s="26" t="s">
        <v>1209</v>
      </c>
      <c r="E938" s="26" t="s">
        <v>553</v>
      </c>
      <c r="F938" s="26" t="s">
        <v>581</v>
      </c>
      <c r="G938" s="26" t="s">
        <v>2799</v>
      </c>
      <c r="H938" s="26" t="s">
        <v>556</v>
      </c>
      <c r="I938" s="27">
        <v>45595</v>
      </c>
      <c r="J938" s="26" t="s">
        <v>583</v>
      </c>
      <c r="K938" s="26" t="s">
        <v>206</v>
      </c>
      <c r="L938" s="26" t="s">
        <v>2800</v>
      </c>
      <c r="M938" s="26" t="s">
        <v>585</v>
      </c>
      <c r="N938" s="26" t="s">
        <v>560</v>
      </c>
      <c r="O938" s="26" t="s">
        <v>561</v>
      </c>
      <c r="P938" s="26" t="s">
        <v>586</v>
      </c>
      <c r="Q938" s="26" t="s">
        <v>642</v>
      </c>
      <c r="R938" s="26" t="s">
        <v>564</v>
      </c>
      <c r="S938" s="26"/>
      <c r="T938" s="26"/>
      <c r="U938" s="26">
        <v>20000</v>
      </c>
      <c r="V938" s="27">
        <v>45628</v>
      </c>
      <c r="W938" s="26" t="s">
        <v>565</v>
      </c>
      <c r="X938" s="26" t="s">
        <v>566</v>
      </c>
      <c r="Y938" s="26" t="s">
        <v>596</v>
      </c>
      <c r="Z938" s="26"/>
      <c r="AA938" s="26">
        <v>1</v>
      </c>
      <c r="AB938" s="26">
        <v>2245</v>
      </c>
    </row>
    <row r="939" spans="1:28" ht="20.25" customHeight="1">
      <c r="A939" s="26" t="s">
        <v>2801</v>
      </c>
      <c r="B939" s="26" t="s">
        <v>205</v>
      </c>
      <c r="C939" s="26" t="s">
        <v>551</v>
      </c>
      <c r="D939" s="26" t="s">
        <v>1209</v>
      </c>
      <c r="E939" s="26" t="s">
        <v>553</v>
      </c>
      <c r="F939" s="26" t="s">
        <v>581</v>
      </c>
      <c r="G939" s="26" t="s">
        <v>2799</v>
      </c>
      <c r="H939" s="26" t="s">
        <v>556</v>
      </c>
      <c r="I939" s="27">
        <v>45595</v>
      </c>
      <c r="J939" s="26" t="s">
        <v>583</v>
      </c>
      <c r="K939" s="26" t="s">
        <v>206</v>
      </c>
      <c r="L939" s="26" t="s">
        <v>2800</v>
      </c>
      <c r="M939" s="26" t="s">
        <v>585</v>
      </c>
      <c r="N939" s="26" t="s">
        <v>560</v>
      </c>
      <c r="O939" s="26" t="s">
        <v>561</v>
      </c>
      <c r="P939" s="26" t="s">
        <v>586</v>
      </c>
      <c r="Q939" s="26" t="s">
        <v>642</v>
      </c>
      <c r="R939" s="26" t="s">
        <v>564</v>
      </c>
      <c r="S939" s="26"/>
      <c r="T939" s="26"/>
      <c r="U939" s="26">
        <v>20000</v>
      </c>
      <c r="V939" s="27">
        <v>45628</v>
      </c>
      <c r="W939" s="26" t="s">
        <v>565</v>
      </c>
      <c r="X939" s="26" t="s">
        <v>566</v>
      </c>
      <c r="Y939" s="26" t="s">
        <v>596</v>
      </c>
      <c r="Z939" s="26"/>
      <c r="AA939" s="26">
        <v>1</v>
      </c>
      <c r="AB939" s="26">
        <v>2245</v>
      </c>
    </row>
    <row r="940" spans="1:28" ht="20.25" customHeight="1">
      <c r="A940" s="26" t="s">
        <v>2802</v>
      </c>
      <c r="B940" s="26" t="s">
        <v>205</v>
      </c>
      <c r="C940" s="26" t="s">
        <v>551</v>
      </c>
      <c r="D940" s="26" t="s">
        <v>1209</v>
      </c>
      <c r="E940" s="26" t="s">
        <v>553</v>
      </c>
      <c r="F940" s="26" t="s">
        <v>581</v>
      </c>
      <c r="G940" s="26" t="s">
        <v>2799</v>
      </c>
      <c r="H940" s="26" t="s">
        <v>556</v>
      </c>
      <c r="I940" s="27">
        <v>45595</v>
      </c>
      <c r="J940" s="26" t="s">
        <v>583</v>
      </c>
      <c r="K940" s="26" t="s">
        <v>206</v>
      </c>
      <c r="L940" s="26" t="s">
        <v>2800</v>
      </c>
      <c r="M940" s="26" t="s">
        <v>585</v>
      </c>
      <c r="N940" s="26" t="s">
        <v>560</v>
      </c>
      <c r="O940" s="26" t="s">
        <v>561</v>
      </c>
      <c r="P940" s="26" t="s">
        <v>586</v>
      </c>
      <c r="Q940" s="26" t="s">
        <v>642</v>
      </c>
      <c r="R940" s="26" t="s">
        <v>564</v>
      </c>
      <c r="S940" s="26"/>
      <c r="T940" s="26"/>
      <c r="U940" s="26">
        <v>7000</v>
      </c>
      <c r="V940" s="27">
        <v>45628</v>
      </c>
      <c r="W940" s="26" t="s">
        <v>565</v>
      </c>
      <c r="X940" s="26" t="s">
        <v>566</v>
      </c>
      <c r="Y940" s="26" t="s">
        <v>596</v>
      </c>
      <c r="Z940" s="26"/>
      <c r="AA940" s="26">
        <v>1</v>
      </c>
      <c r="AB940" s="26">
        <v>2245</v>
      </c>
    </row>
    <row r="941" spans="1:28" ht="20.25" customHeight="1">
      <c r="A941" s="26" t="s">
        <v>2803</v>
      </c>
      <c r="B941" s="26" t="s">
        <v>212</v>
      </c>
      <c r="C941" s="26" t="s">
        <v>1292</v>
      </c>
      <c r="D941" s="26" t="s">
        <v>1293</v>
      </c>
      <c r="E941" s="26" t="s">
        <v>553</v>
      </c>
      <c r="F941" s="26" t="s">
        <v>581</v>
      </c>
      <c r="G941" s="26" t="s">
        <v>2804</v>
      </c>
      <c r="H941" s="26" t="s">
        <v>556</v>
      </c>
      <c r="I941" s="27">
        <v>45595</v>
      </c>
      <c r="J941" s="26" t="s">
        <v>583</v>
      </c>
      <c r="K941" s="26" t="s">
        <v>118</v>
      </c>
      <c r="L941" s="26" t="s">
        <v>119</v>
      </c>
      <c r="M941" s="26" t="s">
        <v>717</v>
      </c>
      <c r="N941" s="26" t="s">
        <v>560</v>
      </c>
      <c r="O941" s="26" t="s">
        <v>561</v>
      </c>
      <c r="P941" s="26" t="s">
        <v>562</v>
      </c>
      <c r="Q941" s="26" t="s">
        <v>594</v>
      </c>
      <c r="R941" s="26" t="s">
        <v>595</v>
      </c>
      <c r="S941" s="26"/>
      <c r="T941" s="26"/>
      <c r="U941" s="26">
        <v>19000</v>
      </c>
      <c r="V941" s="27">
        <v>45626</v>
      </c>
      <c r="W941" s="26" t="s">
        <v>565</v>
      </c>
      <c r="X941" s="26" t="s">
        <v>566</v>
      </c>
      <c r="Y941" s="26" t="s">
        <v>596</v>
      </c>
      <c r="Z941" s="26"/>
      <c r="AA941" s="26">
        <v>1</v>
      </c>
      <c r="AB941" s="26">
        <v>2198</v>
      </c>
    </row>
    <row r="942" spans="1:28" ht="20.25" customHeight="1">
      <c r="A942" s="26" t="s">
        <v>2805</v>
      </c>
      <c r="B942" s="26" t="s">
        <v>212</v>
      </c>
      <c r="C942" s="26" t="s">
        <v>1292</v>
      </c>
      <c r="D942" s="26" t="s">
        <v>1293</v>
      </c>
      <c r="E942" s="26" t="s">
        <v>553</v>
      </c>
      <c r="F942" s="26" t="s">
        <v>581</v>
      </c>
      <c r="G942" s="26" t="s">
        <v>2804</v>
      </c>
      <c r="H942" s="26" t="s">
        <v>556</v>
      </c>
      <c r="I942" s="27">
        <v>45595</v>
      </c>
      <c r="J942" s="26" t="s">
        <v>583</v>
      </c>
      <c r="K942" s="26" t="s">
        <v>118</v>
      </c>
      <c r="L942" s="26" t="s">
        <v>119</v>
      </c>
      <c r="M942" s="26" t="s">
        <v>717</v>
      </c>
      <c r="N942" s="26" t="s">
        <v>560</v>
      </c>
      <c r="O942" s="26" t="s">
        <v>561</v>
      </c>
      <c r="P942" s="26" t="s">
        <v>562</v>
      </c>
      <c r="Q942" s="26" t="s">
        <v>594</v>
      </c>
      <c r="R942" s="26" t="s">
        <v>595</v>
      </c>
      <c r="S942" s="26"/>
      <c r="T942" s="26"/>
      <c r="U942" s="26">
        <v>10000</v>
      </c>
      <c r="V942" s="27">
        <v>45626</v>
      </c>
      <c r="W942" s="26" t="s">
        <v>565</v>
      </c>
      <c r="X942" s="26" t="s">
        <v>566</v>
      </c>
      <c r="Y942" s="26" t="s">
        <v>596</v>
      </c>
      <c r="Z942" s="26"/>
      <c r="AA942" s="26">
        <v>1</v>
      </c>
      <c r="AB942" s="26">
        <v>2198</v>
      </c>
    </row>
    <row r="943" spans="1:28" ht="20.25" customHeight="1">
      <c r="A943" s="26" t="s">
        <v>2806</v>
      </c>
      <c r="B943" s="26" t="s">
        <v>2807</v>
      </c>
      <c r="C943" s="26" t="s">
        <v>1130</v>
      </c>
      <c r="D943" s="26" t="s">
        <v>1131</v>
      </c>
      <c r="E943" s="26" t="s">
        <v>553</v>
      </c>
      <c r="F943" s="26" t="s">
        <v>659</v>
      </c>
      <c r="G943" s="26" t="s">
        <v>2808</v>
      </c>
      <c r="H943" s="26" t="s">
        <v>556</v>
      </c>
      <c r="I943" s="27">
        <v>45594</v>
      </c>
      <c r="J943" s="26" t="s">
        <v>1754</v>
      </c>
      <c r="K943" s="26" t="s">
        <v>35</v>
      </c>
      <c r="L943" s="26" t="s">
        <v>1070</v>
      </c>
      <c r="M943" s="26" t="s">
        <v>628</v>
      </c>
      <c r="N943" s="26" t="s">
        <v>726</v>
      </c>
      <c r="O943" s="26" t="s">
        <v>561</v>
      </c>
      <c r="P943" s="26" t="s">
        <v>1029</v>
      </c>
      <c r="Q943" s="26" t="s">
        <v>664</v>
      </c>
      <c r="R943" s="26" t="s">
        <v>698</v>
      </c>
      <c r="S943" s="26"/>
      <c r="T943" s="26"/>
      <c r="U943" s="26">
        <v>120000</v>
      </c>
      <c r="V943" s="27">
        <v>45660</v>
      </c>
      <c r="W943" s="26" t="s">
        <v>565</v>
      </c>
      <c r="X943" s="26" t="s">
        <v>566</v>
      </c>
      <c r="Y943" s="26" t="s">
        <v>1755</v>
      </c>
      <c r="Z943" s="26"/>
      <c r="AA943" s="26">
        <v>1</v>
      </c>
      <c r="AB943" s="26">
        <v>2098</v>
      </c>
    </row>
    <row r="944" spans="1:28" ht="20.25" customHeight="1">
      <c r="A944" s="26" t="s">
        <v>2809</v>
      </c>
      <c r="B944" s="26" t="s">
        <v>2810</v>
      </c>
      <c r="C944" s="26" t="s">
        <v>1292</v>
      </c>
      <c r="D944" s="26" t="s">
        <v>1293</v>
      </c>
      <c r="E944" s="26" t="s">
        <v>553</v>
      </c>
      <c r="F944" s="26" t="s">
        <v>659</v>
      </c>
      <c r="G944" s="26" t="s">
        <v>2811</v>
      </c>
      <c r="H944" s="26" t="s">
        <v>556</v>
      </c>
      <c r="I944" s="27">
        <v>45594</v>
      </c>
      <c r="J944" s="26" t="s">
        <v>1754</v>
      </c>
      <c r="K944" s="26" t="s">
        <v>48</v>
      </c>
      <c r="L944" s="26" t="s">
        <v>725</v>
      </c>
      <c r="M944" s="26" t="s">
        <v>628</v>
      </c>
      <c r="N944" s="26" t="s">
        <v>726</v>
      </c>
      <c r="O944" s="26" t="s">
        <v>561</v>
      </c>
      <c r="P944" s="26" t="s">
        <v>718</v>
      </c>
      <c r="Q944" s="26" t="s">
        <v>576</v>
      </c>
      <c r="R944" s="26" t="s">
        <v>698</v>
      </c>
      <c r="S944" s="26"/>
      <c r="T944" s="26"/>
      <c r="U944" s="26">
        <v>28000</v>
      </c>
      <c r="V944" s="27">
        <v>45653</v>
      </c>
      <c r="W944" s="26" t="s">
        <v>565</v>
      </c>
      <c r="X944" s="26" t="s">
        <v>566</v>
      </c>
      <c r="Y944" s="26" t="s">
        <v>1755</v>
      </c>
      <c r="Z944" s="26"/>
      <c r="AA944" s="26">
        <v>1</v>
      </c>
      <c r="AB944" s="26">
        <v>2099</v>
      </c>
    </row>
    <row r="945" spans="1:28" ht="20.25" customHeight="1">
      <c r="A945" s="26" t="s">
        <v>2812</v>
      </c>
      <c r="B945" s="26" t="s">
        <v>2813</v>
      </c>
      <c r="C945" s="26" t="s">
        <v>1292</v>
      </c>
      <c r="D945" s="26" t="s">
        <v>1293</v>
      </c>
      <c r="E945" s="26" t="s">
        <v>553</v>
      </c>
      <c r="F945" s="26" t="s">
        <v>659</v>
      </c>
      <c r="G945" s="26" t="s">
        <v>2811</v>
      </c>
      <c r="H945" s="26" t="s">
        <v>556</v>
      </c>
      <c r="I945" s="27">
        <v>45594</v>
      </c>
      <c r="J945" s="26" t="s">
        <v>1754</v>
      </c>
      <c r="K945" s="26" t="s">
        <v>35</v>
      </c>
      <c r="L945" s="26" t="s">
        <v>1070</v>
      </c>
      <c r="M945" s="26" t="s">
        <v>628</v>
      </c>
      <c r="N945" s="26" t="s">
        <v>726</v>
      </c>
      <c r="O945" s="26" t="s">
        <v>561</v>
      </c>
      <c r="P945" s="26" t="s">
        <v>1029</v>
      </c>
      <c r="Q945" s="26" t="s">
        <v>664</v>
      </c>
      <c r="R945" s="26" t="s">
        <v>698</v>
      </c>
      <c r="S945" s="26"/>
      <c r="T945" s="26"/>
      <c r="U945" s="26">
        <v>120000</v>
      </c>
      <c r="V945" s="27">
        <v>45652</v>
      </c>
      <c r="W945" s="26" t="s">
        <v>565</v>
      </c>
      <c r="X945" s="26" t="s">
        <v>566</v>
      </c>
      <c r="Y945" s="26" t="s">
        <v>1755</v>
      </c>
      <c r="Z945" s="26"/>
      <c r="AA945" s="26">
        <v>1</v>
      </c>
      <c r="AB945" s="26">
        <v>2098</v>
      </c>
    </row>
    <row r="946" spans="1:28" ht="20.25" customHeight="1">
      <c r="A946" s="26" t="s">
        <v>2814</v>
      </c>
      <c r="B946" s="26" t="s">
        <v>228</v>
      </c>
      <c r="C946" s="26" t="s">
        <v>1292</v>
      </c>
      <c r="D946" s="26" t="s">
        <v>1293</v>
      </c>
      <c r="E946" s="26" t="s">
        <v>553</v>
      </c>
      <c r="F946" s="26" t="s">
        <v>659</v>
      </c>
      <c r="G946" s="26" t="s">
        <v>2815</v>
      </c>
      <c r="H946" s="26" t="s">
        <v>556</v>
      </c>
      <c r="I946" s="27">
        <v>45594</v>
      </c>
      <c r="J946" s="26" t="s">
        <v>1754</v>
      </c>
      <c r="K946" s="26" t="s">
        <v>48</v>
      </c>
      <c r="L946" s="26" t="s">
        <v>725</v>
      </c>
      <c r="M946" s="26" t="s">
        <v>628</v>
      </c>
      <c r="N946" s="26" t="s">
        <v>726</v>
      </c>
      <c r="O946" s="26" t="s">
        <v>561</v>
      </c>
      <c r="P946" s="26" t="s">
        <v>718</v>
      </c>
      <c r="Q946" s="26" t="s">
        <v>576</v>
      </c>
      <c r="R946" s="26" t="s">
        <v>698</v>
      </c>
      <c r="S946" s="26"/>
      <c r="T946" s="26"/>
      <c r="U946" s="26">
        <v>40000</v>
      </c>
      <c r="V946" s="27">
        <v>45648</v>
      </c>
      <c r="W946" s="26" t="s">
        <v>565</v>
      </c>
      <c r="X946" s="26" t="s">
        <v>566</v>
      </c>
      <c r="Y946" s="26" t="s">
        <v>1755</v>
      </c>
      <c r="Z946" s="26"/>
      <c r="AA946" s="26">
        <v>1</v>
      </c>
      <c r="AB946" s="26">
        <v>2099</v>
      </c>
    </row>
    <row r="947" spans="1:28" ht="20.25" customHeight="1">
      <c r="A947" s="26" t="s">
        <v>2816</v>
      </c>
      <c r="B947" s="26" t="s">
        <v>218</v>
      </c>
      <c r="C947" s="26" t="s">
        <v>1292</v>
      </c>
      <c r="D947" s="26" t="s">
        <v>1293</v>
      </c>
      <c r="E947" s="26" t="s">
        <v>553</v>
      </c>
      <c r="F947" s="26" t="s">
        <v>659</v>
      </c>
      <c r="G947" s="26" t="s">
        <v>2815</v>
      </c>
      <c r="H947" s="26" t="s">
        <v>556</v>
      </c>
      <c r="I947" s="27">
        <v>45594</v>
      </c>
      <c r="J947" s="26" t="s">
        <v>1754</v>
      </c>
      <c r="K947" s="26" t="s">
        <v>48</v>
      </c>
      <c r="L947" s="26" t="s">
        <v>725</v>
      </c>
      <c r="M947" s="26" t="s">
        <v>628</v>
      </c>
      <c r="N947" s="26" t="s">
        <v>726</v>
      </c>
      <c r="O947" s="26" t="s">
        <v>561</v>
      </c>
      <c r="P947" s="26" t="s">
        <v>718</v>
      </c>
      <c r="Q947" s="26" t="s">
        <v>576</v>
      </c>
      <c r="R947" s="26" t="s">
        <v>698</v>
      </c>
      <c r="S947" s="26"/>
      <c r="T947" s="26"/>
      <c r="U947" s="26">
        <v>35000</v>
      </c>
      <c r="V947" s="27">
        <v>45639</v>
      </c>
      <c r="W947" s="26" t="s">
        <v>565</v>
      </c>
      <c r="X947" s="26" t="s">
        <v>566</v>
      </c>
      <c r="Y947" s="26" t="s">
        <v>1755</v>
      </c>
      <c r="Z947" s="26"/>
      <c r="AA947" s="26">
        <v>1</v>
      </c>
      <c r="AB947" s="26">
        <v>2099</v>
      </c>
    </row>
    <row r="948" spans="1:28" ht="20.25" customHeight="1">
      <c r="A948" s="26" t="s">
        <v>2817</v>
      </c>
      <c r="B948" s="26" t="s">
        <v>227</v>
      </c>
      <c r="C948" s="26" t="s">
        <v>1292</v>
      </c>
      <c r="D948" s="26" t="s">
        <v>1293</v>
      </c>
      <c r="E948" s="26" t="s">
        <v>553</v>
      </c>
      <c r="F948" s="26" t="s">
        <v>659</v>
      </c>
      <c r="G948" s="26" t="s">
        <v>2815</v>
      </c>
      <c r="H948" s="26" t="s">
        <v>556</v>
      </c>
      <c r="I948" s="27">
        <v>45594</v>
      </c>
      <c r="J948" s="26" t="s">
        <v>1754</v>
      </c>
      <c r="K948" s="26" t="s">
        <v>35</v>
      </c>
      <c r="L948" s="26" t="s">
        <v>1070</v>
      </c>
      <c r="M948" s="26" t="s">
        <v>628</v>
      </c>
      <c r="N948" s="26" t="s">
        <v>726</v>
      </c>
      <c r="O948" s="26" t="s">
        <v>561</v>
      </c>
      <c r="P948" s="26" t="s">
        <v>1029</v>
      </c>
      <c r="Q948" s="26" t="s">
        <v>664</v>
      </c>
      <c r="R948" s="26" t="s">
        <v>698</v>
      </c>
      <c r="S948" s="26"/>
      <c r="T948" s="26"/>
      <c r="U948" s="26">
        <v>100000</v>
      </c>
      <c r="V948" s="27">
        <v>45647</v>
      </c>
      <c r="W948" s="26" t="s">
        <v>565</v>
      </c>
      <c r="X948" s="26" t="s">
        <v>566</v>
      </c>
      <c r="Y948" s="26" t="s">
        <v>1755</v>
      </c>
      <c r="Z948" s="26"/>
      <c r="AA948" s="26">
        <v>1</v>
      </c>
      <c r="AB948" s="26">
        <v>2098</v>
      </c>
    </row>
    <row r="949" spans="1:28" ht="20.25" customHeight="1">
      <c r="A949" s="26" t="s">
        <v>2818</v>
      </c>
      <c r="B949" s="26" t="s">
        <v>217</v>
      </c>
      <c r="C949" s="26" t="s">
        <v>1292</v>
      </c>
      <c r="D949" s="26" t="s">
        <v>1293</v>
      </c>
      <c r="E949" s="26" t="s">
        <v>553</v>
      </c>
      <c r="F949" s="26" t="s">
        <v>659</v>
      </c>
      <c r="G949" s="26" t="s">
        <v>2815</v>
      </c>
      <c r="H949" s="26" t="s">
        <v>556</v>
      </c>
      <c r="I949" s="27">
        <v>45594</v>
      </c>
      <c r="J949" s="26" t="s">
        <v>1754</v>
      </c>
      <c r="K949" s="26" t="s">
        <v>35</v>
      </c>
      <c r="L949" s="26" t="s">
        <v>1070</v>
      </c>
      <c r="M949" s="26" t="s">
        <v>628</v>
      </c>
      <c r="N949" s="26" t="s">
        <v>726</v>
      </c>
      <c r="O949" s="26" t="s">
        <v>561</v>
      </c>
      <c r="P949" s="26" t="s">
        <v>1029</v>
      </c>
      <c r="Q949" s="26" t="s">
        <v>664</v>
      </c>
      <c r="R949" s="26" t="s">
        <v>698</v>
      </c>
      <c r="S949" s="26"/>
      <c r="T949" s="26"/>
      <c r="U949" s="26">
        <v>100000</v>
      </c>
      <c r="V949" s="27">
        <v>45272</v>
      </c>
      <c r="W949" s="26" t="s">
        <v>565</v>
      </c>
      <c r="X949" s="26" t="s">
        <v>566</v>
      </c>
      <c r="Y949" s="26" t="s">
        <v>1755</v>
      </c>
      <c r="Z949" s="26"/>
      <c r="AA949" s="26">
        <v>1</v>
      </c>
      <c r="AB949" s="26">
        <v>2098</v>
      </c>
    </row>
    <row r="950" spans="1:28" ht="20.25" customHeight="1">
      <c r="A950" s="26" t="s">
        <v>2819</v>
      </c>
      <c r="B950" s="26" t="s">
        <v>207</v>
      </c>
      <c r="C950" s="26" t="s">
        <v>1292</v>
      </c>
      <c r="D950" s="26" t="s">
        <v>1293</v>
      </c>
      <c r="E950" s="26" t="s">
        <v>553</v>
      </c>
      <c r="F950" s="26" t="s">
        <v>659</v>
      </c>
      <c r="G950" s="26" t="s">
        <v>2820</v>
      </c>
      <c r="H950" s="26" t="s">
        <v>556</v>
      </c>
      <c r="I950" s="27">
        <v>45594</v>
      </c>
      <c r="J950" s="26" t="s">
        <v>1754</v>
      </c>
      <c r="K950" s="26" t="s">
        <v>48</v>
      </c>
      <c r="L950" s="26" t="s">
        <v>725</v>
      </c>
      <c r="M950" s="26" t="s">
        <v>628</v>
      </c>
      <c r="N950" s="26" t="s">
        <v>726</v>
      </c>
      <c r="O950" s="26" t="s">
        <v>561</v>
      </c>
      <c r="P950" s="26" t="s">
        <v>718</v>
      </c>
      <c r="Q950" s="26" t="s">
        <v>576</v>
      </c>
      <c r="R950" s="26" t="s">
        <v>698</v>
      </c>
      <c r="S950" s="26"/>
      <c r="T950" s="26"/>
      <c r="U950" s="26">
        <v>32000</v>
      </c>
      <c r="V950" s="27">
        <v>45631</v>
      </c>
      <c r="W950" s="26" t="s">
        <v>565</v>
      </c>
      <c r="X950" s="26" t="s">
        <v>566</v>
      </c>
      <c r="Y950" s="26" t="s">
        <v>1755</v>
      </c>
      <c r="Z950" s="26"/>
      <c r="AA950" s="26">
        <v>1</v>
      </c>
      <c r="AB950" s="26">
        <v>2099</v>
      </c>
    </row>
    <row r="951" spans="1:28" ht="20.25" customHeight="1">
      <c r="A951" s="26" t="s">
        <v>2821</v>
      </c>
      <c r="B951" s="26" t="s">
        <v>208</v>
      </c>
      <c r="C951" s="26" t="s">
        <v>1292</v>
      </c>
      <c r="D951" s="26" t="s">
        <v>1293</v>
      </c>
      <c r="E951" s="26" t="s">
        <v>553</v>
      </c>
      <c r="F951" s="26" t="s">
        <v>659</v>
      </c>
      <c r="G951" s="26" t="s">
        <v>2820</v>
      </c>
      <c r="H951" s="26" t="s">
        <v>556</v>
      </c>
      <c r="I951" s="27">
        <v>45594</v>
      </c>
      <c r="J951" s="26" t="s">
        <v>1754</v>
      </c>
      <c r="K951" s="26" t="s">
        <v>35</v>
      </c>
      <c r="L951" s="26" t="s">
        <v>1070</v>
      </c>
      <c r="M951" s="26" t="s">
        <v>628</v>
      </c>
      <c r="N951" s="26" t="s">
        <v>726</v>
      </c>
      <c r="O951" s="26" t="s">
        <v>561</v>
      </c>
      <c r="P951" s="26" t="s">
        <v>1029</v>
      </c>
      <c r="Q951" s="26" t="s">
        <v>664</v>
      </c>
      <c r="R951" s="26" t="s">
        <v>698</v>
      </c>
      <c r="S951" s="26"/>
      <c r="T951" s="26"/>
      <c r="U951" s="26">
        <v>80000</v>
      </c>
      <c r="V951" s="27">
        <v>45631</v>
      </c>
      <c r="W951" s="26" t="s">
        <v>565</v>
      </c>
      <c r="X951" s="26" t="s">
        <v>566</v>
      </c>
      <c r="Y951" s="26" t="s">
        <v>1755</v>
      </c>
      <c r="Z951" s="26"/>
      <c r="AA951" s="26">
        <v>1</v>
      </c>
      <c r="AB951" s="26">
        <v>2098</v>
      </c>
    </row>
    <row r="952" spans="1:28" ht="20.25" customHeight="1">
      <c r="A952" s="26" t="s">
        <v>2822</v>
      </c>
      <c r="B952" s="26" t="s">
        <v>2823</v>
      </c>
      <c r="C952" s="26" t="s">
        <v>1292</v>
      </c>
      <c r="D952" s="26" t="s">
        <v>1293</v>
      </c>
      <c r="E952" s="26" t="s">
        <v>553</v>
      </c>
      <c r="F952" s="26" t="s">
        <v>701</v>
      </c>
      <c r="G952" s="26" t="s">
        <v>2824</v>
      </c>
      <c r="H952" s="26" t="s">
        <v>556</v>
      </c>
      <c r="I952" s="27">
        <v>45593</v>
      </c>
      <c r="J952" s="26" t="s">
        <v>1376</v>
      </c>
      <c r="K952" s="26" t="s">
        <v>715</v>
      </c>
      <c r="L952" s="26" t="s">
        <v>716</v>
      </c>
      <c r="M952" s="26" t="s">
        <v>717</v>
      </c>
      <c r="N952" s="26" t="s">
        <v>673</v>
      </c>
      <c r="O952" s="26" t="s">
        <v>561</v>
      </c>
      <c r="P952" s="26" t="s">
        <v>718</v>
      </c>
      <c r="Q952" s="26" t="s">
        <v>719</v>
      </c>
      <c r="R952" s="26" t="s">
        <v>564</v>
      </c>
      <c r="S952" s="26"/>
      <c r="T952" s="26"/>
      <c r="U952" s="26">
        <v>40000</v>
      </c>
      <c r="V952" s="27">
        <v>45651</v>
      </c>
      <c r="W952" s="26" t="s">
        <v>565</v>
      </c>
      <c r="X952" s="26" t="s">
        <v>566</v>
      </c>
      <c r="Y952" s="26" t="s">
        <v>1498</v>
      </c>
      <c r="Z952" s="26"/>
      <c r="AA952" s="26">
        <v>1</v>
      </c>
      <c r="AB952" s="26">
        <v>2272</v>
      </c>
    </row>
    <row r="953" spans="1:28" ht="20.25" customHeight="1">
      <c r="A953" s="26" t="s">
        <v>2825</v>
      </c>
      <c r="B953" s="26" t="s">
        <v>2826</v>
      </c>
      <c r="C953" s="26" t="s">
        <v>1292</v>
      </c>
      <c r="D953" s="26" t="s">
        <v>1293</v>
      </c>
      <c r="E953" s="26" t="s">
        <v>553</v>
      </c>
      <c r="F953" s="26" t="s">
        <v>701</v>
      </c>
      <c r="G953" s="26" t="s">
        <v>2827</v>
      </c>
      <c r="H953" s="26" t="s">
        <v>556</v>
      </c>
      <c r="I953" s="27">
        <v>45593</v>
      </c>
      <c r="J953" s="26" t="s">
        <v>1376</v>
      </c>
      <c r="K953" s="26" t="s">
        <v>371</v>
      </c>
      <c r="L953" s="26" t="s">
        <v>920</v>
      </c>
      <c r="M953" s="26" t="s">
        <v>585</v>
      </c>
      <c r="N953" s="26" t="s">
        <v>673</v>
      </c>
      <c r="O953" s="26" t="s">
        <v>561</v>
      </c>
      <c r="P953" s="26" t="s">
        <v>718</v>
      </c>
      <c r="Q953" s="26" t="s">
        <v>909</v>
      </c>
      <c r="R953" s="26" t="s">
        <v>564</v>
      </c>
      <c r="S953" s="26"/>
      <c r="T953" s="26"/>
      <c r="U953" s="26">
        <v>40000</v>
      </c>
      <c r="V953" s="27">
        <v>45651</v>
      </c>
      <c r="W953" s="26" t="s">
        <v>565</v>
      </c>
      <c r="X953" s="26" t="s">
        <v>566</v>
      </c>
      <c r="Y953" s="26" t="s">
        <v>1498</v>
      </c>
      <c r="Z953" s="26"/>
      <c r="AA953" s="26">
        <v>1</v>
      </c>
      <c r="AB953" s="26">
        <v>2213</v>
      </c>
    </row>
    <row r="954" spans="1:28" ht="20.25" customHeight="1">
      <c r="A954" s="26" t="s">
        <v>2828</v>
      </c>
      <c r="B954" s="26" t="s">
        <v>2829</v>
      </c>
      <c r="C954" s="26" t="s">
        <v>1292</v>
      </c>
      <c r="D954" s="26" t="s">
        <v>1293</v>
      </c>
      <c r="E954" s="26" t="s">
        <v>553</v>
      </c>
      <c r="F954" s="26" t="s">
        <v>701</v>
      </c>
      <c r="G954" s="26" t="s">
        <v>2830</v>
      </c>
      <c r="H954" s="26" t="s">
        <v>556</v>
      </c>
      <c r="I954" s="27">
        <v>45591</v>
      </c>
      <c r="J954" s="26" t="s">
        <v>1376</v>
      </c>
      <c r="K954" s="26" t="s">
        <v>1489</v>
      </c>
      <c r="L954" s="26" t="s">
        <v>1490</v>
      </c>
      <c r="M954" s="26" t="s">
        <v>607</v>
      </c>
      <c r="N954" s="26" t="s">
        <v>608</v>
      </c>
      <c r="O954" s="26" t="s">
        <v>561</v>
      </c>
      <c r="P954" s="26" t="s">
        <v>601</v>
      </c>
      <c r="Q954" s="26" t="s">
        <v>648</v>
      </c>
      <c r="R954" s="26" t="s">
        <v>751</v>
      </c>
      <c r="S954" s="26"/>
      <c r="T954" s="26"/>
      <c r="U954" s="26">
        <v>10000</v>
      </c>
      <c r="V954" s="27">
        <v>45626</v>
      </c>
      <c r="W954" s="26" t="s">
        <v>565</v>
      </c>
      <c r="X954" s="26" t="s">
        <v>566</v>
      </c>
      <c r="Y954" s="26" t="s">
        <v>1389</v>
      </c>
      <c r="Z954" s="26"/>
      <c r="AA954" s="26">
        <v>1</v>
      </c>
      <c r="AB954" s="26">
        <v>2266</v>
      </c>
    </row>
    <row r="955" spans="1:28" ht="20.25" customHeight="1">
      <c r="A955" s="26" t="s">
        <v>2831</v>
      </c>
      <c r="B955" s="26" t="s">
        <v>2832</v>
      </c>
      <c r="C955" s="26" t="s">
        <v>1292</v>
      </c>
      <c r="D955" s="26" t="s">
        <v>1293</v>
      </c>
      <c r="E955" s="26" t="s">
        <v>553</v>
      </c>
      <c r="F955" s="26" t="s">
        <v>668</v>
      </c>
      <c r="G955" s="26" t="s">
        <v>2464</v>
      </c>
      <c r="H955" s="26" t="s">
        <v>556</v>
      </c>
      <c r="I955" s="27">
        <v>45597</v>
      </c>
      <c r="J955" s="26" t="s">
        <v>670</v>
      </c>
      <c r="K955" s="26" t="s">
        <v>258</v>
      </c>
      <c r="L955" s="26" t="s">
        <v>681</v>
      </c>
      <c r="M955" s="26" t="s">
        <v>682</v>
      </c>
      <c r="N955" s="26" t="s">
        <v>600</v>
      </c>
      <c r="O955" s="26" t="s">
        <v>561</v>
      </c>
      <c r="P955" s="26" t="s">
        <v>562</v>
      </c>
      <c r="Q955" s="26" t="s">
        <v>683</v>
      </c>
      <c r="R955" s="26" t="s">
        <v>684</v>
      </c>
      <c r="S955" s="26"/>
      <c r="T955" s="26"/>
      <c r="U955" s="26">
        <v>52450</v>
      </c>
      <c r="V955" s="27">
        <v>45646</v>
      </c>
      <c r="W955" s="26" t="s">
        <v>565</v>
      </c>
      <c r="X955" s="26" t="s">
        <v>798</v>
      </c>
      <c r="Y955" s="26" t="s">
        <v>1193</v>
      </c>
      <c r="Z955" s="26"/>
      <c r="AA955" s="26">
        <v>1</v>
      </c>
      <c r="AB955" s="26">
        <v>2075</v>
      </c>
    </row>
    <row r="956" spans="1:28" ht="20.25" customHeight="1">
      <c r="A956" s="26" t="s">
        <v>2833</v>
      </c>
      <c r="B956" s="26" t="s">
        <v>2832</v>
      </c>
      <c r="C956" s="26" t="s">
        <v>1292</v>
      </c>
      <c r="D956" s="26" t="s">
        <v>1293</v>
      </c>
      <c r="E956" s="26" t="s">
        <v>553</v>
      </c>
      <c r="F956" s="26" t="s">
        <v>668</v>
      </c>
      <c r="G956" s="26" t="s">
        <v>2464</v>
      </c>
      <c r="H956" s="26" t="s">
        <v>556</v>
      </c>
      <c r="I956" s="27">
        <v>45590</v>
      </c>
      <c r="J956" s="26" t="s">
        <v>670</v>
      </c>
      <c r="K956" s="26" t="s">
        <v>258</v>
      </c>
      <c r="L956" s="26" t="s">
        <v>681</v>
      </c>
      <c r="M956" s="26" t="s">
        <v>682</v>
      </c>
      <c r="N956" s="26" t="s">
        <v>600</v>
      </c>
      <c r="O956" s="26" t="s">
        <v>561</v>
      </c>
      <c r="P956" s="26" t="s">
        <v>562</v>
      </c>
      <c r="Q956" s="26" t="s">
        <v>683</v>
      </c>
      <c r="R956" s="26" t="s">
        <v>684</v>
      </c>
      <c r="S956" s="26"/>
      <c r="T956" s="26"/>
      <c r="U956" s="26">
        <v>50000</v>
      </c>
      <c r="V956" s="27">
        <v>45646</v>
      </c>
      <c r="W956" s="26" t="s">
        <v>565</v>
      </c>
      <c r="X956" s="26" t="s">
        <v>566</v>
      </c>
      <c r="Y956" s="26" t="s">
        <v>685</v>
      </c>
      <c r="Z956" s="26"/>
      <c r="AA956" s="26">
        <v>1</v>
      </c>
      <c r="AB956" s="26">
        <v>2075</v>
      </c>
    </row>
    <row r="957" spans="1:28" ht="20.25" customHeight="1">
      <c r="A957" s="26" t="s">
        <v>2834</v>
      </c>
      <c r="B957" s="26" t="s">
        <v>2835</v>
      </c>
      <c r="C957" s="26" t="s">
        <v>1292</v>
      </c>
      <c r="D957" s="26" t="s">
        <v>1293</v>
      </c>
      <c r="E957" s="26" t="s">
        <v>553</v>
      </c>
      <c r="F957" s="26" t="s">
        <v>668</v>
      </c>
      <c r="G957" s="26" t="s">
        <v>669</v>
      </c>
      <c r="H957" s="26" t="s">
        <v>556</v>
      </c>
      <c r="I957" s="27">
        <v>45597</v>
      </c>
      <c r="J957" s="26" t="s">
        <v>670</v>
      </c>
      <c r="K957" s="26" t="s">
        <v>1414</v>
      </c>
      <c r="L957" s="26" t="s">
        <v>1415</v>
      </c>
      <c r="M957" s="26" t="s">
        <v>628</v>
      </c>
      <c r="N957" s="26" t="s">
        <v>641</v>
      </c>
      <c r="O957" s="26" t="s">
        <v>561</v>
      </c>
      <c r="P957" s="26" t="s">
        <v>562</v>
      </c>
      <c r="Q957" s="26" t="s">
        <v>683</v>
      </c>
      <c r="R957" s="26" t="s">
        <v>564</v>
      </c>
      <c r="S957" s="26"/>
      <c r="T957" s="26"/>
      <c r="U957" s="26">
        <v>15000</v>
      </c>
      <c r="V957" s="27">
        <v>45636</v>
      </c>
      <c r="W957" s="26" t="s">
        <v>565</v>
      </c>
      <c r="X957" s="26" t="s">
        <v>798</v>
      </c>
      <c r="Y957" s="26" t="s">
        <v>953</v>
      </c>
      <c r="Z957" s="26"/>
      <c r="AA957" s="26">
        <v>1</v>
      </c>
      <c r="AB957" s="26">
        <v>2126</v>
      </c>
    </row>
    <row r="958" spans="1:28" ht="20.25" customHeight="1">
      <c r="A958" s="26" t="s">
        <v>2836</v>
      </c>
      <c r="B958" s="26" t="s">
        <v>2835</v>
      </c>
      <c r="C958" s="26" t="s">
        <v>1292</v>
      </c>
      <c r="D958" s="26" t="s">
        <v>1293</v>
      </c>
      <c r="E958" s="26" t="s">
        <v>553</v>
      </c>
      <c r="F958" s="26" t="s">
        <v>668</v>
      </c>
      <c r="G958" s="26" t="s">
        <v>669</v>
      </c>
      <c r="H958" s="26" t="s">
        <v>556</v>
      </c>
      <c r="I958" s="27">
        <v>45590</v>
      </c>
      <c r="J958" s="26" t="s">
        <v>670</v>
      </c>
      <c r="K958" s="26" t="s">
        <v>1414</v>
      </c>
      <c r="L958" s="26" t="s">
        <v>1415</v>
      </c>
      <c r="M958" s="26" t="s">
        <v>628</v>
      </c>
      <c r="N958" s="26" t="s">
        <v>641</v>
      </c>
      <c r="O958" s="26" t="s">
        <v>561</v>
      </c>
      <c r="P958" s="26" t="s">
        <v>562</v>
      </c>
      <c r="Q958" s="26" t="s">
        <v>683</v>
      </c>
      <c r="R958" s="26" t="s">
        <v>564</v>
      </c>
      <c r="S958" s="26"/>
      <c r="T958" s="26"/>
      <c r="U958" s="26">
        <v>33000</v>
      </c>
      <c r="V958" s="27">
        <v>45636</v>
      </c>
      <c r="W958" s="26" t="s">
        <v>565</v>
      </c>
      <c r="X958" s="26" t="s">
        <v>566</v>
      </c>
      <c r="Y958" s="26" t="s">
        <v>955</v>
      </c>
      <c r="Z958" s="26"/>
      <c r="AA958" s="26">
        <v>1</v>
      </c>
      <c r="AB958" s="26">
        <v>2126</v>
      </c>
    </row>
    <row r="959" spans="1:28" ht="20.25" customHeight="1">
      <c r="A959" s="26" t="s">
        <v>2837</v>
      </c>
      <c r="B959" s="26" t="s">
        <v>214</v>
      </c>
      <c r="C959" s="26" t="s">
        <v>551</v>
      </c>
      <c r="D959" s="26" t="s">
        <v>1209</v>
      </c>
      <c r="E959" s="26" t="s">
        <v>553</v>
      </c>
      <c r="F959" s="26" t="s">
        <v>581</v>
      </c>
      <c r="G959" s="26" t="s">
        <v>2838</v>
      </c>
      <c r="H959" s="26" t="s">
        <v>556</v>
      </c>
      <c r="I959" s="27">
        <v>45589</v>
      </c>
      <c r="J959" s="26" t="s">
        <v>583</v>
      </c>
      <c r="K959" s="26" t="s">
        <v>184</v>
      </c>
      <c r="L959" s="26" t="s">
        <v>891</v>
      </c>
      <c r="M959" s="26" t="s">
        <v>559</v>
      </c>
      <c r="N959" s="26" t="s">
        <v>560</v>
      </c>
      <c r="O959" s="26" t="s">
        <v>561</v>
      </c>
      <c r="P959" s="26" t="s">
        <v>562</v>
      </c>
      <c r="Q959" s="26" t="s">
        <v>594</v>
      </c>
      <c r="R959" s="26" t="s">
        <v>595</v>
      </c>
      <c r="S959" s="26"/>
      <c r="T959" s="26"/>
      <c r="U959" s="26">
        <v>6000</v>
      </c>
      <c r="V959" s="27">
        <v>45652</v>
      </c>
      <c r="W959" s="26" t="s">
        <v>565</v>
      </c>
      <c r="X959" s="26" t="s">
        <v>566</v>
      </c>
      <c r="Y959" s="26" t="s">
        <v>596</v>
      </c>
      <c r="Z959" s="26"/>
      <c r="AA959" s="26">
        <v>1</v>
      </c>
      <c r="AB959" s="26">
        <v>2294</v>
      </c>
    </row>
    <row r="960" spans="1:28" ht="20.25" customHeight="1">
      <c r="A960" s="26" t="s">
        <v>2839</v>
      </c>
      <c r="B960" s="26" t="s">
        <v>2840</v>
      </c>
      <c r="C960" s="26" t="s">
        <v>1292</v>
      </c>
      <c r="D960" s="26" t="s">
        <v>1293</v>
      </c>
      <c r="E960" s="26" t="s">
        <v>553</v>
      </c>
      <c r="F960" s="26" t="s">
        <v>581</v>
      </c>
      <c r="G960" s="26" t="s">
        <v>2841</v>
      </c>
      <c r="H960" s="26" t="s">
        <v>556</v>
      </c>
      <c r="I960" s="27">
        <v>45589</v>
      </c>
      <c r="J960" s="26" t="s">
        <v>583</v>
      </c>
      <c r="K960" s="26" t="s">
        <v>16</v>
      </c>
      <c r="L960" s="26" t="s">
        <v>1258</v>
      </c>
      <c r="M960" s="26" t="s">
        <v>717</v>
      </c>
      <c r="N960" s="26" t="s">
        <v>560</v>
      </c>
      <c r="O960" s="26" t="s">
        <v>561</v>
      </c>
      <c r="P960" s="26" t="s">
        <v>586</v>
      </c>
      <c r="Q960" s="26" t="s">
        <v>587</v>
      </c>
      <c r="R960" s="26" t="s">
        <v>588</v>
      </c>
      <c r="S960" s="26"/>
      <c r="T960" s="26"/>
      <c r="U960" s="26">
        <v>8000</v>
      </c>
      <c r="V960" s="27">
        <v>45646</v>
      </c>
      <c r="W960" s="26" t="s">
        <v>565</v>
      </c>
      <c r="X960" s="26" t="s">
        <v>566</v>
      </c>
      <c r="Y960" s="26" t="s">
        <v>596</v>
      </c>
      <c r="Z960" s="26"/>
      <c r="AA960" s="26">
        <v>1</v>
      </c>
      <c r="AB960" s="26">
        <v>2225</v>
      </c>
    </row>
    <row r="961" spans="1:28" ht="20.25" customHeight="1">
      <c r="A961" s="26" t="s">
        <v>2842</v>
      </c>
      <c r="B961" s="26" t="s">
        <v>203</v>
      </c>
      <c r="C961" s="26" t="s">
        <v>1292</v>
      </c>
      <c r="D961" s="26" t="s">
        <v>1293</v>
      </c>
      <c r="E961" s="26" t="s">
        <v>553</v>
      </c>
      <c r="F961" s="26" t="s">
        <v>581</v>
      </c>
      <c r="G961" s="26" t="s">
        <v>2843</v>
      </c>
      <c r="H961" s="26" t="s">
        <v>556</v>
      </c>
      <c r="I961" s="27">
        <v>45589</v>
      </c>
      <c r="J961" s="26" t="s">
        <v>583</v>
      </c>
      <c r="K961" s="26" t="s">
        <v>204</v>
      </c>
      <c r="L961" s="26" t="s">
        <v>1814</v>
      </c>
      <c r="M961" s="26" t="s">
        <v>616</v>
      </c>
      <c r="N961" s="26" t="s">
        <v>641</v>
      </c>
      <c r="O961" s="26" t="s">
        <v>561</v>
      </c>
      <c r="P961" s="26" t="s">
        <v>586</v>
      </c>
      <c r="Q961" s="26" t="s">
        <v>852</v>
      </c>
      <c r="R961" s="26" t="s">
        <v>619</v>
      </c>
      <c r="S961" s="26"/>
      <c r="T961" s="26"/>
      <c r="U961" s="26">
        <v>10000</v>
      </c>
      <c r="V961" s="27">
        <v>45623</v>
      </c>
      <c r="W961" s="26" t="s">
        <v>565</v>
      </c>
      <c r="X961" s="26" t="s">
        <v>566</v>
      </c>
      <c r="Y961" s="26" t="s">
        <v>596</v>
      </c>
      <c r="Z961" s="26"/>
      <c r="AA961" s="26">
        <v>1</v>
      </c>
      <c r="AB961" s="26">
        <v>2061</v>
      </c>
    </row>
    <row r="962" spans="1:28" ht="20.25" customHeight="1">
      <c r="A962" s="26" t="s">
        <v>2844</v>
      </c>
      <c r="B962" s="26" t="s">
        <v>2845</v>
      </c>
      <c r="C962" s="26" t="s">
        <v>551</v>
      </c>
      <c r="D962" s="26" t="s">
        <v>580</v>
      </c>
      <c r="E962" s="26" t="s">
        <v>553</v>
      </c>
      <c r="F962" s="26" t="s">
        <v>2846</v>
      </c>
      <c r="G962" s="26" t="s">
        <v>2847</v>
      </c>
      <c r="H962" s="26" t="s">
        <v>556</v>
      </c>
      <c r="I962" s="27">
        <v>45588</v>
      </c>
      <c r="J962" s="26" t="s">
        <v>626</v>
      </c>
      <c r="K962" s="26" t="s">
        <v>661</v>
      </c>
      <c r="L962" s="26" t="s">
        <v>662</v>
      </c>
      <c r="M962" s="26" t="s">
        <v>628</v>
      </c>
      <c r="N962" s="26" t="s">
        <v>663</v>
      </c>
      <c r="O962" s="26" t="s">
        <v>561</v>
      </c>
      <c r="P962" s="26" t="s">
        <v>586</v>
      </c>
      <c r="Q962" s="26" t="s">
        <v>664</v>
      </c>
      <c r="R962" s="26" t="s">
        <v>619</v>
      </c>
      <c r="S962" s="26"/>
      <c r="T962" s="26"/>
      <c r="U962" s="26">
        <v>1</v>
      </c>
      <c r="V962" s="27">
        <v>45590</v>
      </c>
      <c r="W962" s="26" t="s">
        <v>565</v>
      </c>
      <c r="X962" s="26" t="s">
        <v>566</v>
      </c>
      <c r="Y962" s="26" t="s">
        <v>2848</v>
      </c>
      <c r="Z962" s="26"/>
      <c r="AA962" s="26">
        <v>1</v>
      </c>
      <c r="AB962" s="26">
        <v>2168</v>
      </c>
    </row>
    <row r="963" spans="1:28" ht="20.25" customHeight="1">
      <c r="A963" s="26" t="s">
        <v>2849</v>
      </c>
      <c r="B963" s="26" t="s">
        <v>2850</v>
      </c>
      <c r="C963" s="26" t="s">
        <v>1292</v>
      </c>
      <c r="D963" s="26" t="s">
        <v>1293</v>
      </c>
      <c r="E963" s="26" t="s">
        <v>553</v>
      </c>
      <c r="F963" s="26" t="s">
        <v>701</v>
      </c>
      <c r="G963" s="26" t="s">
        <v>2541</v>
      </c>
      <c r="H963" s="26" t="s">
        <v>556</v>
      </c>
      <c r="I963" s="27">
        <v>45588</v>
      </c>
      <c r="J963" s="26" t="s">
        <v>1376</v>
      </c>
      <c r="K963" s="26" t="s">
        <v>731</v>
      </c>
      <c r="L963" s="26" t="s">
        <v>732</v>
      </c>
      <c r="M963" s="26" t="s">
        <v>628</v>
      </c>
      <c r="N963" s="26" t="s">
        <v>641</v>
      </c>
      <c r="O963" s="26" t="s">
        <v>561</v>
      </c>
      <c r="P963" s="26" t="s">
        <v>562</v>
      </c>
      <c r="Q963" s="26" t="s">
        <v>683</v>
      </c>
      <c r="R963" s="26" t="s">
        <v>564</v>
      </c>
      <c r="S963" s="26"/>
      <c r="T963" s="26"/>
      <c r="U963" s="26">
        <v>15000</v>
      </c>
      <c r="V963" s="27">
        <v>45626</v>
      </c>
      <c r="W963" s="26" t="s">
        <v>565</v>
      </c>
      <c r="X963" s="26" t="s">
        <v>566</v>
      </c>
      <c r="Y963" s="26" t="s">
        <v>1494</v>
      </c>
      <c r="Z963" s="26"/>
      <c r="AA963" s="26">
        <v>1</v>
      </c>
      <c r="AB963" s="26">
        <v>2241</v>
      </c>
    </row>
    <row r="964" spans="1:28" ht="20.25" customHeight="1">
      <c r="A964" s="26" t="s">
        <v>2851</v>
      </c>
      <c r="B964" s="26" t="s">
        <v>2852</v>
      </c>
      <c r="C964" s="26" t="s">
        <v>1292</v>
      </c>
      <c r="D964" s="26" t="s">
        <v>1293</v>
      </c>
      <c r="E964" s="26" t="s">
        <v>553</v>
      </c>
      <c r="F964" s="26" t="s">
        <v>624</v>
      </c>
      <c r="G964" s="26" t="s">
        <v>2853</v>
      </c>
      <c r="H964" s="26" t="s">
        <v>556</v>
      </c>
      <c r="I964" s="27">
        <v>45587</v>
      </c>
      <c r="J964" s="26" t="s">
        <v>626</v>
      </c>
      <c r="K964" s="26" t="s">
        <v>57</v>
      </c>
      <c r="L964" s="26" t="s">
        <v>1998</v>
      </c>
      <c r="M964" s="26" t="s">
        <v>559</v>
      </c>
      <c r="N964" s="26" t="s">
        <v>560</v>
      </c>
      <c r="O964" s="26" t="s">
        <v>561</v>
      </c>
      <c r="P964" s="26" t="s">
        <v>718</v>
      </c>
      <c r="Q964" s="26" t="s">
        <v>664</v>
      </c>
      <c r="R964" s="26" t="s">
        <v>564</v>
      </c>
      <c r="S964" s="26"/>
      <c r="T964" s="26"/>
      <c r="U964" s="26">
        <v>71500</v>
      </c>
      <c r="V964" s="27">
        <v>45619</v>
      </c>
      <c r="W964" s="26" t="s">
        <v>565</v>
      </c>
      <c r="X964" s="26" t="s">
        <v>566</v>
      </c>
      <c r="Y964" s="26" t="s">
        <v>2854</v>
      </c>
      <c r="Z964" s="26"/>
      <c r="AA964" s="26">
        <v>1</v>
      </c>
      <c r="AB964" s="26">
        <v>2317</v>
      </c>
    </row>
    <row r="965" spans="1:28" ht="20.25" customHeight="1">
      <c r="A965" s="26" t="s">
        <v>2855</v>
      </c>
      <c r="B965" s="26" t="s">
        <v>2856</v>
      </c>
      <c r="C965" s="26" t="s">
        <v>1292</v>
      </c>
      <c r="D965" s="26" t="s">
        <v>1293</v>
      </c>
      <c r="E965" s="26" t="s">
        <v>553</v>
      </c>
      <c r="F965" s="26" t="s">
        <v>701</v>
      </c>
      <c r="G965" s="26" t="s">
        <v>2857</v>
      </c>
      <c r="H965" s="26" t="s">
        <v>556</v>
      </c>
      <c r="I965" s="27">
        <v>45586</v>
      </c>
      <c r="J965" s="26" t="s">
        <v>1376</v>
      </c>
      <c r="K965" s="26" t="s">
        <v>2858</v>
      </c>
      <c r="L965" s="26" t="s">
        <v>2859</v>
      </c>
      <c r="M965" s="26" t="s">
        <v>717</v>
      </c>
      <c r="N965" s="26" t="s">
        <v>560</v>
      </c>
      <c r="O965" s="26" t="s">
        <v>561</v>
      </c>
      <c r="P965" s="26" t="s">
        <v>562</v>
      </c>
      <c r="Q965" s="26" t="s">
        <v>563</v>
      </c>
      <c r="R965" s="26" t="s">
        <v>564</v>
      </c>
      <c r="S965" s="26"/>
      <c r="T965" s="26"/>
      <c r="U965" s="26">
        <v>10000</v>
      </c>
      <c r="V965" s="27">
        <v>45625</v>
      </c>
      <c r="W965" s="26" t="s">
        <v>565</v>
      </c>
      <c r="X965" s="26" t="s">
        <v>566</v>
      </c>
      <c r="Y965" s="26" t="s">
        <v>2860</v>
      </c>
      <c r="Z965" s="26" t="s">
        <v>2861</v>
      </c>
      <c r="AA965" s="26">
        <v>1</v>
      </c>
      <c r="AB965" s="26">
        <v>2313</v>
      </c>
    </row>
    <row r="966" spans="1:28" ht="20.25" customHeight="1">
      <c r="A966" s="26" t="s">
        <v>2862</v>
      </c>
      <c r="B966" s="26" t="s">
        <v>2863</v>
      </c>
      <c r="C966" s="26" t="s">
        <v>1292</v>
      </c>
      <c r="D966" s="26" t="s">
        <v>1293</v>
      </c>
      <c r="E966" s="26" t="s">
        <v>553</v>
      </c>
      <c r="F966" s="26" t="s">
        <v>701</v>
      </c>
      <c r="G966" s="26" t="s">
        <v>2864</v>
      </c>
      <c r="H966" s="26" t="s">
        <v>556</v>
      </c>
      <c r="I966" s="27">
        <v>45585</v>
      </c>
      <c r="J966" s="26" t="s">
        <v>1376</v>
      </c>
      <c r="K966" s="26" t="s">
        <v>933</v>
      </c>
      <c r="L966" s="26" t="s">
        <v>934</v>
      </c>
      <c r="M966" s="26" t="s">
        <v>585</v>
      </c>
      <c r="N966" s="26" t="s">
        <v>673</v>
      </c>
      <c r="O966" s="26" t="s">
        <v>561</v>
      </c>
      <c r="P966" s="26" t="s">
        <v>718</v>
      </c>
      <c r="Q966" s="26" t="s">
        <v>909</v>
      </c>
      <c r="R966" s="26" t="s">
        <v>564</v>
      </c>
      <c r="S966" s="26"/>
      <c r="T966" s="26"/>
      <c r="U966" s="26">
        <v>40000</v>
      </c>
      <c r="V966" s="27">
        <v>45646</v>
      </c>
      <c r="W966" s="26" t="s">
        <v>565</v>
      </c>
      <c r="X966" s="26" t="s">
        <v>566</v>
      </c>
      <c r="Y966" s="26" t="s">
        <v>1680</v>
      </c>
      <c r="Z966" s="26"/>
      <c r="AA966" s="26">
        <v>1</v>
      </c>
      <c r="AB966" s="26">
        <v>2214</v>
      </c>
    </row>
    <row r="967" spans="1:28" ht="20.25" customHeight="1">
      <c r="A967" s="26" t="s">
        <v>2862</v>
      </c>
      <c r="B967" s="26" t="s">
        <v>2865</v>
      </c>
      <c r="C967" s="26" t="s">
        <v>1292</v>
      </c>
      <c r="D967" s="26" t="s">
        <v>1293</v>
      </c>
      <c r="E967" s="26" t="s">
        <v>553</v>
      </c>
      <c r="F967" s="26" t="s">
        <v>701</v>
      </c>
      <c r="G967" s="26" t="s">
        <v>2864</v>
      </c>
      <c r="H967" s="26" t="s">
        <v>556</v>
      </c>
      <c r="I967" s="27">
        <v>45585</v>
      </c>
      <c r="J967" s="26" t="s">
        <v>1376</v>
      </c>
      <c r="K967" s="26" t="s">
        <v>2346</v>
      </c>
      <c r="L967" s="26" t="s">
        <v>2347</v>
      </c>
      <c r="M967" s="26" t="s">
        <v>862</v>
      </c>
      <c r="N967" s="26" t="s">
        <v>2222</v>
      </c>
      <c r="O967" s="26" t="s">
        <v>864</v>
      </c>
      <c r="P967" s="26" t="s">
        <v>718</v>
      </c>
      <c r="Q967" s="26" t="s">
        <v>771</v>
      </c>
      <c r="R967" s="26" t="s">
        <v>684</v>
      </c>
      <c r="S967" s="26"/>
      <c r="T967" s="26"/>
      <c r="U967" s="26">
        <v>10000</v>
      </c>
      <c r="V967" s="27">
        <v>45646</v>
      </c>
      <c r="W967" s="26" t="s">
        <v>565</v>
      </c>
      <c r="X967" s="26" t="s">
        <v>566</v>
      </c>
      <c r="Y967" s="26" t="s">
        <v>1680</v>
      </c>
      <c r="Z967" s="26"/>
      <c r="AA967" s="26">
        <v>2</v>
      </c>
      <c r="AB967" s="26">
        <v>2315</v>
      </c>
    </row>
    <row r="968" spans="1:28" ht="20.25" customHeight="1">
      <c r="A968" s="26" t="s">
        <v>2866</v>
      </c>
      <c r="B968" s="26" t="s">
        <v>2867</v>
      </c>
      <c r="C968" s="26" t="s">
        <v>1292</v>
      </c>
      <c r="D968" s="26" t="s">
        <v>1293</v>
      </c>
      <c r="E968" s="26" t="s">
        <v>553</v>
      </c>
      <c r="F968" s="26" t="s">
        <v>701</v>
      </c>
      <c r="G968" s="26" t="s">
        <v>2868</v>
      </c>
      <c r="H968" s="26" t="s">
        <v>556</v>
      </c>
      <c r="I968" s="27">
        <v>45585</v>
      </c>
      <c r="J968" s="26" t="s">
        <v>1376</v>
      </c>
      <c r="K968" s="26" t="s">
        <v>371</v>
      </c>
      <c r="L968" s="26" t="s">
        <v>920</v>
      </c>
      <c r="M968" s="26" t="s">
        <v>585</v>
      </c>
      <c r="N968" s="26" t="s">
        <v>673</v>
      </c>
      <c r="O968" s="26" t="s">
        <v>561</v>
      </c>
      <c r="P968" s="26" t="s">
        <v>718</v>
      </c>
      <c r="Q968" s="26" t="s">
        <v>909</v>
      </c>
      <c r="R968" s="26" t="s">
        <v>564</v>
      </c>
      <c r="S968" s="26"/>
      <c r="T968" s="26"/>
      <c r="U968" s="26">
        <v>80000</v>
      </c>
      <c r="V968" s="27">
        <v>45646</v>
      </c>
      <c r="W968" s="26" t="s">
        <v>565</v>
      </c>
      <c r="X968" s="26" t="s">
        <v>566</v>
      </c>
      <c r="Y968" s="26" t="s">
        <v>1498</v>
      </c>
      <c r="Z968" s="26"/>
      <c r="AA968" s="26">
        <v>1</v>
      </c>
      <c r="AB968" s="26">
        <v>2213</v>
      </c>
    </row>
    <row r="969" spans="1:28" ht="20.25" customHeight="1">
      <c r="A969" s="26" t="s">
        <v>2866</v>
      </c>
      <c r="B969" s="26" t="s">
        <v>2869</v>
      </c>
      <c r="C969" s="26" t="s">
        <v>1292</v>
      </c>
      <c r="D969" s="26" t="s">
        <v>1293</v>
      </c>
      <c r="E969" s="26" t="s">
        <v>553</v>
      </c>
      <c r="F969" s="26" t="s">
        <v>701</v>
      </c>
      <c r="G969" s="26" t="s">
        <v>2868</v>
      </c>
      <c r="H969" s="26" t="s">
        <v>556</v>
      </c>
      <c r="I969" s="27">
        <v>45585</v>
      </c>
      <c r="J969" s="26" t="s">
        <v>1376</v>
      </c>
      <c r="K969" s="26" t="s">
        <v>1141</v>
      </c>
      <c r="L969" s="26" t="s">
        <v>1142</v>
      </c>
      <c r="M969" s="26" t="s">
        <v>862</v>
      </c>
      <c r="N969" s="26" t="s">
        <v>863</v>
      </c>
      <c r="O969" s="26" t="s">
        <v>864</v>
      </c>
      <c r="P969" s="26" t="s">
        <v>718</v>
      </c>
      <c r="Q969" s="26" t="s">
        <v>771</v>
      </c>
      <c r="R969" s="26" t="s">
        <v>684</v>
      </c>
      <c r="S969" s="26"/>
      <c r="T969" s="26"/>
      <c r="U969" s="26">
        <v>5000</v>
      </c>
      <c r="V969" s="27">
        <v>45646</v>
      </c>
      <c r="W969" s="26" t="s">
        <v>565</v>
      </c>
      <c r="X969" s="26" t="s">
        <v>566</v>
      </c>
      <c r="Y969" s="26" t="s">
        <v>1498</v>
      </c>
      <c r="Z969" s="26"/>
      <c r="AA969" s="26">
        <v>2</v>
      </c>
      <c r="AB969" s="26">
        <v>2292</v>
      </c>
    </row>
    <row r="970" spans="1:28" ht="20.25" customHeight="1">
      <c r="A970" s="26" t="s">
        <v>2870</v>
      </c>
      <c r="B970" s="26" t="s">
        <v>2871</v>
      </c>
      <c r="C970" s="26" t="s">
        <v>1292</v>
      </c>
      <c r="D970" s="26" t="s">
        <v>1293</v>
      </c>
      <c r="E970" s="26" t="s">
        <v>553</v>
      </c>
      <c r="F970" s="26" t="s">
        <v>701</v>
      </c>
      <c r="G970" s="26" t="s">
        <v>2872</v>
      </c>
      <c r="H970" s="26" t="s">
        <v>556</v>
      </c>
      <c r="I970" s="27">
        <v>45585</v>
      </c>
      <c r="J970" s="26" t="s">
        <v>1376</v>
      </c>
      <c r="K970" s="26" t="s">
        <v>715</v>
      </c>
      <c r="L970" s="26" t="s">
        <v>716</v>
      </c>
      <c r="M970" s="26" t="s">
        <v>717</v>
      </c>
      <c r="N970" s="26" t="s">
        <v>673</v>
      </c>
      <c r="O970" s="26" t="s">
        <v>561</v>
      </c>
      <c r="P970" s="26" t="s">
        <v>718</v>
      </c>
      <c r="Q970" s="26" t="s">
        <v>719</v>
      </c>
      <c r="R970" s="26" t="s">
        <v>564</v>
      </c>
      <c r="S970" s="26"/>
      <c r="T970" s="26"/>
      <c r="U970" s="26">
        <v>50000</v>
      </c>
      <c r="V970" s="27">
        <v>45646</v>
      </c>
      <c r="W970" s="26" t="s">
        <v>565</v>
      </c>
      <c r="X970" s="26" t="s">
        <v>566</v>
      </c>
      <c r="Y970" s="26" t="s">
        <v>1498</v>
      </c>
      <c r="Z970" s="26"/>
      <c r="AA970" s="26">
        <v>1</v>
      </c>
      <c r="AB970" s="26">
        <v>2272</v>
      </c>
    </row>
    <row r="971" spans="1:28" ht="20.25" customHeight="1">
      <c r="A971" s="26" t="s">
        <v>2870</v>
      </c>
      <c r="B971" s="26" t="s">
        <v>2873</v>
      </c>
      <c r="C971" s="26" t="s">
        <v>1292</v>
      </c>
      <c r="D971" s="26" t="s">
        <v>1293</v>
      </c>
      <c r="E971" s="26" t="s">
        <v>553</v>
      </c>
      <c r="F971" s="26" t="s">
        <v>701</v>
      </c>
      <c r="G971" s="26" t="s">
        <v>2872</v>
      </c>
      <c r="H971" s="26" t="s">
        <v>556</v>
      </c>
      <c r="I971" s="27">
        <v>45585</v>
      </c>
      <c r="J971" s="26" t="s">
        <v>1376</v>
      </c>
      <c r="K971" s="26" t="s">
        <v>1652</v>
      </c>
      <c r="L971" s="26" t="s">
        <v>1653</v>
      </c>
      <c r="M971" s="26" t="s">
        <v>862</v>
      </c>
      <c r="N971" s="26" t="s">
        <v>2222</v>
      </c>
      <c r="O971" s="26" t="s">
        <v>864</v>
      </c>
      <c r="P971" s="26" t="s">
        <v>718</v>
      </c>
      <c r="Q971" s="26" t="s">
        <v>664</v>
      </c>
      <c r="R971" s="26" t="s">
        <v>684</v>
      </c>
      <c r="S971" s="26"/>
      <c r="T971" s="26"/>
      <c r="U971" s="26">
        <v>5000</v>
      </c>
      <c r="V971" s="27">
        <v>45646</v>
      </c>
      <c r="W971" s="26" t="s">
        <v>565</v>
      </c>
      <c r="X971" s="26" t="s">
        <v>566</v>
      </c>
      <c r="Y971" s="26" t="s">
        <v>1498</v>
      </c>
      <c r="Z971" s="26"/>
      <c r="AA971" s="26">
        <v>2</v>
      </c>
      <c r="AB971" s="26">
        <v>2314</v>
      </c>
    </row>
    <row r="972" spans="1:28" ht="20.25" customHeight="1">
      <c r="A972" s="26" t="s">
        <v>2874</v>
      </c>
      <c r="B972" s="26" t="s">
        <v>2875</v>
      </c>
      <c r="C972" s="26" t="s">
        <v>1292</v>
      </c>
      <c r="D972" s="26" t="s">
        <v>1293</v>
      </c>
      <c r="E972" s="26" t="s">
        <v>553</v>
      </c>
      <c r="F972" s="26" t="s">
        <v>701</v>
      </c>
      <c r="G972" s="26" t="s">
        <v>2876</v>
      </c>
      <c r="H972" s="26" t="s">
        <v>556</v>
      </c>
      <c r="I972" s="27">
        <v>45585</v>
      </c>
      <c r="J972" s="26" t="s">
        <v>1376</v>
      </c>
      <c r="K972" s="26" t="s">
        <v>907</v>
      </c>
      <c r="L972" s="26" t="s">
        <v>908</v>
      </c>
      <c r="M972" s="26" t="s">
        <v>717</v>
      </c>
      <c r="N972" s="26" t="s">
        <v>673</v>
      </c>
      <c r="O972" s="26" t="s">
        <v>561</v>
      </c>
      <c r="P972" s="26" t="s">
        <v>718</v>
      </c>
      <c r="Q972" s="26" t="s">
        <v>909</v>
      </c>
      <c r="R972" s="26" t="s">
        <v>564</v>
      </c>
      <c r="S972" s="26"/>
      <c r="T972" s="26"/>
      <c r="U972" s="26">
        <v>20000</v>
      </c>
      <c r="V972" s="27">
        <v>45646</v>
      </c>
      <c r="W972" s="26" t="s">
        <v>565</v>
      </c>
      <c r="X972" s="26" t="s">
        <v>566</v>
      </c>
      <c r="Y972" s="26" t="s">
        <v>1498</v>
      </c>
      <c r="Z972" s="26"/>
      <c r="AA972" s="26">
        <v>1</v>
      </c>
      <c r="AB972" s="26">
        <v>2267</v>
      </c>
    </row>
    <row r="973" spans="1:28" ht="20.25" customHeight="1">
      <c r="A973" s="26" t="s">
        <v>2877</v>
      </c>
      <c r="B973" s="26" t="s">
        <v>2878</v>
      </c>
      <c r="C973" s="26" t="s">
        <v>1292</v>
      </c>
      <c r="D973" s="26" t="s">
        <v>1293</v>
      </c>
      <c r="E973" s="26" t="s">
        <v>553</v>
      </c>
      <c r="F973" s="26" t="s">
        <v>701</v>
      </c>
      <c r="G973" s="26" t="s">
        <v>2824</v>
      </c>
      <c r="H973" s="26" t="s">
        <v>556</v>
      </c>
      <c r="I973" s="27">
        <v>45585</v>
      </c>
      <c r="J973" s="26" t="s">
        <v>1376</v>
      </c>
      <c r="K973" s="26" t="s">
        <v>715</v>
      </c>
      <c r="L973" s="26" t="s">
        <v>716</v>
      </c>
      <c r="M973" s="26" t="s">
        <v>717</v>
      </c>
      <c r="N973" s="26" t="s">
        <v>673</v>
      </c>
      <c r="O973" s="26" t="s">
        <v>561</v>
      </c>
      <c r="P973" s="26" t="s">
        <v>718</v>
      </c>
      <c r="Q973" s="26" t="s">
        <v>719</v>
      </c>
      <c r="R973" s="26" t="s">
        <v>564</v>
      </c>
      <c r="S973" s="26"/>
      <c r="T973" s="26"/>
      <c r="U973" s="26">
        <v>40000</v>
      </c>
      <c r="V973" s="27">
        <v>45646</v>
      </c>
      <c r="W973" s="26" t="s">
        <v>565</v>
      </c>
      <c r="X973" s="26" t="s">
        <v>566</v>
      </c>
      <c r="Y973" s="26" t="s">
        <v>1498</v>
      </c>
      <c r="Z973" s="26"/>
      <c r="AA973" s="26">
        <v>1</v>
      </c>
      <c r="AB973" s="26">
        <v>2272</v>
      </c>
    </row>
    <row r="974" spans="1:28" ht="20.25" customHeight="1">
      <c r="A974" s="26" t="s">
        <v>2879</v>
      </c>
      <c r="B974" s="26" t="s">
        <v>2880</v>
      </c>
      <c r="C974" s="26" t="s">
        <v>1292</v>
      </c>
      <c r="D974" s="26" t="s">
        <v>1293</v>
      </c>
      <c r="E974" s="26" t="s">
        <v>553</v>
      </c>
      <c r="F974" s="26" t="s">
        <v>701</v>
      </c>
      <c r="G974" s="26" t="s">
        <v>2827</v>
      </c>
      <c r="H974" s="26" t="s">
        <v>556</v>
      </c>
      <c r="I974" s="27">
        <v>45585</v>
      </c>
      <c r="J974" s="26" t="s">
        <v>1376</v>
      </c>
      <c r="K974" s="26" t="s">
        <v>371</v>
      </c>
      <c r="L974" s="26" t="s">
        <v>920</v>
      </c>
      <c r="M974" s="26" t="s">
        <v>585</v>
      </c>
      <c r="N974" s="26" t="s">
        <v>673</v>
      </c>
      <c r="O974" s="26" t="s">
        <v>561</v>
      </c>
      <c r="P974" s="26" t="s">
        <v>718</v>
      </c>
      <c r="Q974" s="26" t="s">
        <v>909</v>
      </c>
      <c r="R974" s="26" t="s">
        <v>564</v>
      </c>
      <c r="S974" s="26"/>
      <c r="T974" s="26"/>
      <c r="U974" s="26">
        <v>50000</v>
      </c>
      <c r="V974" s="27">
        <v>45646</v>
      </c>
      <c r="W974" s="26" t="s">
        <v>565</v>
      </c>
      <c r="X974" s="26" t="s">
        <v>566</v>
      </c>
      <c r="Y974" s="26" t="s">
        <v>1498</v>
      </c>
      <c r="Z974" s="26"/>
      <c r="AA974" s="26">
        <v>1</v>
      </c>
      <c r="AB974" s="26">
        <v>2213</v>
      </c>
    </row>
    <row r="975" spans="1:28" ht="20.25" customHeight="1">
      <c r="A975" s="26" t="s">
        <v>2881</v>
      </c>
      <c r="B975" s="26" t="s">
        <v>2856</v>
      </c>
      <c r="C975" s="26" t="s">
        <v>1292</v>
      </c>
      <c r="D975" s="26" t="s">
        <v>1293</v>
      </c>
      <c r="E975" s="26" t="s">
        <v>553</v>
      </c>
      <c r="F975" s="26" t="s">
        <v>701</v>
      </c>
      <c r="G975" s="26" t="s">
        <v>2857</v>
      </c>
      <c r="H975" s="26" t="s">
        <v>556</v>
      </c>
      <c r="I975" s="27">
        <v>45585</v>
      </c>
      <c r="J975" s="26" t="s">
        <v>1376</v>
      </c>
      <c r="K975" s="26" t="s">
        <v>2858</v>
      </c>
      <c r="L975" s="26" t="s">
        <v>2859</v>
      </c>
      <c r="M975" s="26" t="s">
        <v>717</v>
      </c>
      <c r="N975" s="26" t="s">
        <v>560</v>
      </c>
      <c r="O975" s="26" t="s">
        <v>561</v>
      </c>
      <c r="P975" s="26" t="s">
        <v>562</v>
      </c>
      <c r="Q975" s="26" t="s">
        <v>563</v>
      </c>
      <c r="R975" s="26" t="s">
        <v>564</v>
      </c>
      <c r="S975" s="26"/>
      <c r="T975" s="26"/>
      <c r="U975" s="26">
        <v>10000</v>
      </c>
      <c r="V975" s="27">
        <v>45625</v>
      </c>
      <c r="W975" s="26" t="s">
        <v>565</v>
      </c>
      <c r="X975" s="26" t="s">
        <v>566</v>
      </c>
      <c r="Y975" s="26" t="s">
        <v>2860</v>
      </c>
      <c r="Z975" s="26"/>
      <c r="AA975" s="26">
        <v>1</v>
      </c>
      <c r="AB975" s="26">
        <v>2313</v>
      </c>
    </row>
    <row r="976" spans="1:28" ht="20.25" customHeight="1">
      <c r="A976" s="26" t="s">
        <v>2882</v>
      </c>
      <c r="B976" s="26" t="s">
        <v>2883</v>
      </c>
      <c r="C976" s="26" t="s">
        <v>1292</v>
      </c>
      <c r="D976" s="26" t="s">
        <v>1293</v>
      </c>
      <c r="E976" s="26" t="s">
        <v>553</v>
      </c>
      <c r="F976" s="26" t="s">
        <v>701</v>
      </c>
      <c r="G976" s="26" t="s">
        <v>2884</v>
      </c>
      <c r="H976" s="26" t="s">
        <v>556</v>
      </c>
      <c r="I976" s="27">
        <v>45585</v>
      </c>
      <c r="J976" s="26" t="s">
        <v>1376</v>
      </c>
      <c r="K976" s="26" t="s">
        <v>2885</v>
      </c>
      <c r="L976" s="26" t="s">
        <v>2886</v>
      </c>
      <c r="M976" s="26" t="s">
        <v>717</v>
      </c>
      <c r="N976" s="26" t="s">
        <v>560</v>
      </c>
      <c r="O976" s="26" t="s">
        <v>561</v>
      </c>
      <c r="P976" s="26" t="s">
        <v>562</v>
      </c>
      <c r="Q976" s="26" t="s">
        <v>563</v>
      </c>
      <c r="R976" s="26" t="s">
        <v>564</v>
      </c>
      <c r="S976" s="26"/>
      <c r="T976" s="26"/>
      <c r="U976" s="26">
        <v>40000</v>
      </c>
      <c r="V976" s="27">
        <v>45625</v>
      </c>
      <c r="W976" s="26" t="s">
        <v>565</v>
      </c>
      <c r="X976" s="26" t="s">
        <v>566</v>
      </c>
      <c r="Y976" s="26" t="s">
        <v>2860</v>
      </c>
      <c r="Z976" s="26"/>
      <c r="AA976" s="26">
        <v>1</v>
      </c>
      <c r="AB976" s="26">
        <v>2312</v>
      </c>
    </row>
    <row r="977" spans="1:28" ht="20.25" customHeight="1">
      <c r="A977" s="26" t="s">
        <v>2887</v>
      </c>
      <c r="B977" s="26" t="s">
        <v>2888</v>
      </c>
      <c r="C977" s="26" t="s">
        <v>551</v>
      </c>
      <c r="D977" s="26" t="s">
        <v>1209</v>
      </c>
      <c r="E977" s="26" t="s">
        <v>553</v>
      </c>
      <c r="F977" s="26" t="s">
        <v>701</v>
      </c>
      <c r="G977" s="26" t="s">
        <v>2889</v>
      </c>
      <c r="H977" s="26" t="s">
        <v>556</v>
      </c>
      <c r="I977" s="27">
        <v>45585</v>
      </c>
      <c r="J977" s="26" t="s">
        <v>1376</v>
      </c>
      <c r="K977" s="26" t="s">
        <v>376</v>
      </c>
      <c r="L977" s="26" t="s">
        <v>1133</v>
      </c>
      <c r="M977" s="26" t="s">
        <v>628</v>
      </c>
      <c r="N977" s="26" t="s">
        <v>641</v>
      </c>
      <c r="O977" s="26" t="s">
        <v>561</v>
      </c>
      <c r="P977" s="26" t="s">
        <v>562</v>
      </c>
      <c r="Q977" s="26" t="s">
        <v>683</v>
      </c>
      <c r="R977" s="26" t="s">
        <v>564</v>
      </c>
      <c r="S977" s="26"/>
      <c r="T977" s="26"/>
      <c r="U977" s="26">
        <v>90000</v>
      </c>
      <c r="V977" s="27">
        <v>45623</v>
      </c>
      <c r="W977" s="26" t="s">
        <v>565</v>
      </c>
      <c r="X977" s="26" t="s">
        <v>566</v>
      </c>
      <c r="Y977" s="26" t="s">
        <v>2051</v>
      </c>
      <c r="Z977" s="26"/>
      <c r="AA977" s="26">
        <v>1</v>
      </c>
      <c r="AB977" s="26">
        <v>2238</v>
      </c>
    </row>
    <row r="978" spans="1:28" ht="20.25" customHeight="1">
      <c r="A978" s="26" t="s">
        <v>2890</v>
      </c>
      <c r="B978" s="26" t="s">
        <v>2891</v>
      </c>
      <c r="C978" s="26" t="s">
        <v>551</v>
      </c>
      <c r="D978" s="26" t="s">
        <v>1209</v>
      </c>
      <c r="E978" s="26" t="s">
        <v>553</v>
      </c>
      <c r="F978" s="26" t="s">
        <v>668</v>
      </c>
      <c r="G978" s="26" t="s">
        <v>669</v>
      </c>
      <c r="H978" s="26" t="s">
        <v>556</v>
      </c>
      <c r="I978" s="27">
        <v>45590</v>
      </c>
      <c r="J978" s="26" t="s">
        <v>670</v>
      </c>
      <c r="K978" s="26" t="s">
        <v>1191</v>
      </c>
      <c r="L978" s="26" t="s">
        <v>1192</v>
      </c>
      <c r="M978" s="26" t="s">
        <v>682</v>
      </c>
      <c r="N978" s="26" t="s">
        <v>600</v>
      </c>
      <c r="O978" s="26" t="s">
        <v>561</v>
      </c>
      <c r="P978" s="26" t="s">
        <v>562</v>
      </c>
      <c r="Q978" s="26" t="s">
        <v>812</v>
      </c>
      <c r="R978" s="26" t="s">
        <v>684</v>
      </c>
      <c r="S978" s="26"/>
      <c r="T978" s="26"/>
      <c r="U978" s="26">
        <v>7200</v>
      </c>
      <c r="V978" s="27">
        <v>45624</v>
      </c>
      <c r="W978" s="26" t="s">
        <v>565</v>
      </c>
      <c r="X978" s="26" t="s">
        <v>798</v>
      </c>
      <c r="Y978" s="26" t="s">
        <v>1193</v>
      </c>
      <c r="Z978" s="26"/>
      <c r="AA978" s="26">
        <v>1</v>
      </c>
      <c r="AB978" s="26">
        <v>2116</v>
      </c>
    </row>
    <row r="979" spans="1:28" ht="20.25" customHeight="1">
      <c r="A979" s="26" t="s">
        <v>2892</v>
      </c>
      <c r="B979" s="26" t="s">
        <v>2891</v>
      </c>
      <c r="C979" s="26" t="s">
        <v>551</v>
      </c>
      <c r="D979" s="26" t="s">
        <v>1209</v>
      </c>
      <c r="E979" s="26" t="s">
        <v>553</v>
      </c>
      <c r="F979" s="26" t="s">
        <v>668</v>
      </c>
      <c r="G979" s="26" t="s">
        <v>669</v>
      </c>
      <c r="H979" s="26" t="s">
        <v>556</v>
      </c>
      <c r="I979" s="27">
        <v>45583</v>
      </c>
      <c r="J979" s="26" t="s">
        <v>670</v>
      </c>
      <c r="K979" s="26" t="s">
        <v>1191</v>
      </c>
      <c r="L979" s="26" t="s">
        <v>1192</v>
      </c>
      <c r="M979" s="26" t="s">
        <v>682</v>
      </c>
      <c r="N979" s="26" t="s">
        <v>600</v>
      </c>
      <c r="O979" s="26" t="s">
        <v>561</v>
      </c>
      <c r="P979" s="26" t="s">
        <v>562</v>
      </c>
      <c r="Q979" s="26" t="s">
        <v>812</v>
      </c>
      <c r="R979" s="26" t="s">
        <v>684</v>
      </c>
      <c r="S979" s="26"/>
      <c r="T979" s="26"/>
      <c r="U979" s="26">
        <v>6000</v>
      </c>
      <c r="V979" s="27">
        <v>45624</v>
      </c>
      <c r="W979" s="26" t="s">
        <v>565</v>
      </c>
      <c r="X979" s="26" t="s">
        <v>566</v>
      </c>
      <c r="Y979" s="26" t="s">
        <v>685</v>
      </c>
      <c r="Z979" s="26"/>
      <c r="AA979" s="26">
        <v>1</v>
      </c>
      <c r="AB979" s="26">
        <v>2116</v>
      </c>
    </row>
    <row r="980" spans="1:28" ht="20.25" customHeight="1">
      <c r="A980" s="26" t="s">
        <v>2893</v>
      </c>
      <c r="B980" s="26" t="s">
        <v>2894</v>
      </c>
      <c r="C980" s="26" t="s">
        <v>551</v>
      </c>
      <c r="D980" s="26" t="s">
        <v>1209</v>
      </c>
      <c r="E980" s="26" t="s">
        <v>553</v>
      </c>
      <c r="F980" s="26" t="s">
        <v>668</v>
      </c>
      <c r="G980" s="26" t="s">
        <v>669</v>
      </c>
      <c r="H980" s="26" t="s">
        <v>556</v>
      </c>
      <c r="I980" s="27">
        <v>45583</v>
      </c>
      <c r="J980" s="26" t="s">
        <v>670</v>
      </c>
      <c r="K980" s="26" t="s">
        <v>1414</v>
      </c>
      <c r="L980" s="26" t="s">
        <v>1415</v>
      </c>
      <c r="M980" s="26" t="s">
        <v>628</v>
      </c>
      <c r="N980" s="26" t="s">
        <v>641</v>
      </c>
      <c r="O980" s="26" t="s">
        <v>561</v>
      </c>
      <c r="P980" s="26" t="s">
        <v>562</v>
      </c>
      <c r="Q980" s="26" t="s">
        <v>683</v>
      </c>
      <c r="R980" s="26" t="s">
        <v>564</v>
      </c>
      <c r="S980" s="26"/>
      <c r="T980" s="26"/>
      <c r="U980" s="26">
        <v>49600</v>
      </c>
      <c r="V980" s="27">
        <v>45621</v>
      </c>
      <c r="W980" s="26" t="s">
        <v>565</v>
      </c>
      <c r="X980" s="26" t="s">
        <v>566</v>
      </c>
      <c r="Y980" s="26" t="s">
        <v>955</v>
      </c>
      <c r="Z980" s="26"/>
      <c r="AA980" s="26">
        <v>1</v>
      </c>
      <c r="AB980" s="26">
        <v>2126</v>
      </c>
    </row>
    <row r="981" spans="1:28" ht="20.25" customHeight="1">
      <c r="A981" s="26" t="s">
        <v>2895</v>
      </c>
      <c r="B981" s="26" t="s">
        <v>201</v>
      </c>
      <c r="C981" s="26" t="s">
        <v>1292</v>
      </c>
      <c r="D981" s="26" t="s">
        <v>1293</v>
      </c>
      <c r="E981" s="26" t="s">
        <v>553</v>
      </c>
      <c r="F981" s="26" t="s">
        <v>581</v>
      </c>
      <c r="G981" s="26" t="s">
        <v>2896</v>
      </c>
      <c r="H981" s="26" t="s">
        <v>556</v>
      </c>
      <c r="I981" s="27">
        <v>45582</v>
      </c>
      <c r="J981" s="26" t="s">
        <v>583</v>
      </c>
      <c r="K981" s="26" t="s">
        <v>16</v>
      </c>
      <c r="L981" s="26" t="s">
        <v>1258</v>
      </c>
      <c r="M981" s="26" t="s">
        <v>717</v>
      </c>
      <c r="N981" s="26" t="s">
        <v>560</v>
      </c>
      <c r="O981" s="26" t="s">
        <v>561</v>
      </c>
      <c r="P981" s="26" t="s">
        <v>586</v>
      </c>
      <c r="Q981" s="26" t="s">
        <v>587</v>
      </c>
      <c r="R981" s="26" t="s">
        <v>588</v>
      </c>
      <c r="S981" s="26"/>
      <c r="T981" s="26"/>
      <c r="U981" s="26">
        <v>20000</v>
      </c>
      <c r="V981" s="27">
        <v>45613</v>
      </c>
      <c r="W981" s="26" t="s">
        <v>565</v>
      </c>
      <c r="X981" s="26" t="s">
        <v>566</v>
      </c>
      <c r="Y981" s="26" t="s">
        <v>596</v>
      </c>
      <c r="Z981" s="26"/>
      <c r="AA981" s="26">
        <v>1</v>
      </c>
      <c r="AB981" s="26">
        <v>2225</v>
      </c>
    </row>
    <row r="982" spans="1:28" ht="20.25" customHeight="1">
      <c r="A982" s="26" t="s">
        <v>2897</v>
      </c>
      <c r="B982" s="26" t="s">
        <v>201</v>
      </c>
      <c r="C982" s="26" t="s">
        <v>1292</v>
      </c>
      <c r="D982" s="26" t="s">
        <v>1293</v>
      </c>
      <c r="E982" s="26" t="s">
        <v>553</v>
      </c>
      <c r="F982" s="26" t="s">
        <v>581</v>
      </c>
      <c r="G982" s="26" t="s">
        <v>2896</v>
      </c>
      <c r="H982" s="26" t="s">
        <v>556</v>
      </c>
      <c r="I982" s="27">
        <v>45582</v>
      </c>
      <c r="J982" s="26" t="s">
        <v>583</v>
      </c>
      <c r="K982" s="26" t="s">
        <v>16</v>
      </c>
      <c r="L982" s="26" t="s">
        <v>1258</v>
      </c>
      <c r="M982" s="26" t="s">
        <v>717</v>
      </c>
      <c r="N982" s="26" t="s">
        <v>560</v>
      </c>
      <c r="O982" s="26" t="s">
        <v>561</v>
      </c>
      <c r="P982" s="26" t="s">
        <v>586</v>
      </c>
      <c r="Q982" s="26" t="s">
        <v>587</v>
      </c>
      <c r="R982" s="26" t="s">
        <v>588</v>
      </c>
      <c r="S982" s="26"/>
      <c r="T982" s="26"/>
      <c r="U982" s="26">
        <v>20000</v>
      </c>
      <c r="V982" s="27">
        <v>45613</v>
      </c>
      <c r="W982" s="26" t="s">
        <v>565</v>
      </c>
      <c r="X982" s="26" t="s">
        <v>566</v>
      </c>
      <c r="Y982" s="26" t="s">
        <v>596</v>
      </c>
      <c r="Z982" s="26"/>
      <c r="AA982" s="26">
        <v>1</v>
      </c>
      <c r="AB982" s="26">
        <v>2225</v>
      </c>
    </row>
    <row r="983" spans="1:28" ht="20.25" customHeight="1">
      <c r="A983" s="26" t="s">
        <v>2898</v>
      </c>
      <c r="B983" s="26" t="s">
        <v>200</v>
      </c>
      <c r="C983" s="26" t="s">
        <v>1292</v>
      </c>
      <c r="D983" s="26" t="s">
        <v>1293</v>
      </c>
      <c r="E983" s="26" t="s">
        <v>553</v>
      </c>
      <c r="F983" s="26" t="s">
        <v>581</v>
      </c>
      <c r="G983" s="26" t="s">
        <v>2899</v>
      </c>
      <c r="H983" s="26" t="s">
        <v>556</v>
      </c>
      <c r="I983" s="27">
        <v>45582</v>
      </c>
      <c r="J983" s="26" t="s">
        <v>583</v>
      </c>
      <c r="K983" s="26" t="s">
        <v>118</v>
      </c>
      <c r="L983" s="26" t="s">
        <v>119</v>
      </c>
      <c r="M983" s="26" t="s">
        <v>717</v>
      </c>
      <c r="N983" s="26" t="s">
        <v>560</v>
      </c>
      <c r="O983" s="26" t="s">
        <v>561</v>
      </c>
      <c r="P983" s="26" t="s">
        <v>562</v>
      </c>
      <c r="Q983" s="26" t="s">
        <v>594</v>
      </c>
      <c r="R983" s="26" t="s">
        <v>595</v>
      </c>
      <c r="S983" s="26"/>
      <c r="T983" s="26"/>
      <c r="U983" s="26">
        <v>6600</v>
      </c>
      <c r="V983" s="27">
        <v>45614</v>
      </c>
      <c r="W983" s="26" t="s">
        <v>565</v>
      </c>
      <c r="X983" s="26" t="s">
        <v>566</v>
      </c>
      <c r="Y983" s="26" t="s">
        <v>596</v>
      </c>
      <c r="Z983" s="26"/>
      <c r="AA983" s="26">
        <v>1</v>
      </c>
      <c r="AB983" s="26">
        <v>2198</v>
      </c>
    </row>
    <row r="984" spans="1:28" ht="20.25" customHeight="1">
      <c r="A984" s="26" t="s">
        <v>2900</v>
      </c>
      <c r="B984" s="26" t="s">
        <v>194</v>
      </c>
      <c r="C984" s="26" t="s">
        <v>1292</v>
      </c>
      <c r="D984" s="26" t="s">
        <v>1293</v>
      </c>
      <c r="E984" s="26" t="s">
        <v>553</v>
      </c>
      <c r="F984" s="26" t="s">
        <v>581</v>
      </c>
      <c r="G984" s="26" t="s">
        <v>2899</v>
      </c>
      <c r="H984" s="26" t="s">
        <v>556</v>
      </c>
      <c r="I984" s="27">
        <v>45582</v>
      </c>
      <c r="J984" s="26" t="s">
        <v>583</v>
      </c>
      <c r="K984" s="26" t="s">
        <v>50</v>
      </c>
      <c r="L984" s="26" t="s">
        <v>1246</v>
      </c>
      <c r="M984" s="26" t="s">
        <v>585</v>
      </c>
      <c r="N984" s="26" t="s">
        <v>560</v>
      </c>
      <c r="O984" s="26" t="s">
        <v>561</v>
      </c>
      <c r="P984" s="26" t="s">
        <v>562</v>
      </c>
      <c r="Q984" s="26" t="s">
        <v>594</v>
      </c>
      <c r="R984" s="26" t="s">
        <v>595</v>
      </c>
      <c r="S984" s="26"/>
      <c r="T984" s="26"/>
      <c r="U984" s="26">
        <v>10600</v>
      </c>
      <c r="V984" s="27">
        <v>45614</v>
      </c>
      <c r="W984" s="26" t="s">
        <v>565</v>
      </c>
      <c r="X984" s="26" t="s">
        <v>566</v>
      </c>
      <c r="Y984" s="26" t="s">
        <v>596</v>
      </c>
      <c r="Z984" s="26"/>
      <c r="AA984" s="26">
        <v>1</v>
      </c>
      <c r="AB984" s="26">
        <v>2252</v>
      </c>
    </row>
    <row r="985" spans="1:28" ht="20.25" customHeight="1">
      <c r="A985" s="26" t="s">
        <v>2901</v>
      </c>
      <c r="B985" s="26" t="s">
        <v>163</v>
      </c>
      <c r="C985" s="26" t="s">
        <v>1292</v>
      </c>
      <c r="D985" s="26" t="s">
        <v>1293</v>
      </c>
      <c r="E985" s="26" t="s">
        <v>553</v>
      </c>
      <c r="F985" s="26" t="s">
        <v>581</v>
      </c>
      <c r="G985" s="26" t="s">
        <v>2902</v>
      </c>
      <c r="H985" s="26" t="s">
        <v>556</v>
      </c>
      <c r="I985" s="27">
        <v>45580</v>
      </c>
      <c r="J985" s="26" t="s">
        <v>583</v>
      </c>
      <c r="K985" s="26" t="s">
        <v>118</v>
      </c>
      <c r="L985" s="26" t="s">
        <v>119</v>
      </c>
      <c r="M985" s="26" t="s">
        <v>717</v>
      </c>
      <c r="N985" s="26" t="s">
        <v>560</v>
      </c>
      <c r="O985" s="26" t="s">
        <v>561</v>
      </c>
      <c r="P985" s="26" t="s">
        <v>562</v>
      </c>
      <c r="Q985" s="26" t="s">
        <v>594</v>
      </c>
      <c r="R985" s="26" t="s">
        <v>595</v>
      </c>
      <c r="S985" s="26"/>
      <c r="T985" s="26"/>
      <c r="U985" s="26">
        <v>13000</v>
      </c>
      <c r="V985" s="27">
        <v>45613</v>
      </c>
      <c r="W985" s="26" t="s">
        <v>565</v>
      </c>
      <c r="X985" s="26" t="s">
        <v>566</v>
      </c>
      <c r="Y985" s="26" t="s">
        <v>596</v>
      </c>
      <c r="Z985" s="26"/>
      <c r="AA985" s="26">
        <v>1</v>
      </c>
      <c r="AB985" s="26">
        <v>2198</v>
      </c>
    </row>
    <row r="986" spans="1:28" ht="20.25" customHeight="1">
      <c r="A986" s="26" t="s">
        <v>2901</v>
      </c>
      <c r="B986" s="26" t="s">
        <v>2903</v>
      </c>
      <c r="C986" s="26" t="s">
        <v>1292</v>
      </c>
      <c r="D986" s="26" t="s">
        <v>1293</v>
      </c>
      <c r="E986" s="26" t="s">
        <v>553</v>
      </c>
      <c r="F986" s="26" t="s">
        <v>581</v>
      </c>
      <c r="G986" s="26" t="s">
        <v>2902</v>
      </c>
      <c r="H986" s="26" t="s">
        <v>556</v>
      </c>
      <c r="I986" s="27">
        <v>45580</v>
      </c>
      <c r="J986" s="26" t="s">
        <v>583</v>
      </c>
      <c r="K986" s="26" t="s">
        <v>2904</v>
      </c>
      <c r="L986" s="26" t="s">
        <v>2905</v>
      </c>
      <c r="M986" s="26" t="s">
        <v>862</v>
      </c>
      <c r="N986" s="26" t="s">
        <v>863</v>
      </c>
      <c r="O986" s="26" t="s">
        <v>864</v>
      </c>
      <c r="P986" s="26" t="s">
        <v>562</v>
      </c>
      <c r="Q986" s="26" t="s">
        <v>594</v>
      </c>
      <c r="R986" s="26" t="s">
        <v>684</v>
      </c>
      <c r="S986" s="26"/>
      <c r="T986" s="26"/>
      <c r="U986" s="26">
        <v>12000</v>
      </c>
      <c r="V986" s="27">
        <v>45613</v>
      </c>
      <c r="W986" s="26" t="s">
        <v>565</v>
      </c>
      <c r="X986" s="26" t="s">
        <v>566</v>
      </c>
      <c r="Y986" s="26" t="s">
        <v>596</v>
      </c>
      <c r="Z986" s="26"/>
      <c r="AA986" s="26">
        <v>2</v>
      </c>
      <c r="AB986" s="26">
        <v>2218</v>
      </c>
    </row>
    <row r="987" spans="1:28" ht="20.25" customHeight="1">
      <c r="A987" s="26" t="s">
        <v>2906</v>
      </c>
      <c r="B987" s="26" t="s">
        <v>197</v>
      </c>
      <c r="C987" s="26" t="s">
        <v>551</v>
      </c>
      <c r="D987" s="26" t="s">
        <v>1209</v>
      </c>
      <c r="E987" s="26" t="s">
        <v>553</v>
      </c>
      <c r="F987" s="26" t="s">
        <v>581</v>
      </c>
      <c r="G987" s="26" t="s">
        <v>2907</v>
      </c>
      <c r="H987" s="26" t="s">
        <v>556</v>
      </c>
      <c r="I987" s="27">
        <v>45580</v>
      </c>
      <c r="J987" s="26" t="s">
        <v>583</v>
      </c>
      <c r="K987" s="26" t="s">
        <v>198</v>
      </c>
      <c r="L987" s="26" t="s">
        <v>2375</v>
      </c>
      <c r="M987" s="26" t="s">
        <v>717</v>
      </c>
      <c r="N987" s="26" t="s">
        <v>560</v>
      </c>
      <c r="O987" s="26" t="s">
        <v>561</v>
      </c>
      <c r="P987" s="26" t="s">
        <v>562</v>
      </c>
      <c r="Q987" s="26" t="s">
        <v>594</v>
      </c>
      <c r="R987" s="26" t="s">
        <v>595</v>
      </c>
      <c r="S987" s="26"/>
      <c r="T987" s="26"/>
      <c r="U987" s="26">
        <v>28000</v>
      </c>
      <c r="V987" s="27">
        <v>45613</v>
      </c>
      <c r="W987" s="26" t="s">
        <v>565</v>
      </c>
      <c r="X987" s="26" t="s">
        <v>566</v>
      </c>
      <c r="Y987" s="26" t="s">
        <v>596</v>
      </c>
      <c r="Z987" s="26"/>
      <c r="AA987" s="26">
        <v>1</v>
      </c>
      <c r="AB987" s="26">
        <v>2223</v>
      </c>
    </row>
    <row r="988" spans="1:28" ht="20.25" customHeight="1">
      <c r="A988" s="26" t="s">
        <v>2906</v>
      </c>
      <c r="B988" s="26" t="s">
        <v>2908</v>
      </c>
      <c r="C988" s="26" t="s">
        <v>551</v>
      </c>
      <c r="D988" s="26" t="s">
        <v>1209</v>
      </c>
      <c r="E988" s="26" t="s">
        <v>553</v>
      </c>
      <c r="F988" s="26" t="s">
        <v>581</v>
      </c>
      <c r="G988" s="26" t="s">
        <v>2907</v>
      </c>
      <c r="H988" s="26" t="s">
        <v>556</v>
      </c>
      <c r="I988" s="27">
        <v>45580</v>
      </c>
      <c r="J988" s="26" t="s">
        <v>583</v>
      </c>
      <c r="K988" s="26" t="s">
        <v>2378</v>
      </c>
      <c r="L988" s="26" t="s">
        <v>2379</v>
      </c>
      <c r="M988" s="26" t="s">
        <v>862</v>
      </c>
      <c r="N988" s="26" t="s">
        <v>863</v>
      </c>
      <c r="O988" s="26" t="s">
        <v>864</v>
      </c>
      <c r="P988" s="26" t="s">
        <v>562</v>
      </c>
      <c r="Q988" s="26" t="s">
        <v>594</v>
      </c>
      <c r="R988" s="26" t="s">
        <v>684</v>
      </c>
      <c r="S988" s="26"/>
      <c r="T988" s="26"/>
      <c r="U988" s="26">
        <v>27000</v>
      </c>
      <c r="V988" s="27">
        <v>45613</v>
      </c>
      <c r="W988" s="26" t="s">
        <v>565</v>
      </c>
      <c r="X988" s="26" t="s">
        <v>566</v>
      </c>
      <c r="Y988" s="26" t="s">
        <v>596</v>
      </c>
      <c r="Z988" s="26"/>
      <c r="AA988" s="26">
        <v>2</v>
      </c>
      <c r="AB988" s="26">
        <v>2224</v>
      </c>
    </row>
    <row r="989" spans="1:28" ht="20.25" customHeight="1">
      <c r="A989" s="26" t="s">
        <v>2909</v>
      </c>
      <c r="B989" s="26" t="s">
        <v>183</v>
      </c>
      <c r="C989" s="26" t="s">
        <v>1292</v>
      </c>
      <c r="D989" s="26" t="s">
        <v>1293</v>
      </c>
      <c r="E989" s="26" t="s">
        <v>553</v>
      </c>
      <c r="F989" s="26" t="s">
        <v>581</v>
      </c>
      <c r="G989" s="26" t="s">
        <v>2910</v>
      </c>
      <c r="H989" s="26" t="s">
        <v>556</v>
      </c>
      <c r="I989" s="27">
        <v>45580</v>
      </c>
      <c r="J989" s="26" t="s">
        <v>583</v>
      </c>
      <c r="K989" s="26" t="s">
        <v>184</v>
      </c>
      <c r="L989" s="26" t="s">
        <v>891</v>
      </c>
      <c r="M989" s="26" t="s">
        <v>559</v>
      </c>
      <c r="N989" s="26" t="s">
        <v>560</v>
      </c>
      <c r="O989" s="26" t="s">
        <v>561</v>
      </c>
      <c r="P989" s="26" t="s">
        <v>562</v>
      </c>
      <c r="Q989" s="26" t="s">
        <v>594</v>
      </c>
      <c r="R989" s="26" t="s">
        <v>595</v>
      </c>
      <c r="S989" s="26"/>
      <c r="T989" s="26"/>
      <c r="U989" s="26">
        <v>8700</v>
      </c>
      <c r="V989" s="27">
        <v>45612</v>
      </c>
      <c r="W989" s="26" t="s">
        <v>565</v>
      </c>
      <c r="X989" s="26" t="s">
        <v>566</v>
      </c>
      <c r="Y989" s="26" t="s">
        <v>596</v>
      </c>
      <c r="Z989" s="26"/>
      <c r="AA989" s="26">
        <v>1</v>
      </c>
      <c r="AB989" s="26">
        <v>2294</v>
      </c>
    </row>
    <row r="990" spans="1:28" ht="20.25" customHeight="1">
      <c r="A990" s="26" t="s">
        <v>2911</v>
      </c>
      <c r="B990" s="26" t="s">
        <v>2912</v>
      </c>
      <c r="C990" s="26" t="s">
        <v>1292</v>
      </c>
      <c r="D990" s="26" t="s">
        <v>1293</v>
      </c>
      <c r="E990" s="26" t="s">
        <v>553</v>
      </c>
      <c r="F990" s="26" t="s">
        <v>581</v>
      </c>
      <c r="G990" s="26" t="s">
        <v>2910</v>
      </c>
      <c r="H990" s="26" t="s">
        <v>556</v>
      </c>
      <c r="I990" s="27">
        <v>45580</v>
      </c>
      <c r="J990" s="26" t="s">
        <v>583</v>
      </c>
      <c r="K990" s="26" t="s">
        <v>50</v>
      </c>
      <c r="L990" s="26" t="s">
        <v>1246</v>
      </c>
      <c r="M990" s="26" t="s">
        <v>585</v>
      </c>
      <c r="N990" s="26" t="s">
        <v>560</v>
      </c>
      <c r="O990" s="26" t="s">
        <v>561</v>
      </c>
      <c r="P990" s="26" t="s">
        <v>562</v>
      </c>
      <c r="Q990" s="26" t="s">
        <v>594</v>
      </c>
      <c r="R990" s="26" t="s">
        <v>595</v>
      </c>
      <c r="S990" s="26"/>
      <c r="T990" s="26"/>
      <c r="U990" s="26">
        <v>6000</v>
      </c>
      <c r="V990" s="27">
        <v>45612</v>
      </c>
      <c r="W990" s="26" t="s">
        <v>565</v>
      </c>
      <c r="X990" s="26" t="s">
        <v>566</v>
      </c>
      <c r="Y990" s="26" t="s">
        <v>596</v>
      </c>
      <c r="Z990" s="26"/>
      <c r="AA990" s="26">
        <v>1</v>
      </c>
      <c r="AB990" s="26">
        <v>2252</v>
      </c>
    </row>
    <row r="991" spans="1:28" ht="20.25" customHeight="1">
      <c r="A991" s="26" t="s">
        <v>2913</v>
      </c>
      <c r="B991" s="26" t="s">
        <v>165</v>
      </c>
      <c r="C991" s="26" t="s">
        <v>1292</v>
      </c>
      <c r="D991" s="26" t="s">
        <v>1293</v>
      </c>
      <c r="E991" s="26" t="s">
        <v>553</v>
      </c>
      <c r="F991" s="26" t="s">
        <v>581</v>
      </c>
      <c r="G991" s="26" t="s">
        <v>2914</v>
      </c>
      <c r="H991" s="26" t="s">
        <v>556</v>
      </c>
      <c r="I991" s="27">
        <v>45580</v>
      </c>
      <c r="J991" s="26" t="s">
        <v>583</v>
      </c>
      <c r="K991" s="26" t="s">
        <v>118</v>
      </c>
      <c r="L991" s="26" t="s">
        <v>119</v>
      </c>
      <c r="M991" s="26" t="s">
        <v>717</v>
      </c>
      <c r="N991" s="26" t="s">
        <v>560</v>
      </c>
      <c r="O991" s="26" t="s">
        <v>561</v>
      </c>
      <c r="P991" s="26" t="s">
        <v>562</v>
      </c>
      <c r="Q991" s="26" t="s">
        <v>594</v>
      </c>
      <c r="R991" s="26" t="s">
        <v>595</v>
      </c>
      <c r="S991" s="26"/>
      <c r="T991" s="26"/>
      <c r="U991" s="26">
        <v>5000</v>
      </c>
      <c r="V991" s="27">
        <v>45611</v>
      </c>
      <c r="W991" s="26" t="s">
        <v>565</v>
      </c>
      <c r="X991" s="26" t="s">
        <v>566</v>
      </c>
      <c r="Y991" s="26" t="s">
        <v>596</v>
      </c>
      <c r="Z991" s="26"/>
      <c r="AA991" s="26">
        <v>1</v>
      </c>
      <c r="AB991" s="26">
        <v>2198</v>
      </c>
    </row>
    <row r="992" spans="1:28" ht="20.25" customHeight="1">
      <c r="A992" s="26" t="s">
        <v>2915</v>
      </c>
      <c r="B992" s="26" t="s">
        <v>165</v>
      </c>
      <c r="C992" s="26" t="s">
        <v>1292</v>
      </c>
      <c r="D992" s="26" t="s">
        <v>1293</v>
      </c>
      <c r="E992" s="26" t="s">
        <v>553</v>
      </c>
      <c r="F992" s="26" t="s">
        <v>581</v>
      </c>
      <c r="G992" s="26" t="s">
        <v>2916</v>
      </c>
      <c r="H992" s="26" t="s">
        <v>556</v>
      </c>
      <c r="I992" s="27">
        <v>45580</v>
      </c>
      <c r="J992" s="26" t="s">
        <v>583</v>
      </c>
      <c r="K992" s="26" t="s">
        <v>118</v>
      </c>
      <c r="L992" s="26" t="s">
        <v>119</v>
      </c>
      <c r="M992" s="26" t="s">
        <v>717</v>
      </c>
      <c r="N992" s="26" t="s">
        <v>560</v>
      </c>
      <c r="O992" s="26" t="s">
        <v>561</v>
      </c>
      <c r="P992" s="26" t="s">
        <v>562</v>
      </c>
      <c r="Q992" s="26" t="s">
        <v>594</v>
      </c>
      <c r="R992" s="26" t="s">
        <v>595</v>
      </c>
      <c r="S992" s="26"/>
      <c r="T992" s="26"/>
      <c r="U992" s="26">
        <v>27000</v>
      </c>
      <c r="V992" s="27">
        <v>45611</v>
      </c>
      <c r="W992" s="26" t="s">
        <v>565</v>
      </c>
      <c r="X992" s="26" t="s">
        <v>566</v>
      </c>
      <c r="Y992" s="26" t="s">
        <v>596</v>
      </c>
      <c r="Z992" s="26"/>
      <c r="AA992" s="26">
        <v>1</v>
      </c>
      <c r="AB992" s="26">
        <v>2198</v>
      </c>
    </row>
    <row r="993" spans="1:28" ht="20.25" customHeight="1">
      <c r="A993" s="26" t="s">
        <v>2917</v>
      </c>
      <c r="B993" s="26" t="s">
        <v>187</v>
      </c>
      <c r="C993" s="26" t="s">
        <v>1292</v>
      </c>
      <c r="D993" s="26" t="s">
        <v>1293</v>
      </c>
      <c r="E993" s="26" t="s">
        <v>553</v>
      </c>
      <c r="F993" s="26" t="s">
        <v>581</v>
      </c>
      <c r="G993" s="26" t="s">
        <v>2918</v>
      </c>
      <c r="H993" s="26" t="s">
        <v>556</v>
      </c>
      <c r="I993" s="27">
        <v>45579</v>
      </c>
      <c r="J993" s="26" t="s">
        <v>583</v>
      </c>
      <c r="K993" s="26" t="s">
        <v>100</v>
      </c>
      <c r="L993" s="26" t="s">
        <v>1765</v>
      </c>
      <c r="M993" s="26" t="s">
        <v>607</v>
      </c>
      <c r="N993" s="26" t="s">
        <v>608</v>
      </c>
      <c r="O993" s="26" t="s">
        <v>561</v>
      </c>
      <c r="P993" s="26" t="s">
        <v>601</v>
      </c>
      <c r="Q993" s="26" t="s">
        <v>648</v>
      </c>
      <c r="R993" s="26" t="s">
        <v>649</v>
      </c>
      <c r="S993" s="26"/>
      <c r="T993" s="26"/>
      <c r="U993" s="26">
        <v>6000</v>
      </c>
      <c r="V993" s="27">
        <v>45611</v>
      </c>
      <c r="W993" s="26" t="s">
        <v>565</v>
      </c>
      <c r="X993" s="26" t="s">
        <v>566</v>
      </c>
      <c r="Y993" s="26" t="s">
        <v>596</v>
      </c>
      <c r="Z993" s="26"/>
      <c r="AA993" s="26">
        <v>1</v>
      </c>
      <c r="AB993" s="26">
        <v>2132</v>
      </c>
    </row>
    <row r="994" spans="1:28" ht="20.25" customHeight="1">
      <c r="A994" s="26" t="s">
        <v>2919</v>
      </c>
      <c r="B994" s="26" t="s">
        <v>192</v>
      </c>
      <c r="C994" s="26" t="s">
        <v>1292</v>
      </c>
      <c r="D994" s="26" t="s">
        <v>1293</v>
      </c>
      <c r="E994" s="26" t="s">
        <v>553</v>
      </c>
      <c r="F994" s="26" t="s">
        <v>581</v>
      </c>
      <c r="G994" s="26" t="s">
        <v>2918</v>
      </c>
      <c r="H994" s="26" t="s">
        <v>556</v>
      </c>
      <c r="I994" s="27">
        <v>45579</v>
      </c>
      <c r="J994" s="26" t="s">
        <v>583</v>
      </c>
      <c r="K994" s="26" t="s">
        <v>129</v>
      </c>
      <c r="L994" s="26" t="s">
        <v>1353</v>
      </c>
      <c r="M994" s="26" t="s">
        <v>628</v>
      </c>
      <c r="N994" s="26" t="s">
        <v>608</v>
      </c>
      <c r="O994" s="26" t="s">
        <v>561</v>
      </c>
      <c r="P994" s="26" t="s">
        <v>601</v>
      </c>
      <c r="Q994" s="26" t="s">
        <v>648</v>
      </c>
      <c r="R994" s="26" t="s">
        <v>649</v>
      </c>
      <c r="S994" s="26"/>
      <c r="T994" s="26"/>
      <c r="U994" s="26">
        <v>7000</v>
      </c>
      <c r="V994" s="27">
        <v>45611</v>
      </c>
      <c r="W994" s="26" t="s">
        <v>565</v>
      </c>
      <c r="X994" s="26" t="s">
        <v>566</v>
      </c>
      <c r="Y994" s="26" t="s">
        <v>596</v>
      </c>
      <c r="Z994" s="26"/>
      <c r="AA994" s="26">
        <v>1</v>
      </c>
      <c r="AB994" s="26">
        <v>2295</v>
      </c>
    </row>
    <row r="995" spans="1:28" ht="20.25" customHeight="1">
      <c r="A995" s="26" t="s">
        <v>2920</v>
      </c>
      <c r="B995" s="26" t="s">
        <v>174</v>
      </c>
      <c r="C995" s="26" t="s">
        <v>1292</v>
      </c>
      <c r="D995" s="26" t="s">
        <v>1293</v>
      </c>
      <c r="E995" s="26" t="s">
        <v>553</v>
      </c>
      <c r="F995" s="26" t="s">
        <v>581</v>
      </c>
      <c r="G995" s="26" t="s">
        <v>2918</v>
      </c>
      <c r="H995" s="26" t="s">
        <v>556</v>
      </c>
      <c r="I995" s="27">
        <v>45579</v>
      </c>
      <c r="J995" s="26" t="s">
        <v>583</v>
      </c>
      <c r="K995" s="26" t="s">
        <v>147</v>
      </c>
      <c r="L995" s="26" t="s">
        <v>1420</v>
      </c>
      <c r="M995" s="26" t="s">
        <v>607</v>
      </c>
      <c r="N995" s="26" t="s">
        <v>608</v>
      </c>
      <c r="O995" s="26" t="s">
        <v>561</v>
      </c>
      <c r="P995" s="26" t="s">
        <v>601</v>
      </c>
      <c r="Q995" s="26" t="s">
        <v>1421</v>
      </c>
      <c r="R995" s="26" t="s">
        <v>751</v>
      </c>
      <c r="S995" s="26"/>
      <c r="T995" s="26"/>
      <c r="U995" s="26">
        <v>7000</v>
      </c>
      <c r="V995" s="27">
        <v>45610</v>
      </c>
      <c r="W995" s="26" t="s">
        <v>565</v>
      </c>
      <c r="X995" s="26" t="s">
        <v>566</v>
      </c>
      <c r="Y995" s="26" t="s">
        <v>596</v>
      </c>
      <c r="Z995" s="26"/>
      <c r="AA995" s="26">
        <v>1</v>
      </c>
      <c r="AB995" s="26">
        <v>2308</v>
      </c>
    </row>
    <row r="996" spans="1:28" ht="20.25" customHeight="1">
      <c r="A996" s="26" t="s">
        <v>2921</v>
      </c>
      <c r="B996" s="26" t="s">
        <v>190</v>
      </c>
      <c r="C996" s="26" t="s">
        <v>1292</v>
      </c>
      <c r="D996" s="26" t="s">
        <v>1293</v>
      </c>
      <c r="E996" s="26" t="s">
        <v>553</v>
      </c>
      <c r="F996" s="26" t="s">
        <v>581</v>
      </c>
      <c r="G996" s="26" t="s">
        <v>2918</v>
      </c>
      <c r="H996" s="26" t="s">
        <v>556</v>
      </c>
      <c r="I996" s="27">
        <v>45579</v>
      </c>
      <c r="J996" s="26" t="s">
        <v>583</v>
      </c>
      <c r="K996" s="26" t="s">
        <v>343</v>
      </c>
      <c r="L996" s="26" t="s">
        <v>606</v>
      </c>
      <c r="M996" s="26" t="s">
        <v>607</v>
      </c>
      <c r="N996" s="26" t="s">
        <v>608</v>
      </c>
      <c r="O996" s="26" t="s">
        <v>561</v>
      </c>
      <c r="P996" s="26" t="s">
        <v>601</v>
      </c>
      <c r="Q996" s="26" t="s">
        <v>609</v>
      </c>
      <c r="R996" s="26" t="s">
        <v>610</v>
      </c>
      <c r="S996" s="26"/>
      <c r="T996" s="26"/>
      <c r="U996" s="26">
        <v>11000</v>
      </c>
      <c r="V996" s="27">
        <v>45610</v>
      </c>
      <c r="W996" s="26" t="s">
        <v>565</v>
      </c>
      <c r="X996" s="26" t="s">
        <v>566</v>
      </c>
      <c r="Y996" s="26" t="s">
        <v>596</v>
      </c>
      <c r="Z996" s="26"/>
      <c r="AA996" s="26">
        <v>1</v>
      </c>
      <c r="AB996" s="26">
        <v>2309</v>
      </c>
    </row>
    <row r="997" spans="1:28" ht="20.25" customHeight="1">
      <c r="A997" s="26" t="s">
        <v>2922</v>
      </c>
      <c r="B997" s="26" t="s">
        <v>2923</v>
      </c>
      <c r="C997" s="26" t="s">
        <v>1292</v>
      </c>
      <c r="D997" s="26" t="s">
        <v>1293</v>
      </c>
      <c r="E997" s="26" t="s">
        <v>553</v>
      </c>
      <c r="F997" s="26" t="s">
        <v>701</v>
      </c>
      <c r="G997" s="26" t="s">
        <v>2924</v>
      </c>
      <c r="H997" s="26" t="s">
        <v>556</v>
      </c>
      <c r="I997" s="27">
        <v>45579</v>
      </c>
      <c r="J997" s="26" t="s">
        <v>1376</v>
      </c>
      <c r="K997" s="26" t="s">
        <v>933</v>
      </c>
      <c r="L997" s="26" t="s">
        <v>934</v>
      </c>
      <c r="M997" s="26" t="s">
        <v>585</v>
      </c>
      <c r="N997" s="26" t="s">
        <v>673</v>
      </c>
      <c r="O997" s="26" t="s">
        <v>561</v>
      </c>
      <c r="P997" s="26" t="s">
        <v>718</v>
      </c>
      <c r="Q997" s="26" t="s">
        <v>909</v>
      </c>
      <c r="R997" s="26" t="s">
        <v>564</v>
      </c>
      <c r="S997" s="26"/>
      <c r="T997" s="26"/>
      <c r="U997" s="26">
        <v>10000</v>
      </c>
      <c r="V997" s="27">
        <v>45636</v>
      </c>
      <c r="W997" s="26" t="s">
        <v>565</v>
      </c>
      <c r="X997" s="26" t="s">
        <v>566</v>
      </c>
      <c r="Y997" s="26" t="s">
        <v>1680</v>
      </c>
      <c r="Z997" s="26"/>
      <c r="AA997" s="26">
        <v>1</v>
      </c>
      <c r="AB997" s="26">
        <v>2214</v>
      </c>
    </row>
    <row r="998" spans="1:28" ht="20.25" customHeight="1">
      <c r="A998" s="26" t="s">
        <v>2925</v>
      </c>
      <c r="B998" s="26" t="s">
        <v>2926</v>
      </c>
      <c r="C998" s="26" t="s">
        <v>1292</v>
      </c>
      <c r="D998" s="26" t="s">
        <v>1293</v>
      </c>
      <c r="E998" s="26" t="s">
        <v>553</v>
      </c>
      <c r="F998" s="26" t="s">
        <v>701</v>
      </c>
      <c r="G998" s="26" t="s">
        <v>2927</v>
      </c>
      <c r="H998" s="26" t="s">
        <v>556</v>
      </c>
      <c r="I998" s="27">
        <v>45579</v>
      </c>
      <c r="J998" s="26" t="s">
        <v>1376</v>
      </c>
      <c r="K998" s="26" t="s">
        <v>715</v>
      </c>
      <c r="L998" s="26" t="s">
        <v>716</v>
      </c>
      <c r="M998" s="26" t="s">
        <v>717</v>
      </c>
      <c r="N998" s="26" t="s">
        <v>673</v>
      </c>
      <c r="O998" s="26" t="s">
        <v>561</v>
      </c>
      <c r="P998" s="26" t="s">
        <v>718</v>
      </c>
      <c r="Q998" s="26" t="s">
        <v>719</v>
      </c>
      <c r="R998" s="26" t="s">
        <v>564</v>
      </c>
      <c r="S998" s="26"/>
      <c r="T998" s="26"/>
      <c r="U998" s="26">
        <v>50000</v>
      </c>
      <c r="V998" s="27">
        <v>45636</v>
      </c>
      <c r="W998" s="26" t="s">
        <v>565</v>
      </c>
      <c r="X998" s="26" t="s">
        <v>566</v>
      </c>
      <c r="Y998" s="26" t="s">
        <v>1498</v>
      </c>
      <c r="Z998" s="26"/>
      <c r="AA998" s="26">
        <v>1</v>
      </c>
      <c r="AB998" s="26">
        <v>2272</v>
      </c>
    </row>
    <row r="999" spans="1:28" ht="20.25" customHeight="1">
      <c r="A999" s="26" t="s">
        <v>2928</v>
      </c>
      <c r="B999" s="26" t="s">
        <v>2929</v>
      </c>
      <c r="C999" s="26" t="s">
        <v>1292</v>
      </c>
      <c r="D999" s="26" t="s">
        <v>1293</v>
      </c>
      <c r="E999" s="26" t="s">
        <v>553</v>
      </c>
      <c r="F999" s="26" t="s">
        <v>701</v>
      </c>
      <c r="G999" s="26" t="s">
        <v>2930</v>
      </c>
      <c r="H999" s="26" t="s">
        <v>556</v>
      </c>
      <c r="I999" s="27">
        <v>45579</v>
      </c>
      <c r="J999" s="26" t="s">
        <v>1376</v>
      </c>
      <c r="K999" s="26" t="s">
        <v>907</v>
      </c>
      <c r="L999" s="26" t="s">
        <v>908</v>
      </c>
      <c r="M999" s="26" t="s">
        <v>717</v>
      </c>
      <c r="N999" s="26" t="s">
        <v>673</v>
      </c>
      <c r="O999" s="26" t="s">
        <v>561</v>
      </c>
      <c r="P999" s="26" t="s">
        <v>718</v>
      </c>
      <c r="Q999" s="26" t="s">
        <v>909</v>
      </c>
      <c r="R999" s="26" t="s">
        <v>564</v>
      </c>
      <c r="S999" s="26"/>
      <c r="T999" s="26"/>
      <c r="U999" s="26">
        <v>20000</v>
      </c>
      <c r="V999" s="27">
        <v>45636</v>
      </c>
      <c r="W999" s="26" t="s">
        <v>565</v>
      </c>
      <c r="X999" s="26" t="s">
        <v>566</v>
      </c>
      <c r="Y999" s="26" t="s">
        <v>2931</v>
      </c>
      <c r="Z999" s="26"/>
      <c r="AA999" s="26">
        <v>1</v>
      </c>
      <c r="AB999" s="26">
        <v>2267</v>
      </c>
    </row>
    <row r="1000" spans="1:28" ht="20.25" customHeight="1">
      <c r="A1000" s="26" t="s">
        <v>2932</v>
      </c>
      <c r="B1000" s="26" t="s">
        <v>2933</v>
      </c>
      <c r="C1000" s="26" t="s">
        <v>1292</v>
      </c>
      <c r="D1000" s="26" t="s">
        <v>1293</v>
      </c>
      <c r="E1000" s="26" t="s">
        <v>553</v>
      </c>
      <c r="F1000" s="26" t="s">
        <v>701</v>
      </c>
      <c r="G1000" s="26" t="s">
        <v>2934</v>
      </c>
      <c r="H1000" s="26" t="s">
        <v>556</v>
      </c>
      <c r="I1000" s="27">
        <v>45579</v>
      </c>
      <c r="J1000" s="26" t="s">
        <v>1376</v>
      </c>
      <c r="K1000" s="26" t="s">
        <v>376</v>
      </c>
      <c r="L1000" s="26" t="s">
        <v>1133</v>
      </c>
      <c r="M1000" s="26" t="s">
        <v>628</v>
      </c>
      <c r="N1000" s="26" t="s">
        <v>641</v>
      </c>
      <c r="O1000" s="26" t="s">
        <v>561</v>
      </c>
      <c r="P1000" s="26" t="s">
        <v>562</v>
      </c>
      <c r="Q1000" s="26" t="s">
        <v>683</v>
      </c>
      <c r="R1000" s="26" t="s">
        <v>564</v>
      </c>
      <c r="S1000" s="26"/>
      <c r="T1000" s="26"/>
      <c r="U1000" s="26">
        <v>40000</v>
      </c>
      <c r="V1000" s="27">
        <v>45620</v>
      </c>
      <c r="W1000" s="26" t="s">
        <v>565</v>
      </c>
      <c r="X1000" s="26" t="s">
        <v>566</v>
      </c>
      <c r="Y1000" s="26" t="s">
        <v>2051</v>
      </c>
      <c r="Z1000" s="26"/>
      <c r="AA1000" s="26">
        <v>1</v>
      </c>
      <c r="AB1000" s="26">
        <v>2238</v>
      </c>
    </row>
    <row r="1001" spans="1:28" ht="20.25" customHeight="1">
      <c r="A1001" s="26" t="s">
        <v>2935</v>
      </c>
      <c r="B1001" s="26" t="s">
        <v>2936</v>
      </c>
      <c r="C1001" s="26" t="s">
        <v>551</v>
      </c>
      <c r="D1001" s="26" t="s">
        <v>1209</v>
      </c>
      <c r="E1001" s="26" t="s">
        <v>553</v>
      </c>
      <c r="F1001" s="26" t="s">
        <v>581</v>
      </c>
      <c r="G1001" s="26" t="s">
        <v>2937</v>
      </c>
      <c r="H1001" s="26" t="s">
        <v>556</v>
      </c>
      <c r="I1001" s="27">
        <v>45577</v>
      </c>
      <c r="J1001" s="26" t="s">
        <v>583</v>
      </c>
      <c r="K1001" s="26" t="s">
        <v>868</v>
      </c>
      <c r="L1001" s="26" t="s">
        <v>869</v>
      </c>
      <c r="M1001" s="26" t="s">
        <v>616</v>
      </c>
      <c r="N1001" s="26" t="s">
        <v>641</v>
      </c>
      <c r="O1001" s="26" t="s">
        <v>561</v>
      </c>
      <c r="P1001" s="26" t="s">
        <v>586</v>
      </c>
      <c r="Q1001" s="26" t="s">
        <v>852</v>
      </c>
      <c r="R1001" s="26" t="s">
        <v>619</v>
      </c>
      <c r="S1001" s="26"/>
      <c r="T1001" s="26"/>
      <c r="U1001" s="26">
        <v>16000</v>
      </c>
      <c r="V1001" s="27">
        <v>45608</v>
      </c>
      <c r="W1001" s="26" t="s">
        <v>565</v>
      </c>
      <c r="X1001" s="26" t="s">
        <v>566</v>
      </c>
      <c r="Y1001" s="26" t="s">
        <v>596</v>
      </c>
      <c r="Z1001" s="26"/>
      <c r="AA1001" s="26">
        <v>1</v>
      </c>
      <c r="AB1001" s="26">
        <v>2063</v>
      </c>
    </row>
    <row r="1002" spans="1:28" ht="20.25" customHeight="1">
      <c r="A1002" s="26" t="s">
        <v>2938</v>
      </c>
      <c r="B1002" s="26" t="s">
        <v>2936</v>
      </c>
      <c r="C1002" s="26" t="s">
        <v>551</v>
      </c>
      <c r="D1002" s="26" t="s">
        <v>1209</v>
      </c>
      <c r="E1002" s="26" t="s">
        <v>553</v>
      </c>
      <c r="F1002" s="26" t="s">
        <v>581</v>
      </c>
      <c r="G1002" s="26" t="s">
        <v>2937</v>
      </c>
      <c r="H1002" s="26" t="s">
        <v>556</v>
      </c>
      <c r="I1002" s="27">
        <v>45577</v>
      </c>
      <c r="J1002" s="26" t="s">
        <v>583</v>
      </c>
      <c r="K1002" s="26" t="s">
        <v>868</v>
      </c>
      <c r="L1002" s="26" t="s">
        <v>869</v>
      </c>
      <c r="M1002" s="26" t="s">
        <v>616</v>
      </c>
      <c r="N1002" s="26" t="s">
        <v>641</v>
      </c>
      <c r="O1002" s="26" t="s">
        <v>561</v>
      </c>
      <c r="P1002" s="26" t="s">
        <v>586</v>
      </c>
      <c r="Q1002" s="26" t="s">
        <v>852</v>
      </c>
      <c r="R1002" s="26" t="s">
        <v>619</v>
      </c>
      <c r="S1002" s="26"/>
      <c r="T1002" s="26"/>
      <c r="U1002" s="26">
        <v>10000</v>
      </c>
      <c r="V1002" s="27">
        <v>45608</v>
      </c>
      <c r="W1002" s="26" t="s">
        <v>565</v>
      </c>
      <c r="X1002" s="26" t="s">
        <v>566</v>
      </c>
      <c r="Y1002" s="26" t="s">
        <v>596</v>
      </c>
      <c r="Z1002" s="26"/>
      <c r="AA1002" s="26">
        <v>1</v>
      </c>
      <c r="AB1002" s="26">
        <v>2063</v>
      </c>
    </row>
    <row r="1003" spans="1:28" ht="20.25" customHeight="1">
      <c r="A1003" s="26" t="s">
        <v>2939</v>
      </c>
      <c r="B1003" s="26" t="s">
        <v>167</v>
      </c>
      <c r="C1003" s="26" t="s">
        <v>1292</v>
      </c>
      <c r="D1003" s="26" t="s">
        <v>1293</v>
      </c>
      <c r="E1003" s="26" t="s">
        <v>553</v>
      </c>
      <c r="F1003" s="26" t="s">
        <v>581</v>
      </c>
      <c r="G1003" s="26" t="s">
        <v>2940</v>
      </c>
      <c r="H1003" s="26" t="s">
        <v>556</v>
      </c>
      <c r="I1003" s="27">
        <v>45577</v>
      </c>
      <c r="J1003" s="26" t="s">
        <v>583</v>
      </c>
      <c r="K1003" s="26" t="s">
        <v>2503</v>
      </c>
      <c r="L1003" s="26" t="s">
        <v>2504</v>
      </c>
      <c r="M1003" s="26" t="s">
        <v>559</v>
      </c>
      <c r="N1003" s="26" t="s">
        <v>560</v>
      </c>
      <c r="O1003" s="26" t="s">
        <v>561</v>
      </c>
      <c r="P1003" s="26" t="s">
        <v>656</v>
      </c>
      <c r="Q1003" s="26" t="s">
        <v>587</v>
      </c>
      <c r="R1003" s="26" t="s">
        <v>588</v>
      </c>
      <c r="S1003" s="26"/>
      <c r="T1003" s="26"/>
      <c r="U1003" s="26">
        <v>5000</v>
      </c>
      <c r="V1003" s="27">
        <v>45608</v>
      </c>
      <c r="W1003" s="26" t="s">
        <v>565</v>
      </c>
      <c r="X1003" s="26" t="s">
        <v>566</v>
      </c>
      <c r="Y1003" s="26" t="s">
        <v>596</v>
      </c>
      <c r="Z1003" s="26"/>
      <c r="AA1003" s="26">
        <v>1</v>
      </c>
      <c r="AB1003" s="26">
        <v>2296</v>
      </c>
    </row>
    <row r="1004" spans="1:28" ht="20.25" customHeight="1">
      <c r="A1004" s="26" t="s">
        <v>2941</v>
      </c>
      <c r="B1004" s="26" t="s">
        <v>179</v>
      </c>
      <c r="C1004" s="26" t="s">
        <v>1292</v>
      </c>
      <c r="D1004" s="26" t="s">
        <v>1293</v>
      </c>
      <c r="E1004" s="26" t="s">
        <v>553</v>
      </c>
      <c r="F1004" s="26" t="s">
        <v>581</v>
      </c>
      <c r="G1004" s="26" t="s">
        <v>2942</v>
      </c>
      <c r="H1004" s="26" t="s">
        <v>556</v>
      </c>
      <c r="I1004" s="27">
        <v>45577</v>
      </c>
      <c r="J1004" s="26" t="s">
        <v>583</v>
      </c>
      <c r="K1004" s="26" t="s">
        <v>133</v>
      </c>
      <c r="L1004" s="26" t="s">
        <v>647</v>
      </c>
      <c r="M1004" s="26" t="s">
        <v>628</v>
      </c>
      <c r="N1004" s="26" t="s">
        <v>608</v>
      </c>
      <c r="O1004" s="26" t="s">
        <v>561</v>
      </c>
      <c r="P1004" s="26" t="s">
        <v>601</v>
      </c>
      <c r="Q1004" s="26" t="s">
        <v>648</v>
      </c>
      <c r="R1004" s="26" t="s">
        <v>649</v>
      </c>
      <c r="S1004" s="26"/>
      <c r="T1004" s="26"/>
      <c r="U1004" s="26">
        <v>14000</v>
      </c>
      <c r="V1004" s="27">
        <v>45608</v>
      </c>
      <c r="W1004" s="26" t="s">
        <v>565</v>
      </c>
      <c r="X1004" s="26" t="s">
        <v>566</v>
      </c>
      <c r="Y1004" s="26" t="s">
        <v>596</v>
      </c>
      <c r="Z1004" s="26"/>
      <c r="AA1004" s="26">
        <v>1</v>
      </c>
      <c r="AB1004" s="26">
        <v>2189</v>
      </c>
    </row>
    <row r="1005" spans="1:28" ht="20.25" customHeight="1">
      <c r="A1005" s="26" t="s">
        <v>2943</v>
      </c>
      <c r="B1005" s="26" t="s">
        <v>179</v>
      </c>
      <c r="C1005" s="26" t="s">
        <v>1292</v>
      </c>
      <c r="D1005" s="26" t="s">
        <v>1293</v>
      </c>
      <c r="E1005" s="26" t="s">
        <v>553</v>
      </c>
      <c r="F1005" s="26" t="s">
        <v>581</v>
      </c>
      <c r="G1005" s="26" t="s">
        <v>2942</v>
      </c>
      <c r="H1005" s="26" t="s">
        <v>556</v>
      </c>
      <c r="I1005" s="27">
        <v>45577</v>
      </c>
      <c r="J1005" s="26" t="s">
        <v>583</v>
      </c>
      <c r="K1005" s="26" t="s">
        <v>133</v>
      </c>
      <c r="L1005" s="26" t="s">
        <v>647</v>
      </c>
      <c r="M1005" s="26" t="s">
        <v>628</v>
      </c>
      <c r="N1005" s="26" t="s">
        <v>608</v>
      </c>
      <c r="O1005" s="26" t="s">
        <v>561</v>
      </c>
      <c r="P1005" s="26" t="s">
        <v>601</v>
      </c>
      <c r="Q1005" s="26" t="s">
        <v>648</v>
      </c>
      <c r="R1005" s="26" t="s">
        <v>649</v>
      </c>
      <c r="S1005" s="26"/>
      <c r="T1005" s="26"/>
      <c r="U1005" s="26">
        <v>10000</v>
      </c>
      <c r="V1005" s="27">
        <v>45608</v>
      </c>
      <c r="W1005" s="26" t="s">
        <v>565</v>
      </c>
      <c r="X1005" s="26" t="s">
        <v>566</v>
      </c>
      <c r="Y1005" s="26" t="s">
        <v>596</v>
      </c>
      <c r="Z1005" s="26"/>
      <c r="AA1005" s="26">
        <v>1</v>
      </c>
      <c r="AB1005" s="26">
        <v>2189</v>
      </c>
    </row>
    <row r="1006" spans="1:28" ht="20.25" customHeight="1">
      <c r="A1006" s="26" t="s">
        <v>2944</v>
      </c>
      <c r="B1006" s="26" t="s">
        <v>199</v>
      </c>
      <c r="C1006" s="26" t="s">
        <v>1292</v>
      </c>
      <c r="D1006" s="26" t="s">
        <v>1293</v>
      </c>
      <c r="E1006" s="26" t="s">
        <v>553</v>
      </c>
      <c r="F1006" s="26" t="s">
        <v>581</v>
      </c>
      <c r="G1006" s="26" t="s">
        <v>2945</v>
      </c>
      <c r="H1006" s="26" t="s">
        <v>556</v>
      </c>
      <c r="I1006" s="27">
        <v>45577</v>
      </c>
      <c r="J1006" s="26" t="s">
        <v>583</v>
      </c>
      <c r="K1006" s="26" t="s">
        <v>131</v>
      </c>
      <c r="L1006" s="26" t="s">
        <v>1042</v>
      </c>
      <c r="M1006" s="26" t="s">
        <v>559</v>
      </c>
      <c r="N1006" s="26" t="s">
        <v>560</v>
      </c>
      <c r="O1006" s="26" t="s">
        <v>561</v>
      </c>
      <c r="P1006" s="26" t="s">
        <v>586</v>
      </c>
      <c r="Q1006" s="26" t="s">
        <v>587</v>
      </c>
      <c r="R1006" s="26" t="s">
        <v>588</v>
      </c>
      <c r="S1006" s="26"/>
      <c r="T1006" s="26"/>
      <c r="U1006" s="26">
        <v>13000</v>
      </c>
      <c r="V1006" s="27">
        <v>45608</v>
      </c>
      <c r="W1006" s="26" t="s">
        <v>565</v>
      </c>
      <c r="X1006" s="26" t="s">
        <v>566</v>
      </c>
      <c r="Y1006" s="26" t="s">
        <v>596</v>
      </c>
      <c r="Z1006" s="26"/>
      <c r="AA1006" s="26">
        <v>1</v>
      </c>
      <c r="AB1006" s="26">
        <v>2199</v>
      </c>
    </row>
    <row r="1007" spans="1:28" ht="20.25" customHeight="1">
      <c r="A1007" s="26" t="s">
        <v>2946</v>
      </c>
      <c r="B1007" s="26" t="s">
        <v>166</v>
      </c>
      <c r="C1007" s="26" t="s">
        <v>1292</v>
      </c>
      <c r="D1007" s="26" t="s">
        <v>1293</v>
      </c>
      <c r="E1007" s="26" t="s">
        <v>553</v>
      </c>
      <c r="F1007" s="26" t="s">
        <v>581</v>
      </c>
      <c r="G1007" s="26" t="s">
        <v>2947</v>
      </c>
      <c r="H1007" s="26" t="s">
        <v>556</v>
      </c>
      <c r="I1007" s="27">
        <v>45577</v>
      </c>
      <c r="J1007" s="26" t="s">
        <v>583</v>
      </c>
      <c r="K1007" s="26" t="s">
        <v>654</v>
      </c>
      <c r="L1007" s="26" t="s">
        <v>655</v>
      </c>
      <c r="M1007" s="26" t="s">
        <v>559</v>
      </c>
      <c r="N1007" s="26" t="s">
        <v>560</v>
      </c>
      <c r="O1007" s="26" t="s">
        <v>561</v>
      </c>
      <c r="P1007" s="26" t="s">
        <v>656</v>
      </c>
      <c r="Q1007" s="26" t="s">
        <v>587</v>
      </c>
      <c r="R1007" s="26" t="s">
        <v>588</v>
      </c>
      <c r="S1007" s="26"/>
      <c r="T1007" s="26"/>
      <c r="U1007" s="26">
        <v>5000</v>
      </c>
      <c r="V1007" s="27">
        <v>45608</v>
      </c>
      <c r="W1007" s="26" t="s">
        <v>565</v>
      </c>
      <c r="X1007" s="26" t="s">
        <v>566</v>
      </c>
      <c r="Y1007" s="26" t="s">
        <v>596</v>
      </c>
      <c r="Z1007" s="26"/>
      <c r="AA1007" s="26">
        <v>1</v>
      </c>
      <c r="AB1007" s="26">
        <v>2193</v>
      </c>
    </row>
    <row r="1008" spans="1:28" ht="20.25" customHeight="1">
      <c r="A1008" s="26" t="s">
        <v>2948</v>
      </c>
      <c r="B1008" s="26" t="s">
        <v>504</v>
      </c>
      <c r="C1008" s="26" t="s">
        <v>1292</v>
      </c>
      <c r="D1008" s="26" t="s">
        <v>1293</v>
      </c>
      <c r="E1008" s="26" t="s">
        <v>553</v>
      </c>
      <c r="F1008" s="26" t="s">
        <v>581</v>
      </c>
      <c r="G1008" s="26" t="s">
        <v>2385</v>
      </c>
      <c r="H1008" s="26" t="s">
        <v>556</v>
      </c>
      <c r="I1008" s="27">
        <v>45577</v>
      </c>
      <c r="J1008" s="26" t="s">
        <v>583</v>
      </c>
      <c r="K1008" s="26" t="s">
        <v>16</v>
      </c>
      <c r="L1008" s="26" t="s">
        <v>1258</v>
      </c>
      <c r="M1008" s="26" t="s">
        <v>717</v>
      </c>
      <c r="N1008" s="26" t="s">
        <v>560</v>
      </c>
      <c r="O1008" s="26" t="s">
        <v>561</v>
      </c>
      <c r="P1008" s="26" t="s">
        <v>586</v>
      </c>
      <c r="Q1008" s="26" t="s">
        <v>587</v>
      </c>
      <c r="R1008" s="26" t="s">
        <v>588</v>
      </c>
      <c r="S1008" s="26"/>
      <c r="T1008" s="26"/>
      <c r="U1008" s="26">
        <v>10000</v>
      </c>
      <c r="V1008" s="27">
        <v>45608</v>
      </c>
      <c r="W1008" s="26" t="s">
        <v>565</v>
      </c>
      <c r="X1008" s="26" t="s">
        <v>566</v>
      </c>
      <c r="Y1008" s="26" t="s">
        <v>2949</v>
      </c>
      <c r="Z1008" s="26"/>
      <c r="AA1008" s="26">
        <v>1</v>
      </c>
      <c r="AB1008" s="26">
        <v>2225</v>
      </c>
    </row>
    <row r="1009" spans="1:28" ht="20.25" customHeight="1">
      <c r="A1009" s="26" t="s">
        <v>2950</v>
      </c>
      <c r="B1009" s="26" t="s">
        <v>188</v>
      </c>
      <c r="C1009" s="26" t="s">
        <v>1292</v>
      </c>
      <c r="D1009" s="26" t="s">
        <v>1293</v>
      </c>
      <c r="E1009" s="26" t="s">
        <v>553</v>
      </c>
      <c r="F1009" s="26" t="s">
        <v>581</v>
      </c>
      <c r="G1009" s="26" t="s">
        <v>2951</v>
      </c>
      <c r="H1009" s="26" t="s">
        <v>556</v>
      </c>
      <c r="I1009" s="27">
        <v>45577</v>
      </c>
      <c r="J1009" s="26" t="s">
        <v>583</v>
      </c>
      <c r="K1009" s="26" t="s">
        <v>189</v>
      </c>
      <c r="L1009" s="26" t="s">
        <v>2245</v>
      </c>
      <c r="M1009" s="26" t="s">
        <v>585</v>
      </c>
      <c r="N1009" s="26" t="s">
        <v>560</v>
      </c>
      <c r="O1009" s="26" t="s">
        <v>561</v>
      </c>
      <c r="P1009" s="26" t="s">
        <v>586</v>
      </c>
      <c r="Q1009" s="26" t="s">
        <v>587</v>
      </c>
      <c r="R1009" s="26" t="s">
        <v>588</v>
      </c>
      <c r="S1009" s="26"/>
      <c r="T1009" s="26"/>
      <c r="U1009" s="26">
        <v>5000</v>
      </c>
      <c r="V1009" s="27">
        <v>45608</v>
      </c>
      <c r="W1009" s="26" t="s">
        <v>565</v>
      </c>
      <c r="X1009" s="26" t="s">
        <v>566</v>
      </c>
      <c r="Y1009" s="26" t="s">
        <v>596</v>
      </c>
      <c r="Z1009" s="26"/>
      <c r="AA1009" s="26">
        <v>1</v>
      </c>
      <c r="AB1009" s="26">
        <v>2235</v>
      </c>
    </row>
    <row r="1010" spans="1:28" ht="20.25" customHeight="1">
      <c r="A1010" s="26" t="s">
        <v>2952</v>
      </c>
      <c r="B1010" s="26" t="s">
        <v>196</v>
      </c>
      <c r="C1010" s="26" t="s">
        <v>1292</v>
      </c>
      <c r="D1010" s="26" t="s">
        <v>1293</v>
      </c>
      <c r="E1010" s="26" t="s">
        <v>553</v>
      </c>
      <c r="F1010" s="26" t="s">
        <v>581</v>
      </c>
      <c r="G1010" s="26" t="s">
        <v>2953</v>
      </c>
      <c r="H1010" s="26" t="s">
        <v>556</v>
      </c>
      <c r="I1010" s="27">
        <v>45577</v>
      </c>
      <c r="J1010" s="26" t="s">
        <v>583</v>
      </c>
      <c r="K1010" s="26" t="s">
        <v>26</v>
      </c>
      <c r="L1010" s="26" t="s">
        <v>1554</v>
      </c>
      <c r="M1010" s="26" t="s">
        <v>585</v>
      </c>
      <c r="N1010" s="26" t="s">
        <v>560</v>
      </c>
      <c r="O1010" s="26" t="s">
        <v>561</v>
      </c>
      <c r="P1010" s="26" t="s">
        <v>586</v>
      </c>
      <c r="Q1010" s="26" t="s">
        <v>587</v>
      </c>
      <c r="R1010" s="26" t="s">
        <v>588</v>
      </c>
      <c r="S1010" s="26"/>
      <c r="T1010" s="26"/>
      <c r="U1010" s="26">
        <v>30000</v>
      </c>
      <c r="V1010" s="27">
        <v>45608</v>
      </c>
      <c r="W1010" s="26" t="s">
        <v>565</v>
      </c>
      <c r="X1010" s="26" t="s">
        <v>566</v>
      </c>
      <c r="Y1010" s="26" t="s">
        <v>596</v>
      </c>
      <c r="Z1010" s="26"/>
      <c r="AA1010" s="26">
        <v>1</v>
      </c>
      <c r="AB1010" s="26">
        <v>2261</v>
      </c>
    </row>
    <row r="1011" spans="1:28" ht="20.25" customHeight="1">
      <c r="A1011" s="26" t="s">
        <v>2954</v>
      </c>
      <c r="B1011" s="26" t="s">
        <v>2955</v>
      </c>
      <c r="C1011" s="26" t="s">
        <v>1292</v>
      </c>
      <c r="D1011" s="26" t="s">
        <v>1293</v>
      </c>
      <c r="E1011" s="26" t="s">
        <v>553</v>
      </c>
      <c r="F1011" s="26" t="s">
        <v>624</v>
      </c>
      <c r="G1011" s="26" t="s">
        <v>2956</v>
      </c>
      <c r="H1011" s="26" t="s">
        <v>556</v>
      </c>
      <c r="I1011" s="27">
        <v>45577</v>
      </c>
      <c r="J1011" s="26" t="s">
        <v>626</v>
      </c>
      <c r="K1011" s="26" t="s">
        <v>476</v>
      </c>
      <c r="L1011" s="26" t="s">
        <v>974</v>
      </c>
      <c r="M1011" s="26" t="s">
        <v>616</v>
      </c>
      <c r="N1011" s="26" t="s">
        <v>975</v>
      </c>
      <c r="O1011" s="26" t="s">
        <v>561</v>
      </c>
      <c r="P1011" s="26" t="s">
        <v>601</v>
      </c>
      <c r="Q1011" s="26" t="s">
        <v>637</v>
      </c>
      <c r="R1011" s="26" t="s">
        <v>564</v>
      </c>
      <c r="S1011" s="26"/>
      <c r="T1011" s="26"/>
      <c r="U1011" s="26">
        <v>11000</v>
      </c>
      <c r="V1011" s="27">
        <v>45619</v>
      </c>
      <c r="W1011" s="26" t="s">
        <v>565</v>
      </c>
      <c r="X1011" s="26" t="s">
        <v>566</v>
      </c>
      <c r="Y1011" s="26" t="s">
        <v>630</v>
      </c>
      <c r="Z1011" s="26"/>
      <c r="AA1011" s="26">
        <v>1</v>
      </c>
      <c r="AB1011" s="26">
        <v>2187</v>
      </c>
    </row>
    <row r="1012" spans="1:28" ht="20.25" customHeight="1">
      <c r="A1012" s="26" t="s">
        <v>2957</v>
      </c>
      <c r="B1012" s="26" t="s">
        <v>211</v>
      </c>
      <c r="C1012" s="26" t="s">
        <v>1292</v>
      </c>
      <c r="D1012" s="26" t="s">
        <v>1293</v>
      </c>
      <c r="E1012" s="26" t="s">
        <v>553</v>
      </c>
      <c r="F1012" s="26" t="s">
        <v>624</v>
      </c>
      <c r="G1012" s="26" t="s">
        <v>2956</v>
      </c>
      <c r="H1012" s="26" t="s">
        <v>556</v>
      </c>
      <c r="I1012" s="27">
        <v>45577</v>
      </c>
      <c r="J1012" s="26" t="s">
        <v>626</v>
      </c>
      <c r="K1012" s="26" t="s">
        <v>280</v>
      </c>
      <c r="L1012" s="26" t="s">
        <v>636</v>
      </c>
      <c r="M1012" s="26" t="s">
        <v>616</v>
      </c>
      <c r="N1012" s="26" t="s">
        <v>975</v>
      </c>
      <c r="O1012" s="26" t="s">
        <v>561</v>
      </c>
      <c r="P1012" s="26" t="s">
        <v>601</v>
      </c>
      <c r="Q1012" s="26" t="s">
        <v>637</v>
      </c>
      <c r="R1012" s="26" t="s">
        <v>564</v>
      </c>
      <c r="S1012" s="26"/>
      <c r="T1012" s="26"/>
      <c r="U1012" s="26">
        <v>39000</v>
      </c>
      <c r="V1012" s="27">
        <v>45622</v>
      </c>
      <c r="W1012" s="26" t="s">
        <v>565</v>
      </c>
      <c r="X1012" s="26" t="s">
        <v>566</v>
      </c>
      <c r="Y1012" s="26" t="s">
        <v>630</v>
      </c>
      <c r="Z1012" s="26"/>
      <c r="AA1012" s="26">
        <v>1</v>
      </c>
      <c r="AB1012" s="26">
        <v>2186</v>
      </c>
    </row>
    <row r="1013" spans="1:28" ht="20.25" customHeight="1">
      <c r="A1013" s="26" t="s">
        <v>2958</v>
      </c>
      <c r="B1013" s="26" t="s">
        <v>2959</v>
      </c>
      <c r="C1013" s="26" t="s">
        <v>1292</v>
      </c>
      <c r="D1013" s="26" t="s">
        <v>1293</v>
      </c>
      <c r="E1013" s="26" t="s">
        <v>553</v>
      </c>
      <c r="F1013" s="26" t="s">
        <v>624</v>
      </c>
      <c r="G1013" s="26" t="s">
        <v>2853</v>
      </c>
      <c r="H1013" s="26" t="s">
        <v>556</v>
      </c>
      <c r="I1013" s="27">
        <v>45577</v>
      </c>
      <c r="J1013" s="26" t="s">
        <v>626</v>
      </c>
      <c r="K1013" s="26" t="s">
        <v>476</v>
      </c>
      <c r="L1013" s="26" t="s">
        <v>974</v>
      </c>
      <c r="M1013" s="26" t="s">
        <v>616</v>
      </c>
      <c r="N1013" s="26" t="s">
        <v>608</v>
      </c>
      <c r="O1013" s="26" t="s">
        <v>561</v>
      </c>
      <c r="P1013" s="26" t="s">
        <v>601</v>
      </c>
      <c r="Q1013" s="26" t="s">
        <v>637</v>
      </c>
      <c r="R1013" s="26" t="s">
        <v>564</v>
      </c>
      <c r="S1013" s="26"/>
      <c r="T1013" s="26"/>
      <c r="U1013" s="26">
        <v>50000</v>
      </c>
      <c r="V1013" s="27">
        <v>45618</v>
      </c>
      <c r="W1013" s="26" t="s">
        <v>565</v>
      </c>
      <c r="X1013" s="26" t="s">
        <v>566</v>
      </c>
      <c r="Y1013" s="26" t="s">
        <v>630</v>
      </c>
      <c r="Z1013" s="26"/>
      <c r="AA1013" s="26">
        <v>1</v>
      </c>
      <c r="AB1013" s="26">
        <v>2160</v>
      </c>
    </row>
    <row r="1014" spans="1:28" ht="20.25" customHeight="1">
      <c r="A1014" s="26" t="s">
        <v>2960</v>
      </c>
      <c r="B1014" s="26" t="s">
        <v>209</v>
      </c>
      <c r="C1014" s="26" t="s">
        <v>551</v>
      </c>
      <c r="D1014" s="26" t="s">
        <v>1209</v>
      </c>
      <c r="E1014" s="26" t="s">
        <v>553</v>
      </c>
      <c r="F1014" s="26" t="s">
        <v>624</v>
      </c>
      <c r="G1014" s="26" t="s">
        <v>2961</v>
      </c>
      <c r="H1014" s="26" t="s">
        <v>556</v>
      </c>
      <c r="I1014" s="27">
        <v>45577</v>
      </c>
      <c r="J1014" s="26" t="s">
        <v>626</v>
      </c>
      <c r="K1014" s="26" t="s">
        <v>24</v>
      </c>
      <c r="L1014" s="26" t="s">
        <v>640</v>
      </c>
      <c r="M1014" s="26" t="s">
        <v>628</v>
      </c>
      <c r="N1014" s="26" t="s">
        <v>641</v>
      </c>
      <c r="O1014" s="26" t="s">
        <v>561</v>
      </c>
      <c r="P1014" s="26" t="s">
        <v>601</v>
      </c>
      <c r="Q1014" s="26" t="s">
        <v>642</v>
      </c>
      <c r="R1014" s="26" t="s">
        <v>643</v>
      </c>
      <c r="S1014" s="26"/>
      <c r="T1014" s="26"/>
      <c r="U1014" s="26">
        <v>5100</v>
      </c>
      <c r="V1014" s="27">
        <v>45621</v>
      </c>
      <c r="W1014" s="26" t="s">
        <v>565</v>
      </c>
      <c r="X1014" s="26" t="s">
        <v>566</v>
      </c>
      <c r="Y1014" s="26" t="s">
        <v>630</v>
      </c>
      <c r="Z1014" s="26"/>
      <c r="AA1014" s="26">
        <v>1</v>
      </c>
      <c r="AB1014" s="26">
        <v>2146</v>
      </c>
    </row>
    <row r="1015" spans="1:28" ht="20.25" customHeight="1">
      <c r="A1015" s="26" t="s">
        <v>2962</v>
      </c>
      <c r="B1015" s="26" t="s">
        <v>210</v>
      </c>
      <c r="C1015" s="26" t="s">
        <v>551</v>
      </c>
      <c r="D1015" s="26" t="s">
        <v>1209</v>
      </c>
      <c r="E1015" s="26" t="s">
        <v>553</v>
      </c>
      <c r="F1015" s="26" t="s">
        <v>624</v>
      </c>
      <c r="G1015" s="26" t="s">
        <v>2963</v>
      </c>
      <c r="H1015" s="26" t="s">
        <v>556</v>
      </c>
      <c r="I1015" s="27">
        <v>45577</v>
      </c>
      <c r="J1015" s="26" t="s">
        <v>626</v>
      </c>
      <c r="K1015" s="26" t="s">
        <v>77</v>
      </c>
      <c r="L1015" s="26" t="s">
        <v>1519</v>
      </c>
      <c r="M1015" s="26" t="s">
        <v>607</v>
      </c>
      <c r="N1015" s="26" t="s">
        <v>641</v>
      </c>
      <c r="O1015" s="26" t="s">
        <v>561</v>
      </c>
      <c r="P1015" s="26" t="s">
        <v>718</v>
      </c>
      <c r="Q1015" s="26" t="s">
        <v>664</v>
      </c>
      <c r="R1015" s="26" t="s">
        <v>564</v>
      </c>
      <c r="S1015" s="26"/>
      <c r="T1015" s="26"/>
      <c r="U1015" s="26">
        <v>56200</v>
      </c>
      <c r="V1015" s="27">
        <v>45629</v>
      </c>
      <c r="W1015" s="26" t="s">
        <v>565</v>
      </c>
      <c r="X1015" s="26" t="s">
        <v>566</v>
      </c>
      <c r="Y1015" s="26" t="s">
        <v>630</v>
      </c>
      <c r="Z1015" s="26"/>
      <c r="AA1015" s="26">
        <v>1</v>
      </c>
      <c r="AB1015" s="26">
        <v>2056</v>
      </c>
    </row>
    <row r="1016" spans="1:28" ht="20.25" customHeight="1">
      <c r="A1016" s="26" t="s">
        <v>2964</v>
      </c>
      <c r="B1016" s="26" t="s">
        <v>2965</v>
      </c>
      <c r="C1016" s="26" t="s">
        <v>551</v>
      </c>
      <c r="D1016" s="26" t="s">
        <v>1209</v>
      </c>
      <c r="E1016" s="26" t="s">
        <v>553</v>
      </c>
      <c r="F1016" s="26" t="s">
        <v>624</v>
      </c>
      <c r="G1016" s="26" t="s">
        <v>2966</v>
      </c>
      <c r="H1016" s="26" t="s">
        <v>556</v>
      </c>
      <c r="I1016" s="27">
        <v>45577</v>
      </c>
      <c r="J1016" s="26" t="s">
        <v>626</v>
      </c>
      <c r="K1016" s="26" t="s">
        <v>2754</v>
      </c>
      <c r="L1016" s="26" t="s">
        <v>2755</v>
      </c>
      <c r="M1016" s="26" t="s">
        <v>585</v>
      </c>
      <c r="N1016" s="26" t="s">
        <v>2756</v>
      </c>
      <c r="O1016" s="26" t="s">
        <v>561</v>
      </c>
      <c r="P1016" s="26" t="s">
        <v>718</v>
      </c>
      <c r="Q1016" s="26" t="s">
        <v>2757</v>
      </c>
      <c r="R1016" s="26" t="s">
        <v>698</v>
      </c>
      <c r="S1016" s="26"/>
      <c r="T1016" s="26"/>
      <c r="U1016" s="26">
        <v>33000</v>
      </c>
      <c r="V1016" s="27">
        <v>45620</v>
      </c>
      <c r="W1016" s="26" t="s">
        <v>565</v>
      </c>
      <c r="X1016" s="26" t="s">
        <v>566</v>
      </c>
      <c r="Y1016" s="26" t="s">
        <v>630</v>
      </c>
      <c r="Z1016" s="26"/>
      <c r="AA1016" s="26">
        <v>1</v>
      </c>
      <c r="AB1016" s="26">
        <v>2203</v>
      </c>
    </row>
    <row r="1017" spans="1:28" ht="20.25" customHeight="1">
      <c r="A1017" s="26" t="s">
        <v>2967</v>
      </c>
      <c r="B1017" s="26" t="s">
        <v>2968</v>
      </c>
      <c r="C1017" s="26" t="s">
        <v>1130</v>
      </c>
      <c r="D1017" s="26" t="s">
        <v>1131</v>
      </c>
      <c r="E1017" s="26" t="s">
        <v>553</v>
      </c>
      <c r="F1017" s="26" t="s">
        <v>624</v>
      </c>
      <c r="G1017" s="26" t="s">
        <v>2853</v>
      </c>
      <c r="H1017" s="26" t="s">
        <v>556</v>
      </c>
      <c r="I1017" s="27">
        <v>45577</v>
      </c>
      <c r="J1017" s="26" t="s">
        <v>626</v>
      </c>
      <c r="K1017" s="26" t="s">
        <v>57</v>
      </c>
      <c r="L1017" s="26" t="s">
        <v>1998</v>
      </c>
      <c r="M1017" s="26" t="s">
        <v>628</v>
      </c>
      <c r="N1017" s="26" t="s">
        <v>975</v>
      </c>
      <c r="O1017" s="26" t="s">
        <v>561</v>
      </c>
      <c r="P1017" s="26" t="s">
        <v>718</v>
      </c>
      <c r="Q1017" s="26" t="s">
        <v>664</v>
      </c>
      <c r="R1017" s="26" t="s">
        <v>564</v>
      </c>
      <c r="S1017" s="26"/>
      <c r="T1017" s="26"/>
      <c r="U1017" s="26">
        <v>71500</v>
      </c>
      <c r="V1017" s="27">
        <v>45619</v>
      </c>
      <c r="W1017" s="26" t="s">
        <v>565</v>
      </c>
      <c r="X1017" s="26" t="s">
        <v>566</v>
      </c>
      <c r="Y1017" s="26" t="s">
        <v>2969</v>
      </c>
      <c r="Z1017" s="26"/>
      <c r="AA1017" s="26">
        <v>1</v>
      </c>
      <c r="AB1017" s="26">
        <v>2270</v>
      </c>
    </row>
    <row r="1018" spans="1:28" ht="20.25" customHeight="1">
      <c r="A1018" s="26" t="s">
        <v>2970</v>
      </c>
      <c r="B1018" s="26" t="s">
        <v>169</v>
      </c>
      <c r="C1018" s="26" t="s">
        <v>1292</v>
      </c>
      <c r="D1018" s="26" t="s">
        <v>1293</v>
      </c>
      <c r="E1018" s="26" t="s">
        <v>553</v>
      </c>
      <c r="F1018" s="26" t="s">
        <v>624</v>
      </c>
      <c r="G1018" s="26" t="s">
        <v>2971</v>
      </c>
      <c r="H1018" s="26" t="s">
        <v>556</v>
      </c>
      <c r="I1018" s="27">
        <v>45577</v>
      </c>
      <c r="J1018" s="26" t="s">
        <v>626</v>
      </c>
      <c r="K1018" s="26" t="s">
        <v>45</v>
      </c>
      <c r="L1018" s="26" t="s">
        <v>2056</v>
      </c>
      <c r="M1018" s="26" t="s">
        <v>616</v>
      </c>
      <c r="N1018" s="26" t="s">
        <v>608</v>
      </c>
      <c r="O1018" s="26" t="s">
        <v>561</v>
      </c>
      <c r="P1018" s="26" t="s">
        <v>601</v>
      </c>
      <c r="Q1018" s="26" t="s">
        <v>648</v>
      </c>
      <c r="R1018" s="26" t="s">
        <v>751</v>
      </c>
      <c r="S1018" s="26"/>
      <c r="T1018" s="26"/>
      <c r="U1018" s="26">
        <v>6000</v>
      </c>
      <c r="V1018" s="27">
        <v>45619</v>
      </c>
      <c r="W1018" s="26" t="s">
        <v>565</v>
      </c>
      <c r="X1018" s="26" t="s">
        <v>566</v>
      </c>
      <c r="Y1018" s="26" t="s">
        <v>2969</v>
      </c>
      <c r="Z1018" s="26"/>
      <c r="AA1018" s="26">
        <v>1</v>
      </c>
      <c r="AB1018" s="26">
        <v>2184</v>
      </c>
    </row>
    <row r="1019" spans="1:28" ht="20.25" customHeight="1">
      <c r="A1019" s="26" t="s">
        <v>2972</v>
      </c>
      <c r="B1019" s="26" t="s">
        <v>2973</v>
      </c>
      <c r="C1019" s="26" t="s">
        <v>1292</v>
      </c>
      <c r="D1019" s="26" t="s">
        <v>1293</v>
      </c>
      <c r="E1019" s="26" t="s">
        <v>553</v>
      </c>
      <c r="F1019" s="26" t="s">
        <v>701</v>
      </c>
      <c r="G1019" s="26" t="s">
        <v>2974</v>
      </c>
      <c r="H1019" s="26" t="s">
        <v>556</v>
      </c>
      <c r="I1019" s="27">
        <v>45576</v>
      </c>
      <c r="J1019" s="26" t="s">
        <v>1376</v>
      </c>
      <c r="K1019" s="26" t="s">
        <v>371</v>
      </c>
      <c r="L1019" s="26" t="s">
        <v>920</v>
      </c>
      <c r="M1019" s="26" t="s">
        <v>585</v>
      </c>
      <c r="N1019" s="26" t="s">
        <v>673</v>
      </c>
      <c r="O1019" s="26" t="s">
        <v>561</v>
      </c>
      <c r="P1019" s="26" t="s">
        <v>718</v>
      </c>
      <c r="Q1019" s="26" t="s">
        <v>909</v>
      </c>
      <c r="R1019" s="26" t="s">
        <v>564</v>
      </c>
      <c r="S1019" s="26"/>
      <c r="T1019" s="26"/>
      <c r="U1019" s="26">
        <v>40000</v>
      </c>
      <c r="V1019" s="27">
        <v>45636</v>
      </c>
      <c r="W1019" s="26" t="s">
        <v>565</v>
      </c>
      <c r="X1019" s="26" t="s">
        <v>566</v>
      </c>
      <c r="Y1019" s="26" t="s">
        <v>1498</v>
      </c>
      <c r="Z1019" s="26"/>
      <c r="AA1019" s="26">
        <v>1</v>
      </c>
      <c r="AB1019" s="26">
        <v>2213</v>
      </c>
    </row>
    <row r="1020" spans="1:28" ht="20.25" customHeight="1">
      <c r="A1020" s="26" t="s">
        <v>2975</v>
      </c>
      <c r="B1020" s="26" t="s">
        <v>2976</v>
      </c>
      <c r="C1020" s="26" t="s">
        <v>551</v>
      </c>
      <c r="D1020" s="26" t="s">
        <v>1209</v>
      </c>
      <c r="E1020" s="26" t="s">
        <v>553</v>
      </c>
      <c r="F1020" s="26" t="s">
        <v>668</v>
      </c>
      <c r="G1020" s="26" t="s">
        <v>669</v>
      </c>
      <c r="H1020" s="26" t="s">
        <v>556</v>
      </c>
      <c r="I1020" s="27">
        <v>45576</v>
      </c>
      <c r="J1020" s="26" t="s">
        <v>670</v>
      </c>
      <c r="K1020" s="26" t="s">
        <v>1100</v>
      </c>
      <c r="L1020" s="26" t="s">
        <v>1101</v>
      </c>
      <c r="M1020" s="26" t="s">
        <v>682</v>
      </c>
      <c r="N1020" s="26" t="s">
        <v>600</v>
      </c>
      <c r="O1020" s="26" t="s">
        <v>561</v>
      </c>
      <c r="P1020" s="26" t="s">
        <v>562</v>
      </c>
      <c r="Q1020" s="26" t="s">
        <v>683</v>
      </c>
      <c r="R1020" s="26" t="s">
        <v>684</v>
      </c>
      <c r="S1020" s="26"/>
      <c r="T1020" s="26"/>
      <c r="U1020" s="26">
        <v>14150</v>
      </c>
      <c r="V1020" s="27">
        <v>45616</v>
      </c>
      <c r="W1020" s="26" t="s">
        <v>565</v>
      </c>
      <c r="X1020" s="26" t="s">
        <v>566</v>
      </c>
      <c r="Y1020" s="26" t="s">
        <v>685</v>
      </c>
      <c r="Z1020" s="26"/>
      <c r="AA1020" s="26">
        <v>1</v>
      </c>
      <c r="AB1020" s="26">
        <v>2087</v>
      </c>
    </row>
    <row r="1021" spans="1:28" ht="20.25" customHeight="1">
      <c r="A1021" s="26" t="s">
        <v>2977</v>
      </c>
      <c r="B1021" s="26" t="s">
        <v>2978</v>
      </c>
      <c r="C1021" s="26" t="s">
        <v>551</v>
      </c>
      <c r="D1021" s="26" t="s">
        <v>1209</v>
      </c>
      <c r="E1021" s="26" t="s">
        <v>553</v>
      </c>
      <c r="F1021" s="26" t="s">
        <v>668</v>
      </c>
      <c r="G1021" s="26" t="s">
        <v>669</v>
      </c>
      <c r="H1021" s="26" t="s">
        <v>556</v>
      </c>
      <c r="I1021" s="27">
        <v>45576</v>
      </c>
      <c r="J1021" s="26" t="s">
        <v>670</v>
      </c>
      <c r="K1021" s="26" t="s">
        <v>1122</v>
      </c>
      <c r="L1021" s="26" t="s">
        <v>1123</v>
      </c>
      <c r="M1021" s="26" t="s">
        <v>682</v>
      </c>
      <c r="N1021" s="26" t="s">
        <v>600</v>
      </c>
      <c r="O1021" s="26" t="s">
        <v>561</v>
      </c>
      <c r="P1021" s="26" t="s">
        <v>562</v>
      </c>
      <c r="Q1021" s="26" t="s">
        <v>683</v>
      </c>
      <c r="R1021" s="26" t="s">
        <v>684</v>
      </c>
      <c r="S1021" s="26"/>
      <c r="T1021" s="26"/>
      <c r="U1021" s="26">
        <v>65050</v>
      </c>
      <c r="V1021" s="27">
        <v>45611</v>
      </c>
      <c r="W1021" s="26" t="s">
        <v>565</v>
      </c>
      <c r="X1021" s="26" t="s">
        <v>566</v>
      </c>
      <c r="Y1021" s="26" t="s">
        <v>685</v>
      </c>
      <c r="Z1021" s="26"/>
      <c r="AA1021" s="26">
        <v>1</v>
      </c>
      <c r="AB1021" s="26">
        <v>2082</v>
      </c>
    </row>
    <row r="1022" spans="1:28" ht="20.25" customHeight="1">
      <c r="A1022" s="26" t="s">
        <v>2979</v>
      </c>
      <c r="B1022" s="26" t="s">
        <v>2980</v>
      </c>
      <c r="C1022" s="26" t="s">
        <v>1292</v>
      </c>
      <c r="D1022" s="26" t="s">
        <v>1293</v>
      </c>
      <c r="E1022" s="26" t="s">
        <v>553</v>
      </c>
      <c r="F1022" s="26" t="s">
        <v>701</v>
      </c>
      <c r="G1022" s="26" t="s">
        <v>2514</v>
      </c>
      <c r="H1022" s="26" t="s">
        <v>556</v>
      </c>
      <c r="I1022" s="27">
        <v>45576</v>
      </c>
      <c r="J1022" s="26" t="s">
        <v>1376</v>
      </c>
      <c r="K1022" s="26" t="s">
        <v>928</v>
      </c>
      <c r="L1022" s="26" t="s">
        <v>929</v>
      </c>
      <c r="M1022" s="26" t="s">
        <v>628</v>
      </c>
      <c r="N1022" s="26" t="s">
        <v>608</v>
      </c>
      <c r="O1022" s="26" t="s">
        <v>561</v>
      </c>
      <c r="P1022" s="26" t="s">
        <v>601</v>
      </c>
      <c r="Q1022" s="26" t="s">
        <v>648</v>
      </c>
      <c r="R1022" s="26" t="s">
        <v>751</v>
      </c>
      <c r="S1022" s="26"/>
      <c r="T1022" s="26"/>
      <c r="U1022" s="26">
        <v>10000</v>
      </c>
      <c r="V1022" s="27">
        <v>45616</v>
      </c>
      <c r="W1022" s="26" t="s">
        <v>565</v>
      </c>
      <c r="X1022" s="26" t="s">
        <v>566</v>
      </c>
      <c r="Y1022" s="26" t="s">
        <v>1389</v>
      </c>
      <c r="Z1022" s="26"/>
      <c r="AA1022" s="26">
        <v>1</v>
      </c>
      <c r="AB1022" s="26">
        <v>2237</v>
      </c>
    </row>
    <row r="1023" spans="1:28" ht="20.25" customHeight="1">
      <c r="A1023" s="26" t="s">
        <v>2981</v>
      </c>
      <c r="B1023" s="26" t="s">
        <v>2982</v>
      </c>
      <c r="C1023" s="26" t="s">
        <v>1292</v>
      </c>
      <c r="D1023" s="26" t="s">
        <v>1293</v>
      </c>
      <c r="E1023" s="26" t="s">
        <v>553</v>
      </c>
      <c r="F1023" s="26" t="s">
        <v>701</v>
      </c>
      <c r="G1023" s="26" t="s">
        <v>2983</v>
      </c>
      <c r="H1023" s="26" t="s">
        <v>556</v>
      </c>
      <c r="I1023" s="27">
        <v>45576</v>
      </c>
      <c r="J1023" s="26" t="s">
        <v>1376</v>
      </c>
      <c r="K1023" s="26" t="s">
        <v>1536</v>
      </c>
      <c r="L1023" s="26" t="s">
        <v>1537</v>
      </c>
      <c r="M1023" s="26" t="s">
        <v>628</v>
      </c>
      <c r="N1023" s="26" t="s">
        <v>641</v>
      </c>
      <c r="O1023" s="26" t="s">
        <v>561</v>
      </c>
      <c r="P1023" s="26" t="s">
        <v>562</v>
      </c>
      <c r="Q1023" s="26" t="s">
        <v>683</v>
      </c>
      <c r="R1023" s="26" t="s">
        <v>564</v>
      </c>
      <c r="S1023" s="26"/>
      <c r="T1023" s="26"/>
      <c r="U1023" s="26">
        <v>30000</v>
      </c>
      <c r="V1023" s="27">
        <v>45616</v>
      </c>
      <c r="W1023" s="26" t="s">
        <v>565</v>
      </c>
      <c r="X1023" s="26" t="s">
        <v>566</v>
      </c>
      <c r="Y1023" s="26" t="s">
        <v>1377</v>
      </c>
      <c r="Z1023" s="26"/>
      <c r="AA1023" s="26">
        <v>1</v>
      </c>
      <c r="AB1023" s="26">
        <v>2240</v>
      </c>
    </row>
    <row r="1024" spans="1:28" ht="20.25" customHeight="1">
      <c r="A1024" s="26" t="s">
        <v>2984</v>
      </c>
      <c r="B1024" s="26" t="s">
        <v>2985</v>
      </c>
      <c r="C1024" s="26" t="s">
        <v>551</v>
      </c>
      <c r="D1024" s="26" t="s">
        <v>1209</v>
      </c>
      <c r="E1024" s="26" t="s">
        <v>553</v>
      </c>
      <c r="F1024" s="26" t="s">
        <v>701</v>
      </c>
      <c r="G1024" s="26" t="s">
        <v>2469</v>
      </c>
      <c r="H1024" s="26" t="s">
        <v>556</v>
      </c>
      <c r="I1024" s="27">
        <v>45576</v>
      </c>
      <c r="J1024" s="26" t="s">
        <v>1376</v>
      </c>
      <c r="K1024" s="26" t="s">
        <v>739</v>
      </c>
      <c r="L1024" s="26" t="s">
        <v>740</v>
      </c>
      <c r="M1024" s="26" t="s">
        <v>628</v>
      </c>
      <c r="N1024" s="26" t="s">
        <v>641</v>
      </c>
      <c r="O1024" s="26" t="s">
        <v>561</v>
      </c>
      <c r="P1024" s="26" t="s">
        <v>562</v>
      </c>
      <c r="Q1024" s="26" t="s">
        <v>683</v>
      </c>
      <c r="R1024" s="26" t="s">
        <v>564</v>
      </c>
      <c r="S1024" s="26"/>
      <c r="T1024" s="26"/>
      <c r="U1024" s="26">
        <v>40000</v>
      </c>
      <c r="V1024" s="27">
        <v>45616</v>
      </c>
      <c r="W1024" s="26" t="s">
        <v>565</v>
      </c>
      <c r="X1024" s="26" t="s">
        <v>566</v>
      </c>
      <c r="Y1024" s="26" t="s">
        <v>1377</v>
      </c>
      <c r="Z1024" s="26"/>
      <c r="AA1024" s="26">
        <v>1</v>
      </c>
      <c r="AB1024" s="26">
        <v>2234</v>
      </c>
    </row>
    <row r="1025" spans="1:28" ht="20.25" customHeight="1">
      <c r="A1025" s="26" t="s">
        <v>2986</v>
      </c>
      <c r="B1025" s="26" t="s">
        <v>185</v>
      </c>
      <c r="C1025" s="26" t="s">
        <v>1292</v>
      </c>
      <c r="D1025" s="26" t="s">
        <v>1293</v>
      </c>
      <c r="E1025" s="26" t="s">
        <v>553</v>
      </c>
      <c r="F1025" s="26" t="s">
        <v>581</v>
      </c>
      <c r="G1025" s="26" t="s">
        <v>2987</v>
      </c>
      <c r="H1025" s="26" t="s">
        <v>556</v>
      </c>
      <c r="I1025" s="27">
        <v>45569</v>
      </c>
      <c r="J1025" s="26" t="s">
        <v>583</v>
      </c>
      <c r="K1025" s="26" t="s">
        <v>186</v>
      </c>
      <c r="L1025" s="26" t="s">
        <v>592</v>
      </c>
      <c r="M1025" s="26" t="s">
        <v>585</v>
      </c>
      <c r="N1025" s="26" t="s">
        <v>560</v>
      </c>
      <c r="O1025" s="26" t="s">
        <v>561</v>
      </c>
      <c r="P1025" s="26" t="s">
        <v>593</v>
      </c>
      <c r="Q1025" s="26" t="s">
        <v>594</v>
      </c>
      <c r="R1025" s="26" t="s">
        <v>595</v>
      </c>
      <c r="S1025" s="26"/>
      <c r="T1025" s="26"/>
      <c r="U1025" s="26">
        <v>5000</v>
      </c>
      <c r="V1025" s="27">
        <v>45616</v>
      </c>
      <c r="W1025" s="26" t="s">
        <v>565</v>
      </c>
      <c r="X1025" s="26" t="s">
        <v>566</v>
      </c>
      <c r="Y1025" s="26" t="s">
        <v>596</v>
      </c>
      <c r="Z1025" s="26"/>
      <c r="AA1025" s="26">
        <v>1</v>
      </c>
      <c r="AB1025" s="26">
        <v>2311</v>
      </c>
    </row>
    <row r="1026" spans="1:28" ht="20.25" customHeight="1">
      <c r="A1026" s="26" t="s">
        <v>2988</v>
      </c>
      <c r="B1026" s="26" t="s">
        <v>185</v>
      </c>
      <c r="C1026" s="26" t="s">
        <v>1292</v>
      </c>
      <c r="D1026" s="26" t="s">
        <v>1293</v>
      </c>
      <c r="E1026" s="26" t="s">
        <v>553</v>
      </c>
      <c r="F1026" s="26" t="s">
        <v>581</v>
      </c>
      <c r="G1026" s="26" t="s">
        <v>2987</v>
      </c>
      <c r="H1026" s="26" t="s">
        <v>556</v>
      </c>
      <c r="I1026" s="27">
        <v>45569</v>
      </c>
      <c r="J1026" s="26" t="s">
        <v>583</v>
      </c>
      <c r="K1026" s="26" t="s">
        <v>186</v>
      </c>
      <c r="L1026" s="26" t="s">
        <v>592</v>
      </c>
      <c r="M1026" s="26" t="s">
        <v>585</v>
      </c>
      <c r="N1026" s="26" t="s">
        <v>560</v>
      </c>
      <c r="O1026" s="26" t="s">
        <v>561</v>
      </c>
      <c r="P1026" s="26" t="s">
        <v>593</v>
      </c>
      <c r="Q1026" s="26" t="s">
        <v>594</v>
      </c>
      <c r="R1026" s="26" t="s">
        <v>595</v>
      </c>
      <c r="S1026" s="26"/>
      <c r="T1026" s="26"/>
      <c r="U1026" s="26">
        <v>5000</v>
      </c>
      <c r="V1026" s="27">
        <v>45616</v>
      </c>
      <c r="W1026" s="26" t="s">
        <v>565</v>
      </c>
      <c r="X1026" s="26" t="s">
        <v>566</v>
      </c>
      <c r="Y1026" s="26" t="s">
        <v>596</v>
      </c>
      <c r="Z1026" s="26"/>
      <c r="AA1026" s="26">
        <v>1</v>
      </c>
      <c r="AB1026" s="26">
        <v>2311</v>
      </c>
    </row>
    <row r="1027" spans="1:28" ht="20.25" customHeight="1">
      <c r="A1027" s="26" t="s">
        <v>2989</v>
      </c>
      <c r="B1027" s="26" t="s">
        <v>168</v>
      </c>
      <c r="C1027" s="26" t="s">
        <v>1292</v>
      </c>
      <c r="D1027" s="26" t="s">
        <v>1293</v>
      </c>
      <c r="E1027" s="26" t="s">
        <v>553</v>
      </c>
      <c r="F1027" s="26" t="s">
        <v>581</v>
      </c>
      <c r="G1027" s="26" t="s">
        <v>2990</v>
      </c>
      <c r="H1027" s="26" t="s">
        <v>556</v>
      </c>
      <c r="I1027" s="27">
        <v>45569</v>
      </c>
      <c r="J1027" s="26" t="s">
        <v>583</v>
      </c>
      <c r="K1027" s="26" t="s">
        <v>16</v>
      </c>
      <c r="L1027" s="26" t="s">
        <v>1258</v>
      </c>
      <c r="M1027" s="26" t="s">
        <v>717</v>
      </c>
      <c r="N1027" s="26" t="s">
        <v>560</v>
      </c>
      <c r="O1027" s="26" t="s">
        <v>561</v>
      </c>
      <c r="P1027" s="26" t="s">
        <v>586</v>
      </c>
      <c r="Q1027" s="26" t="s">
        <v>587</v>
      </c>
      <c r="R1027" s="26" t="s">
        <v>588</v>
      </c>
      <c r="S1027" s="26"/>
      <c r="T1027" s="26"/>
      <c r="U1027" s="26">
        <v>10000</v>
      </c>
      <c r="V1027" s="27">
        <v>45611</v>
      </c>
      <c r="W1027" s="26" t="s">
        <v>565</v>
      </c>
      <c r="X1027" s="26" t="s">
        <v>566</v>
      </c>
      <c r="Y1027" s="26" t="s">
        <v>596</v>
      </c>
      <c r="Z1027" s="26"/>
      <c r="AA1027" s="26">
        <v>1</v>
      </c>
      <c r="AB1027" s="26">
        <v>2225</v>
      </c>
    </row>
    <row r="1028" spans="1:28" ht="20.25" customHeight="1">
      <c r="A1028" s="26" t="s">
        <v>2991</v>
      </c>
      <c r="B1028" s="26" t="s">
        <v>2992</v>
      </c>
      <c r="C1028" s="26" t="s">
        <v>551</v>
      </c>
      <c r="D1028" s="26" t="s">
        <v>1019</v>
      </c>
      <c r="E1028" s="26" t="s">
        <v>553</v>
      </c>
      <c r="F1028" s="26" t="s">
        <v>2846</v>
      </c>
      <c r="G1028" s="26" t="s">
        <v>2993</v>
      </c>
      <c r="H1028" s="26" t="s">
        <v>556</v>
      </c>
      <c r="I1028" s="27">
        <v>45569</v>
      </c>
      <c r="J1028" s="26" t="s">
        <v>626</v>
      </c>
      <c r="K1028" s="26" t="s">
        <v>378</v>
      </c>
      <c r="L1028" s="26" t="s">
        <v>2994</v>
      </c>
      <c r="M1028" s="26" t="s">
        <v>628</v>
      </c>
      <c r="N1028" s="26" t="s">
        <v>663</v>
      </c>
      <c r="O1028" s="26" t="s">
        <v>561</v>
      </c>
      <c r="P1028" s="26" t="s">
        <v>1113</v>
      </c>
      <c r="Q1028" s="26" t="s">
        <v>683</v>
      </c>
      <c r="R1028" s="26" t="s">
        <v>643</v>
      </c>
      <c r="S1028" s="26"/>
      <c r="T1028" s="26"/>
      <c r="U1028" s="26">
        <v>100000</v>
      </c>
      <c r="V1028" s="27">
        <v>45617</v>
      </c>
      <c r="W1028" s="26" t="s">
        <v>565</v>
      </c>
      <c r="X1028" s="26" t="s">
        <v>566</v>
      </c>
      <c r="Y1028" s="26" t="s">
        <v>2995</v>
      </c>
      <c r="Z1028" s="26"/>
      <c r="AA1028" s="26">
        <v>1</v>
      </c>
      <c r="AB1028" s="26">
        <v>2310</v>
      </c>
    </row>
    <row r="1029" spans="1:28" ht="20.25" customHeight="1">
      <c r="A1029" s="26" t="s">
        <v>2996</v>
      </c>
      <c r="B1029" s="26" t="s">
        <v>377</v>
      </c>
      <c r="C1029" s="26" t="s">
        <v>551</v>
      </c>
      <c r="D1029" s="26" t="s">
        <v>1209</v>
      </c>
      <c r="E1029" s="26" t="s">
        <v>553</v>
      </c>
      <c r="F1029" s="26" t="s">
        <v>2846</v>
      </c>
      <c r="G1029" s="26" t="s">
        <v>2993</v>
      </c>
      <c r="H1029" s="26" t="s">
        <v>556</v>
      </c>
      <c r="I1029" s="27">
        <v>45569</v>
      </c>
      <c r="J1029" s="26" t="s">
        <v>626</v>
      </c>
      <c r="K1029" s="26" t="s">
        <v>378</v>
      </c>
      <c r="L1029" s="26" t="s">
        <v>2994</v>
      </c>
      <c r="M1029" s="26" t="s">
        <v>628</v>
      </c>
      <c r="N1029" s="26" t="s">
        <v>663</v>
      </c>
      <c r="O1029" s="26" t="s">
        <v>561</v>
      </c>
      <c r="P1029" s="26" t="s">
        <v>1113</v>
      </c>
      <c r="Q1029" s="26" t="s">
        <v>683</v>
      </c>
      <c r="R1029" s="26" t="s">
        <v>643</v>
      </c>
      <c r="S1029" s="26"/>
      <c r="T1029" s="26"/>
      <c r="U1029" s="26">
        <v>70000</v>
      </c>
      <c r="V1029" s="27">
        <v>45606</v>
      </c>
      <c r="W1029" s="26" t="s">
        <v>565</v>
      </c>
      <c r="X1029" s="26" t="s">
        <v>566</v>
      </c>
      <c r="Y1029" s="26" t="s">
        <v>2995</v>
      </c>
      <c r="Z1029" s="26"/>
      <c r="AA1029" s="26">
        <v>1</v>
      </c>
      <c r="AB1029" s="26">
        <v>2310</v>
      </c>
    </row>
    <row r="1030" spans="1:28" ht="20.25" customHeight="1">
      <c r="A1030" s="26" t="s">
        <v>2997</v>
      </c>
      <c r="B1030" s="26" t="s">
        <v>2998</v>
      </c>
      <c r="C1030" s="26" t="s">
        <v>551</v>
      </c>
      <c r="D1030" s="26" t="s">
        <v>1209</v>
      </c>
      <c r="E1030" s="26" t="s">
        <v>2999</v>
      </c>
      <c r="F1030" s="26" t="s">
        <v>2846</v>
      </c>
      <c r="G1030" s="26" t="s">
        <v>2993</v>
      </c>
      <c r="H1030" s="26" t="s">
        <v>556</v>
      </c>
      <c r="I1030" s="27">
        <v>45569</v>
      </c>
      <c r="J1030" s="26" t="s">
        <v>626</v>
      </c>
      <c r="K1030" s="26" t="s">
        <v>378</v>
      </c>
      <c r="L1030" s="26" t="s">
        <v>2994</v>
      </c>
      <c r="M1030" s="26" t="s">
        <v>628</v>
      </c>
      <c r="N1030" s="26" t="s">
        <v>663</v>
      </c>
      <c r="O1030" s="26" t="s">
        <v>561</v>
      </c>
      <c r="P1030" s="26" t="s">
        <v>1113</v>
      </c>
      <c r="Q1030" s="26" t="s">
        <v>683</v>
      </c>
      <c r="R1030" s="26" t="s">
        <v>643</v>
      </c>
      <c r="S1030" s="26"/>
      <c r="T1030" s="26"/>
      <c r="U1030" s="26">
        <v>20000</v>
      </c>
      <c r="V1030" s="27">
        <v>45598</v>
      </c>
      <c r="W1030" s="26" t="s">
        <v>565</v>
      </c>
      <c r="X1030" s="26" t="s">
        <v>566</v>
      </c>
      <c r="Y1030" s="26" t="s">
        <v>3000</v>
      </c>
      <c r="Z1030" s="26"/>
      <c r="AA1030" s="26">
        <v>1</v>
      </c>
      <c r="AB1030" s="26">
        <v>2310</v>
      </c>
    </row>
    <row r="1031" spans="1:28" ht="20.25" customHeight="1">
      <c r="A1031" s="26" t="s">
        <v>3001</v>
      </c>
      <c r="B1031" s="26" t="s">
        <v>3002</v>
      </c>
      <c r="C1031" s="26" t="s">
        <v>1292</v>
      </c>
      <c r="D1031" s="26" t="s">
        <v>1293</v>
      </c>
      <c r="E1031" s="26" t="s">
        <v>553</v>
      </c>
      <c r="F1031" s="26" t="s">
        <v>668</v>
      </c>
      <c r="G1031" s="26" t="s">
        <v>669</v>
      </c>
      <c r="H1031" s="26" t="s">
        <v>556</v>
      </c>
      <c r="I1031" s="27">
        <v>45569</v>
      </c>
      <c r="J1031" s="26" t="s">
        <v>670</v>
      </c>
      <c r="K1031" s="26" t="s">
        <v>1191</v>
      </c>
      <c r="L1031" s="26" t="s">
        <v>1192</v>
      </c>
      <c r="M1031" s="26" t="s">
        <v>682</v>
      </c>
      <c r="N1031" s="26" t="s">
        <v>600</v>
      </c>
      <c r="O1031" s="26" t="s">
        <v>561</v>
      </c>
      <c r="P1031" s="26" t="s">
        <v>562</v>
      </c>
      <c r="Q1031" s="26" t="s">
        <v>812</v>
      </c>
      <c r="R1031" s="26" t="s">
        <v>684</v>
      </c>
      <c r="S1031" s="26"/>
      <c r="T1031" s="26"/>
      <c r="U1031" s="26">
        <v>5200</v>
      </c>
      <c r="V1031" s="27">
        <v>45600</v>
      </c>
      <c r="W1031" s="26" t="s">
        <v>565</v>
      </c>
      <c r="X1031" s="26" t="s">
        <v>566</v>
      </c>
      <c r="Y1031" s="26" t="s">
        <v>3003</v>
      </c>
      <c r="Z1031" s="26"/>
      <c r="AA1031" s="26">
        <v>1</v>
      </c>
      <c r="AB1031" s="26">
        <v>2116</v>
      </c>
    </row>
    <row r="1032" spans="1:28" ht="20.25" customHeight="1">
      <c r="A1032" s="26" t="s">
        <v>3004</v>
      </c>
      <c r="B1032" s="26" t="s">
        <v>156</v>
      </c>
      <c r="C1032" s="26" t="s">
        <v>1292</v>
      </c>
      <c r="D1032" s="26" t="s">
        <v>1293</v>
      </c>
      <c r="E1032" s="26" t="s">
        <v>553</v>
      </c>
      <c r="F1032" s="26" t="s">
        <v>581</v>
      </c>
      <c r="G1032" s="26" t="s">
        <v>3005</v>
      </c>
      <c r="H1032" s="26" t="s">
        <v>556</v>
      </c>
      <c r="I1032" s="27">
        <v>45564</v>
      </c>
      <c r="J1032" s="26" t="s">
        <v>583</v>
      </c>
      <c r="K1032" s="26" t="s">
        <v>654</v>
      </c>
      <c r="L1032" s="26" t="s">
        <v>655</v>
      </c>
      <c r="M1032" s="26" t="s">
        <v>559</v>
      </c>
      <c r="N1032" s="26" t="s">
        <v>560</v>
      </c>
      <c r="O1032" s="26" t="s">
        <v>561</v>
      </c>
      <c r="P1032" s="26" t="s">
        <v>656</v>
      </c>
      <c r="Q1032" s="26" t="s">
        <v>587</v>
      </c>
      <c r="R1032" s="26" t="s">
        <v>588</v>
      </c>
      <c r="S1032" s="26"/>
      <c r="T1032" s="26"/>
      <c r="U1032" s="26">
        <v>10000</v>
      </c>
      <c r="V1032" s="27">
        <v>45594</v>
      </c>
      <c r="W1032" s="26" t="s">
        <v>565</v>
      </c>
      <c r="X1032" s="26" t="s">
        <v>566</v>
      </c>
      <c r="Y1032" s="26" t="s">
        <v>596</v>
      </c>
      <c r="Z1032" s="26"/>
      <c r="AA1032" s="26">
        <v>1</v>
      </c>
      <c r="AB1032" s="26">
        <v>2193</v>
      </c>
    </row>
    <row r="1033" spans="1:28" ht="20.25" customHeight="1">
      <c r="A1033" s="26" t="s">
        <v>3006</v>
      </c>
      <c r="B1033" s="26" t="s">
        <v>155</v>
      </c>
      <c r="C1033" s="26" t="s">
        <v>1292</v>
      </c>
      <c r="D1033" s="26" t="s">
        <v>1293</v>
      </c>
      <c r="E1033" s="26" t="s">
        <v>553</v>
      </c>
      <c r="F1033" s="26" t="s">
        <v>624</v>
      </c>
      <c r="G1033" s="26" t="s">
        <v>3007</v>
      </c>
      <c r="H1033" s="26" t="s">
        <v>556</v>
      </c>
      <c r="I1033" s="27">
        <v>45563</v>
      </c>
      <c r="J1033" s="26" t="s">
        <v>626</v>
      </c>
      <c r="K1033" s="26" t="s">
        <v>57</v>
      </c>
      <c r="L1033" s="26" t="s">
        <v>1998</v>
      </c>
      <c r="M1033" s="26" t="s">
        <v>628</v>
      </c>
      <c r="N1033" s="26" t="s">
        <v>975</v>
      </c>
      <c r="O1033" s="26" t="s">
        <v>561</v>
      </c>
      <c r="P1033" s="26" t="s">
        <v>718</v>
      </c>
      <c r="Q1033" s="26" t="s">
        <v>664</v>
      </c>
      <c r="R1033" s="26" t="s">
        <v>564</v>
      </c>
      <c r="S1033" s="26"/>
      <c r="T1033" s="26"/>
      <c r="U1033" s="26">
        <v>18000</v>
      </c>
      <c r="V1033" s="27">
        <v>45602</v>
      </c>
      <c r="W1033" s="26" t="s">
        <v>565</v>
      </c>
      <c r="X1033" s="26" t="s">
        <v>566</v>
      </c>
      <c r="Y1033" s="26" t="s">
        <v>630</v>
      </c>
      <c r="Z1033" s="26"/>
      <c r="AA1033" s="26">
        <v>1</v>
      </c>
      <c r="AB1033" s="26">
        <v>2270</v>
      </c>
    </row>
    <row r="1034" spans="1:28" ht="20.25" customHeight="1">
      <c r="A1034" s="26" t="s">
        <v>3008</v>
      </c>
      <c r="B1034" s="26" t="s">
        <v>160</v>
      </c>
      <c r="C1034" s="26" t="s">
        <v>551</v>
      </c>
      <c r="D1034" s="26" t="s">
        <v>1209</v>
      </c>
      <c r="E1034" s="26" t="s">
        <v>553</v>
      </c>
      <c r="F1034" s="26" t="s">
        <v>624</v>
      </c>
      <c r="G1034" s="26" t="s">
        <v>3009</v>
      </c>
      <c r="H1034" s="26" t="s">
        <v>556</v>
      </c>
      <c r="I1034" s="27">
        <v>45563</v>
      </c>
      <c r="J1034" s="26" t="s">
        <v>626</v>
      </c>
      <c r="K1034" s="26" t="s">
        <v>24</v>
      </c>
      <c r="L1034" s="26" t="s">
        <v>640</v>
      </c>
      <c r="M1034" s="26" t="s">
        <v>628</v>
      </c>
      <c r="N1034" s="26" t="s">
        <v>641</v>
      </c>
      <c r="O1034" s="26" t="s">
        <v>561</v>
      </c>
      <c r="P1034" s="26" t="s">
        <v>601</v>
      </c>
      <c r="Q1034" s="26" t="s">
        <v>642</v>
      </c>
      <c r="R1034" s="26" t="s">
        <v>643</v>
      </c>
      <c r="S1034" s="26"/>
      <c r="T1034" s="26"/>
      <c r="U1034" s="26">
        <v>22000</v>
      </c>
      <c r="V1034" s="27">
        <v>45600</v>
      </c>
      <c r="W1034" s="26" t="s">
        <v>565</v>
      </c>
      <c r="X1034" s="26" t="s">
        <v>566</v>
      </c>
      <c r="Y1034" s="26" t="s">
        <v>630</v>
      </c>
      <c r="Z1034" s="26"/>
      <c r="AA1034" s="26">
        <v>1</v>
      </c>
      <c r="AB1034" s="26">
        <v>2146</v>
      </c>
    </row>
    <row r="1035" spans="1:28" ht="20.25" customHeight="1">
      <c r="A1035" s="26" t="s">
        <v>3010</v>
      </c>
      <c r="B1035" s="26" t="s">
        <v>3011</v>
      </c>
      <c r="C1035" s="26" t="s">
        <v>1292</v>
      </c>
      <c r="D1035" s="26" t="s">
        <v>1293</v>
      </c>
      <c r="E1035" s="26" t="s">
        <v>553</v>
      </c>
      <c r="F1035" s="26" t="s">
        <v>624</v>
      </c>
      <c r="G1035" s="26" t="s">
        <v>3012</v>
      </c>
      <c r="H1035" s="26" t="s">
        <v>556</v>
      </c>
      <c r="I1035" s="27">
        <v>45563</v>
      </c>
      <c r="J1035" s="26" t="s">
        <v>626</v>
      </c>
      <c r="K1035" s="26" t="s">
        <v>476</v>
      </c>
      <c r="L1035" s="26" t="s">
        <v>974</v>
      </c>
      <c r="M1035" s="26" t="s">
        <v>616</v>
      </c>
      <c r="N1035" s="26" t="s">
        <v>975</v>
      </c>
      <c r="O1035" s="26" t="s">
        <v>561</v>
      </c>
      <c r="P1035" s="26" t="s">
        <v>601</v>
      </c>
      <c r="Q1035" s="26" t="s">
        <v>637</v>
      </c>
      <c r="R1035" s="26" t="s">
        <v>564</v>
      </c>
      <c r="S1035" s="26"/>
      <c r="T1035" s="26"/>
      <c r="U1035" s="26">
        <v>23000</v>
      </c>
      <c r="V1035" s="27">
        <v>45596</v>
      </c>
      <c r="W1035" s="26" t="s">
        <v>565</v>
      </c>
      <c r="X1035" s="26" t="s">
        <v>566</v>
      </c>
      <c r="Y1035" s="26" t="s">
        <v>3013</v>
      </c>
      <c r="Z1035" s="26"/>
      <c r="AA1035" s="26">
        <v>1</v>
      </c>
      <c r="AB1035" s="26">
        <v>2187</v>
      </c>
    </row>
    <row r="1036" spans="1:28" ht="20.25" customHeight="1">
      <c r="A1036" s="26" t="s">
        <v>3014</v>
      </c>
      <c r="B1036" s="26" t="s">
        <v>161</v>
      </c>
      <c r="C1036" s="26" t="s">
        <v>1292</v>
      </c>
      <c r="D1036" s="26" t="s">
        <v>1293</v>
      </c>
      <c r="E1036" s="26" t="s">
        <v>553</v>
      </c>
      <c r="F1036" s="26" t="s">
        <v>624</v>
      </c>
      <c r="G1036" s="26" t="s">
        <v>3012</v>
      </c>
      <c r="H1036" s="26" t="s">
        <v>556</v>
      </c>
      <c r="I1036" s="27">
        <v>45563</v>
      </c>
      <c r="J1036" s="26" t="s">
        <v>626</v>
      </c>
      <c r="K1036" s="26" t="s">
        <v>280</v>
      </c>
      <c r="L1036" s="26" t="s">
        <v>636</v>
      </c>
      <c r="M1036" s="26" t="s">
        <v>616</v>
      </c>
      <c r="N1036" s="26" t="s">
        <v>975</v>
      </c>
      <c r="O1036" s="26" t="s">
        <v>561</v>
      </c>
      <c r="P1036" s="26" t="s">
        <v>601</v>
      </c>
      <c r="Q1036" s="26" t="s">
        <v>637</v>
      </c>
      <c r="R1036" s="26" t="s">
        <v>564</v>
      </c>
      <c r="S1036" s="26"/>
      <c r="T1036" s="26"/>
      <c r="U1036" s="26">
        <v>60000</v>
      </c>
      <c r="V1036" s="27">
        <v>45601</v>
      </c>
      <c r="W1036" s="26" t="s">
        <v>565</v>
      </c>
      <c r="X1036" s="26" t="s">
        <v>566</v>
      </c>
      <c r="Y1036" s="26" t="s">
        <v>630</v>
      </c>
      <c r="Z1036" s="26"/>
      <c r="AA1036" s="26">
        <v>1</v>
      </c>
      <c r="AB1036" s="26">
        <v>2186</v>
      </c>
    </row>
    <row r="1037" spans="1:28" ht="20.25" customHeight="1">
      <c r="A1037" s="26" t="s">
        <v>3015</v>
      </c>
      <c r="B1037" s="26" t="s">
        <v>153</v>
      </c>
      <c r="C1037" s="26" t="s">
        <v>1292</v>
      </c>
      <c r="D1037" s="26" t="s">
        <v>1293</v>
      </c>
      <c r="E1037" s="26" t="s">
        <v>553</v>
      </c>
      <c r="F1037" s="26" t="s">
        <v>624</v>
      </c>
      <c r="G1037" s="26" t="s">
        <v>3012</v>
      </c>
      <c r="H1037" s="26" t="s">
        <v>556</v>
      </c>
      <c r="I1037" s="27">
        <v>45563</v>
      </c>
      <c r="J1037" s="26" t="s">
        <v>626</v>
      </c>
      <c r="K1037" s="26" t="s">
        <v>280</v>
      </c>
      <c r="L1037" s="26" t="s">
        <v>636</v>
      </c>
      <c r="M1037" s="26" t="s">
        <v>616</v>
      </c>
      <c r="N1037" s="26" t="s">
        <v>975</v>
      </c>
      <c r="O1037" s="26" t="s">
        <v>561</v>
      </c>
      <c r="P1037" s="26" t="s">
        <v>601</v>
      </c>
      <c r="Q1037" s="26" t="s">
        <v>637</v>
      </c>
      <c r="R1037" s="26" t="s">
        <v>564</v>
      </c>
      <c r="S1037" s="26"/>
      <c r="T1037" s="26"/>
      <c r="U1037" s="26">
        <v>70000</v>
      </c>
      <c r="V1037" s="27">
        <v>45598</v>
      </c>
      <c r="W1037" s="26" t="s">
        <v>565</v>
      </c>
      <c r="X1037" s="26" t="s">
        <v>566</v>
      </c>
      <c r="Y1037" s="26" t="s">
        <v>630</v>
      </c>
      <c r="Z1037" s="26"/>
      <c r="AA1037" s="26">
        <v>1</v>
      </c>
      <c r="AB1037" s="26">
        <v>2186</v>
      </c>
    </row>
    <row r="1038" spans="1:28" ht="20.25" customHeight="1">
      <c r="A1038" s="26" t="s">
        <v>3016</v>
      </c>
      <c r="B1038" s="26" t="s">
        <v>181</v>
      </c>
      <c r="C1038" s="26" t="s">
        <v>1292</v>
      </c>
      <c r="D1038" s="26" t="s">
        <v>1293</v>
      </c>
      <c r="E1038" s="26" t="s">
        <v>553</v>
      </c>
      <c r="F1038" s="26" t="s">
        <v>624</v>
      </c>
      <c r="G1038" s="26" t="s">
        <v>3017</v>
      </c>
      <c r="H1038" s="26" t="s">
        <v>556</v>
      </c>
      <c r="I1038" s="27">
        <v>45563</v>
      </c>
      <c r="J1038" s="26" t="s">
        <v>626</v>
      </c>
      <c r="K1038" s="26" t="s">
        <v>182</v>
      </c>
      <c r="L1038" s="26" t="s">
        <v>3018</v>
      </c>
      <c r="M1038" s="26" t="s">
        <v>616</v>
      </c>
      <c r="N1038" s="26" t="s">
        <v>975</v>
      </c>
      <c r="O1038" s="26" t="s">
        <v>561</v>
      </c>
      <c r="P1038" s="26" t="s">
        <v>601</v>
      </c>
      <c r="Q1038" s="26" t="s">
        <v>1046</v>
      </c>
      <c r="R1038" s="26" t="s">
        <v>603</v>
      </c>
      <c r="S1038" s="26"/>
      <c r="T1038" s="26"/>
      <c r="U1038" s="26">
        <v>26500</v>
      </c>
      <c r="V1038" s="27">
        <v>45612</v>
      </c>
      <c r="W1038" s="26" t="s">
        <v>565</v>
      </c>
      <c r="X1038" s="26" t="s">
        <v>566</v>
      </c>
      <c r="Y1038" s="26" t="s">
        <v>630</v>
      </c>
      <c r="Z1038" s="26"/>
      <c r="AA1038" s="26">
        <v>1</v>
      </c>
      <c r="AB1038" s="26">
        <v>2165</v>
      </c>
    </row>
    <row r="1039" spans="1:28" ht="20.25" customHeight="1">
      <c r="A1039" s="26" t="s">
        <v>3019</v>
      </c>
      <c r="B1039" s="26" t="s">
        <v>180</v>
      </c>
      <c r="C1039" s="26" t="s">
        <v>1292</v>
      </c>
      <c r="D1039" s="26" t="s">
        <v>1293</v>
      </c>
      <c r="E1039" s="26" t="s">
        <v>553</v>
      </c>
      <c r="F1039" s="26" t="s">
        <v>624</v>
      </c>
      <c r="G1039" s="26" t="s">
        <v>3020</v>
      </c>
      <c r="H1039" s="26" t="s">
        <v>556</v>
      </c>
      <c r="I1039" s="27">
        <v>45563</v>
      </c>
      <c r="J1039" s="26" t="s">
        <v>626</v>
      </c>
      <c r="K1039" s="26" t="s">
        <v>77</v>
      </c>
      <c r="L1039" s="26" t="s">
        <v>1519</v>
      </c>
      <c r="M1039" s="26" t="s">
        <v>607</v>
      </c>
      <c r="N1039" s="26" t="s">
        <v>641</v>
      </c>
      <c r="O1039" s="26" t="s">
        <v>561</v>
      </c>
      <c r="P1039" s="26" t="s">
        <v>718</v>
      </c>
      <c r="Q1039" s="26" t="s">
        <v>664</v>
      </c>
      <c r="R1039" s="26" t="s">
        <v>564</v>
      </c>
      <c r="S1039" s="26"/>
      <c r="T1039" s="26"/>
      <c r="U1039" s="26">
        <v>50000</v>
      </c>
      <c r="V1039" s="27">
        <v>45611</v>
      </c>
      <c r="W1039" s="26" t="s">
        <v>565</v>
      </c>
      <c r="X1039" s="26" t="s">
        <v>566</v>
      </c>
      <c r="Y1039" s="26" t="s">
        <v>630</v>
      </c>
      <c r="Z1039" s="26"/>
      <c r="AA1039" s="26">
        <v>1</v>
      </c>
      <c r="AB1039" s="26">
        <v>2056</v>
      </c>
    </row>
    <row r="1040" spans="1:28" ht="20.25" customHeight="1">
      <c r="A1040" s="26" t="s">
        <v>3021</v>
      </c>
      <c r="B1040" s="26" t="s">
        <v>3022</v>
      </c>
      <c r="C1040" s="26" t="s">
        <v>1130</v>
      </c>
      <c r="D1040" s="26" t="s">
        <v>1131</v>
      </c>
      <c r="E1040" s="26" t="s">
        <v>553</v>
      </c>
      <c r="F1040" s="26" t="s">
        <v>668</v>
      </c>
      <c r="G1040" s="26" t="s">
        <v>2464</v>
      </c>
      <c r="H1040" s="26" t="s">
        <v>556</v>
      </c>
      <c r="I1040" s="27">
        <v>45563</v>
      </c>
      <c r="J1040" s="26" t="s">
        <v>670</v>
      </c>
      <c r="K1040" s="26" t="s">
        <v>2072</v>
      </c>
      <c r="L1040" s="26" t="s">
        <v>2073</v>
      </c>
      <c r="M1040" s="26" t="s">
        <v>628</v>
      </c>
      <c r="N1040" s="26" t="s">
        <v>663</v>
      </c>
      <c r="O1040" s="26" t="s">
        <v>561</v>
      </c>
      <c r="P1040" s="26" t="s">
        <v>601</v>
      </c>
      <c r="Q1040" s="26" t="s">
        <v>664</v>
      </c>
      <c r="R1040" s="26" t="s">
        <v>619</v>
      </c>
      <c r="S1040" s="26"/>
      <c r="T1040" s="26"/>
      <c r="U1040" s="26">
        <v>50000</v>
      </c>
      <c r="V1040" s="27">
        <v>45648</v>
      </c>
      <c r="W1040" s="26" t="s">
        <v>565</v>
      </c>
      <c r="X1040" s="26" t="s">
        <v>566</v>
      </c>
      <c r="Y1040" s="26" t="s">
        <v>3023</v>
      </c>
      <c r="Z1040" s="26"/>
      <c r="AA1040" s="26">
        <v>1</v>
      </c>
      <c r="AB1040" s="26">
        <v>2232</v>
      </c>
    </row>
    <row r="1041" spans="1:28" ht="20.25" customHeight="1">
      <c r="A1041" s="26" t="s">
        <v>3024</v>
      </c>
      <c r="B1041" s="26" t="s">
        <v>3025</v>
      </c>
      <c r="C1041" s="26" t="s">
        <v>551</v>
      </c>
      <c r="D1041" s="26" t="s">
        <v>1209</v>
      </c>
      <c r="E1041" s="26" t="s">
        <v>553</v>
      </c>
      <c r="F1041" s="26" t="s">
        <v>668</v>
      </c>
      <c r="G1041" s="26" t="s">
        <v>2464</v>
      </c>
      <c r="H1041" s="26" t="s">
        <v>556</v>
      </c>
      <c r="I1041" s="27">
        <v>45563</v>
      </c>
      <c r="J1041" s="26" t="s">
        <v>670</v>
      </c>
      <c r="K1041" s="26" t="s">
        <v>3026</v>
      </c>
      <c r="L1041" s="26" t="s">
        <v>3027</v>
      </c>
      <c r="M1041" s="26" t="s">
        <v>682</v>
      </c>
      <c r="N1041" s="26" t="s">
        <v>600</v>
      </c>
      <c r="O1041" s="26" t="s">
        <v>561</v>
      </c>
      <c r="P1041" s="26" t="s">
        <v>562</v>
      </c>
      <c r="Q1041" s="26" t="s">
        <v>683</v>
      </c>
      <c r="R1041" s="26" t="s">
        <v>684</v>
      </c>
      <c r="S1041" s="26"/>
      <c r="T1041" s="26"/>
      <c r="U1041" s="26">
        <v>50000</v>
      </c>
      <c r="V1041" s="27">
        <v>45646</v>
      </c>
      <c r="W1041" s="26" t="s">
        <v>565</v>
      </c>
      <c r="X1041" s="26" t="s">
        <v>566</v>
      </c>
      <c r="Y1041" s="26" t="s">
        <v>685</v>
      </c>
      <c r="Z1041" s="26"/>
      <c r="AA1041" s="26">
        <v>1</v>
      </c>
      <c r="AB1041" s="26">
        <v>2086</v>
      </c>
    </row>
    <row r="1042" spans="1:28" ht="20.25" customHeight="1">
      <c r="A1042" s="26" t="s">
        <v>3028</v>
      </c>
      <c r="B1042" s="26" t="s">
        <v>3029</v>
      </c>
      <c r="C1042" s="26" t="s">
        <v>1292</v>
      </c>
      <c r="D1042" s="26" t="s">
        <v>1293</v>
      </c>
      <c r="E1042" s="26" t="s">
        <v>553</v>
      </c>
      <c r="F1042" s="26" t="s">
        <v>668</v>
      </c>
      <c r="G1042" s="26" t="s">
        <v>2464</v>
      </c>
      <c r="H1042" s="26" t="s">
        <v>556</v>
      </c>
      <c r="I1042" s="27">
        <v>45563</v>
      </c>
      <c r="J1042" s="26" t="s">
        <v>670</v>
      </c>
      <c r="K1042" s="26" t="s">
        <v>258</v>
      </c>
      <c r="L1042" s="26" t="s">
        <v>681</v>
      </c>
      <c r="M1042" s="26" t="s">
        <v>682</v>
      </c>
      <c r="N1042" s="26" t="s">
        <v>600</v>
      </c>
      <c r="O1042" s="26" t="s">
        <v>561</v>
      </c>
      <c r="P1042" s="26" t="s">
        <v>562</v>
      </c>
      <c r="Q1042" s="26" t="s">
        <v>683</v>
      </c>
      <c r="R1042" s="26" t="s">
        <v>684</v>
      </c>
      <c r="S1042" s="26"/>
      <c r="T1042" s="26"/>
      <c r="U1042" s="26">
        <v>120000</v>
      </c>
      <c r="V1042" s="27">
        <v>45644</v>
      </c>
      <c r="W1042" s="26" t="s">
        <v>565</v>
      </c>
      <c r="X1042" s="26" t="s">
        <v>566</v>
      </c>
      <c r="Y1042" s="26" t="s">
        <v>685</v>
      </c>
      <c r="Z1042" s="26"/>
      <c r="AA1042" s="26">
        <v>1</v>
      </c>
      <c r="AB1042" s="26">
        <v>2075</v>
      </c>
    </row>
    <row r="1043" spans="1:28" ht="20.25" customHeight="1">
      <c r="A1043" s="26" t="s">
        <v>3030</v>
      </c>
      <c r="B1043" s="26" t="s">
        <v>3031</v>
      </c>
      <c r="C1043" s="26" t="s">
        <v>1292</v>
      </c>
      <c r="D1043" s="26" t="s">
        <v>1293</v>
      </c>
      <c r="E1043" s="26" t="s">
        <v>553</v>
      </c>
      <c r="F1043" s="26" t="s">
        <v>668</v>
      </c>
      <c r="G1043" s="26" t="s">
        <v>2464</v>
      </c>
      <c r="H1043" s="26" t="s">
        <v>556</v>
      </c>
      <c r="I1043" s="27">
        <v>45594</v>
      </c>
      <c r="J1043" s="26" t="s">
        <v>670</v>
      </c>
      <c r="K1043" s="26" t="s">
        <v>1187</v>
      </c>
      <c r="L1043" s="26" t="s">
        <v>1188</v>
      </c>
      <c r="M1043" s="26" t="s">
        <v>628</v>
      </c>
      <c r="N1043" s="26" t="s">
        <v>641</v>
      </c>
      <c r="O1043" s="26" t="s">
        <v>561</v>
      </c>
      <c r="P1043" s="26" t="s">
        <v>562</v>
      </c>
      <c r="Q1043" s="26" t="s">
        <v>683</v>
      </c>
      <c r="R1043" s="26" t="s">
        <v>564</v>
      </c>
      <c r="S1043" s="26"/>
      <c r="T1043" s="26"/>
      <c r="U1043" s="26">
        <v>3000</v>
      </c>
      <c r="V1043" s="27">
        <v>45621</v>
      </c>
      <c r="W1043" s="26" t="s">
        <v>565</v>
      </c>
      <c r="X1043" s="26" t="s">
        <v>798</v>
      </c>
      <c r="Y1043" s="26" t="s">
        <v>3032</v>
      </c>
      <c r="Z1043" s="26"/>
      <c r="AA1043" s="26">
        <v>1</v>
      </c>
      <c r="AB1043" s="26">
        <v>2124</v>
      </c>
    </row>
    <row r="1044" spans="1:28" ht="20.25" customHeight="1">
      <c r="A1044" s="26" t="s">
        <v>3033</v>
      </c>
      <c r="B1044" s="26" t="s">
        <v>3031</v>
      </c>
      <c r="C1044" s="26" t="s">
        <v>1292</v>
      </c>
      <c r="D1044" s="26" t="s">
        <v>1293</v>
      </c>
      <c r="E1044" s="26" t="s">
        <v>553</v>
      </c>
      <c r="F1044" s="26" t="s">
        <v>668</v>
      </c>
      <c r="G1044" s="26" t="s">
        <v>2464</v>
      </c>
      <c r="H1044" s="26" t="s">
        <v>556</v>
      </c>
      <c r="I1044" s="27">
        <v>45590</v>
      </c>
      <c r="J1044" s="26" t="s">
        <v>670</v>
      </c>
      <c r="K1044" s="26" t="s">
        <v>1187</v>
      </c>
      <c r="L1044" s="26" t="s">
        <v>1188</v>
      </c>
      <c r="M1044" s="26" t="s">
        <v>628</v>
      </c>
      <c r="N1044" s="26" t="s">
        <v>641</v>
      </c>
      <c r="O1044" s="26" t="s">
        <v>561</v>
      </c>
      <c r="P1044" s="26" t="s">
        <v>562</v>
      </c>
      <c r="Q1044" s="26" t="s">
        <v>683</v>
      </c>
      <c r="R1044" s="26" t="s">
        <v>564</v>
      </c>
      <c r="S1044" s="26"/>
      <c r="T1044" s="26"/>
      <c r="U1044" s="26">
        <v>6200</v>
      </c>
      <c r="V1044" s="27">
        <v>45621</v>
      </c>
      <c r="W1044" s="26" t="s">
        <v>565</v>
      </c>
      <c r="X1044" s="26" t="s">
        <v>798</v>
      </c>
      <c r="Y1044" s="26" t="s">
        <v>3034</v>
      </c>
      <c r="Z1044" s="26"/>
      <c r="AA1044" s="26">
        <v>1</v>
      </c>
      <c r="AB1044" s="26">
        <v>2124</v>
      </c>
    </row>
    <row r="1045" spans="1:28" ht="20.25" customHeight="1">
      <c r="A1045" s="26" t="s">
        <v>3035</v>
      </c>
      <c r="B1045" s="26" t="s">
        <v>3031</v>
      </c>
      <c r="C1045" s="26" t="s">
        <v>1292</v>
      </c>
      <c r="D1045" s="26" t="s">
        <v>1293</v>
      </c>
      <c r="E1045" s="26" t="s">
        <v>553</v>
      </c>
      <c r="F1045" s="26" t="s">
        <v>668</v>
      </c>
      <c r="G1045" s="26" t="s">
        <v>2464</v>
      </c>
      <c r="H1045" s="26" t="s">
        <v>556</v>
      </c>
      <c r="I1045" s="27">
        <v>45583</v>
      </c>
      <c r="J1045" s="26" t="s">
        <v>670</v>
      </c>
      <c r="K1045" s="26" t="s">
        <v>1187</v>
      </c>
      <c r="L1045" s="26" t="s">
        <v>1188</v>
      </c>
      <c r="M1045" s="26" t="s">
        <v>628</v>
      </c>
      <c r="N1045" s="26" t="s">
        <v>641</v>
      </c>
      <c r="O1045" s="26" t="s">
        <v>561</v>
      </c>
      <c r="P1045" s="26" t="s">
        <v>562</v>
      </c>
      <c r="Q1045" s="26" t="s">
        <v>683</v>
      </c>
      <c r="R1045" s="26" t="s">
        <v>564</v>
      </c>
      <c r="S1045" s="26"/>
      <c r="T1045" s="26"/>
      <c r="U1045" s="26">
        <v>14300</v>
      </c>
      <c r="V1045" s="27">
        <v>45641</v>
      </c>
      <c r="W1045" s="26" t="s">
        <v>565</v>
      </c>
      <c r="X1045" s="26" t="s">
        <v>798</v>
      </c>
      <c r="Y1045" s="26" t="s">
        <v>3036</v>
      </c>
      <c r="Z1045" s="26"/>
      <c r="AA1045" s="26">
        <v>1</v>
      </c>
      <c r="AB1045" s="26">
        <v>2124</v>
      </c>
    </row>
    <row r="1046" spans="1:28" ht="20.25" customHeight="1">
      <c r="A1046" s="26" t="s">
        <v>3037</v>
      </c>
      <c r="B1046" s="26" t="s">
        <v>3031</v>
      </c>
      <c r="C1046" s="26" t="s">
        <v>1292</v>
      </c>
      <c r="D1046" s="26" t="s">
        <v>1293</v>
      </c>
      <c r="E1046" s="26" t="s">
        <v>553</v>
      </c>
      <c r="F1046" s="26" t="s">
        <v>668</v>
      </c>
      <c r="G1046" s="26" t="s">
        <v>2464</v>
      </c>
      <c r="H1046" s="26" t="s">
        <v>556</v>
      </c>
      <c r="I1046" s="27">
        <v>45563</v>
      </c>
      <c r="J1046" s="26" t="s">
        <v>670</v>
      </c>
      <c r="K1046" s="26" t="s">
        <v>1187</v>
      </c>
      <c r="L1046" s="26" t="s">
        <v>1188</v>
      </c>
      <c r="M1046" s="26" t="s">
        <v>628</v>
      </c>
      <c r="N1046" s="26" t="s">
        <v>641</v>
      </c>
      <c r="O1046" s="26" t="s">
        <v>561</v>
      </c>
      <c r="P1046" s="26" t="s">
        <v>562</v>
      </c>
      <c r="Q1046" s="26" t="s">
        <v>683</v>
      </c>
      <c r="R1046" s="26" t="s">
        <v>564</v>
      </c>
      <c r="S1046" s="26"/>
      <c r="T1046" s="26"/>
      <c r="U1046" s="26">
        <v>30000</v>
      </c>
      <c r="V1046" s="27">
        <v>45641</v>
      </c>
      <c r="W1046" s="26" t="s">
        <v>565</v>
      </c>
      <c r="X1046" s="26" t="s">
        <v>566</v>
      </c>
      <c r="Y1046" s="26" t="s">
        <v>955</v>
      </c>
      <c r="Z1046" s="26"/>
      <c r="AA1046" s="26">
        <v>1</v>
      </c>
      <c r="AB1046" s="26">
        <v>2124</v>
      </c>
    </row>
    <row r="1047" spans="1:28" ht="20.25" customHeight="1">
      <c r="A1047" s="26" t="s">
        <v>3038</v>
      </c>
      <c r="B1047" s="26" t="s">
        <v>3039</v>
      </c>
      <c r="C1047" s="26" t="s">
        <v>551</v>
      </c>
      <c r="D1047" s="26" t="s">
        <v>1209</v>
      </c>
      <c r="E1047" s="26" t="s">
        <v>553</v>
      </c>
      <c r="F1047" s="26" t="s">
        <v>668</v>
      </c>
      <c r="G1047" s="26" t="s">
        <v>669</v>
      </c>
      <c r="H1047" s="26" t="s">
        <v>556</v>
      </c>
      <c r="I1047" s="27">
        <v>45563</v>
      </c>
      <c r="J1047" s="26" t="s">
        <v>670</v>
      </c>
      <c r="K1047" s="26" t="s">
        <v>949</v>
      </c>
      <c r="L1047" s="26" t="s">
        <v>950</v>
      </c>
      <c r="M1047" s="26" t="s">
        <v>628</v>
      </c>
      <c r="N1047" s="26" t="s">
        <v>641</v>
      </c>
      <c r="O1047" s="26" t="s">
        <v>561</v>
      </c>
      <c r="P1047" s="26" t="s">
        <v>562</v>
      </c>
      <c r="Q1047" s="26" t="s">
        <v>683</v>
      </c>
      <c r="R1047" s="26" t="s">
        <v>564</v>
      </c>
      <c r="S1047" s="26"/>
      <c r="T1047" s="26"/>
      <c r="U1047" s="26">
        <v>7700</v>
      </c>
      <c r="V1047" s="27">
        <v>45616</v>
      </c>
      <c r="W1047" s="26" t="s">
        <v>565</v>
      </c>
      <c r="X1047" s="26" t="s">
        <v>566</v>
      </c>
      <c r="Y1047" s="26" t="s">
        <v>955</v>
      </c>
      <c r="Z1047" s="26"/>
      <c r="AA1047" s="26">
        <v>1</v>
      </c>
      <c r="AB1047" s="26">
        <v>2051</v>
      </c>
    </row>
    <row r="1048" spans="1:28" ht="20.25" customHeight="1">
      <c r="A1048" s="26" t="s">
        <v>3040</v>
      </c>
      <c r="B1048" s="26" t="s">
        <v>3041</v>
      </c>
      <c r="C1048" s="26" t="s">
        <v>551</v>
      </c>
      <c r="D1048" s="26" t="s">
        <v>1209</v>
      </c>
      <c r="E1048" s="26" t="s">
        <v>553</v>
      </c>
      <c r="F1048" s="26" t="s">
        <v>668</v>
      </c>
      <c r="G1048" s="26" t="s">
        <v>669</v>
      </c>
      <c r="H1048" s="26" t="s">
        <v>556</v>
      </c>
      <c r="I1048" s="27">
        <v>45563</v>
      </c>
      <c r="J1048" s="26" t="s">
        <v>670</v>
      </c>
      <c r="K1048" s="26" t="s">
        <v>1122</v>
      </c>
      <c r="L1048" s="26" t="s">
        <v>1123</v>
      </c>
      <c r="M1048" s="26" t="s">
        <v>682</v>
      </c>
      <c r="N1048" s="26" t="s">
        <v>600</v>
      </c>
      <c r="O1048" s="26" t="s">
        <v>561</v>
      </c>
      <c r="P1048" s="26" t="s">
        <v>562</v>
      </c>
      <c r="Q1048" s="26" t="s">
        <v>683</v>
      </c>
      <c r="R1048" s="26" t="s">
        <v>684</v>
      </c>
      <c r="S1048" s="26"/>
      <c r="T1048" s="26"/>
      <c r="U1048" s="26">
        <v>38700</v>
      </c>
      <c r="V1048" s="27">
        <v>45604</v>
      </c>
      <c r="W1048" s="26" t="s">
        <v>565</v>
      </c>
      <c r="X1048" s="26" t="s">
        <v>566</v>
      </c>
      <c r="Y1048" s="26" t="s">
        <v>685</v>
      </c>
      <c r="Z1048" s="26"/>
      <c r="AA1048" s="26">
        <v>1</v>
      </c>
      <c r="AB1048" s="26">
        <v>2082</v>
      </c>
    </row>
    <row r="1049" spans="1:28" ht="20.25" customHeight="1">
      <c r="A1049" s="26" t="s">
        <v>3042</v>
      </c>
      <c r="B1049" s="26" t="s">
        <v>3043</v>
      </c>
      <c r="C1049" s="26" t="s">
        <v>551</v>
      </c>
      <c r="D1049" s="26" t="s">
        <v>1209</v>
      </c>
      <c r="E1049" s="26" t="s">
        <v>553</v>
      </c>
      <c r="F1049" s="26" t="s">
        <v>668</v>
      </c>
      <c r="G1049" s="26" t="s">
        <v>669</v>
      </c>
      <c r="H1049" s="26" t="s">
        <v>556</v>
      </c>
      <c r="I1049" s="27">
        <v>45563</v>
      </c>
      <c r="J1049" s="26" t="s">
        <v>670</v>
      </c>
      <c r="K1049" s="26" t="s">
        <v>1100</v>
      </c>
      <c r="L1049" s="26" t="s">
        <v>1101</v>
      </c>
      <c r="M1049" s="26" t="s">
        <v>682</v>
      </c>
      <c r="N1049" s="26" t="s">
        <v>600</v>
      </c>
      <c r="O1049" s="26" t="s">
        <v>561</v>
      </c>
      <c r="P1049" s="26" t="s">
        <v>562</v>
      </c>
      <c r="Q1049" s="26" t="s">
        <v>683</v>
      </c>
      <c r="R1049" s="26" t="s">
        <v>684</v>
      </c>
      <c r="S1049" s="26"/>
      <c r="T1049" s="26"/>
      <c r="U1049" s="26">
        <v>53900</v>
      </c>
      <c r="V1049" s="27">
        <v>45611</v>
      </c>
      <c r="W1049" s="26" t="s">
        <v>565</v>
      </c>
      <c r="X1049" s="26" t="s">
        <v>566</v>
      </c>
      <c r="Y1049" s="26" t="s">
        <v>685</v>
      </c>
      <c r="Z1049" s="26"/>
      <c r="AA1049" s="26">
        <v>1</v>
      </c>
      <c r="AB1049" s="26">
        <v>2087</v>
      </c>
    </row>
    <row r="1050" spans="1:28" ht="20.25" customHeight="1">
      <c r="A1050" s="26" t="s">
        <v>3044</v>
      </c>
      <c r="B1050" s="26" t="s">
        <v>3045</v>
      </c>
      <c r="C1050" s="26" t="s">
        <v>1292</v>
      </c>
      <c r="D1050" s="26" t="s">
        <v>1293</v>
      </c>
      <c r="E1050" s="26" t="s">
        <v>553</v>
      </c>
      <c r="F1050" s="26" t="s">
        <v>668</v>
      </c>
      <c r="G1050" s="26" t="s">
        <v>669</v>
      </c>
      <c r="H1050" s="26" t="s">
        <v>556</v>
      </c>
      <c r="I1050" s="27">
        <v>45576</v>
      </c>
      <c r="J1050" s="26" t="s">
        <v>670</v>
      </c>
      <c r="K1050" s="26" t="s">
        <v>810</v>
      </c>
      <c r="L1050" s="26" t="s">
        <v>811</v>
      </c>
      <c r="M1050" s="26" t="s">
        <v>585</v>
      </c>
      <c r="N1050" s="26" t="s">
        <v>600</v>
      </c>
      <c r="O1050" s="26" t="s">
        <v>561</v>
      </c>
      <c r="P1050" s="26" t="s">
        <v>562</v>
      </c>
      <c r="Q1050" s="26" t="s">
        <v>812</v>
      </c>
      <c r="R1050" s="26" t="s">
        <v>684</v>
      </c>
      <c r="S1050" s="26"/>
      <c r="T1050" s="26"/>
      <c r="U1050" s="26">
        <v>26500</v>
      </c>
      <c r="V1050" s="27">
        <v>45609</v>
      </c>
      <c r="W1050" s="26" t="s">
        <v>565</v>
      </c>
      <c r="X1050" s="26" t="s">
        <v>798</v>
      </c>
      <c r="Y1050" s="26" t="s">
        <v>1193</v>
      </c>
      <c r="Z1050" s="26"/>
      <c r="AA1050" s="26">
        <v>1</v>
      </c>
      <c r="AB1050" s="26">
        <v>2107</v>
      </c>
    </row>
    <row r="1051" spans="1:28" ht="20.25" customHeight="1">
      <c r="A1051" s="26" t="s">
        <v>3046</v>
      </c>
      <c r="B1051" s="26" t="s">
        <v>3045</v>
      </c>
      <c r="C1051" s="26" t="s">
        <v>1292</v>
      </c>
      <c r="D1051" s="26" t="s">
        <v>1293</v>
      </c>
      <c r="E1051" s="26" t="s">
        <v>553</v>
      </c>
      <c r="F1051" s="26" t="s">
        <v>668</v>
      </c>
      <c r="G1051" s="26" t="s">
        <v>669</v>
      </c>
      <c r="H1051" s="26" t="s">
        <v>556</v>
      </c>
      <c r="I1051" s="27">
        <v>45563</v>
      </c>
      <c r="J1051" s="26" t="s">
        <v>670</v>
      </c>
      <c r="K1051" s="26" t="s">
        <v>810</v>
      </c>
      <c r="L1051" s="26" t="s">
        <v>811</v>
      </c>
      <c r="M1051" s="26" t="s">
        <v>585</v>
      </c>
      <c r="N1051" s="26" t="s">
        <v>600</v>
      </c>
      <c r="O1051" s="26" t="s">
        <v>561</v>
      </c>
      <c r="P1051" s="26" t="s">
        <v>562</v>
      </c>
      <c r="Q1051" s="26" t="s">
        <v>812</v>
      </c>
      <c r="R1051" s="26" t="s">
        <v>684</v>
      </c>
      <c r="S1051" s="26"/>
      <c r="T1051" s="26"/>
      <c r="U1051" s="26">
        <v>52900</v>
      </c>
      <c r="V1051" s="27">
        <v>45610</v>
      </c>
      <c r="W1051" s="26" t="s">
        <v>565</v>
      </c>
      <c r="X1051" s="26" t="s">
        <v>566</v>
      </c>
      <c r="Y1051" s="26" t="s">
        <v>685</v>
      </c>
      <c r="Z1051" s="26"/>
      <c r="AA1051" s="26">
        <v>1</v>
      </c>
      <c r="AB1051" s="26">
        <v>2107</v>
      </c>
    </row>
    <row r="1052" spans="1:28" ht="20.25" customHeight="1">
      <c r="A1052" s="26" t="s">
        <v>3047</v>
      </c>
      <c r="B1052" s="26" t="s">
        <v>3048</v>
      </c>
      <c r="C1052" s="26" t="s">
        <v>1292</v>
      </c>
      <c r="D1052" s="26" t="s">
        <v>1293</v>
      </c>
      <c r="E1052" s="26" t="s">
        <v>553</v>
      </c>
      <c r="F1052" s="26" t="s">
        <v>668</v>
      </c>
      <c r="G1052" s="26" t="s">
        <v>669</v>
      </c>
      <c r="H1052" s="26" t="s">
        <v>556</v>
      </c>
      <c r="I1052" s="27">
        <v>45563</v>
      </c>
      <c r="J1052" s="26" t="s">
        <v>670</v>
      </c>
      <c r="K1052" s="26" t="s">
        <v>1414</v>
      </c>
      <c r="L1052" s="26" t="s">
        <v>1415</v>
      </c>
      <c r="M1052" s="26" t="s">
        <v>628</v>
      </c>
      <c r="N1052" s="26" t="s">
        <v>641</v>
      </c>
      <c r="O1052" s="26" t="s">
        <v>561</v>
      </c>
      <c r="P1052" s="26" t="s">
        <v>562</v>
      </c>
      <c r="Q1052" s="26" t="s">
        <v>683</v>
      </c>
      <c r="R1052" s="26" t="s">
        <v>564</v>
      </c>
      <c r="S1052" s="26"/>
      <c r="T1052" s="26"/>
      <c r="U1052" s="26">
        <v>111650</v>
      </c>
      <c r="V1052" s="27">
        <v>45596</v>
      </c>
      <c r="W1052" s="26" t="s">
        <v>565</v>
      </c>
      <c r="X1052" s="26" t="s">
        <v>566</v>
      </c>
      <c r="Y1052" s="26" t="s">
        <v>955</v>
      </c>
      <c r="Z1052" s="26"/>
      <c r="AA1052" s="26">
        <v>1</v>
      </c>
      <c r="AB1052" s="26">
        <v>2126</v>
      </c>
    </row>
    <row r="1053" spans="1:28" ht="20.25" customHeight="1">
      <c r="A1053" s="26" t="s">
        <v>3049</v>
      </c>
      <c r="B1053" s="26" t="s">
        <v>3050</v>
      </c>
      <c r="C1053" s="26" t="s">
        <v>1292</v>
      </c>
      <c r="D1053" s="26" t="s">
        <v>1293</v>
      </c>
      <c r="E1053" s="26" t="s">
        <v>553</v>
      </c>
      <c r="F1053" s="26" t="s">
        <v>668</v>
      </c>
      <c r="G1053" s="26" t="s">
        <v>669</v>
      </c>
      <c r="H1053" s="26" t="s">
        <v>556</v>
      </c>
      <c r="I1053" s="27">
        <v>45563</v>
      </c>
      <c r="J1053" s="26" t="s">
        <v>670</v>
      </c>
      <c r="K1053" s="26" t="s">
        <v>2072</v>
      </c>
      <c r="L1053" s="26" t="s">
        <v>2073</v>
      </c>
      <c r="M1053" s="26" t="s">
        <v>628</v>
      </c>
      <c r="N1053" s="26" t="s">
        <v>663</v>
      </c>
      <c r="O1053" s="26" t="s">
        <v>561</v>
      </c>
      <c r="P1053" s="26" t="s">
        <v>601</v>
      </c>
      <c r="Q1053" s="26" t="s">
        <v>664</v>
      </c>
      <c r="R1053" s="26" t="s">
        <v>619</v>
      </c>
      <c r="S1053" s="26"/>
      <c r="T1053" s="26"/>
      <c r="U1053" s="26">
        <v>104850</v>
      </c>
      <c r="V1053" s="27">
        <v>45612</v>
      </c>
      <c r="W1053" s="26" t="s">
        <v>565</v>
      </c>
      <c r="X1053" s="26" t="s">
        <v>566</v>
      </c>
      <c r="Y1053" s="26" t="s">
        <v>3023</v>
      </c>
      <c r="Z1053" s="26"/>
      <c r="AA1053" s="26">
        <v>1</v>
      </c>
      <c r="AB1053" s="26">
        <v>2232</v>
      </c>
    </row>
    <row r="1054" spans="1:28" ht="20.25" customHeight="1">
      <c r="A1054" s="26" t="s">
        <v>3051</v>
      </c>
      <c r="B1054" s="26" t="s">
        <v>3052</v>
      </c>
      <c r="C1054" s="26" t="s">
        <v>551</v>
      </c>
      <c r="D1054" s="26" t="s">
        <v>1209</v>
      </c>
      <c r="E1054" s="26" t="s">
        <v>553</v>
      </c>
      <c r="F1054" s="26" t="s">
        <v>668</v>
      </c>
      <c r="G1054" s="26" t="s">
        <v>669</v>
      </c>
      <c r="H1054" s="26" t="s">
        <v>556</v>
      </c>
      <c r="I1054" s="27">
        <v>45563</v>
      </c>
      <c r="J1054" s="26" t="s">
        <v>670</v>
      </c>
      <c r="K1054" s="26" t="s">
        <v>2072</v>
      </c>
      <c r="L1054" s="26" t="s">
        <v>2073</v>
      </c>
      <c r="M1054" s="26" t="s">
        <v>628</v>
      </c>
      <c r="N1054" s="26" t="s">
        <v>663</v>
      </c>
      <c r="O1054" s="26" t="s">
        <v>561</v>
      </c>
      <c r="P1054" s="26" t="s">
        <v>601</v>
      </c>
      <c r="Q1054" s="26" t="s">
        <v>664</v>
      </c>
      <c r="R1054" s="26" t="s">
        <v>619</v>
      </c>
      <c r="S1054" s="26"/>
      <c r="T1054" s="26"/>
      <c r="U1054" s="26">
        <v>94850</v>
      </c>
      <c r="V1054" s="27">
        <v>45607</v>
      </c>
      <c r="W1054" s="26" t="s">
        <v>565</v>
      </c>
      <c r="X1054" s="26" t="s">
        <v>566</v>
      </c>
      <c r="Y1054" s="26" t="s">
        <v>3023</v>
      </c>
      <c r="Z1054" s="26"/>
      <c r="AA1054" s="26">
        <v>1</v>
      </c>
      <c r="AB1054" s="26">
        <v>2232</v>
      </c>
    </row>
    <row r="1055" spans="1:28" ht="20.25" customHeight="1">
      <c r="A1055" s="26" t="s">
        <v>3053</v>
      </c>
      <c r="B1055" s="26" t="s">
        <v>3054</v>
      </c>
      <c r="C1055" s="26" t="s">
        <v>551</v>
      </c>
      <c r="D1055" s="26" t="s">
        <v>1209</v>
      </c>
      <c r="E1055" s="26" t="s">
        <v>553</v>
      </c>
      <c r="F1055" s="26" t="s">
        <v>668</v>
      </c>
      <c r="G1055" s="26" t="s">
        <v>669</v>
      </c>
      <c r="H1055" s="26" t="s">
        <v>556</v>
      </c>
      <c r="I1055" s="27">
        <v>45563</v>
      </c>
      <c r="J1055" s="26" t="s">
        <v>670</v>
      </c>
      <c r="K1055" s="26" t="s">
        <v>2072</v>
      </c>
      <c r="L1055" s="26" t="s">
        <v>2073</v>
      </c>
      <c r="M1055" s="26" t="s">
        <v>628</v>
      </c>
      <c r="N1055" s="26" t="s">
        <v>663</v>
      </c>
      <c r="O1055" s="26" t="s">
        <v>561</v>
      </c>
      <c r="P1055" s="26" t="s">
        <v>601</v>
      </c>
      <c r="Q1055" s="26" t="s">
        <v>664</v>
      </c>
      <c r="R1055" s="26" t="s">
        <v>619</v>
      </c>
      <c r="S1055" s="26"/>
      <c r="T1055" s="26"/>
      <c r="U1055" s="26">
        <v>64750</v>
      </c>
      <c r="V1055" s="27">
        <v>45607</v>
      </c>
      <c r="W1055" s="26" t="s">
        <v>565</v>
      </c>
      <c r="X1055" s="26" t="s">
        <v>566</v>
      </c>
      <c r="Y1055" s="26" t="s">
        <v>3023</v>
      </c>
      <c r="Z1055" s="26"/>
      <c r="AA1055" s="26">
        <v>1</v>
      </c>
      <c r="AB1055" s="26">
        <v>2232</v>
      </c>
    </row>
    <row r="1056" spans="1:28" ht="20.25" customHeight="1">
      <c r="A1056" s="26" t="s">
        <v>3055</v>
      </c>
      <c r="B1056" s="26" t="s">
        <v>3056</v>
      </c>
      <c r="C1056" s="26" t="s">
        <v>551</v>
      </c>
      <c r="D1056" s="26" t="s">
        <v>1209</v>
      </c>
      <c r="E1056" s="26" t="s">
        <v>553</v>
      </c>
      <c r="F1056" s="26" t="s">
        <v>668</v>
      </c>
      <c r="G1056" s="26" t="s">
        <v>669</v>
      </c>
      <c r="H1056" s="26" t="s">
        <v>556</v>
      </c>
      <c r="I1056" s="27">
        <v>45563</v>
      </c>
      <c r="J1056" s="26" t="s">
        <v>670</v>
      </c>
      <c r="K1056" s="26" t="s">
        <v>2072</v>
      </c>
      <c r="L1056" s="26" t="s">
        <v>2073</v>
      </c>
      <c r="M1056" s="26" t="s">
        <v>628</v>
      </c>
      <c r="N1056" s="26" t="s">
        <v>663</v>
      </c>
      <c r="O1056" s="26" t="s">
        <v>561</v>
      </c>
      <c r="P1056" s="26" t="s">
        <v>601</v>
      </c>
      <c r="Q1056" s="26" t="s">
        <v>664</v>
      </c>
      <c r="R1056" s="26" t="s">
        <v>619</v>
      </c>
      <c r="S1056" s="26"/>
      <c r="T1056" s="26"/>
      <c r="U1056" s="26">
        <v>96000</v>
      </c>
      <c r="V1056" s="27">
        <v>45603</v>
      </c>
      <c r="W1056" s="26" t="s">
        <v>565</v>
      </c>
      <c r="X1056" s="26" t="s">
        <v>566</v>
      </c>
      <c r="Y1056" s="26" t="s">
        <v>3023</v>
      </c>
      <c r="Z1056" s="26"/>
      <c r="AA1056" s="26">
        <v>1</v>
      </c>
      <c r="AB1056" s="26">
        <v>2232</v>
      </c>
    </row>
    <row r="1057" spans="1:28" ht="20.25" customHeight="1">
      <c r="A1057" s="26" t="s">
        <v>3057</v>
      </c>
      <c r="B1057" s="26" t="s">
        <v>3058</v>
      </c>
      <c r="C1057" s="26" t="s">
        <v>551</v>
      </c>
      <c r="D1057" s="26" t="s">
        <v>1209</v>
      </c>
      <c r="E1057" s="26" t="s">
        <v>553</v>
      </c>
      <c r="F1057" s="26" t="s">
        <v>668</v>
      </c>
      <c r="G1057" s="26" t="s">
        <v>669</v>
      </c>
      <c r="H1057" s="26" t="s">
        <v>556</v>
      </c>
      <c r="I1057" s="27">
        <v>45563</v>
      </c>
      <c r="J1057" s="26" t="s">
        <v>670</v>
      </c>
      <c r="K1057" s="26" t="s">
        <v>2072</v>
      </c>
      <c r="L1057" s="26" t="s">
        <v>2073</v>
      </c>
      <c r="M1057" s="26" t="s">
        <v>628</v>
      </c>
      <c r="N1057" s="26" t="s">
        <v>663</v>
      </c>
      <c r="O1057" s="26" t="s">
        <v>561</v>
      </c>
      <c r="P1057" s="26" t="s">
        <v>601</v>
      </c>
      <c r="Q1057" s="26" t="s">
        <v>664</v>
      </c>
      <c r="R1057" s="26" t="s">
        <v>619</v>
      </c>
      <c r="S1057" s="26"/>
      <c r="T1057" s="26"/>
      <c r="U1057" s="26">
        <v>81750</v>
      </c>
      <c r="V1057" s="27">
        <v>45600</v>
      </c>
      <c r="W1057" s="26" t="s">
        <v>565</v>
      </c>
      <c r="X1057" s="26" t="s">
        <v>566</v>
      </c>
      <c r="Y1057" s="26" t="s">
        <v>3023</v>
      </c>
      <c r="Z1057" s="26"/>
      <c r="AA1057" s="26">
        <v>1</v>
      </c>
      <c r="AB1057" s="26">
        <v>2232</v>
      </c>
    </row>
    <row r="1058" spans="1:28" ht="20.25" customHeight="1">
      <c r="A1058" s="26" t="s">
        <v>3059</v>
      </c>
      <c r="B1058" s="26" t="s">
        <v>3060</v>
      </c>
      <c r="C1058" s="26" t="s">
        <v>551</v>
      </c>
      <c r="D1058" s="26" t="s">
        <v>1209</v>
      </c>
      <c r="E1058" s="26" t="s">
        <v>553</v>
      </c>
      <c r="F1058" s="26" t="s">
        <v>668</v>
      </c>
      <c r="G1058" s="26" t="s">
        <v>669</v>
      </c>
      <c r="H1058" s="26" t="s">
        <v>556</v>
      </c>
      <c r="I1058" s="27">
        <v>45563</v>
      </c>
      <c r="J1058" s="26" t="s">
        <v>670</v>
      </c>
      <c r="K1058" s="26" t="s">
        <v>2072</v>
      </c>
      <c r="L1058" s="26" t="s">
        <v>2073</v>
      </c>
      <c r="M1058" s="26" t="s">
        <v>628</v>
      </c>
      <c r="N1058" s="26" t="s">
        <v>663</v>
      </c>
      <c r="O1058" s="26" t="s">
        <v>561</v>
      </c>
      <c r="P1058" s="26" t="s">
        <v>601</v>
      </c>
      <c r="Q1058" s="26" t="s">
        <v>664</v>
      </c>
      <c r="R1058" s="26" t="s">
        <v>619</v>
      </c>
      <c r="S1058" s="26"/>
      <c r="T1058" s="26"/>
      <c r="U1058" s="26">
        <v>52200</v>
      </c>
      <c r="V1058" s="27">
        <v>45600</v>
      </c>
      <c r="W1058" s="26" t="s">
        <v>565</v>
      </c>
      <c r="X1058" s="26" t="s">
        <v>566</v>
      </c>
      <c r="Y1058" s="26" t="s">
        <v>3023</v>
      </c>
      <c r="Z1058" s="26"/>
      <c r="AA1058" s="26">
        <v>1</v>
      </c>
      <c r="AB1058" s="26">
        <v>2232</v>
      </c>
    </row>
    <row r="1059" spans="1:28" ht="20.25" customHeight="1">
      <c r="A1059" s="26" t="s">
        <v>3061</v>
      </c>
      <c r="B1059" s="26" t="s">
        <v>3062</v>
      </c>
      <c r="C1059" s="26" t="s">
        <v>1292</v>
      </c>
      <c r="D1059" s="26" t="s">
        <v>1293</v>
      </c>
      <c r="E1059" s="26" t="s">
        <v>553</v>
      </c>
      <c r="F1059" s="26" t="s">
        <v>668</v>
      </c>
      <c r="G1059" s="26" t="s">
        <v>669</v>
      </c>
      <c r="H1059" s="26" t="s">
        <v>556</v>
      </c>
      <c r="I1059" s="27">
        <v>45563</v>
      </c>
      <c r="J1059" s="26" t="s">
        <v>670</v>
      </c>
      <c r="K1059" s="26" t="s">
        <v>258</v>
      </c>
      <c r="L1059" s="26" t="s">
        <v>681</v>
      </c>
      <c r="M1059" s="26" t="s">
        <v>682</v>
      </c>
      <c r="N1059" s="26" t="s">
        <v>600</v>
      </c>
      <c r="O1059" s="26" t="s">
        <v>561</v>
      </c>
      <c r="P1059" s="26" t="s">
        <v>562</v>
      </c>
      <c r="Q1059" s="26" t="s">
        <v>683</v>
      </c>
      <c r="R1059" s="26" t="s">
        <v>684</v>
      </c>
      <c r="S1059" s="26"/>
      <c r="T1059" s="26"/>
      <c r="U1059" s="26">
        <v>22000</v>
      </c>
      <c r="V1059" s="27">
        <v>45616</v>
      </c>
      <c r="W1059" s="26" t="s">
        <v>565</v>
      </c>
      <c r="X1059" s="26" t="s">
        <v>566</v>
      </c>
      <c r="Y1059" s="26" t="s">
        <v>685</v>
      </c>
      <c r="Z1059" s="26"/>
      <c r="AA1059" s="26">
        <v>1</v>
      </c>
      <c r="AB1059" s="26">
        <v>2075</v>
      </c>
    </row>
    <row r="1060" spans="1:28" ht="20.25" customHeight="1">
      <c r="A1060" s="26" t="s">
        <v>3063</v>
      </c>
      <c r="B1060" s="26" t="s">
        <v>3064</v>
      </c>
      <c r="C1060" s="26" t="s">
        <v>1292</v>
      </c>
      <c r="D1060" s="26" t="s">
        <v>1293</v>
      </c>
      <c r="E1060" s="26" t="s">
        <v>553</v>
      </c>
      <c r="F1060" s="26" t="s">
        <v>668</v>
      </c>
      <c r="G1060" s="26" t="s">
        <v>669</v>
      </c>
      <c r="H1060" s="26" t="s">
        <v>556</v>
      </c>
      <c r="I1060" s="27">
        <v>45563</v>
      </c>
      <c r="J1060" s="26" t="s">
        <v>670</v>
      </c>
      <c r="K1060" s="26" t="s">
        <v>258</v>
      </c>
      <c r="L1060" s="26" t="s">
        <v>681</v>
      </c>
      <c r="M1060" s="26" t="s">
        <v>682</v>
      </c>
      <c r="N1060" s="26" t="s">
        <v>600</v>
      </c>
      <c r="O1060" s="26" t="s">
        <v>561</v>
      </c>
      <c r="P1060" s="26" t="s">
        <v>562</v>
      </c>
      <c r="Q1060" s="26" t="s">
        <v>683</v>
      </c>
      <c r="R1060" s="26" t="s">
        <v>684</v>
      </c>
      <c r="S1060" s="26"/>
      <c r="T1060" s="26"/>
      <c r="U1060" s="26">
        <v>120000</v>
      </c>
      <c r="V1060" s="27">
        <v>45599</v>
      </c>
      <c r="W1060" s="26" t="s">
        <v>565</v>
      </c>
      <c r="X1060" s="26" t="s">
        <v>566</v>
      </c>
      <c r="Y1060" s="26" t="s">
        <v>685</v>
      </c>
      <c r="Z1060" s="26"/>
      <c r="AA1060" s="26">
        <v>1</v>
      </c>
      <c r="AB1060" s="26">
        <v>2075</v>
      </c>
    </row>
    <row r="1061" spans="1:28" ht="20.25" customHeight="1">
      <c r="A1061" s="26" t="s">
        <v>3065</v>
      </c>
      <c r="B1061" s="26" t="s">
        <v>152</v>
      </c>
      <c r="C1061" s="26" t="s">
        <v>1292</v>
      </c>
      <c r="D1061" s="26" t="s">
        <v>1293</v>
      </c>
      <c r="E1061" s="26" t="s">
        <v>633</v>
      </c>
      <c r="F1061" s="26" t="s">
        <v>581</v>
      </c>
      <c r="G1061" s="26" t="s">
        <v>3066</v>
      </c>
      <c r="H1061" s="26" t="s">
        <v>556</v>
      </c>
      <c r="I1061" s="27">
        <v>45562</v>
      </c>
      <c r="J1061" s="26" t="s">
        <v>583</v>
      </c>
      <c r="K1061" s="26" t="s">
        <v>129</v>
      </c>
      <c r="L1061" s="26" t="s">
        <v>1353</v>
      </c>
      <c r="M1061" s="26" t="s">
        <v>628</v>
      </c>
      <c r="N1061" s="26" t="s">
        <v>608</v>
      </c>
      <c r="O1061" s="26" t="s">
        <v>561</v>
      </c>
      <c r="P1061" s="26" t="s">
        <v>601</v>
      </c>
      <c r="Q1061" s="26" t="s">
        <v>648</v>
      </c>
      <c r="R1061" s="26" t="s">
        <v>649</v>
      </c>
      <c r="S1061" s="26"/>
      <c r="T1061" s="26"/>
      <c r="U1061" s="26">
        <v>7000</v>
      </c>
      <c r="V1061" s="27">
        <v>45587</v>
      </c>
      <c r="W1061" s="26" t="s">
        <v>565</v>
      </c>
      <c r="X1061" s="26" t="s">
        <v>566</v>
      </c>
      <c r="Y1061" s="26" t="s">
        <v>596</v>
      </c>
      <c r="Z1061" s="26"/>
      <c r="AA1061" s="26">
        <v>1</v>
      </c>
      <c r="AB1061" s="26">
        <v>2295</v>
      </c>
    </row>
    <row r="1062" spans="1:28" ht="20.25" customHeight="1">
      <c r="A1062" s="26" t="s">
        <v>3067</v>
      </c>
      <c r="B1062" s="26" t="s">
        <v>3068</v>
      </c>
      <c r="C1062" s="26" t="s">
        <v>1292</v>
      </c>
      <c r="D1062" s="26" t="s">
        <v>1293</v>
      </c>
      <c r="E1062" s="26" t="s">
        <v>553</v>
      </c>
      <c r="F1062" s="26" t="s">
        <v>668</v>
      </c>
      <c r="G1062" s="26" t="s">
        <v>2464</v>
      </c>
      <c r="H1062" s="26" t="s">
        <v>556</v>
      </c>
      <c r="I1062" s="27">
        <v>45563</v>
      </c>
      <c r="J1062" s="26" t="s">
        <v>670</v>
      </c>
      <c r="K1062" s="26" t="s">
        <v>810</v>
      </c>
      <c r="L1062" s="26" t="s">
        <v>811</v>
      </c>
      <c r="M1062" s="26" t="s">
        <v>585</v>
      </c>
      <c r="N1062" s="26" t="s">
        <v>600</v>
      </c>
      <c r="O1062" s="26" t="s">
        <v>561</v>
      </c>
      <c r="P1062" s="26" t="s">
        <v>562</v>
      </c>
      <c r="Q1062" s="26" t="s">
        <v>812</v>
      </c>
      <c r="R1062" s="26" t="s">
        <v>684</v>
      </c>
      <c r="S1062" s="26"/>
      <c r="T1062" s="26"/>
      <c r="U1062" s="26">
        <v>51950</v>
      </c>
      <c r="V1062" s="27">
        <v>45599</v>
      </c>
      <c r="W1062" s="26" t="s">
        <v>565</v>
      </c>
      <c r="X1062" s="26" t="s">
        <v>798</v>
      </c>
      <c r="Y1062" s="26" t="s">
        <v>1193</v>
      </c>
      <c r="Z1062" s="26"/>
      <c r="AA1062" s="26">
        <v>1</v>
      </c>
      <c r="AB1062" s="26">
        <v>2107</v>
      </c>
    </row>
    <row r="1063" spans="1:28" ht="20.25" customHeight="1">
      <c r="A1063" s="26" t="s">
        <v>3069</v>
      </c>
      <c r="B1063" s="26" t="s">
        <v>3068</v>
      </c>
      <c r="C1063" s="26" t="s">
        <v>1292</v>
      </c>
      <c r="D1063" s="26" t="s">
        <v>1293</v>
      </c>
      <c r="E1063" s="26" t="s">
        <v>553</v>
      </c>
      <c r="F1063" s="26" t="s">
        <v>668</v>
      </c>
      <c r="G1063" s="26" t="s">
        <v>2464</v>
      </c>
      <c r="H1063" s="26" t="s">
        <v>556</v>
      </c>
      <c r="I1063" s="27">
        <v>45562</v>
      </c>
      <c r="J1063" s="26" t="s">
        <v>670</v>
      </c>
      <c r="K1063" s="26" t="s">
        <v>810</v>
      </c>
      <c r="L1063" s="26" t="s">
        <v>811</v>
      </c>
      <c r="M1063" s="26" t="s">
        <v>585</v>
      </c>
      <c r="N1063" s="26" t="s">
        <v>600</v>
      </c>
      <c r="O1063" s="26" t="s">
        <v>561</v>
      </c>
      <c r="P1063" s="26" t="s">
        <v>562</v>
      </c>
      <c r="Q1063" s="26" t="s">
        <v>812</v>
      </c>
      <c r="R1063" s="26" t="s">
        <v>684</v>
      </c>
      <c r="S1063" s="26"/>
      <c r="T1063" s="26"/>
      <c r="U1063" s="26">
        <v>50000</v>
      </c>
      <c r="V1063" s="27">
        <v>45611</v>
      </c>
      <c r="W1063" s="26" t="s">
        <v>565</v>
      </c>
      <c r="X1063" s="26" t="s">
        <v>566</v>
      </c>
      <c r="Y1063" s="26" t="s">
        <v>685</v>
      </c>
      <c r="Z1063" s="26"/>
      <c r="AA1063" s="26">
        <v>1</v>
      </c>
      <c r="AB1063" s="26">
        <v>2107</v>
      </c>
    </row>
    <row r="1064" spans="1:28" ht="20.25" customHeight="1">
      <c r="A1064" s="26" t="s">
        <v>3070</v>
      </c>
      <c r="B1064" s="26" t="s">
        <v>3071</v>
      </c>
      <c r="C1064" s="26" t="s">
        <v>551</v>
      </c>
      <c r="D1064" s="26" t="s">
        <v>1209</v>
      </c>
      <c r="E1064" s="26" t="s">
        <v>553</v>
      </c>
      <c r="F1064" s="26" t="s">
        <v>668</v>
      </c>
      <c r="G1064" s="26" t="s">
        <v>2464</v>
      </c>
      <c r="H1064" s="26" t="s">
        <v>556</v>
      </c>
      <c r="I1064" s="27">
        <v>45562</v>
      </c>
      <c r="J1064" s="26" t="s">
        <v>670</v>
      </c>
      <c r="K1064" s="26" t="s">
        <v>258</v>
      </c>
      <c r="L1064" s="26" t="s">
        <v>681</v>
      </c>
      <c r="M1064" s="26" t="s">
        <v>682</v>
      </c>
      <c r="N1064" s="26" t="s">
        <v>600</v>
      </c>
      <c r="O1064" s="26" t="s">
        <v>561</v>
      </c>
      <c r="P1064" s="26" t="s">
        <v>562</v>
      </c>
      <c r="Q1064" s="26" t="s">
        <v>683</v>
      </c>
      <c r="R1064" s="26" t="s">
        <v>684</v>
      </c>
      <c r="S1064" s="26"/>
      <c r="T1064" s="26"/>
      <c r="U1064" s="26">
        <v>120000</v>
      </c>
      <c r="V1064" s="27">
        <v>45616</v>
      </c>
      <c r="W1064" s="26" t="s">
        <v>565</v>
      </c>
      <c r="X1064" s="26" t="s">
        <v>566</v>
      </c>
      <c r="Y1064" s="26" t="s">
        <v>685</v>
      </c>
      <c r="Z1064" s="26"/>
      <c r="AA1064" s="26">
        <v>1</v>
      </c>
      <c r="AB1064" s="26">
        <v>2075</v>
      </c>
    </row>
    <row r="1065" spans="1:28" ht="20.25" customHeight="1">
      <c r="A1065" s="26" t="s">
        <v>3072</v>
      </c>
      <c r="B1065" s="26" t="s">
        <v>3073</v>
      </c>
      <c r="C1065" s="26" t="s">
        <v>1292</v>
      </c>
      <c r="D1065" s="26" t="s">
        <v>1293</v>
      </c>
      <c r="E1065" s="26" t="s">
        <v>553</v>
      </c>
      <c r="F1065" s="26" t="s">
        <v>668</v>
      </c>
      <c r="G1065" s="26" t="s">
        <v>2464</v>
      </c>
      <c r="H1065" s="26" t="s">
        <v>2720</v>
      </c>
      <c r="I1065" s="27">
        <v>45562</v>
      </c>
      <c r="J1065" s="26" t="s">
        <v>670</v>
      </c>
      <c r="K1065" s="26" t="s">
        <v>258</v>
      </c>
      <c r="L1065" s="26" t="s">
        <v>681</v>
      </c>
      <c r="M1065" s="26" t="s">
        <v>682</v>
      </c>
      <c r="N1065" s="26" t="s">
        <v>600</v>
      </c>
      <c r="O1065" s="26" t="s">
        <v>561</v>
      </c>
      <c r="P1065" s="26" t="s">
        <v>562</v>
      </c>
      <c r="Q1065" s="26" t="s">
        <v>683</v>
      </c>
      <c r="R1065" s="26" t="s">
        <v>684</v>
      </c>
      <c r="S1065" s="26"/>
      <c r="T1065" s="26"/>
      <c r="U1065" s="26">
        <v>120000</v>
      </c>
      <c r="V1065" s="27">
        <v>45608</v>
      </c>
      <c r="W1065" s="26" t="s">
        <v>565</v>
      </c>
      <c r="X1065" s="26" t="s">
        <v>566</v>
      </c>
      <c r="Y1065" s="26" t="s">
        <v>685</v>
      </c>
      <c r="Z1065" s="26"/>
      <c r="AA1065" s="26">
        <v>1</v>
      </c>
      <c r="AB1065" s="26">
        <v>2075</v>
      </c>
    </row>
    <row r="1066" spans="1:28" ht="20.25" customHeight="1">
      <c r="A1066" s="26" t="s">
        <v>3074</v>
      </c>
      <c r="B1066" s="26" t="s">
        <v>3075</v>
      </c>
      <c r="C1066" s="26" t="s">
        <v>1292</v>
      </c>
      <c r="D1066" s="26" t="s">
        <v>1293</v>
      </c>
      <c r="E1066" s="26" t="s">
        <v>553</v>
      </c>
      <c r="F1066" s="26" t="s">
        <v>668</v>
      </c>
      <c r="G1066" s="26" t="s">
        <v>2464</v>
      </c>
      <c r="H1066" s="26" t="s">
        <v>556</v>
      </c>
      <c r="I1066" s="27">
        <v>45562</v>
      </c>
      <c r="J1066" s="26" t="s">
        <v>670</v>
      </c>
      <c r="K1066" s="26" t="s">
        <v>258</v>
      </c>
      <c r="L1066" s="26" t="s">
        <v>681</v>
      </c>
      <c r="M1066" s="26" t="s">
        <v>682</v>
      </c>
      <c r="N1066" s="26" t="s">
        <v>600</v>
      </c>
      <c r="O1066" s="26" t="s">
        <v>561</v>
      </c>
      <c r="P1066" s="26" t="s">
        <v>562</v>
      </c>
      <c r="Q1066" s="26" t="s">
        <v>683</v>
      </c>
      <c r="R1066" s="26" t="s">
        <v>684</v>
      </c>
      <c r="S1066" s="26"/>
      <c r="T1066" s="26"/>
      <c r="U1066" s="26">
        <v>120000</v>
      </c>
      <c r="V1066" s="27">
        <v>45595</v>
      </c>
      <c r="W1066" s="26" t="s">
        <v>565</v>
      </c>
      <c r="X1066" s="26" t="s">
        <v>566</v>
      </c>
      <c r="Y1066" s="26" t="s">
        <v>685</v>
      </c>
      <c r="Z1066" s="26"/>
      <c r="AA1066" s="26">
        <v>1</v>
      </c>
      <c r="AB1066" s="26">
        <v>2075</v>
      </c>
    </row>
    <row r="1067" spans="1:28" ht="20.25" customHeight="1">
      <c r="A1067" s="26" t="s">
        <v>3076</v>
      </c>
      <c r="B1067" s="26" t="s">
        <v>3077</v>
      </c>
      <c r="C1067" s="26" t="s">
        <v>1292</v>
      </c>
      <c r="D1067" s="26" t="s">
        <v>1293</v>
      </c>
      <c r="E1067" s="26" t="s">
        <v>553</v>
      </c>
      <c r="F1067" s="26" t="s">
        <v>668</v>
      </c>
      <c r="G1067" s="26" t="s">
        <v>2464</v>
      </c>
      <c r="H1067" s="26" t="s">
        <v>556</v>
      </c>
      <c r="I1067" s="27">
        <v>45563</v>
      </c>
      <c r="J1067" s="26" t="s">
        <v>670</v>
      </c>
      <c r="K1067" s="26" t="s">
        <v>1187</v>
      </c>
      <c r="L1067" s="26" t="s">
        <v>1188</v>
      </c>
      <c r="M1067" s="26" t="s">
        <v>628</v>
      </c>
      <c r="N1067" s="26" t="s">
        <v>641</v>
      </c>
      <c r="O1067" s="26" t="s">
        <v>561</v>
      </c>
      <c r="P1067" s="26" t="s">
        <v>562</v>
      </c>
      <c r="Q1067" s="26" t="s">
        <v>683</v>
      </c>
      <c r="R1067" s="26" t="s">
        <v>564</v>
      </c>
      <c r="S1067" s="26"/>
      <c r="T1067" s="26"/>
      <c r="U1067" s="26">
        <v>6750</v>
      </c>
      <c r="V1067" s="27">
        <v>45606</v>
      </c>
      <c r="W1067" s="26" t="s">
        <v>565</v>
      </c>
      <c r="X1067" s="26" t="s">
        <v>798</v>
      </c>
      <c r="Y1067" s="26" t="s">
        <v>953</v>
      </c>
      <c r="Z1067" s="26"/>
      <c r="AA1067" s="26">
        <v>1</v>
      </c>
      <c r="AB1067" s="26">
        <v>2124</v>
      </c>
    </row>
    <row r="1068" spans="1:28" ht="20.25" customHeight="1">
      <c r="A1068" s="26" t="s">
        <v>3078</v>
      </c>
      <c r="B1068" s="26" t="s">
        <v>3077</v>
      </c>
      <c r="C1068" s="26" t="s">
        <v>1292</v>
      </c>
      <c r="D1068" s="26" t="s">
        <v>1293</v>
      </c>
      <c r="E1068" s="26" t="s">
        <v>553</v>
      </c>
      <c r="F1068" s="26" t="s">
        <v>668</v>
      </c>
      <c r="G1068" s="26" t="s">
        <v>2464</v>
      </c>
      <c r="H1068" s="26" t="s">
        <v>556</v>
      </c>
      <c r="I1068" s="27">
        <v>45562</v>
      </c>
      <c r="J1068" s="26" t="s">
        <v>670</v>
      </c>
      <c r="K1068" s="26" t="s">
        <v>1187</v>
      </c>
      <c r="L1068" s="26" t="s">
        <v>1188</v>
      </c>
      <c r="M1068" s="26" t="s">
        <v>628</v>
      </c>
      <c r="N1068" s="26" t="s">
        <v>641</v>
      </c>
      <c r="O1068" s="26" t="s">
        <v>561</v>
      </c>
      <c r="P1068" s="26" t="s">
        <v>562</v>
      </c>
      <c r="Q1068" s="26" t="s">
        <v>683</v>
      </c>
      <c r="R1068" s="26" t="s">
        <v>564</v>
      </c>
      <c r="S1068" s="26"/>
      <c r="T1068" s="26"/>
      <c r="U1068" s="26">
        <v>30000</v>
      </c>
      <c r="V1068" s="27">
        <v>45606</v>
      </c>
      <c r="W1068" s="26" t="s">
        <v>565</v>
      </c>
      <c r="X1068" s="26" t="s">
        <v>566</v>
      </c>
      <c r="Y1068" s="26" t="s">
        <v>955</v>
      </c>
      <c r="Z1068" s="26"/>
      <c r="AA1068" s="26">
        <v>1</v>
      </c>
      <c r="AB1068" s="26">
        <v>2124</v>
      </c>
    </row>
    <row r="1069" spans="1:28" ht="20.25" customHeight="1">
      <c r="A1069" s="26" t="s">
        <v>3079</v>
      </c>
      <c r="B1069" s="26" t="s">
        <v>3080</v>
      </c>
      <c r="C1069" s="26" t="s">
        <v>1292</v>
      </c>
      <c r="D1069" s="26" t="s">
        <v>1293</v>
      </c>
      <c r="E1069" s="26" t="s">
        <v>553</v>
      </c>
      <c r="F1069" s="26" t="s">
        <v>701</v>
      </c>
      <c r="G1069" s="26" t="s">
        <v>3081</v>
      </c>
      <c r="H1069" s="26" t="s">
        <v>556</v>
      </c>
      <c r="I1069" s="27">
        <v>45560</v>
      </c>
      <c r="J1069" s="26" t="s">
        <v>1376</v>
      </c>
      <c r="K1069" s="26" t="s">
        <v>928</v>
      </c>
      <c r="L1069" s="26" t="s">
        <v>929</v>
      </c>
      <c r="M1069" s="26" t="s">
        <v>628</v>
      </c>
      <c r="N1069" s="26" t="s">
        <v>608</v>
      </c>
      <c r="O1069" s="26" t="s">
        <v>561</v>
      </c>
      <c r="P1069" s="26" t="s">
        <v>601</v>
      </c>
      <c r="Q1069" s="26" t="s">
        <v>648</v>
      </c>
      <c r="R1069" s="26" t="s">
        <v>751</v>
      </c>
      <c r="S1069" s="26"/>
      <c r="T1069" s="26"/>
      <c r="U1069" s="26">
        <v>20000</v>
      </c>
      <c r="V1069" s="27">
        <v>45593</v>
      </c>
      <c r="W1069" s="26" t="s">
        <v>565</v>
      </c>
      <c r="X1069" s="26" t="s">
        <v>566</v>
      </c>
      <c r="Y1069" s="26" t="s">
        <v>1389</v>
      </c>
      <c r="Z1069" s="26"/>
      <c r="AA1069" s="26">
        <v>1</v>
      </c>
      <c r="AB1069" s="26">
        <v>2237</v>
      </c>
    </row>
    <row r="1070" spans="1:28" ht="20.25" customHeight="1">
      <c r="A1070" s="26" t="s">
        <v>3082</v>
      </c>
      <c r="B1070" s="26" t="s">
        <v>3083</v>
      </c>
      <c r="C1070" s="26" t="s">
        <v>1292</v>
      </c>
      <c r="D1070" s="26" t="s">
        <v>1293</v>
      </c>
      <c r="E1070" s="26" t="s">
        <v>553</v>
      </c>
      <c r="F1070" s="26" t="s">
        <v>624</v>
      </c>
      <c r="G1070" s="26" t="s">
        <v>3084</v>
      </c>
      <c r="H1070" s="26" t="s">
        <v>556</v>
      </c>
      <c r="I1070" s="27">
        <v>45560</v>
      </c>
      <c r="J1070" s="26" t="s">
        <v>626</v>
      </c>
      <c r="K1070" s="26" t="s">
        <v>332</v>
      </c>
      <c r="L1070" s="26" t="s">
        <v>2076</v>
      </c>
      <c r="M1070" s="26" t="s">
        <v>628</v>
      </c>
      <c r="N1070" s="26" t="s">
        <v>608</v>
      </c>
      <c r="O1070" s="26" t="s">
        <v>561</v>
      </c>
      <c r="P1070" s="26" t="s">
        <v>601</v>
      </c>
      <c r="Q1070" s="26" t="s">
        <v>629</v>
      </c>
      <c r="R1070" s="26" t="s">
        <v>564</v>
      </c>
      <c r="S1070" s="26"/>
      <c r="T1070" s="26"/>
      <c r="U1070" s="26">
        <v>50000</v>
      </c>
      <c r="V1070" s="27">
        <v>45595</v>
      </c>
      <c r="W1070" s="26" t="s">
        <v>565</v>
      </c>
      <c r="X1070" s="26" t="s">
        <v>566</v>
      </c>
      <c r="Y1070" s="26" t="s">
        <v>3085</v>
      </c>
      <c r="Z1070" s="26"/>
      <c r="AA1070" s="26">
        <v>1</v>
      </c>
      <c r="AB1070" s="26">
        <v>2283</v>
      </c>
    </row>
    <row r="1071" spans="1:28" ht="20.25" customHeight="1">
      <c r="A1071" s="26" t="s">
        <v>3086</v>
      </c>
      <c r="B1071" s="26" t="s">
        <v>3087</v>
      </c>
      <c r="C1071" s="26" t="s">
        <v>1292</v>
      </c>
      <c r="D1071" s="26" t="s">
        <v>1293</v>
      </c>
      <c r="E1071" s="26" t="s">
        <v>553</v>
      </c>
      <c r="F1071" s="26" t="s">
        <v>624</v>
      </c>
      <c r="G1071" s="26" t="s">
        <v>3084</v>
      </c>
      <c r="H1071" s="26" t="s">
        <v>556</v>
      </c>
      <c r="I1071" s="27">
        <v>45560</v>
      </c>
      <c r="J1071" s="26" t="s">
        <v>626</v>
      </c>
      <c r="K1071" s="26" t="s">
        <v>334</v>
      </c>
      <c r="L1071" s="26" t="s">
        <v>627</v>
      </c>
      <c r="M1071" s="26" t="s">
        <v>628</v>
      </c>
      <c r="N1071" s="26" t="s">
        <v>608</v>
      </c>
      <c r="O1071" s="26" t="s">
        <v>561</v>
      </c>
      <c r="P1071" s="26" t="s">
        <v>601</v>
      </c>
      <c r="Q1071" s="26" t="s">
        <v>629</v>
      </c>
      <c r="R1071" s="26" t="s">
        <v>564</v>
      </c>
      <c r="S1071" s="26"/>
      <c r="T1071" s="26"/>
      <c r="U1071" s="26">
        <v>50000</v>
      </c>
      <c r="V1071" s="27">
        <v>45595</v>
      </c>
      <c r="W1071" s="26" t="s">
        <v>565</v>
      </c>
      <c r="X1071" s="26" t="s">
        <v>566</v>
      </c>
      <c r="Y1071" s="26" t="s">
        <v>3085</v>
      </c>
      <c r="Z1071" s="26"/>
      <c r="AA1071" s="26">
        <v>1</v>
      </c>
      <c r="AB1071" s="26">
        <v>2284</v>
      </c>
    </row>
    <row r="1072" spans="1:28" ht="20.25" customHeight="1">
      <c r="A1072" s="26" t="s">
        <v>3088</v>
      </c>
      <c r="B1072" s="26" t="s">
        <v>159</v>
      </c>
      <c r="C1072" s="26" t="s">
        <v>1292</v>
      </c>
      <c r="D1072" s="26" t="s">
        <v>1293</v>
      </c>
      <c r="E1072" s="26" t="s">
        <v>553</v>
      </c>
      <c r="F1072" s="26" t="s">
        <v>581</v>
      </c>
      <c r="G1072" s="26" t="s">
        <v>3089</v>
      </c>
      <c r="H1072" s="26" t="s">
        <v>556</v>
      </c>
      <c r="I1072" s="27">
        <v>45558</v>
      </c>
      <c r="J1072" s="26" t="s">
        <v>583</v>
      </c>
      <c r="K1072" s="26" t="s">
        <v>55</v>
      </c>
      <c r="L1072" s="26" t="s">
        <v>584</v>
      </c>
      <c r="M1072" s="26" t="s">
        <v>585</v>
      </c>
      <c r="N1072" s="26" t="s">
        <v>560</v>
      </c>
      <c r="O1072" s="26" t="s">
        <v>561</v>
      </c>
      <c r="P1072" s="26" t="s">
        <v>586</v>
      </c>
      <c r="Q1072" s="26" t="s">
        <v>587</v>
      </c>
      <c r="R1072" s="26" t="s">
        <v>588</v>
      </c>
      <c r="S1072" s="26"/>
      <c r="T1072" s="26"/>
      <c r="U1072" s="26">
        <v>33000</v>
      </c>
      <c r="V1072" s="27">
        <v>45601</v>
      </c>
      <c r="W1072" s="26" t="s">
        <v>565</v>
      </c>
      <c r="X1072" s="26" t="s">
        <v>566</v>
      </c>
      <c r="Y1072" s="26" t="s">
        <v>589</v>
      </c>
      <c r="Z1072" s="26"/>
      <c r="AA1072" s="26">
        <v>1</v>
      </c>
      <c r="AB1072" s="26">
        <v>2170</v>
      </c>
    </row>
    <row r="1073" spans="1:28" ht="20.25" customHeight="1">
      <c r="A1073" s="26" t="s">
        <v>3090</v>
      </c>
      <c r="B1073" s="26" t="s">
        <v>158</v>
      </c>
      <c r="C1073" s="26" t="s">
        <v>1292</v>
      </c>
      <c r="D1073" s="26" t="s">
        <v>1293</v>
      </c>
      <c r="E1073" s="26" t="s">
        <v>553</v>
      </c>
      <c r="F1073" s="26" t="s">
        <v>581</v>
      </c>
      <c r="G1073" s="26" t="s">
        <v>3089</v>
      </c>
      <c r="H1073" s="26" t="s">
        <v>556</v>
      </c>
      <c r="I1073" s="27">
        <v>45558</v>
      </c>
      <c r="J1073" s="26" t="s">
        <v>583</v>
      </c>
      <c r="K1073" s="26" t="s">
        <v>118</v>
      </c>
      <c r="L1073" s="26" t="s">
        <v>119</v>
      </c>
      <c r="M1073" s="26" t="s">
        <v>717</v>
      </c>
      <c r="N1073" s="26" t="s">
        <v>560</v>
      </c>
      <c r="O1073" s="26" t="s">
        <v>561</v>
      </c>
      <c r="P1073" s="26" t="s">
        <v>562</v>
      </c>
      <c r="Q1073" s="26" t="s">
        <v>594</v>
      </c>
      <c r="R1073" s="26" t="s">
        <v>595</v>
      </c>
      <c r="S1073" s="26"/>
      <c r="T1073" s="26"/>
      <c r="U1073" s="26">
        <v>7000</v>
      </c>
      <c r="V1073" s="27">
        <v>45601</v>
      </c>
      <c r="W1073" s="26" t="s">
        <v>565</v>
      </c>
      <c r="X1073" s="26" t="s">
        <v>566</v>
      </c>
      <c r="Y1073" s="26" t="s">
        <v>596</v>
      </c>
      <c r="Z1073" s="26"/>
      <c r="AA1073" s="26">
        <v>1</v>
      </c>
      <c r="AB1073" s="26">
        <v>2198</v>
      </c>
    </row>
    <row r="1074" spans="1:28" ht="20.25" customHeight="1">
      <c r="A1074" s="26" t="s">
        <v>3091</v>
      </c>
      <c r="B1074" s="26" t="s">
        <v>162</v>
      </c>
      <c r="C1074" s="26" t="s">
        <v>1292</v>
      </c>
      <c r="D1074" s="26" t="s">
        <v>1293</v>
      </c>
      <c r="E1074" s="26" t="s">
        <v>553</v>
      </c>
      <c r="F1074" s="26" t="s">
        <v>581</v>
      </c>
      <c r="G1074" s="26" t="s">
        <v>3092</v>
      </c>
      <c r="H1074" s="26" t="s">
        <v>556</v>
      </c>
      <c r="I1074" s="27">
        <v>45558</v>
      </c>
      <c r="J1074" s="26" t="s">
        <v>583</v>
      </c>
      <c r="K1074" s="26" t="s">
        <v>138</v>
      </c>
      <c r="L1074" s="26" t="s">
        <v>2111</v>
      </c>
      <c r="M1074" s="26" t="s">
        <v>585</v>
      </c>
      <c r="N1074" s="26" t="s">
        <v>560</v>
      </c>
      <c r="O1074" s="26" t="s">
        <v>561</v>
      </c>
      <c r="P1074" s="26" t="s">
        <v>562</v>
      </c>
      <c r="Q1074" s="26" t="s">
        <v>594</v>
      </c>
      <c r="R1074" s="26" t="s">
        <v>595</v>
      </c>
      <c r="S1074" s="26"/>
      <c r="T1074" s="26"/>
      <c r="U1074" s="26">
        <v>5000</v>
      </c>
      <c r="V1074" s="27">
        <v>45609</v>
      </c>
      <c r="W1074" s="26" t="s">
        <v>565</v>
      </c>
      <c r="X1074" s="26" t="s">
        <v>566</v>
      </c>
      <c r="Y1074" s="26" t="s">
        <v>596</v>
      </c>
      <c r="Z1074" s="26"/>
      <c r="AA1074" s="26">
        <v>1</v>
      </c>
      <c r="AB1074" s="26">
        <v>2243</v>
      </c>
    </row>
    <row r="1075" spans="1:28" ht="20.25" customHeight="1">
      <c r="A1075" s="26" t="s">
        <v>3091</v>
      </c>
      <c r="B1075" s="26" t="s">
        <v>3093</v>
      </c>
      <c r="C1075" s="26" t="s">
        <v>1292</v>
      </c>
      <c r="D1075" s="26" t="s">
        <v>1293</v>
      </c>
      <c r="E1075" s="26" t="s">
        <v>553</v>
      </c>
      <c r="F1075" s="26" t="s">
        <v>581</v>
      </c>
      <c r="G1075" s="26" t="s">
        <v>3092</v>
      </c>
      <c r="H1075" s="26" t="s">
        <v>556</v>
      </c>
      <c r="I1075" s="27">
        <v>45558</v>
      </c>
      <c r="J1075" s="26" t="s">
        <v>583</v>
      </c>
      <c r="K1075" s="26" t="s">
        <v>3094</v>
      </c>
      <c r="L1075" s="26" t="s">
        <v>3095</v>
      </c>
      <c r="M1075" s="26" t="s">
        <v>862</v>
      </c>
      <c r="N1075" s="26" t="s">
        <v>863</v>
      </c>
      <c r="O1075" s="26" t="s">
        <v>864</v>
      </c>
      <c r="P1075" s="26" t="s">
        <v>562</v>
      </c>
      <c r="Q1075" s="26" t="s">
        <v>594</v>
      </c>
      <c r="R1075" s="26" t="s">
        <v>684</v>
      </c>
      <c r="S1075" s="26"/>
      <c r="T1075" s="26"/>
      <c r="U1075" s="26">
        <v>3000</v>
      </c>
      <c r="V1075" s="27">
        <v>45609</v>
      </c>
      <c r="W1075" s="26" t="s">
        <v>565</v>
      </c>
      <c r="X1075" s="26" t="s">
        <v>566</v>
      </c>
      <c r="Y1075" s="26" t="s">
        <v>596</v>
      </c>
      <c r="Z1075" s="26"/>
      <c r="AA1075" s="26">
        <v>2</v>
      </c>
      <c r="AB1075" s="26">
        <v>2244</v>
      </c>
    </row>
    <row r="1076" spans="1:28" ht="20.25" customHeight="1">
      <c r="A1076" s="26" t="s">
        <v>3096</v>
      </c>
      <c r="B1076" s="26" t="s">
        <v>149</v>
      </c>
      <c r="C1076" s="26" t="s">
        <v>1292</v>
      </c>
      <c r="D1076" s="26" t="s">
        <v>1293</v>
      </c>
      <c r="E1076" s="26" t="s">
        <v>553</v>
      </c>
      <c r="F1076" s="26" t="s">
        <v>581</v>
      </c>
      <c r="G1076" s="26" t="s">
        <v>3097</v>
      </c>
      <c r="H1076" s="26" t="s">
        <v>556</v>
      </c>
      <c r="I1076" s="27">
        <v>45569</v>
      </c>
      <c r="J1076" s="26" t="s">
        <v>583</v>
      </c>
      <c r="K1076" s="26" t="s">
        <v>343</v>
      </c>
      <c r="L1076" s="26" t="s">
        <v>606</v>
      </c>
      <c r="M1076" s="26" t="s">
        <v>607</v>
      </c>
      <c r="N1076" s="26" t="s">
        <v>608</v>
      </c>
      <c r="O1076" s="26" t="s">
        <v>561</v>
      </c>
      <c r="P1076" s="26" t="s">
        <v>601</v>
      </c>
      <c r="Q1076" s="26" t="s">
        <v>609</v>
      </c>
      <c r="R1076" s="26" t="s">
        <v>610</v>
      </c>
      <c r="S1076" s="26"/>
      <c r="T1076" s="26"/>
      <c r="U1076" s="26">
        <v>6500</v>
      </c>
      <c r="V1076" s="27">
        <v>45588</v>
      </c>
      <c r="W1076" s="26" t="s">
        <v>565</v>
      </c>
      <c r="X1076" s="26" t="s">
        <v>798</v>
      </c>
      <c r="Y1076" s="26" t="s">
        <v>3098</v>
      </c>
      <c r="Z1076" s="26"/>
      <c r="AA1076" s="26">
        <v>1</v>
      </c>
      <c r="AB1076" s="26">
        <v>2309</v>
      </c>
    </row>
    <row r="1077" spans="1:28" ht="20.25" customHeight="1">
      <c r="A1077" s="26" t="s">
        <v>3099</v>
      </c>
      <c r="B1077" s="26" t="s">
        <v>149</v>
      </c>
      <c r="C1077" s="26" t="s">
        <v>1292</v>
      </c>
      <c r="D1077" s="26" t="s">
        <v>1293</v>
      </c>
      <c r="E1077" s="26" t="s">
        <v>553</v>
      </c>
      <c r="F1077" s="26" t="s">
        <v>581</v>
      </c>
      <c r="G1077" s="26" t="s">
        <v>3100</v>
      </c>
      <c r="H1077" s="26" t="s">
        <v>556</v>
      </c>
      <c r="I1077" s="27">
        <v>45558</v>
      </c>
      <c r="J1077" s="26" t="s">
        <v>583</v>
      </c>
      <c r="K1077" s="26" t="s">
        <v>343</v>
      </c>
      <c r="L1077" s="26" t="s">
        <v>606</v>
      </c>
      <c r="M1077" s="26" t="s">
        <v>607</v>
      </c>
      <c r="N1077" s="26" t="s">
        <v>608</v>
      </c>
      <c r="O1077" s="26" t="s">
        <v>561</v>
      </c>
      <c r="P1077" s="26" t="s">
        <v>601</v>
      </c>
      <c r="Q1077" s="26" t="s">
        <v>609</v>
      </c>
      <c r="R1077" s="26" t="s">
        <v>610</v>
      </c>
      <c r="S1077" s="26"/>
      <c r="T1077" s="26"/>
      <c r="U1077" s="26">
        <v>5000</v>
      </c>
      <c r="V1077" s="27">
        <v>45588</v>
      </c>
      <c r="W1077" s="26" t="s">
        <v>565</v>
      </c>
      <c r="X1077" s="26" t="s">
        <v>566</v>
      </c>
      <c r="Y1077" s="26" t="s">
        <v>3098</v>
      </c>
      <c r="Z1077" s="26"/>
      <c r="AA1077" s="26">
        <v>1</v>
      </c>
      <c r="AB1077" s="26">
        <v>2309</v>
      </c>
    </row>
    <row r="1078" spans="1:28" ht="20.25" customHeight="1">
      <c r="A1078" s="26" t="s">
        <v>3101</v>
      </c>
      <c r="B1078" s="26" t="s">
        <v>146</v>
      </c>
      <c r="C1078" s="26" t="s">
        <v>1292</v>
      </c>
      <c r="D1078" s="26" t="s">
        <v>1293</v>
      </c>
      <c r="E1078" s="26" t="s">
        <v>553</v>
      </c>
      <c r="F1078" s="26" t="s">
        <v>581</v>
      </c>
      <c r="G1078" s="26" t="s">
        <v>3102</v>
      </c>
      <c r="H1078" s="26" t="s">
        <v>556</v>
      </c>
      <c r="I1078" s="27">
        <v>45569</v>
      </c>
      <c r="J1078" s="26" t="s">
        <v>583</v>
      </c>
      <c r="K1078" s="26" t="s">
        <v>147</v>
      </c>
      <c r="L1078" s="26" t="s">
        <v>1420</v>
      </c>
      <c r="M1078" s="26" t="s">
        <v>607</v>
      </c>
      <c r="N1078" s="26" t="s">
        <v>608</v>
      </c>
      <c r="O1078" s="26" t="s">
        <v>561</v>
      </c>
      <c r="P1078" s="26" t="s">
        <v>601</v>
      </c>
      <c r="Q1078" s="26" t="s">
        <v>1421</v>
      </c>
      <c r="R1078" s="26" t="s">
        <v>751</v>
      </c>
      <c r="S1078" s="26"/>
      <c r="T1078" s="26"/>
      <c r="U1078" s="26">
        <v>1500</v>
      </c>
      <c r="V1078" s="27">
        <v>45588</v>
      </c>
      <c r="W1078" s="26" t="s">
        <v>565</v>
      </c>
      <c r="X1078" s="26" t="s">
        <v>798</v>
      </c>
      <c r="Y1078" s="26" t="s">
        <v>3103</v>
      </c>
      <c r="Z1078" s="26"/>
      <c r="AA1078" s="26">
        <v>1</v>
      </c>
      <c r="AB1078" s="26">
        <v>2308</v>
      </c>
    </row>
    <row r="1079" spans="1:28" ht="20.25" customHeight="1">
      <c r="A1079" s="26" t="s">
        <v>3104</v>
      </c>
      <c r="B1079" s="26" t="s">
        <v>146</v>
      </c>
      <c r="C1079" s="26" t="s">
        <v>1292</v>
      </c>
      <c r="D1079" s="26" t="s">
        <v>1293</v>
      </c>
      <c r="E1079" s="26" t="s">
        <v>553</v>
      </c>
      <c r="F1079" s="26" t="s">
        <v>581</v>
      </c>
      <c r="G1079" s="26" t="s">
        <v>3100</v>
      </c>
      <c r="H1079" s="26" t="s">
        <v>556</v>
      </c>
      <c r="I1079" s="27">
        <v>45558</v>
      </c>
      <c r="J1079" s="26" t="s">
        <v>583</v>
      </c>
      <c r="K1079" s="26" t="s">
        <v>147</v>
      </c>
      <c r="L1079" s="26" t="s">
        <v>1420</v>
      </c>
      <c r="M1079" s="26" t="s">
        <v>607</v>
      </c>
      <c r="N1079" s="26" t="s">
        <v>608</v>
      </c>
      <c r="O1079" s="26" t="s">
        <v>561</v>
      </c>
      <c r="P1079" s="26" t="s">
        <v>601</v>
      </c>
      <c r="Q1079" s="26" t="s">
        <v>1421</v>
      </c>
      <c r="R1079" s="26" t="s">
        <v>751</v>
      </c>
      <c r="S1079" s="26"/>
      <c r="T1079" s="26"/>
      <c r="U1079" s="26">
        <v>5000</v>
      </c>
      <c r="V1079" s="27">
        <v>45588</v>
      </c>
      <c r="W1079" s="26" t="s">
        <v>565</v>
      </c>
      <c r="X1079" s="26" t="s">
        <v>566</v>
      </c>
      <c r="Y1079" s="26" t="s">
        <v>3103</v>
      </c>
      <c r="Z1079" s="26"/>
      <c r="AA1079" s="26">
        <v>1</v>
      </c>
      <c r="AB1079" s="26">
        <v>2308</v>
      </c>
    </row>
    <row r="1080" spans="1:28" ht="20.25" customHeight="1">
      <c r="A1080" s="26" t="s">
        <v>3105</v>
      </c>
      <c r="B1080" s="26" t="s">
        <v>3106</v>
      </c>
      <c r="C1080" s="26" t="s">
        <v>1292</v>
      </c>
      <c r="D1080" s="26" t="s">
        <v>1293</v>
      </c>
      <c r="E1080" s="26" t="s">
        <v>553</v>
      </c>
      <c r="F1080" s="26" t="s">
        <v>701</v>
      </c>
      <c r="G1080" s="26" t="s">
        <v>3107</v>
      </c>
      <c r="H1080" s="26" t="s">
        <v>556</v>
      </c>
      <c r="I1080" s="27">
        <v>45556</v>
      </c>
      <c r="J1080" s="26" t="s">
        <v>1376</v>
      </c>
      <c r="K1080" s="26" t="s">
        <v>371</v>
      </c>
      <c r="L1080" s="26" t="s">
        <v>920</v>
      </c>
      <c r="M1080" s="26" t="s">
        <v>585</v>
      </c>
      <c r="N1080" s="26" t="s">
        <v>673</v>
      </c>
      <c r="O1080" s="26" t="s">
        <v>561</v>
      </c>
      <c r="P1080" s="26" t="s">
        <v>718</v>
      </c>
      <c r="Q1080" s="26" t="s">
        <v>909</v>
      </c>
      <c r="R1080" s="26" t="s">
        <v>564</v>
      </c>
      <c r="S1080" s="26"/>
      <c r="T1080" s="26"/>
      <c r="U1080" s="26">
        <v>60000</v>
      </c>
      <c r="V1080" s="27">
        <v>45606</v>
      </c>
      <c r="W1080" s="26" t="s">
        <v>565</v>
      </c>
      <c r="X1080" s="26" t="s">
        <v>566</v>
      </c>
      <c r="Y1080" s="26" t="s">
        <v>1498</v>
      </c>
      <c r="Z1080" s="26"/>
      <c r="AA1080" s="26">
        <v>1</v>
      </c>
      <c r="AB1080" s="26">
        <v>2213</v>
      </c>
    </row>
    <row r="1081" spans="1:28" ht="20.25" customHeight="1">
      <c r="A1081" s="26" t="s">
        <v>3108</v>
      </c>
      <c r="B1081" s="26" t="s">
        <v>3109</v>
      </c>
      <c r="C1081" s="26" t="s">
        <v>1292</v>
      </c>
      <c r="D1081" s="26" t="s">
        <v>1293</v>
      </c>
      <c r="E1081" s="26" t="s">
        <v>553</v>
      </c>
      <c r="F1081" s="26" t="s">
        <v>701</v>
      </c>
      <c r="G1081" s="26" t="s">
        <v>3110</v>
      </c>
      <c r="H1081" s="26" t="s">
        <v>556</v>
      </c>
      <c r="I1081" s="27">
        <v>45556</v>
      </c>
      <c r="J1081" s="26" t="s">
        <v>1376</v>
      </c>
      <c r="K1081" s="26" t="s">
        <v>715</v>
      </c>
      <c r="L1081" s="26" t="s">
        <v>716</v>
      </c>
      <c r="M1081" s="26" t="s">
        <v>717</v>
      </c>
      <c r="N1081" s="26" t="s">
        <v>673</v>
      </c>
      <c r="O1081" s="26" t="s">
        <v>561</v>
      </c>
      <c r="P1081" s="26" t="s">
        <v>718</v>
      </c>
      <c r="Q1081" s="26" t="s">
        <v>719</v>
      </c>
      <c r="R1081" s="26" t="s">
        <v>564</v>
      </c>
      <c r="S1081" s="26"/>
      <c r="T1081" s="26"/>
      <c r="U1081" s="26">
        <v>50000</v>
      </c>
      <c r="V1081" s="27">
        <v>45606</v>
      </c>
      <c r="W1081" s="26" t="s">
        <v>565</v>
      </c>
      <c r="X1081" s="26" t="s">
        <v>566</v>
      </c>
      <c r="Y1081" s="26" t="s">
        <v>1498</v>
      </c>
      <c r="Z1081" s="26"/>
      <c r="AA1081" s="26">
        <v>1</v>
      </c>
      <c r="AB1081" s="26">
        <v>2272</v>
      </c>
    </row>
    <row r="1082" spans="1:28" ht="20.25" customHeight="1">
      <c r="A1082" s="26" t="s">
        <v>3111</v>
      </c>
      <c r="B1082" s="26" t="s">
        <v>3112</v>
      </c>
      <c r="C1082" s="26" t="s">
        <v>1292</v>
      </c>
      <c r="D1082" s="26" t="s">
        <v>1293</v>
      </c>
      <c r="E1082" s="26" t="s">
        <v>553</v>
      </c>
      <c r="F1082" s="26" t="s">
        <v>701</v>
      </c>
      <c r="G1082" s="26" t="s">
        <v>3113</v>
      </c>
      <c r="H1082" s="26" t="s">
        <v>556</v>
      </c>
      <c r="I1082" s="27">
        <v>45555</v>
      </c>
      <c r="J1082" s="26" t="s">
        <v>1376</v>
      </c>
      <c r="K1082" s="26" t="s">
        <v>1489</v>
      </c>
      <c r="L1082" s="26" t="s">
        <v>1490</v>
      </c>
      <c r="M1082" s="26" t="s">
        <v>607</v>
      </c>
      <c r="N1082" s="26" t="s">
        <v>608</v>
      </c>
      <c r="O1082" s="26" t="s">
        <v>561</v>
      </c>
      <c r="P1082" s="26" t="s">
        <v>601</v>
      </c>
      <c r="Q1082" s="26" t="s">
        <v>648</v>
      </c>
      <c r="R1082" s="26" t="s">
        <v>751</v>
      </c>
      <c r="S1082" s="26"/>
      <c r="T1082" s="26"/>
      <c r="U1082" s="26">
        <v>20000</v>
      </c>
      <c r="V1082" s="27">
        <v>45590</v>
      </c>
      <c r="W1082" s="26" t="s">
        <v>565</v>
      </c>
      <c r="X1082" s="26" t="s">
        <v>566</v>
      </c>
      <c r="Y1082" s="26" t="s">
        <v>1389</v>
      </c>
      <c r="Z1082" s="26"/>
      <c r="AA1082" s="26">
        <v>1</v>
      </c>
      <c r="AB1082" s="26">
        <v>2266</v>
      </c>
    </row>
    <row r="1083" spans="1:28" ht="20.25" customHeight="1">
      <c r="A1083" s="26" t="s">
        <v>3114</v>
      </c>
      <c r="B1083" s="26" t="s">
        <v>3115</v>
      </c>
      <c r="C1083" s="26" t="s">
        <v>551</v>
      </c>
      <c r="D1083" s="26" t="s">
        <v>1209</v>
      </c>
      <c r="E1083" s="26" t="s">
        <v>553</v>
      </c>
      <c r="F1083" s="26" t="s">
        <v>668</v>
      </c>
      <c r="G1083" s="26" t="s">
        <v>2464</v>
      </c>
      <c r="H1083" s="26" t="s">
        <v>556</v>
      </c>
      <c r="I1083" s="27">
        <v>45563</v>
      </c>
      <c r="J1083" s="26" t="s">
        <v>670</v>
      </c>
      <c r="K1083" s="26" t="s">
        <v>2072</v>
      </c>
      <c r="L1083" s="26" t="s">
        <v>2073</v>
      </c>
      <c r="M1083" s="26" t="s">
        <v>628</v>
      </c>
      <c r="N1083" s="26" t="s">
        <v>663</v>
      </c>
      <c r="O1083" s="26" t="s">
        <v>561</v>
      </c>
      <c r="P1083" s="26" t="s">
        <v>601</v>
      </c>
      <c r="Q1083" s="26" t="s">
        <v>664</v>
      </c>
      <c r="R1083" s="26" t="s">
        <v>619</v>
      </c>
      <c r="S1083" s="26"/>
      <c r="T1083" s="26"/>
      <c r="U1083" s="26">
        <v>22100</v>
      </c>
      <c r="V1083" s="27">
        <v>45598</v>
      </c>
      <c r="W1083" s="26" t="s">
        <v>565</v>
      </c>
      <c r="X1083" s="26" t="s">
        <v>798</v>
      </c>
      <c r="Y1083" s="26" t="s">
        <v>3023</v>
      </c>
      <c r="Z1083" s="26"/>
      <c r="AA1083" s="26">
        <v>1</v>
      </c>
      <c r="AB1083" s="26">
        <v>2232</v>
      </c>
    </row>
    <row r="1084" spans="1:28" ht="20.25" customHeight="1">
      <c r="A1084" s="26" t="s">
        <v>3116</v>
      </c>
      <c r="B1084" s="26" t="s">
        <v>3115</v>
      </c>
      <c r="C1084" s="26" t="s">
        <v>551</v>
      </c>
      <c r="D1084" s="26" t="s">
        <v>1209</v>
      </c>
      <c r="E1084" s="26" t="s">
        <v>553</v>
      </c>
      <c r="F1084" s="26" t="s">
        <v>668</v>
      </c>
      <c r="G1084" s="26" t="s">
        <v>2464</v>
      </c>
      <c r="H1084" s="26" t="s">
        <v>556</v>
      </c>
      <c r="I1084" s="27">
        <v>45555</v>
      </c>
      <c r="J1084" s="26" t="s">
        <v>670</v>
      </c>
      <c r="K1084" s="26" t="s">
        <v>2072</v>
      </c>
      <c r="L1084" s="26" t="s">
        <v>2073</v>
      </c>
      <c r="M1084" s="26" t="s">
        <v>628</v>
      </c>
      <c r="N1084" s="26" t="s">
        <v>663</v>
      </c>
      <c r="O1084" s="26" t="s">
        <v>561</v>
      </c>
      <c r="P1084" s="26" t="s">
        <v>601</v>
      </c>
      <c r="Q1084" s="26" t="s">
        <v>664</v>
      </c>
      <c r="R1084" s="26" t="s">
        <v>619</v>
      </c>
      <c r="S1084" s="26"/>
      <c r="T1084" s="26"/>
      <c r="U1084" s="26">
        <v>60000</v>
      </c>
      <c r="V1084" s="27">
        <v>45598</v>
      </c>
      <c r="W1084" s="26" t="s">
        <v>565</v>
      </c>
      <c r="X1084" s="26" t="s">
        <v>566</v>
      </c>
      <c r="Y1084" s="26" t="s">
        <v>3023</v>
      </c>
      <c r="Z1084" s="26"/>
      <c r="AA1084" s="26">
        <v>1</v>
      </c>
      <c r="AB1084" s="26">
        <v>2232</v>
      </c>
    </row>
    <row r="1085" spans="1:28" ht="20.25" customHeight="1">
      <c r="A1085" s="26" t="s">
        <v>3117</v>
      </c>
      <c r="B1085" s="26" t="s">
        <v>3118</v>
      </c>
      <c r="C1085" s="26" t="s">
        <v>1292</v>
      </c>
      <c r="D1085" s="26" t="s">
        <v>1293</v>
      </c>
      <c r="E1085" s="26" t="s">
        <v>553</v>
      </c>
      <c r="F1085" s="26" t="s">
        <v>668</v>
      </c>
      <c r="G1085" s="26" t="s">
        <v>669</v>
      </c>
      <c r="H1085" s="26" t="s">
        <v>556</v>
      </c>
      <c r="I1085" s="27">
        <v>45555</v>
      </c>
      <c r="J1085" s="26" t="s">
        <v>670</v>
      </c>
      <c r="K1085" s="26" t="s">
        <v>1191</v>
      </c>
      <c r="L1085" s="26" t="s">
        <v>1192</v>
      </c>
      <c r="M1085" s="26" t="s">
        <v>682</v>
      </c>
      <c r="N1085" s="26" t="s">
        <v>600</v>
      </c>
      <c r="O1085" s="26" t="s">
        <v>561</v>
      </c>
      <c r="P1085" s="26" t="s">
        <v>562</v>
      </c>
      <c r="Q1085" s="26" t="s">
        <v>812</v>
      </c>
      <c r="R1085" s="26" t="s">
        <v>684</v>
      </c>
      <c r="S1085" s="26"/>
      <c r="T1085" s="26"/>
      <c r="U1085" s="26">
        <v>3000</v>
      </c>
      <c r="V1085" s="27">
        <v>45588</v>
      </c>
      <c r="W1085" s="26" t="s">
        <v>565</v>
      </c>
      <c r="X1085" s="26" t="s">
        <v>566</v>
      </c>
      <c r="Y1085" s="26" t="s">
        <v>685</v>
      </c>
      <c r="Z1085" s="26"/>
      <c r="AA1085" s="26">
        <v>1</v>
      </c>
      <c r="AB1085" s="26">
        <v>2116</v>
      </c>
    </row>
    <row r="1086" spans="1:28" ht="20.25" customHeight="1">
      <c r="A1086" s="26" t="s">
        <v>3119</v>
      </c>
      <c r="B1086" s="26" t="s">
        <v>3120</v>
      </c>
      <c r="C1086" s="26" t="s">
        <v>1292</v>
      </c>
      <c r="D1086" s="26" t="s">
        <v>1293</v>
      </c>
      <c r="E1086" s="26" t="s">
        <v>553</v>
      </c>
      <c r="F1086" s="26" t="s">
        <v>668</v>
      </c>
      <c r="G1086" s="26" t="s">
        <v>669</v>
      </c>
      <c r="H1086" s="26" t="s">
        <v>556</v>
      </c>
      <c r="I1086" s="27">
        <v>45555</v>
      </c>
      <c r="J1086" s="26" t="s">
        <v>670</v>
      </c>
      <c r="K1086" s="26" t="s">
        <v>1414</v>
      </c>
      <c r="L1086" s="26" t="s">
        <v>1415</v>
      </c>
      <c r="M1086" s="26" t="s">
        <v>628</v>
      </c>
      <c r="N1086" s="26" t="s">
        <v>641</v>
      </c>
      <c r="O1086" s="26" t="s">
        <v>561</v>
      </c>
      <c r="P1086" s="26" t="s">
        <v>562</v>
      </c>
      <c r="Q1086" s="26" t="s">
        <v>683</v>
      </c>
      <c r="R1086" s="26" t="s">
        <v>564</v>
      </c>
      <c r="S1086" s="26"/>
      <c r="T1086" s="26"/>
      <c r="U1086" s="26">
        <v>15350</v>
      </c>
      <c r="V1086" s="27">
        <v>45587</v>
      </c>
      <c r="W1086" s="26" t="s">
        <v>565</v>
      </c>
      <c r="X1086" s="26" t="s">
        <v>566</v>
      </c>
      <c r="Y1086" s="26" t="s">
        <v>955</v>
      </c>
      <c r="Z1086" s="26"/>
      <c r="AA1086" s="26">
        <v>1</v>
      </c>
      <c r="AB1086" s="26">
        <v>2126</v>
      </c>
    </row>
    <row r="1087" spans="1:28" ht="20.25" customHeight="1">
      <c r="A1087" s="26" t="s">
        <v>3121</v>
      </c>
      <c r="B1087" s="26" t="s">
        <v>3122</v>
      </c>
      <c r="C1087" s="26" t="s">
        <v>1292</v>
      </c>
      <c r="D1087" s="26" t="s">
        <v>1293</v>
      </c>
      <c r="E1087" s="26" t="s">
        <v>553</v>
      </c>
      <c r="F1087" s="26" t="s">
        <v>668</v>
      </c>
      <c r="G1087" s="26" t="s">
        <v>669</v>
      </c>
      <c r="H1087" s="26" t="s">
        <v>556</v>
      </c>
      <c r="I1087" s="27">
        <v>45555</v>
      </c>
      <c r="J1087" s="26" t="s">
        <v>670</v>
      </c>
      <c r="K1087" s="26" t="s">
        <v>810</v>
      </c>
      <c r="L1087" s="26" t="s">
        <v>811</v>
      </c>
      <c r="M1087" s="26" t="s">
        <v>585</v>
      </c>
      <c r="N1087" s="26" t="s">
        <v>600</v>
      </c>
      <c r="O1087" s="26" t="s">
        <v>561</v>
      </c>
      <c r="P1087" s="26" t="s">
        <v>562</v>
      </c>
      <c r="Q1087" s="26" t="s">
        <v>812</v>
      </c>
      <c r="R1087" s="26" t="s">
        <v>684</v>
      </c>
      <c r="S1087" s="26"/>
      <c r="T1087" s="26"/>
      <c r="U1087" s="26">
        <v>40200</v>
      </c>
      <c r="V1087" s="27">
        <v>45953</v>
      </c>
      <c r="W1087" s="26" t="s">
        <v>565</v>
      </c>
      <c r="X1087" s="26" t="s">
        <v>566</v>
      </c>
      <c r="Y1087" s="26" t="s">
        <v>685</v>
      </c>
      <c r="Z1087" s="26"/>
      <c r="AA1087" s="26">
        <v>1</v>
      </c>
      <c r="AB1087" s="26">
        <v>2107</v>
      </c>
    </row>
    <row r="1088" spans="1:28" ht="20.25" customHeight="1">
      <c r="A1088" s="26" t="s">
        <v>3123</v>
      </c>
      <c r="B1088" s="26" t="s">
        <v>3124</v>
      </c>
      <c r="C1088" s="26" t="s">
        <v>1292</v>
      </c>
      <c r="D1088" s="26" t="s">
        <v>1293</v>
      </c>
      <c r="E1088" s="26" t="s">
        <v>553</v>
      </c>
      <c r="F1088" s="26" t="s">
        <v>581</v>
      </c>
      <c r="G1088" s="26" t="s">
        <v>3125</v>
      </c>
      <c r="H1088" s="26" t="s">
        <v>556</v>
      </c>
      <c r="I1088" s="27">
        <v>45558</v>
      </c>
      <c r="J1088" s="26" t="s">
        <v>583</v>
      </c>
      <c r="K1088" s="26" t="s">
        <v>3094</v>
      </c>
      <c r="L1088" s="26" t="s">
        <v>3095</v>
      </c>
      <c r="M1088" s="26" t="s">
        <v>862</v>
      </c>
      <c r="N1088" s="26" t="s">
        <v>863</v>
      </c>
      <c r="O1088" s="26" t="s">
        <v>864</v>
      </c>
      <c r="P1088" s="26" t="s">
        <v>562</v>
      </c>
      <c r="Q1088" s="26" t="s">
        <v>594</v>
      </c>
      <c r="R1088" s="26" t="s">
        <v>684</v>
      </c>
      <c r="S1088" s="26"/>
      <c r="T1088" s="26"/>
      <c r="U1088" s="26">
        <v>3500</v>
      </c>
      <c r="V1088" s="27">
        <v>45587</v>
      </c>
      <c r="W1088" s="26" t="s">
        <v>565</v>
      </c>
      <c r="X1088" s="26" t="s">
        <v>798</v>
      </c>
      <c r="Y1088" s="26" t="s">
        <v>596</v>
      </c>
      <c r="Z1088" s="26"/>
      <c r="AA1088" s="26">
        <v>2</v>
      </c>
      <c r="AB1088" s="26">
        <v>2244</v>
      </c>
    </row>
    <row r="1089" spans="1:28" ht="20.25" customHeight="1">
      <c r="A1089" s="26" t="s">
        <v>3126</v>
      </c>
      <c r="B1089" s="26" t="s">
        <v>137</v>
      </c>
      <c r="C1089" s="26" t="s">
        <v>1292</v>
      </c>
      <c r="D1089" s="26" t="s">
        <v>1293</v>
      </c>
      <c r="E1089" s="26" t="s">
        <v>553</v>
      </c>
      <c r="F1089" s="26" t="s">
        <v>581</v>
      </c>
      <c r="G1089" s="26" t="s">
        <v>3127</v>
      </c>
      <c r="H1089" s="26" t="s">
        <v>556</v>
      </c>
      <c r="I1089" s="27">
        <v>45555</v>
      </c>
      <c r="J1089" s="26" t="s">
        <v>583</v>
      </c>
      <c r="K1089" s="26" t="s">
        <v>138</v>
      </c>
      <c r="L1089" s="26" t="s">
        <v>2111</v>
      </c>
      <c r="M1089" s="26" t="s">
        <v>585</v>
      </c>
      <c r="N1089" s="26" t="s">
        <v>560</v>
      </c>
      <c r="O1089" s="26" t="s">
        <v>561</v>
      </c>
      <c r="P1089" s="26" t="s">
        <v>562</v>
      </c>
      <c r="Q1089" s="26" t="s">
        <v>594</v>
      </c>
      <c r="R1089" s="26" t="s">
        <v>595</v>
      </c>
      <c r="S1089" s="26"/>
      <c r="T1089" s="26"/>
      <c r="U1089" s="26">
        <v>5000</v>
      </c>
      <c r="V1089" s="27">
        <v>45587</v>
      </c>
      <c r="W1089" s="26" t="s">
        <v>565</v>
      </c>
      <c r="X1089" s="26" t="s">
        <v>566</v>
      </c>
      <c r="Y1089" s="26" t="s">
        <v>596</v>
      </c>
      <c r="Z1089" s="26"/>
      <c r="AA1089" s="26">
        <v>1</v>
      </c>
      <c r="AB1089" s="26">
        <v>2243</v>
      </c>
    </row>
    <row r="1090" spans="1:28" ht="20.25" customHeight="1">
      <c r="A1090" s="26" t="s">
        <v>3128</v>
      </c>
      <c r="B1090" s="26" t="s">
        <v>3129</v>
      </c>
      <c r="C1090" s="26" t="s">
        <v>1292</v>
      </c>
      <c r="D1090" s="26" t="s">
        <v>1293</v>
      </c>
      <c r="E1090" s="26" t="s">
        <v>553</v>
      </c>
      <c r="F1090" s="26" t="s">
        <v>668</v>
      </c>
      <c r="G1090" s="26" t="s">
        <v>669</v>
      </c>
      <c r="H1090" s="26" t="s">
        <v>556</v>
      </c>
      <c r="I1090" s="27">
        <v>45577</v>
      </c>
      <c r="J1090" s="26" t="s">
        <v>670</v>
      </c>
      <c r="K1090" s="26" t="s">
        <v>258</v>
      </c>
      <c r="L1090" s="26" t="s">
        <v>681</v>
      </c>
      <c r="M1090" s="26" t="s">
        <v>682</v>
      </c>
      <c r="N1090" s="26" t="s">
        <v>600</v>
      </c>
      <c r="O1090" s="26" t="s">
        <v>561</v>
      </c>
      <c r="P1090" s="26" t="s">
        <v>562</v>
      </c>
      <c r="Q1090" s="26" t="s">
        <v>683</v>
      </c>
      <c r="R1090" s="26" t="s">
        <v>684</v>
      </c>
      <c r="S1090" s="26"/>
      <c r="T1090" s="26"/>
      <c r="U1090" s="26">
        <v>4600</v>
      </c>
      <c r="V1090" s="27">
        <v>45586</v>
      </c>
      <c r="W1090" s="26" t="s">
        <v>565</v>
      </c>
      <c r="X1090" s="26" t="s">
        <v>798</v>
      </c>
      <c r="Y1090" s="26" t="s">
        <v>3130</v>
      </c>
      <c r="Z1090" s="26"/>
      <c r="AA1090" s="26">
        <v>1</v>
      </c>
      <c r="AB1090" s="26">
        <v>2075</v>
      </c>
    </row>
    <row r="1091" spans="1:28" ht="20.25" customHeight="1">
      <c r="A1091" s="26" t="s">
        <v>3131</v>
      </c>
      <c r="B1091" s="26" t="s">
        <v>3129</v>
      </c>
      <c r="C1091" s="26" t="s">
        <v>1292</v>
      </c>
      <c r="D1091" s="26" t="s">
        <v>1293</v>
      </c>
      <c r="E1091" s="26" t="s">
        <v>553</v>
      </c>
      <c r="F1091" s="26" t="s">
        <v>668</v>
      </c>
      <c r="G1091" s="26" t="s">
        <v>669</v>
      </c>
      <c r="H1091" s="26" t="s">
        <v>556</v>
      </c>
      <c r="I1091" s="27">
        <v>45555</v>
      </c>
      <c r="J1091" s="26" t="s">
        <v>670</v>
      </c>
      <c r="K1091" s="26" t="s">
        <v>258</v>
      </c>
      <c r="L1091" s="26" t="s">
        <v>681</v>
      </c>
      <c r="M1091" s="26" t="s">
        <v>682</v>
      </c>
      <c r="N1091" s="26" t="s">
        <v>600</v>
      </c>
      <c r="O1091" s="26" t="s">
        <v>561</v>
      </c>
      <c r="P1091" s="26" t="s">
        <v>562</v>
      </c>
      <c r="Q1091" s="26" t="s">
        <v>683</v>
      </c>
      <c r="R1091" s="26" t="s">
        <v>684</v>
      </c>
      <c r="S1091" s="26"/>
      <c r="T1091" s="26"/>
      <c r="U1091" s="26">
        <v>112100</v>
      </c>
      <c r="V1091" s="27">
        <v>45586</v>
      </c>
      <c r="W1091" s="26" t="s">
        <v>565</v>
      </c>
      <c r="X1091" s="26" t="s">
        <v>566</v>
      </c>
      <c r="Y1091" s="26" t="s">
        <v>685</v>
      </c>
      <c r="Z1091" s="26"/>
      <c r="AA1091" s="26">
        <v>1</v>
      </c>
      <c r="AB1091" s="26">
        <v>2075</v>
      </c>
    </row>
    <row r="1092" spans="1:28" ht="20.25" customHeight="1">
      <c r="A1092" s="26" t="s">
        <v>3132</v>
      </c>
      <c r="B1092" s="26" t="s">
        <v>3133</v>
      </c>
      <c r="C1092" s="26" t="s">
        <v>1292</v>
      </c>
      <c r="D1092" s="26" t="s">
        <v>1293</v>
      </c>
      <c r="E1092" s="26" t="s">
        <v>553</v>
      </c>
      <c r="F1092" s="26" t="s">
        <v>668</v>
      </c>
      <c r="G1092" s="26" t="s">
        <v>2464</v>
      </c>
      <c r="H1092" s="26" t="s">
        <v>556</v>
      </c>
      <c r="I1092" s="27">
        <v>45555</v>
      </c>
      <c r="J1092" s="26" t="s">
        <v>670</v>
      </c>
      <c r="K1092" s="26" t="s">
        <v>258</v>
      </c>
      <c r="L1092" s="26" t="s">
        <v>681</v>
      </c>
      <c r="M1092" s="26" t="s">
        <v>682</v>
      </c>
      <c r="N1092" s="26" t="s">
        <v>600</v>
      </c>
      <c r="O1092" s="26" t="s">
        <v>561</v>
      </c>
      <c r="P1092" s="26" t="s">
        <v>562</v>
      </c>
      <c r="Q1092" s="26" t="s">
        <v>683</v>
      </c>
      <c r="R1092" s="26" t="s">
        <v>684</v>
      </c>
      <c r="S1092" s="26"/>
      <c r="T1092" s="26"/>
      <c r="U1092" s="26">
        <v>37100</v>
      </c>
      <c r="V1092" s="27">
        <v>45583</v>
      </c>
      <c r="W1092" s="26" t="s">
        <v>565</v>
      </c>
      <c r="X1092" s="26" t="s">
        <v>566</v>
      </c>
      <c r="Y1092" s="26" t="s">
        <v>685</v>
      </c>
      <c r="Z1092" s="26"/>
      <c r="AA1092" s="26">
        <v>1</v>
      </c>
      <c r="AB1092" s="26">
        <v>2075</v>
      </c>
    </row>
    <row r="1093" spans="1:28" ht="20.25" customHeight="1">
      <c r="A1093" s="26" t="s">
        <v>3134</v>
      </c>
      <c r="B1093" s="26" t="s">
        <v>3135</v>
      </c>
      <c r="C1093" s="26" t="s">
        <v>1292</v>
      </c>
      <c r="D1093" s="26" t="s">
        <v>1293</v>
      </c>
      <c r="E1093" s="26" t="s">
        <v>553</v>
      </c>
      <c r="F1093" s="26" t="s">
        <v>668</v>
      </c>
      <c r="G1093" s="26" t="s">
        <v>2464</v>
      </c>
      <c r="H1093" s="26" t="s">
        <v>556</v>
      </c>
      <c r="I1093" s="27">
        <v>45555</v>
      </c>
      <c r="J1093" s="26" t="s">
        <v>670</v>
      </c>
      <c r="K1093" s="26" t="s">
        <v>949</v>
      </c>
      <c r="L1093" s="26" t="s">
        <v>950</v>
      </c>
      <c r="M1093" s="26" t="s">
        <v>628</v>
      </c>
      <c r="N1093" s="26" t="s">
        <v>641</v>
      </c>
      <c r="O1093" s="26" t="s">
        <v>561</v>
      </c>
      <c r="P1093" s="26" t="s">
        <v>562</v>
      </c>
      <c r="Q1093" s="26" t="s">
        <v>683</v>
      </c>
      <c r="R1093" s="26" t="s">
        <v>564</v>
      </c>
      <c r="S1093" s="26"/>
      <c r="T1093" s="26"/>
      <c r="U1093" s="26">
        <v>15100</v>
      </c>
      <c r="V1093" s="27">
        <v>45585</v>
      </c>
      <c r="W1093" s="26" t="s">
        <v>565</v>
      </c>
      <c r="X1093" s="26" t="s">
        <v>566</v>
      </c>
      <c r="Y1093" s="26" t="s">
        <v>955</v>
      </c>
      <c r="Z1093" s="26"/>
      <c r="AA1093" s="26">
        <v>1</v>
      </c>
      <c r="AB1093" s="26">
        <v>2051</v>
      </c>
    </row>
    <row r="1094" spans="1:28" ht="20.25" customHeight="1">
      <c r="A1094" s="26" t="s">
        <v>3136</v>
      </c>
      <c r="B1094" s="26" t="s">
        <v>3137</v>
      </c>
      <c r="C1094" s="26" t="s">
        <v>1292</v>
      </c>
      <c r="D1094" s="26" t="s">
        <v>1293</v>
      </c>
      <c r="E1094" s="26" t="s">
        <v>553</v>
      </c>
      <c r="F1094" s="26" t="s">
        <v>668</v>
      </c>
      <c r="G1094" s="26" t="s">
        <v>669</v>
      </c>
      <c r="H1094" s="26" t="s">
        <v>556</v>
      </c>
      <c r="I1094" s="27">
        <v>45555</v>
      </c>
      <c r="J1094" s="26" t="s">
        <v>670</v>
      </c>
      <c r="K1094" s="26" t="s">
        <v>1187</v>
      </c>
      <c r="L1094" s="26" t="s">
        <v>1188</v>
      </c>
      <c r="M1094" s="26" t="s">
        <v>628</v>
      </c>
      <c r="N1094" s="26" t="s">
        <v>641</v>
      </c>
      <c r="O1094" s="26" t="s">
        <v>561</v>
      </c>
      <c r="P1094" s="26" t="s">
        <v>562</v>
      </c>
      <c r="Q1094" s="26" t="s">
        <v>683</v>
      </c>
      <c r="R1094" s="26" t="s">
        <v>564</v>
      </c>
      <c r="S1094" s="26"/>
      <c r="T1094" s="26"/>
      <c r="U1094" s="26">
        <v>24450</v>
      </c>
      <c r="V1094" s="27">
        <v>45582</v>
      </c>
      <c r="W1094" s="26" t="s">
        <v>565</v>
      </c>
      <c r="X1094" s="26" t="s">
        <v>566</v>
      </c>
      <c r="Y1094" s="26" t="s">
        <v>955</v>
      </c>
      <c r="Z1094" s="26"/>
      <c r="AA1094" s="26">
        <v>1</v>
      </c>
      <c r="AB1094" s="26">
        <v>2124</v>
      </c>
    </row>
    <row r="1095" spans="1:28" ht="20.25" customHeight="1">
      <c r="A1095" s="26" t="s">
        <v>3138</v>
      </c>
      <c r="B1095" s="26" t="s">
        <v>157</v>
      </c>
      <c r="C1095" s="26" t="s">
        <v>1292</v>
      </c>
      <c r="D1095" s="26" t="s">
        <v>1293</v>
      </c>
      <c r="E1095" s="26" t="s">
        <v>553</v>
      </c>
      <c r="F1095" s="26" t="s">
        <v>581</v>
      </c>
      <c r="G1095" s="26" t="s">
        <v>2385</v>
      </c>
      <c r="H1095" s="26" t="s">
        <v>2720</v>
      </c>
      <c r="I1095" s="27">
        <v>45554</v>
      </c>
      <c r="J1095" s="26" t="s">
        <v>583</v>
      </c>
      <c r="K1095" s="26" t="s">
        <v>16</v>
      </c>
      <c r="L1095" s="26" t="s">
        <v>1258</v>
      </c>
      <c r="M1095" s="26" t="s">
        <v>717</v>
      </c>
      <c r="N1095" s="26" t="s">
        <v>560</v>
      </c>
      <c r="O1095" s="26" t="s">
        <v>561</v>
      </c>
      <c r="P1095" s="26" t="s">
        <v>586</v>
      </c>
      <c r="Q1095" s="26" t="s">
        <v>587</v>
      </c>
      <c r="R1095" s="26" t="s">
        <v>588</v>
      </c>
      <c r="S1095" s="26"/>
      <c r="T1095" s="26"/>
      <c r="U1095" s="26">
        <v>10000</v>
      </c>
      <c r="V1095" s="27">
        <v>45564</v>
      </c>
      <c r="W1095" s="26" t="s">
        <v>565</v>
      </c>
      <c r="X1095" s="26" t="s">
        <v>566</v>
      </c>
      <c r="Y1095" s="26" t="s">
        <v>2386</v>
      </c>
      <c r="Z1095" s="26"/>
      <c r="AA1095" s="26">
        <v>1</v>
      </c>
      <c r="AB1095" s="26">
        <v>2225</v>
      </c>
    </row>
    <row r="1096" spans="1:28" ht="20.25" customHeight="1">
      <c r="A1096" s="26" t="s">
        <v>3139</v>
      </c>
      <c r="B1096" s="26" t="s">
        <v>170</v>
      </c>
      <c r="C1096" s="26" t="s">
        <v>1292</v>
      </c>
      <c r="D1096" s="26" t="s">
        <v>1293</v>
      </c>
      <c r="E1096" s="26" t="s">
        <v>553</v>
      </c>
      <c r="F1096" s="26" t="s">
        <v>554</v>
      </c>
      <c r="G1096" s="26" t="s">
        <v>3140</v>
      </c>
      <c r="H1096" s="26" t="s">
        <v>556</v>
      </c>
      <c r="I1096" s="27">
        <v>45554</v>
      </c>
      <c r="J1096" s="26" t="s">
        <v>557</v>
      </c>
      <c r="K1096" s="26" t="s">
        <v>171</v>
      </c>
      <c r="L1096" s="26" t="s">
        <v>1014</v>
      </c>
      <c r="M1096" s="26" t="s">
        <v>559</v>
      </c>
      <c r="N1096" s="26" t="s">
        <v>560</v>
      </c>
      <c r="O1096" s="26" t="s">
        <v>561</v>
      </c>
      <c r="P1096" s="26" t="s">
        <v>562</v>
      </c>
      <c r="Q1096" s="26" t="s">
        <v>563</v>
      </c>
      <c r="R1096" s="26" t="s">
        <v>564</v>
      </c>
      <c r="S1096" s="26"/>
      <c r="T1096" s="26"/>
      <c r="U1096" s="26">
        <v>5000</v>
      </c>
      <c r="V1096" s="27">
        <v>45587</v>
      </c>
      <c r="W1096" s="26" t="s">
        <v>565</v>
      </c>
      <c r="X1096" s="26" t="s">
        <v>566</v>
      </c>
      <c r="Y1096" s="26" t="s">
        <v>3141</v>
      </c>
      <c r="Z1096" s="26"/>
      <c r="AA1096" s="26">
        <v>1</v>
      </c>
      <c r="AB1096" s="26">
        <v>2307</v>
      </c>
    </row>
    <row r="1097" spans="1:28" ht="20.25" customHeight="1">
      <c r="A1097" s="26" t="s">
        <v>3142</v>
      </c>
      <c r="B1097" s="26" t="s">
        <v>177</v>
      </c>
      <c r="C1097" s="26" t="s">
        <v>1292</v>
      </c>
      <c r="D1097" s="26" t="s">
        <v>1293</v>
      </c>
      <c r="E1097" s="26" t="s">
        <v>553</v>
      </c>
      <c r="F1097" s="26" t="s">
        <v>554</v>
      </c>
      <c r="G1097" s="26" t="s">
        <v>3140</v>
      </c>
      <c r="H1097" s="26" t="s">
        <v>556</v>
      </c>
      <c r="I1097" s="27">
        <v>45554</v>
      </c>
      <c r="J1097" s="26" t="s">
        <v>557</v>
      </c>
      <c r="K1097" s="26" t="s">
        <v>178</v>
      </c>
      <c r="L1097" s="26" t="s">
        <v>913</v>
      </c>
      <c r="M1097" s="26" t="s">
        <v>628</v>
      </c>
      <c r="N1097" s="26" t="s">
        <v>608</v>
      </c>
      <c r="O1097" s="26" t="s">
        <v>561</v>
      </c>
      <c r="P1097" s="26" t="s">
        <v>562</v>
      </c>
      <c r="Q1097" s="26" t="s">
        <v>563</v>
      </c>
      <c r="R1097" s="26" t="s">
        <v>564</v>
      </c>
      <c r="S1097" s="26"/>
      <c r="T1097" s="26"/>
      <c r="U1097" s="26">
        <v>5000</v>
      </c>
      <c r="V1097" s="27">
        <v>45587</v>
      </c>
      <c r="W1097" s="26" t="s">
        <v>565</v>
      </c>
      <c r="X1097" s="26" t="s">
        <v>566</v>
      </c>
      <c r="Y1097" s="26" t="s">
        <v>3141</v>
      </c>
      <c r="Z1097" s="26"/>
      <c r="AA1097" s="26">
        <v>1</v>
      </c>
      <c r="AB1097" s="26">
        <v>2306</v>
      </c>
    </row>
    <row r="1098" spans="1:28" ht="20.25" customHeight="1">
      <c r="A1098" s="26" t="s">
        <v>3143</v>
      </c>
      <c r="B1098" s="26" t="s">
        <v>175</v>
      </c>
      <c r="C1098" s="26" t="s">
        <v>1292</v>
      </c>
      <c r="D1098" s="26" t="s">
        <v>1293</v>
      </c>
      <c r="E1098" s="26" t="s">
        <v>553</v>
      </c>
      <c r="F1098" s="26" t="s">
        <v>554</v>
      </c>
      <c r="G1098" s="26" t="s">
        <v>3140</v>
      </c>
      <c r="H1098" s="26" t="s">
        <v>556</v>
      </c>
      <c r="I1098" s="27">
        <v>45554</v>
      </c>
      <c r="J1098" s="26" t="s">
        <v>557</v>
      </c>
      <c r="K1098" s="26" t="s">
        <v>176</v>
      </c>
      <c r="L1098" s="26" t="s">
        <v>1008</v>
      </c>
      <c r="M1098" s="26" t="s">
        <v>559</v>
      </c>
      <c r="N1098" s="26" t="s">
        <v>560</v>
      </c>
      <c r="O1098" s="26" t="s">
        <v>561</v>
      </c>
      <c r="P1098" s="26" t="s">
        <v>562</v>
      </c>
      <c r="Q1098" s="26" t="s">
        <v>563</v>
      </c>
      <c r="R1098" s="26" t="s">
        <v>564</v>
      </c>
      <c r="S1098" s="26"/>
      <c r="T1098" s="26"/>
      <c r="U1098" s="26">
        <v>5000</v>
      </c>
      <c r="V1098" s="27">
        <v>45587</v>
      </c>
      <c r="W1098" s="26" t="s">
        <v>565</v>
      </c>
      <c r="X1098" s="26" t="s">
        <v>566</v>
      </c>
      <c r="Y1098" s="26" t="s">
        <v>3141</v>
      </c>
      <c r="Z1098" s="26"/>
      <c r="AA1098" s="26">
        <v>1</v>
      </c>
      <c r="AB1098" s="26">
        <v>2304</v>
      </c>
    </row>
    <row r="1099" spans="1:28" ht="20.25" customHeight="1">
      <c r="A1099" s="26" t="s">
        <v>3144</v>
      </c>
      <c r="B1099" s="26" t="s">
        <v>3145</v>
      </c>
      <c r="C1099" s="26" t="s">
        <v>1292</v>
      </c>
      <c r="D1099" s="26" t="s">
        <v>1293</v>
      </c>
      <c r="E1099" s="26" t="s">
        <v>553</v>
      </c>
      <c r="F1099" s="26" t="s">
        <v>701</v>
      </c>
      <c r="G1099" s="26" t="s">
        <v>3146</v>
      </c>
      <c r="H1099" s="26" t="s">
        <v>556</v>
      </c>
      <c r="I1099" s="27">
        <v>45553</v>
      </c>
      <c r="J1099" s="26" t="s">
        <v>1376</v>
      </c>
      <c r="K1099" s="26" t="s">
        <v>928</v>
      </c>
      <c r="L1099" s="26" t="s">
        <v>929</v>
      </c>
      <c r="M1099" s="26" t="s">
        <v>628</v>
      </c>
      <c r="N1099" s="26" t="s">
        <v>608</v>
      </c>
      <c r="O1099" s="26" t="s">
        <v>561</v>
      </c>
      <c r="P1099" s="26" t="s">
        <v>601</v>
      </c>
      <c r="Q1099" s="26" t="s">
        <v>648</v>
      </c>
      <c r="R1099" s="26" t="s">
        <v>751</v>
      </c>
      <c r="S1099" s="26"/>
      <c r="T1099" s="26"/>
      <c r="U1099" s="26">
        <v>50000</v>
      </c>
      <c r="V1099" s="27">
        <v>45589</v>
      </c>
      <c r="W1099" s="26" t="s">
        <v>565</v>
      </c>
      <c r="X1099" s="26" t="s">
        <v>566</v>
      </c>
      <c r="Y1099" s="26" t="s">
        <v>1389</v>
      </c>
      <c r="Z1099" s="26"/>
      <c r="AA1099" s="26">
        <v>1</v>
      </c>
      <c r="AB1099" s="26">
        <v>2237</v>
      </c>
    </row>
    <row r="1100" spans="1:28" ht="20.25" customHeight="1">
      <c r="A1100" s="26" t="s">
        <v>3147</v>
      </c>
      <c r="B1100" s="26" t="s">
        <v>3148</v>
      </c>
      <c r="C1100" s="26" t="s">
        <v>1292</v>
      </c>
      <c r="D1100" s="26" t="s">
        <v>1293</v>
      </c>
      <c r="E1100" s="26" t="s">
        <v>553</v>
      </c>
      <c r="F1100" s="26" t="s">
        <v>701</v>
      </c>
      <c r="G1100" s="26" t="s">
        <v>3149</v>
      </c>
      <c r="H1100" s="26" t="s">
        <v>556</v>
      </c>
      <c r="I1100" s="27">
        <v>45553</v>
      </c>
      <c r="J1100" s="26" t="s">
        <v>1376</v>
      </c>
      <c r="K1100" s="26" t="s">
        <v>1536</v>
      </c>
      <c r="L1100" s="26" t="s">
        <v>1537</v>
      </c>
      <c r="M1100" s="26" t="s">
        <v>628</v>
      </c>
      <c r="N1100" s="26" t="s">
        <v>641</v>
      </c>
      <c r="O1100" s="26" t="s">
        <v>561</v>
      </c>
      <c r="P1100" s="26" t="s">
        <v>562</v>
      </c>
      <c r="Q1100" s="26" t="s">
        <v>683</v>
      </c>
      <c r="R1100" s="26" t="s">
        <v>564</v>
      </c>
      <c r="S1100" s="26"/>
      <c r="T1100" s="26"/>
      <c r="U1100" s="26">
        <v>50000</v>
      </c>
      <c r="V1100" s="27">
        <v>45589</v>
      </c>
      <c r="W1100" s="26" t="s">
        <v>565</v>
      </c>
      <c r="X1100" s="26" t="s">
        <v>566</v>
      </c>
      <c r="Y1100" s="26" t="s">
        <v>1377</v>
      </c>
      <c r="Z1100" s="26"/>
      <c r="AA1100" s="26">
        <v>1</v>
      </c>
      <c r="AB1100" s="26">
        <v>2240</v>
      </c>
    </row>
    <row r="1101" spans="1:28" ht="20.25" customHeight="1">
      <c r="A1101" s="26" t="s">
        <v>3150</v>
      </c>
      <c r="B1101" s="26" t="s">
        <v>3151</v>
      </c>
      <c r="C1101" s="26" t="s">
        <v>1292</v>
      </c>
      <c r="D1101" s="26" t="s">
        <v>1293</v>
      </c>
      <c r="E1101" s="26" t="s">
        <v>553</v>
      </c>
      <c r="F1101" s="26" t="s">
        <v>701</v>
      </c>
      <c r="G1101" s="26" t="s">
        <v>3152</v>
      </c>
      <c r="H1101" s="26" t="s">
        <v>556</v>
      </c>
      <c r="I1101" s="27">
        <v>45553</v>
      </c>
      <c r="J1101" s="26" t="s">
        <v>1376</v>
      </c>
      <c r="K1101" s="26" t="s">
        <v>739</v>
      </c>
      <c r="L1101" s="26" t="s">
        <v>740</v>
      </c>
      <c r="M1101" s="26" t="s">
        <v>628</v>
      </c>
      <c r="N1101" s="26" t="s">
        <v>641</v>
      </c>
      <c r="O1101" s="26" t="s">
        <v>561</v>
      </c>
      <c r="P1101" s="26" t="s">
        <v>562</v>
      </c>
      <c r="Q1101" s="26" t="s">
        <v>683</v>
      </c>
      <c r="R1101" s="26" t="s">
        <v>564</v>
      </c>
      <c r="S1101" s="26"/>
      <c r="T1101" s="26"/>
      <c r="U1101" s="26">
        <v>30000</v>
      </c>
      <c r="V1101" s="27">
        <v>45588</v>
      </c>
      <c r="W1101" s="26" t="s">
        <v>565</v>
      </c>
      <c r="X1101" s="26" t="s">
        <v>566</v>
      </c>
      <c r="Y1101" s="26" t="s">
        <v>1377</v>
      </c>
      <c r="Z1101" s="26"/>
      <c r="AA1101" s="26">
        <v>1</v>
      </c>
      <c r="AB1101" s="26">
        <v>2234</v>
      </c>
    </row>
    <row r="1102" spans="1:28" ht="20.25" customHeight="1">
      <c r="A1102" s="26" t="s">
        <v>3153</v>
      </c>
      <c r="B1102" s="26" t="s">
        <v>3154</v>
      </c>
      <c r="C1102" s="26" t="s">
        <v>1292</v>
      </c>
      <c r="D1102" s="26" t="s">
        <v>1293</v>
      </c>
      <c r="E1102" s="26" t="s">
        <v>553</v>
      </c>
      <c r="F1102" s="26" t="s">
        <v>701</v>
      </c>
      <c r="G1102" s="26" t="s">
        <v>3155</v>
      </c>
      <c r="H1102" s="26" t="s">
        <v>556</v>
      </c>
      <c r="I1102" s="27">
        <v>45553</v>
      </c>
      <c r="J1102" s="26" t="s">
        <v>1376</v>
      </c>
      <c r="K1102" s="26" t="s">
        <v>704</v>
      </c>
      <c r="L1102" s="26" t="s">
        <v>705</v>
      </c>
      <c r="M1102" s="26" t="s">
        <v>628</v>
      </c>
      <c r="N1102" s="26" t="s">
        <v>641</v>
      </c>
      <c r="O1102" s="26" t="s">
        <v>561</v>
      </c>
      <c r="P1102" s="26" t="s">
        <v>562</v>
      </c>
      <c r="Q1102" s="26" t="s">
        <v>683</v>
      </c>
      <c r="R1102" s="26" t="s">
        <v>564</v>
      </c>
      <c r="S1102" s="26"/>
      <c r="T1102" s="26"/>
      <c r="U1102" s="26">
        <v>30000</v>
      </c>
      <c r="V1102" s="27">
        <v>45588</v>
      </c>
      <c r="W1102" s="26" t="s">
        <v>565</v>
      </c>
      <c r="X1102" s="26" t="s">
        <v>566</v>
      </c>
      <c r="Y1102" s="26" t="s">
        <v>1377</v>
      </c>
      <c r="Z1102" s="26"/>
      <c r="AA1102" s="26">
        <v>1</v>
      </c>
      <c r="AB1102" s="26">
        <v>2233</v>
      </c>
    </row>
    <row r="1103" spans="1:28" ht="20.25" customHeight="1">
      <c r="A1103" s="26" t="s">
        <v>3156</v>
      </c>
      <c r="B1103" s="26" t="s">
        <v>136</v>
      </c>
      <c r="C1103" s="26" t="s">
        <v>1292</v>
      </c>
      <c r="D1103" s="26" t="s">
        <v>1293</v>
      </c>
      <c r="E1103" s="26" t="s">
        <v>553</v>
      </c>
      <c r="F1103" s="26" t="s">
        <v>581</v>
      </c>
      <c r="G1103" s="26" t="s">
        <v>3157</v>
      </c>
      <c r="H1103" s="26" t="s">
        <v>556</v>
      </c>
      <c r="I1103" s="27">
        <v>45549</v>
      </c>
      <c r="J1103" s="26" t="s">
        <v>583</v>
      </c>
      <c r="K1103" s="26" t="s">
        <v>118</v>
      </c>
      <c r="L1103" s="26" t="s">
        <v>119</v>
      </c>
      <c r="M1103" s="26" t="s">
        <v>717</v>
      </c>
      <c r="N1103" s="26" t="s">
        <v>560</v>
      </c>
      <c r="O1103" s="26" t="s">
        <v>561</v>
      </c>
      <c r="P1103" s="26" t="s">
        <v>562</v>
      </c>
      <c r="Q1103" s="26" t="s">
        <v>594</v>
      </c>
      <c r="R1103" s="26" t="s">
        <v>595</v>
      </c>
      <c r="S1103" s="26"/>
      <c r="T1103" s="26"/>
      <c r="U1103" s="26">
        <v>12000</v>
      </c>
      <c r="V1103" s="27">
        <v>45581</v>
      </c>
      <c r="W1103" s="26" t="s">
        <v>565</v>
      </c>
      <c r="X1103" s="26" t="s">
        <v>566</v>
      </c>
      <c r="Y1103" s="26" t="s">
        <v>596</v>
      </c>
      <c r="Z1103" s="26"/>
      <c r="AA1103" s="26">
        <v>1</v>
      </c>
      <c r="AB1103" s="26">
        <v>2198</v>
      </c>
    </row>
    <row r="1104" spans="1:28" ht="20.25" customHeight="1">
      <c r="A1104" s="26" t="s">
        <v>3158</v>
      </c>
      <c r="B1104" s="26" t="s">
        <v>3159</v>
      </c>
      <c r="C1104" s="26" t="s">
        <v>1292</v>
      </c>
      <c r="D1104" s="26" t="s">
        <v>1293</v>
      </c>
      <c r="E1104" s="26" t="s">
        <v>553</v>
      </c>
      <c r="F1104" s="26" t="s">
        <v>581</v>
      </c>
      <c r="G1104" s="26" t="s">
        <v>3160</v>
      </c>
      <c r="H1104" s="26" t="s">
        <v>556</v>
      </c>
      <c r="I1104" s="27">
        <v>45574</v>
      </c>
      <c r="J1104" s="26" t="s">
        <v>583</v>
      </c>
      <c r="K1104" s="26" t="s">
        <v>1343</v>
      </c>
      <c r="L1104" s="26" t="s">
        <v>1344</v>
      </c>
      <c r="M1104" s="26" t="s">
        <v>969</v>
      </c>
      <c r="N1104" s="26" t="s">
        <v>863</v>
      </c>
      <c r="O1104" s="26" t="s">
        <v>864</v>
      </c>
      <c r="P1104" s="26" t="s">
        <v>1345</v>
      </c>
      <c r="Q1104" s="26" t="s">
        <v>587</v>
      </c>
      <c r="R1104" s="26" t="s">
        <v>684</v>
      </c>
      <c r="S1104" s="26"/>
      <c r="T1104" s="26"/>
      <c r="U1104" s="26">
        <v>1000</v>
      </c>
      <c r="V1104" s="27">
        <v>45580</v>
      </c>
      <c r="W1104" s="26" t="s">
        <v>565</v>
      </c>
      <c r="X1104" s="26" t="s">
        <v>798</v>
      </c>
      <c r="Y1104" s="26" t="s">
        <v>596</v>
      </c>
      <c r="Z1104" s="26"/>
      <c r="AA1104" s="26">
        <v>2</v>
      </c>
      <c r="AB1104" s="26">
        <v>2302</v>
      </c>
    </row>
    <row r="1105" spans="1:28" ht="20.25" customHeight="1">
      <c r="A1105" s="26" t="s">
        <v>3161</v>
      </c>
      <c r="B1105" s="26" t="s">
        <v>151</v>
      </c>
      <c r="C1105" s="26" t="s">
        <v>1292</v>
      </c>
      <c r="D1105" s="26" t="s">
        <v>1293</v>
      </c>
      <c r="E1105" s="26" t="s">
        <v>553</v>
      </c>
      <c r="F1105" s="26" t="s">
        <v>581</v>
      </c>
      <c r="G1105" s="26" t="s">
        <v>3160</v>
      </c>
      <c r="H1105" s="26" t="s">
        <v>556</v>
      </c>
      <c r="I1105" s="27">
        <v>45548</v>
      </c>
      <c r="J1105" s="26" t="s">
        <v>583</v>
      </c>
      <c r="K1105" s="26" t="s">
        <v>131</v>
      </c>
      <c r="L1105" s="26" t="s">
        <v>1042</v>
      </c>
      <c r="M1105" s="26" t="s">
        <v>559</v>
      </c>
      <c r="N1105" s="26" t="s">
        <v>560</v>
      </c>
      <c r="O1105" s="26" t="s">
        <v>561</v>
      </c>
      <c r="P1105" s="26" t="s">
        <v>586</v>
      </c>
      <c r="Q1105" s="26" t="s">
        <v>587</v>
      </c>
      <c r="R1105" s="26" t="s">
        <v>588</v>
      </c>
      <c r="S1105" s="26"/>
      <c r="T1105" s="26"/>
      <c r="U1105" s="26">
        <v>50000</v>
      </c>
      <c r="V1105" s="27">
        <v>45580</v>
      </c>
      <c r="W1105" s="26" t="s">
        <v>565</v>
      </c>
      <c r="X1105" s="26" t="s">
        <v>566</v>
      </c>
      <c r="Y1105" s="26" t="s">
        <v>596</v>
      </c>
      <c r="Z1105" s="26"/>
      <c r="AA1105" s="26">
        <v>1</v>
      </c>
      <c r="AB1105" s="26">
        <v>2199</v>
      </c>
    </row>
    <row r="1106" spans="1:28" ht="20.25" customHeight="1">
      <c r="A1106" s="26" t="s">
        <v>3162</v>
      </c>
      <c r="B1106" s="26" t="s">
        <v>148</v>
      </c>
      <c r="C1106" s="26" t="s">
        <v>1292</v>
      </c>
      <c r="D1106" s="26" t="s">
        <v>1293</v>
      </c>
      <c r="E1106" s="26" t="s">
        <v>553</v>
      </c>
      <c r="F1106" s="26" t="s">
        <v>581</v>
      </c>
      <c r="G1106" s="26" t="s">
        <v>3160</v>
      </c>
      <c r="H1106" s="26" t="s">
        <v>556</v>
      </c>
      <c r="I1106" s="27">
        <v>45548</v>
      </c>
      <c r="J1106" s="26" t="s">
        <v>583</v>
      </c>
      <c r="K1106" s="26" t="s">
        <v>131</v>
      </c>
      <c r="L1106" s="26" t="s">
        <v>1042</v>
      </c>
      <c r="M1106" s="26" t="s">
        <v>559</v>
      </c>
      <c r="N1106" s="26" t="s">
        <v>560</v>
      </c>
      <c r="O1106" s="26" t="s">
        <v>561</v>
      </c>
      <c r="P1106" s="26" t="s">
        <v>586</v>
      </c>
      <c r="Q1106" s="26" t="s">
        <v>587</v>
      </c>
      <c r="R1106" s="26" t="s">
        <v>588</v>
      </c>
      <c r="S1106" s="26"/>
      <c r="T1106" s="26"/>
      <c r="U1106" s="26">
        <v>50000</v>
      </c>
      <c r="V1106" s="27">
        <v>45580</v>
      </c>
      <c r="W1106" s="26" t="s">
        <v>565</v>
      </c>
      <c r="X1106" s="26" t="s">
        <v>566</v>
      </c>
      <c r="Y1106" s="26" t="s">
        <v>596</v>
      </c>
      <c r="Z1106" s="26"/>
      <c r="AA1106" s="26">
        <v>1</v>
      </c>
      <c r="AB1106" s="26">
        <v>2199</v>
      </c>
    </row>
    <row r="1107" spans="1:28" ht="20.25" customHeight="1">
      <c r="A1107" s="26" t="s">
        <v>3162</v>
      </c>
      <c r="B1107" s="26" t="s">
        <v>3163</v>
      </c>
      <c r="C1107" s="26" t="s">
        <v>1292</v>
      </c>
      <c r="D1107" s="26" t="s">
        <v>1293</v>
      </c>
      <c r="E1107" s="26" t="s">
        <v>553</v>
      </c>
      <c r="F1107" s="26" t="s">
        <v>581</v>
      </c>
      <c r="G1107" s="26" t="s">
        <v>3160</v>
      </c>
      <c r="H1107" s="26" t="s">
        <v>556</v>
      </c>
      <c r="I1107" s="27">
        <v>45548</v>
      </c>
      <c r="J1107" s="26" t="s">
        <v>583</v>
      </c>
      <c r="K1107" s="26" t="s">
        <v>1343</v>
      </c>
      <c r="L1107" s="26" t="s">
        <v>1344</v>
      </c>
      <c r="M1107" s="26" t="s">
        <v>969</v>
      </c>
      <c r="N1107" s="26" t="s">
        <v>863</v>
      </c>
      <c r="O1107" s="26" t="s">
        <v>864</v>
      </c>
      <c r="P1107" s="26" t="s">
        <v>1345</v>
      </c>
      <c r="Q1107" s="26" t="s">
        <v>587</v>
      </c>
      <c r="R1107" s="26" t="s">
        <v>684</v>
      </c>
      <c r="S1107" s="26"/>
      <c r="T1107" s="26"/>
      <c r="U1107" s="26">
        <v>50000</v>
      </c>
      <c r="V1107" s="27">
        <v>45580</v>
      </c>
      <c r="W1107" s="26" t="s">
        <v>565</v>
      </c>
      <c r="X1107" s="26" t="s">
        <v>566</v>
      </c>
      <c r="Y1107" s="26" t="s">
        <v>596</v>
      </c>
      <c r="Z1107" s="26"/>
      <c r="AA1107" s="26">
        <v>2</v>
      </c>
      <c r="AB1107" s="26">
        <v>2302</v>
      </c>
    </row>
    <row r="1108" spans="1:28" ht="20.25" customHeight="1">
      <c r="A1108" s="26" t="s">
        <v>3164</v>
      </c>
      <c r="B1108" s="26" t="s">
        <v>145</v>
      </c>
      <c r="C1108" s="26" t="s">
        <v>1292</v>
      </c>
      <c r="D1108" s="26" t="s">
        <v>1293</v>
      </c>
      <c r="E1108" s="26" t="s">
        <v>553</v>
      </c>
      <c r="F1108" s="26" t="s">
        <v>581</v>
      </c>
      <c r="G1108" s="26" t="s">
        <v>3160</v>
      </c>
      <c r="H1108" s="26" t="s">
        <v>556</v>
      </c>
      <c r="I1108" s="27">
        <v>45548</v>
      </c>
      <c r="J1108" s="26" t="s">
        <v>583</v>
      </c>
      <c r="K1108" s="26" t="s">
        <v>131</v>
      </c>
      <c r="L1108" s="26" t="s">
        <v>1042</v>
      </c>
      <c r="M1108" s="26" t="s">
        <v>559</v>
      </c>
      <c r="N1108" s="26" t="s">
        <v>560</v>
      </c>
      <c r="O1108" s="26" t="s">
        <v>561</v>
      </c>
      <c r="P1108" s="26" t="s">
        <v>586</v>
      </c>
      <c r="Q1108" s="26" t="s">
        <v>587</v>
      </c>
      <c r="R1108" s="26" t="s">
        <v>588</v>
      </c>
      <c r="S1108" s="26"/>
      <c r="T1108" s="26"/>
      <c r="U1108" s="26">
        <v>50000</v>
      </c>
      <c r="V1108" s="27">
        <v>45580</v>
      </c>
      <c r="W1108" s="26" t="s">
        <v>565</v>
      </c>
      <c r="X1108" s="26" t="s">
        <v>566</v>
      </c>
      <c r="Y1108" s="26" t="s">
        <v>596</v>
      </c>
      <c r="Z1108" s="26"/>
      <c r="AA1108" s="26">
        <v>1</v>
      </c>
      <c r="AB1108" s="26">
        <v>2199</v>
      </c>
    </row>
    <row r="1109" spans="1:28" ht="20.25" customHeight="1">
      <c r="A1109" s="26" t="s">
        <v>3164</v>
      </c>
      <c r="B1109" s="26" t="s">
        <v>3165</v>
      </c>
      <c r="C1109" s="26" t="s">
        <v>1292</v>
      </c>
      <c r="D1109" s="26" t="s">
        <v>1293</v>
      </c>
      <c r="E1109" s="26" t="s">
        <v>553</v>
      </c>
      <c r="F1109" s="26" t="s">
        <v>581</v>
      </c>
      <c r="G1109" s="26" t="s">
        <v>3160</v>
      </c>
      <c r="H1109" s="26" t="s">
        <v>556</v>
      </c>
      <c r="I1109" s="27">
        <v>45548</v>
      </c>
      <c r="J1109" s="26" t="s">
        <v>583</v>
      </c>
      <c r="K1109" s="26" t="s">
        <v>1343</v>
      </c>
      <c r="L1109" s="26" t="s">
        <v>1344</v>
      </c>
      <c r="M1109" s="26" t="s">
        <v>969</v>
      </c>
      <c r="N1109" s="26" t="s">
        <v>863</v>
      </c>
      <c r="O1109" s="26" t="s">
        <v>864</v>
      </c>
      <c r="P1109" s="26" t="s">
        <v>1345</v>
      </c>
      <c r="Q1109" s="26" t="s">
        <v>587</v>
      </c>
      <c r="R1109" s="26" t="s">
        <v>684</v>
      </c>
      <c r="S1109" s="26"/>
      <c r="T1109" s="26"/>
      <c r="U1109" s="26">
        <v>50000</v>
      </c>
      <c r="V1109" s="27">
        <v>45580</v>
      </c>
      <c r="W1109" s="26" t="s">
        <v>565</v>
      </c>
      <c r="X1109" s="26" t="s">
        <v>566</v>
      </c>
      <c r="Y1109" s="26" t="s">
        <v>596</v>
      </c>
      <c r="Z1109" s="26"/>
      <c r="AA1109" s="26">
        <v>2</v>
      </c>
      <c r="AB1109" s="26">
        <v>2302</v>
      </c>
    </row>
    <row r="1110" spans="1:28" ht="20.25" customHeight="1">
      <c r="A1110" s="26" t="s">
        <v>3166</v>
      </c>
      <c r="B1110" s="26" t="s">
        <v>143</v>
      </c>
      <c r="C1110" s="26" t="s">
        <v>1292</v>
      </c>
      <c r="D1110" s="26" t="s">
        <v>1293</v>
      </c>
      <c r="E1110" s="26" t="s">
        <v>553</v>
      </c>
      <c r="F1110" s="26" t="s">
        <v>581</v>
      </c>
      <c r="G1110" s="26" t="s">
        <v>3160</v>
      </c>
      <c r="H1110" s="26" t="s">
        <v>556</v>
      </c>
      <c r="I1110" s="27">
        <v>45548</v>
      </c>
      <c r="J1110" s="26" t="s">
        <v>583</v>
      </c>
      <c r="K1110" s="26" t="s">
        <v>131</v>
      </c>
      <c r="L1110" s="26" t="s">
        <v>1042</v>
      </c>
      <c r="M1110" s="26" t="s">
        <v>559</v>
      </c>
      <c r="N1110" s="26" t="s">
        <v>560</v>
      </c>
      <c r="O1110" s="26" t="s">
        <v>561</v>
      </c>
      <c r="P1110" s="26" t="s">
        <v>586</v>
      </c>
      <c r="Q1110" s="26" t="s">
        <v>587</v>
      </c>
      <c r="R1110" s="26" t="s">
        <v>588</v>
      </c>
      <c r="S1110" s="26"/>
      <c r="T1110" s="26"/>
      <c r="U1110" s="26">
        <v>40000</v>
      </c>
      <c r="V1110" s="27">
        <v>45580</v>
      </c>
      <c r="W1110" s="26" t="s">
        <v>565</v>
      </c>
      <c r="X1110" s="26" t="s">
        <v>566</v>
      </c>
      <c r="Y1110" s="26" t="s">
        <v>596</v>
      </c>
      <c r="Z1110" s="26"/>
      <c r="AA1110" s="26">
        <v>1</v>
      </c>
      <c r="AB1110" s="26">
        <v>2199</v>
      </c>
    </row>
    <row r="1111" spans="1:28" ht="20.25" customHeight="1">
      <c r="A1111" s="26" t="s">
        <v>3166</v>
      </c>
      <c r="B1111" s="26" t="s">
        <v>3167</v>
      </c>
      <c r="C1111" s="26" t="s">
        <v>551</v>
      </c>
      <c r="D1111" s="26" t="s">
        <v>1209</v>
      </c>
      <c r="E1111" s="26" t="s">
        <v>553</v>
      </c>
      <c r="F1111" s="26" t="s">
        <v>581</v>
      </c>
      <c r="G1111" s="26" t="s">
        <v>3160</v>
      </c>
      <c r="H1111" s="26" t="s">
        <v>556</v>
      </c>
      <c r="I1111" s="27">
        <v>45548</v>
      </c>
      <c r="J1111" s="26" t="s">
        <v>583</v>
      </c>
      <c r="K1111" s="26" t="s">
        <v>1343</v>
      </c>
      <c r="L1111" s="26" t="s">
        <v>1344</v>
      </c>
      <c r="M1111" s="26" t="s">
        <v>969</v>
      </c>
      <c r="N1111" s="26" t="s">
        <v>863</v>
      </c>
      <c r="O1111" s="26" t="s">
        <v>864</v>
      </c>
      <c r="P1111" s="26" t="s">
        <v>1345</v>
      </c>
      <c r="Q1111" s="26" t="s">
        <v>587</v>
      </c>
      <c r="R1111" s="26" t="s">
        <v>684</v>
      </c>
      <c r="S1111" s="26"/>
      <c r="T1111" s="26"/>
      <c r="U1111" s="26">
        <v>36000</v>
      </c>
      <c r="V1111" s="27">
        <v>45580</v>
      </c>
      <c r="W1111" s="26" t="s">
        <v>565</v>
      </c>
      <c r="X1111" s="26" t="s">
        <v>566</v>
      </c>
      <c r="Y1111" s="26" t="s">
        <v>596</v>
      </c>
      <c r="Z1111" s="26"/>
      <c r="AA1111" s="26">
        <v>2</v>
      </c>
      <c r="AB1111" s="26">
        <v>2302</v>
      </c>
    </row>
    <row r="1112" spans="1:28" ht="20.25" customHeight="1">
      <c r="A1112" s="26" t="s">
        <v>3168</v>
      </c>
      <c r="B1112" s="26" t="s">
        <v>144</v>
      </c>
      <c r="C1112" s="26" t="s">
        <v>1292</v>
      </c>
      <c r="D1112" s="26" t="s">
        <v>1293</v>
      </c>
      <c r="E1112" s="26" t="s">
        <v>553</v>
      </c>
      <c r="F1112" s="26" t="s">
        <v>581</v>
      </c>
      <c r="G1112" s="26" t="s">
        <v>3169</v>
      </c>
      <c r="H1112" s="26" t="s">
        <v>556</v>
      </c>
      <c r="I1112" s="27">
        <v>45548</v>
      </c>
      <c r="J1112" s="26" t="s">
        <v>583</v>
      </c>
      <c r="K1112" s="26" t="s">
        <v>26</v>
      </c>
      <c r="L1112" s="26" t="s">
        <v>1554</v>
      </c>
      <c r="M1112" s="26" t="s">
        <v>585</v>
      </c>
      <c r="N1112" s="26" t="s">
        <v>560</v>
      </c>
      <c r="O1112" s="26" t="s">
        <v>561</v>
      </c>
      <c r="P1112" s="26" t="s">
        <v>586</v>
      </c>
      <c r="Q1112" s="26" t="s">
        <v>587</v>
      </c>
      <c r="R1112" s="26" t="s">
        <v>588</v>
      </c>
      <c r="S1112" s="26"/>
      <c r="T1112" s="26"/>
      <c r="U1112" s="26">
        <v>82500</v>
      </c>
      <c r="V1112" s="27">
        <v>45579</v>
      </c>
      <c r="W1112" s="26" t="s">
        <v>565</v>
      </c>
      <c r="X1112" s="26" t="s">
        <v>566</v>
      </c>
      <c r="Y1112" s="26" t="s">
        <v>596</v>
      </c>
      <c r="Z1112" s="26"/>
      <c r="AA1112" s="26">
        <v>1</v>
      </c>
      <c r="AB1112" s="26">
        <v>2261</v>
      </c>
    </row>
    <row r="1113" spans="1:28" ht="20.25" customHeight="1">
      <c r="A1113" s="26" t="s">
        <v>3168</v>
      </c>
      <c r="B1113" s="26" t="s">
        <v>3170</v>
      </c>
      <c r="C1113" s="26" t="s">
        <v>1292</v>
      </c>
      <c r="D1113" s="26" t="s">
        <v>1293</v>
      </c>
      <c r="E1113" s="26" t="s">
        <v>553</v>
      </c>
      <c r="F1113" s="26" t="s">
        <v>581</v>
      </c>
      <c r="G1113" s="26" t="s">
        <v>3169</v>
      </c>
      <c r="H1113" s="26" t="s">
        <v>556</v>
      </c>
      <c r="I1113" s="27">
        <v>45548</v>
      </c>
      <c r="J1113" s="26" t="s">
        <v>583</v>
      </c>
      <c r="K1113" s="26" t="s">
        <v>2396</v>
      </c>
      <c r="L1113" s="26" t="s">
        <v>2397</v>
      </c>
      <c r="M1113" s="26" t="s">
        <v>862</v>
      </c>
      <c r="N1113" s="26" t="s">
        <v>863</v>
      </c>
      <c r="O1113" s="26" t="s">
        <v>864</v>
      </c>
      <c r="P1113" s="26" t="s">
        <v>873</v>
      </c>
      <c r="Q1113" s="26" t="s">
        <v>587</v>
      </c>
      <c r="R1113" s="26" t="s">
        <v>684</v>
      </c>
      <c r="S1113" s="26"/>
      <c r="T1113" s="26"/>
      <c r="U1113" s="26">
        <v>60500</v>
      </c>
      <c r="V1113" s="27">
        <v>45579</v>
      </c>
      <c r="W1113" s="26" t="s">
        <v>565</v>
      </c>
      <c r="X1113" s="26" t="s">
        <v>566</v>
      </c>
      <c r="Y1113" s="26" t="s">
        <v>596</v>
      </c>
      <c r="Z1113" s="26"/>
      <c r="AA1113" s="26">
        <v>2</v>
      </c>
      <c r="AB1113" s="26">
        <v>2298</v>
      </c>
    </row>
    <row r="1114" spans="1:28" ht="20.25" customHeight="1">
      <c r="A1114" s="26" t="s">
        <v>3171</v>
      </c>
      <c r="B1114" s="26" t="s">
        <v>3172</v>
      </c>
      <c r="C1114" s="26" t="s">
        <v>1292</v>
      </c>
      <c r="D1114" s="26" t="s">
        <v>1293</v>
      </c>
      <c r="E1114" s="26" t="s">
        <v>553</v>
      </c>
      <c r="F1114" s="26" t="s">
        <v>581</v>
      </c>
      <c r="G1114" s="26" t="s">
        <v>3169</v>
      </c>
      <c r="H1114" s="26" t="s">
        <v>556</v>
      </c>
      <c r="I1114" s="27">
        <v>45548</v>
      </c>
      <c r="J1114" s="26" t="s">
        <v>583</v>
      </c>
      <c r="K1114" s="26" t="s">
        <v>26</v>
      </c>
      <c r="L1114" s="26" t="s">
        <v>1554</v>
      </c>
      <c r="M1114" s="26" t="s">
        <v>585</v>
      </c>
      <c r="N1114" s="26" t="s">
        <v>560</v>
      </c>
      <c r="O1114" s="26" t="s">
        <v>561</v>
      </c>
      <c r="P1114" s="26" t="s">
        <v>586</v>
      </c>
      <c r="Q1114" s="26" t="s">
        <v>587</v>
      </c>
      <c r="R1114" s="26" t="s">
        <v>588</v>
      </c>
      <c r="S1114" s="26"/>
      <c r="T1114" s="26"/>
      <c r="U1114" s="26">
        <v>90000</v>
      </c>
      <c r="V1114" s="27">
        <v>45579</v>
      </c>
      <c r="W1114" s="26" t="s">
        <v>565</v>
      </c>
      <c r="X1114" s="26" t="s">
        <v>566</v>
      </c>
      <c r="Y1114" s="26" t="s">
        <v>596</v>
      </c>
      <c r="Z1114" s="26"/>
      <c r="AA1114" s="26">
        <v>1</v>
      </c>
      <c r="AB1114" s="26">
        <v>2261</v>
      </c>
    </row>
    <row r="1115" spans="1:28" ht="20.25" customHeight="1">
      <c r="A1115" s="26" t="s">
        <v>3171</v>
      </c>
      <c r="B1115" s="26" t="s">
        <v>3173</v>
      </c>
      <c r="C1115" s="26" t="s">
        <v>1292</v>
      </c>
      <c r="D1115" s="26" t="s">
        <v>1293</v>
      </c>
      <c r="E1115" s="26" t="s">
        <v>553</v>
      </c>
      <c r="F1115" s="26" t="s">
        <v>581</v>
      </c>
      <c r="G1115" s="26" t="s">
        <v>3169</v>
      </c>
      <c r="H1115" s="26" t="s">
        <v>556</v>
      </c>
      <c r="I1115" s="27">
        <v>45548</v>
      </c>
      <c r="J1115" s="26" t="s">
        <v>583</v>
      </c>
      <c r="K1115" s="26" t="s">
        <v>2396</v>
      </c>
      <c r="L1115" s="26" t="s">
        <v>2397</v>
      </c>
      <c r="M1115" s="26" t="s">
        <v>862</v>
      </c>
      <c r="N1115" s="26" t="s">
        <v>863</v>
      </c>
      <c r="O1115" s="26" t="s">
        <v>864</v>
      </c>
      <c r="P1115" s="26" t="s">
        <v>873</v>
      </c>
      <c r="Q1115" s="26" t="s">
        <v>587</v>
      </c>
      <c r="R1115" s="26" t="s">
        <v>684</v>
      </c>
      <c r="S1115" s="26"/>
      <c r="T1115" s="26"/>
      <c r="U1115" s="26">
        <v>61000</v>
      </c>
      <c r="V1115" s="27">
        <v>45579</v>
      </c>
      <c r="W1115" s="26" t="s">
        <v>565</v>
      </c>
      <c r="X1115" s="26" t="s">
        <v>566</v>
      </c>
      <c r="Y1115" s="26" t="s">
        <v>596</v>
      </c>
      <c r="Z1115" s="26"/>
      <c r="AA1115" s="26">
        <v>2</v>
      </c>
      <c r="AB1115" s="26">
        <v>2298</v>
      </c>
    </row>
    <row r="1116" spans="1:28" ht="20.25" customHeight="1">
      <c r="A1116" s="26" t="s">
        <v>3174</v>
      </c>
      <c r="B1116" s="26" t="s">
        <v>3175</v>
      </c>
      <c r="C1116" s="26" t="s">
        <v>551</v>
      </c>
      <c r="D1116" s="26" t="s">
        <v>1209</v>
      </c>
      <c r="E1116" s="26" t="s">
        <v>553</v>
      </c>
      <c r="F1116" s="26" t="s">
        <v>668</v>
      </c>
      <c r="G1116" s="26" t="s">
        <v>2464</v>
      </c>
      <c r="H1116" s="26" t="s">
        <v>556</v>
      </c>
      <c r="I1116" s="27">
        <v>45555</v>
      </c>
      <c r="J1116" s="26" t="s">
        <v>670</v>
      </c>
      <c r="K1116" s="26" t="s">
        <v>2072</v>
      </c>
      <c r="L1116" s="26" t="s">
        <v>2073</v>
      </c>
      <c r="M1116" s="26" t="s">
        <v>628</v>
      </c>
      <c r="N1116" s="26" t="s">
        <v>663</v>
      </c>
      <c r="O1116" s="26" t="s">
        <v>561</v>
      </c>
      <c r="P1116" s="26" t="s">
        <v>601</v>
      </c>
      <c r="Q1116" s="26" t="s">
        <v>664</v>
      </c>
      <c r="R1116" s="26" t="s">
        <v>619</v>
      </c>
      <c r="S1116" s="26"/>
      <c r="T1116" s="26"/>
      <c r="U1116" s="26">
        <v>40000</v>
      </c>
      <c r="V1116" s="27">
        <v>45590</v>
      </c>
      <c r="W1116" s="26" t="s">
        <v>565</v>
      </c>
      <c r="X1116" s="26" t="s">
        <v>798</v>
      </c>
      <c r="Y1116" s="26" t="s">
        <v>3023</v>
      </c>
      <c r="Z1116" s="26"/>
      <c r="AA1116" s="26">
        <v>1</v>
      </c>
      <c r="AB1116" s="26">
        <v>2232</v>
      </c>
    </row>
    <row r="1117" spans="1:28" ht="20.25" customHeight="1">
      <c r="A1117" s="26" t="s">
        <v>3176</v>
      </c>
      <c r="B1117" s="26" t="s">
        <v>3175</v>
      </c>
      <c r="C1117" s="26" t="s">
        <v>551</v>
      </c>
      <c r="D1117" s="26" t="s">
        <v>1209</v>
      </c>
      <c r="E1117" s="26" t="s">
        <v>553</v>
      </c>
      <c r="F1117" s="26" t="s">
        <v>668</v>
      </c>
      <c r="G1117" s="26" t="s">
        <v>2464</v>
      </c>
      <c r="H1117" s="26" t="s">
        <v>556</v>
      </c>
      <c r="I1117" s="27">
        <v>45548</v>
      </c>
      <c r="J1117" s="26" t="s">
        <v>670</v>
      </c>
      <c r="K1117" s="26" t="s">
        <v>2072</v>
      </c>
      <c r="L1117" s="26" t="s">
        <v>2073</v>
      </c>
      <c r="M1117" s="26" t="s">
        <v>628</v>
      </c>
      <c r="N1117" s="26" t="s">
        <v>663</v>
      </c>
      <c r="O1117" s="26" t="s">
        <v>561</v>
      </c>
      <c r="P1117" s="26" t="s">
        <v>601</v>
      </c>
      <c r="Q1117" s="26" t="s">
        <v>664</v>
      </c>
      <c r="R1117" s="26" t="s">
        <v>619</v>
      </c>
      <c r="S1117" s="26"/>
      <c r="T1117" s="26"/>
      <c r="U1117" s="26">
        <v>60000</v>
      </c>
      <c r="V1117" s="27">
        <v>45590</v>
      </c>
      <c r="W1117" s="26" t="s">
        <v>565</v>
      </c>
      <c r="X1117" s="26" t="s">
        <v>566</v>
      </c>
      <c r="Y1117" s="26" t="s">
        <v>3023</v>
      </c>
      <c r="Z1117" s="26"/>
      <c r="AA1117" s="26">
        <v>1</v>
      </c>
      <c r="AB1117" s="26">
        <v>2232</v>
      </c>
    </row>
    <row r="1118" spans="1:28" ht="20.25" customHeight="1">
      <c r="A1118" s="26" t="s">
        <v>3177</v>
      </c>
      <c r="B1118" s="26" t="s">
        <v>3178</v>
      </c>
      <c r="C1118" s="26" t="s">
        <v>1292</v>
      </c>
      <c r="D1118" s="26" t="s">
        <v>1293</v>
      </c>
      <c r="E1118" s="26" t="s">
        <v>553</v>
      </c>
      <c r="F1118" s="26" t="s">
        <v>668</v>
      </c>
      <c r="G1118" s="26" t="s">
        <v>669</v>
      </c>
      <c r="H1118" s="26" t="s">
        <v>556</v>
      </c>
      <c r="I1118" s="27">
        <v>45548</v>
      </c>
      <c r="J1118" s="26" t="s">
        <v>670</v>
      </c>
      <c r="K1118" s="26" t="s">
        <v>949</v>
      </c>
      <c r="L1118" s="26" t="s">
        <v>950</v>
      </c>
      <c r="M1118" s="26" t="s">
        <v>628</v>
      </c>
      <c r="N1118" s="26" t="s">
        <v>641</v>
      </c>
      <c r="O1118" s="26" t="s">
        <v>561</v>
      </c>
      <c r="P1118" s="26" t="s">
        <v>562</v>
      </c>
      <c r="Q1118" s="26" t="s">
        <v>683</v>
      </c>
      <c r="R1118" s="26" t="s">
        <v>564</v>
      </c>
      <c r="S1118" s="26"/>
      <c r="T1118" s="26"/>
      <c r="U1118" s="26">
        <v>9400</v>
      </c>
      <c r="V1118" s="27">
        <v>45580</v>
      </c>
      <c r="W1118" s="26" t="s">
        <v>565</v>
      </c>
      <c r="X1118" s="26" t="s">
        <v>566</v>
      </c>
      <c r="Y1118" s="26" t="s">
        <v>955</v>
      </c>
      <c r="Z1118" s="26"/>
      <c r="AA1118" s="26">
        <v>1</v>
      </c>
      <c r="AB1118" s="26">
        <v>2051</v>
      </c>
    </row>
    <row r="1119" spans="1:28" ht="20.25" customHeight="1">
      <c r="A1119" s="26" t="s">
        <v>3179</v>
      </c>
      <c r="B1119" s="26" t="s">
        <v>3180</v>
      </c>
      <c r="C1119" s="26" t="s">
        <v>1292</v>
      </c>
      <c r="D1119" s="26" t="s">
        <v>1293</v>
      </c>
      <c r="E1119" s="26" t="s">
        <v>553</v>
      </c>
      <c r="F1119" s="26" t="s">
        <v>668</v>
      </c>
      <c r="G1119" s="26" t="s">
        <v>669</v>
      </c>
      <c r="H1119" s="26" t="s">
        <v>556</v>
      </c>
      <c r="I1119" s="27">
        <v>45548</v>
      </c>
      <c r="J1119" s="26" t="s">
        <v>670</v>
      </c>
      <c r="K1119" s="26" t="s">
        <v>1122</v>
      </c>
      <c r="L1119" s="26" t="s">
        <v>1123</v>
      </c>
      <c r="M1119" s="26" t="s">
        <v>682</v>
      </c>
      <c r="N1119" s="26" t="s">
        <v>600</v>
      </c>
      <c r="O1119" s="26" t="s">
        <v>561</v>
      </c>
      <c r="P1119" s="26" t="s">
        <v>562</v>
      </c>
      <c r="Q1119" s="26" t="s">
        <v>683</v>
      </c>
      <c r="R1119" s="26" t="s">
        <v>684</v>
      </c>
      <c r="S1119" s="26"/>
      <c r="T1119" s="26"/>
      <c r="U1119" s="26">
        <v>60550</v>
      </c>
      <c r="V1119" s="27">
        <v>45581</v>
      </c>
      <c r="W1119" s="26" t="s">
        <v>565</v>
      </c>
      <c r="X1119" s="26" t="s">
        <v>566</v>
      </c>
      <c r="Y1119" s="26" t="s">
        <v>685</v>
      </c>
      <c r="Z1119" s="26"/>
      <c r="AA1119" s="26">
        <v>1</v>
      </c>
      <c r="AB1119" s="26">
        <v>2082</v>
      </c>
    </row>
    <row r="1120" spans="1:28" ht="20.25" customHeight="1">
      <c r="A1120" s="26" t="s">
        <v>3181</v>
      </c>
      <c r="B1120" s="26" t="s">
        <v>3182</v>
      </c>
      <c r="C1120" s="26" t="s">
        <v>1292</v>
      </c>
      <c r="D1120" s="26" t="s">
        <v>1293</v>
      </c>
      <c r="E1120" s="26" t="s">
        <v>553</v>
      </c>
      <c r="F1120" s="26" t="s">
        <v>668</v>
      </c>
      <c r="G1120" s="26" t="s">
        <v>669</v>
      </c>
      <c r="H1120" s="26" t="s">
        <v>556</v>
      </c>
      <c r="I1120" s="27">
        <v>45548</v>
      </c>
      <c r="J1120" s="26" t="s">
        <v>670</v>
      </c>
      <c r="K1120" s="26" t="s">
        <v>1414</v>
      </c>
      <c r="L1120" s="26" t="s">
        <v>1415</v>
      </c>
      <c r="M1120" s="26" t="s">
        <v>628</v>
      </c>
      <c r="N1120" s="26" t="s">
        <v>641</v>
      </c>
      <c r="O1120" s="26" t="s">
        <v>561</v>
      </c>
      <c r="P1120" s="26" t="s">
        <v>562</v>
      </c>
      <c r="Q1120" s="26" t="s">
        <v>683</v>
      </c>
      <c r="R1120" s="26" t="s">
        <v>564</v>
      </c>
      <c r="S1120" s="26"/>
      <c r="T1120" s="26"/>
      <c r="U1120" s="26">
        <v>19750</v>
      </c>
      <c r="V1120" s="27">
        <v>45579</v>
      </c>
      <c r="W1120" s="26" t="s">
        <v>565</v>
      </c>
      <c r="X1120" s="26" t="s">
        <v>566</v>
      </c>
      <c r="Y1120" s="26" t="s">
        <v>955</v>
      </c>
      <c r="Z1120" s="26"/>
      <c r="AA1120" s="26">
        <v>1</v>
      </c>
      <c r="AB1120" s="26">
        <v>2126</v>
      </c>
    </row>
    <row r="1121" spans="1:28" ht="20.25" customHeight="1">
      <c r="A1121" s="26" t="s">
        <v>3183</v>
      </c>
      <c r="B1121" s="26" t="s">
        <v>3184</v>
      </c>
      <c r="C1121" s="26" t="s">
        <v>1292</v>
      </c>
      <c r="D1121" s="26" t="s">
        <v>1293</v>
      </c>
      <c r="E1121" s="26" t="s">
        <v>553</v>
      </c>
      <c r="F1121" s="26" t="s">
        <v>668</v>
      </c>
      <c r="G1121" s="26" t="s">
        <v>669</v>
      </c>
      <c r="H1121" s="26" t="s">
        <v>556</v>
      </c>
      <c r="I1121" s="27">
        <v>45548</v>
      </c>
      <c r="J1121" s="26" t="s">
        <v>670</v>
      </c>
      <c r="K1121" s="26" t="s">
        <v>1414</v>
      </c>
      <c r="L1121" s="26" t="s">
        <v>1415</v>
      </c>
      <c r="M1121" s="26" t="s">
        <v>628</v>
      </c>
      <c r="N1121" s="26" t="s">
        <v>641</v>
      </c>
      <c r="O1121" s="26" t="s">
        <v>561</v>
      </c>
      <c r="P1121" s="26" t="s">
        <v>562</v>
      </c>
      <c r="Q1121" s="26" t="s">
        <v>683</v>
      </c>
      <c r="R1121" s="26" t="s">
        <v>564</v>
      </c>
      <c r="S1121" s="26"/>
      <c r="T1121" s="26"/>
      <c r="U1121" s="26">
        <v>11400</v>
      </c>
      <c r="V1121" s="27">
        <v>45579</v>
      </c>
      <c r="W1121" s="26" t="s">
        <v>565</v>
      </c>
      <c r="X1121" s="26" t="s">
        <v>566</v>
      </c>
      <c r="Y1121" s="26" t="s">
        <v>3185</v>
      </c>
      <c r="Z1121" s="26"/>
      <c r="AA1121" s="26">
        <v>1</v>
      </c>
      <c r="AB1121" s="26">
        <v>2126</v>
      </c>
    </row>
    <row r="1122" spans="1:28" ht="20.25" customHeight="1">
      <c r="A1122" s="26" t="s">
        <v>3186</v>
      </c>
      <c r="B1122" s="26" t="s">
        <v>3187</v>
      </c>
      <c r="C1122" s="26" t="s">
        <v>1292</v>
      </c>
      <c r="D1122" s="26" t="s">
        <v>1293</v>
      </c>
      <c r="E1122" s="26" t="s">
        <v>553</v>
      </c>
      <c r="F1122" s="26" t="s">
        <v>668</v>
      </c>
      <c r="G1122" s="26" t="s">
        <v>669</v>
      </c>
      <c r="H1122" s="26" t="s">
        <v>556</v>
      </c>
      <c r="I1122" s="27">
        <v>45548</v>
      </c>
      <c r="J1122" s="26" t="s">
        <v>670</v>
      </c>
      <c r="K1122" s="26" t="s">
        <v>1414</v>
      </c>
      <c r="L1122" s="26" t="s">
        <v>1415</v>
      </c>
      <c r="M1122" s="26" t="s">
        <v>628</v>
      </c>
      <c r="N1122" s="26" t="s">
        <v>641</v>
      </c>
      <c r="O1122" s="26" t="s">
        <v>561</v>
      </c>
      <c r="P1122" s="26" t="s">
        <v>562</v>
      </c>
      <c r="Q1122" s="26" t="s">
        <v>683</v>
      </c>
      <c r="R1122" s="26" t="s">
        <v>564</v>
      </c>
      <c r="S1122" s="26"/>
      <c r="T1122" s="26"/>
      <c r="U1122" s="26">
        <v>9200</v>
      </c>
      <c r="V1122" s="27">
        <v>45579</v>
      </c>
      <c r="W1122" s="26" t="s">
        <v>565</v>
      </c>
      <c r="X1122" s="26" t="s">
        <v>566</v>
      </c>
      <c r="Y1122" s="26" t="s">
        <v>3188</v>
      </c>
      <c r="Z1122" s="26"/>
      <c r="AA1122" s="26">
        <v>1</v>
      </c>
      <c r="AB1122" s="26">
        <v>2126</v>
      </c>
    </row>
    <row r="1123" spans="1:28" ht="20.25" customHeight="1">
      <c r="A1123" s="26" t="s">
        <v>3189</v>
      </c>
      <c r="B1123" s="26" t="s">
        <v>126</v>
      </c>
      <c r="C1123" s="26" t="s">
        <v>551</v>
      </c>
      <c r="D1123" s="26" t="s">
        <v>1209</v>
      </c>
      <c r="E1123" s="26" t="s">
        <v>553</v>
      </c>
      <c r="F1123" s="26" t="s">
        <v>581</v>
      </c>
      <c r="G1123" s="26" t="s">
        <v>3190</v>
      </c>
      <c r="H1123" s="26" t="s">
        <v>556</v>
      </c>
      <c r="I1123" s="27">
        <v>45546</v>
      </c>
      <c r="J1123" s="26" t="s">
        <v>583</v>
      </c>
      <c r="K1123" s="26" t="s">
        <v>97</v>
      </c>
      <c r="L1123" s="26" t="s">
        <v>696</v>
      </c>
      <c r="M1123" s="26" t="s">
        <v>585</v>
      </c>
      <c r="N1123" s="26" t="s">
        <v>673</v>
      </c>
      <c r="O1123" s="26" t="s">
        <v>561</v>
      </c>
      <c r="P1123" s="26" t="s">
        <v>601</v>
      </c>
      <c r="Q1123" s="26" t="s">
        <v>697</v>
      </c>
      <c r="R1123" s="26" t="s">
        <v>698</v>
      </c>
      <c r="S1123" s="26"/>
      <c r="T1123" s="26"/>
      <c r="U1123" s="26">
        <v>5500</v>
      </c>
      <c r="V1123" s="27">
        <v>45577</v>
      </c>
      <c r="W1123" s="26" t="s">
        <v>565</v>
      </c>
      <c r="X1123" s="26" t="s">
        <v>566</v>
      </c>
      <c r="Y1123" s="26" t="s">
        <v>596</v>
      </c>
      <c r="Z1123" s="26"/>
      <c r="AA1123" s="26">
        <v>1</v>
      </c>
      <c r="AB1123" s="26">
        <v>2260</v>
      </c>
    </row>
    <row r="1124" spans="1:28" ht="20.25" customHeight="1">
      <c r="A1124" s="26" t="s">
        <v>3191</v>
      </c>
      <c r="B1124" s="26" t="s">
        <v>141</v>
      </c>
      <c r="C1124" s="26" t="s">
        <v>1292</v>
      </c>
      <c r="D1124" s="26" t="s">
        <v>1293</v>
      </c>
      <c r="E1124" s="26" t="s">
        <v>553</v>
      </c>
      <c r="F1124" s="26" t="s">
        <v>581</v>
      </c>
      <c r="G1124" s="26" t="s">
        <v>3192</v>
      </c>
      <c r="H1124" s="26" t="s">
        <v>556</v>
      </c>
      <c r="I1124" s="27">
        <v>45546</v>
      </c>
      <c r="J1124" s="26" t="s">
        <v>583</v>
      </c>
      <c r="K1124" s="26" t="s">
        <v>142</v>
      </c>
      <c r="L1124" s="26" t="s">
        <v>1045</v>
      </c>
      <c r="M1124" s="26" t="s">
        <v>628</v>
      </c>
      <c r="N1124" s="26" t="s">
        <v>608</v>
      </c>
      <c r="O1124" s="26" t="s">
        <v>561</v>
      </c>
      <c r="P1124" s="26" t="s">
        <v>601</v>
      </c>
      <c r="Q1124" s="26" t="s">
        <v>1046</v>
      </c>
      <c r="R1124" s="26" t="s">
        <v>643</v>
      </c>
      <c r="S1124" s="26"/>
      <c r="T1124" s="26"/>
      <c r="U1124" s="26">
        <v>50000</v>
      </c>
      <c r="V1124" s="27">
        <v>45577</v>
      </c>
      <c r="W1124" s="26" t="s">
        <v>565</v>
      </c>
      <c r="X1124" s="26" t="s">
        <v>566</v>
      </c>
      <c r="Y1124" s="26" t="s">
        <v>596</v>
      </c>
      <c r="Z1124" s="26"/>
      <c r="AA1124" s="26">
        <v>1</v>
      </c>
      <c r="AB1124" s="26">
        <v>2194</v>
      </c>
    </row>
    <row r="1125" spans="1:28" ht="20.25" customHeight="1">
      <c r="A1125" s="26" t="s">
        <v>3193</v>
      </c>
      <c r="B1125" s="26" t="s">
        <v>132</v>
      </c>
      <c r="C1125" s="26" t="s">
        <v>1292</v>
      </c>
      <c r="D1125" s="26" t="s">
        <v>1293</v>
      </c>
      <c r="E1125" s="26" t="s">
        <v>553</v>
      </c>
      <c r="F1125" s="26" t="s">
        <v>581</v>
      </c>
      <c r="G1125" s="26" t="s">
        <v>3192</v>
      </c>
      <c r="H1125" s="26" t="s">
        <v>556</v>
      </c>
      <c r="I1125" s="27">
        <v>45546</v>
      </c>
      <c r="J1125" s="26" t="s">
        <v>583</v>
      </c>
      <c r="K1125" s="26" t="s">
        <v>133</v>
      </c>
      <c r="L1125" s="26" t="s">
        <v>647</v>
      </c>
      <c r="M1125" s="26" t="s">
        <v>628</v>
      </c>
      <c r="N1125" s="26" t="s">
        <v>608</v>
      </c>
      <c r="O1125" s="26" t="s">
        <v>561</v>
      </c>
      <c r="P1125" s="26" t="s">
        <v>601</v>
      </c>
      <c r="Q1125" s="26" t="s">
        <v>648</v>
      </c>
      <c r="R1125" s="26" t="s">
        <v>649</v>
      </c>
      <c r="S1125" s="26"/>
      <c r="T1125" s="26"/>
      <c r="U1125" s="26">
        <v>11000</v>
      </c>
      <c r="V1125" s="27">
        <v>45577</v>
      </c>
      <c r="W1125" s="26" t="s">
        <v>565</v>
      </c>
      <c r="X1125" s="26" t="s">
        <v>566</v>
      </c>
      <c r="Y1125" s="26" t="s">
        <v>596</v>
      </c>
      <c r="Z1125" s="26"/>
      <c r="AA1125" s="26">
        <v>1</v>
      </c>
      <c r="AB1125" s="26">
        <v>2189</v>
      </c>
    </row>
    <row r="1126" spans="1:28" ht="20.25" customHeight="1">
      <c r="A1126" s="26" t="s">
        <v>3194</v>
      </c>
      <c r="B1126" s="26" t="s">
        <v>117</v>
      </c>
      <c r="C1126" s="26" t="s">
        <v>1292</v>
      </c>
      <c r="D1126" s="26" t="s">
        <v>1293</v>
      </c>
      <c r="E1126" s="26" t="s">
        <v>553</v>
      </c>
      <c r="F1126" s="26" t="s">
        <v>581</v>
      </c>
      <c r="G1126" s="26" t="s">
        <v>3192</v>
      </c>
      <c r="H1126" s="26" t="s">
        <v>556</v>
      </c>
      <c r="I1126" s="27">
        <v>45546</v>
      </c>
      <c r="J1126" s="26" t="s">
        <v>583</v>
      </c>
      <c r="K1126" s="26" t="s">
        <v>118</v>
      </c>
      <c r="L1126" s="26" t="s">
        <v>119</v>
      </c>
      <c r="M1126" s="26" t="s">
        <v>717</v>
      </c>
      <c r="N1126" s="26" t="s">
        <v>560</v>
      </c>
      <c r="O1126" s="26" t="s">
        <v>561</v>
      </c>
      <c r="P1126" s="26" t="s">
        <v>562</v>
      </c>
      <c r="Q1126" s="26" t="s">
        <v>594</v>
      </c>
      <c r="R1126" s="26" t="s">
        <v>595</v>
      </c>
      <c r="S1126" s="26"/>
      <c r="T1126" s="26"/>
      <c r="U1126" s="26">
        <v>9500</v>
      </c>
      <c r="V1126" s="27">
        <v>45576</v>
      </c>
      <c r="W1126" s="26" t="s">
        <v>565</v>
      </c>
      <c r="X1126" s="26" t="s">
        <v>566</v>
      </c>
      <c r="Y1126" s="26" t="s">
        <v>596</v>
      </c>
      <c r="Z1126" s="26"/>
      <c r="AA1126" s="26">
        <v>1</v>
      </c>
      <c r="AB1126" s="26">
        <v>2198</v>
      </c>
    </row>
    <row r="1127" spans="1:28" ht="20.25" customHeight="1">
      <c r="A1127" s="26" t="s">
        <v>3195</v>
      </c>
      <c r="B1127" s="26" t="s">
        <v>130</v>
      </c>
      <c r="C1127" s="26" t="s">
        <v>1292</v>
      </c>
      <c r="D1127" s="26" t="s">
        <v>1293</v>
      </c>
      <c r="E1127" s="26" t="s">
        <v>553</v>
      </c>
      <c r="F1127" s="26" t="s">
        <v>581</v>
      </c>
      <c r="G1127" s="26" t="s">
        <v>3192</v>
      </c>
      <c r="H1127" s="26" t="s">
        <v>556</v>
      </c>
      <c r="I1127" s="27">
        <v>45546</v>
      </c>
      <c r="J1127" s="26" t="s">
        <v>583</v>
      </c>
      <c r="K1127" s="26" t="s">
        <v>131</v>
      </c>
      <c r="L1127" s="26" t="s">
        <v>1042</v>
      </c>
      <c r="M1127" s="26" t="s">
        <v>559</v>
      </c>
      <c r="N1127" s="26" t="s">
        <v>560</v>
      </c>
      <c r="O1127" s="26" t="s">
        <v>561</v>
      </c>
      <c r="P1127" s="26" t="s">
        <v>586</v>
      </c>
      <c r="Q1127" s="26" t="s">
        <v>587</v>
      </c>
      <c r="R1127" s="26" t="s">
        <v>588</v>
      </c>
      <c r="S1127" s="26"/>
      <c r="T1127" s="26"/>
      <c r="U1127" s="26">
        <v>27000</v>
      </c>
      <c r="V1127" s="27">
        <v>45576</v>
      </c>
      <c r="W1127" s="26" t="s">
        <v>565</v>
      </c>
      <c r="X1127" s="26" t="s">
        <v>566</v>
      </c>
      <c r="Y1127" s="26" t="s">
        <v>596</v>
      </c>
      <c r="Z1127" s="26"/>
      <c r="AA1127" s="26">
        <v>1</v>
      </c>
      <c r="AB1127" s="26">
        <v>2199</v>
      </c>
    </row>
    <row r="1128" spans="1:28" ht="20.25" customHeight="1">
      <c r="A1128" s="26" t="s">
        <v>3195</v>
      </c>
      <c r="B1128" s="26" t="s">
        <v>3196</v>
      </c>
      <c r="C1128" s="26" t="s">
        <v>1292</v>
      </c>
      <c r="D1128" s="26" t="s">
        <v>1293</v>
      </c>
      <c r="E1128" s="26" t="s">
        <v>553</v>
      </c>
      <c r="F1128" s="26" t="s">
        <v>581</v>
      </c>
      <c r="G1128" s="26" t="s">
        <v>3192</v>
      </c>
      <c r="H1128" s="26" t="s">
        <v>556</v>
      </c>
      <c r="I1128" s="27">
        <v>45546</v>
      </c>
      <c r="J1128" s="26" t="s">
        <v>583</v>
      </c>
      <c r="K1128" s="26" t="s">
        <v>1343</v>
      </c>
      <c r="L1128" s="26" t="s">
        <v>1344</v>
      </c>
      <c r="M1128" s="26" t="s">
        <v>969</v>
      </c>
      <c r="N1128" s="26" t="s">
        <v>863</v>
      </c>
      <c r="O1128" s="26" t="s">
        <v>864</v>
      </c>
      <c r="P1128" s="26" t="s">
        <v>1345</v>
      </c>
      <c r="Q1128" s="26" t="s">
        <v>587</v>
      </c>
      <c r="R1128" s="26" t="s">
        <v>684</v>
      </c>
      <c r="S1128" s="26"/>
      <c r="T1128" s="26"/>
      <c r="U1128" s="26">
        <v>20000</v>
      </c>
      <c r="V1128" s="27">
        <v>45576</v>
      </c>
      <c r="W1128" s="26" t="s">
        <v>565</v>
      </c>
      <c r="X1128" s="26" t="s">
        <v>566</v>
      </c>
      <c r="Y1128" s="26" t="s">
        <v>596</v>
      </c>
      <c r="Z1128" s="26"/>
      <c r="AA1128" s="26">
        <v>2</v>
      </c>
      <c r="AB1128" s="26">
        <v>2302</v>
      </c>
    </row>
    <row r="1129" spans="1:28" ht="20.25" customHeight="1">
      <c r="A1129" s="26" t="s">
        <v>3197</v>
      </c>
      <c r="B1129" s="26" t="s">
        <v>134</v>
      </c>
      <c r="C1129" s="26" t="s">
        <v>1292</v>
      </c>
      <c r="D1129" s="26" t="s">
        <v>1293</v>
      </c>
      <c r="E1129" s="26" t="s">
        <v>553</v>
      </c>
      <c r="F1129" s="26" t="s">
        <v>581</v>
      </c>
      <c r="G1129" s="26" t="s">
        <v>3198</v>
      </c>
      <c r="H1129" s="26" t="s">
        <v>556</v>
      </c>
      <c r="I1129" s="27">
        <v>45546</v>
      </c>
      <c r="J1129" s="26" t="s">
        <v>583</v>
      </c>
      <c r="K1129" s="26" t="s">
        <v>26</v>
      </c>
      <c r="L1129" s="26" t="s">
        <v>1554</v>
      </c>
      <c r="M1129" s="26" t="s">
        <v>585</v>
      </c>
      <c r="N1129" s="26" t="s">
        <v>560</v>
      </c>
      <c r="O1129" s="26" t="s">
        <v>561</v>
      </c>
      <c r="P1129" s="26" t="s">
        <v>586</v>
      </c>
      <c r="Q1129" s="26" t="s">
        <v>587</v>
      </c>
      <c r="R1129" s="26" t="s">
        <v>588</v>
      </c>
      <c r="S1129" s="26"/>
      <c r="T1129" s="26"/>
      <c r="U1129" s="26">
        <v>44500</v>
      </c>
      <c r="V1129" s="27">
        <v>45575</v>
      </c>
      <c r="W1129" s="26" t="s">
        <v>565</v>
      </c>
      <c r="X1129" s="26" t="s">
        <v>566</v>
      </c>
      <c r="Y1129" s="26" t="s">
        <v>596</v>
      </c>
      <c r="Z1129" s="26"/>
      <c r="AA1129" s="26">
        <v>1</v>
      </c>
      <c r="AB1129" s="26">
        <v>2261</v>
      </c>
    </row>
    <row r="1130" spans="1:28" ht="20.25" customHeight="1">
      <c r="A1130" s="26" t="s">
        <v>3197</v>
      </c>
      <c r="B1130" s="26" t="s">
        <v>3199</v>
      </c>
      <c r="C1130" s="26" t="s">
        <v>1292</v>
      </c>
      <c r="D1130" s="26" t="s">
        <v>1293</v>
      </c>
      <c r="E1130" s="26" t="s">
        <v>553</v>
      </c>
      <c r="F1130" s="26" t="s">
        <v>581</v>
      </c>
      <c r="G1130" s="26" t="s">
        <v>3198</v>
      </c>
      <c r="H1130" s="26" t="s">
        <v>556</v>
      </c>
      <c r="I1130" s="27">
        <v>45546</v>
      </c>
      <c r="J1130" s="26" t="s">
        <v>583</v>
      </c>
      <c r="K1130" s="26" t="s">
        <v>2396</v>
      </c>
      <c r="L1130" s="26" t="s">
        <v>2397</v>
      </c>
      <c r="M1130" s="26" t="s">
        <v>862</v>
      </c>
      <c r="N1130" s="26" t="s">
        <v>863</v>
      </c>
      <c r="O1130" s="26" t="s">
        <v>864</v>
      </c>
      <c r="P1130" s="26" t="s">
        <v>873</v>
      </c>
      <c r="Q1130" s="26" t="s">
        <v>587</v>
      </c>
      <c r="R1130" s="26" t="s">
        <v>684</v>
      </c>
      <c r="S1130" s="26"/>
      <c r="T1130" s="26"/>
      <c r="U1130" s="26">
        <v>31500</v>
      </c>
      <c r="V1130" s="27">
        <v>45575</v>
      </c>
      <c r="W1130" s="26" t="s">
        <v>565</v>
      </c>
      <c r="X1130" s="26" t="s">
        <v>566</v>
      </c>
      <c r="Y1130" s="26" t="s">
        <v>596</v>
      </c>
      <c r="Z1130" s="26"/>
      <c r="AA1130" s="26">
        <v>2</v>
      </c>
      <c r="AB1130" s="26">
        <v>2298</v>
      </c>
    </row>
    <row r="1131" spans="1:28" ht="20.25" customHeight="1">
      <c r="A1131" s="26" t="s">
        <v>3200</v>
      </c>
      <c r="B1131" s="26" t="s">
        <v>3201</v>
      </c>
      <c r="C1131" s="26" t="s">
        <v>1292</v>
      </c>
      <c r="D1131" s="26" t="s">
        <v>1293</v>
      </c>
      <c r="E1131" s="26" t="s">
        <v>553</v>
      </c>
      <c r="F1131" s="26" t="s">
        <v>701</v>
      </c>
      <c r="G1131" s="26" t="s">
        <v>3202</v>
      </c>
      <c r="H1131" s="26" t="s">
        <v>556</v>
      </c>
      <c r="I1131" s="27">
        <v>45544</v>
      </c>
      <c r="J1131" s="26" t="s">
        <v>1376</v>
      </c>
      <c r="K1131" s="26" t="s">
        <v>739</v>
      </c>
      <c r="L1131" s="26" t="s">
        <v>740</v>
      </c>
      <c r="M1131" s="26" t="s">
        <v>628</v>
      </c>
      <c r="N1131" s="26" t="s">
        <v>641</v>
      </c>
      <c r="O1131" s="26" t="s">
        <v>561</v>
      </c>
      <c r="P1131" s="26" t="s">
        <v>562</v>
      </c>
      <c r="Q1131" s="26" t="s">
        <v>683</v>
      </c>
      <c r="R1131" s="26" t="s">
        <v>564</v>
      </c>
      <c r="S1131" s="26"/>
      <c r="T1131" s="26"/>
      <c r="U1131" s="26">
        <v>30000</v>
      </c>
      <c r="V1131" s="27">
        <v>45576</v>
      </c>
      <c r="W1131" s="26" t="s">
        <v>565</v>
      </c>
      <c r="X1131" s="26" t="s">
        <v>566</v>
      </c>
      <c r="Y1131" s="26" t="s">
        <v>1377</v>
      </c>
      <c r="Z1131" s="26"/>
      <c r="AA1131" s="26">
        <v>1</v>
      </c>
      <c r="AB1131" s="26">
        <v>2234</v>
      </c>
    </row>
    <row r="1132" spans="1:28" ht="20.25" customHeight="1">
      <c r="A1132" s="26" t="s">
        <v>3203</v>
      </c>
      <c r="B1132" s="26" t="s">
        <v>3204</v>
      </c>
      <c r="C1132" s="26" t="s">
        <v>1292</v>
      </c>
      <c r="D1132" s="26" t="s">
        <v>1293</v>
      </c>
      <c r="E1132" s="26" t="s">
        <v>553</v>
      </c>
      <c r="F1132" s="26" t="s">
        <v>701</v>
      </c>
      <c r="G1132" s="26" t="s">
        <v>3205</v>
      </c>
      <c r="H1132" s="26" t="s">
        <v>556</v>
      </c>
      <c r="I1132" s="27">
        <v>45544</v>
      </c>
      <c r="J1132" s="26" t="s">
        <v>1376</v>
      </c>
      <c r="K1132" s="26" t="s">
        <v>1536</v>
      </c>
      <c r="L1132" s="26" t="s">
        <v>1537</v>
      </c>
      <c r="M1132" s="26" t="s">
        <v>628</v>
      </c>
      <c r="N1132" s="26" t="s">
        <v>641</v>
      </c>
      <c r="O1132" s="26" t="s">
        <v>561</v>
      </c>
      <c r="P1132" s="26" t="s">
        <v>562</v>
      </c>
      <c r="Q1132" s="26" t="s">
        <v>683</v>
      </c>
      <c r="R1132" s="26" t="s">
        <v>564</v>
      </c>
      <c r="S1132" s="26"/>
      <c r="T1132" s="26"/>
      <c r="U1132" s="26">
        <v>40000</v>
      </c>
      <c r="V1132" s="27">
        <v>45576</v>
      </c>
      <c r="W1132" s="26" t="s">
        <v>565</v>
      </c>
      <c r="X1132" s="26" t="s">
        <v>566</v>
      </c>
      <c r="Y1132" s="26" t="s">
        <v>1377</v>
      </c>
      <c r="Z1132" s="26"/>
      <c r="AA1132" s="26">
        <v>1</v>
      </c>
      <c r="AB1132" s="26">
        <v>2240</v>
      </c>
    </row>
    <row r="1133" spans="1:28" ht="20.25" customHeight="1">
      <c r="A1133" s="26" t="s">
        <v>3206</v>
      </c>
      <c r="B1133" s="26" t="s">
        <v>139</v>
      </c>
      <c r="C1133" s="26" t="s">
        <v>1292</v>
      </c>
      <c r="D1133" s="26" t="s">
        <v>1293</v>
      </c>
      <c r="E1133" s="26" t="s">
        <v>553</v>
      </c>
      <c r="F1133" s="26" t="s">
        <v>624</v>
      </c>
      <c r="G1133" s="26" t="s">
        <v>3207</v>
      </c>
      <c r="H1133" s="26" t="s">
        <v>556</v>
      </c>
      <c r="I1133" s="27">
        <v>45544</v>
      </c>
      <c r="J1133" s="26" t="s">
        <v>626</v>
      </c>
      <c r="K1133" s="26" t="s">
        <v>45</v>
      </c>
      <c r="L1133" s="26" t="s">
        <v>2056</v>
      </c>
      <c r="M1133" s="26" t="s">
        <v>616</v>
      </c>
      <c r="N1133" s="26" t="s">
        <v>608</v>
      </c>
      <c r="O1133" s="26" t="s">
        <v>561</v>
      </c>
      <c r="P1133" s="26" t="s">
        <v>601</v>
      </c>
      <c r="Q1133" s="26" t="s">
        <v>648</v>
      </c>
      <c r="R1133" s="26" t="s">
        <v>751</v>
      </c>
      <c r="S1133" s="26"/>
      <c r="T1133" s="26"/>
      <c r="U1133" s="26">
        <v>20000</v>
      </c>
      <c r="V1133" s="27">
        <v>45577</v>
      </c>
      <c r="W1133" s="26" t="s">
        <v>565</v>
      </c>
      <c r="X1133" s="26" t="s">
        <v>566</v>
      </c>
      <c r="Y1133" s="26" t="s">
        <v>630</v>
      </c>
      <c r="Z1133" s="26"/>
      <c r="AA1133" s="26">
        <v>1</v>
      </c>
      <c r="AB1133" s="26">
        <v>2184</v>
      </c>
    </row>
    <row r="1134" spans="1:28" ht="20.25" customHeight="1">
      <c r="A1134" s="26" t="s">
        <v>3208</v>
      </c>
      <c r="B1134" s="26" t="s">
        <v>122</v>
      </c>
      <c r="C1134" s="26" t="s">
        <v>1292</v>
      </c>
      <c r="D1134" s="26" t="s">
        <v>1293</v>
      </c>
      <c r="E1134" s="26" t="s">
        <v>553</v>
      </c>
      <c r="F1134" s="26" t="s">
        <v>624</v>
      </c>
      <c r="G1134" s="26" t="s">
        <v>3207</v>
      </c>
      <c r="H1134" s="26" t="s">
        <v>556</v>
      </c>
      <c r="I1134" s="27">
        <v>45544</v>
      </c>
      <c r="J1134" s="26" t="s">
        <v>626</v>
      </c>
      <c r="K1134" s="26" t="s">
        <v>57</v>
      </c>
      <c r="L1134" s="26" t="s">
        <v>1998</v>
      </c>
      <c r="M1134" s="26" t="s">
        <v>628</v>
      </c>
      <c r="N1134" s="26" t="s">
        <v>975</v>
      </c>
      <c r="O1134" s="26" t="s">
        <v>561</v>
      </c>
      <c r="P1134" s="26" t="s">
        <v>718</v>
      </c>
      <c r="Q1134" s="26" t="s">
        <v>664</v>
      </c>
      <c r="R1134" s="26" t="s">
        <v>564</v>
      </c>
      <c r="S1134" s="26"/>
      <c r="T1134" s="26"/>
      <c r="U1134" s="26">
        <v>20000</v>
      </c>
      <c r="V1134" s="27">
        <v>45573</v>
      </c>
      <c r="W1134" s="26" t="s">
        <v>565</v>
      </c>
      <c r="X1134" s="26" t="s">
        <v>566</v>
      </c>
      <c r="Y1134" s="26" t="s">
        <v>630</v>
      </c>
      <c r="Z1134" s="26"/>
      <c r="AA1134" s="26">
        <v>1</v>
      </c>
      <c r="AB1134" s="26">
        <v>2270</v>
      </c>
    </row>
    <row r="1135" spans="1:28" ht="20.25" customHeight="1">
      <c r="A1135" s="26" t="s">
        <v>3209</v>
      </c>
      <c r="B1135" s="26" t="s">
        <v>115</v>
      </c>
      <c r="C1135" s="26" t="s">
        <v>1292</v>
      </c>
      <c r="D1135" s="26" t="s">
        <v>1293</v>
      </c>
      <c r="E1135" s="26" t="s">
        <v>553</v>
      </c>
      <c r="F1135" s="26" t="s">
        <v>581</v>
      </c>
      <c r="G1135" s="26" t="s">
        <v>3210</v>
      </c>
      <c r="H1135" s="26" t="s">
        <v>556</v>
      </c>
      <c r="I1135" s="27">
        <v>45543</v>
      </c>
      <c r="J1135" s="26" t="s">
        <v>583</v>
      </c>
      <c r="K1135" s="26" t="s">
        <v>116</v>
      </c>
      <c r="L1135" s="26" t="s">
        <v>2618</v>
      </c>
      <c r="M1135" s="26" t="s">
        <v>559</v>
      </c>
      <c r="N1135" s="26" t="s">
        <v>560</v>
      </c>
      <c r="O1135" s="26" t="s">
        <v>561</v>
      </c>
      <c r="P1135" s="26" t="s">
        <v>593</v>
      </c>
      <c r="Q1135" s="26" t="s">
        <v>594</v>
      </c>
      <c r="R1135" s="26" t="s">
        <v>595</v>
      </c>
      <c r="S1135" s="26"/>
      <c r="T1135" s="26"/>
      <c r="U1135" s="26">
        <v>23000</v>
      </c>
      <c r="V1135" s="27">
        <v>45572</v>
      </c>
      <c r="W1135" s="26" t="s">
        <v>565</v>
      </c>
      <c r="X1135" s="26" t="s">
        <v>566</v>
      </c>
      <c r="Y1135" s="26" t="s">
        <v>596</v>
      </c>
      <c r="Z1135" s="26"/>
      <c r="AA1135" s="26">
        <v>1</v>
      </c>
      <c r="AB1135" s="26">
        <v>2297</v>
      </c>
    </row>
    <row r="1136" spans="1:28" ht="20.25" customHeight="1">
      <c r="A1136" s="26" t="s">
        <v>3211</v>
      </c>
      <c r="B1136" s="26" t="s">
        <v>107</v>
      </c>
      <c r="C1136" s="26" t="s">
        <v>1292</v>
      </c>
      <c r="D1136" s="26" t="s">
        <v>1293</v>
      </c>
      <c r="E1136" s="26" t="s">
        <v>553</v>
      </c>
      <c r="F1136" s="26" t="s">
        <v>581</v>
      </c>
      <c r="G1136" s="26" t="s">
        <v>3212</v>
      </c>
      <c r="H1136" s="26" t="s">
        <v>556</v>
      </c>
      <c r="I1136" s="27">
        <v>45541</v>
      </c>
      <c r="J1136" s="26" t="s">
        <v>583</v>
      </c>
      <c r="K1136" s="26" t="s">
        <v>50</v>
      </c>
      <c r="L1136" s="26" t="s">
        <v>1246</v>
      </c>
      <c r="M1136" s="26" t="s">
        <v>585</v>
      </c>
      <c r="N1136" s="26" t="s">
        <v>560</v>
      </c>
      <c r="O1136" s="26" t="s">
        <v>561</v>
      </c>
      <c r="P1136" s="26" t="s">
        <v>562</v>
      </c>
      <c r="Q1136" s="26" t="s">
        <v>594</v>
      </c>
      <c r="R1136" s="26" t="s">
        <v>595</v>
      </c>
      <c r="S1136" s="26"/>
      <c r="T1136" s="26"/>
      <c r="U1136" s="26">
        <v>6000</v>
      </c>
      <c r="V1136" s="27">
        <v>45570</v>
      </c>
      <c r="W1136" s="26" t="s">
        <v>565</v>
      </c>
      <c r="X1136" s="26" t="s">
        <v>566</v>
      </c>
      <c r="Y1136" s="26" t="s">
        <v>596</v>
      </c>
      <c r="Z1136" s="26"/>
      <c r="AA1136" s="26">
        <v>1</v>
      </c>
      <c r="AB1136" s="26">
        <v>2252</v>
      </c>
    </row>
    <row r="1137" spans="1:28" ht="20.25" customHeight="1">
      <c r="A1137" s="26" t="s">
        <v>3213</v>
      </c>
      <c r="B1137" s="26" t="s">
        <v>3214</v>
      </c>
      <c r="C1137" s="26" t="s">
        <v>1292</v>
      </c>
      <c r="D1137" s="26" t="s">
        <v>1293</v>
      </c>
      <c r="E1137" s="26" t="s">
        <v>553</v>
      </c>
      <c r="F1137" s="26" t="s">
        <v>668</v>
      </c>
      <c r="G1137" s="26" t="s">
        <v>669</v>
      </c>
      <c r="H1137" s="26" t="s">
        <v>556</v>
      </c>
      <c r="I1137" s="27">
        <v>45541</v>
      </c>
      <c r="J1137" s="26" t="s">
        <v>670</v>
      </c>
      <c r="K1137" s="26" t="s">
        <v>1191</v>
      </c>
      <c r="L1137" s="26" t="s">
        <v>1192</v>
      </c>
      <c r="M1137" s="26" t="s">
        <v>682</v>
      </c>
      <c r="N1137" s="26" t="s">
        <v>600</v>
      </c>
      <c r="O1137" s="26" t="s">
        <v>561</v>
      </c>
      <c r="P1137" s="26" t="s">
        <v>562</v>
      </c>
      <c r="Q1137" s="26" t="s">
        <v>812</v>
      </c>
      <c r="R1137" s="26" t="s">
        <v>684</v>
      </c>
      <c r="S1137" s="26"/>
      <c r="T1137" s="26"/>
      <c r="U1137" s="26">
        <v>17500</v>
      </c>
      <c r="V1137" s="27">
        <v>45570</v>
      </c>
      <c r="W1137" s="26" t="s">
        <v>565</v>
      </c>
      <c r="X1137" s="26" t="s">
        <v>566</v>
      </c>
      <c r="Y1137" s="26" t="s">
        <v>3215</v>
      </c>
      <c r="Z1137" s="26"/>
      <c r="AA1137" s="26">
        <v>1</v>
      </c>
      <c r="AB1137" s="26">
        <v>2116</v>
      </c>
    </row>
    <row r="1138" spans="1:28" ht="20.25" customHeight="1">
      <c r="A1138" s="26" t="s">
        <v>3216</v>
      </c>
      <c r="B1138" s="26" t="s">
        <v>3217</v>
      </c>
      <c r="C1138" s="26" t="s">
        <v>1292</v>
      </c>
      <c r="D1138" s="26" t="s">
        <v>1293</v>
      </c>
      <c r="E1138" s="26" t="s">
        <v>553</v>
      </c>
      <c r="F1138" s="26" t="s">
        <v>668</v>
      </c>
      <c r="G1138" s="26" t="s">
        <v>669</v>
      </c>
      <c r="H1138" s="26" t="s">
        <v>556</v>
      </c>
      <c r="I1138" s="27">
        <v>45541</v>
      </c>
      <c r="J1138" s="26" t="s">
        <v>670</v>
      </c>
      <c r="K1138" s="26" t="s">
        <v>810</v>
      </c>
      <c r="L1138" s="26" t="s">
        <v>811</v>
      </c>
      <c r="M1138" s="26" t="s">
        <v>585</v>
      </c>
      <c r="N1138" s="26" t="s">
        <v>600</v>
      </c>
      <c r="O1138" s="26" t="s">
        <v>561</v>
      </c>
      <c r="P1138" s="26" t="s">
        <v>562</v>
      </c>
      <c r="Q1138" s="26" t="s">
        <v>812</v>
      </c>
      <c r="R1138" s="26" t="s">
        <v>684</v>
      </c>
      <c r="S1138" s="26"/>
      <c r="T1138" s="26"/>
      <c r="U1138" s="26">
        <v>26650</v>
      </c>
      <c r="V1138" s="27">
        <v>45575</v>
      </c>
      <c r="W1138" s="26" t="s">
        <v>565</v>
      </c>
      <c r="X1138" s="26" t="s">
        <v>566</v>
      </c>
      <c r="Y1138" s="26" t="s">
        <v>685</v>
      </c>
      <c r="Z1138" s="26"/>
      <c r="AA1138" s="26">
        <v>1</v>
      </c>
      <c r="AB1138" s="26">
        <v>2107</v>
      </c>
    </row>
    <row r="1139" spans="1:28" ht="20.25" customHeight="1">
      <c r="A1139" s="26" t="s">
        <v>3218</v>
      </c>
      <c r="B1139" s="26" t="s">
        <v>3219</v>
      </c>
      <c r="C1139" s="26" t="s">
        <v>1292</v>
      </c>
      <c r="D1139" s="26" t="s">
        <v>1293</v>
      </c>
      <c r="E1139" s="26" t="s">
        <v>553</v>
      </c>
      <c r="F1139" s="26" t="s">
        <v>668</v>
      </c>
      <c r="G1139" s="26" t="s">
        <v>669</v>
      </c>
      <c r="H1139" s="26" t="s">
        <v>556</v>
      </c>
      <c r="I1139" s="27">
        <v>45541</v>
      </c>
      <c r="J1139" s="26" t="s">
        <v>670</v>
      </c>
      <c r="K1139" s="26" t="s">
        <v>1122</v>
      </c>
      <c r="L1139" s="26" t="s">
        <v>1123</v>
      </c>
      <c r="M1139" s="26" t="s">
        <v>682</v>
      </c>
      <c r="N1139" s="26" t="s">
        <v>600</v>
      </c>
      <c r="O1139" s="26" t="s">
        <v>561</v>
      </c>
      <c r="P1139" s="26" t="s">
        <v>562</v>
      </c>
      <c r="Q1139" s="26" t="s">
        <v>683</v>
      </c>
      <c r="R1139" s="26" t="s">
        <v>684</v>
      </c>
      <c r="S1139" s="26"/>
      <c r="T1139" s="26"/>
      <c r="U1139" s="26">
        <v>35000</v>
      </c>
      <c r="V1139" s="27">
        <v>45575</v>
      </c>
      <c r="W1139" s="26" t="s">
        <v>565</v>
      </c>
      <c r="X1139" s="26" t="s">
        <v>566</v>
      </c>
      <c r="Y1139" s="26" t="s">
        <v>685</v>
      </c>
      <c r="Z1139" s="26"/>
      <c r="AA1139" s="26">
        <v>1</v>
      </c>
      <c r="AB1139" s="26">
        <v>2082</v>
      </c>
    </row>
    <row r="1140" spans="1:28" ht="20.25" customHeight="1">
      <c r="A1140" s="26" t="s">
        <v>3220</v>
      </c>
      <c r="B1140" s="26" t="s">
        <v>3221</v>
      </c>
      <c r="C1140" s="26" t="s">
        <v>1292</v>
      </c>
      <c r="D1140" s="26" t="s">
        <v>1293</v>
      </c>
      <c r="E1140" s="26" t="s">
        <v>553</v>
      </c>
      <c r="F1140" s="26" t="s">
        <v>668</v>
      </c>
      <c r="G1140" s="26" t="s">
        <v>669</v>
      </c>
      <c r="H1140" s="26" t="s">
        <v>556</v>
      </c>
      <c r="I1140" s="27">
        <v>45541</v>
      </c>
      <c r="J1140" s="26" t="s">
        <v>670</v>
      </c>
      <c r="K1140" s="26" t="s">
        <v>1122</v>
      </c>
      <c r="L1140" s="26" t="s">
        <v>1123</v>
      </c>
      <c r="M1140" s="26" t="s">
        <v>682</v>
      </c>
      <c r="N1140" s="26" t="s">
        <v>600</v>
      </c>
      <c r="O1140" s="26" t="s">
        <v>561</v>
      </c>
      <c r="P1140" s="26" t="s">
        <v>562</v>
      </c>
      <c r="Q1140" s="26" t="s">
        <v>683</v>
      </c>
      <c r="R1140" s="26" t="s">
        <v>684</v>
      </c>
      <c r="S1140" s="26"/>
      <c r="T1140" s="26"/>
      <c r="U1140" s="26">
        <v>74200</v>
      </c>
      <c r="V1140" s="27">
        <v>45571</v>
      </c>
      <c r="W1140" s="26" t="s">
        <v>565</v>
      </c>
      <c r="X1140" s="26" t="s">
        <v>566</v>
      </c>
      <c r="Y1140" s="26" t="s">
        <v>685</v>
      </c>
      <c r="Z1140" s="26"/>
      <c r="AA1140" s="26">
        <v>1</v>
      </c>
      <c r="AB1140" s="26">
        <v>2082</v>
      </c>
    </row>
    <row r="1141" spans="1:28" ht="20.25" customHeight="1">
      <c r="A1141" s="26" t="s">
        <v>3222</v>
      </c>
      <c r="B1141" s="26" t="s">
        <v>3223</v>
      </c>
      <c r="C1141" s="26" t="s">
        <v>1292</v>
      </c>
      <c r="D1141" s="26" t="s">
        <v>1293</v>
      </c>
      <c r="E1141" s="26" t="s">
        <v>553</v>
      </c>
      <c r="F1141" s="26" t="s">
        <v>743</v>
      </c>
      <c r="G1141" s="26" t="s">
        <v>3224</v>
      </c>
      <c r="H1141" s="26" t="s">
        <v>556</v>
      </c>
      <c r="I1141" s="27">
        <v>45540</v>
      </c>
      <c r="J1141" s="26" t="s">
        <v>1754</v>
      </c>
      <c r="K1141" s="26" t="s">
        <v>258</v>
      </c>
      <c r="L1141" s="26" t="s">
        <v>681</v>
      </c>
      <c r="M1141" s="26" t="s">
        <v>682</v>
      </c>
      <c r="N1141" s="26" t="s">
        <v>600</v>
      </c>
      <c r="O1141" s="26" t="s">
        <v>561</v>
      </c>
      <c r="P1141" s="26" t="s">
        <v>562</v>
      </c>
      <c r="Q1141" s="26" t="s">
        <v>683</v>
      </c>
      <c r="R1141" s="26" t="s">
        <v>684</v>
      </c>
      <c r="S1141" s="26"/>
      <c r="T1141" s="26"/>
      <c r="U1141" s="26">
        <v>5000</v>
      </c>
      <c r="V1141" s="27">
        <v>45572</v>
      </c>
      <c r="W1141" s="26" t="s">
        <v>565</v>
      </c>
      <c r="X1141" s="26" t="s">
        <v>566</v>
      </c>
      <c r="Y1141" s="26" t="s">
        <v>3225</v>
      </c>
      <c r="Z1141" s="26"/>
      <c r="AA1141" s="26">
        <v>1</v>
      </c>
      <c r="AB1141" s="26">
        <v>2075</v>
      </c>
    </row>
    <row r="1142" spans="1:28" ht="20.25" customHeight="1">
      <c r="A1142" s="26" t="s">
        <v>3226</v>
      </c>
      <c r="B1142" s="26" t="s">
        <v>124</v>
      </c>
      <c r="C1142" s="26" t="s">
        <v>1292</v>
      </c>
      <c r="D1142" s="26" t="s">
        <v>1293</v>
      </c>
      <c r="E1142" s="26" t="s">
        <v>553</v>
      </c>
      <c r="F1142" s="26" t="s">
        <v>581</v>
      </c>
      <c r="G1142" s="26" t="s">
        <v>3227</v>
      </c>
      <c r="H1142" s="26" t="s">
        <v>556</v>
      </c>
      <c r="I1142" s="27">
        <v>45539</v>
      </c>
      <c r="J1142" s="26" t="s">
        <v>583</v>
      </c>
      <c r="K1142" s="26" t="s">
        <v>2503</v>
      </c>
      <c r="L1142" s="26" t="s">
        <v>2504</v>
      </c>
      <c r="M1142" s="26" t="s">
        <v>559</v>
      </c>
      <c r="N1142" s="26" t="s">
        <v>560</v>
      </c>
      <c r="O1142" s="26" t="s">
        <v>561</v>
      </c>
      <c r="P1142" s="26" t="s">
        <v>656</v>
      </c>
      <c r="Q1142" s="26" t="s">
        <v>587</v>
      </c>
      <c r="R1142" s="26" t="s">
        <v>588</v>
      </c>
      <c r="S1142" s="26"/>
      <c r="T1142" s="26"/>
      <c r="U1142" s="26">
        <v>5000</v>
      </c>
      <c r="V1142" s="27">
        <v>45569</v>
      </c>
      <c r="W1142" s="26" t="s">
        <v>565</v>
      </c>
      <c r="X1142" s="26" t="s">
        <v>566</v>
      </c>
      <c r="Y1142" s="26" t="s">
        <v>596</v>
      </c>
      <c r="Z1142" s="26"/>
      <c r="AA1142" s="26">
        <v>1</v>
      </c>
      <c r="AB1142" s="26">
        <v>2296</v>
      </c>
    </row>
    <row r="1143" spans="1:28" ht="20.25" customHeight="1">
      <c r="A1143" s="26" t="s">
        <v>3228</v>
      </c>
      <c r="B1143" s="26" t="s">
        <v>128</v>
      </c>
      <c r="C1143" s="26" t="s">
        <v>1292</v>
      </c>
      <c r="D1143" s="26" t="s">
        <v>1293</v>
      </c>
      <c r="E1143" s="26" t="s">
        <v>553</v>
      </c>
      <c r="F1143" s="26" t="s">
        <v>581</v>
      </c>
      <c r="G1143" s="26" t="s">
        <v>3227</v>
      </c>
      <c r="H1143" s="26" t="s">
        <v>556</v>
      </c>
      <c r="I1143" s="27">
        <v>45539</v>
      </c>
      <c r="J1143" s="26" t="s">
        <v>583</v>
      </c>
      <c r="K1143" s="26" t="s">
        <v>129</v>
      </c>
      <c r="L1143" s="26" t="s">
        <v>1353</v>
      </c>
      <c r="M1143" s="26" t="s">
        <v>628</v>
      </c>
      <c r="N1143" s="26" t="s">
        <v>608</v>
      </c>
      <c r="O1143" s="26" t="s">
        <v>561</v>
      </c>
      <c r="P1143" s="26" t="s">
        <v>601</v>
      </c>
      <c r="Q1143" s="26" t="s">
        <v>648</v>
      </c>
      <c r="R1143" s="26" t="s">
        <v>649</v>
      </c>
      <c r="S1143" s="26"/>
      <c r="T1143" s="26"/>
      <c r="U1143" s="26">
        <v>25000</v>
      </c>
      <c r="V1143" s="27">
        <v>45569</v>
      </c>
      <c r="W1143" s="26" t="s">
        <v>565</v>
      </c>
      <c r="X1143" s="26" t="s">
        <v>566</v>
      </c>
      <c r="Y1143" s="26" t="s">
        <v>596</v>
      </c>
      <c r="Z1143" s="26"/>
      <c r="AA1143" s="26">
        <v>1</v>
      </c>
      <c r="AB1143" s="26">
        <v>2295</v>
      </c>
    </row>
    <row r="1144" spans="1:28" ht="20.25" customHeight="1">
      <c r="A1144" s="26" t="s">
        <v>3229</v>
      </c>
      <c r="B1144" s="26" t="s">
        <v>106</v>
      </c>
      <c r="C1144" s="26" t="s">
        <v>1292</v>
      </c>
      <c r="D1144" s="26" t="s">
        <v>1293</v>
      </c>
      <c r="E1144" s="26" t="s">
        <v>553</v>
      </c>
      <c r="F1144" s="26" t="s">
        <v>581</v>
      </c>
      <c r="G1144" s="26" t="s">
        <v>3227</v>
      </c>
      <c r="H1144" s="26" t="s">
        <v>556</v>
      </c>
      <c r="I1144" s="27">
        <v>45539</v>
      </c>
      <c r="J1144" s="26" t="s">
        <v>583</v>
      </c>
      <c r="K1144" s="26" t="s">
        <v>184</v>
      </c>
      <c r="L1144" s="26" t="s">
        <v>891</v>
      </c>
      <c r="M1144" s="26" t="s">
        <v>559</v>
      </c>
      <c r="N1144" s="26" t="s">
        <v>560</v>
      </c>
      <c r="O1144" s="26" t="s">
        <v>561</v>
      </c>
      <c r="P1144" s="26" t="s">
        <v>562</v>
      </c>
      <c r="Q1144" s="26" t="s">
        <v>594</v>
      </c>
      <c r="R1144" s="26" t="s">
        <v>595</v>
      </c>
      <c r="S1144" s="26"/>
      <c r="T1144" s="26"/>
      <c r="U1144" s="26">
        <v>5000</v>
      </c>
      <c r="V1144" s="27">
        <v>45569</v>
      </c>
      <c r="W1144" s="26" t="s">
        <v>565</v>
      </c>
      <c r="X1144" s="26" t="s">
        <v>566</v>
      </c>
      <c r="Y1144" s="26" t="s">
        <v>596</v>
      </c>
      <c r="Z1144" s="26"/>
      <c r="AA1144" s="26">
        <v>1</v>
      </c>
      <c r="AB1144" s="26">
        <v>2294</v>
      </c>
    </row>
    <row r="1145" spans="1:28" ht="20.25" customHeight="1">
      <c r="A1145" s="26" t="s">
        <v>3230</v>
      </c>
      <c r="B1145" s="26" t="s">
        <v>107</v>
      </c>
      <c r="C1145" s="26" t="s">
        <v>1292</v>
      </c>
      <c r="D1145" s="26" t="s">
        <v>1293</v>
      </c>
      <c r="E1145" s="26" t="s">
        <v>553</v>
      </c>
      <c r="F1145" s="26" t="s">
        <v>581</v>
      </c>
      <c r="G1145" s="26" t="s">
        <v>3227</v>
      </c>
      <c r="H1145" s="26" t="s">
        <v>556</v>
      </c>
      <c r="I1145" s="27">
        <v>45539</v>
      </c>
      <c r="J1145" s="26" t="s">
        <v>583</v>
      </c>
      <c r="K1145" s="26" t="s">
        <v>50</v>
      </c>
      <c r="L1145" s="26" t="s">
        <v>1246</v>
      </c>
      <c r="M1145" s="26" t="s">
        <v>585</v>
      </c>
      <c r="N1145" s="26" t="s">
        <v>560</v>
      </c>
      <c r="O1145" s="26" t="s">
        <v>561</v>
      </c>
      <c r="P1145" s="26" t="s">
        <v>562</v>
      </c>
      <c r="Q1145" s="26" t="s">
        <v>594</v>
      </c>
      <c r="R1145" s="26" t="s">
        <v>595</v>
      </c>
      <c r="S1145" s="26"/>
      <c r="T1145" s="26"/>
      <c r="U1145" s="26">
        <v>5000</v>
      </c>
      <c r="V1145" s="27">
        <v>45569</v>
      </c>
      <c r="W1145" s="26" t="s">
        <v>565</v>
      </c>
      <c r="X1145" s="26" t="s">
        <v>566</v>
      </c>
      <c r="Y1145" s="26" t="s">
        <v>596</v>
      </c>
      <c r="Z1145" s="26"/>
      <c r="AA1145" s="26">
        <v>1</v>
      </c>
      <c r="AB1145" s="26">
        <v>2252</v>
      </c>
    </row>
    <row r="1146" spans="1:28" ht="20.25" customHeight="1">
      <c r="A1146" s="26" t="s">
        <v>3231</v>
      </c>
      <c r="B1146" s="26" t="s">
        <v>127</v>
      </c>
      <c r="C1146" s="26" t="s">
        <v>1292</v>
      </c>
      <c r="D1146" s="26" t="s">
        <v>1293</v>
      </c>
      <c r="E1146" s="26" t="s">
        <v>553</v>
      </c>
      <c r="F1146" s="26" t="s">
        <v>581</v>
      </c>
      <c r="G1146" s="26" t="s">
        <v>3232</v>
      </c>
      <c r="H1146" s="26" t="s">
        <v>556</v>
      </c>
      <c r="I1146" s="27">
        <v>45538</v>
      </c>
      <c r="J1146" s="26" t="s">
        <v>583</v>
      </c>
      <c r="K1146" s="26" t="s">
        <v>55</v>
      </c>
      <c r="L1146" s="26" t="s">
        <v>584</v>
      </c>
      <c r="M1146" s="26" t="s">
        <v>585</v>
      </c>
      <c r="N1146" s="26" t="s">
        <v>560</v>
      </c>
      <c r="O1146" s="26" t="s">
        <v>561</v>
      </c>
      <c r="P1146" s="26" t="s">
        <v>586</v>
      </c>
      <c r="Q1146" s="26" t="s">
        <v>587</v>
      </c>
      <c r="R1146" s="26" t="s">
        <v>588</v>
      </c>
      <c r="S1146" s="26"/>
      <c r="T1146" s="26"/>
      <c r="U1146" s="26">
        <v>5000</v>
      </c>
      <c r="V1146" s="27">
        <v>45568</v>
      </c>
      <c r="W1146" s="26" t="s">
        <v>565</v>
      </c>
      <c r="X1146" s="26" t="s">
        <v>566</v>
      </c>
      <c r="Y1146" s="26" t="s">
        <v>589</v>
      </c>
      <c r="Z1146" s="26"/>
      <c r="AA1146" s="26">
        <v>1</v>
      </c>
      <c r="AB1146" s="26">
        <v>2170</v>
      </c>
    </row>
    <row r="1147" spans="1:28" ht="20.25" customHeight="1">
      <c r="A1147" s="26" t="s">
        <v>3233</v>
      </c>
      <c r="B1147" s="26" t="s">
        <v>109</v>
      </c>
      <c r="C1147" s="26" t="s">
        <v>1292</v>
      </c>
      <c r="D1147" s="26" t="s">
        <v>1293</v>
      </c>
      <c r="E1147" s="26" t="s">
        <v>553</v>
      </c>
      <c r="F1147" s="26" t="s">
        <v>581</v>
      </c>
      <c r="G1147" s="26" t="s">
        <v>3234</v>
      </c>
      <c r="H1147" s="26" t="s">
        <v>556</v>
      </c>
      <c r="I1147" s="27">
        <v>45535</v>
      </c>
      <c r="J1147" s="26" t="s">
        <v>583</v>
      </c>
      <c r="K1147" s="26" t="s">
        <v>16</v>
      </c>
      <c r="L1147" s="26" t="s">
        <v>1258</v>
      </c>
      <c r="M1147" s="26" t="s">
        <v>717</v>
      </c>
      <c r="N1147" s="26" t="s">
        <v>560</v>
      </c>
      <c r="O1147" s="26" t="s">
        <v>561</v>
      </c>
      <c r="P1147" s="26" t="s">
        <v>586</v>
      </c>
      <c r="Q1147" s="26" t="s">
        <v>587</v>
      </c>
      <c r="R1147" s="26" t="s">
        <v>588</v>
      </c>
      <c r="S1147" s="26"/>
      <c r="T1147" s="26"/>
      <c r="U1147" s="26">
        <v>5000</v>
      </c>
      <c r="V1147" s="27">
        <v>45566</v>
      </c>
      <c r="W1147" s="26" t="s">
        <v>565</v>
      </c>
      <c r="X1147" s="26" t="s">
        <v>566</v>
      </c>
      <c r="Y1147" s="26" t="s">
        <v>596</v>
      </c>
      <c r="Z1147" s="26"/>
      <c r="AA1147" s="26">
        <v>1</v>
      </c>
      <c r="AB1147" s="26">
        <v>2225</v>
      </c>
    </row>
    <row r="1148" spans="1:28" ht="20.25" customHeight="1">
      <c r="A1148" s="26" t="s">
        <v>3235</v>
      </c>
      <c r="B1148" s="26" t="s">
        <v>3217</v>
      </c>
      <c r="C1148" s="26" t="s">
        <v>1292</v>
      </c>
      <c r="D1148" s="26" t="s">
        <v>1293</v>
      </c>
      <c r="E1148" s="26" t="s">
        <v>553</v>
      </c>
      <c r="F1148" s="26" t="s">
        <v>668</v>
      </c>
      <c r="G1148" s="26" t="s">
        <v>2464</v>
      </c>
      <c r="H1148" s="26" t="s">
        <v>556</v>
      </c>
      <c r="I1148" s="27">
        <v>45534</v>
      </c>
      <c r="J1148" s="26" t="s">
        <v>670</v>
      </c>
      <c r="K1148" s="26" t="s">
        <v>810</v>
      </c>
      <c r="L1148" s="26" t="s">
        <v>811</v>
      </c>
      <c r="M1148" s="26" t="s">
        <v>585</v>
      </c>
      <c r="N1148" s="26" t="s">
        <v>600</v>
      </c>
      <c r="O1148" s="26" t="s">
        <v>561</v>
      </c>
      <c r="P1148" s="26" t="s">
        <v>562</v>
      </c>
      <c r="Q1148" s="26" t="s">
        <v>812</v>
      </c>
      <c r="R1148" s="26" t="s">
        <v>684</v>
      </c>
      <c r="S1148" s="26"/>
      <c r="T1148" s="26"/>
      <c r="U1148" s="26">
        <v>50000</v>
      </c>
      <c r="V1148" s="27">
        <v>45581</v>
      </c>
      <c r="W1148" s="26" t="s">
        <v>565</v>
      </c>
      <c r="X1148" s="26" t="s">
        <v>566</v>
      </c>
      <c r="Y1148" s="26" t="s">
        <v>685</v>
      </c>
      <c r="Z1148" s="26"/>
      <c r="AA1148" s="26">
        <v>1</v>
      </c>
      <c r="AB1148" s="26">
        <v>2107</v>
      </c>
    </row>
    <row r="1149" spans="1:28" ht="20.25" customHeight="1">
      <c r="A1149" s="26" t="s">
        <v>3236</v>
      </c>
      <c r="B1149" s="26" t="s">
        <v>3237</v>
      </c>
      <c r="C1149" s="26" t="s">
        <v>1130</v>
      </c>
      <c r="D1149" s="26" t="s">
        <v>1131</v>
      </c>
      <c r="E1149" s="26" t="s">
        <v>553</v>
      </c>
      <c r="F1149" s="26" t="s">
        <v>668</v>
      </c>
      <c r="G1149" s="26" t="s">
        <v>669</v>
      </c>
      <c r="H1149" s="26" t="s">
        <v>2720</v>
      </c>
      <c r="I1149" s="27">
        <v>45534</v>
      </c>
      <c r="J1149" s="26" t="s">
        <v>670</v>
      </c>
      <c r="K1149" s="26" t="s">
        <v>258</v>
      </c>
      <c r="L1149" s="26" t="s">
        <v>681</v>
      </c>
      <c r="M1149" s="26" t="s">
        <v>682</v>
      </c>
      <c r="N1149" s="26" t="s">
        <v>600</v>
      </c>
      <c r="O1149" s="26" t="s">
        <v>561</v>
      </c>
      <c r="P1149" s="26" t="s">
        <v>562</v>
      </c>
      <c r="Q1149" s="26" t="s">
        <v>683</v>
      </c>
      <c r="R1149" s="26" t="s">
        <v>684</v>
      </c>
      <c r="S1149" s="26"/>
      <c r="T1149" s="26"/>
      <c r="U1149" s="26">
        <v>120000</v>
      </c>
      <c r="V1149" s="27">
        <v>45584</v>
      </c>
      <c r="W1149" s="26" t="s">
        <v>565</v>
      </c>
      <c r="X1149" s="26" t="s">
        <v>566</v>
      </c>
      <c r="Y1149" s="26" t="s">
        <v>685</v>
      </c>
      <c r="Z1149" s="26"/>
      <c r="AA1149" s="26">
        <v>1</v>
      </c>
      <c r="AB1149" s="26">
        <v>2075</v>
      </c>
    </row>
    <row r="1150" spans="1:28" ht="20.25" customHeight="1">
      <c r="A1150" s="26" t="s">
        <v>3238</v>
      </c>
      <c r="B1150" s="26" t="s">
        <v>3239</v>
      </c>
      <c r="C1150" s="26" t="s">
        <v>1130</v>
      </c>
      <c r="D1150" s="26" t="s">
        <v>1131</v>
      </c>
      <c r="E1150" s="26" t="s">
        <v>553</v>
      </c>
      <c r="F1150" s="26" t="s">
        <v>668</v>
      </c>
      <c r="G1150" s="26" t="s">
        <v>669</v>
      </c>
      <c r="H1150" s="26" t="s">
        <v>556</v>
      </c>
      <c r="I1150" s="27">
        <v>45534</v>
      </c>
      <c r="J1150" s="26" t="s">
        <v>670</v>
      </c>
      <c r="K1150" s="26" t="s">
        <v>258</v>
      </c>
      <c r="L1150" s="26" t="s">
        <v>681</v>
      </c>
      <c r="M1150" s="26" t="s">
        <v>682</v>
      </c>
      <c r="N1150" s="26" t="s">
        <v>600</v>
      </c>
      <c r="O1150" s="26" t="s">
        <v>561</v>
      </c>
      <c r="P1150" s="26" t="s">
        <v>562</v>
      </c>
      <c r="Q1150" s="26" t="s">
        <v>683</v>
      </c>
      <c r="R1150" s="26" t="s">
        <v>684</v>
      </c>
      <c r="S1150" s="26"/>
      <c r="T1150" s="26"/>
      <c r="U1150" s="26">
        <v>120000</v>
      </c>
      <c r="V1150" s="27">
        <v>45580</v>
      </c>
      <c r="W1150" s="26" t="s">
        <v>565</v>
      </c>
      <c r="X1150" s="26" t="s">
        <v>566</v>
      </c>
      <c r="Y1150" s="26" t="s">
        <v>685</v>
      </c>
      <c r="Z1150" s="26"/>
      <c r="AA1150" s="26">
        <v>1</v>
      </c>
      <c r="AB1150" s="26">
        <v>2075</v>
      </c>
    </row>
    <row r="1151" spans="1:28" ht="20.25" customHeight="1">
      <c r="A1151" s="26" t="s">
        <v>3240</v>
      </c>
      <c r="B1151" s="26" t="s">
        <v>3241</v>
      </c>
      <c r="C1151" s="26" t="s">
        <v>1292</v>
      </c>
      <c r="D1151" s="26" t="s">
        <v>1293</v>
      </c>
      <c r="E1151" s="26" t="s">
        <v>553</v>
      </c>
      <c r="F1151" s="26" t="s">
        <v>668</v>
      </c>
      <c r="G1151" s="26" t="s">
        <v>669</v>
      </c>
      <c r="H1151" s="26" t="s">
        <v>556</v>
      </c>
      <c r="I1151" s="27">
        <v>45534</v>
      </c>
      <c r="J1151" s="26" t="s">
        <v>670</v>
      </c>
      <c r="K1151" s="26" t="s">
        <v>1122</v>
      </c>
      <c r="L1151" s="26" t="s">
        <v>1123</v>
      </c>
      <c r="M1151" s="26" t="s">
        <v>682</v>
      </c>
      <c r="N1151" s="26" t="s">
        <v>600</v>
      </c>
      <c r="O1151" s="26" t="s">
        <v>561</v>
      </c>
      <c r="P1151" s="26" t="s">
        <v>562</v>
      </c>
      <c r="Q1151" s="26" t="s">
        <v>683</v>
      </c>
      <c r="R1151" s="26" t="s">
        <v>684</v>
      </c>
      <c r="S1151" s="26"/>
      <c r="T1151" s="26"/>
      <c r="U1151" s="26">
        <v>19350</v>
      </c>
      <c r="V1151" s="27">
        <v>45566</v>
      </c>
      <c r="W1151" s="26" t="s">
        <v>565</v>
      </c>
      <c r="X1151" s="26" t="s">
        <v>566</v>
      </c>
      <c r="Y1151" s="26" t="s">
        <v>685</v>
      </c>
      <c r="Z1151" s="26"/>
      <c r="AA1151" s="26">
        <v>1</v>
      </c>
      <c r="AB1151" s="26">
        <v>2082</v>
      </c>
    </row>
    <row r="1152" spans="1:28" ht="20.25" customHeight="1">
      <c r="A1152" s="26" t="s">
        <v>3242</v>
      </c>
      <c r="B1152" s="26" t="s">
        <v>3243</v>
      </c>
      <c r="C1152" s="26" t="s">
        <v>1292</v>
      </c>
      <c r="D1152" s="26" t="s">
        <v>1293</v>
      </c>
      <c r="E1152" s="26" t="s">
        <v>553</v>
      </c>
      <c r="F1152" s="26" t="s">
        <v>668</v>
      </c>
      <c r="G1152" s="26" t="s">
        <v>669</v>
      </c>
      <c r="H1152" s="26" t="s">
        <v>556</v>
      </c>
      <c r="I1152" s="27">
        <v>45534</v>
      </c>
      <c r="J1152" s="26" t="s">
        <v>670</v>
      </c>
      <c r="K1152" s="26" t="s">
        <v>1414</v>
      </c>
      <c r="L1152" s="26" t="s">
        <v>1415</v>
      </c>
      <c r="M1152" s="26" t="s">
        <v>628</v>
      </c>
      <c r="N1152" s="26" t="s">
        <v>641</v>
      </c>
      <c r="O1152" s="26" t="s">
        <v>561</v>
      </c>
      <c r="P1152" s="26" t="s">
        <v>562</v>
      </c>
      <c r="Q1152" s="26" t="s">
        <v>683</v>
      </c>
      <c r="R1152" s="26" t="s">
        <v>564</v>
      </c>
      <c r="S1152" s="26"/>
      <c r="T1152" s="26"/>
      <c r="U1152" s="26">
        <v>13100</v>
      </c>
      <c r="V1152" s="27">
        <v>45572</v>
      </c>
      <c r="W1152" s="26" t="s">
        <v>565</v>
      </c>
      <c r="X1152" s="26" t="s">
        <v>566</v>
      </c>
      <c r="Y1152" s="26" t="s">
        <v>953</v>
      </c>
      <c r="Z1152" s="26"/>
      <c r="AA1152" s="26">
        <v>1</v>
      </c>
      <c r="AB1152" s="26">
        <v>2126</v>
      </c>
    </row>
    <row r="1153" spans="1:28" ht="20.25" customHeight="1">
      <c r="A1153" s="26" t="s">
        <v>3244</v>
      </c>
      <c r="B1153" s="26" t="s">
        <v>113</v>
      </c>
      <c r="C1153" s="26" t="s">
        <v>1292</v>
      </c>
      <c r="D1153" s="26" t="s">
        <v>1293</v>
      </c>
      <c r="E1153" s="26" t="s">
        <v>553</v>
      </c>
      <c r="F1153" s="26" t="s">
        <v>624</v>
      </c>
      <c r="G1153" s="26" t="s">
        <v>3245</v>
      </c>
      <c r="H1153" s="26" t="s">
        <v>556</v>
      </c>
      <c r="I1153" s="27">
        <v>45532</v>
      </c>
      <c r="J1153" s="26" t="s">
        <v>626</v>
      </c>
      <c r="K1153" s="26" t="s">
        <v>476</v>
      </c>
      <c r="L1153" s="26" t="s">
        <v>974</v>
      </c>
      <c r="M1153" s="26" t="s">
        <v>616</v>
      </c>
      <c r="N1153" s="26" t="s">
        <v>975</v>
      </c>
      <c r="O1153" s="26" t="s">
        <v>561</v>
      </c>
      <c r="P1153" s="26" t="s">
        <v>601</v>
      </c>
      <c r="Q1153" s="26" t="s">
        <v>637</v>
      </c>
      <c r="R1153" s="26" t="s">
        <v>564</v>
      </c>
      <c r="S1153" s="26"/>
      <c r="T1153" s="26"/>
      <c r="U1153" s="26">
        <v>40000</v>
      </c>
      <c r="V1153" s="27">
        <v>45561</v>
      </c>
      <c r="W1153" s="26" t="s">
        <v>565</v>
      </c>
      <c r="X1153" s="26" t="s">
        <v>566</v>
      </c>
      <c r="Y1153" s="26" t="s">
        <v>3246</v>
      </c>
      <c r="Z1153" s="26"/>
      <c r="AA1153" s="26">
        <v>1</v>
      </c>
      <c r="AB1153" s="26">
        <v>2187</v>
      </c>
    </row>
    <row r="1154" spans="1:28" ht="20.25" customHeight="1">
      <c r="A1154" s="26" t="s">
        <v>3247</v>
      </c>
      <c r="B1154" s="26" t="s">
        <v>120</v>
      </c>
      <c r="C1154" s="26" t="s">
        <v>1292</v>
      </c>
      <c r="D1154" s="26" t="s">
        <v>1293</v>
      </c>
      <c r="E1154" s="26" t="s">
        <v>553</v>
      </c>
      <c r="F1154" s="26" t="s">
        <v>624</v>
      </c>
      <c r="G1154" s="26" t="s">
        <v>3248</v>
      </c>
      <c r="H1154" s="26" t="s">
        <v>556</v>
      </c>
      <c r="I1154" s="27">
        <v>45532</v>
      </c>
      <c r="J1154" s="26" t="s">
        <v>626</v>
      </c>
      <c r="K1154" s="26" t="s">
        <v>280</v>
      </c>
      <c r="L1154" s="26" t="s">
        <v>636</v>
      </c>
      <c r="M1154" s="26" t="s">
        <v>616</v>
      </c>
      <c r="N1154" s="26" t="s">
        <v>975</v>
      </c>
      <c r="O1154" s="26" t="s">
        <v>561</v>
      </c>
      <c r="P1154" s="26" t="s">
        <v>601</v>
      </c>
      <c r="Q1154" s="26" t="s">
        <v>637</v>
      </c>
      <c r="R1154" s="26" t="s">
        <v>564</v>
      </c>
      <c r="S1154" s="26"/>
      <c r="T1154" s="26"/>
      <c r="U1154" s="26">
        <v>50000</v>
      </c>
      <c r="V1154" s="27">
        <v>45561</v>
      </c>
      <c r="W1154" s="26" t="s">
        <v>565</v>
      </c>
      <c r="X1154" s="26" t="s">
        <v>566</v>
      </c>
      <c r="Y1154" s="26" t="s">
        <v>630</v>
      </c>
      <c r="Z1154" s="26"/>
      <c r="AA1154" s="26">
        <v>1</v>
      </c>
      <c r="AB1154" s="26">
        <v>2186</v>
      </c>
    </row>
    <row r="1155" spans="1:28" ht="20.25" customHeight="1">
      <c r="A1155" s="26" t="s">
        <v>3249</v>
      </c>
      <c r="B1155" s="26" t="s">
        <v>123</v>
      </c>
      <c r="C1155" s="26" t="s">
        <v>1292</v>
      </c>
      <c r="D1155" s="26" t="s">
        <v>1293</v>
      </c>
      <c r="E1155" s="26" t="s">
        <v>553</v>
      </c>
      <c r="F1155" s="26" t="s">
        <v>624</v>
      </c>
      <c r="G1155" s="26" t="s">
        <v>3250</v>
      </c>
      <c r="H1155" s="26" t="s">
        <v>556</v>
      </c>
      <c r="I1155" s="27">
        <v>45532</v>
      </c>
      <c r="J1155" s="26" t="s">
        <v>626</v>
      </c>
      <c r="K1155" s="26" t="s">
        <v>77</v>
      </c>
      <c r="L1155" s="26" t="s">
        <v>1519</v>
      </c>
      <c r="M1155" s="26" t="s">
        <v>607</v>
      </c>
      <c r="N1155" s="26" t="s">
        <v>641</v>
      </c>
      <c r="O1155" s="26" t="s">
        <v>561</v>
      </c>
      <c r="P1155" s="26" t="s">
        <v>718</v>
      </c>
      <c r="Q1155" s="26" t="s">
        <v>664</v>
      </c>
      <c r="R1155" s="26" t="s">
        <v>564</v>
      </c>
      <c r="S1155" s="26"/>
      <c r="T1155" s="26"/>
      <c r="U1155" s="26">
        <v>36000</v>
      </c>
      <c r="V1155" s="27">
        <v>45575</v>
      </c>
      <c r="W1155" s="26" t="s">
        <v>565</v>
      </c>
      <c r="X1155" s="26" t="s">
        <v>566</v>
      </c>
      <c r="Y1155" s="26" t="s">
        <v>630</v>
      </c>
      <c r="Z1155" s="26"/>
      <c r="AA1155" s="26">
        <v>1</v>
      </c>
      <c r="AB1155" s="26">
        <v>2056</v>
      </c>
    </row>
    <row r="1156" spans="1:28" ht="20.25" customHeight="1">
      <c r="A1156" s="26" t="s">
        <v>3251</v>
      </c>
      <c r="B1156" s="26" t="s">
        <v>112</v>
      </c>
      <c r="C1156" s="26" t="s">
        <v>551</v>
      </c>
      <c r="D1156" s="26" t="s">
        <v>1209</v>
      </c>
      <c r="E1156" s="26" t="s">
        <v>553</v>
      </c>
      <c r="F1156" s="26" t="s">
        <v>624</v>
      </c>
      <c r="G1156" s="26" t="s">
        <v>3252</v>
      </c>
      <c r="H1156" s="26" t="s">
        <v>556</v>
      </c>
      <c r="I1156" s="27">
        <v>45532</v>
      </c>
      <c r="J1156" s="26" t="s">
        <v>626</v>
      </c>
      <c r="K1156" s="26" t="s">
        <v>24</v>
      </c>
      <c r="L1156" s="26" t="s">
        <v>640</v>
      </c>
      <c r="M1156" s="26" t="s">
        <v>628</v>
      </c>
      <c r="N1156" s="26" t="s">
        <v>641</v>
      </c>
      <c r="O1156" s="26" t="s">
        <v>561</v>
      </c>
      <c r="P1156" s="26" t="s">
        <v>601</v>
      </c>
      <c r="Q1156" s="26" t="s">
        <v>642</v>
      </c>
      <c r="R1156" s="26" t="s">
        <v>643</v>
      </c>
      <c r="S1156" s="26"/>
      <c r="T1156" s="26"/>
      <c r="U1156" s="26">
        <v>13000</v>
      </c>
      <c r="V1156" s="27">
        <v>45560</v>
      </c>
      <c r="W1156" s="26" t="s">
        <v>565</v>
      </c>
      <c r="X1156" s="26" t="s">
        <v>566</v>
      </c>
      <c r="Y1156" s="26" t="s">
        <v>630</v>
      </c>
      <c r="Z1156" s="26"/>
      <c r="AA1156" s="26">
        <v>1</v>
      </c>
      <c r="AB1156" s="26">
        <v>2146</v>
      </c>
    </row>
    <row r="1157" spans="1:28" ht="20.25" customHeight="1">
      <c r="A1157" s="26" t="s">
        <v>3253</v>
      </c>
      <c r="B1157" s="26" t="s">
        <v>3254</v>
      </c>
      <c r="C1157" s="26" t="s">
        <v>1292</v>
      </c>
      <c r="D1157" s="26" t="s">
        <v>1293</v>
      </c>
      <c r="E1157" s="26" t="s">
        <v>553</v>
      </c>
      <c r="F1157" s="26" t="s">
        <v>701</v>
      </c>
      <c r="G1157" s="26" t="s">
        <v>3255</v>
      </c>
      <c r="H1157" s="26" t="s">
        <v>556</v>
      </c>
      <c r="I1157" s="27">
        <v>45532</v>
      </c>
      <c r="J1157" s="26" t="s">
        <v>1376</v>
      </c>
      <c r="K1157" s="26" t="s">
        <v>928</v>
      </c>
      <c r="L1157" s="26" t="s">
        <v>929</v>
      </c>
      <c r="M1157" s="26" t="s">
        <v>628</v>
      </c>
      <c r="N1157" s="26" t="s">
        <v>608</v>
      </c>
      <c r="O1157" s="26" t="s">
        <v>561</v>
      </c>
      <c r="P1157" s="26" t="s">
        <v>601</v>
      </c>
      <c r="Q1157" s="26" t="s">
        <v>648</v>
      </c>
      <c r="R1157" s="26" t="s">
        <v>751</v>
      </c>
      <c r="S1157" s="26"/>
      <c r="T1157" s="26"/>
      <c r="U1157" s="26">
        <v>20000</v>
      </c>
      <c r="V1157" s="27">
        <v>45561</v>
      </c>
      <c r="W1157" s="26" t="s">
        <v>565</v>
      </c>
      <c r="X1157" s="26" t="s">
        <v>566</v>
      </c>
      <c r="Y1157" s="26" t="s">
        <v>1389</v>
      </c>
      <c r="Z1157" s="26"/>
      <c r="AA1157" s="26">
        <v>1</v>
      </c>
      <c r="AB1157" s="26">
        <v>2237</v>
      </c>
    </row>
    <row r="1158" spans="1:28" ht="20.25" customHeight="1">
      <c r="A1158" s="26" t="s">
        <v>3256</v>
      </c>
      <c r="B1158" s="26" t="s">
        <v>108</v>
      </c>
      <c r="C1158" s="26" t="s">
        <v>1292</v>
      </c>
      <c r="D1158" s="26" t="s">
        <v>1293</v>
      </c>
      <c r="E1158" s="26" t="s">
        <v>553</v>
      </c>
      <c r="F1158" s="26" t="s">
        <v>581</v>
      </c>
      <c r="G1158" s="26" t="s">
        <v>2385</v>
      </c>
      <c r="H1158" s="26" t="s">
        <v>556</v>
      </c>
      <c r="I1158" s="27">
        <v>45531</v>
      </c>
      <c r="J1158" s="26" t="s">
        <v>583</v>
      </c>
      <c r="K1158" s="26" t="s">
        <v>16</v>
      </c>
      <c r="L1158" s="26" t="s">
        <v>1258</v>
      </c>
      <c r="M1158" s="26" t="s">
        <v>717</v>
      </c>
      <c r="N1158" s="26" t="s">
        <v>560</v>
      </c>
      <c r="O1158" s="26" t="s">
        <v>561</v>
      </c>
      <c r="P1158" s="26" t="s">
        <v>586</v>
      </c>
      <c r="Q1158" s="26" t="s">
        <v>587</v>
      </c>
      <c r="R1158" s="26" t="s">
        <v>588</v>
      </c>
      <c r="S1158" s="26"/>
      <c r="T1158" s="26"/>
      <c r="U1158" s="26">
        <v>10000</v>
      </c>
      <c r="V1158" s="27">
        <v>45552</v>
      </c>
      <c r="W1158" s="26" t="s">
        <v>565</v>
      </c>
      <c r="X1158" s="26" t="s">
        <v>566</v>
      </c>
      <c r="Y1158" s="26" t="s">
        <v>2949</v>
      </c>
      <c r="Z1158" s="26"/>
      <c r="AA1158" s="26">
        <v>1</v>
      </c>
      <c r="AB1158" s="26">
        <v>2225</v>
      </c>
    </row>
    <row r="1159" spans="1:28" ht="20.25" customHeight="1">
      <c r="A1159" s="26" t="s">
        <v>3257</v>
      </c>
      <c r="B1159" s="26" t="s">
        <v>284</v>
      </c>
      <c r="C1159" s="26" t="s">
        <v>1292</v>
      </c>
      <c r="D1159" s="26" t="s">
        <v>1293</v>
      </c>
      <c r="E1159" s="26" t="s">
        <v>553</v>
      </c>
      <c r="F1159" s="26" t="s">
        <v>581</v>
      </c>
      <c r="G1159" s="26" t="s">
        <v>2385</v>
      </c>
      <c r="H1159" s="26" t="s">
        <v>556</v>
      </c>
      <c r="I1159" s="27">
        <v>45531</v>
      </c>
      <c r="J1159" s="26" t="s">
        <v>583</v>
      </c>
      <c r="K1159" s="26" t="s">
        <v>285</v>
      </c>
      <c r="L1159" s="26" t="s">
        <v>1641</v>
      </c>
      <c r="M1159" s="26" t="s">
        <v>559</v>
      </c>
      <c r="N1159" s="26" t="s">
        <v>673</v>
      </c>
      <c r="O1159" s="26" t="s">
        <v>561</v>
      </c>
      <c r="P1159" s="26" t="s">
        <v>601</v>
      </c>
      <c r="Q1159" s="26" t="s">
        <v>1642</v>
      </c>
      <c r="R1159" s="26" t="s">
        <v>698</v>
      </c>
      <c r="S1159" s="26"/>
      <c r="T1159" s="26"/>
      <c r="U1159" s="26">
        <v>10000</v>
      </c>
      <c r="V1159" s="27">
        <v>45552</v>
      </c>
      <c r="W1159" s="26" t="s">
        <v>565</v>
      </c>
      <c r="X1159" s="26" t="s">
        <v>566</v>
      </c>
      <c r="Y1159" s="26" t="s">
        <v>2386</v>
      </c>
      <c r="Z1159" s="26"/>
      <c r="AA1159" s="26">
        <v>1</v>
      </c>
      <c r="AB1159" s="26">
        <v>2091</v>
      </c>
    </row>
    <row r="1160" spans="1:28" ht="20.25" customHeight="1">
      <c r="A1160" s="26" t="s">
        <v>3258</v>
      </c>
      <c r="B1160" s="26" t="s">
        <v>3259</v>
      </c>
      <c r="C1160" s="26" t="s">
        <v>1292</v>
      </c>
      <c r="D1160" s="26" t="s">
        <v>1293</v>
      </c>
      <c r="E1160" s="26" t="s">
        <v>553</v>
      </c>
      <c r="F1160" s="26" t="s">
        <v>701</v>
      </c>
      <c r="G1160" s="26" t="s">
        <v>3260</v>
      </c>
      <c r="H1160" s="26" t="s">
        <v>556</v>
      </c>
      <c r="I1160" s="27">
        <v>45530</v>
      </c>
      <c r="J1160" s="26" t="s">
        <v>1376</v>
      </c>
      <c r="K1160" s="26" t="s">
        <v>1141</v>
      </c>
      <c r="L1160" s="26" t="s">
        <v>1142</v>
      </c>
      <c r="M1160" s="26" t="s">
        <v>862</v>
      </c>
      <c r="N1160" s="26" t="s">
        <v>863</v>
      </c>
      <c r="O1160" s="26" t="s">
        <v>864</v>
      </c>
      <c r="P1160" s="26" t="s">
        <v>718</v>
      </c>
      <c r="Q1160" s="26" t="s">
        <v>771</v>
      </c>
      <c r="R1160" s="26" t="s">
        <v>684</v>
      </c>
      <c r="S1160" s="26"/>
      <c r="T1160" s="26"/>
      <c r="U1160" s="26">
        <v>5000</v>
      </c>
      <c r="V1160" s="27">
        <v>45565</v>
      </c>
      <c r="W1160" s="26" t="s">
        <v>565</v>
      </c>
      <c r="X1160" s="26" t="s">
        <v>566</v>
      </c>
      <c r="Y1160" s="26" t="s">
        <v>2591</v>
      </c>
      <c r="Z1160" s="26" t="s">
        <v>3261</v>
      </c>
      <c r="AA1160" s="26">
        <v>1</v>
      </c>
      <c r="AB1160" s="26">
        <v>2292</v>
      </c>
    </row>
    <row r="1161" spans="1:28" ht="20.25" customHeight="1">
      <c r="A1161" s="26" t="s">
        <v>3262</v>
      </c>
      <c r="B1161" s="26" t="s">
        <v>3263</v>
      </c>
      <c r="C1161" s="26" t="s">
        <v>1292</v>
      </c>
      <c r="D1161" s="26" t="s">
        <v>1293</v>
      </c>
      <c r="E1161" s="26" t="s">
        <v>553</v>
      </c>
      <c r="F1161" s="26" t="s">
        <v>743</v>
      </c>
      <c r="G1161" s="26" t="s">
        <v>3264</v>
      </c>
      <c r="H1161" s="26" t="s">
        <v>556</v>
      </c>
      <c r="I1161" s="27">
        <v>45530</v>
      </c>
      <c r="J1161" s="26" t="s">
        <v>1754</v>
      </c>
      <c r="K1161" s="26" t="s">
        <v>87</v>
      </c>
      <c r="L1161" s="26" t="s">
        <v>1171</v>
      </c>
      <c r="M1161" s="26" t="s">
        <v>682</v>
      </c>
      <c r="N1161" s="26" t="s">
        <v>600</v>
      </c>
      <c r="O1161" s="26" t="s">
        <v>561</v>
      </c>
      <c r="P1161" s="26" t="s">
        <v>562</v>
      </c>
      <c r="Q1161" s="26" t="s">
        <v>683</v>
      </c>
      <c r="R1161" s="26" t="s">
        <v>684</v>
      </c>
      <c r="S1161" s="26"/>
      <c r="T1161" s="26"/>
      <c r="U1161" s="26">
        <v>5000</v>
      </c>
      <c r="V1161" s="27">
        <v>45565</v>
      </c>
      <c r="W1161" s="26" t="s">
        <v>565</v>
      </c>
      <c r="X1161" s="26" t="s">
        <v>566</v>
      </c>
      <c r="Y1161" s="26" t="s">
        <v>3265</v>
      </c>
      <c r="Z1161" s="26"/>
      <c r="AA1161" s="26">
        <v>1</v>
      </c>
      <c r="AB1161" s="26">
        <v>2255</v>
      </c>
    </row>
    <row r="1162" spans="1:28" ht="20.25" customHeight="1">
      <c r="A1162" s="26" t="s">
        <v>3266</v>
      </c>
      <c r="B1162" s="26" t="s">
        <v>101</v>
      </c>
      <c r="C1162" s="26" t="s">
        <v>1292</v>
      </c>
      <c r="D1162" s="26" t="s">
        <v>1293</v>
      </c>
      <c r="E1162" s="26" t="s">
        <v>553</v>
      </c>
      <c r="F1162" s="26" t="s">
        <v>743</v>
      </c>
      <c r="G1162" s="26" t="s">
        <v>3264</v>
      </c>
      <c r="H1162" s="26" t="s">
        <v>556</v>
      </c>
      <c r="I1162" s="27">
        <v>45530</v>
      </c>
      <c r="J1162" s="26" t="s">
        <v>1754</v>
      </c>
      <c r="K1162" s="26" t="s">
        <v>28</v>
      </c>
      <c r="L1162" s="26" t="s">
        <v>1330</v>
      </c>
      <c r="M1162" s="26" t="s">
        <v>628</v>
      </c>
      <c r="N1162" s="26" t="s">
        <v>641</v>
      </c>
      <c r="O1162" s="26" t="s">
        <v>561</v>
      </c>
      <c r="P1162" s="26" t="s">
        <v>562</v>
      </c>
      <c r="Q1162" s="26" t="s">
        <v>683</v>
      </c>
      <c r="R1162" s="26" t="s">
        <v>564</v>
      </c>
      <c r="S1162" s="26"/>
      <c r="T1162" s="26"/>
      <c r="U1162" s="26">
        <v>6000</v>
      </c>
      <c r="V1162" s="27">
        <v>45565</v>
      </c>
      <c r="W1162" s="26" t="s">
        <v>565</v>
      </c>
      <c r="X1162" s="26" t="s">
        <v>566</v>
      </c>
      <c r="Y1162" s="26" t="s">
        <v>2057</v>
      </c>
      <c r="Z1162" s="26"/>
      <c r="AA1162" s="26">
        <v>1</v>
      </c>
      <c r="AB1162" s="26">
        <v>2264</v>
      </c>
    </row>
    <row r="1163" spans="1:28" ht="20.25" customHeight="1">
      <c r="A1163" s="26" t="s">
        <v>3267</v>
      </c>
      <c r="B1163" s="26" t="s">
        <v>104</v>
      </c>
      <c r="C1163" s="26" t="s">
        <v>1292</v>
      </c>
      <c r="D1163" s="26" t="s">
        <v>1293</v>
      </c>
      <c r="E1163" s="26" t="s">
        <v>821</v>
      </c>
      <c r="F1163" s="26" t="s">
        <v>743</v>
      </c>
      <c r="G1163" s="26" t="s">
        <v>3268</v>
      </c>
      <c r="H1163" s="26" t="s">
        <v>556</v>
      </c>
      <c r="I1163" s="27">
        <v>45530</v>
      </c>
      <c r="J1163" s="26" t="s">
        <v>1754</v>
      </c>
      <c r="K1163" s="26" t="s">
        <v>105</v>
      </c>
      <c r="L1163" s="26" t="s">
        <v>3269</v>
      </c>
      <c r="M1163" s="26" t="s">
        <v>559</v>
      </c>
      <c r="N1163" s="26" t="s">
        <v>560</v>
      </c>
      <c r="O1163" s="26" t="s">
        <v>561</v>
      </c>
      <c r="P1163" s="26" t="s">
        <v>586</v>
      </c>
      <c r="Q1163" s="26" t="s">
        <v>587</v>
      </c>
      <c r="R1163" s="26" t="s">
        <v>588</v>
      </c>
      <c r="S1163" s="26"/>
      <c r="T1163" s="26"/>
      <c r="U1163" s="26">
        <v>5000</v>
      </c>
      <c r="V1163" s="27">
        <v>45565</v>
      </c>
      <c r="W1163" s="26" t="s">
        <v>565</v>
      </c>
      <c r="X1163" s="26" t="s">
        <v>566</v>
      </c>
      <c r="Y1163" s="26" t="s">
        <v>3270</v>
      </c>
      <c r="Z1163" s="26"/>
      <c r="AA1163" s="26">
        <v>1</v>
      </c>
      <c r="AB1163" s="26">
        <v>2286</v>
      </c>
    </row>
    <row r="1164" spans="1:28" ht="20.25" customHeight="1">
      <c r="A1164" s="26" t="s">
        <v>3271</v>
      </c>
      <c r="B1164" s="26" t="s">
        <v>93</v>
      </c>
      <c r="C1164" s="26" t="s">
        <v>1292</v>
      </c>
      <c r="D1164" s="26" t="s">
        <v>1293</v>
      </c>
      <c r="E1164" s="26" t="s">
        <v>553</v>
      </c>
      <c r="F1164" s="26" t="s">
        <v>581</v>
      </c>
      <c r="G1164" s="26" t="s">
        <v>3272</v>
      </c>
      <c r="H1164" s="26" t="s">
        <v>556</v>
      </c>
      <c r="I1164" s="27">
        <v>45528</v>
      </c>
      <c r="J1164" s="26" t="s">
        <v>583</v>
      </c>
      <c r="K1164" s="26" t="s">
        <v>55</v>
      </c>
      <c r="L1164" s="26" t="s">
        <v>584</v>
      </c>
      <c r="M1164" s="26" t="s">
        <v>585</v>
      </c>
      <c r="N1164" s="26" t="s">
        <v>560</v>
      </c>
      <c r="O1164" s="26" t="s">
        <v>561</v>
      </c>
      <c r="P1164" s="26" t="s">
        <v>586</v>
      </c>
      <c r="Q1164" s="26" t="s">
        <v>587</v>
      </c>
      <c r="R1164" s="26" t="s">
        <v>588</v>
      </c>
      <c r="S1164" s="26"/>
      <c r="T1164" s="26"/>
      <c r="U1164" s="26">
        <v>50000</v>
      </c>
      <c r="V1164" s="27">
        <v>45561</v>
      </c>
      <c r="W1164" s="26" t="s">
        <v>565</v>
      </c>
      <c r="X1164" s="26" t="s">
        <v>566</v>
      </c>
      <c r="Y1164" s="26" t="s">
        <v>589</v>
      </c>
      <c r="Z1164" s="26"/>
      <c r="AA1164" s="26">
        <v>1</v>
      </c>
      <c r="AB1164" s="26">
        <v>2170</v>
      </c>
    </row>
    <row r="1165" spans="1:28" ht="20.25" customHeight="1">
      <c r="A1165" s="26" t="s">
        <v>3273</v>
      </c>
      <c r="B1165" s="26" t="s">
        <v>3274</v>
      </c>
      <c r="C1165" s="26" t="s">
        <v>1292</v>
      </c>
      <c r="D1165" s="26" t="s">
        <v>1293</v>
      </c>
      <c r="E1165" s="26" t="s">
        <v>553</v>
      </c>
      <c r="F1165" s="26" t="s">
        <v>581</v>
      </c>
      <c r="G1165" s="26" t="s">
        <v>3272</v>
      </c>
      <c r="H1165" s="26" t="s">
        <v>556</v>
      </c>
      <c r="I1165" s="27">
        <v>45528</v>
      </c>
      <c r="J1165" s="26" t="s">
        <v>583</v>
      </c>
      <c r="K1165" s="26" t="s">
        <v>55</v>
      </c>
      <c r="L1165" s="26" t="s">
        <v>584</v>
      </c>
      <c r="M1165" s="26" t="s">
        <v>585</v>
      </c>
      <c r="N1165" s="26" t="s">
        <v>560</v>
      </c>
      <c r="O1165" s="26" t="s">
        <v>561</v>
      </c>
      <c r="P1165" s="26" t="s">
        <v>586</v>
      </c>
      <c r="Q1165" s="26" t="s">
        <v>587</v>
      </c>
      <c r="R1165" s="26" t="s">
        <v>588</v>
      </c>
      <c r="S1165" s="26"/>
      <c r="T1165" s="26"/>
      <c r="U1165" s="26">
        <v>50000</v>
      </c>
      <c r="V1165" s="27">
        <v>45561</v>
      </c>
      <c r="W1165" s="26" t="s">
        <v>565</v>
      </c>
      <c r="X1165" s="26" t="s">
        <v>566</v>
      </c>
      <c r="Y1165" s="26" t="s">
        <v>589</v>
      </c>
      <c r="Z1165" s="26"/>
      <c r="AA1165" s="26">
        <v>1</v>
      </c>
      <c r="AB1165" s="26">
        <v>2170</v>
      </c>
    </row>
    <row r="1166" spans="1:28" ht="20.25" customHeight="1">
      <c r="A1166" s="26" t="s">
        <v>3275</v>
      </c>
      <c r="B1166" s="26" t="s">
        <v>102</v>
      </c>
      <c r="C1166" s="26" t="s">
        <v>1292</v>
      </c>
      <c r="D1166" s="26" t="s">
        <v>1293</v>
      </c>
      <c r="E1166" s="26" t="s">
        <v>553</v>
      </c>
      <c r="F1166" s="26" t="s">
        <v>581</v>
      </c>
      <c r="G1166" s="26" t="s">
        <v>3272</v>
      </c>
      <c r="H1166" s="26" t="s">
        <v>556</v>
      </c>
      <c r="I1166" s="27">
        <v>45528</v>
      </c>
      <c r="J1166" s="26" t="s">
        <v>583</v>
      </c>
      <c r="K1166" s="26" t="s">
        <v>55</v>
      </c>
      <c r="L1166" s="26" t="s">
        <v>584</v>
      </c>
      <c r="M1166" s="26" t="s">
        <v>585</v>
      </c>
      <c r="N1166" s="26" t="s">
        <v>560</v>
      </c>
      <c r="O1166" s="26" t="s">
        <v>561</v>
      </c>
      <c r="P1166" s="26" t="s">
        <v>586</v>
      </c>
      <c r="Q1166" s="26" t="s">
        <v>587</v>
      </c>
      <c r="R1166" s="26" t="s">
        <v>588</v>
      </c>
      <c r="S1166" s="26"/>
      <c r="T1166" s="26"/>
      <c r="U1166" s="26">
        <v>50000</v>
      </c>
      <c r="V1166" s="27">
        <v>45561</v>
      </c>
      <c r="W1166" s="26" t="s">
        <v>565</v>
      </c>
      <c r="X1166" s="26" t="s">
        <v>566</v>
      </c>
      <c r="Y1166" s="26" t="s">
        <v>589</v>
      </c>
      <c r="Z1166" s="26"/>
      <c r="AA1166" s="26">
        <v>1</v>
      </c>
      <c r="AB1166" s="26">
        <v>2170</v>
      </c>
    </row>
    <row r="1167" spans="1:28" ht="20.25" customHeight="1">
      <c r="A1167" s="26" t="s">
        <v>3276</v>
      </c>
      <c r="B1167" s="26" t="s">
        <v>96</v>
      </c>
      <c r="C1167" s="26" t="s">
        <v>1292</v>
      </c>
      <c r="D1167" s="26" t="s">
        <v>1293</v>
      </c>
      <c r="E1167" s="26" t="s">
        <v>553</v>
      </c>
      <c r="F1167" s="26" t="s">
        <v>581</v>
      </c>
      <c r="G1167" s="26" t="s">
        <v>3277</v>
      </c>
      <c r="H1167" s="26" t="s">
        <v>556</v>
      </c>
      <c r="I1167" s="27">
        <v>45528</v>
      </c>
      <c r="J1167" s="26" t="s">
        <v>583</v>
      </c>
      <c r="K1167" s="26" t="s">
        <v>97</v>
      </c>
      <c r="L1167" s="26" t="s">
        <v>696</v>
      </c>
      <c r="M1167" s="26" t="s">
        <v>585</v>
      </c>
      <c r="N1167" s="26" t="s">
        <v>673</v>
      </c>
      <c r="O1167" s="26" t="s">
        <v>561</v>
      </c>
      <c r="P1167" s="26" t="s">
        <v>601</v>
      </c>
      <c r="Q1167" s="26" t="s">
        <v>697</v>
      </c>
      <c r="R1167" s="26" t="s">
        <v>698</v>
      </c>
      <c r="S1167" s="26"/>
      <c r="T1167" s="26"/>
      <c r="U1167" s="26">
        <v>8500</v>
      </c>
      <c r="V1167" s="27">
        <v>45560</v>
      </c>
      <c r="W1167" s="26" t="s">
        <v>565</v>
      </c>
      <c r="X1167" s="26" t="s">
        <v>566</v>
      </c>
      <c r="Y1167" s="26" t="s">
        <v>596</v>
      </c>
      <c r="Z1167" s="26"/>
      <c r="AA1167" s="26">
        <v>1</v>
      </c>
      <c r="AB1167" s="26">
        <v>2260</v>
      </c>
    </row>
    <row r="1168" spans="1:28" ht="20.25" customHeight="1">
      <c r="A1168" s="26" t="s">
        <v>3278</v>
      </c>
      <c r="B1168" s="26" t="s">
        <v>94</v>
      </c>
      <c r="C1168" s="26" t="s">
        <v>1292</v>
      </c>
      <c r="D1168" s="26" t="s">
        <v>1293</v>
      </c>
      <c r="E1168" s="26" t="s">
        <v>553</v>
      </c>
      <c r="F1168" s="26" t="s">
        <v>581</v>
      </c>
      <c r="G1168" s="26" t="s">
        <v>3277</v>
      </c>
      <c r="H1168" s="26" t="s">
        <v>556</v>
      </c>
      <c r="I1168" s="27">
        <v>45528</v>
      </c>
      <c r="J1168" s="26" t="s">
        <v>583</v>
      </c>
      <c r="K1168" s="26" t="s">
        <v>26</v>
      </c>
      <c r="L1168" s="26" t="s">
        <v>1554</v>
      </c>
      <c r="M1168" s="26" t="s">
        <v>585</v>
      </c>
      <c r="N1168" s="26" t="s">
        <v>560</v>
      </c>
      <c r="O1168" s="26" t="s">
        <v>561</v>
      </c>
      <c r="P1168" s="26" t="s">
        <v>586</v>
      </c>
      <c r="Q1168" s="26" t="s">
        <v>587</v>
      </c>
      <c r="R1168" s="26" t="s">
        <v>588</v>
      </c>
      <c r="S1168" s="26"/>
      <c r="T1168" s="26"/>
      <c r="U1168" s="26">
        <v>58000</v>
      </c>
      <c r="V1168" s="27">
        <v>45560</v>
      </c>
      <c r="W1168" s="26" t="s">
        <v>565</v>
      </c>
      <c r="X1168" s="26" t="s">
        <v>566</v>
      </c>
      <c r="Y1168" s="26" t="s">
        <v>596</v>
      </c>
      <c r="Z1168" s="26"/>
      <c r="AA1168" s="26">
        <v>1</v>
      </c>
      <c r="AB1168" s="26">
        <v>2261</v>
      </c>
    </row>
    <row r="1169" spans="1:28" ht="20.25" customHeight="1">
      <c r="A1169" s="26" t="s">
        <v>3279</v>
      </c>
      <c r="B1169" s="26" t="s">
        <v>3280</v>
      </c>
      <c r="C1169" s="26" t="s">
        <v>1292</v>
      </c>
      <c r="D1169" s="26" t="s">
        <v>1293</v>
      </c>
      <c r="E1169" s="26" t="s">
        <v>553</v>
      </c>
      <c r="F1169" s="26" t="s">
        <v>668</v>
      </c>
      <c r="G1169" s="26" t="s">
        <v>669</v>
      </c>
      <c r="H1169" s="26" t="s">
        <v>556</v>
      </c>
      <c r="I1169" s="27">
        <v>45527</v>
      </c>
      <c r="J1169" s="26" t="s">
        <v>670</v>
      </c>
      <c r="K1169" s="26" t="s">
        <v>1122</v>
      </c>
      <c r="L1169" s="26" t="s">
        <v>1123</v>
      </c>
      <c r="M1169" s="26" t="s">
        <v>682</v>
      </c>
      <c r="N1169" s="26" t="s">
        <v>600</v>
      </c>
      <c r="O1169" s="26" t="s">
        <v>561</v>
      </c>
      <c r="P1169" s="26" t="s">
        <v>562</v>
      </c>
      <c r="Q1169" s="26" t="s">
        <v>683</v>
      </c>
      <c r="R1169" s="26" t="s">
        <v>684</v>
      </c>
      <c r="S1169" s="26"/>
      <c r="T1169" s="26"/>
      <c r="U1169" s="26">
        <v>44900</v>
      </c>
      <c r="V1169" s="27">
        <v>45565</v>
      </c>
      <c r="W1169" s="26" t="s">
        <v>565</v>
      </c>
      <c r="X1169" s="26" t="s">
        <v>566</v>
      </c>
      <c r="Y1169" s="26" t="s">
        <v>685</v>
      </c>
      <c r="Z1169" s="26"/>
      <c r="AA1169" s="26">
        <v>1</v>
      </c>
      <c r="AB1169" s="26">
        <v>2082</v>
      </c>
    </row>
    <row r="1170" spans="1:28" ht="20.25" customHeight="1">
      <c r="A1170" s="26" t="s">
        <v>3281</v>
      </c>
      <c r="B1170" s="26" t="s">
        <v>3282</v>
      </c>
      <c r="C1170" s="26" t="s">
        <v>1292</v>
      </c>
      <c r="D1170" s="26" t="s">
        <v>1293</v>
      </c>
      <c r="E1170" s="26" t="s">
        <v>553</v>
      </c>
      <c r="F1170" s="26" t="s">
        <v>668</v>
      </c>
      <c r="G1170" s="26" t="s">
        <v>669</v>
      </c>
      <c r="H1170" s="26" t="s">
        <v>556</v>
      </c>
      <c r="I1170" s="27">
        <v>45527</v>
      </c>
      <c r="J1170" s="26" t="s">
        <v>670</v>
      </c>
      <c r="K1170" s="26" t="s">
        <v>2072</v>
      </c>
      <c r="L1170" s="26" t="s">
        <v>2073</v>
      </c>
      <c r="M1170" s="26" t="s">
        <v>628</v>
      </c>
      <c r="N1170" s="26" t="s">
        <v>663</v>
      </c>
      <c r="O1170" s="26" t="s">
        <v>561</v>
      </c>
      <c r="P1170" s="26" t="s">
        <v>601</v>
      </c>
      <c r="Q1170" s="26" t="s">
        <v>664</v>
      </c>
      <c r="R1170" s="26" t="s">
        <v>619</v>
      </c>
      <c r="S1170" s="26"/>
      <c r="T1170" s="26"/>
      <c r="U1170" s="26">
        <v>17000</v>
      </c>
      <c r="V1170" s="27">
        <v>45559</v>
      </c>
      <c r="W1170" s="26" t="s">
        <v>565</v>
      </c>
      <c r="X1170" s="26" t="s">
        <v>566</v>
      </c>
      <c r="Y1170" s="26" t="s">
        <v>3023</v>
      </c>
      <c r="Z1170" s="26"/>
      <c r="AA1170" s="26">
        <v>1</v>
      </c>
      <c r="AB1170" s="26">
        <v>2232</v>
      </c>
    </row>
    <row r="1171" spans="1:28" ht="20.25" customHeight="1">
      <c r="A1171" s="26" t="s">
        <v>3283</v>
      </c>
      <c r="B1171" s="26" t="s">
        <v>103</v>
      </c>
      <c r="C1171" s="26" t="s">
        <v>1292</v>
      </c>
      <c r="D1171" s="26" t="s">
        <v>1293</v>
      </c>
      <c r="E1171" s="26" t="s">
        <v>553</v>
      </c>
      <c r="F1171" s="26" t="s">
        <v>581</v>
      </c>
      <c r="G1171" s="26" t="s">
        <v>3284</v>
      </c>
      <c r="H1171" s="26" t="s">
        <v>556</v>
      </c>
      <c r="I1171" s="27">
        <v>45526</v>
      </c>
      <c r="J1171" s="26" t="s">
        <v>583</v>
      </c>
      <c r="K1171" s="26" t="s">
        <v>100</v>
      </c>
      <c r="L1171" s="26" t="s">
        <v>1765</v>
      </c>
      <c r="M1171" s="26" t="s">
        <v>607</v>
      </c>
      <c r="N1171" s="26" t="s">
        <v>608</v>
      </c>
      <c r="O1171" s="26" t="s">
        <v>561</v>
      </c>
      <c r="P1171" s="26" t="s">
        <v>601</v>
      </c>
      <c r="Q1171" s="26" t="s">
        <v>648</v>
      </c>
      <c r="R1171" s="26" t="s">
        <v>649</v>
      </c>
      <c r="S1171" s="26"/>
      <c r="T1171" s="26"/>
      <c r="U1171" s="26">
        <v>5000</v>
      </c>
      <c r="V1171" s="27">
        <v>45559</v>
      </c>
      <c r="W1171" s="26" t="s">
        <v>565</v>
      </c>
      <c r="X1171" s="26" t="s">
        <v>566</v>
      </c>
      <c r="Y1171" s="26" t="s">
        <v>596</v>
      </c>
      <c r="Z1171" s="26"/>
      <c r="AA1171" s="26">
        <v>1</v>
      </c>
      <c r="AB1171" s="26">
        <v>2132</v>
      </c>
    </row>
    <row r="1172" spans="1:28" ht="20.25" customHeight="1">
      <c r="A1172" s="26" t="s">
        <v>3285</v>
      </c>
      <c r="B1172" s="26" t="s">
        <v>92</v>
      </c>
      <c r="C1172" s="26" t="s">
        <v>1292</v>
      </c>
      <c r="D1172" s="26" t="s">
        <v>1293</v>
      </c>
      <c r="E1172" s="26" t="s">
        <v>553</v>
      </c>
      <c r="F1172" s="26" t="s">
        <v>743</v>
      </c>
      <c r="G1172" s="26" t="s">
        <v>3286</v>
      </c>
      <c r="H1172" s="26" t="s">
        <v>556</v>
      </c>
      <c r="I1172" s="27">
        <v>45525</v>
      </c>
      <c r="J1172" s="26" t="s">
        <v>1754</v>
      </c>
      <c r="K1172" s="26" t="s">
        <v>66</v>
      </c>
      <c r="L1172" s="26" t="s">
        <v>3287</v>
      </c>
      <c r="M1172" s="26" t="s">
        <v>559</v>
      </c>
      <c r="N1172" s="26" t="s">
        <v>560</v>
      </c>
      <c r="O1172" s="26" t="s">
        <v>561</v>
      </c>
      <c r="P1172" s="26" t="s">
        <v>586</v>
      </c>
      <c r="Q1172" s="26" t="s">
        <v>587</v>
      </c>
      <c r="R1172" s="26" t="s">
        <v>588</v>
      </c>
      <c r="S1172" s="26"/>
      <c r="T1172" s="26"/>
      <c r="U1172" s="26">
        <v>5000</v>
      </c>
      <c r="V1172" s="27">
        <v>45559</v>
      </c>
      <c r="W1172" s="26" t="s">
        <v>565</v>
      </c>
      <c r="X1172" s="26" t="s">
        <v>566</v>
      </c>
      <c r="Y1172" s="26" t="s">
        <v>2057</v>
      </c>
      <c r="Z1172" s="26"/>
      <c r="AA1172" s="26">
        <v>1</v>
      </c>
      <c r="AB1172" s="26">
        <v>2254</v>
      </c>
    </row>
    <row r="1173" spans="1:28" ht="20.25" customHeight="1">
      <c r="A1173" s="26" t="s">
        <v>3288</v>
      </c>
      <c r="B1173" s="26" t="s">
        <v>98</v>
      </c>
      <c r="C1173" s="26" t="s">
        <v>1292</v>
      </c>
      <c r="D1173" s="26" t="s">
        <v>1293</v>
      </c>
      <c r="E1173" s="26" t="s">
        <v>553</v>
      </c>
      <c r="F1173" s="26" t="s">
        <v>581</v>
      </c>
      <c r="G1173" s="26" t="s">
        <v>3289</v>
      </c>
      <c r="H1173" s="26" t="s">
        <v>556</v>
      </c>
      <c r="I1173" s="27">
        <v>45524</v>
      </c>
      <c r="J1173" s="26" t="s">
        <v>583</v>
      </c>
      <c r="K1173" s="26" t="s">
        <v>16</v>
      </c>
      <c r="L1173" s="26" t="s">
        <v>1258</v>
      </c>
      <c r="M1173" s="26" t="s">
        <v>717</v>
      </c>
      <c r="N1173" s="26" t="s">
        <v>560</v>
      </c>
      <c r="O1173" s="26" t="s">
        <v>561</v>
      </c>
      <c r="P1173" s="26" t="s">
        <v>586</v>
      </c>
      <c r="Q1173" s="26" t="s">
        <v>587</v>
      </c>
      <c r="R1173" s="26" t="s">
        <v>588</v>
      </c>
      <c r="S1173" s="26"/>
      <c r="T1173" s="26"/>
      <c r="U1173" s="26">
        <v>8000</v>
      </c>
      <c r="V1173" s="27">
        <v>45559</v>
      </c>
      <c r="W1173" s="26" t="s">
        <v>565</v>
      </c>
      <c r="X1173" s="26" t="s">
        <v>566</v>
      </c>
      <c r="Y1173" s="26" t="s">
        <v>596</v>
      </c>
      <c r="Z1173" s="26"/>
      <c r="AA1173" s="26">
        <v>1</v>
      </c>
      <c r="AB1173" s="26">
        <v>2225</v>
      </c>
    </row>
    <row r="1174" spans="1:28" ht="20.25" customHeight="1">
      <c r="A1174" s="26" t="s">
        <v>3290</v>
      </c>
      <c r="B1174" s="26" t="s">
        <v>3291</v>
      </c>
      <c r="C1174" s="26" t="s">
        <v>1292</v>
      </c>
      <c r="D1174" s="26" t="s">
        <v>1293</v>
      </c>
      <c r="E1174" s="26" t="s">
        <v>553</v>
      </c>
      <c r="F1174" s="26" t="s">
        <v>701</v>
      </c>
      <c r="G1174" s="26" t="s">
        <v>3292</v>
      </c>
      <c r="H1174" s="26" t="s">
        <v>556</v>
      </c>
      <c r="I1174" s="27">
        <v>45522</v>
      </c>
      <c r="J1174" s="26" t="s">
        <v>1376</v>
      </c>
      <c r="K1174" s="26" t="s">
        <v>739</v>
      </c>
      <c r="L1174" s="26" t="s">
        <v>740</v>
      </c>
      <c r="M1174" s="26" t="s">
        <v>628</v>
      </c>
      <c r="N1174" s="26" t="s">
        <v>641</v>
      </c>
      <c r="O1174" s="26" t="s">
        <v>561</v>
      </c>
      <c r="P1174" s="26" t="s">
        <v>562</v>
      </c>
      <c r="Q1174" s="26" t="s">
        <v>683</v>
      </c>
      <c r="R1174" s="26" t="s">
        <v>564</v>
      </c>
      <c r="S1174" s="26"/>
      <c r="T1174" s="26"/>
      <c r="U1174" s="26">
        <v>10000</v>
      </c>
      <c r="V1174" s="27">
        <v>45554</v>
      </c>
      <c r="W1174" s="26" t="s">
        <v>565</v>
      </c>
      <c r="X1174" s="26" t="s">
        <v>566</v>
      </c>
      <c r="Y1174" s="26" t="s">
        <v>1377</v>
      </c>
      <c r="Z1174" s="26" t="s">
        <v>3293</v>
      </c>
      <c r="AA1174" s="26">
        <v>1</v>
      </c>
      <c r="AB1174" s="26">
        <v>2234</v>
      </c>
    </row>
    <row r="1175" spans="1:28" ht="20.25" customHeight="1">
      <c r="A1175" s="26" t="s">
        <v>3294</v>
      </c>
      <c r="B1175" s="26" t="s">
        <v>3295</v>
      </c>
      <c r="C1175" s="26" t="s">
        <v>1292</v>
      </c>
      <c r="D1175" s="26" t="s">
        <v>1293</v>
      </c>
      <c r="E1175" s="26" t="s">
        <v>553</v>
      </c>
      <c r="F1175" s="26" t="s">
        <v>701</v>
      </c>
      <c r="G1175" s="26" t="s">
        <v>3296</v>
      </c>
      <c r="H1175" s="26" t="s">
        <v>556</v>
      </c>
      <c r="I1175" s="27">
        <v>45522</v>
      </c>
      <c r="J1175" s="26" t="s">
        <v>1376</v>
      </c>
      <c r="K1175" s="26" t="s">
        <v>731</v>
      </c>
      <c r="L1175" s="26" t="s">
        <v>732</v>
      </c>
      <c r="M1175" s="26" t="s">
        <v>628</v>
      </c>
      <c r="N1175" s="26" t="s">
        <v>641</v>
      </c>
      <c r="O1175" s="26" t="s">
        <v>561</v>
      </c>
      <c r="P1175" s="26" t="s">
        <v>562</v>
      </c>
      <c r="Q1175" s="26" t="s">
        <v>683</v>
      </c>
      <c r="R1175" s="26" t="s">
        <v>564</v>
      </c>
      <c r="S1175" s="26"/>
      <c r="T1175" s="26"/>
      <c r="U1175" s="26">
        <v>10000</v>
      </c>
      <c r="V1175" s="27">
        <v>45549</v>
      </c>
      <c r="W1175" s="26" t="s">
        <v>565</v>
      </c>
      <c r="X1175" s="26" t="s">
        <v>566</v>
      </c>
      <c r="Y1175" s="26" t="s">
        <v>1494</v>
      </c>
      <c r="Z1175" s="26" t="s">
        <v>3297</v>
      </c>
      <c r="AA1175" s="26">
        <v>1</v>
      </c>
      <c r="AB1175" s="26">
        <v>2241</v>
      </c>
    </row>
    <row r="1176" spans="1:28" ht="20.25" customHeight="1">
      <c r="A1176" s="26" t="s">
        <v>3298</v>
      </c>
      <c r="B1176" s="26" t="s">
        <v>3299</v>
      </c>
      <c r="C1176" s="26" t="s">
        <v>1292</v>
      </c>
      <c r="D1176" s="26" t="s">
        <v>1293</v>
      </c>
      <c r="E1176" s="26" t="s">
        <v>553</v>
      </c>
      <c r="F1176" s="26" t="s">
        <v>701</v>
      </c>
      <c r="G1176" s="26" t="s">
        <v>3300</v>
      </c>
      <c r="H1176" s="26" t="s">
        <v>556</v>
      </c>
      <c r="I1176" s="27">
        <v>45522</v>
      </c>
      <c r="J1176" s="26" t="s">
        <v>1376</v>
      </c>
      <c r="K1176" s="26" t="s">
        <v>704</v>
      </c>
      <c r="L1176" s="26" t="s">
        <v>705</v>
      </c>
      <c r="M1176" s="26" t="s">
        <v>628</v>
      </c>
      <c r="N1176" s="26" t="s">
        <v>641</v>
      </c>
      <c r="O1176" s="26" t="s">
        <v>561</v>
      </c>
      <c r="P1176" s="26" t="s">
        <v>562</v>
      </c>
      <c r="Q1176" s="26" t="s">
        <v>683</v>
      </c>
      <c r="R1176" s="26" t="s">
        <v>564</v>
      </c>
      <c r="S1176" s="26"/>
      <c r="T1176" s="26"/>
      <c r="U1176" s="26">
        <v>30000</v>
      </c>
      <c r="V1176" s="27">
        <v>45558</v>
      </c>
      <c r="W1176" s="26" t="s">
        <v>565</v>
      </c>
      <c r="X1176" s="26" t="s">
        <v>566</v>
      </c>
      <c r="Y1176" s="26" t="s">
        <v>1377</v>
      </c>
      <c r="Z1176" s="26"/>
      <c r="AA1176" s="26">
        <v>1</v>
      </c>
      <c r="AB1176" s="26">
        <v>2233</v>
      </c>
    </row>
    <row r="1177" spans="1:28" ht="20.25" customHeight="1">
      <c r="A1177" s="26" t="s">
        <v>3301</v>
      </c>
      <c r="B1177" s="26" t="s">
        <v>3302</v>
      </c>
      <c r="C1177" s="26" t="s">
        <v>1292</v>
      </c>
      <c r="D1177" s="26" t="s">
        <v>1293</v>
      </c>
      <c r="E1177" s="26" t="s">
        <v>553</v>
      </c>
      <c r="F1177" s="26" t="s">
        <v>701</v>
      </c>
      <c r="G1177" s="26" t="s">
        <v>3303</v>
      </c>
      <c r="H1177" s="26" t="s">
        <v>556</v>
      </c>
      <c r="I1177" s="27">
        <v>45522</v>
      </c>
      <c r="J1177" s="26" t="s">
        <v>1376</v>
      </c>
      <c r="K1177" s="26" t="s">
        <v>376</v>
      </c>
      <c r="L1177" s="26" t="s">
        <v>1133</v>
      </c>
      <c r="M1177" s="26" t="s">
        <v>628</v>
      </c>
      <c r="N1177" s="26" t="s">
        <v>641</v>
      </c>
      <c r="O1177" s="26" t="s">
        <v>561</v>
      </c>
      <c r="P1177" s="26" t="s">
        <v>562</v>
      </c>
      <c r="Q1177" s="26" t="s">
        <v>683</v>
      </c>
      <c r="R1177" s="26" t="s">
        <v>564</v>
      </c>
      <c r="S1177" s="26"/>
      <c r="T1177" s="26"/>
      <c r="U1177" s="26">
        <v>20000</v>
      </c>
      <c r="V1177" s="27">
        <v>45558</v>
      </c>
      <c r="W1177" s="26" t="s">
        <v>565</v>
      </c>
      <c r="X1177" s="26" t="s">
        <v>566</v>
      </c>
      <c r="Y1177" s="26" t="s">
        <v>2051</v>
      </c>
      <c r="Z1177" s="26"/>
      <c r="AA1177" s="26">
        <v>1</v>
      </c>
      <c r="AB1177" s="26">
        <v>2238</v>
      </c>
    </row>
    <row r="1178" spans="1:28" ht="20.25" customHeight="1">
      <c r="A1178" s="26" t="s">
        <v>3304</v>
      </c>
      <c r="B1178" s="26" t="s">
        <v>3305</v>
      </c>
      <c r="C1178" s="26" t="s">
        <v>1292</v>
      </c>
      <c r="D1178" s="26" t="s">
        <v>1293</v>
      </c>
      <c r="E1178" s="26" t="s">
        <v>553</v>
      </c>
      <c r="F1178" s="26" t="s">
        <v>701</v>
      </c>
      <c r="G1178" s="26" t="s">
        <v>3306</v>
      </c>
      <c r="H1178" s="26" t="s">
        <v>556</v>
      </c>
      <c r="I1178" s="27">
        <v>45522</v>
      </c>
      <c r="J1178" s="26" t="s">
        <v>1376</v>
      </c>
      <c r="K1178" s="26" t="s">
        <v>928</v>
      </c>
      <c r="L1178" s="26" t="s">
        <v>929</v>
      </c>
      <c r="M1178" s="26" t="s">
        <v>628</v>
      </c>
      <c r="N1178" s="26" t="s">
        <v>608</v>
      </c>
      <c r="O1178" s="26" t="s">
        <v>561</v>
      </c>
      <c r="P1178" s="26" t="s">
        <v>601</v>
      </c>
      <c r="Q1178" s="26" t="s">
        <v>648</v>
      </c>
      <c r="R1178" s="26" t="s">
        <v>751</v>
      </c>
      <c r="S1178" s="26"/>
      <c r="T1178" s="26"/>
      <c r="U1178" s="26">
        <v>20000</v>
      </c>
      <c r="V1178" s="27">
        <v>45558</v>
      </c>
      <c r="W1178" s="26" t="s">
        <v>565</v>
      </c>
      <c r="X1178" s="26" t="s">
        <v>566</v>
      </c>
      <c r="Y1178" s="26" t="s">
        <v>1389</v>
      </c>
      <c r="Z1178" s="26"/>
      <c r="AA1178" s="26">
        <v>1</v>
      </c>
      <c r="AB1178" s="26">
        <v>2237</v>
      </c>
    </row>
    <row r="1179" spans="1:28" ht="20.25" customHeight="1">
      <c r="A1179" s="26" t="s">
        <v>3307</v>
      </c>
      <c r="B1179" s="26" t="s">
        <v>3308</v>
      </c>
      <c r="C1179" s="26" t="s">
        <v>551</v>
      </c>
      <c r="D1179" s="26" t="s">
        <v>1209</v>
      </c>
      <c r="E1179" s="26" t="s">
        <v>553</v>
      </c>
      <c r="F1179" s="26" t="s">
        <v>668</v>
      </c>
      <c r="G1179" s="26" t="s">
        <v>2464</v>
      </c>
      <c r="H1179" s="26" t="s">
        <v>556</v>
      </c>
      <c r="I1179" s="27">
        <v>45520</v>
      </c>
      <c r="J1179" s="26" t="s">
        <v>670</v>
      </c>
      <c r="K1179" s="26" t="s">
        <v>1187</v>
      </c>
      <c r="L1179" s="26" t="s">
        <v>1188</v>
      </c>
      <c r="M1179" s="26" t="s">
        <v>628</v>
      </c>
      <c r="N1179" s="26" t="s">
        <v>641</v>
      </c>
      <c r="O1179" s="26" t="s">
        <v>561</v>
      </c>
      <c r="P1179" s="26" t="s">
        <v>562</v>
      </c>
      <c r="Q1179" s="26" t="s">
        <v>683</v>
      </c>
      <c r="R1179" s="26" t="s">
        <v>564</v>
      </c>
      <c r="S1179" s="26"/>
      <c r="T1179" s="26"/>
      <c r="U1179" s="26">
        <v>50000</v>
      </c>
      <c r="V1179" s="27">
        <v>45575</v>
      </c>
      <c r="W1179" s="26" t="s">
        <v>565</v>
      </c>
      <c r="X1179" s="26" t="s">
        <v>566</v>
      </c>
      <c r="Y1179" s="26" t="s">
        <v>955</v>
      </c>
      <c r="Z1179" s="26"/>
      <c r="AA1179" s="26">
        <v>1</v>
      </c>
      <c r="AB1179" s="26">
        <v>2124</v>
      </c>
    </row>
    <row r="1180" spans="1:28" ht="20.25" customHeight="1">
      <c r="A1180" s="26" t="s">
        <v>3309</v>
      </c>
      <c r="B1180" s="26" t="s">
        <v>3310</v>
      </c>
      <c r="C1180" s="26" t="s">
        <v>1292</v>
      </c>
      <c r="D1180" s="26" t="s">
        <v>1293</v>
      </c>
      <c r="E1180" s="26" t="s">
        <v>553</v>
      </c>
      <c r="F1180" s="26" t="s">
        <v>668</v>
      </c>
      <c r="G1180" s="26" t="s">
        <v>2464</v>
      </c>
      <c r="H1180" s="26" t="s">
        <v>556</v>
      </c>
      <c r="I1180" s="27">
        <v>45520</v>
      </c>
      <c r="J1180" s="26" t="s">
        <v>670</v>
      </c>
      <c r="K1180" s="26" t="s">
        <v>810</v>
      </c>
      <c r="L1180" s="26" t="s">
        <v>811</v>
      </c>
      <c r="M1180" s="26" t="s">
        <v>585</v>
      </c>
      <c r="N1180" s="26" t="s">
        <v>600</v>
      </c>
      <c r="O1180" s="26" t="s">
        <v>561</v>
      </c>
      <c r="P1180" s="26" t="s">
        <v>562</v>
      </c>
      <c r="Q1180" s="26" t="s">
        <v>812</v>
      </c>
      <c r="R1180" s="26" t="s">
        <v>684</v>
      </c>
      <c r="S1180" s="26"/>
      <c r="T1180" s="26"/>
      <c r="U1180" s="26">
        <v>60000</v>
      </c>
      <c r="V1180" s="27">
        <v>45578</v>
      </c>
      <c r="W1180" s="26" t="s">
        <v>565</v>
      </c>
      <c r="X1180" s="26" t="s">
        <v>566</v>
      </c>
      <c r="Y1180" s="26" t="s">
        <v>685</v>
      </c>
      <c r="Z1180" s="26"/>
      <c r="AA1180" s="26">
        <v>1</v>
      </c>
      <c r="AB1180" s="26">
        <v>2107</v>
      </c>
    </row>
    <row r="1181" spans="1:28" ht="20.25" customHeight="1">
      <c r="A1181" s="26" t="s">
        <v>3311</v>
      </c>
      <c r="B1181" s="26" t="s">
        <v>3312</v>
      </c>
      <c r="C1181" s="26" t="s">
        <v>1292</v>
      </c>
      <c r="D1181" s="26" t="s">
        <v>1293</v>
      </c>
      <c r="E1181" s="26" t="s">
        <v>553</v>
      </c>
      <c r="F1181" s="26" t="s">
        <v>668</v>
      </c>
      <c r="G1181" s="26" t="s">
        <v>2464</v>
      </c>
      <c r="H1181" s="26" t="s">
        <v>556</v>
      </c>
      <c r="I1181" s="27">
        <v>45520</v>
      </c>
      <c r="J1181" s="26" t="s">
        <v>670</v>
      </c>
      <c r="K1181" s="26" t="s">
        <v>2072</v>
      </c>
      <c r="L1181" s="26" t="s">
        <v>2073</v>
      </c>
      <c r="M1181" s="26" t="s">
        <v>628</v>
      </c>
      <c r="N1181" s="26" t="s">
        <v>663</v>
      </c>
      <c r="O1181" s="26" t="s">
        <v>561</v>
      </c>
      <c r="P1181" s="26" t="s">
        <v>601</v>
      </c>
      <c r="Q1181" s="26" t="s">
        <v>664</v>
      </c>
      <c r="R1181" s="26" t="s">
        <v>619</v>
      </c>
      <c r="S1181" s="26"/>
      <c r="T1181" s="26"/>
      <c r="U1181" s="26">
        <v>120000</v>
      </c>
      <c r="V1181" s="27">
        <v>45571</v>
      </c>
      <c r="W1181" s="26" t="s">
        <v>565</v>
      </c>
      <c r="X1181" s="26" t="s">
        <v>566</v>
      </c>
      <c r="Y1181" s="26" t="s">
        <v>3023</v>
      </c>
      <c r="Z1181" s="26"/>
      <c r="AA1181" s="26">
        <v>1</v>
      </c>
      <c r="AB1181" s="26">
        <v>2232</v>
      </c>
    </row>
    <row r="1182" spans="1:28" ht="20.25" customHeight="1">
      <c r="A1182" s="26" t="s">
        <v>3313</v>
      </c>
      <c r="B1182" s="26" t="s">
        <v>3314</v>
      </c>
      <c r="C1182" s="26" t="s">
        <v>1292</v>
      </c>
      <c r="D1182" s="26" t="s">
        <v>1293</v>
      </c>
      <c r="E1182" s="26" t="s">
        <v>553</v>
      </c>
      <c r="F1182" s="26" t="s">
        <v>668</v>
      </c>
      <c r="G1182" s="26" t="s">
        <v>669</v>
      </c>
      <c r="H1182" s="26" t="s">
        <v>556</v>
      </c>
      <c r="I1182" s="27">
        <v>45520</v>
      </c>
      <c r="J1182" s="26" t="s">
        <v>670</v>
      </c>
      <c r="K1182" s="26" t="s">
        <v>949</v>
      </c>
      <c r="L1182" s="26" t="s">
        <v>950</v>
      </c>
      <c r="M1182" s="26" t="s">
        <v>628</v>
      </c>
      <c r="N1182" s="26" t="s">
        <v>641</v>
      </c>
      <c r="O1182" s="26" t="s">
        <v>561</v>
      </c>
      <c r="P1182" s="26" t="s">
        <v>562</v>
      </c>
      <c r="Q1182" s="26" t="s">
        <v>683</v>
      </c>
      <c r="R1182" s="26" t="s">
        <v>564</v>
      </c>
      <c r="S1182" s="26"/>
      <c r="T1182" s="26"/>
      <c r="U1182" s="26">
        <v>15000</v>
      </c>
      <c r="V1182" s="27">
        <v>45556</v>
      </c>
      <c r="W1182" s="26" t="s">
        <v>565</v>
      </c>
      <c r="X1182" s="26" t="s">
        <v>566</v>
      </c>
      <c r="Y1182" s="26" t="s">
        <v>955</v>
      </c>
      <c r="Z1182" s="26"/>
      <c r="AA1182" s="26">
        <v>1</v>
      </c>
      <c r="AB1182" s="26">
        <v>2051</v>
      </c>
    </row>
    <row r="1183" spans="1:28" ht="20.25" customHeight="1">
      <c r="A1183" s="26" t="s">
        <v>3315</v>
      </c>
      <c r="B1183" s="26" t="s">
        <v>3316</v>
      </c>
      <c r="C1183" s="26" t="s">
        <v>1292</v>
      </c>
      <c r="D1183" s="26" t="s">
        <v>1293</v>
      </c>
      <c r="E1183" s="26" t="s">
        <v>553</v>
      </c>
      <c r="F1183" s="26" t="s">
        <v>668</v>
      </c>
      <c r="G1183" s="26" t="s">
        <v>669</v>
      </c>
      <c r="H1183" s="26" t="s">
        <v>556</v>
      </c>
      <c r="I1183" s="27">
        <v>45520</v>
      </c>
      <c r="J1183" s="26" t="s">
        <v>670</v>
      </c>
      <c r="K1183" s="26" t="s">
        <v>1187</v>
      </c>
      <c r="L1183" s="26" t="s">
        <v>1188</v>
      </c>
      <c r="M1183" s="26" t="s">
        <v>628</v>
      </c>
      <c r="N1183" s="26" t="s">
        <v>641</v>
      </c>
      <c r="O1183" s="26" t="s">
        <v>561</v>
      </c>
      <c r="P1183" s="26" t="s">
        <v>562</v>
      </c>
      <c r="Q1183" s="26" t="s">
        <v>683</v>
      </c>
      <c r="R1183" s="26" t="s">
        <v>564</v>
      </c>
      <c r="S1183" s="26"/>
      <c r="T1183" s="26"/>
      <c r="U1183" s="26">
        <v>43650</v>
      </c>
      <c r="V1183" s="27">
        <v>45556</v>
      </c>
      <c r="W1183" s="26" t="s">
        <v>565</v>
      </c>
      <c r="X1183" s="26" t="s">
        <v>566</v>
      </c>
      <c r="Y1183" s="26" t="s">
        <v>955</v>
      </c>
      <c r="Z1183" s="26"/>
      <c r="AA1183" s="26">
        <v>1</v>
      </c>
      <c r="AB1183" s="26">
        <v>2124</v>
      </c>
    </row>
    <row r="1184" spans="1:28" ht="20.25" customHeight="1">
      <c r="A1184" s="26" t="s">
        <v>3317</v>
      </c>
      <c r="B1184" s="26" t="s">
        <v>3318</v>
      </c>
      <c r="C1184" s="26" t="s">
        <v>1292</v>
      </c>
      <c r="D1184" s="26" t="s">
        <v>1293</v>
      </c>
      <c r="E1184" s="26" t="s">
        <v>553</v>
      </c>
      <c r="F1184" s="26" t="s">
        <v>668</v>
      </c>
      <c r="G1184" s="26" t="s">
        <v>669</v>
      </c>
      <c r="H1184" s="26" t="s">
        <v>556</v>
      </c>
      <c r="I1184" s="27">
        <v>45520</v>
      </c>
      <c r="J1184" s="26" t="s">
        <v>670</v>
      </c>
      <c r="K1184" s="26" t="s">
        <v>2072</v>
      </c>
      <c r="L1184" s="26" t="s">
        <v>2073</v>
      </c>
      <c r="M1184" s="26" t="s">
        <v>628</v>
      </c>
      <c r="N1184" s="26" t="s">
        <v>663</v>
      </c>
      <c r="O1184" s="26" t="s">
        <v>561</v>
      </c>
      <c r="P1184" s="26" t="s">
        <v>601</v>
      </c>
      <c r="Q1184" s="26" t="s">
        <v>664</v>
      </c>
      <c r="R1184" s="26" t="s">
        <v>619</v>
      </c>
      <c r="S1184" s="26"/>
      <c r="T1184" s="26"/>
      <c r="U1184" s="26">
        <v>10000</v>
      </c>
      <c r="V1184" s="27">
        <v>45556</v>
      </c>
      <c r="W1184" s="26" t="s">
        <v>565</v>
      </c>
      <c r="X1184" s="26" t="s">
        <v>798</v>
      </c>
      <c r="Y1184" s="26" t="s">
        <v>3023</v>
      </c>
      <c r="Z1184" s="26"/>
      <c r="AA1184" s="26">
        <v>1</v>
      </c>
      <c r="AB1184" s="26">
        <v>2232</v>
      </c>
    </row>
    <row r="1185" spans="1:28" ht="20.25" customHeight="1">
      <c r="A1185" s="26" t="s">
        <v>3319</v>
      </c>
      <c r="B1185" s="26" t="s">
        <v>3318</v>
      </c>
      <c r="C1185" s="26" t="s">
        <v>1292</v>
      </c>
      <c r="D1185" s="26" t="s">
        <v>1293</v>
      </c>
      <c r="E1185" s="26" t="s">
        <v>553</v>
      </c>
      <c r="F1185" s="26" t="s">
        <v>668</v>
      </c>
      <c r="G1185" s="26" t="s">
        <v>669</v>
      </c>
      <c r="H1185" s="26" t="s">
        <v>556</v>
      </c>
      <c r="I1185" s="27">
        <v>45520</v>
      </c>
      <c r="J1185" s="26" t="s">
        <v>670</v>
      </c>
      <c r="K1185" s="26" t="s">
        <v>2072</v>
      </c>
      <c r="L1185" s="26" t="s">
        <v>2073</v>
      </c>
      <c r="M1185" s="26" t="s">
        <v>628</v>
      </c>
      <c r="N1185" s="26" t="s">
        <v>663</v>
      </c>
      <c r="O1185" s="26" t="s">
        <v>561</v>
      </c>
      <c r="P1185" s="26" t="s">
        <v>601</v>
      </c>
      <c r="Q1185" s="26" t="s">
        <v>664</v>
      </c>
      <c r="R1185" s="26" t="s">
        <v>619</v>
      </c>
      <c r="S1185" s="26"/>
      <c r="T1185" s="26"/>
      <c r="U1185" s="26">
        <v>65400</v>
      </c>
      <c r="V1185" s="27">
        <v>45555</v>
      </c>
      <c r="W1185" s="26" t="s">
        <v>565</v>
      </c>
      <c r="X1185" s="26" t="s">
        <v>566</v>
      </c>
      <c r="Y1185" s="26" t="s">
        <v>3023</v>
      </c>
      <c r="Z1185" s="26"/>
      <c r="AA1185" s="26">
        <v>1</v>
      </c>
      <c r="AB1185" s="26">
        <v>2232</v>
      </c>
    </row>
    <row r="1186" spans="1:28" ht="20.25" customHeight="1">
      <c r="A1186" s="26" t="s">
        <v>3320</v>
      </c>
      <c r="B1186" s="26" t="s">
        <v>3321</v>
      </c>
      <c r="C1186" s="26" t="s">
        <v>1292</v>
      </c>
      <c r="D1186" s="26" t="s">
        <v>1293</v>
      </c>
      <c r="E1186" s="26" t="s">
        <v>553</v>
      </c>
      <c r="F1186" s="26" t="s">
        <v>668</v>
      </c>
      <c r="G1186" s="26" t="s">
        <v>669</v>
      </c>
      <c r="H1186" s="26" t="s">
        <v>556</v>
      </c>
      <c r="I1186" s="27">
        <v>45520</v>
      </c>
      <c r="J1186" s="26" t="s">
        <v>670</v>
      </c>
      <c r="K1186" s="26" t="s">
        <v>1414</v>
      </c>
      <c r="L1186" s="26" t="s">
        <v>1415</v>
      </c>
      <c r="M1186" s="26" t="s">
        <v>628</v>
      </c>
      <c r="N1186" s="26" t="s">
        <v>641</v>
      </c>
      <c r="O1186" s="26" t="s">
        <v>561</v>
      </c>
      <c r="P1186" s="26" t="s">
        <v>562</v>
      </c>
      <c r="Q1186" s="26" t="s">
        <v>683</v>
      </c>
      <c r="R1186" s="26" t="s">
        <v>564</v>
      </c>
      <c r="S1186" s="26"/>
      <c r="T1186" s="26"/>
      <c r="U1186" s="26">
        <v>102650</v>
      </c>
      <c r="V1186" s="27">
        <v>45555</v>
      </c>
      <c r="W1186" s="26" t="s">
        <v>565</v>
      </c>
      <c r="X1186" s="26" t="s">
        <v>566</v>
      </c>
      <c r="Y1186" s="26" t="s">
        <v>955</v>
      </c>
      <c r="Z1186" s="26"/>
      <c r="AA1186" s="26">
        <v>1</v>
      </c>
      <c r="AB1186" s="26">
        <v>2126</v>
      </c>
    </row>
    <row r="1187" spans="1:28" ht="20.25" customHeight="1">
      <c r="A1187" s="26" t="s">
        <v>3322</v>
      </c>
      <c r="B1187" s="26" t="s">
        <v>3323</v>
      </c>
      <c r="C1187" s="26" t="s">
        <v>1292</v>
      </c>
      <c r="D1187" s="26" t="s">
        <v>1293</v>
      </c>
      <c r="E1187" s="26" t="s">
        <v>553</v>
      </c>
      <c r="F1187" s="26" t="s">
        <v>668</v>
      </c>
      <c r="G1187" s="26" t="s">
        <v>669</v>
      </c>
      <c r="H1187" s="26" t="s">
        <v>556</v>
      </c>
      <c r="I1187" s="27">
        <v>45520</v>
      </c>
      <c r="J1187" s="26" t="s">
        <v>670</v>
      </c>
      <c r="K1187" s="26" t="s">
        <v>1122</v>
      </c>
      <c r="L1187" s="26" t="s">
        <v>1123</v>
      </c>
      <c r="M1187" s="26" t="s">
        <v>682</v>
      </c>
      <c r="N1187" s="26" t="s">
        <v>600</v>
      </c>
      <c r="O1187" s="26" t="s">
        <v>561</v>
      </c>
      <c r="P1187" s="26" t="s">
        <v>562</v>
      </c>
      <c r="Q1187" s="26" t="s">
        <v>683</v>
      </c>
      <c r="R1187" s="26" t="s">
        <v>684</v>
      </c>
      <c r="S1187" s="26"/>
      <c r="T1187" s="26"/>
      <c r="U1187" s="26">
        <v>24800</v>
      </c>
      <c r="V1187" s="27">
        <v>45558</v>
      </c>
      <c r="W1187" s="26" t="s">
        <v>565</v>
      </c>
      <c r="X1187" s="26" t="s">
        <v>566</v>
      </c>
      <c r="Y1187" s="26" t="s">
        <v>685</v>
      </c>
      <c r="Z1187" s="26"/>
      <c r="AA1187" s="26">
        <v>1</v>
      </c>
      <c r="AB1187" s="26">
        <v>2082</v>
      </c>
    </row>
    <row r="1188" spans="1:28" ht="20.25" customHeight="1">
      <c r="A1188" s="26" t="s">
        <v>3324</v>
      </c>
      <c r="B1188" s="26" t="s">
        <v>3325</v>
      </c>
      <c r="C1188" s="26" t="s">
        <v>1292</v>
      </c>
      <c r="D1188" s="26" t="s">
        <v>1293</v>
      </c>
      <c r="E1188" s="26" t="s">
        <v>553</v>
      </c>
      <c r="F1188" s="26" t="s">
        <v>668</v>
      </c>
      <c r="G1188" s="26" t="s">
        <v>2464</v>
      </c>
      <c r="H1188" s="26" t="s">
        <v>556</v>
      </c>
      <c r="I1188" s="27">
        <v>45520</v>
      </c>
      <c r="J1188" s="26" t="s">
        <v>670</v>
      </c>
      <c r="K1188" s="26" t="s">
        <v>1122</v>
      </c>
      <c r="L1188" s="26" t="s">
        <v>1123</v>
      </c>
      <c r="M1188" s="26" t="s">
        <v>682</v>
      </c>
      <c r="N1188" s="26" t="s">
        <v>600</v>
      </c>
      <c r="O1188" s="26" t="s">
        <v>561</v>
      </c>
      <c r="P1188" s="26" t="s">
        <v>562</v>
      </c>
      <c r="Q1188" s="26" t="s">
        <v>683</v>
      </c>
      <c r="R1188" s="26" t="s">
        <v>684</v>
      </c>
      <c r="S1188" s="26"/>
      <c r="T1188" s="26"/>
      <c r="U1188" s="26">
        <v>88350</v>
      </c>
      <c r="V1188" s="27">
        <v>45553</v>
      </c>
      <c r="W1188" s="26" t="s">
        <v>565</v>
      </c>
      <c r="X1188" s="26" t="s">
        <v>566</v>
      </c>
      <c r="Y1188" s="26" t="s">
        <v>685</v>
      </c>
      <c r="Z1188" s="26"/>
      <c r="AA1188" s="26">
        <v>1</v>
      </c>
      <c r="AB1188" s="26">
        <v>2082</v>
      </c>
    </row>
    <row r="1189" spans="1:28" ht="20.25" customHeight="1">
      <c r="A1189" s="26" t="s">
        <v>3326</v>
      </c>
      <c r="B1189" s="26" t="s">
        <v>86</v>
      </c>
      <c r="C1189" s="26" t="s">
        <v>1292</v>
      </c>
      <c r="D1189" s="26" t="s">
        <v>1293</v>
      </c>
      <c r="E1189" s="26" t="s">
        <v>553</v>
      </c>
      <c r="F1189" s="26" t="s">
        <v>743</v>
      </c>
      <c r="G1189" s="26" t="s">
        <v>3327</v>
      </c>
      <c r="H1189" s="26" t="s">
        <v>556</v>
      </c>
      <c r="I1189" s="27">
        <v>45520</v>
      </c>
      <c r="J1189" s="26" t="s">
        <v>1754</v>
      </c>
      <c r="K1189" s="26" t="s">
        <v>87</v>
      </c>
      <c r="L1189" s="26" t="s">
        <v>1171</v>
      </c>
      <c r="M1189" s="26" t="s">
        <v>682</v>
      </c>
      <c r="N1189" s="26" t="s">
        <v>600</v>
      </c>
      <c r="O1189" s="26" t="s">
        <v>561</v>
      </c>
      <c r="P1189" s="26" t="s">
        <v>562</v>
      </c>
      <c r="Q1189" s="26" t="s">
        <v>683</v>
      </c>
      <c r="R1189" s="26" t="s">
        <v>684</v>
      </c>
      <c r="S1189" s="26"/>
      <c r="T1189" s="26"/>
      <c r="U1189" s="26">
        <v>5000</v>
      </c>
      <c r="V1189" s="27">
        <v>45554</v>
      </c>
      <c r="W1189" s="26" t="s">
        <v>565</v>
      </c>
      <c r="X1189" s="26" t="s">
        <v>566</v>
      </c>
      <c r="Y1189" s="26" t="s">
        <v>3265</v>
      </c>
      <c r="Z1189" s="26"/>
      <c r="AA1189" s="26">
        <v>1</v>
      </c>
      <c r="AB1189" s="26">
        <v>2255</v>
      </c>
    </row>
    <row r="1190" spans="1:28" ht="20.25" customHeight="1">
      <c r="A1190" s="26" t="s">
        <v>3328</v>
      </c>
      <c r="B1190" s="26" t="s">
        <v>3291</v>
      </c>
      <c r="C1190" s="26" t="s">
        <v>1292</v>
      </c>
      <c r="D1190" s="26" t="s">
        <v>1293</v>
      </c>
      <c r="E1190" s="26" t="s">
        <v>553</v>
      </c>
      <c r="F1190" s="26" t="s">
        <v>701</v>
      </c>
      <c r="G1190" s="26" t="s">
        <v>3329</v>
      </c>
      <c r="H1190" s="26" t="s">
        <v>556</v>
      </c>
      <c r="I1190" s="27">
        <v>45518</v>
      </c>
      <c r="J1190" s="26" t="s">
        <v>1376</v>
      </c>
      <c r="K1190" s="26" t="s">
        <v>739</v>
      </c>
      <c r="L1190" s="26" t="s">
        <v>740</v>
      </c>
      <c r="M1190" s="26" t="s">
        <v>628</v>
      </c>
      <c r="N1190" s="26" t="s">
        <v>641</v>
      </c>
      <c r="O1190" s="26" t="s">
        <v>561</v>
      </c>
      <c r="P1190" s="26" t="s">
        <v>562</v>
      </c>
      <c r="Q1190" s="26" t="s">
        <v>683</v>
      </c>
      <c r="R1190" s="26" t="s">
        <v>564</v>
      </c>
      <c r="S1190" s="26"/>
      <c r="T1190" s="26"/>
      <c r="U1190" s="26">
        <v>40000</v>
      </c>
      <c r="V1190" s="27">
        <v>45554</v>
      </c>
      <c r="W1190" s="26" t="s">
        <v>565</v>
      </c>
      <c r="X1190" s="26" t="s">
        <v>566</v>
      </c>
      <c r="Y1190" s="26" t="s">
        <v>1377</v>
      </c>
      <c r="Z1190" s="26"/>
      <c r="AA1190" s="26">
        <v>1</v>
      </c>
      <c r="AB1190" s="26">
        <v>2234</v>
      </c>
    </row>
    <row r="1191" spans="1:28" ht="20.25" customHeight="1">
      <c r="A1191" s="26" t="s">
        <v>3330</v>
      </c>
      <c r="B1191" s="26" t="s">
        <v>3331</v>
      </c>
      <c r="C1191" s="26" t="s">
        <v>1292</v>
      </c>
      <c r="D1191" s="26" t="s">
        <v>1293</v>
      </c>
      <c r="E1191" s="26" t="s">
        <v>553</v>
      </c>
      <c r="F1191" s="26" t="s">
        <v>701</v>
      </c>
      <c r="G1191" s="26" t="s">
        <v>3332</v>
      </c>
      <c r="H1191" s="26" t="s">
        <v>556</v>
      </c>
      <c r="I1191" s="27">
        <v>45518</v>
      </c>
      <c r="J1191" s="26" t="s">
        <v>1376</v>
      </c>
      <c r="K1191" s="26" t="s">
        <v>704</v>
      </c>
      <c r="L1191" s="26" t="s">
        <v>705</v>
      </c>
      <c r="M1191" s="26" t="s">
        <v>628</v>
      </c>
      <c r="N1191" s="26" t="s">
        <v>641</v>
      </c>
      <c r="O1191" s="26" t="s">
        <v>561</v>
      </c>
      <c r="P1191" s="26" t="s">
        <v>562</v>
      </c>
      <c r="Q1191" s="26" t="s">
        <v>683</v>
      </c>
      <c r="R1191" s="26" t="s">
        <v>564</v>
      </c>
      <c r="S1191" s="26"/>
      <c r="T1191" s="26"/>
      <c r="U1191" s="26">
        <v>60000</v>
      </c>
      <c r="V1191" s="27">
        <v>45554</v>
      </c>
      <c r="W1191" s="26" t="s">
        <v>565</v>
      </c>
      <c r="X1191" s="26" t="s">
        <v>566</v>
      </c>
      <c r="Y1191" s="26" t="s">
        <v>1377</v>
      </c>
      <c r="Z1191" s="26"/>
      <c r="AA1191" s="26">
        <v>1</v>
      </c>
      <c r="AB1191" s="26">
        <v>2233</v>
      </c>
    </row>
    <row r="1192" spans="1:28" ht="20.25" customHeight="1">
      <c r="A1192" s="26" t="s">
        <v>3333</v>
      </c>
      <c r="B1192" s="26" t="s">
        <v>81</v>
      </c>
      <c r="C1192" s="26" t="s">
        <v>1292</v>
      </c>
      <c r="D1192" s="26" t="s">
        <v>1293</v>
      </c>
      <c r="E1192" s="26" t="s">
        <v>553</v>
      </c>
      <c r="F1192" s="26" t="s">
        <v>581</v>
      </c>
      <c r="G1192" s="26" t="s">
        <v>3334</v>
      </c>
      <c r="H1192" s="26" t="s">
        <v>556</v>
      </c>
      <c r="I1192" s="27">
        <v>45517</v>
      </c>
      <c r="J1192" s="26" t="s">
        <v>583</v>
      </c>
      <c r="K1192" s="26" t="s">
        <v>131</v>
      </c>
      <c r="L1192" s="26" t="s">
        <v>1042</v>
      </c>
      <c r="M1192" s="26" t="s">
        <v>559</v>
      </c>
      <c r="N1192" s="26" t="s">
        <v>560</v>
      </c>
      <c r="O1192" s="26" t="s">
        <v>561</v>
      </c>
      <c r="P1192" s="26" t="s">
        <v>586</v>
      </c>
      <c r="Q1192" s="26" t="s">
        <v>587</v>
      </c>
      <c r="R1192" s="26" t="s">
        <v>588</v>
      </c>
      <c r="S1192" s="26"/>
      <c r="T1192" s="26"/>
      <c r="U1192" s="26">
        <v>15000</v>
      </c>
      <c r="V1192" s="27">
        <v>45550</v>
      </c>
      <c r="W1192" s="26" t="s">
        <v>565</v>
      </c>
      <c r="X1192" s="26" t="s">
        <v>566</v>
      </c>
      <c r="Y1192" s="26" t="s">
        <v>596</v>
      </c>
      <c r="Z1192" s="26"/>
      <c r="AA1192" s="26">
        <v>1</v>
      </c>
      <c r="AB1192" s="26">
        <v>2199</v>
      </c>
    </row>
    <row r="1193" spans="1:28" ht="20.25" customHeight="1">
      <c r="A1193" s="26" t="s">
        <v>3335</v>
      </c>
      <c r="B1193" s="26" t="s">
        <v>79</v>
      </c>
      <c r="C1193" s="26" t="s">
        <v>1292</v>
      </c>
      <c r="D1193" s="26" t="s">
        <v>1293</v>
      </c>
      <c r="E1193" s="26" t="s">
        <v>553</v>
      </c>
      <c r="F1193" s="26" t="s">
        <v>581</v>
      </c>
      <c r="G1193" s="26" t="s">
        <v>3334</v>
      </c>
      <c r="H1193" s="26" t="s">
        <v>556</v>
      </c>
      <c r="I1193" s="27">
        <v>45517</v>
      </c>
      <c r="J1193" s="26" t="s">
        <v>583</v>
      </c>
      <c r="K1193" s="26" t="s">
        <v>26</v>
      </c>
      <c r="L1193" s="26" t="s">
        <v>1554</v>
      </c>
      <c r="M1193" s="26" t="s">
        <v>585</v>
      </c>
      <c r="N1193" s="26" t="s">
        <v>560</v>
      </c>
      <c r="O1193" s="26" t="s">
        <v>561</v>
      </c>
      <c r="P1193" s="26" t="s">
        <v>586</v>
      </c>
      <c r="Q1193" s="26" t="s">
        <v>587</v>
      </c>
      <c r="R1193" s="26" t="s">
        <v>588</v>
      </c>
      <c r="S1193" s="26"/>
      <c r="T1193" s="26"/>
      <c r="U1193" s="26">
        <v>15000</v>
      </c>
      <c r="V1193" s="27">
        <v>45550</v>
      </c>
      <c r="W1193" s="26" t="s">
        <v>565</v>
      </c>
      <c r="X1193" s="26" t="s">
        <v>566</v>
      </c>
      <c r="Y1193" s="26" t="s">
        <v>596</v>
      </c>
      <c r="Z1193" s="26"/>
      <c r="AA1193" s="26">
        <v>1</v>
      </c>
      <c r="AB1193" s="26">
        <v>2261</v>
      </c>
    </row>
    <row r="1194" spans="1:28" ht="20.25" customHeight="1">
      <c r="A1194" s="26" t="s">
        <v>3336</v>
      </c>
      <c r="B1194" s="26" t="s">
        <v>88</v>
      </c>
      <c r="C1194" s="26" t="s">
        <v>1292</v>
      </c>
      <c r="D1194" s="26" t="s">
        <v>1293</v>
      </c>
      <c r="E1194" s="26" t="s">
        <v>553</v>
      </c>
      <c r="F1194" s="26" t="s">
        <v>581</v>
      </c>
      <c r="G1194" s="26" t="s">
        <v>3337</v>
      </c>
      <c r="H1194" s="26" t="s">
        <v>556</v>
      </c>
      <c r="I1194" s="27">
        <v>45517</v>
      </c>
      <c r="J1194" s="26" t="s">
        <v>583</v>
      </c>
      <c r="K1194" s="26" t="s">
        <v>654</v>
      </c>
      <c r="L1194" s="26" t="s">
        <v>655</v>
      </c>
      <c r="M1194" s="26" t="s">
        <v>559</v>
      </c>
      <c r="N1194" s="26" t="s">
        <v>560</v>
      </c>
      <c r="O1194" s="26" t="s">
        <v>561</v>
      </c>
      <c r="P1194" s="26" t="s">
        <v>656</v>
      </c>
      <c r="Q1194" s="26" t="s">
        <v>587</v>
      </c>
      <c r="R1194" s="26" t="s">
        <v>588</v>
      </c>
      <c r="S1194" s="26"/>
      <c r="T1194" s="26"/>
      <c r="U1194" s="26">
        <v>20000</v>
      </c>
      <c r="V1194" s="27">
        <v>45553</v>
      </c>
      <c r="W1194" s="26" t="s">
        <v>565</v>
      </c>
      <c r="X1194" s="26" t="s">
        <v>566</v>
      </c>
      <c r="Y1194" s="26" t="s">
        <v>596</v>
      </c>
      <c r="Z1194" s="26"/>
      <c r="AA1194" s="26">
        <v>1</v>
      </c>
      <c r="AB1194" s="26">
        <v>2193</v>
      </c>
    </row>
    <row r="1195" spans="1:28" ht="20.25" customHeight="1">
      <c r="A1195" s="26" t="s">
        <v>3338</v>
      </c>
      <c r="B1195" s="26" t="s">
        <v>78</v>
      </c>
      <c r="C1195" s="26" t="s">
        <v>1292</v>
      </c>
      <c r="D1195" s="26" t="s">
        <v>1293</v>
      </c>
      <c r="E1195" s="26" t="s">
        <v>553</v>
      </c>
      <c r="F1195" s="26" t="s">
        <v>743</v>
      </c>
      <c r="G1195" s="26" t="s">
        <v>3327</v>
      </c>
      <c r="H1195" s="26" t="s">
        <v>556</v>
      </c>
      <c r="I1195" s="27">
        <v>45520</v>
      </c>
      <c r="J1195" s="26" t="s">
        <v>1754</v>
      </c>
      <c r="K1195" s="26" t="s">
        <v>28</v>
      </c>
      <c r="L1195" s="26" t="s">
        <v>1330</v>
      </c>
      <c r="M1195" s="26" t="s">
        <v>628</v>
      </c>
      <c r="N1195" s="26" t="s">
        <v>641</v>
      </c>
      <c r="O1195" s="26" t="s">
        <v>561</v>
      </c>
      <c r="P1195" s="26" t="s">
        <v>562</v>
      </c>
      <c r="Q1195" s="26" t="s">
        <v>683</v>
      </c>
      <c r="R1195" s="26" t="s">
        <v>564</v>
      </c>
      <c r="S1195" s="26"/>
      <c r="T1195" s="26"/>
      <c r="U1195" s="26">
        <v>5000</v>
      </c>
      <c r="V1195" s="27">
        <v>45549</v>
      </c>
      <c r="W1195" s="26" t="s">
        <v>565</v>
      </c>
      <c r="X1195" s="26" t="s">
        <v>798</v>
      </c>
      <c r="Y1195" s="26" t="s">
        <v>2057</v>
      </c>
      <c r="Z1195" s="26"/>
      <c r="AA1195" s="26">
        <v>1</v>
      </c>
      <c r="AB1195" s="26">
        <v>2264</v>
      </c>
    </row>
    <row r="1196" spans="1:28" ht="20.25" customHeight="1">
      <c r="A1196" s="26" t="s">
        <v>3339</v>
      </c>
      <c r="B1196" s="26" t="s">
        <v>78</v>
      </c>
      <c r="C1196" s="26" t="s">
        <v>1292</v>
      </c>
      <c r="D1196" s="26" t="s">
        <v>1293</v>
      </c>
      <c r="E1196" s="26" t="s">
        <v>553</v>
      </c>
      <c r="F1196" s="26" t="s">
        <v>743</v>
      </c>
      <c r="G1196" s="26" t="s">
        <v>3340</v>
      </c>
      <c r="H1196" s="26" t="s">
        <v>556</v>
      </c>
      <c r="I1196" s="27">
        <v>45516</v>
      </c>
      <c r="J1196" s="26" t="s">
        <v>1754</v>
      </c>
      <c r="K1196" s="26" t="s">
        <v>28</v>
      </c>
      <c r="L1196" s="26" t="s">
        <v>1330</v>
      </c>
      <c r="M1196" s="26" t="s">
        <v>628</v>
      </c>
      <c r="N1196" s="26" t="s">
        <v>641</v>
      </c>
      <c r="O1196" s="26" t="s">
        <v>561</v>
      </c>
      <c r="P1196" s="26" t="s">
        <v>562</v>
      </c>
      <c r="Q1196" s="26" t="s">
        <v>683</v>
      </c>
      <c r="R1196" s="26" t="s">
        <v>564</v>
      </c>
      <c r="S1196" s="26"/>
      <c r="T1196" s="26"/>
      <c r="U1196" s="26">
        <v>6000</v>
      </c>
      <c r="V1196" s="27">
        <v>45549</v>
      </c>
      <c r="W1196" s="26" t="s">
        <v>565</v>
      </c>
      <c r="X1196" s="26" t="s">
        <v>566</v>
      </c>
      <c r="Y1196" s="26" t="s">
        <v>2057</v>
      </c>
      <c r="Z1196" s="26"/>
      <c r="AA1196" s="26">
        <v>1</v>
      </c>
      <c r="AB1196" s="26">
        <v>2264</v>
      </c>
    </row>
    <row r="1197" spans="1:28" ht="20.25" customHeight="1">
      <c r="A1197" s="26" t="s">
        <v>3341</v>
      </c>
      <c r="B1197" s="26" t="s">
        <v>82</v>
      </c>
      <c r="C1197" s="26" t="s">
        <v>1292</v>
      </c>
      <c r="D1197" s="26" t="s">
        <v>1293</v>
      </c>
      <c r="E1197" s="26" t="s">
        <v>821</v>
      </c>
      <c r="F1197" s="26" t="s">
        <v>1724</v>
      </c>
      <c r="G1197" s="26" t="s">
        <v>3342</v>
      </c>
      <c r="H1197" s="26" t="s">
        <v>556</v>
      </c>
      <c r="I1197" s="27">
        <v>45514</v>
      </c>
      <c r="J1197" s="26" t="s">
        <v>626</v>
      </c>
      <c r="K1197" s="26" t="s">
        <v>83</v>
      </c>
      <c r="L1197" s="26" t="s">
        <v>3343</v>
      </c>
      <c r="M1197" s="26" t="s">
        <v>717</v>
      </c>
      <c r="N1197" s="26" t="s">
        <v>560</v>
      </c>
      <c r="O1197" s="26" t="s">
        <v>561</v>
      </c>
      <c r="P1197" s="26" t="s">
        <v>586</v>
      </c>
      <c r="Q1197" s="26" t="s">
        <v>587</v>
      </c>
      <c r="R1197" s="26" t="s">
        <v>564</v>
      </c>
      <c r="S1197" s="26"/>
      <c r="T1197" s="26"/>
      <c r="U1197" s="26">
        <v>22000</v>
      </c>
      <c r="V1197" s="27">
        <v>45549</v>
      </c>
      <c r="W1197" s="26" t="s">
        <v>565</v>
      </c>
      <c r="X1197" s="26" t="s">
        <v>566</v>
      </c>
      <c r="Y1197" s="26" t="s">
        <v>3344</v>
      </c>
      <c r="Z1197" s="26"/>
      <c r="AA1197" s="26">
        <v>1</v>
      </c>
      <c r="AB1197" s="26">
        <v>2285</v>
      </c>
    </row>
    <row r="1198" spans="1:28" ht="20.25" customHeight="1">
      <c r="A1198" s="26" t="s">
        <v>3345</v>
      </c>
      <c r="B1198" s="26" t="s">
        <v>99</v>
      </c>
      <c r="C1198" s="26" t="s">
        <v>1292</v>
      </c>
      <c r="D1198" s="26" t="s">
        <v>1293</v>
      </c>
      <c r="E1198" s="26" t="s">
        <v>553</v>
      </c>
      <c r="F1198" s="26" t="s">
        <v>581</v>
      </c>
      <c r="G1198" s="26" t="s">
        <v>3346</v>
      </c>
      <c r="H1198" s="26" t="s">
        <v>556</v>
      </c>
      <c r="I1198" s="27">
        <v>45513</v>
      </c>
      <c r="J1198" s="26" t="s">
        <v>583</v>
      </c>
      <c r="K1198" s="26" t="s">
        <v>100</v>
      </c>
      <c r="L1198" s="26" t="s">
        <v>1765</v>
      </c>
      <c r="M1198" s="26" t="s">
        <v>607</v>
      </c>
      <c r="N1198" s="26" t="s">
        <v>608</v>
      </c>
      <c r="O1198" s="26" t="s">
        <v>561</v>
      </c>
      <c r="P1198" s="26" t="s">
        <v>601</v>
      </c>
      <c r="Q1198" s="26" t="s">
        <v>648</v>
      </c>
      <c r="R1198" s="26" t="s">
        <v>649</v>
      </c>
      <c r="S1198" s="26"/>
      <c r="T1198" s="26"/>
      <c r="U1198" s="26">
        <v>5000</v>
      </c>
      <c r="V1198" s="27">
        <v>45549</v>
      </c>
      <c r="W1198" s="26" t="s">
        <v>565</v>
      </c>
      <c r="X1198" s="26" t="s">
        <v>566</v>
      </c>
      <c r="Y1198" s="26" t="s">
        <v>596</v>
      </c>
      <c r="Z1198" s="26"/>
      <c r="AA1198" s="26">
        <v>1</v>
      </c>
      <c r="AB1198" s="26">
        <v>2132</v>
      </c>
    </row>
    <row r="1199" spans="1:28" ht="20.25" customHeight="1">
      <c r="A1199" s="26" t="s">
        <v>3347</v>
      </c>
      <c r="B1199" s="26" t="s">
        <v>3348</v>
      </c>
      <c r="C1199" s="26" t="s">
        <v>1292</v>
      </c>
      <c r="D1199" s="26" t="s">
        <v>1293</v>
      </c>
      <c r="E1199" s="26" t="s">
        <v>553</v>
      </c>
      <c r="F1199" s="26" t="s">
        <v>668</v>
      </c>
      <c r="G1199" s="26" t="s">
        <v>669</v>
      </c>
      <c r="H1199" s="26" t="s">
        <v>556</v>
      </c>
      <c r="I1199" s="27">
        <v>45513</v>
      </c>
      <c r="J1199" s="26" t="s">
        <v>670</v>
      </c>
      <c r="K1199" s="26" t="s">
        <v>1414</v>
      </c>
      <c r="L1199" s="26" t="s">
        <v>1415</v>
      </c>
      <c r="M1199" s="26" t="s">
        <v>628</v>
      </c>
      <c r="N1199" s="26" t="s">
        <v>641</v>
      </c>
      <c r="O1199" s="26" t="s">
        <v>561</v>
      </c>
      <c r="P1199" s="26" t="s">
        <v>562</v>
      </c>
      <c r="Q1199" s="26" t="s">
        <v>683</v>
      </c>
      <c r="R1199" s="26" t="s">
        <v>564</v>
      </c>
      <c r="S1199" s="26"/>
      <c r="T1199" s="26"/>
      <c r="U1199" s="26">
        <v>51200</v>
      </c>
      <c r="V1199" s="27">
        <v>45549</v>
      </c>
      <c r="W1199" s="26" t="s">
        <v>565</v>
      </c>
      <c r="X1199" s="26" t="s">
        <v>566</v>
      </c>
      <c r="Y1199" s="26" t="s">
        <v>955</v>
      </c>
      <c r="Z1199" s="26"/>
      <c r="AA1199" s="26">
        <v>1</v>
      </c>
      <c r="AB1199" s="26">
        <v>2126</v>
      </c>
    </row>
    <row r="1200" spans="1:28" ht="20.25" customHeight="1">
      <c r="A1200" s="26" t="s">
        <v>3349</v>
      </c>
      <c r="B1200" s="26" t="s">
        <v>3350</v>
      </c>
      <c r="C1200" s="26" t="s">
        <v>1292</v>
      </c>
      <c r="D1200" s="26" t="s">
        <v>1293</v>
      </c>
      <c r="E1200" s="26" t="s">
        <v>553</v>
      </c>
      <c r="F1200" s="26" t="s">
        <v>668</v>
      </c>
      <c r="G1200" s="26" t="s">
        <v>2464</v>
      </c>
      <c r="H1200" s="26" t="s">
        <v>556</v>
      </c>
      <c r="I1200" s="27">
        <v>45513</v>
      </c>
      <c r="J1200" s="26" t="s">
        <v>670</v>
      </c>
      <c r="K1200" s="26" t="s">
        <v>258</v>
      </c>
      <c r="L1200" s="26" t="s">
        <v>681</v>
      </c>
      <c r="M1200" s="26" t="s">
        <v>682</v>
      </c>
      <c r="N1200" s="26" t="s">
        <v>600</v>
      </c>
      <c r="O1200" s="26" t="s">
        <v>561</v>
      </c>
      <c r="P1200" s="26" t="s">
        <v>562</v>
      </c>
      <c r="Q1200" s="26" t="s">
        <v>683</v>
      </c>
      <c r="R1200" s="26" t="s">
        <v>684</v>
      </c>
      <c r="S1200" s="26"/>
      <c r="T1200" s="26"/>
      <c r="U1200" s="26">
        <v>120000</v>
      </c>
      <c r="V1200" s="27">
        <v>45579</v>
      </c>
      <c r="W1200" s="26" t="s">
        <v>565</v>
      </c>
      <c r="X1200" s="26" t="s">
        <v>566</v>
      </c>
      <c r="Y1200" s="26" t="s">
        <v>685</v>
      </c>
      <c r="Z1200" s="26"/>
      <c r="AA1200" s="26">
        <v>1</v>
      </c>
      <c r="AB1200" s="26">
        <v>2075</v>
      </c>
    </row>
    <row r="1201" spans="1:28" ht="20.25" customHeight="1">
      <c r="A1201" s="26" t="s">
        <v>3351</v>
      </c>
      <c r="B1201" s="26" t="s">
        <v>3352</v>
      </c>
      <c r="C1201" s="26" t="s">
        <v>1292</v>
      </c>
      <c r="D1201" s="26" t="s">
        <v>1293</v>
      </c>
      <c r="E1201" s="26" t="s">
        <v>553</v>
      </c>
      <c r="F1201" s="26" t="s">
        <v>668</v>
      </c>
      <c r="G1201" s="26" t="s">
        <v>669</v>
      </c>
      <c r="H1201" s="26" t="s">
        <v>556</v>
      </c>
      <c r="I1201" s="27">
        <v>45513</v>
      </c>
      <c r="J1201" s="26" t="s">
        <v>670</v>
      </c>
      <c r="K1201" s="26" t="s">
        <v>258</v>
      </c>
      <c r="L1201" s="26" t="s">
        <v>681</v>
      </c>
      <c r="M1201" s="26" t="s">
        <v>682</v>
      </c>
      <c r="N1201" s="26" t="s">
        <v>600</v>
      </c>
      <c r="O1201" s="26" t="s">
        <v>561</v>
      </c>
      <c r="P1201" s="26" t="s">
        <v>562</v>
      </c>
      <c r="Q1201" s="26" t="s">
        <v>683</v>
      </c>
      <c r="R1201" s="26" t="s">
        <v>684</v>
      </c>
      <c r="S1201" s="26"/>
      <c r="T1201" s="26"/>
      <c r="U1201" s="26">
        <v>120000</v>
      </c>
      <c r="V1201" s="27">
        <v>45551</v>
      </c>
      <c r="W1201" s="26" t="s">
        <v>565</v>
      </c>
      <c r="X1201" s="26" t="s">
        <v>566</v>
      </c>
      <c r="Y1201" s="26" t="s">
        <v>685</v>
      </c>
      <c r="Z1201" s="26"/>
      <c r="AA1201" s="26">
        <v>1</v>
      </c>
      <c r="AB1201" s="26">
        <v>2075</v>
      </c>
    </row>
    <row r="1202" spans="1:28" ht="20.25" customHeight="1">
      <c r="A1202" s="26" t="s">
        <v>3353</v>
      </c>
      <c r="B1202" s="26" t="s">
        <v>3354</v>
      </c>
      <c r="C1202" s="26" t="s">
        <v>1292</v>
      </c>
      <c r="D1202" s="26" t="s">
        <v>1293</v>
      </c>
      <c r="E1202" s="26" t="s">
        <v>553</v>
      </c>
      <c r="F1202" s="26" t="s">
        <v>701</v>
      </c>
      <c r="G1202" s="26" t="s">
        <v>3355</v>
      </c>
      <c r="H1202" s="26" t="s">
        <v>556</v>
      </c>
      <c r="I1202" s="27">
        <v>45513</v>
      </c>
      <c r="J1202" s="26" t="s">
        <v>1376</v>
      </c>
      <c r="K1202" s="26" t="s">
        <v>376</v>
      </c>
      <c r="L1202" s="26" t="s">
        <v>1133</v>
      </c>
      <c r="M1202" s="26" t="s">
        <v>628</v>
      </c>
      <c r="N1202" s="26" t="s">
        <v>641</v>
      </c>
      <c r="O1202" s="26" t="s">
        <v>561</v>
      </c>
      <c r="P1202" s="26" t="s">
        <v>562</v>
      </c>
      <c r="Q1202" s="26" t="s">
        <v>683</v>
      </c>
      <c r="R1202" s="26" t="s">
        <v>564</v>
      </c>
      <c r="S1202" s="26"/>
      <c r="T1202" s="26"/>
      <c r="U1202" s="26">
        <v>20000</v>
      </c>
      <c r="V1202" s="27">
        <v>45549</v>
      </c>
      <c r="W1202" s="26" t="s">
        <v>565</v>
      </c>
      <c r="X1202" s="26" t="s">
        <v>566</v>
      </c>
      <c r="Y1202" s="26" t="s">
        <v>2051</v>
      </c>
      <c r="Z1202" s="26"/>
      <c r="AA1202" s="26">
        <v>1</v>
      </c>
      <c r="AB1202" s="26">
        <v>2238</v>
      </c>
    </row>
    <row r="1203" spans="1:28" ht="20.25" customHeight="1">
      <c r="A1203" s="26" t="s">
        <v>3356</v>
      </c>
      <c r="B1203" s="26" t="s">
        <v>3295</v>
      </c>
      <c r="C1203" s="26" t="s">
        <v>1292</v>
      </c>
      <c r="D1203" s="26" t="s">
        <v>1293</v>
      </c>
      <c r="E1203" s="26" t="s">
        <v>553</v>
      </c>
      <c r="F1203" s="26" t="s">
        <v>701</v>
      </c>
      <c r="G1203" s="26" t="s">
        <v>3357</v>
      </c>
      <c r="H1203" s="26" t="s">
        <v>556</v>
      </c>
      <c r="I1203" s="27">
        <v>45513</v>
      </c>
      <c r="J1203" s="26" t="s">
        <v>1376</v>
      </c>
      <c r="K1203" s="26" t="s">
        <v>731</v>
      </c>
      <c r="L1203" s="26" t="s">
        <v>732</v>
      </c>
      <c r="M1203" s="26" t="s">
        <v>628</v>
      </c>
      <c r="N1203" s="26" t="s">
        <v>641</v>
      </c>
      <c r="O1203" s="26" t="s">
        <v>561</v>
      </c>
      <c r="P1203" s="26" t="s">
        <v>562</v>
      </c>
      <c r="Q1203" s="26" t="s">
        <v>683</v>
      </c>
      <c r="R1203" s="26" t="s">
        <v>564</v>
      </c>
      <c r="S1203" s="26"/>
      <c r="T1203" s="26"/>
      <c r="U1203" s="26">
        <v>20000</v>
      </c>
      <c r="V1203" s="27">
        <v>45549</v>
      </c>
      <c r="W1203" s="26" t="s">
        <v>565</v>
      </c>
      <c r="X1203" s="26" t="s">
        <v>566</v>
      </c>
      <c r="Y1203" s="26" t="s">
        <v>1494</v>
      </c>
      <c r="Z1203" s="26"/>
      <c r="AA1203" s="26">
        <v>1</v>
      </c>
      <c r="AB1203" s="26">
        <v>2241</v>
      </c>
    </row>
    <row r="1204" spans="1:28" ht="20.25" customHeight="1">
      <c r="A1204" s="26" t="s">
        <v>3358</v>
      </c>
      <c r="B1204" s="26" t="s">
        <v>71</v>
      </c>
      <c r="C1204" s="26" t="s">
        <v>1292</v>
      </c>
      <c r="D1204" s="26" t="s">
        <v>1293</v>
      </c>
      <c r="E1204" s="26" t="s">
        <v>553</v>
      </c>
      <c r="F1204" s="26" t="s">
        <v>701</v>
      </c>
      <c r="G1204" s="26" t="s">
        <v>3359</v>
      </c>
      <c r="H1204" s="26" t="s">
        <v>556</v>
      </c>
      <c r="I1204" s="27">
        <v>45513</v>
      </c>
      <c r="J1204" s="26" t="s">
        <v>1376</v>
      </c>
      <c r="K1204" s="26" t="s">
        <v>739</v>
      </c>
      <c r="L1204" s="26" t="s">
        <v>740</v>
      </c>
      <c r="M1204" s="26" t="s">
        <v>628</v>
      </c>
      <c r="N1204" s="26" t="s">
        <v>641</v>
      </c>
      <c r="O1204" s="26" t="s">
        <v>561</v>
      </c>
      <c r="P1204" s="26" t="s">
        <v>562</v>
      </c>
      <c r="Q1204" s="26" t="s">
        <v>683</v>
      </c>
      <c r="R1204" s="26" t="s">
        <v>564</v>
      </c>
      <c r="S1204" s="26"/>
      <c r="T1204" s="26"/>
      <c r="U1204" s="26">
        <v>10000</v>
      </c>
      <c r="V1204" s="27">
        <v>45542</v>
      </c>
      <c r="W1204" s="26" t="s">
        <v>565</v>
      </c>
      <c r="X1204" s="26" t="s">
        <v>566</v>
      </c>
      <c r="Y1204" s="26" t="s">
        <v>1377</v>
      </c>
      <c r="Z1204" s="26" t="s">
        <v>3360</v>
      </c>
      <c r="AA1204" s="26">
        <v>1</v>
      </c>
      <c r="AB1204" s="26">
        <v>2234</v>
      </c>
    </row>
    <row r="1205" spans="1:28" ht="20.25" customHeight="1">
      <c r="A1205" s="26" t="s">
        <v>3361</v>
      </c>
      <c r="B1205" s="26" t="s">
        <v>3362</v>
      </c>
      <c r="C1205" s="26" t="s">
        <v>1292</v>
      </c>
      <c r="D1205" s="26" t="s">
        <v>1293</v>
      </c>
      <c r="E1205" s="26" t="s">
        <v>553</v>
      </c>
      <c r="F1205" s="26" t="s">
        <v>701</v>
      </c>
      <c r="G1205" s="26" t="s">
        <v>3363</v>
      </c>
      <c r="H1205" s="26" t="s">
        <v>556</v>
      </c>
      <c r="I1205" s="27">
        <v>45513</v>
      </c>
      <c r="J1205" s="26" t="s">
        <v>1376</v>
      </c>
      <c r="K1205" s="26" t="s">
        <v>928</v>
      </c>
      <c r="L1205" s="26" t="s">
        <v>929</v>
      </c>
      <c r="M1205" s="26" t="s">
        <v>628</v>
      </c>
      <c r="N1205" s="26" t="s">
        <v>608</v>
      </c>
      <c r="O1205" s="26" t="s">
        <v>561</v>
      </c>
      <c r="P1205" s="26" t="s">
        <v>601</v>
      </c>
      <c r="Q1205" s="26" t="s">
        <v>648</v>
      </c>
      <c r="R1205" s="26" t="s">
        <v>751</v>
      </c>
      <c r="S1205" s="26"/>
      <c r="T1205" s="26"/>
      <c r="U1205" s="26">
        <v>20000</v>
      </c>
      <c r="V1205" s="27">
        <v>45549</v>
      </c>
      <c r="W1205" s="26" t="s">
        <v>565</v>
      </c>
      <c r="X1205" s="26" t="s">
        <v>566</v>
      </c>
      <c r="Y1205" s="26" t="s">
        <v>1389</v>
      </c>
      <c r="Z1205" s="26"/>
      <c r="AA1205" s="26">
        <v>1</v>
      </c>
      <c r="AB1205" s="26">
        <v>2237</v>
      </c>
    </row>
    <row r="1206" spans="1:28" ht="20.25" customHeight="1">
      <c r="A1206" s="26" t="s">
        <v>3364</v>
      </c>
      <c r="B1206" s="26" t="s">
        <v>3365</v>
      </c>
      <c r="C1206" s="26" t="s">
        <v>1292</v>
      </c>
      <c r="D1206" s="26" t="s">
        <v>1293</v>
      </c>
      <c r="E1206" s="26" t="s">
        <v>553</v>
      </c>
      <c r="F1206" s="26" t="s">
        <v>701</v>
      </c>
      <c r="G1206" s="26" t="s">
        <v>3366</v>
      </c>
      <c r="H1206" s="26" t="s">
        <v>556</v>
      </c>
      <c r="I1206" s="27">
        <v>45512</v>
      </c>
      <c r="J1206" s="26" t="s">
        <v>1376</v>
      </c>
      <c r="K1206" s="26" t="s">
        <v>1536</v>
      </c>
      <c r="L1206" s="26" t="s">
        <v>1537</v>
      </c>
      <c r="M1206" s="26" t="s">
        <v>628</v>
      </c>
      <c r="N1206" s="26" t="s">
        <v>641</v>
      </c>
      <c r="O1206" s="26" t="s">
        <v>561</v>
      </c>
      <c r="P1206" s="26" t="s">
        <v>562</v>
      </c>
      <c r="Q1206" s="26" t="s">
        <v>683</v>
      </c>
      <c r="R1206" s="26" t="s">
        <v>564</v>
      </c>
      <c r="S1206" s="26"/>
      <c r="T1206" s="26"/>
      <c r="U1206" s="26">
        <v>20000</v>
      </c>
      <c r="V1206" s="27">
        <v>45548</v>
      </c>
      <c r="W1206" s="26" t="s">
        <v>565</v>
      </c>
      <c r="X1206" s="26" t="s">
        <v>566</v>
      </c>
      <c r="Y1206" s="26" t="s">
        <v>1377</v>
      </c>
      <c r="Z1206" s="26"/>
      <c r="AA1206" s="26">
        <v>1</v>
      </c>
      <c r="AB1206" s="26">
        <v>2240</v>
      </c>
    </row>
    <row r="1207" spans="1:28" ht="20.25" customHeight="1">
      <c r="A1207" s="26" t="s">
        <v>3367</v>
      </c>
      <c r="B1207" s="26" t="s">
        <v>71</v>
      </c>
      <c r="C1207" s="26" t="s">
        <v>1292</v>
      </c>
      <c r="D1207" s="26" t="s">
        <v>1293</v>
      </c>
      <c r="E1207" s="26" t="s">
        <v>553</v>
      </c>
      <c r="F1207" s="26" t="s">
        <v>701</v>
      </c>
      <c r="G1207" s="26" t="s">
        <v>3368</v>
      </c>
      <c r="H1207" s="26" t="s">
        <v>556</v>
      </c>
      <c r="I1207" s="27">
        <v>45512</v>
      </c>
      <c r="J1207" s="26" t="s">
        <v>1376</v>
      </c>
      <c r="K1207" s="26" t="s">
        <v>739</v>
      </c>
      <c r="L1207" s="26" t="s">
        <v>740</v>
      </c>
      <c r="M1207" s="26" t="s">
        <v>628</v>
      </c>
      <c r="N1207" s="26" t="s">
        <v>641</v>
      </c>
      <c r="O1207" s="26" t="s">
        <v>561</v>
      </c>
      <c r="P1207" s="26" t="s">
        <v>562</v>
      </c>
      <c r="Q1207" s="26" t="s">
        <v>683</v>
      </c>
      <c r="R1207" s="26" t="s">
        <v>564</v>
      </c>
      <c r="S1207" s="26"/>
      <c r="T1207" s="26"/>
      <c r="U1207" s="26">
        <v>10000</v>
      </c>
      <c r="V1207" s="27">
        <v>45548</v>
      </c>
      <c r="W1207" s="26" t="s">
        <v>565</v>
      </c>
      <c r="X1207" s="26" t="s">
        <v>566</v>
      </c>
      <c r="Y1207" s="26" t="s">
        <v>3369</v>
      </c>
      <c r="Z1207" s="26"/>
      <c r="AA1207" s="26">
        <v>1</v>
      </c>
      <c r="AB1207" s="26">
        <v>2234</v>
      </c>
    </row>
    <row r="1208" spans="1:28" ht="20.25" customHeight="1">
      <c r="A1208" s="26" t="s">
        <v>3370</v>
      </c>
      <c r="B1208" s="26" t="s">
        <v>3371</v>
      </c>
      <c r="C1208" s="26" t="s">
        <v>1292</v>
      </c>
      <c r="D1208" s="26" t="s">
        <v>1293</v>
      </c>
      <c r="E1208" s="26" t="s">
        <v>553</v>
      </c>
      <c r="F1208" s="26" t="s">
        <v>701</v>
      </c>
      <c r="G1208" s="26" t="s">
        <v>3372</v>
      </c>
      <c r="H1208" s="26" t="s">
        <v>556</v>
      </c>
      <c r="I1208" s="27">
        <v>45512</v>
      </c>
      <c r="J1208" s="26" t="s">
        <v>1376</v>
      </c>
      <c r="K1208" s="26" t="s">
        <v>704</v>
      </c>
      <c r="L1208" s="26" t="s">
        <v>705</v>
      </c>
      <c r="M1208" s="26" t="s">
        <v>628</v>
      </c>
      <c r="N1208" s="26" t="s">
        <v>641</v>
      </c>
      <c r="O1208" s="26" t="s">
        <v>561</v>
      </c>
      <c r="P1208" s="26" t="s">
        <v>562</v>
      </c>
      <c r="Q1208" s="26" t="s">
        <v>683</v>
      </c>
      <c r="R1208" s="26" t="s">
        <v>564</v>
      </c>
      <c r="S1208" s="26"/>
      <c r="T1208" s="26"/>
      <c r="U1208" s="26">
        <v>20000</v>
      </c>
      <c r="V1208" s="27">
        <v>45548</v>
      </c>
      <c r="W1208" s="26" t="s">
        <v>565</v>
      </c>
      <c r="X1208" s="26" t="s">
        <v>566</v>
      </c>
      <c r="Y1208" s="26" t="s">
        <v>1377</v>
      </c>
      <c r="Z1208" s="26"/>
      <c r="AA1208" s="26">
        <v>1</v>
      </c>
      <c r="AB1208" s="26">
        <v>2233</v>
      </c>
    </row>
    <row r="1209" spans="1:28" ht="20.25" customHeight="1">
      <c r="A1209" s="26" t="s">
        <v>3373</v>
      </c>
      <c r="B1209" s="26" t="s">
        <v>3374</v>
      </c>
      <c r="C1209" s="26" t="s">
        <v>1292</v>
      </c>
      <c r="D1209" s="26" t="s">
        <v>1293</v>
      </c>
      <c r="E1209" s="26" t="s">
        <v>553</v>
      </c>
      <c r="F1209" s="26" t="s">
        <v>581</v>
      </c>
      <c r="G1209" s="26" t="s">
        <v>3375</v>
      </c>
      <c r="H1209" s="26" t="s">
        <v>556</v>
      </c>
      <c r="I1209" s="27">
        <v>45510</v>
      </c>
      <c r="J1209" s="26" t="s">
        <v>583</v>
      </c>
      <c r="K1209" s="26" t="s">
        <v>131</v>
      </c>
      <c r="L1209" s="26" t="s">
        <v>1042</v>
      </c>
      <c r="M1209" s="26" t="s">
        <v>559</v>
      </c>
      <c r="N1209" s="26" t="s">
        <v>560</v>
      </c>
      <c r="O1209" s="26" t="s">
        <v>561</v>
      </c>
      <c r="P1209" s="26" t="s">
        <v>586</v>
      </c>
      <c r="Q1209" s="26" t="s">
        <v>587</v>
      </c>
      <c r="R1209" s="26" t="s">
        <v>588</v>
      </c>
      <c r="S1209" s="26"/>
      <c r="T1209" s="26"/>
      <c r="U1209" s="26">
        <v>20000</v>
      </c>
      <c r="V1209" s="27">
        <v>45541</v>
      </c>
      <c r="W1209" s="26" t="s">
        <v>565</v>
      </c>
      <c r="X1209" s="26" t="s">
        <v>566</v>
      </c>
      <c r="Y1209" s="26" t="s">
        <v>596</v>
      </c>
      <c r="Z1209" s="26"/>
      <c r="AA1209" s="26">
        <v>1</v>
      </c>
      <c r="AB1209" s="26">
        <v>2199</v>
      </c>
    </row>
    <row r="1210" spans="1:28" ht="20.25" customHeight="1">
      <c r="A1210" s="26" t="s">
        <v>3376</v>
      </c>
      <c r="B1210" s="26" t="s">
        <v>3374</v>
      </c>
      <c r="C1210" s="26" t="s">
        <v>1292</v>
      </c>
      <c r="D1210" s="26" t="s">
        <v>1293</v>
      </c>
      <c r="E1210" s="26" t="s">
        <v>553</v>
      </c>
      <c r="F1210" s="26" t="s">
        <v>581</v>
      </c>
      <c r="G1210" s="26" t="s">
        <v>3375</v>
      </c>
      <c r="H1210" s="26" t="s">
        <v>556</v>
      </c>
      <c r="I1210" s="27">
        <v>45510</v>
      </c>
      <c r="J1210" s="26" t="s">
        <v>583</v>
      </c>
      <c r="K1210" s="26" t="s">
        <v>131</v>
      </c>
      <c r="L1210" s="26" t="s">
        <v>1042</v>
      </c>
      <c r="M1210" s="26" t="s">
        <v>559</v>
      </c>
      <c r="N1210" s="26" t="s">
        <v>560</v>
      </c>
      <c r="O1210" s="26" t="s">
        <v>561</v>
      </c>
      <c r="P1210" s="26" t="s">
        <v>586</v>
      </c>
      <c r="Q1210" s="26" t="s">
        <v>587</v>
      </c>
      <c r="R1210" s="26" t="s">
        <v>588</v>
      </c>
      <c r="S1210" s="26"/>
      <c r="T1210" s="26"/>
      <c r="U1210" s="26">
        <v>20000</v>
      </c>
      <c r="V1210" s="27">
        <v>45541</v>
      </c>
      <c r="W1210" s="26" t="s">
        <v>565</v>
      </c>
      <c r="X1210" s="26" t="s">
        <v>566</v>
      </c>
      <c r="Y1210" s="26" t="s">
        <v>596</v>
      </c>
      <c r="Z1210" s="26"/>
      <c r="AA1210" s="26">
        <v>1</v>
      </c>
      <c r="AB1210" s="26">
        <v>2199</v>
      </c>
    </row>
    <row r="1211" spans="1:28" ht="20.25" customHeight="1">
      <c r="A1211" s="26" t="s">
        <v>3377</v>
      </c>
      <c r="B1211" s="26" t="s">
        <v>3374</v>
      </c>
      <c r="C1211" s="26" t="s">
        <v>1292</v>
      </c>
      <c r="D1211" s="26" t="s">
        <v>1293</v>
      </c>
      <c r="E1211" s="26" t="s">
        <v>553</v>
      </c>
      <c r="F1211" s="26" t="s">
        <v>581</v>
      </c>
      <c r="G1211" s="26" t="s">
        <v>3375</v>
      </c>
      <c r="H1211" s="26" t="s">
        <v>556</v>
      </c>
      <c r="I1211" s="27">
        <v>45510</v>
      </c>
      <c r="J1211" s="26" t="s">
        <v>583</v>
      </c>
      <c r="K1211" s="26" t="s">
        <v>131</v>
      </c>
      <c r="L1211" s="26" t="s">
        <v>1042</v>
      </c>
      <c r="M1211" s="26" t="s">
        <v>559</v>
      </c>
      <c r="N1211" s="26" t="s">
        <v>560</v>
      </c>
      <c r="O1211" s="26" t="s">
        <v>561</v>
      </c>
      <c r="P1211" s="26" t="s">
        <v>586</v>
      </c>
      <c r="Q1211" s="26" t="s">
        <v>587</v>
      </c>
      <c r="R1211" s="26" t="s">
        <v>588</v>
      </c>
      <c r="S1211" s="26"/>
      <c r="T1211" s="26"/>
      <c r="U1211" s="26">
        <v>20000</v>
      </c>
      <c r="V1211" s="27">
        <v>45541</v>
      </c>
      <c r="W1211" s="26" t="s">
        <v>565</v>
      </c>
      <c r="X1211" s="26" t="s">
        <v>566</v>
      </c>
      <c r="Y1211" s="26" t="s">
        <v>596</v>
      </c>
      <c r="Z1211" s="26"/>
      <c r="AA1211" s="26">
        <v>1</v>
      </c>
      <c r="AB1211" s="26">
        <v>2199</v>
      </c>
    </row>
    <row r="1212" spans="1:28" ht="20.25" customHeight="1">
      <c r="A1212" s="26" t="s">
        <v>3378</v>
      </c>
      <c r="B1212" s="26" t="s">
        <v>67</v>
      </c>
      <c r="C1212" s="26" t="s">
        <v>1292</v>
      </c>
      <c r="D1212" s="26" t="s">
        <v>1293</v>
      </c>
      <c r="E1212" s="26" t="s">
        <v>553</v>
      </c>
      <c r="F1212" s="26" t="s">
        <v>581</v>
      </c>
      <c r="G1212" s="26" t="s">
        <v>3375</v>
      </c>
      <c r="H1212" s="26" t="s">
        <v>556</v>
      </c>
      <c r="I1212" s="27">
        <v>45510</v>
      </c>
      <c r="J1212" s="26" t="s">
        <v>583</v>
      </c>
      <c r="K1212" s="26" t="s">
        <v>131</v>
      </c>
      <c r="L1212" s="26" t="s">
        <v>1042</v>
      </c>
      <c r="M1212" s="26" t="s">
        <v>559</v>
      </c>
      <c r="N1212" s="26" t="s">
        <v>560</v>
      </c>
      <c r="O1212" s="26" t="s">
        <v>561</v>
      </c>
      <c r="P1212" s="26" t="s">
        <v>586</v>
      </c>
      <c r="Q1212" s="26" t="s">
        <v>587</v>
      </c>
      <c r="R1212" s="26" t="s">
        <v>588</v>
      </c>
      <c r="S1212" s="26"/>
      <c r="T1212" s="26"/>
      <c r="U1212" s="26">
        <v>20000</v>
      </c>
      <c r="V1212" s="27">
        <v>45541</v>
      </c>
      <c r="W1212" s="26" t="s">
        <v>565</v>
      </c>
      <c r="X1212" s="26" t="s">
        <v>566</v>
      </c>
      <c r="Y1212" s="26" t="s">
        <v>596</v>
      </c>
      <c r="Z1212" s="26"/>
      <c r="AA1212" s="26">
        <v>1</v>
      </c>
      <c r="AB1212" s="26">
        <v>2199</v>
      </c>
    </row>
    <row r="1213" spans="1:28" ht="20.25" customHeight="1">
      <c r="A1213" s="26" t="s">
        <v>3379</v>
      </c>
      <c r="B1213" s="26" t="s">
        <v>67</v>
      </c>
      <c r="C1213" s="26" t="s">
        <v>1292</v>
      </c>
      <c r="D1213" s="26" t="s">
        <v>1293</v>
      </c>
      <c r="E1213" s="26" t="s">
        <v>553</v>
      </c>
      <c r="F1213" s="26" t="s">
        <v>581</v>
      </c>
      <c r="G1213" s="26" t="s">
        <v>3375</v>
      </c>
      <c r="H1213" s="26" t="s">
        <v>556</v>
      </c>
      <c r="I1213" s="27">
        <v>45510</v>
      </c>
      <c r="J1213" s="26" t="s">
        <v>583</v>
      </c>
      <c r="K1213" s="26" t="s">
        <v>131</v>
      </c>
      <c r="L1213" s="26" t="s">
        <v>1042</v>
      </c>
      <c r="M1213" s="26" t="s">
        <v>559</v>
      </c>
      <c r="N1213" s="26" t="s">
        <v>560</v>
      </c>
      <c r="O1213" s="26" t="s">
        <v>561</v>
      </c>
      <c r="P1213" s="26" t="s">
        <v>586</v>
      </c>
      <c r="Q1213" s="26" t="s">
        <v>587</v>
      </c>
      <c r="R1213" s="26" t="s">
        <v>588</v>
      </c>
      <c r="S1213" s="26"/>
      <c r="T1213" s="26"/>
      <c r="U1213" s="26">
        <v>10000</v>
      </c>
      <c r="V1213" s="27">
        <v>45541</v>
      </c>
      <c r="W1213" s="26" t="s">
        <v>565</v>
      </c>
      <c r="X1213" s="26" t="s">
        <v>566</v>
      </c>
      <c r="Y1213" s="26" t="s">
        <v>596</v>
      </c>
      <c r="Z1213" s="26"/>
      <c r="AA1213" s="26">
        <v>1</v>
      </c>
      <c r="AB1213" s="26">
        <v>2199</v>
      </c>
    </row>
    <row r="1214" spans="1:28" ht="20.25" customHeight="1">
      <c r="A1214" s="26" t="s">
        <v>3380</v>
      </c>
      <c r="B1214" s="26" t="s">
        <v>80</v>
      </c>
      <c r="C1214" s="26" t="s">
        <v>1292</v>
      </c>
      <c r="D1214" s="26" t="s">
        <v>1293</v>
      </c>
      <c r="E1214" s="26" t="s">
        <v>553</v>
      </c>
      <c r="F1214" s="26" t="s">
        <v>581</v>
      </c>
      <c r="G1214" s="26" t="s">
        <v>3381</v>
      </c>
      <c r="H1214" s="26" t="s">
        <v>556</v>
      </c>
      <c r="I1214" s="27">
        <v>45510</v>
      </c>
      <c r="J1214" s="26" t="s">
        <v>583</v>
      </c>
      <c r="K1214" s="26" t="s">
        <v>55</v>
      </c>
      <c r="L1214" s="26" t="s">
        <v>584</v>
      </c>
      <c r="M1214" s="26" t="s">
        <v>585</v>
      </c>
      <c r="N1214" s="26" t="s">
        <v>560</v>
      </c>
      <c r="O1214" s="26" t="s">
        <v>561</v>
      </c>
      <c r="P1214" s="26" t="s">
        <v>586</v>
      </c>
      <c r="Q1214" s="26" t="s">
        <v>587</v>
      </c>
      <c r="R1214" s="26" t="s">
        <v>588</v>
      </c>
      <c r="S1214" s="26"/>
      <c r="T1214" s="26"/>
      <c r="U1214" s="26">
        <v>50000</v>
      </c>
      <c r="V1214" s="27">
        <v>45541</v>
      </c>
      <c r="W1214" s="26" t="s">
        <v>565</v>
      </c>
      <c r="X1214" s="26" t="s">
        <v>566</v>
      </c>
      <c r="Y1214" s="26" t="s">
        <v>589</v>
      </c>
      <c r="Z1214" s="26"/>
      <c r="AA1214" s="26">
        <v>1</v>
      </c>
      <c r="AB1214" s="26">
        <v>2170</v>
      </c>
    </row>
    <row r="1215" spans="1:28" ht="20.25" customHeight="1">
      <c r="A1215" s="26" t="s">
        <v>3382</v>
      </c>
      <c r="B1215" s="26" t="s">
        <v>80</v>
      </c>
      <c r="C1215" s="26" t="s">
        <v>1292</v>
      </c>
      <c r="D1215" s="26" t="s">
        <v>1293</v>
      </c>
      <c r="E1215" s="26" t="s">
        <v>553</v>
      </c>
      <c r="F1215" s="26" t="s">
        <v>581</v>
      </c>
      <c r="G1215" s="26" t="s">
        <v>3381</v>
      </c>
      <c r="H1215" s="26" t="s">
        <v>556</v>
      </c>
      <c r="I1215" s="27">
        <v>45510</v>
      </c>
      <c r="J1215" s="26" t="s">
        <v>583</v>
      </c>
      <c r="K1215" s="26" t="s">
        <v>55</v>
      </c>
      <c r="L1215" s="26" t="s">
        <v>584</v>
      </c>
      <c r="M1215" s="26" t="s">
        <v>585</v>
      </c>
      <c r="N1215" s="26" t="s">
        <v>560</v>
      </c>
      <c r="O1215" s="26" t="s">
        <v>561</v>
      </c>
      <c r="P1215" s="26" t="s">
        <v>586</v>
      </c>
      <c r="Q1215" s="26" t="s">
        <v>587</v>
      </c>
      <c r="R1215" s="26" t="s">
        <v>588</v>
      </c>
      <c r="S1215" s="26"/>
      <c r="T1215" s="26"/>
      <c r="U1215" s="26">
        <v>50000</v>
      </c>
      <c r="V1215" s="27">
        <v>45541</v>
      </c>
      <c r="W1215" s="26" t="s">
        <v>565</v>
      </c>
      <c r="X1215" s="26" t="s">
        <v>566</v>
      </c>
      <c r="Y1215" s="26" t="s">
        <v>589</v>
      </c>
      <c r="Z1215" s="26"/>
      <c r="AA1215" s="26">
        <v>1</v>
      </c>
      <c r="AB1215" s="26">
        <v>2170</v>
      </c>
    </row>
    <row r="1216" spans="1:28" ht="20.25" customHeight="1">
      <c r="A1216" s="26" t="s">
        <v>3383</v>
      </c>
      <c r="B1216" s="26" t="s">
        <v>70</v>
      </c>
      <c r="C1216" s="26" t="s">
        <v>1292</v>
      </c>
      <c r="D1216" s="26" t="s">
        <v>1293</v>
      </c>
      <c r="E1216" s="26" t="s">
        <v>553</v>
      </c>
      <c r="F1216" s="26" t="s">
        <v>581</v>
      </c>
      <c r="G1216" s="26" t="s">
        <v>3381</v>
      </c>
      <c r="H1216" s="26" t="s">
        <v>556</v>
      </c>
      <c r="I1216" s="27">
        <v>45510</v>
      </c>
      <c r="J1216" s="26" t="s">
        <v>583</v>
      </c>
      <c r="K1216" s="26" t="s">
        <v>55</v>
      </c>
      <c r="L1216" s="26" t="s">
        <v>584</v>
      </c>
      <c r="M1216" s="26" t="s">
        <v>585</v>
      </c>
      <c r="N1216" s="26" t="s">
        <v>560</v>
      </c>
      <c r="O1216" s="26" t="s">
        <v>561</v>
      </c>
      <c r="P1216" s="26" t="s">
        <v>586</v>
      </c>
      <c r="Q1216" s="26" t="s">
        <v>587</v>
      </c>
      <c r="R1216" s="26" t="s">
        <v>588</v>
      </c>
      <c r="S1216" s="26"/>
      <c r="T1216" s="26"/>
      <c r="U1216" s="26">
        <v>70000</v>
      </c>
      <c r="V1216" s="27">
        <v>45541</v>
      </c>
      <c r="W1216" s="26" t="s">
        <v>565</v>
      </c>
      <c r="X1216" s="26" t="s">
        <v>566</v>
      </c>
      <c r="Y1216" s="26" t="s">
        <v>589</v>
      </c>
      <c r="Z1216" s="26"/>
      <c r="AA1216" s="26">
        <v>1</v>
      </c>
      <c r="AB1216" s="26">
        <v>2170</v>
      </c>
    </row>
    <row r="1217" spans="1:28" ht="20.25" customHeight="1">
      <c r="A1217" s="26" t="s">
        <v>3384</v>
      </c>
      <c r="B1217" s="26" t="s">
        <v>67</v>
      </c>
      <c r="C1217" s="26" t="s">
        <v>1292</v>
      </c>
      <c r="D1217" s="26" t="s">
        <v>1293</v>
      </c>
      <c r="E1217" s="26" t="s">
        <v>553</v>
      </c>
      <c r="F1217" s="26" t="s">
        <v>581</v>
      </c>
      <c r="G1217" s="26" t="s">
        <v>3381</v>
      </c>
      <c r="H1217" s="26" t="s">
        <v>556</v>
      </c>
      <c r="I1217" s="27">
        <v>45510</v>
      </c>
      <c r="J1217" s="26" t="s">
        <v>583</v>
      </c>
      <c r="K1217" s="26" t="s">
        <v>131</v>
      </c>
      <c r="L1217" s="26" t="s">
        <v>1042</v>
      </c>
      <c r="M1217" s="26" t="s">
        <v>559</v>
      </c>
      <c r="N1217" s="26" t="s">
        <v>560</v>
      </c>
      <c r="O1217" s="26" t="s">
        <v>561</v>
      </c>
      <c r="P1217" s="26" t="s">
        <v>586</v>
      </c>
      <c r="Q1217" s="26" t="s">
        <v>587</v>
      </c>
      <c r="R1217" s="26" t="s">
        <v>588</v>
      </c>
      <c r="S1217" s="26"/>
      <c r="T1217" s="26"/>
      <c r="U1217" s="26">
        <v>5000</v>
      </c>
      <c r="V1217" s="27">
        <v>45541</v>
      </c>
      <c r="W1217" s="26" t="s">
        <v>565</v>
      </c>
      <c r="X1217" s="26" t="s">
        <v>566</v>
      </c>
      <c r="Y1217" s="26" t="s">
        <v>596</v>
      </c>
      <c r="Z1217" s="26"/>
      <c r="AA1217" s="26">
        <v>1</v>
      </c>
      <c r="AB1217" s="26">
        <v>2199</v>
      </c>
    </row>
    <row r="1218" spans="1:28" ht="20.25" customHeight="1">
      <c r="A1218" s="26" t="s">
        <v>3385</v>
      </c>
      <c r="B1218" s="26" t="s">
        <v>90</v>
      </c>
      <c r="C1218" s="26" t="s">
        <v>1292</v>
      </c>
      <c r="D1218" s="26" t="s">
        <v>1293</v>
      </c>
      <c r="E1218" s="26" t="s">
        <v>553</v>
      </c>
      <c r="F1218" s="26" t="s">
        <v>581</v>
      </c>
      <c r="G1218" s="26" t="s">
        <v>3381</v>
      </c>
      <c r="H1218" s="26" t="s">
        <v>556</v>
      </c>
      <c r="I1218" s="27">
        <v>45510</v>
      </c>
      <c r="J1218" s="26" t="s">
        <v>583</v>
      </c>
      <c r="K1218" s="26" t="s">
        <v>55</v>
      </c>
      <c r="L1218" s="26" t="s">
        <v>584</v>
      </c>
      <c r="M1218" s="26" t="s">
        <v>585</v>
      </c>
      <c r="N1218" s="26" t="s">
        <v>560</v>
      </c>
      <c r="O1218" s="26" t="s">
        <v>561</v>
      </c>
      <c r="P1218" s="26" t="s">
        <v>586</v>
      </c>
      <c r="Q1218" s="26" t="s">
        <v>587</v>
      </c>
      <c r="R1218" s="26" t="s">
        <v>588</v>
      </c>
      <c r="S1218" s="26"/>
      <c r="T1218" s="26"/>
      <c r="U1218" s="26">
        <v>50000</v>
      </c>
      <c r="V1218" s="27">
        <v>45541</v>
      </c>
      <c r="W1218" s="26" t="s">
        <v>565</v>
      </c>
      <c r="X1218" s="26" t="s">
        <v>566</v>
      </c>
      <c r="Y1218" s="26" t="s">
        <v>589</v>
      </c>
      <c r="Z1218" s="26"/>
      <c r="AA1218" s="26">
        <v>1</v>
      </c>
      <c r="AB1218" s="26">
        <v>2170</v>
      </c>
    </row>
    <row r="1219" spans="1:28" ht="20.25" customHeight="1">
      <c r="A1219" s="26" t="s">
        <v>3386</v>
      </c>
      <c r="B1219" s="26" t="s">
        <v>69</v>
      </c>
      <c r="C1219" s="26" t="s">
        <v>1292</v>
      </c>
      <c r="D1219" s="26" t="s">
        <v>1293</v>
      </c>
      <c r="E1219" s="26" t="s">
        <v>553</v>
      </c>
      <c r="F1219" s="26" t="s">
        <v>581</v>
      </c>
      <c r="G1219" s="26" t="s">
        <v>3381</v>
      </c>
      <c r="H1219" s="26" t="s">
        <v>556</v>
      </c>
      <c r="I1219" s="27">
        <v>45510</v>
      </c>
      <c r="J1219" s="26" t="s">
        <v>583</v>
      </c>
      <c r="K1219" s="26" t="s">
        <v>55</v>
      </c>
      <c r="L1219" s="26" t="s">
        <v>584</v>
      </c>
      <c r="M1219" s="26" t="s">
        <v>585</v>
      </c>
      <c r="N1219" s="26" t="s">
        <v>560</v>
      </c>
      <c r="O1219" s="26" t="s">
        <v>561</v>
      </c>
      <c r="P1219" s="26" t="s">
        <v>586</v>
      </c>
      <c r="Q1219" s="26" t="s">
        <v>587</v>
      </c>
      <c r="R1219" s="26" t="s">
        <v>588</v>
      </c>
      <c r="S1219" s="26"/>
      <c r="T1219" s="26"/>
      <c r="U1219" s="26">
        <v>20000</v>
      </c>
      <c r="V1219" s="27">
        <v>45541</v>
      </c>
      <c r="W1219" s="26" t="s">
        <v>565</v>
      </c>
      <c r="X1219" s="26" t="s">
        <v>566</v>
      </c>
      <c r="Y1219" s="26" t="s">
        <v>589</v>
      </c>
      <c r="Z1219" s="26"/>
      <c r="AA1219" s="26">
        <v>1</v>
      </c>
      <c r="AB1219" s="26">
        <v>2170</v>
      </c>
    </row>
    <row r="1220" spans="1:28" ht="20.25" customHeight="1">
      <c r="A1220" s="26" t="s">
        <v>3387</v>
      </c>
      <c r="B1220" s="26" t="s">
        <v>90</v>
      </c>
      <c r="C1220" s="26" t="s">
        <v>1292</v>
      </c>
      <c r="D1220" s="26" t="s">
        <v>1293</v>
      </c>
      <c r="E1220" s="26" t="s">
        <v>553</v>
      </c>
      <c r="F1220" s="26" t="s">
        <v>581</v>
      </c>
      <c r="G1220" s="26" t="s">
        <v>3381</v>
      </c>
      <c r="H1220" s="26" t="s">
        <v>556</v>
      </c>
      <c r="I1220" s="27">
        <v>45510</v>
      </c>
      <c r="J1220" s="26" t="s">
        <v>583</v>
      </c>
      <c r="K1220" s="26" t="s">
        <v>55</v>
      </c>
      <c r="L1220" s="26" t="s">
        <v>584</v>
      </c>
      <c r="M1220" s="26" t="s">
        <v>585</v>
      </c>
      <c r="N1220" s="26" t="s">
        <v>560</v>
      </c>
      <c r="O1220" s="26" t="s">
        <v>561</v>
      </c>
      <c r="P1220" s="26" t="s">
        <v>586</v>
      </c>
      <c r="Q1220" s="26" t="s">
        <v>587</v>
      </c>
      <c r="R1220" s="26" t="s">
        <v>588</v>
      </c>
      <c r="S1220" s="26"/>
      <c r="T1220" s="26"/>
      <c r="U1220" s="26">
        <v>50000</v>
      </c>
      <c r="V1220" s="27">
        <v>45541</v>
      </c>
      <c r="W1220" s="26" t="s">
        <v>565</v>
      </c>
      <c r="X1220" s="26" t="s">
        <v>566</v>
      </c>
      <c r="Y1220" s="26" t="s">
        <v>589</v>
      </c>
      <c r="Z1220" s="26"/>
      <c r="AA1220" s="26">
        <v>1</v>
      </c>
      <c r="AB1220" s="26">
        <v>2170</v>
      </c>
    </row>
    <row r="1221" spans="1:28" ht="20.25" customHeight="1">
      <c r="A1221" s="26" t="s">
        <v>3388</v>
      </c>
      <c r="B1221" s="26" t="s">
        <v>3087</v>
      </c>
      <c r="C1221" s="26" t="s">
        <v>1292</v>
      </c>
      <c r="D1221" s="26" t="s">
        <v>1293</v>
      </c>
      <c r="E1221" s="26" t="s">
        <v>821</v>
      </c>
      <c r="F1221" s="26" t="s">
        <v>624</v>
      </c>
      <c r="G1221" s="26" t="s">
        <v>3389</v>
      </c>
      <c r="H1221" s="26" t="s">
        <v>556</v>
      </c>
      <c r="I1221" s="27">
        <v>45506</v>
      </c>
      <c r="J1221" s="26" t="s">
        <v>626</v>
      </c>
      <c r="K1221" s="26" t="s">
        <v>334</v>
      </c>
      <c r="L1221" s="26" t="s">
        <v>627</v>
      </c>
      <c r="M1221" s="26" t="s">
        <v>628</v>
      </c>
      <c r="N1221" s="26" t="s">
        <v>608</v>
      </c>
      <c r="O1221" s="26" t="s">
        <v>561</v>
      </c>
      <c r="P1221" s="26" t="s">
        <v>601</v>
      </c>
      <c r="Q1221" s="26" t="s">
        <v>629</v>
      </c>
      <c r="R1221" s="26" t="s">
        <v>564</v>
      </c>
      <c r="S1221" s="26"/>
      <c r="T1221" s="26"/>
      <c r="U1221" s="26">
        <v>5000</v>
      </c>
      <c r="V1221" s="27">
        <v>45542</v>
      </c>
      <c r="W1221" s="26" t="s">
        <v>565</v>
      </c>
      <c r="X1221" s="26" t="s">
        <v>566</v>
      </c>
      <c r="Y1221" s="26" t="s">
        <v>3390</v>
      </c>
      <c r="Z1221" s="26"/>
      <c r="AA1221" s="26">
        <v>1</v>
      </c>
      <c r="AB1221" s="26">
        <v>2284</v>
      </c>
    </row>
    <row r="1222" spans="1:28" ht="20.25" customHeight="1">
      <c r="A1222" s="26" t="s">
        <v>3391</v>
      </c>
      <c r="B1222" s="26" t="s">
        <v>3083</v>
      </c>
      <c r="C1222" s="26" t="s">
        <v>1292</v>
      </c>
      <c r="D1222" s="26" t="s">
        <v>1293</v>
      </c>
      <c r="E1222" s="26" t="s">
        <v>553</v>
      </c>
      <c r="F1222" s="26" t="s">
        <v>624</v>
      </c>
      <c r="G1222" s="26" t="s">
        <v>3389</v>
      </c>
      <c r="H1222" s="26" t="s">
        <v>556</v>
      </c>
      <c r="I1222" s="27">
        <v>45506</v>
      </c>
      <c r="J1222" s="26" t="s">
        <v>626</v>
      </c>
      <c r="K1222" s="26" t="s">
        <v>332</v>
      </c>
      <c r="L1222" s="26" t="s">
        <v>2076</v>
      </c>
      <c r="M1222" s="26" t="s">
        <v>628</v>
      </c>
      <c r="N1222" s="26" t="s">
        <v>608</v>
      </c>
      <c r="O1222" s="26" t="s">
        <v>561</v>
      </c>
      <c r="P1222" s="26" t="s">
        <v>601</v>
      </c>
      <c r="Q1222" s="26" t="s">
        <v>629</v>
      </c>
      <c r="R1222" s="26" t="s">
        <v>564</v>
      </c>
      <c r="S1222" s="26"/>
      <c r="T1222" s="26"/>
      <c r="U1222" s="26">
        <v>5000</v>
      </c>
      <c r="V1222" s="27">
        <v>45542</v>
      </c>
      <c r="W1222" s="26" t="s">
        <v>565</v>
      </c>
      <c r="X1222" s="26" t="s">
        <v>566</v>
      </c>
      <c r="Y1222" s="26" t="s">
        <v>3392</v>
      </c>
      <c r="Z1222" s="26"/>
      <c r="AA1222" s="26">
        <v>1</v>
      </c>
      <c r="AB1222" s="26">
        <v>2283</v>
      </c>
    </row>
    <row r="1223" spans="1:28" ht="20.25" customHeight="1">
      <c r="A1223" s="26" t="s">
        <v>3393</v>
      </c>
      <c r="B1223" s="26" t="s">
        <v>63</v>
      </c>
      <c r="C1223" s="26" t="s">
        <v>1292</v>
      </c>
      <c r="D1223" s="26" t="s">
        <v>1293</v>
      </c>
      <c r="E1223" s="26" t="s">
        <v>553</v>
      </c>
      <c r="F1223" s="26" t="s">
        <v>581</v>
      </c>
      <c r="G1223" s="26" t="s">
        <v>3394</v>
      </c>
      <c r="H1223" s="26" t="s">
        <v>556</v>
      </c>
      <c r="I1223" s="27">
        <v>45506</v>
      </c>
      <c r="J1223" s="26" t="s">
        <v>583</v>
      </c>
      <c r="K1223" s="26" t="s">
        <v>64</v>
      </c>
      <c r="L1223" s="26" t="s">
        <v>1360</v>
      </c>
      <c r="M1223" s="26" t="s">
        <v>585</v>
      </c>
      <c r="N1223" s="26" t="s">
        <v>600</v>
      </c>
      <c r="O1223" s="26" t="s">
        <v>561</v>
      </c>
      <c r="P1223" s="26" t="s">
        <v>601</v>
      </c>
      <c r="Q1223" s="26" t="s">
        <v>1361</v>
      </c>
      <c r="R1223" s="26" t="s">
        <v>603</v>
      </c>
      <c r="S1223" s="26"/>
      <c r="T1223" s="26"/>
      <c r="U1223" s="26">
        <v>8000</v>
      </c>
      <c r="V1223" s="27">
        <v>45537</v>
      </c>
      <c r="W1223" s="26" t="s">
        <v>565</v>
      </c>
      <c r="X1223" s="26" t="s">
        <v>566</v>
      </c>
      <c r="Y1223" s="26" t="s">
        <v>596</v>
      </c>
      <c r="Z1223" s="26"/>
      <c r="AA1223" s="26">
        <v>1</v>
      </c>
      <c r="AB1223" s="26">
        <v>2125</v>
      </c>
    </row>
    <row r="1224" spans="1:28" ht="20.25" customHeight="1">
      <c r="A1224" s="26" t="s">
        <v>3395</v>
      </c>
      <c r="B1224" s="26" t="s">
        <v>3396</v>
      </c>
      <c r="C1224" s="26" t="s">
        <v>1292</v>
      </c>
      <c r="D1224" s="26" t="s">
        <v>1293</v>
      </c>
      <c r="E1224" s="26" t="s">
        <v>553</v>
      </c>
      <c r="F1224" s="26" t="s">
        <v>668</v>
      </c>
      <c r="G1224" s="26" t="s">
        <v>2464</v>
      </c>
      <c r="H1224" s="26" t="s">
        <v>556</v>
      </c>
      <c r="I1224" s="27">
        <v>45506</v>
      </c>
      <c r="J1224" s="26" t="s">
        <v>670</v>
      </c>
      <c r="K1224" s="26" t="s">
        <v>258</v>
      </c>
      <c r="L1224" s="26" t="s">
        <v>681</v>
      </c>
      <c r="M1224" s="26" t="s">
        <v>682</v>
      </c>
      <c r="N1224" s="26" t="s">
        <v>600</v>
      </c>
      <c r="O1224" s="26" t="s">
        <v>561</v>
      </c>
      <c r="P1224" s="26" t="s">
        <v>562</v>
      </c>
      <c r="Q1224" s="26" t="s">
        <v>683</v>
      </c>
      <c r="R1224" s="26" t="s">
        <v>684</v>
      </c>
      <c r="S1224" s="26"/>
      <c r="T1224" s="26"/>
      <c r="U1224" s="26">
        <v>120000</v>
      </c>
      <c r="V1224" s="27">
        <v>45567</v>
      </c>
      <c r="W1224" s="26" t="s">
        <v>565</v>
      </c>
      <c r="X1224" s="26" t="s">
        <v>566</v>
      </c>
      <c r="Y1224" s="26" t="s">
        <v>685</v>
      </c>
      <c r="Z1224" s="26"/>
      <c r="AA1224" s="26">
        <v>1</v>
      </c>
      <c r="AB1224" s="26">
        <v>2075</v>
      </c>
    </row>
    <row r="1225" spans="1:28" ht="20.25" customHeight="1">
      <c r="A1225" s="26" t="s">
        <v>3397</v>
      </c>
      <c r="B1225" s="26" t="s">
        <v>3398</v>
      </c>
      <c r="C1225" s="26" t="s">
        <v>1292</v>
      </c>
      <c r="D1225" s="26" t="s">
        <v>1293</v>
      </c>
      <c r="E1225" s="26" t="s">
        <v>553</v>
      </c>
      <c r="F1225" s="26" t="s">
        <v>668</v>
      </c>
      <c r="G1225" s="26" t="s">
        <v>669</v>
      </c>
      <c r="H1225" s="26" t="s">
        <v>556</v>
      </c>
      <c r="I1225" s="27">
        <v>45506</v>
      </c>
      <c r="J1225" s="26" t="s">
        <v>670</v>
      </c>
      <c r="K1225" s="26" t="s">
        <v>1414</v>
      </c>
      <c r="L1225" s="26" t="s">
        <v>1415</v>
      </c>
      <c r="M1225" s="26" t="s">
        <v>628</v>
      </c>
      <c r="N1225" s="26" t="s">
        <v>641</v>
      </c>
      <c r="O1225" s="26" t="s">
        <v>561</v>
      </c>
      <c r="P1225" s="26" t="s">
        <v>562</v>
      </c>
      <c r="Q1225" s="26" t="s">
        <v>683</v>
      </c>
      <c r="R1225" s="26" t="s">
        <v>564</v>
      </c>
      <c r="S1225" s="26"/>
      <c r="T1225" s="26"/>
      <c r="U1225" s="26">
        <v>38000</v>
      </c>
      <c r="V1225" s="27">
        <v>45541</v>
      </c>
      <c r="W1225" s="26" t="s">
        <v>565</v>
      </c>
      <c r="X1225" s="26" t="s">
        <v>566</v>
      </c>
      <c r="Y1225" s="26" t="s">
        <v>955</v>
      </c>
      <c r="Z1225" s="26"/>
      <c r="AA1225" s="26">
        <v>1</v>
      </c>
      <c r="AB1225" s="26">
        <v>2126</v>
      </c>
    </row>
    <row r="1226" spans="1:28" ht="20.25" customHeight="1">
      <c r="A1226" s="26" t="s">
        <v>3399</v>
      </c>
      <c r="B1226" s="26" t="s">
        <v>3400</v>
      </c>
      <c r="C1226" s="26" t="s">
        <v>1292</v>
      </c>
      <c r="D1226" s="26" t="s">
        <v>1293</v>
      </c>
      <c r="E1226" s="26" t="s">
        <v>553</v>
      </c>
      <c r="F1226" s="26" t="s">
        <v>668</v>
      </c>
      <c r="G1226" s="26" t="s">
        <v>669</v>
      </c>
      <c r="H1226" s="26" t="s">
        <v>556</v>
      </c>
      <c r="I1226" s="27">
        <v>45506</v>
      </c>
      <c r="J1226" s="26" t="s">
        <v>670</v>
      </c>
      <c r="K1226" s="26" t="s">
        <v>1414</v>
      </c>
      <c r="L1226" s="26" t="s">
        <v>1415</v>
      </c>
      <c r="M1226" s="26" t="s">
        <v>628</v>
      </c>
      <c r="N1226" s="26" t="s">
        <v>641</v>
      </c>
      <c r="O1226" s="26" t="s">
        <v>561</v>
      </c>
      <c r="P1226" s="26" t="s">
        <v>562</v>
      </c>
      <c r="Q1226" s="26" t="s">
        <v>683</v>
      </c>
      <c r="R1226" s="26" t="s">
        <v>564</v>
      </c>
      <c r="S1226" s="26"/>
      <c r="T1226" s="26"/>
      <c r="U1226" s="26">
        <v>12000</v>
      </c>
      <c r="V1226" s="27">
        <v>45541</v>
      </c>
      <c r="W1226" s="26" t="s">
        <v>565</v>
      </c>
      <c r="X1226" s="26" t="s">
        <v>566</v>
      </c>
      <c r="Y1226" s="26" t="s">
        <v>3401</v>
      </c>
      <c r="Z1226" s="26"/>
      <c r="AA1226" s="26">
        <v>1</v>
      </c>
      <c r="AB1226" s="26">
        <v>2126</v>
      </c>
    </row>
    <row r="1227" spans="1:28" ht="20.25" customHeight="1">
      <c r="A1227" s="26" t="s">
        <v>3402</v>
      </c>
      <c r="B1227" s="26" t="s">
        <v>3403</v>
      </c>
      <c r="C1227" s="26" t="s">
        <v>1292</v>
      </c>
      <c r="D1227" s="26" t="s">
        <v>1293</v>
      </c>
      <c r="E1227" s="26" t="s">
        <v>553</v>
      </c>
      <c r="F1227" s="26" t="s">
        <v>701</v>
      </c>
      <c r="G1227" s="26" t="s">
        <v>3404</v>
      </c>
      <c r="H1227" s="26" t="s">
        <v>556</v>
      </c>
      <c r="I1227" s="27">
        <v>45505</v>
      </c>
      <c r="J1227" s="26" t="s">
        <v>1376</v>
      </c>
      <c r="K1227" s="26" t="s">
        <v>928</v>
      </c>
      <c r="L1227" s="26" t="s">
        <v>929</v>
      </c>
      <c r="M1227" s="26" t="s">
        <v>628</v>
      </c>
      <c r="N1227" s="26" t="s">
        <v>608</v>
      </c>
      <c r="O1227" s="26" t="s">
        <v>561</v>
      </c>
      <c r="P1227" s="26" t="s">
        <v>601</v>
      </c>
      <c r="Q1227" s="26" t="s">
        <v>648</v>
      </c>
      <c r="R1227" s="26" t="s">
        <v>751</v>
      </c>
      <c r="S1227" s="26"/>
      <c r="T1227" s="26"/>
      <c r="U1227" s="26">
        <v>10000</v>
      </c>
      <c r="V1227" s="27">
        <v>45542</v>
      </c>
      <c r="W1227" s="26" t="s">
        <v>565</v>
      </c>
      <c r="X1227" s="26" t="s">
        <v>566</v>
      </c>
      <c r="Y1227" s="26" t="s">
        <v>1389</v>
      </c>
      <c r="Z1227" s="26"/>
      <c r="AA1227" s="26">
        <v>1</v>
      </c>
      <c r="AB1227" s="26">
        <v>2237</v>
      </c>
    </row>
    <row r="1228" spans="1:28" ht="20.25" customHeight="1">
      <c r="A1228" s="26" t="s">
        <v>3405</v>
      </c>
      <c r="B1228" s="26" t="s">
        <v>3406</v>
      </c>
      <c r="C1228" s="26" t="s">
        <v>1292</v>
      </c>
      <c r="D1228" s="26" t="s">
        <v>1293</v>
      </c>
      <c r="E1228" s="26" t="s">
        <v>553</v>
      </c>
      <c r="F1228" s="26" t="s">
        <v>701</v>
      </c>
      <c r="G1228" s="26" t="s">
        <v>3407</v>
      </c>
      <c r="H1228" s="26" t="s">
        <v>556</v>
      </c>
      <c r="I1228" s="27">
        <v>45505</v>
      </c>
      <c r="J1228" s="26" t="s">
        <v>1376</v>
      </c>
      <c r="K1228" s="26" t="s">
        <v>1489</v>
      </c>
      <c r="L1228" s="26" t="s">
        <v>1490</v>
      </c>
      <c r="M1228" s="26" t="s">
        <v>607</v>
      </c>
      <c r="N1228" s="26" t="s">
        <v>608</v>
      </c>
      <c r="O1228" s="26" t="s">
        <v>561</v>
      </c>
      <c r="P1228" s="26" t="s">
        <v>601</v>
      </c>
      <c r="Q1228" s="26" t="s">
        <v>648</v>
      </c>
      <c r="R1228" s="26" t="s">
        <v>751</v>
      </c>
      <c r="S1228" s="26"/>
      <c r="T1228" s="26"/>
      <c r="U1228" s="26">
        <v>20000</v>
      </c>
      <c r="V1228" s="27">
        <v>45542</v>
      </c>
      <c r="W1228" s="26" t="s">
        <v>565</v>
      </c>
      <c r="X1228" s="26" t="s">
        <v>566</v>
      </c>
      <c r="Y1228" s="26" t="s">
        <v>1389</v>
      </c>
      <c r="Z1228" s="26"/>
      <c r="AA1228" s="26">
        <v>1</v>
      </c>
      <c r="AB1228" s="26">
        <v>2266</v>
      </c>
    </row>
    <row r="1229" spans="1:28" ht="20.25" customHeight="1">
      <c r="A1229" s="26" t="s">
        <v>3408</v>
      </c>
      <c r="B1229" s="26" t="s">
        <v>3409</v>
      </c>
      <c r="C1229" s="26" t="s">
        <v>1292</v>
      </c>
      <c r="D1229" s="26" t="s">
        <v>1293</v>
      </c>
      <c r="E1229" s="26" t="s">
        <v>553</v>
      </c>
      <c r="F1229" s="26" t="s">
        <v>701</v>
      </c>
      <c r="G1229" s="26" t="s">
        <v>3410</v>
      </c>
      <c r="H1229" s="26" t="s">
        <v>556</v>
      </c>
      <c r="I1229" s="27">
        <v>45505</v>
      </c>
      <c r="J1229" s="26" t="s">
        <v>1376</v>
      </c>
      <c r="K1229" s="26" t="s">
        <v>715</v>
      </c>
      <c r="L1229" s="26" t="s">
        <v>716</v>
      </c>
      <c r="M1229" s="26" t="s">
        <v>3411</v>
      </c>
      <c r="N1229" s="26" t="s">
        <v>3412</v>
      </c>
      <c r="O1229" s="26" t="s">
        <v>561</v>
      </c>
      <c r="P1229" s="26" t="s">
        <v>718</v>
      </c>
      <c r="Q1229" s="26" t="s">
        <v>719</v>
      </c>
      <c r="R1229" s="26" t="s">
        <v>564</v>
      </c>
      <c r="S1229" s="26"/>
      <c r="T1229" s="26"/>
      <c r="U1229" s="26">
        <v>3000</v>
      </c>
      <c r="V1229" s="27">
        <v>45535</v>
      </c>
      <c r="W1229" s="26" t="s">
        <v>565</v>
      </c>
      <c r="X1229" s="26" t="s">
        <v>566</v>
      </c>
      <c r="Y1229" s="26" t="s">
        <v>3413</v>
      </c>
      <c r="Z1229" s="26"/>
      <c r="AA1229" s="26">
        <v>1</v>
      </c>
      <c r="AB1229" s="26">
        <v>2281</v>
      </c>
    </row>
    <row r="1230" spans="1:28" ht="20.25" customHeight="1">
      <c r="A1230" s="26" t="s">
        <v>3414</v>
      </c>
      <c r="B1230" s="26" t="s">
        <v>65</v>
      </c>
      <c r="C1230" s="26" t="s">
        <v>1292</v>
      </c>
      <c r="D1230" s="26" t="s">
        <v>1293</v>
      </c>
      <c r="E1230" s="26" t="s">
        <v>553</v>
      </c>
      <c r="F1230" s="26" t="s">
        <v>743</v>
      </c>
      <c r="G1230" s="26" t="s">
        <v>3415</v>
      </c>
      <c r="H1230" s="26" t="s">
        <v>556</v>
      </c>
      <c r="I1230" s="27">
        <v>45504</v>
      </c>
      <c r="J1230" s="26" t="s">
        <v>1754</v>
      </c>
      <c r="K1230" s="26" t="s">
        <v>66</v>
      </c>
      <c r="L1230" s="26" t="s">
        <v>3287</v>
      </c>
      <c r="M1230" s="26" t="s">
        <v>559</v>
      </c>
      <c r="N1230" s="26" t="s">
        <v>560</v>
      </c>
      <c r="O1230" s="26" t="s">
        <v>561</v>
      </c>
      <c r="P1230" s="26" t="s">
        <v>586</v>
      </c>
      <c r="Q1230" s="26" t="s">
        <v>587</v>
      </c>
      <c r="R1230" s="26" t="s">
        <v>588</v>
      </c>
      <c r="S1230" s="26"/>
      <c r="T1230" s="26"/>
      <c r="U1230" s="26">
        <v>5000</v>
      </c>
      <c r="V1230" s="27">
        <v>45540</v>
      </c>
      <c r="W1230" s="26" t="s">
        <v>565</v>
      </c>
      <c r="X1230" s="26" t="s">
        <v>566</v>
      </c>
      <c r="Y1230" s="26" t="s">
        <v>2057</v>
      </c>
      <c r="Z1230" s="26"/>
      <c r="AA1230" s="26">
        <v>1</v>
      </c>
      <c r="AB1230" s="26">
        <v>2254</v>
      </c>
    </row>
    <row r="1231" spans="1:28" ht="20.25" customHeight="1">
      <c r="A1231" s="26" t="s">
        <v>3416</v>
      </c>
      <c r="B1231" s="26" t="s">
        <v>74</v>
      </c>
      <c r="C1231" s="26" t="s">
        <v>551</v>
      </c>
      <c r="D1231" s="26" t="s">
        <v>1209</v>
      </c>
      <c r="E1231" s="26" t="s">
        <v>553</v>
      </c>
      <c r="F1231" s="26" t="s">
        <v>624</v>
      </c>
      <c r="G1231" s="26" t="s">
        <v>3417</v>
      </c>
      <c r="H1231" s="26" t="s">
        <v>556</v>
      </c>
      <c r="I1231" s="27">
        <v>45503</v>
      </c>
      <c r="J1231" s="26" t="s">
        <v>626</v>
      </c>
      <c r="K1231" s="26" t="s">
        <v>182</v>
      </c>
      <c r="L1231" s="26" t="s">
        <v>3018</v>
      </c>
      <c r="M1231" s="26" t="s">
        <v>616</v>
      </c>
      <c r="N1231" s="26" t="s">
        <v>975</v>
      </c>
      <c r="O1231" s="26" t="s">
        <v>561</v>
      </c>
      <c r="P1231" s="26" t="s">
        <v>601</v>
      </c>
      <c r="Q1231" s="26" t="s">
        <v>1046</v>
      </c>
      <c r="R1231" s="26" t="s">
        <v>603</v>
      </c>
      <c r="S1231" s="26"/>
      <c r="T1231" s="26"/>
      <c r="U1231" s="26">
        <v>8000</v>
      </c>
      <c r="V1231" s="27">
        <v>45542</v>
      </c>
      <c r="W1231" s="26" t="s">
        <v>565</v>
      </c>
      <c r="X1231" s="26" t="s">
        <v>566</v>
      </c>
      <c r="Y1231" s="26" t="s">
        <v>630</v>
      </c>
      <c r="Z1231" s="26"/>
      <c r="AA1231" s="26">
        <v>1</v>
      </c>
      <c r="AB1231" s="26">
        <v>2165</v>
      </c>
    </row>
    <row r="1232" spans="1:28" ht="20.25" customHeight="1">
      <c r="A1232" s="26" t="s">
        <v>3418</v>
      </c>
      <c r="B1232" s="26" t="s">
        <v>3419</v>
      </c>
      <c r="C1232" s="26" t="s">
        <v>1292</v>
      </c>
      <c r="D1232" s="26" t="s">
        <v>1293</v>
      </c>
      <c r="E1232" s="26" t="s">
        <v>553</v>
      </c>
      <c r="F1232" s="26" t="s">
        <v>624</v>
      </c>
      <c r="G1232" s="26" t="s">
        <v>3420</v>
      </c>
      <c r="H1232" s="26" t="s">
        <v>556</v>
      </c>
      <c r="I1232" s="27">
        <v>45503</v>
      </c>
      <c r="J1232" s="26" t="s">
        <v>626</v>
      </c>
      <c r="K1232" s="26" t="s">
        <v>57</v>
      </c>
      <c r="L1232" s="26" t="s">
        <v>1998</v>
      </c>
      <c r="M1232" s="26" t="s">
        <v>628</v>
      </c>
      <c r="N1232" s="26" t="s">
        <v>975</v>
      </c>
      <c r="O1232" s="26" t="s">
        <v>561</v>
      </c>
      <c r="P1232" s="26" t="s">
        <v>718</v>
      </c>
      <c r="Q1232" s="26" t="s">
        <v>664</v>
      </c>
      <c r="R1232" s="26" t="s">
        <v>564</v>
      </c>
      <c r="S1232" s="26"/>
      <c r="T1232" s="26"/>
      <c r="U1232" s="26">
        <v>20000</v>
      </c>
      <c r="V1232" s="27">
        <v>45544</v>
      </c>
      <c r="W1232" s="26" t="s">
        <v>565</v>
      </c>
      <c r="X1232" s="26" t="s">
        <v>566</v>
      </c>
      <c r="Y1232" s="26" t="s">
        <v>630</v>
      </c>
      <c r="Z1232" s="26"/>
      <c r="AA1232" s="26">
        <v>1</v>
      </c>
      <c r="AB1232" s="26">
        <v>2270</v>
      </c>
    </row>
    <row r="1233" spans="1:28" ht="20.25" customHeight="1">
      <c r="A1233" s="26" t="s">
        <v>3421</v>
      </c>
      <c r="B1233" s="26" t="s">
        <v>3422</v>
      </c>
      <c r="C1233" s="26" t="s">
        <v>551</v>
      </c>
      <c r="D1233" s="26" t="s">
        <v>1209</v>
      </c>
      <c r="E1233" s="26" t="s">
        <v>553</v>
      </c>
      <c r="F1233" s="26" t="s">
        <v>668</v>
      </c>
      <c r="G1233" s="26" t="s">
        <v>2464</v>
      </c>
      <c r="H1233" s="26" t="s">
        <v>556</v>
      </c>
      <c r="I1233" s="27">
        <v>45503</v>
      </c>
      <c r="J1233" s="26" t="s">
        <v>670</v>
      </c>
      <c r="K1233" s="26" t="s">
        <v>3026</v>
      </c>
      <c r="L1233" s="26" t="s">
        <v>3027</v>
      </c>
      <c r="M1233" s="26" t="s">
        <v>682</v>
      </c>
      <c r="N1233" s="26" t="s">
        <v>600</v>
      </c>
      <c r="O1233" s="26" t="s">
        <v>561</v>
      </c>
      <c r="P1233" s="26" t="s">
        <v>562</v>
      </c>
      <c r="Q1233" s="26" t="s">
        <v>683</v>
      </c>
      <c r="R1233" s="26" t="s">
        <v>684</v>
      </c>
      <c r="S1233" s="26"/>
      <c r="T1233" s="26"/>
      <c r="U1233" s="26">
        <v>100000</v>
      </c>
      <c r="V1233" s="27">
        <v>45562</v>
      </c>
      <c r="W1233" s="26" t="s">
        <v>565</v>
      </c>
      <c r="X1233" s="26" t="s">
        <v>566</v>
      </c>
      <c r="Y1233" s="26" t="s">
        <v>685</v>
      </c>
      <c r="Z1233" s="26"/>
      <c r="AA1233" s="26">
        <v>1</v>
      </c>
      <c r="AB1233" s="26">
        <v>2086</v>
      </c>
    </row>
    <row r="1234" spans="1:28" ht="20.25" customHeight="1">
      <c r="A1234" s="26" t="s">
        <v>3423</v>
      </c>
      <c r="B1234" s="26" t="s">
        <v>3424</v>
      </c>
      <c r="C1234" s="26" t="s">
        <v>1292</v>
      </c>
      <c r="D1234" s="26" t="s">
        <v>1293</v>
      </c>
      <c r="E1234" s="26" t="s">
        <v>553</v>
      </c>
      <c r="F1234" s="26" t="s">
        <v>668</v>
      </c>
      <c r="G1234" s="26" t="s">
        <v>2464</v>
      </c>
      <c r="H1234" s="26" t="s">
        <v>556</v>
      </c>
      <c r="I1234" s="27">
        <v>45503</v>
      </c>
      <c r="J1234" s="26" t="s">
        <v>670</v>
      </c>
      <c r="K1234" s="26" t="s">
        <v>258</v>
      </c>
      <c r="L1234" s="26" t="s">
        <v>681</v>
      </c>
      <c r="M1234" s="26" t="s">
        <v>682</v>
      </c>
      <c r="N1234" s="26" t="s">
        <v>600</v>
      </c>
      <c r="O1234" s="26" t="s">
        <v>561</v>
      </c>
      <c r="P1234" s="26" t="s">
        <v>562</v>
      </c>
      <c r="Q1234" s="26" t="s">
        <v>683</v>
      </c>
      <c r="R1234" s="26" t="s">
        <v>684</v>
      </c>
      <c r="S1234" s="26"/>
      <c r="T1234" s="26"/>
      <c r="U1234" s="26">
        <v>120000</v>
      </c>
      <c r="V1234" s="27">
        <v>45560</v>
      </c>
      <c r="W1234" s="26" t="s">
        <v>565</v>
      </c>
      <c r="X1234" s="26" t="s">
        <v>566</v>
      </c>
      <c r="Y1234" s="26" t="s">
        <v>685</v>
      </c>
      <c r="Z1234" s="26"/>
      <c r="AA1234" s="26">
        <v>1</v>
      </c>
      <c r="AB1234" s="26">
        <v>2075</v>
      </c>
    </row>
    <row r="1235" spans="1:28" ht="20.25" customHeight="1">
      <c r="A1235" s="26" t="s">
        <v>3425</v>
      </c>
      <c r="B1235" s="26" t="s">
        <v>3426</v>
      </c>
      <c r="C1235" s="26" t="s">
        <v>1292</v>
      </c>
      <c r="D1235" s="26" t="s">
        <v>1293</v>
      </c>
      <c r="E1235" s="26" t="s">
        <v>553</v>
      </c>
      <c r="F1235" s="26" t="s">
        <v>668</v>
      </c>
      <c r="G1235" s="26" t="s">
        <v>2464</v>
      </c>
      <c r="H1235" s="26" t="s">
        <v>556</v>
      </c>
      <c r="I1235" s="27">
        <v>45503</v>
      </c>
      <c r="J1235" s="26" t="s">
        <v>670</v>
      </c>
      <c r="K1235" s="26" t="s">
        <v>2728</v>
      </c>
      <c r="L1235" s="26" t="s">
        <v>2729</v>
      </c>
      <c r="M1235" s="26" t="s">
        <v>628</v>
      </c>
      <c r="N1235" s="26" t="s">
        <v>975</v>
      </c>
      <c r="O1235" s="26" t="s">
        <v>561</v>
      </c>
      <c r="P1235" s="26" t="s">
        <v>873</v>
      </c>
      <c r="Q1235" s="26" t="s">
        <v>812</v>
      </c>
      <c r="R1235" s="26" t="s">
        <v>643</v>
      </c>
      <c r="S1235" s="26"/>
      <c r="T1235" s="26"/>
      <c r="U1235" s="26">
        <v>3000</v>
      </c>
      <c r="V1235" s="27">
        <v>45529</v>
      </c>
      <c r="W1235" s="26" t="s">
        <v>565</v>
      </c>
      <c r="X1235" s="26" t="s">
        <v>566</v>
      </c>
      <c r="Y1235" s="26" t="s">
        <v>2730</v>
      </c>
      <c r="Z1235" s="26"/>
      <c r="AA1235" s="26">
        <v>1</v>
      </c>
      <c r="AB1235" s="26">
        <v>2217</v>
      </c>
    </row>
    <row r="1236" spans="1:28" ht="20.25" customHeight="1">
      <c r="A1236" s="26" t="s">
        <v>3427</v>
      </c>
      <c r="B1236" s="26" t="s">
        <v>3419</v>
      </c>
      <c r="C1236" s="26" t="s">
        <v>1292</v>
      </c>
      <c r="D1236" s="26" t="s">
        <v>1293</v>
      </c>
      <c r="E1236" s="26" t="s">
        <v>553</v>
      </c>
      <c r="F1236" s="26" t="s">
        <v>624</v>
      </c>
      <c r="G1236" s="26" t="s">
        <v>3428</v>
      </c>
      <c r="H1236" s="26" t="s">
        <v>556</v>
      </c>
      <c r="I1236" s="27">
        <v>45502</v>
      </c>
      <c r="J1236" s="26" t="s">
        <v>626</v>
      </c>
      <c r="K1236" s="26" t="s">
        <v>57</v>
      </c>
      <c r="L1236" s="26" t="s">
        <v>1998</v>
      </c>
      <c r="M1236" s="26" t="s">
        <v>628</v>
      </c>
      <c r="N1236" s="26" t="s">
        <v>975</v>
      </c>
      <c r="O1236" s="26" t="s">
        <v>561</v>
      </c>
      <c r="P1236" s="26" t="s">
        <v>718</v>
      </c>
      <c r="Q1236" s="26" t="s">
        <v>664</v>
      </c>
      <c r="R1236" s="26" t="s">
        <v>564</v>
      </c>
      <c r="S1236" s="26"/>
      <c r="T1236" s="26"/>
      <c r="U1236" s="26">
        <v>14000</v>
      </c>
      <c r="V1236" s="27">
        <v>45544</v>
      </c>
      <c r="W1236" s="26" t="s">
        <v>565</v>
      </c>
      <c r="X1236" s="26" t="s">
        <v>566</v>
      </c>
      <c r="Y1236" s="26" t="s">
        <v>630</v>
      </c>
      <c r="Z1236" s="26"/>
      <c r="AA1236" s="26">
        <v>1</v>
      </c>
      <c r="AB1236" s="26">
        <v>2270</v>
      </c>
    </row>
    <row r="1237" spans="1:28" ht="20.25" customHeight="1">
      <c r="A1237" s="26" t="s">
        <v>3429</v>
      </c>
      <c r="B1237" s="26" t="s">
        <v>76</v>
      </c>
      <c r="C1237" s="26" t="s">
        <v>1292</v>
      </c>
      <c r="D1237" s="26" t="s">
        <v>1293</v>
      </c>
      <c r="E1237" s="26" t="s">
        <v>553</v>
      </c>
      <c r="F1237" s="26" t="s">
        <v>624</v>
      </c>
      <c r="G1237" s="26" t="s">
        <v>3430</v>
      </c>
      <c r="H1237" s="26" t="s">
        <v>556</v>
      </c>
      <c r="I1237" s="27">
        <v>45502</v>
      </c>
      <c r="J1237" s="26" t="s">
        <v>626</v>
      </c>
      <c r="K1237" s="26" t="s">
        <v>77</v>
      </c>
      <c r="L1237" s="26" t="s">
        <v>1519</v>
      </c>
      <c r="M1237" s="26" t="s">
        <v>607</v>
      </c>
      <c r="N1237" s="26" t="s">
        <v>641</v>
      </c>
      <c r="O1237" s="26" t="s">
        <v>561</v>
      </c>
      <c r="P1237" s="26" t="s">
        <v>718</v>
      </c>
      <c r="Q1237" s="26" t="s">
        <v>664</v>
      </c>
      <c r="R1237" s="26" t="s">
        <v>564</v>
      </c>
      <c r="S1237" s="26"/>
      <c r="T1237" s="26"/>
      <c r="U1237" s="26">
        <v>13200</v>
      </c>
      <c r="V1237" s="27">
        <v>45546</v>
      </c>
      <c r="W1237" s="26" t="s">
        <v>565</v>
      </c>
      <c r="X1237" s="26" t="s">
        <v>566</v>
      </c>
      <c r="Y1237" s="26" t="s">
        <v>630</v>
      </c>
      <c r="Z1237" s="26"/>
      <c r="AA1237" s="26">
        <v>1</v>
      </c>
      <c r="AB1237" s="26">
        <v>2056</v>
      </c>
    </row>
    <row r="1238" spans="1:28" ht="20.25" customHeight="1">
      <c r="A1238" s="26" t="s">
        <v>3431</v>
      </c>
      <c r="B1238" s="26" t="s">
        <v>110</v>
      </c>
      <c r="C1238" s="26" t="s">
        <v>1292</v>
      </c>
      <c r="D1238" s="26" t="s">
        <v>1293</v>
      </c>
      <c r="E1238" s="26" t="s">
        <v>553</v>
      </c>
      <c r="F1238" s="26" t="s">
        <v>624</v>
      </c>
      <c r="G1238" s="26" t="s">
        <v>3432</v>
      </c>
      <c r="H1238" s="26" t="s">
        <v>556</v>
      </c>
      <c r="I1238" s="27">
        <v>45502</v>
      </c>
      <c r="J1238" s="26" t="s">
        <v>626</v>
      </c>
      <c r="K1238" s="26" t="s">
        <v>24</v>
      </c>
      <c r="L1238" s="26" t="s">
        <v>640</v>
      </c>
      <c r="M1238" s="26" t="s">
        <v>628</v>
      </c>
      <c r="N1238" s="26" t="s">
        <v>641</v>
      </c>
      <c r="O1238" s="26" t="s">
        <v>561</v>
      </c>
      <c r="P1238" s="26" t="s">
        <v>601</v>
      </c>
      <c r="Q1238" s="26" t="s">
        <v>642</v>
      </c>
      <c r="R1238" s="26" t="s">
        <v>643</v>
      </c>
      <c r="S1238" s="26"/>
      <c r="T1238" s="26"/>
      <c r="U1238" s="26">
        <v>9400</v>
      </c>
      <c r="V1238" s="27">
        <v>45542</v>
      </c>
      <c r="W1238" s="26" t="s">
        <v>565</v>
      </c>
      <c r="X1238" s="26" t="s">
        <v>566</v>
      </c>
      <c r="Y1238" s="26" t="s">
        <v>630</v>
      </c>
      <c r="Z1238" s="26"/>
      <c r="AA1238" s="26">
        <v>1</v>
      </c>
      <c r="AB1238" s="26">
        <v>2146</v>
      </c>
    </row>
    <row r="1239" spans="1:28" ht="20.25" customHeight="1">
      <c r="A1239" s="26" t="s">
        <v>3433</v>
      </c>
      <c r="B1239" s="26" t="s">
        <v>61</v>
      </c>
      <c r="C1239" s="26" t="s">
        <v>1292</v>
      </c>
      <c r="D1239" s="26" t="s">
        <v>1293</v>
      </c>
      <c r="E1239" s="26" t="s">
        <v>553</v>
      </c>
      <c r="F1239" s="26" t="s">
        <v>843</v>
      </c>
      <c r="G1239" s="26" t="s">
        <v>3434</v>
      </c>
      <c r="H1239" s="26" t="s">
        <v>556</v>
      </c>
      <c r="I1239" s="27">
        <v>45502</v>
      </c>
      <c r="J1239" s="26" t="s">
        <v>1754</v>
      </c>
      <c r="K1239" s="26" t="s">
        <v>21</v>
      </c>
      <c r="L1239" s="26" t="s">
        <v>845</v>
      </c>
      <c r="M1239" s="26" t="s">
        <v>616</v>
      </c>
      <c r="N1239" s="26" t="s">
        <v>663</v>
      </c>
      <c r="O1239" s="26" t="s">
        <v>561</v>
      </c>
      <c r="P1239" s="26" t="s">
        <v>718</v>
      </c>
      <c r="Q1239" s="26" t="s">
        <v>846</v>
      </c>
      <c r="R1239" s="26" t="s">
        <v>619</v>
      </c>
      <c r="S1239" s="26"/>
      <c r="T1239" s="26"/>
      <c r="U1239" s="26">
        <v>5000</v>
      </c>
      <c r="V1239" s="27">
        <v>45537</v>
      </c>
      <c r="W1239" s="26" t="s">
        <v>565</v>
      </c>
      <c r="X1239" s="26" t="s">
        <v>566</v>
      </c>
      <c r="Y1239" s="26" t="s">
        <v>3435</v>
      </c>
      <c r="Z1239" s="26"/>
      <c r="AA1239" s="26">
        <v>1</v>
      </c>
      <c r="AB1239" s="26">
        <v>2117</v>
      </c>
    </row>
    <row r="1240" spans="1:28" ht="20.25" customHeight="1">
      <c r="A1240" s="26" t="s">
        <v>3436</v>
      </c>
      <c r="B1240" s="26" t="s">
        <v>3437</v>
      </c>
      <c r="C1240" s="26" t="s">
        <v>1292</v>
      </c>
      <c r="D1240" s="26" t="s">
        <v>1293</v>
      </c>
      <c r="E1240" s="26" t="s">
        <v>553</v>
      </c>
      <c r="F1240" s="26" t="s">
        <v>668</v>
      </c>
      <c r="G1240" s="26" t="s">
        <v>669</v>
      </c>
      <c r="H1240" s="26" t="s">
        <v>556</v>
      </c>
      <c r="I1240" s="27">
        <v>45499</v>
      </c>
      <c r="J1240" s="26" t="s">
        <v>670</v>
      </c>
      <c r="K1240" s="26" t="s">
        <v>1187</v>
      </c>
      <c r="L1240" s="26" t="s">
        <v>1188</v>
      </c>
      <c r="M1240" s="26" t="s">
        <v>628</v>
      </c>
      <c r="N1240" s="26" t="s">
        <v>641</v>
      </c>
      <c r="O1240" s="26" t="s">
        <v>561</v>
      </c>
      <c r="P1240" s="26" t="s">
        <v>562</v>
      </c>
      <c r="Q1240" s="26" t="s">
        <v>683</v>
      </c>
      <c r="R1240" s="26" t="s">
        <v>564</v>
      </c>
      <c r="S1240" s="26"/>
      <c r="T1240" s="26"/>
      <c r="U1240" s="26">
        <v>50000</v>
      </c>
      <c r="V1240" s="27">
        <v>45536</v>
      </c>
      <c r="W1240" s="26" t="s">
        <v>565</v>
      </c>
      <c r="X1240" s="26" t="s">
        <v>566</v>
      </c>
      <c r="Y1240" s="26" t="s">
        <v>955</v>
      </c>
      <c r="Z1240" s="26"/>
      <c r="AA1240" s="26">
        <v>1</v>
      </c>
      <c r="AB1240" s="26">
        <v>2124</v>
      </c>
    </row>
    <row r="1241" spans="1:28" ht="20.25" customHeight="1">
      <c r="A1241" s="26" t="s">
        <v>3438</v>
      </c>
      <c r="B1241" s="26" t="s">
        <v>3439</v>
      </c>
      <c r="C1241" s="26" t="s">
        <v>1292</v>
      </c>
      <c r="D1241" s="26" t="s">
        <v>1293</v>
      </c>
      <c r="E1241" s="26" t="s">
        <v>553</v>
      </c>
      <c r="F1241" s="26" t="s">
        <v>668</v>
      </c>
      <c r="G1241" s="26" t="s">
        <v>669</v>
      </c>
      <c r="H1241" s="26" t="s">
        <v>556</v>
      </c>
      <c r="I1241" s="27">
        <v>45499</v>
      </c>
      <c r="J1241" s="26" t="s">
        <v>670</v>
      </c>
      <c r="K1241" s="26" t="s">
        <v>1414</v>
      </c>
      <c r="L1241" s="26" t="s">
        <v>1415</v>
      </c>
      <c r="M1241" s="26" t="s">
        <v>628</v>
      </c>
      <c r="N1241" s="26" t="s">
        <v>641</v>
      </c>
      <c r="O1241" s="26" t="s">
        <v>561</v>
      </c>
      <c r="P1241" s="26" t="s">
        <v>562</v>
      </c>
      <c r="Q1241" s="26" t="s">
        <v>683</v>
      </c>
      <c r="R1241" s="26" t="s">
        <v>564</v>
      </c>
      <c r="S1241" s="26"/>
      <c r="T1241" s="26"/>
      <c r="U1241" s="26">
        <v>7550</v>
      </c>
      <c r="V1241" s="27">
        <v>45536</v>
      </c>
      <c r="W1241" s="26" t="s">
        <v>565</v>
      </c>
      <c r="X1241" s="26" t="s">
        <v>566</v>
      </c>
      <c r="Y1241" s="26" t="s">
        <v>955</v>
      </c>
      <c r="Z1241" s="26"/>
      <c r="AA1241" s="26">
        <v>1</v>
      </c>
      <c r="AB1241" s="26">
        <v>2126</v>
      </c>
    </row>
    <row r="1242" spans="1:28" ht="20.25" customHeight="1">
      <c r="A1242" s="26" t="s">
        <v>3440</v>
      </c>
      <c r="B1242" s="26" t="s">
        <v>3441</v>
      </c>
      <c r="C1242" s="26" t="s">
        <v>1292</v>
      </c>
      <c r="D1242" s="26" t="s">
        <v>1293</v>
      </c>
      <c r="E1242" s="26" t="s">
        <v>553</v>
      </c>
      <c r="F1242" s="26" t="s">
        <v>668</v>
      </c>
      <c r="G1242" s="26" t="s">
        <v>669</v>
      </c>
      <c r="H1242" s="26" t="s">
        <v>556</v>
      </c>
      <c r="I1242" s="27">
        <v>45506</v>
      </c>
      <c r="J1242" s="26" t="s">
        <v>670</v>
      </c>
      <c r="K1242" s="26" t="s">
        <v>949</v>
      </c>
      <c r="L1242" s="26" t="s">
        <v>950</v>
      </c>
      <c r="M1242" s="26" t="s">
        <v>628</v>
      </c>
      <c r="N1242" s="26" t="s">
        <v>641</v>
      </c>
      <c r="O1242" s="26" t="s">
        <v>561</v>
      </c>
      <c r="P1242" s="26" t="s">
        <v>562</v>
      </c>
      <c r="Q1242" s="26" t="s">
        <v>683</v>
      </c>
      <c r="R1242" s="26" t="s">
        <v>564</v>
      </c>
      <c r="S1242" s="26"/>
      <c r="T1242" s="26"/>
      <c r="U1242" s="26">
        <v>10000</v>
      </c>
      <c r="V1242" s="27">
        <v>45540</v>
      </c>
      <c r="W1242" s="26" t="s">
        <v>565</v>
      </c>
      <c r="X1242" s="26" t="s">
        <v>798</v>
      </c>
      <c r="Y1242" s="26" t="s">
        <v>953</v>
      </c>
      <c r="Z1242" s="26"/>
      <c r="AA1242" s="26">
        <v>1</v>
      </c>
      <c r="AB1242" s="26">
        <v>2051</v>
      </c>
    </row>
    <row r="1243" spans="1:28" ht="20.25" customHeight="1">
      <c r="A1243" s="26" t="s">
        <v>3442</v>
      </c>
      <c r="B1243" s="26" t="s">
        <v>3441</v>
      </c>
      <c r="C1243" s="26" t="s">
        <v>1292</v>
      </c>
      <c r="D1243" s="26" t="s">
        <v>1293</v>
      </c>
      <c r="E1243" s="26" t="s">
        <v>553</v>
      </c>
      <c r="F1243" s="26" t="s">
        <v>668</v>
      </c>
      <c r="G1243" s="26" t="s">
        <v>669</v>
      </c>
      <c r="H1243" s="26" t="s">
        <v>556</v>
      </c>
      <c r="I1243" s="27">
        <v>45499</v>
      </c>
      <c r="J1243" s="26" t="s">
        <v>670</v>
      </c>
      <c r="K1243" s="26" t="s">
        <v>949</v>
      </c>
      <c r="L1243" s="26" t="s">
        <v>950</v>
      </c>
      <c r="M1243" s="26" t="s">
        <v>628</v>
      </c>
      <c r="N1243" s="26" t="s">
        <v>641</v>
      </c>
      <c r="O1243" s="26" t="s">
        <v>561</v>
      </c>
      <c r="P1243" s="26" t="s">
        <v>562</v>
      </c>
      <c r="Q1243" s="26" t="s">
        <v>683</v>
      </c>
      <c r="R1243" s="26" t="s">
        <v>564</v>
      </c>
      <c r="S1243" s="26"/>
      <c r="T1243" s="26"/>
      <c r="U1243" s="26">
        <v>12000</v>
      </c>
      <c r="V1243" s="27">
        <v>45536</v>
      </c>
      <c r="W1243" s="26" t="s">
        <v>565</v>
      </c>
      <c r="X1243" s="26" t="s">
        <v>566</v>
      </c>
      <c r="Y1243" s="26" t="s">
        <v>955</v>
      </c>
      <c r="Z1243" s="26"/>
      <c r="AA1243" s="26">
        <v>1</v>
      </c>
      <c r="AB1243" s="26">
        <v>2051</v>
      </c>
    </row>
    <row r="1244" spans="1:28" ht="20.25" customHeight="1">
      <c r="A1244" s="26" t="s">
        <v>3443</v>
      </c>
      <c r="B1244" s="26" t="s">
        <v>3444</v>
      </c>
      <c r="C1244" s="26" t="s">
        <v>1292</v>
      </c>
      <c r="D1244" s="26" t="s">
        <v>1293</v>
      </c>
      <c r="E1244" s="26" t="s">
        <v>553</v>
      </c>
      <c r="F1244" s="26" t="s">
        <v>659</v>
      </c>
      <c r="G1244" s="26" t="s">
        <v>3445</v>
      </c>
      <c r="H1244" s="26" t="s">
        <v>556</v>
      </c>
      <c r="I1244" s="27">
        <v>45498</v>
      </c>
      <c r="J1244" s="26" t="s">
        <v>1754</v>
      </c>
      <c r="K1244" s="26" t="s">
        <v>35</v>
      </c>
      <c r="L1244" s="26" t="s">
        <v>1070</v>
      </c>
      <c r="M1244" s="26" t="s">
        <v>628</v>
      </c>
      <c r="N1244" s="26" t="s">
        <v>726</v>
      </c>
      <c r="O1244" s="26" t="s">
        <v>561</v>
      </c>
      <c r="P1244" s="26" t="s">
        <v>1029</v>
      </c>
      <c r="Q1244" s="26" t="s">
        <v>664</v>
      </c>
      <c r="R1244" s="26" t="s">
        <v>698</v>
      </c>
      <c r="S1244" s="26"/>
      <c r="T1244" s="26"/>
      <c r="U1244" s="26">
        <v>100000</v>
      </c>
      <c r="V1244" s="27">
        <v>45540</v>
      </c>
      <c r="W1244" s="26" t="s">
        <v>565</v>
      </c>
      <c r="X1244" s="26" t="s">
        <v>566</v>
      </c>
      <c r="Y1244" s="26" t="s">
        <v>1755</v>
      </c>
      <c r="Z1244" s="26"/>
      <c r="AA1244" s="26">
        <v>1</v>
      </c>
      <c r="AB1244" s="26">
        <v>2098</v>
      </c>
    </row>
    <row r="1245" spans="1:28" ht="20.25" customHeight="1">
      <c r="A1245" s="26" t="s">
        <v>3446</v>
      </c>
      <c r="B1245" s="26" t="s">
        <v>62</v>
      </c>
      <c r="C1245" s="26" t="s">
        <v>1292</v>
      </c>
      <c r="D1245" s="26" t="s">
        <v>1293</v>
      </c>
      <c r="E1245" s="26" t="s">
        <v>553</v>
      </c>
      <c r="F1245" s="26" t="s">
        <v>659</v>
      </c>
      <c r="G1245" s="26" t="s">
        <v>3445</v>
      </c>
      <c r="H1245" s="26" t="s">
        <v>556</v>
      </c>
      <c r="I1245" s="27">
        <v>45498</v>
      </c>
      <c r="J1245" s="26" t="s">
        <v>1754</v>
      </c>
      <c r="K1245" s="26" t="s">
        <v>35</v>
      </c>
      <c r="L1245" s="26" t="s">
        <v>1070</v>
      </c>
      <c r="M1245" s="26" t="s">
        <v>628</v>
      </c>
      <c r="N1245" s="26" t="s">
        <v>726</v>
      </c>
      <c r="O1245" s="26" t="s">
        <v>561</v>
      </c>
      <c r="P1245" s="26" t="s">
        <v>1029</v>
      </c>
      <c r="Q1245" s="26" t="s">
        <v>664</v>
      </c>
      <c r="R1245" s="26" t="s">
        <v>698</v>
      </c>
      <c r="S1245" s="26"/>
      <c r="T1245" s="26"/>
      <c r="U1245" s="26">
        <v>100000</v>
      </c>
      <c r="V1245" s="27">
        <v>45537</v>
      </c>
      <c r="W1245" s="26" t="s">
        <v>565</v>
      </c>
      <c r="X1245" s="26" t="s">
        <v>566</v>
      </c>
      <c r="Y1245" s="26" t="s">
        <v>1755</v>
      </c>
      <c r="Z1245" s="26"/>
      <c r="AA1245" s="26">
        <v>1</v>
      </c>
      <c r="AB1245" s="26">
        <v>2098</v>
      </c>
    </row>
    <row r="1246" spans="1:28" ht="20.25" customHeight="1">
      <c r="A1246" s="26" t="s">
        <v>3447</v>
      </c>
      <c r="B1246" s="26" t="s">
        <v>3448</v>
      </c>
      <c r="C1246" s="26" t="s">
        <v>1292</v>
      </c>
      <c r="D1246" s="26" t="s">
        <v>1293</v>
      </c>
      <c r="E1246" s="26" t="s">
        <v>553</v>
      </c>
      <c r="F1246" s="26" t="s">
        <v>659</v>
      </c>
      <c r="G1246" s="26" t="s">
        <v>3445</v>
      </c>
      <c r="H1246" s="26" t="s">
        <v>556</v>
      </c>
      <c r="I1246" s="27">
        <v>45498</v>
      </c>
      <c r="J1246" s="26" t="s">
        <v>1754</v>
      </c>
      <c r="K1246" s="26" t="s">
        <v>48</v>
      </c>
      <c r="L1246" s="26" t="s">
        <v>725</v>
      </c>
      <c r="M1246" s="26" t="s">
        <v>628</v>
      </c>
      <c r="N1246" s="26" t="s">
        <v>726</v>
      </c>
      <c r="O1246" s="26" t="s">
        <v>561</v>
      </c>
      <c r="P1246" s="26" t="s">
        <v>718</v>
      </c>
      <c r="Q1246" s="26" t="s">
        <v>576</v>
      </c>
      <c r="R1246" s="26" t="s">
        <v>698</v>
      </c>
      <c r="S1246" s="26"/>
      <c r="T1246" s="26"/>
      <c r="U1246" s="26">
        <v>90000</v>
      </c>
      <c r="V1246" s="27">
        <v>45538</v>
      </c>
      <c r="W1246" s="26" t="s">
        <v>565</v>
      </c>
      <c r="X1246" s="26" t="s">
        <v>566</v>
      </c>
      <c r="Y1246" s="26" t="s">
        <v>1755</v>
      </c>
      <c r="Z1246" s="26"/>
      <c r="AA1246" s="26">
        <v>1</v>
      </c>
      <c r="AB1246" s="26">
        <v>2099</v>
      </c>
    </row>
    <row r="1247" spans="1:28" ht="20.25" customHeight="1">
      <c r="A1247" s="26" t="s">
        <v>3449</v>
      </c>
      <c r="B1247" s="26" t="s">
        <v>60</v>
      </c>
      <c r="C1247" s="26" t="s">
        <v>1292</v>
      </c>
      <c r="D1247" s="26" t="s">
        <v>1293</v>
      </c>
      <c r="E1247" s="26" t="s">
        <v>553</v>
      </c>
      <c r="F1247" s="26" t="s">
        <v>659</v>
      </c>
      <c r="G1247" s="26" t="s">
        <v>3450</v>
      </c>
      <c r="H1247" s="26" t="s">
        <v>556</v>
      </c>
      <c r="I1247" s="27">
        <v>45498</v>
      </c>
      <c r="J1247" s="26" t="s">
        <v>1754</v>
      </c>
      <c r="K1247" s="26" t="s">
        <v>35</v>
      </c>
      <c r="L1247" s="26" t="s">
        <v>1070</v>
      </c>
      <c r="M1247" s="26" t="s">
        <v>628</v>
      </c>
      <c r="N1247" s="26" t="s">
        <v>726</v>
      </c>
      <c r="O1247" s="26" t="s">
        <v>561</v>
      </c>
      <c r="P1247" s="26" t="s">
        <v>1029</v>
      </c>
      <c r="Q1247" s="26" t="s">
        <v>664</v>
      </c>
      <c r="R1247" s="26" t="s">
        <v>698</v>
      </c>
      <c r="S1247" s="26"/>
      <c r="T1247" s="26"/>
      <c r="U1247" s="26">
        <v>100000</v>
      </c>
      <c r="V1247" s="27">
        <v>45533</v>
      </c>
      <c r="W1247" s="26" t="s">
        <v>565</v>
      </c>
      <c r="X1247" s="26" t="s">
        <v>566</v>
      </c>
      <c r="Y1247" s="26" t="s">
        <v>1755</v>
      </c>
      <c r="Z1247" s="26"/>
      <c r="AA1247" s="26">
        <v>1</v>
      </c>
      <c r="AB1247" s="26">
        <v>2098</v>
      </c>
    </row>
    <row r="1248" spans="1:28" ht="20.25" customHeight="1">
      <c r="A1248" s="26" t="s">
        <v>3451</v>
      </c>
      <c r="B1248" s="26" t="s">
        <v>58</v>
      </c>
      <c r="C1248" s="26" t="s">
        <v>1292</v>
      </c>
      <c r="D1248" s="26" t="s">
        <v>1293</v>
      </c>
      <c r="E1248" s="26" t="s">
        <v>553</v>
      </c>
      <c r="F1248" s="26" t="s">
        <v>659</v>
      </c>
      <c r="G1248" s="26" t="s">
        <v>3450</v>
      </c>
      <c r="H1248" s="26" t="s">
        <v>556</v>
      </c>
      <c r="I1248" s="27">
        <v>45498</v>
      </c>
      <c r="J1248" s="26" t="s">
        <v>1754</v>
      </c>
      <c r="K1248" s="26" t="s">
        <v>35</v>
      </c>
      <c r="L1248" s="26" t="s">
        <v>1070</v>
      </c>
      <c r="M1248" s="26" t="s">
        <v>628</v>
      </c>
      <c r="N1248" s="26" t="s">
        <v>726</v>
      </c>
      <c r="O1248" s="26" t="s">
        <v>561</v>
      </c>
      <c r="P1248" s="26" t="s">
        <v>1029</v>
      </c>
      <c r="Q1248" s="26" t="s">
        <v>664</v>
      </c>
      <c r="R1248" s="26" t="s">
        <v>698</v>
      </c>
      <c r="S1248" s="26"/>
      <c r="T1248" s="26"/>
      <c r="U1248" s="26">
        <v>100000</v>
      </c>
      <c r="V1248" s="27">
        <v>45532</v>
      </c>
      <c r="W1248" s="26" t="s">
        <v>565</v>
      </c>
      <c r="X1248" s="26" t="s">
        <v>566</v>
      </c>
      <c r="Y1248" s="26" t="s">
        <v>1755</v>
      </c>
      <c r="Z1248" s="26"/>
      <c r="AA1248" s="26">
        <v>1</v>
      </c>
      <c r="AB1248" s="26">
        <v>2098</v>
      </c>
    </row>
    <row r="1249" spans="1:28" ht="20.25" customHeight="1">
      <c r="A1249" s="26" t="s">
        <v>3452</v>
      </c>
      <c r="B1249" s="26" t="s">
        <v>3453</v>
      </c>
      <c r="C1249" s="26" t="s">
        <v>1292</v>
      </c>
      <c r="D1249" s="26" t="s">
        <v>1293</v>
      </c>
      <c r="E1249" s="26" t="s">
        <v>553</v>
      </c>
      <c r="F1249" s="26" t="s">
        <v>701</v>
      </c>
      <c r="G1249" s="26" t="s">
        <v>3454</v>
      </c>
      <c r="H1249" s="26" t="s">
        <v>556</v>
      </c>
      <c r="I1249" s="27">
        <v>45497</v>
      </c>
      <c r="J1249" s="26" t="s">
        <v>1376</v>
      </c>
      <c r="K1249" s="26" t="s">
        <v>704</v>
      </c>
      <c r="L1249" s="26" t="s">
        <v>705</v>
      </c>
      <c r="M1249" s="26" t="s">
        <v>628</v>
      </c>
      <c r="N1249" s="26" t="s">
        <v>641</v>
      </c>
      <c r="O1249" s="26" t="s">
        <v>561</v>
      </c>
      <c r="P1249" s="26" t="s">
        <v>562</v>
      </c>
      <c r="Q1249" s="26" t="s">
        <v>683</v>
      </c>
      <c r="R1249" s="26" t="s">
        <v>564</v>
      </c>
      <c r="S1249" s="26"/>
      <c r="T1249" s="26"/>
      <c r="U1249" s="26">
        <v>30000</v>
      </c>
      <c r="V1249" s="27">
        <v>45524</v>
      </c>
      <c r="W1249" s="26" t="s">
        <v>565</v>
      </c>
      <c r="X1249" s="26" t="s">
        <v>566</v>
      </c>
      <c r="Y1249" s="26" t="s">
        <v>1377</v>
      </c>
      <c r="Z1249" s="26" t="s">
        <v>3455</v>
      </c>
      <c r="AA1249" s="26">
        <v>1</v>
      </c>
      <c r="AB1249" s="26">
        <v>2233</v>
      </c>
    </row>
    <row r="1250" spans="1:28" ht="20.25" customHeight="1">
      <c r="A1250" s="26" t="s">
        <v>3456</v>
      </c>
      <c r="B1250" s="26" t="s">
        <v>3457</v>
      </c>
      <c r="C1250" s="26" t="s">
        <v>1292</v>
      </c>
      <c r="D1250" s="26" t="s">
        <v>1293</v>
      </c>
      <c r="E1250" s="26" t="s">
        <v>553</v>
      </c>
      <c r="F1250" s="26" t="s">
        <v>701</v>
      </c>
      <c r="G1250" s="26" t="s">
        <v>3458</v>
      </c>
      <c r="H1250" s="26" t="s">
        <v>556</v>
      </c>
      <c r="I1250" s="27">
        <v>45497</v>
      </c>
      <c r="J1250" s="26" t="s">
        <v>1376</v>
      </c>
      <c r="K1250" s="26" t="s">
        <v>376</v>
      </c>
      <c r="L1250" s="26" t="s">
        <v>1133</v>
      </c>
      <c r="M1250" s="26" t="s">
        <v>628</v>
      </c>
      <c r="N1250" s="26" t="s">
        <v>641</v>
      </c>
      <c r="O1250" s="26" t="s">
        <v>561</v>
      </c>
      <c r="P1250" s="26" t="s">
        <v>562</v>
      </c>
      <c r="Q1250" s="26" t="s">
        <v>683</v>
      </c>
      <c r="R1250" s="26" t="s">
        <v>564</v>
      </c>
      <c r="S1250" s="26"/>
      <c r="T1250" s="26"/>
      <c r="U1250" s="26">
        <v>30000</v>
      </c>
      <c r="V1250" s="27">
        <v>45524</v>
      </c>
      <c r="W1250" s="26" t="s">
        <v>565</v>
      </c>
      <c r="X1250" s="26" t="s">
        <v>566</v>
      </c>
      <c r="Y1250" s="26" t="s">
        <v>2051</v>
      </c>
      <c r="Z1250" s="26" t="s">
        <v>3459</v>
      </c>
      <c r="AA1250" s="26">
        <v>1</v>
      </c>
      <c r="AB1250" s="26">
        <v>2238</v>
      </c>
    </row>
    <row r="1251" spans="1:28" ht="20.25" customHeight="1">
      <c r="A1251" s="26" t="s">
        <v>3460</v>
      </c>
      <c r="B1251" s="26" t="s">
        <v>3461</v>
      </c>
      <c r="C1251" s="26" t="s">
        <v>1292</v>
      </c>
      <c r="D1251" s="26" t="s">
        <v>1293</v>
      </c>
      <c r="E1251" s="26" t="s">
        <v>553</v>
      </c>
      <c r="F1251" s="26" t="s">
        <v>581</v>
      </c>
      <c r="G1251" s="26" t="s">
        <v>3462</v>
      </c>
      <c r="H1251" s="26" t="s">
        <v>556</v>
      </c>
      <c r="I1251" s="27">
        <v>45497</v>
      </c>
      <c r="J1251" s="26" t="s">
        <v>583</v>
      </c>
      <c r="K1251" s="26" t="s">
        <v>55</v>
      </c>
      <c r="L1251" s="26" t="s">
        <v>584</v>
      </c>
      <c r="M1251" s="26" t="s">
        <v>585</v>
      </c>
      <c r="N1251" s="26" t="s">
        <v>560</v>
      </c>
      <c r="O1251" s="26" t="s">
        <v>561</v>
      </c>
      <c r="P1251" s="26" t="s">
        <v>586</v>
      </c>
      <c r="Q1251" s="26" t="s">
        <v>587</v>
      </c>
      <c r="R1251" s="26" t="s">
        <v>588</v>
      </c>
      <c r="S1251" s="26"/>
      <c r="T1251" s="26"/>
      <c r="U1251" s="26">
        <v>70000</v>
      </c>
      <c r="V1251" s="27">
        <v>45528</v>
      </c>
      <c r="W1251" s="26" t="s">
        <v>565</v>
      </c>
      <c r="X1251" s="26" t="s">
        <v>566</v>
      </c>
      <c r="Y1251" s="26" t="s">
        <v>589</v>
      </c>
      <c r="Z1251" s="26"/>
      <c r="AA1251" s="26">
        <v>1</v>
      </c>
      <c r="AB1251" s="26">
        <v>2170</v>
      </c>
    </row>
    <row r="1252" spans="1:28" ht="20.25" customHeight="1">
      <c r="A1252" s="26" t="s">
        <v>3463</v>
      </c>
      <c r="B1252" s="26" t="s">
        <v>3464</v>
      </c>
      <c r="C1252" s="26" t="s">
        <v>1292</v>
      </c>
      <c r="D1252" s="26" t="s">
        <v>1293</v>
      </c>
      <c r="E1252" s="26" t="s">
        <v>553</v>
      </c>
      <c r="F1252" s="26" t="s">
        <v>581</v>
      </c>
      <c r="G1252" s="26" t="s">
        <v>3462</v>
      </c>
      <c r="H1252" s="26" t="s">
        <v>556</v>
      </c>
      <c r="I1252" s="27">
        <v>45497</v>
      </c>
      <c r="J1252" s="26" t="s">
        <v>583</v>
      </c>
      <c r="K1252" s="26" t="s">
        <v>55</v>
      </c>
      <c r="L1252" s="26" t="s">
        <v>584</v>
      </c>
      <c r="M1252" s="26" t="s">
        <v>585</v>
      </c>
      <c r="N1252" s="26" t="s">
        <v>560</v>
      </c>
      <c r="O1252" s="26" t="s">
        <v>561</v>
      </c>
      <c r="P1252" s="26" t="s">
        <v>586</v>
      </c>
      <c r="Q1252" s="26" t="s">
        <v>587</v>
      </c>
      <c r="R1252" s="26" t="s">
        <v>588</v>
      </c>
      <c r="S1252" s="26"/>
      <c r="T1252" s="26"/>
      <c r="U1252" s="26">
        <v>30000</v>
      </c>
      <c r="V1252" s="27">
        <v>45528</v>
      </c>
      <c r="W1252" s="26" t="s">
        <v>565</v>
      </c>
      <c r="X1252" s="26" t="s">
        <v>566</v>
      </c>
      <c r="Y1252" s="26" t="s">
        <v>589</v>
      </c>
      <c r="Z1252" s="26"/>
      <c r="AA1252" s="26">
        <v>1</v>
      </c>
      <c r="AB1252" s="26">
        <v>2170</v>
      </c>
    </row>
    <row r="1253" spans="1:28" ht="20.25" customHeight="1">
      <c r="A1253" s="26" t="s">
        <v>3465</v>
      </c>
      <c r="B1253" s="26" t="s">
        <v>3466</v>
      </c>
      <c r="C1253" s="26" t="s">
        <v>1292</v>
      </c>
      <c r="D1253" s="26" t="s">
        <v>1293</v>
      </c>
      <c r="E1253" s="26" t="s">
        <v>553</v>
      </c>
      <c r="F1253" s="26" t="s">
        <v>701</v>
      </c>
      <c r="G1253" s="26" t="s">
        <v>3467</v>
      </c>
      <c r="H1253" s="26" t="s">
        <v>556</v>
      </c>
      <c r="I1253" s="27">
        <v>45496</v>
      </c>
      <c r="J1253" s="26" t="s">
        <v>1376</v>
      </c>
      <c r="K1253" s="26" t="s">
        <v>933</v>
      </c>
      <c r="L1253" s="26" t="s">
        <v>934</v>
      </c>
      <c r="M1253" s="26" t="s">
        <v>585</v>
      </c>
      <c r="N1253" s="26" t="s">
        <v>673</v>
      </c>
      <c r="O1253" s="26" t="s">
        <v>561</v>
      </c>
      <c r="P1253" s="26" t="s">
        <v>718</v>
      </c>
      <c r="Q1253" s="26" t="s">
        <v>909</v>
      </c>
      <c r="R1253" s="26" t="s">
        <v>564</v>
      </c>
      <c r="S1253" s="26"/>
      <c r="T1253" s="26"/>
      <c r="U1253" s="26">
        <v>10000</v>
      </c>
      <c r="V1253" s="27">
        <v>45569</v>
      </c>
      <c r="W1253" s="26" t="s">
        <v>565</v>
      </c>
      <c r="X1253" s="26" t="s">
        <v>566</v>
      </c>
      <c r="Y1253" s="26" t="s">
        <v>1680</v>
      </c>
      <c r="Z1253" s="26"/>
      <c r="AA1253" s="26">
        <v>1</v>
      </c>
      <c r="AB1253" s="26">
        <v>2214</v>
      </c>
    </row>
    <row r="1254" spans="1:28" ht="20.25" customHeight="1">
      <c r="A1254" s="26" t="s">
        <v>3468</v>
      </c>
      <c r="B1254" s="26" t="s">
        <v>3469</v>
      </c>
      <c r="C1254" s="26" t="s">
        <v>1292</v>
      </c>
      <c r="D1254" s="26" t="s">
        <v>1293</v>
      </c>
      <c r="E1254" s="26" t="s">
        <v>553</v>
      </c>
      <c r="F1254" s="26" t="s">
        <v>701</v>
      </c>
      <c r="G1254" s="26" t="s">
        <v>3470</v>
      </c>
      <c r="H1254" s="26" t="s">
        <v>556</v>
      </c>
      <c r="I1254" s="27">
        <v>45496</v>
      </c>
      <c r="J1254" s="26" t="s">
        <v>1376</v>
      </c>
      <c r="K1254" s="26" t="s">
        <v>371</v>
      </c>
      <c r="L1254" s="26" t="s">
        <v>920</v>
      </c>
      <c r="M1254" s="26" t="s">
        <v>585</v>
      </c>
      <c r="N1254" s="26" t="s">
        <v>673</v>
      </c>
      <c r="O1254" s="26" t="s">
        <v>561</v>
      </c>
      <c r="P1254" s="26" t="s">
        <v>718</v>
      </c>
      <c r="Q1254" s="26" t="s">
        <v>909</v>
      </c>
      <c r="R1254" s="26" t="s">
        <v>564</v>
      </c>
      <c r="S1254" s="26"/>
      <c r="T1254" s="26"/>
      <c r="U1254" s="26">
        <v>50000</v>
      </c>
      <c r="V1254" s="27">
        <v>45569</v>
      </c>
      <c r="W1254" s="26" t="s">
        <v>565</v>
      </c>
      <c r="X1254" s="26" t="s">
        <v>566</v>
      </c>
      <c r="Y1254" s="26" t="s">
        <v>1498</v>
      </c>
      <c r="Z1254" s="26"/>
      <c r="AA1254" s="26">
        <v>1</v>
      </c>
      <c r="AB1254" s="26">
        <v>2213</v>
      </c>
    </row>
    <row r="1255" spans="1:28" ht="20.25" customHeight="1">
      <c r="A1255" s="26" t="s">
        <v>3471</v>
      </c>
      <c r="B1255" s="26" t="s">
        <v>3472</v>
      </c>
      <c r="C1255" s="26" t="s">
        <v>551</v>
      </c>
      <c r="D1255" s="26" t="s">
        <v>1209</v>
      </c>
      <c r="E1255" s="26" t="s">
        <v>1781</v>
      </c>
      <c r="F1255" s="26" t="s">
        <v>701</v>
      </c>
      <c r="G1255" s="26" t="s">
        <v>3473</v>
      </c>
      <c r="H1255" s="26" t="s">
        <v>556</v>
      </c>
      <c r="I1255" s="27">
        <v>45495</v>
      </c>
      <c r="J1255" s="26" t="s">
        <v>1376</v>
      </c>
      <c r="K1255" s="26" t="s">
        <v>371</v>
      </c>
      <c r="L1255" s="26" t="s">
        <v>920</v>
      </c>
      <c r="M1255" s="26" t="s">
        <v>585</v>
      </c>
      <c r="N1255" s="26" t="s">
        <v>673</v>
      </c>
      <c r="O1255" s="26" t="s">
        <v>561</v>
      </c>
      <c r="P1255" s="26" t="s">
        <v>718</v>
      </c>
      <c r="Q1255" s="26" t="s">
        <v>909</v>
      </c>
      <c r="R1255" s="26" t="s">
        <v>564</v>
      </c>
      <c r="S1255" s="26"/>
      <c r="T1255" s="26"/>
      <c r="U1255" s="26">
        <v>60000</v>
      </c>
      <c r="V1255" s="27">
        <v>45554</v>
      </c>
      <c r="W1255" s="26" t="s">
        <v>565</v>
      </c>
      <c r="X1255" s="26" t="s">
        <v>566</v>
      </c>
      <c r="Y1255" s="26" t="s">
        <v>1498</v>
      </c>
      <c r="Z1255" s="26" t="s">
        <v>3474</v>
      </c>
      <c r="AA1255" s="26">
        <v>1</v>
      </c>
      <c r="AB1255" s="26">
        <v>2213</v>
      </c>
    </row>
    <row r="1256" spans="1:28" ht="20.25" customHeight="1">
      <c r="A1256" s="26" t="s">
        <v>3475</v>
      </c>
      <c r="B1256" s="26" t="s">
        <v>3476</v>
      </c>
      <c r="C1256" s="26" t="s">
        <v>1292</v>
      </c>
      <c r="D1256" s="26" t="s">
        <v>1293</v>
      </c>
      <c r="E1256" s="26" t="s">
        <v>1781</v>
      </c>
      <c r="F1256" s="26" t="s">
        <v>701</v>
      </c>
      <c r="G1256" s="26" t="s">
        <v>3477</v>
      </c>
      <c r="H1256" s="26" t="s">
        <v>556</v>
      </c>
      <c r="I1256" s="27">
        <v>45495</v>
      </c>
      <c r="J1256" s="26" t="s">
        <v>1376</v>
      </c>
      <c r="K1256" s="26" t="s">
        <v>715</v>
      </c>
      <c r="L1256" s="26" t="s">
        <v>716</v>
      </c>
      <c r="M1256" s="26" t="s">
        <v>717</v>
      </c>
      <c r="N1256" s="26" t="s">
        <v>673</v>
      </c>
      <c r="O1256" s="26" t="s">
        <v>561</v>
      </c>
      <c r="P1256" s="26" t="s">
        <v>718</v>
      </c>
      <c r="Q1256" s="26" t="s">
        <v>719</v>
      </c>
      <c r="R1256" s="26" t="s">
        <v>564</v>
      </c>
      <c r="S1256" s="26"/>
      <c r="T1256" s="26"/>
      <c r="U1256" s="26">
        <v>40000</v>
      </c>
      <c r="V1256" s="27">
        <v>45554</v>
      </c>
      <c r="W1256" s="26" t="s">
        <v>565</v>
      </c>
      <c r="X1256" s="26" t="s">
        <v>566</v>
      </c>
      <c r="Y1256" s="26" t="s">
        <v>1498</v>
      </c>
      <c r="Z1256" s="26" t="s">
        <v>3474</v>
      </c>
      <c r="AA1256" s="26">
        <v>1</v>
      </c>
      <c r="AB1256" s="26">
        <v>2272</v>
      </c>
    </row>
    <row r="1257" spans="1:28" ht="20.25" customHeight="1">
      <c r="A1257" s="26" t="s">
        <v>3478</v>
      </c>
      <c r="B1257" s="26" t="s">
        <v>56</v>
      </c>
      <c r="C1257" s="26" t="s">
        <v>1292</v>
      </c>
      <c r="D1257" s="26" t="s">
        <v>1293</v>
      </c>
      <c r="E1257" s="26" t="s">
        <v>553</v>
      </c>
      <c r="F1257" s="26" t="s">
        <v>624</v>
      </c>
      <c r="G1257" s="26" t="s">
        <v>3479</v>
      </c>
      <c r="H1257" s="26" t="s">
        <v>556</v>
      </c>
      <c r="I1257" s="27">
        <v>45492</v>
      </c>
      <c r="J1257" s="26" t="s">
        <v>626</v>
      </c>
      <c r="K1257" s="26" t="s">
        <v>57</v>
      </c>
      <c r="L1257" s="26" t="s">
        <v>1998</v>
      </c>
      <c r="M1257" s="26" t="s">
        <v>628</v>
      </c>
      <c r="N1257" s="26" t="s">
        <v>975</v>
      </c>
      <c r="O1257" s="26" t="s">
        <v>561</v>
      </c>
      <c r="P1257" s="26" t="s">
        <v>718</v>
      </c>
      <c r="Q1257" s="26" t="s">
        <v>664</v>
      </c>
      <c r="R1257" s="26" t="s">
        <v>564</v>
      </c>
      <c r="S1257" s="26"/>
      <c r="T1257" s="26"/>
      <c r="U1257" s="26">
        <v>30000</v>
      </c>
      <c r="V1257" s="27">
        <v>45530</v>
      </c>
      <c r="W1257" s="26" t="s">
        <v>565</v>
      </c>
      <c r="X1257" s="26" t="s">
        <v>566</v>
      </c>
      <c r="Y1257" s="26" t="s">
        <v>630</v>
      </c>
      <c r="Z1257" s="26"/>
      <c r="AA1257" s="26">
        <v>1</v>
      </c>
      <c r="AB1257" s="26">
        <v>2270</v>
      </c>
    </row>
    <row r="1258" spans="1:28" ht="20.25" customHeight="1">
      <c r="A1258" s="26" t="s">
        <v>3480</v>
      </c>
      <c r="B1258" s="26" t="s">
        <v>3481</v>
      </c>
      <c r="C1258" s="26" t="s">
        <v>1292</v>
      </c>
      <c r="D1258" s="26" t="s">
        <v>1293</v>
      </c>
      <c r="E1258" s="26" t="s">
        <v>553</v>
      </c>
      <c r="F1258" s="26" t="s">
        <v>668</v>
      </c>
      <c r="G1258" s="26" t="s">
        <v>2464</v>
      </c>
      <c r="H1258" s="26" t="s">
        <v>556</v>
      </c>
      <c r="I1258" s="27">
        <v>45492</v>
      </c>
      <c r="J1258" s="26" t="s">
        <v>670</v>
      </c>
      <c r="K1258" s="26" t="s">
        <v>258</v>
      </c>
      <c r="L1258" s="26" t="s">
        <v>681</v>
      </c>
      <c r="M1258" s="26" t="s">
        <v>682</v>
      </c>
      <c r="N1258" s="26" t="s">
        <v>600</v>
      </c>
      <c r="O1258" s="26" t="s">
        <v>561</v>
      </c>
      <c r="P1258" s="26" t="s">
        <v>562</v>
      </c>
      <c r="Q1258" s="26" t="s">
        <v>683</v>
      </c>
      <c r="R1258" s="26" t="s">
        <v>684</v>
      </c>
      <c r="S1258" s="26"/>
      <c r="T1258" s="26"/>
      <c r="U1258" s="26">
        <v>120000</v>
      </c>
      <c r="V1258" s="27">
        <v>45547</v>
      </c>
      <c r="W1258" s="26" t="s">
        <v>565</v>
      </c>
      <c r="X1258" s="26" t="s">
        <v>566</v>
      </c>
      <c r="Y1258" s="26" t="s">
        <v>685</v>
      </c>
      <c r="Z1258" s="26"/>
      <c r="AA1258" s="26">
        <v>1</v>
      </c>
      <c r="AB1258" s="26">
        <v>2075</v>
      </c>
    </row>
    <row r="1259" spans="1:28" ht="20.25" customHeight="1">
      <c r="A1259" s="26" t="s">
        <v>3482</v>
      </c>
      <c r="B1259" s="26" t="s">
        <v>3483</v>
      </c>
      <c r="C1259" s="26" t="s">
        <v>1292</v>
      </c>
      <c r="D1259" s="26" t="s">
        <v>1293</v>
      </c>
      <c r="E1259" s="26" t="s">
        <v>553</v>
      </c>
      <c r="F1259" s="26" t="s">
        <v>668</v>
      </c>
      <c r="G1259" s="26" t="s">
        <v>2464</v>
      </c>
      <c r="H1259" s="26" t="s">
        <v>556</v>
      </c>
      <c r="I1259" s="27">
        <v>45492</v>
      </c>
      <c r="J1259" s="26" t="s">
        <v>670</v>
      </c>
      <c r="K1259" s="26" t="s">
        <v>2072</v>
      </c>
      <c r="L1259" s="26" t="s">
        <v>2073</v>
      </c>
      <c r="M1259" s="26" t="s">
        <v>628</v>
      </c>
      <c r="N1259" s="26" t="s">
        <v>663</v>
      </c>
      <c r="O1259" s="26" t="s">
        <v>561</v>
      </c>
      <c r="P1259" s="26" t="s">
        <v>601</v>
      </c>
      <c r="Q1259" s="26" t="s">
        <v>664</v>
      </c>
      <c r="R1259" s="26" t="s">
        <v>619</v>
      </c>
      <c r="S1259" s="26"/>
      <c r="T1259" s="26"/>
      <c r="U1259" s="26">
        <v>50000</v>
      </c>
      <c r="V1259" s="27">
        <v>45541</v>
      </c>
      <c r="W1259" s="26" t="s">
        <v>565</v>
      </c>
      <c r="X1259" s="26" t="s">
        <v>566</v>
      </c>
      <c r="Y1259" s="26" t="s">
        <v>3023</v>
      </c>
      <c r="Z1259" s="26"/>
      <c r="AA1259" s="26">
        <v>1</v>
      </c>
      <c r="AB1259" s="26">
        <v>2232</v>
      </c>
    </row>
    <row r="1260" spans="1:28" ht="20.25" customHeight="1">
      <c r="A1260" s="26" t="s">
        <v>3484</v>
      </c>
      <c r="B1260" s="26" t="s">
        <v>3485</v>
      </c>
      <c r="C1260" s="26" t="s">
        <v>1292</v>
      </c>
      <c r="D1260" s="26" t="s">
        <v>1293</v>
      </c>
      <c r="E1260" s="26" t="s">
        <v>553</v>
      </c>
      <c r="F1260" s="26" t="s">
        <v>701</v>
      </c>
      <c r="G1260" s="26" t="s">
        <v>3410</v>
      </c>
      <c r="H1260" s="26" t="s">
        <v>556</v>
      </c>
      <c r="I1260" s="27">
        <v>45492</v>
      </c>
      <c r="J1260" s="26" t="s">
        <v>1376</v>
      </c>
      <c r="K1260" s="26" t="s">
        <v>715</v>
      </c>
      <c r="L1260" s="26" t="s">
        <v>716</v>
      </c>
      <c r="M1260" s="26" t="s">
        <v>717</v>
      </c>
      <c r="N1260" s="26" t="s">
        <v>673</v>
      </c>
      <c r="O1260" s="26" t="s">
        <v>561</v>
      </c>
      <c r="P1260" s="26" t="s">
        <v>718</v>
      </c>
      <c r="Q1260" s="26" t="s">
        <v>719</v>
      </c>
      <c r="R1260" s="26" t="s">
        <v>564</v>
      </c>
      <c r="S1260" s="26"/>
      <c r="T1260" s="26"/>
      <c r="U1260" s="26">
        <v>20000</v>
      </c>
      <c r="V1260" s="27">
        <v>45540</v>
      </c>
      <c r="W1260" s="26" t="s">
        <v>565</v>
      </c>
      <c r="X1260" s="26" t="s">
        <v>566</v>
      </c>
      <c r="Y1260" s="26" t="s">
        <v>3486</v>
      </c>
      <c r="Z1260" s="26" t="s">
        <v>3487</v>
      </c>
      <c r="AA1260" s="26">
        <v>1</v>
      </c>
      <c r="AB1260" s="26">
        <v>2272</v>
      </c>
    </row>
    <row r="1261" spans="1:28" ht="20.25" customHeight="1">
      <c r="A1261" s="26" t="s">
        <v>3488</v>
      </c>
      <c r="B1261" s="26" t="s">
        <v>3489</v>
      </c>
      <c r="C1261" s="26" t="s">
        <v>1130</v>
      </c>
      <c r="D1261" s="26" t="s">
        <v>1131</v>
      </c>
      <c r="E1261" s="26" t="s">
        <v>553</v>
      </c>
      <c r="F1261" s="26" t="s">
        <v>668</v>
      </c>
      <c r="G1261" s="26" t="s">
        <v>3490</v>
      </c>
      <c r="H1261" s="26" t="s">
        <v>556</v>
      </c>
      <c r="I1261" s="27">
        <v>45492</v>
      </c>
      <c r="J1261" s="26" t="s">
        <v>670</v>
      </c>
      <c r="K1261" s="26" t="s">
        <v>1122</v>
      </c>
      <c r="L1261" s="26" t="s">
        <v>1123</v>
      </c>
      <c r="M1261" s="26" t="s">
        <v>682</v>
      </c>
      <c r="N1261" s="26" t="s">
        <v>600</v>
      </c>
      <c r="O1261" s="26" t="s">
        <v>561</v>
      </c>
      <c r="P1261" s="26" t="s">
        <v>562</v>
      </c>
      <c r="Q1261" s="26" t="s">
        <v>683</v>
      </c>
      <c r="R1261" s="26" t="s">
        <v>684</v>
      </c>
      <c r="S1261" s="26"/>
      <c r="T1261" s="26"/>
      <c r="U1261" s="26">
        <v>18650</v>
      </c>
      <c r="V1261" s="27">
        <v>45528</v>
      </c>
      <c r="W1261" s="26" t="s">
        <v>565</v>
      </c>
      <c r="X1261" s="26" t="s">
        <v>566</v>
      </c>
      <c r="Y1261" s="26" t="s">
        <v>3491</v>
      </c>
      <c r="Z1261" s="26"/>
      <c r="AA1261" s="26">
        <v>1</v>
      </c>
      <c r="AB1261" s="26">
        <v>2082</v>
      </c>
    </row>
    <row r="1262" spans="1:28" ht="20.25" customHeight="1">
      <c r="A1262" s="26" t="s">
        <v>3492</v>
      </c>
      <c r="B1262" s="26" t="s">
        <v>3493</v>
      </c>
      <c r="C1262" s="26" t="s">
        <v>1292</v>
      </c>
      <c r="D1262" s="26" t="s">
        <v>1293</v>
      </c>
      <c r="E1262" s="26" t="s">
        <v>553</v>
      </c>
      <c r="F1262" s="26" t="s">
        <v>668</v>
      </c>
      <c r="G1262" s="26" t="s">
        <v>669</v>
      </c>
      <c r="H1262" s="26" t="s">
        <v>556</v>
      </c>
      <c r="I1262" s="27">
        <v>45492</v>
      </c>
      <c r="J1262" s="26" t="s">
        <v>670</v>
      </c>
      <c r="K1262" s="26" t="s">
        <v>2072</v>
      </c>
      <c r="L1262" s="26" t="s">
        <v>2073</v>
      </c>
      <c r="M1262" s="26" t="s">
        <v>628</v>
      </c>
      <c r="N1262" s="26" t="s">
        <v>663</v>
      </c>
      <c r="O1262" s="26" t="s">
        <v>561</v>
      </c>
      <c r="P1262" s="26" t="s">
        <v>601</v>
      </c>
      <c r="Q1262" s="26" t="s">
        <v>664</v>
      </c>
      <c r="R1262" s="26" t="s">
        <v>619</v>
      </c>
      <c r="S1262" s="26"/>
      <c r="T1262" s="26"/>
      <c r="U1262" s="26">
        <v>65000</v>
      </c>
      <c r="V1262" s="27">
        <v>45528</v>
      </c>
      <c r="W1262" s="26" t="s">
        <v>565</v>
      </c>
      <c r="X1262" s="26" t="s">
        <v>566</v>
      </c>
      <c r="Y1262" s="26" t="s">
        <v>3023</v>
      </c>
      <c r="Z1262" s="26"/>
      <c r="AA1262" s="26">
        <v>1</v>
      </c>
      <c r="AB1262" s="26">
        <v>2232</v>
      </c>
    </row>
    <row r="1263" spans="1:28" ht="20.25" customHeight="1">
      <c r="A1263" s="26" t="s">
        <v>3494</v>
      </c>
      <c r="B1263" s="26" t="s">
        <v>53</v>
      </c>
      <c r="C1263" s="26" t="s">
        <v>1292</v>
      </c>
      <c r="D1263" s="26" t="s">
        <v>1293</v>
      </c>
      <c r="E1263" s="26" t="s">
        <v>553</v>
      </c>
      <c r="F1263" s="26" t="s">
        <v>581</v>
      </c>
      <c r="G1263" s="26" t="s">
        <v>3495</v>
      </c>
      <c r="H1263" s="26" t="s">
        <v>556</v>
      </c>
      <c r="I1263" s="27">
        <v>45491</v>
      </c>
      <c r="J1263" s="26" t="s">
        <v>583</v>
      </c>
      <c r="K1263" s="26" t="s">
        <v>26</v>
      </c>
      <c r="L1263" s="26" t="s">
        <v>1554</v>
      </c>
      <c r="M1263" s="26" t="s">
        <v>585</v>
      </c>
      <c r="N1263" s="26" t="s">
        <v>560</v>
      </c>
      <c r="O1263" s="26" t="s">
        <v>561</v>
      </c>
      <c r="P1263" s="26" t="s">
        <v>586</v>
      </c>
      <c r="Q1263" s="26" t="s">
        <v>587</v>
      </c>
      <c r="R1263" s="26" t="s">
        <v>588</v>
      </c>
      <c r="S1263" s="26"/>
      <c r="T1263" s="26"/>
      <c r="U1263" s="26">
        <v>55000</v>
      </c>
      <c r="V1263" s="27">
        <v>45522</v>
      </c>
      <c r="W1263" s="26" t="s">
        <v>565</v>
      </c>
      <c r="X1263" s="26" t="s">
        <v>566</v>
      </c>
      <c r="Y1263" s="26" t="s">
        <v>596</v>
      </c>
      <c r="Z1263" s="26"/>
      <c r="AA1263" s="26">
        <v>1</v>
      </c>
      <c r="AB1263" s="26">
        <v>2261</v>
      </c>
    </row>
    <row r="1264" spans="1:28" ht="20.25" customHeight="1">
      <c r="A1264" s="26" t="s">
        <v>3496</v>
      </c>
      <c r="B1264" s="26" t="s">
        <v>3485</v>
      </c>
      <c r="C1264" s="26" t="s">
        <v>1292</v>
      </c>
      <c r="D1264" s="26" t="s">
        <v>1293</v>
      </c>
      <c r="E1264" s="26" t="s">
        <v>633</v>
      </c>
      <c r="F1264" s="26" t="s">
        <v>701</v>
      </c>
      <c r="G1264" s="26" t="s">
        <v>3410</v>
      </c>
      <c r="H1264" s="26" t="s">
        <v>556</v>
      </c>
      <c r="I1264" s="27">
        <v>45490</v>
      </c>
      <c r="J1264" s="26" t="s">
        <v>1376</v>
      </c>
      <c r="K1264" s="26" t="s">
        <v>715</v>
      </c>
      <c r="L1264" s="26" t="s">
        <v>716</v>
      </c>
      <c r="M1264" s="26" t="s">
        <v>717</v>
      </c>
      <c r="N1264" s="26" t="s">
        <v>673</v>
      </c>
      <c r="O1264" s="26" t="s">
        <v>561</v>
      </c>
      <c r="P1264" s="26" t="s">
        <v>718</v>
      </c>
      <c r="Q1264" s="26" t="s">
        <v>719</v>
      </c>
      <c r="R1264" s="26" t="s">
        <v>564</v>
      </c>
      <c r="S1264" s="26"/>
      <c r="T1264" s="26"/>
      <c r="U1264" s="26">
        <v>20000</v>
      </c>
      <c r="V1264" s="27">
        <v>45540</v>
      </c>
      <c r="W1264" s="26" t="s">
        <v>565</v>
      </c>
      <c r="X1264" s="26" t="s">
        <v>566</v>
      </c>
      <c r="Y1264" s="26" t="s">
        <v>3486</v>
      </c>
      <c r="Z1264" s="26"/>
      <c r="AA1264" s="26">
        <v>1</v>
      </c>
      <c r="AB1264" s="26">
        <v>2272</v>
      </c>
    </row>
    <row r="1265" spans="1:28" ht="20.25" customHeight="1">
      <c r="A1265" s="26" t="s">
        <v>3497</v>
      </c>
      <c r="B1265" s="26" t="s">
        <v>3498</v>
      </c>
      <c r="C1265" s="26" t="s">
        <v>1292</v>
      </c>
      <c r="D1265" s="26" t="s">
        <v>1293</v>
      </c>
      <c r="E1265" s="26" t="s">
        <v>633</v>
      </c>
      <c r="F1265" s="26" t="s">
        <v>701</v>
      </c>
      <c r="G1265" s="26" t="s">
        <v>3499</v>
      </c>
      <c r="H1265" s="26" t="s">
        <v>556</v>
      </c>
      <c r="I1265" s="27">
        <v>45490</v>
      </c>
      <c r="J1265" s="26" t="s">
        <v>1376</v>
      </c>
      <c r="K1265" s="26" t="s">
        <v>371</v>
      </c>
      <c r="L1265" s="26" t="s">
        <v>920</v>
      </c>
      <c r="M1265" s="26" t="s">
        <v>585</v>
      </c>
      <c r="N1265" s="26" t="s">
        <v>673</v>
      </c>
      <c r="O1265" s="26" t="s">
        <v>561</v>
      </c>
      <c r="P1265" s="26" t="s">
        <v>718</v>
      </c>
      <c r="Q1265" s="26" t="s">
        <v>909</v>
      </c>
      <c r="R1265" s="26" t="s">
        <v>564</v>
      </c>
      <c r="S1265" s="26"/>
      <c r="T1265" s="26"/>
      <c r="U1265" s="26">
        <v>20000</v>
      </c>
      <c r="V1265" s="27">
        <v>45540</v>
      </c>
      <c r="W1265" s="26" t="s">
        <v>565</v>
      </c>
      <c r="X1265" s="26" t="s">
        <v>566</v>
      </c>
      <c r="Y1265" s="26" t="s">
        <v>3486</v>
      </c>
      <c r="Z1265" s="26"/>
      <c r="AA1265" s="26">
        <v>1</v>
      </c>
      <c r="AB1265" s="26">
        <v>2213</v>
      </c>
    </row>
    <row r="1266" spans="1:28" ht="20.25" customHeight="1">
      <c r="A1266" s="26" t="s">
        <v>3500</v>
      </c>
      <c r="B1266" s="26" t="s">
        <v>3501</v>
      </c>
      <c r="C1266" s="26" t="s">
        <v>1292</v>
      </c>
      <c r="D1266" s="26" t="s">
        <v>1293</v>
      </c>
      <c r="E1266" s="26" t="s">
        <v>553</v>
      </c>
      <c r="F1266" s="26" t="s">
        <v>701</v>
      </c>
      <c r="G1266" s="26" t="s">
        <v>3502</v>
      </c>
      <c r="H1266" s="26" t="s">
        <v>556</v>
      </c>
      <c r="I1266" s="27">
        <v>45490</v>
      </c>
      <c r="J1266" s="26" t="s">
        <v>1376</v>
      </c>
      <c r="K1266" s="26" t="s">
        <v>1536</v>
      </c>
      <c r="L1266" s="26" t="s">
        <v>1537</v>
      </c>
      <c r="M1266" s="26" t="s">
        <v>628</v>
      </c>
      <c r="N1266" s="26" t="s">
        <v>641</v>
      </c>
      <c r="O1266" s="26" t="s">
        <v>561</v>
      </c>
      <c r="P1266" s="26" t="s">
        <v>562</v>
      </c>
      <c r="Q1266" s="26" t="s">
        <v>683</v>
      </c>
      <c r="R1266" s="26" t="s">
        <v>564</v>
      </c>
      <c r="S1266" s="26"/>
      <c r="T1266" s="26"/>
      <c r="U1266" s="26">
        <v>50000</v>
      </c>
      <c r="V1266" s="27">
        <v>45524</v>
      </c>
      <c r="W1266" s="26" t="s">
        <v>565</v>
      </c>
      <c r="X1266" s="26" t="s">
        <v>566</v>
      </c>
      <c r="Y1266" s="26" t="s">
        <v>1377</v>
      </c>
      <c r="Z1266" s="26"/>
      <c r="AA1266" s="26">
        <v>1</v>
      </c>
      <c r="AB1266" s="26">
        <v>2240</v>
      </c>
    </row>
    <row r="1267" spans="1:28" ht="20.25" customHeight="1">
      <c r="A1267" s="26" t="s">
        <v>3503</v>
      </c>
      <c r="B1267" s="26" t="s">
        <v>3453</v>
      </c>
      <c r="C1267" s="26" t="s">
        <v>1292</v>
      </c>
      <c r="D1267" s="26" t="s">
        <v>1293</v>
      </c>
      <c r="E1267" s="26" t="s">
        <v>553</v>
      </c>
      <c r="F1267" s="26" t="s">
        <v>701</v>
      </c>
      <c r="G1267" s="26" t="s">
        <v>3454</v>
      </c>
      <c r="H1267" s="26" t="s">
        <v>556</v>
      </c>
      <c r="I1267" s="27">
        <v>45490</v>
      </c>
      <c r="J1267" s="26" t="s">
        <v>1376</v>
      </c>
      <c r="K1267" s="26" t="s">
        <v>704</v>
      </c>
      <c r="L1267" s="26" t="s">
        <v>705</v>
      </c>
      <c r="M1267" s="26" t="s">
        <v>628</v>
      </c>
      <c r="N1267" s="26" t="s">
        <v>641</v>
      </c>
      <c r="O1267" s="26" t="s">
        <v>561</v>
      </c>
      <c r="P1267" s="26" t="s">
        <v>562</v>
      </c>
      <c r="Q1267" s="26" t="s">
        <v>683</v>
      </c>
      <c r="R1267" s="26" t="s">
        <v>564</v>
      </c>
      <c r="S1267" s="26"/>
      <c r="T1267" s="26"/>
      <c r="U1267" s="26">
        <v>15000</v>
      </c>
      <c r="V1267" s="27">
        <v>45524</v>
      </c>
      <c r="W1267" s="26" t="s">
        <v>565</v>
      </c>
      <c r="X1267" s="26" t="s">
        <v>566</v>
      </c>
      <c r="Y1267" s="26" t="s">
        <v>1377</v>
      </c>
      <c r="Z1267" s="26"/>
      <c r="AA1267" s="26">
        <v>1</v>
      </c>
      <c r="AB1267" s="26">
        <v>2233</v>
      </c>
    </row>
    <row r="1268" spans="1:28" ht="20.25" customHeight="1">
      <c r="A1268" s="26" t="s">
        <v>3504</v>
      </c>
      <c r="B1268" s="26" t="s">
        <v>3457</v>
      </c>
      <c r="C1268" s="26" t="s">
        <v>1292</v>
      </c>
      <c r="D1268" s="26" t="s">
        <v>1293</v>
      </c>
      <c r="E1268" s="26" t="s">
        <v>553</v>
      </c>
      <c r="F1268" s="26" t="s">
        <v>701</v>
      </c>
      <c r="G1268" s="26" t="s">
        <v>3458</v>
      </c>
      <c r="H1268" s="26" t="s">
        <v>556</v>
      </c>
      <c r="I1268" s="27">
        <v>45490</v>
      </c>
      <c r="J1268" s="26" t="s">
        <v>1376</v>
      </c>
      <c r="K1268" s="26" t="s">
        <v>376</v>
      </c>
      <c r="L1268" s="26" t="s">
        <v>1133</v>
      </c>
      <c r="M1268" s="26" t="s">
        <v>628</v>
      </c>
      <c r="N1268" s="26" t="s">
        <v>641</v>
      </c>
      <c r="O1268" s="26" t="s">
        <v>561</v>
      </c>
      <c r="P1268" s="26" t="s">
        <v>562</v>
      </c>
      <c r="Q1268" s="26" t="s">
        <v>683</v>
      </c>
      <c r="R1268" s="26" t="s">
        <v>564</v>
      </c>
      <c r="S1268" s="26"/>
      <c r="T1268" s="26"/>
      <c r="U1268" s="26">
        <v>20000</v>
      </c>
      <c r="V1268" s="27">
        <v>45524</v>
      </c>
      <c r="W1268" s="26" t="s">
        <v>565</v>
      </c>
      <c r="X1268" s="26" t="s">
        <v>566</v>
      </c>
      <c r="Y1268" s="26" t="s">
        <v>2051</v>
      </c>
      <c r="Z1268" s="26"/>
      <c r="AA1268" s="26">
        <v>1</v>
      </c>
      <c r="AB1268" s="26">
        <v>2238</v>
      </c>
    </row>
    <row r="1269" spans="1:28" ht="20.25" customHeight="1">
      <c r="A1269" s="26" t="s">
        <v>3505</v>
      </c>
      <c r="B1269" s="26" t="s">
        <v>3506</v>
      </c>
      <c r="C1269" s="26" t="s">
        <v>1130</v>
      </c>
      <c r="D1269" s="26" t="s">
        <v>1131</v>
      </c>
      <c r="E1269" s="26" t="s">
        <v>553</v>
      </c>
      <c r="F1269" s="26" t="s">
        <v>624</v>
      </c>
      <c r="G1269" s="26" t="s">
        <v>3507</v>
      </c>
      <c r="H1269" s="26" t="s">
        <v>556</v>
      </c>
      <c r="I1269" s="27">
        <v>45490</v>
      </c>
      <c r="J1269" s="26" t="s">
        <v>626</v>
      </c>
      <c r="K1269" s="26" t="s">
        <v>280</v>
      </c>
      <c r="L1269" s="26" t="s">
        <v>636</v>
      </c>
      <c r="M1269" s="26" t="s">
        <v>607</v>
      </c>
      <c r="N1269" s="26" t="s">
        <v>608</v>
      </c>
      <c r="O1269" s="26" t="s">
        <v>561</v>
      </c>
      <c r="P1269" s="26" t="s">
        <v>601</v>
      </c>
      <c r="Q1269" s="26" t="s">
        <v>637</v>
      </c>
      <c r="R1269" s="26" t="s">
        <v>564</v>
      </c>
      <c r="S1269" s="26"/>
      <c r="T1269" s="26"/>
      <c r="U1269" s="26">
        <v>100000</v>
      </c>
      <c r="V1269" s="27">
        <v>45536</v>
      </c>
      <c r="W1269" s="26" t="s">
        <v>565</v>
      </c>
      <c r="X1269" s="26" t="s">
        <v>566</v>
      </c>
      <c r="Y1269" s="26" t="s">
        <v>3508</v>
      </c>
      <c r="Z1269" s="26"/>
      <c r="AA1269" s="26">
        <v>1</v>
      </c>
      <c r="AB1269" s="26">
        <v>2159</v>
      </c>
    </row>
    <row r="1270" spans="1:28" ht="20.25" customHeight="1">
      <c r="A1270" s="26" t="s">
        <v>3509</v>
      </c>
      <c r="B1270" s="26" t="s">
        <v>3510</v>
      </c>
      <c r="C1270" s="26" t="s">
        <v>1130</v>
      </c>
      <c r="D1270" s="26" t="s">
        <v>1131</v>
      </c>
      <c r="E1270" s="26" t="s">
        <v>553</v>
      </c>
      <c r="F1270" s="26" t="s">
        <v>624</v>
      </c>
      <c r="G1270" s="26" t="s">
        <v>3507</v>
      </c>
      <c r="H1270" s="26" t="s">
        <v>556</v>
      </c>
      <c r="I1270" s="27">
        <v>45490</v>
      </c>
      <c r="J1270" s="26" t="s">
        <v>626</v>
      </c>
      <c r="K1270" s="26" t="s">
        <v>280</v>
      </c>
      <c r="L1270" s="26" t="s">
        <v>636</v>
      </c>
      <c r="M1270" s="26" t="s">
        <v>607</v>
      </c>
      <c r="N1270" s="26" t="s">
        <v>608</v>
      </c>
      <c r="O1270" s="26" t="s">
        <v>561</v>
      </c>
      <c r="P1270" s="26" t="s">
        <v>601</v>
      </c>
      <c r="Q1270" s="26" t="s">
        <v>637</v>
      </c>
      <c r="R1270" s="26" t="s">
        <v>564</v>
      </c>
      <c r="S1270" s="26"/>
      <c r="T1270" s="26"/>
      <c r="U1270" s="26">
        <v>100000</v>
      </c>
      <c r="V1270" s="27">
        <v>45535</v>
      </c>
      <c r="W1270" s="26" t="s">
        <v>565</v>
      </c>
      <c r="X1270" s="26" t="s">
        <v>566</v>
      </c>
      <c r="Y1270" s="26" t="s">
        <v>3508</v>
      </c>
      <c r="Z1270" s="26"/>
      <c r="AA1270" s="26">
        <v>1</v>
      </c>
      <c r="AB1270" s="26">
        <v>2159</v>
      </c>
    </row>
    <row r="1271" spans="1:28" ht="20.25" customHeight="1">
      <c r="A1271" s="26" t="s">
        <v>3511</v>
      </c>
      <c r="B1271" s="26" t="s">
        <v>52</v>
      </c>
      <c r="C1271" s="26" t="s">
        <v>1292</v>
      </c>
      <c r="D1271" s="26" t="s">
        <v>1293</v>
      </c>
      <c r="E1271" s="26" t="s">
        <v>553</v>
      </c>
      <c r="F1271" s="26" t="s">
        <v>659</v>
      </c>
      <c r="G1271" s="26" t="s">
        <v>3450</v>
      </c>
      <c r="H1271" s="26" t="s">
        <v>556</v>
      </c>
      <c r="I1271" s="27">
        <v>45498</v>
      </c>
      <c r="J1271" s="26" t="s">
        <v>1754</v>
      </c>
      <c r="K1271" s="26" t="s">
        <v>48</v>
      </c>
      <c r="L1271" s="26" t="s">
        <v>725</v>
      </c>
      <c r="M1271" s="26" t="s">
        <v>628</v>
      </c>
      <c r="N1271" s="26" t="s">
        <v>726</v>
      </c>
      <c r="O1271" s="26" t="s">
        <v>561</v>
      </c>
      <c r="P1271" s="26" t="s">
        <v>718</v>
      </c>
      <c r="Q1271" s="26" t="s">
        <v>576</v>
      </c>
      <c r="R1271" s="26" t="s">
        <v>698</v>
      </c>
      <c r="S1271" s="26"/>
      <c r="T1271" s="26"/>
      <c r="U1271" s="26">
        <v>25000</v>
      </c>
      <c r="V1271" s="27">
        <v>45524</v>
      </c>
      <c r="W1271" s="26" t="s">
        <v>565</v>
      </c>
      <c r="X1271" s="26" t="s">
        <v>798</v>
      </c>
      <c r="Y1271" s="26" t="s">
        <v>1755</v>
      </c>
      <c r="Z1271" s="26"/>
      <c r="AA1271" s="26">
        <v>1</v>
      </c>
      <c r="AB1271" s="26">
        <v>2099</v>
      </c>
    </row>
    <row r="1272" spans="1:28" ht="20.25" customHeight="1">
      <c r="A1272" s="26" t="s">
        <v>3512</v>
      </c>
      <c r="B1272" s="26" t="s">
        <v>52</v>
      </c>
      <c r="C1272" s="26" t="s">
        <v>1292</v>
      </c>
      <c r="D1272" s="26" t="s">
        <v>1293</v>
      </c>
      <c r="E1272" s="26" t="s">
        <v>553</v>
      </c>
      <c r="F1272" s="26" t="s">
        <v>659</v>
      </c>
      <c r="G1272" s="26" t="s">
        <v>3513</v>
      </c>
      <c r="H1272" s="26" t="s">
        <v>556</v>
      </c>
      <c r="I1272" s="27">
        <v>45489</v>
      </c>
      <c r="J1272" s="26" t="s">
        <v>1754</v>
      </c>
      <c r="K1272" s="26" t="s">
        <v>48</v>
      </c>
      <c r="L1272" s="26" t="s">
        <v>725</v>
      </c>
      <c r="M1272" s="26" t="s">
        <v>628</v>
      </c>
      <c r="N1272" s="26" t="s">
        <v>726</v>
      </c>
      <c r="O1272" s="26" t="s">
        <v>561</v>
      </c>
      <c r="P1272" s="26" t="s">
        <v>718</v>
      </c>
      <c r="Q1272" s="26" t="s">
        <v>576</v>
      </c>
      <c r="R1272" s="26" t="s">
        <v>698</v>
      </c>
      <c r="S1272" s="26"/>
      <c r="T1272" s="26"/>
      <c r="U1272" s="26">
        <v>84000</v>
      </c>
      <c r="V1272" s="27">
        <v>45524</v>
      </c>
      <c r="W1272" s="26" t="s">
        <v>565</v>
      </c>
      <c r="X1272" s="26" t="s">
        <v>566</v>
      </c>
      <c r="Y1272" s="26" t="s">
        <v>1755</v>
      </c>
      <c r="Z1272" s="26"/>
      <c r="AA1272" s="26">
        <v>1</v>
      </c>
      <c r="AB1272" s="26">
        <v>2099</v>
      </c>
    </row>
    <row r="1273" spans="1:28" ht="20.25" customHeight="1">
      <c r="A1273" s="26" t="s">
        <v>3514</v>
      </c>
      <c r="B1273" s="26" t="s">
        <v>38</v>
      </c>
      <c r="C1273" s="26" t="s">
        <v>1292</v>
      </c>
      <c r="D1273" s="26" t="s">
        <v>1293</v>
      </c>
      <c r="E1273" s="26" t="s">
        <v>553</v>
      </c>
      <c r="F1273" s="26" t="s">
        <v>659</v>
      </c>
      <c r="G1273" s="26" t="s">
        <v>3513</v>
      </c>
      <c r="H1273" s="26" t="s">
        <v>556</v>
      </c>
      <c r="I1273" s="27">
        <v>45489</v>
      </c>
      <c r="J1273" s="26" t="s">
        <v>1754</v>
      </c>
      <c r="K1273" s="26" t="s">
        <v>35</v>
      </c>
      <c r="L1273" s="26" t="s">
        <v>1070</v>
      </c>
      <c r="M1273" s="26" t="s">
        <v>628</v>
      </c>
      <c r="N1273" s="26" t="s">
        <v>726</v>
      </c>
      <c r="O1273" s="26" t="s">
        <v>561</v>
      </c>
      <c r="P1273" s="26" t="s">
        <v>1029</v>
      </c>
      <c r="Q1273" s="26" t="s">
        <v>664</v>
      </c>
      <c r="R1273" s="26" t="s">
        <v>698</v>
      </c>
      <c r="S1273" s="26"/>
      <c r="T1273" s="26"/>
      <c r="U1273" s="26">
        <v>90000</v>
      </c>
      <c r="V1273" s="27">
        <v>45523</v>
      </c>
      <c r="W1273" s="26" t="s">
        <v>565</v>
      </c>
      <c r="X1273" s="26" t="s">
        <v>566</v>
      </c>
      <c r="Y1273" s="26" t="s">
        <v>1755</v>
      </c>
      <c r="Z1273" s="26"/>
      <c r="AA1273" s="26">
        <v>1</v>
      </c>
      <c r="AB1273" s="26">
        <v>2098</v>
      </c>
    </row>
    <row r="1274" spans="1:28" ht="20.25" customHeight="1">
      <c r="A1274" s="26" t="s">
        <v>3515</v>
      </c>
      <c r="B1274" s="26" t="s">
        <v>47</v>
      </c>
      <c r="C1274" s="26" t="s">
        <v>551</v>
      </c>
      <c r="D1274" s="26" t="s">
        <v>1209</v>
      </c>
      <c r="E1274" s="26" t="s">
        <v>553</v>
      </c>
      <c r="F1274" s="26" t="s">
        <v>659</v>
      </c>
      <c r="G1274" s="26" t="s">
        <v>3516</v>
      </c>
      <c r="H1274" s="26" t="s">
        <v>556</v>
      </c>
      <c r="I1274" s="27">
        <v>45489</v>
      </c>
      <c r="J1274" s="26" t="s">
        <v>1754</v>
      </c>
      <c r="K1274" s="26" t="s">
        <v>48</v>
      </c>
      <c r="L1274" s="26" t="s">
        <v>725</v>
      </c>
      <c r="M1274" s="26" t="s">
        <v>628</v>
      </c>
      <c r="N1274" s="26" t="s">
        <v>726</v>
      </c>
      <c r="O1274" s="26" t="s">
        <v>561</v>
      </c>
      <c r="P1274" s="26" t="s">
        <v>718</v>
      </c>
      <c r="Q1274" s="26" t="s">
        <v>576</v>
      </c>
      <c r="R1274" s="26" t="s">
        <v>698</v>
      </c>
      <c r="S1274" s="26"/>
      <c r="T1274" s="26"/>
      <c r="U1274" s="26">
        <v>90000</v>
      </c>
      <c r="V1274" s="27">
        <v>45522</v>
      </c>
      <c r="W1274" s="26" t="s">
        <v>565</v>
      </c>
      <c r="X1274" s="26" t="s">
        <v>566</v>
      </c>
      <c r="Y1274" s="26" t="s">
        <v>1755</v>
      </c>
      <c r="Z1274" s="26"/>
      <c r="AA1274" s="26">
        <v>1</v>
      </c>
      <c r="AB1274" s="26">
        <v>2099</v>
      </c>
    </row>
    <row r="1275" spans="1:28" ht="20.25" customHeight="1">
      <c r="A1275" s="26" t="s">
        <v>3517</v>
      </c>
      <c r="B1275" s="26" t="s">
        <v>34</v>
      </c>
      <c r="C1275" s="26" t="s">
        <v>1292</v>
      </c>
      <c r="D1275" s="26" t="s">
        <v>1293</v>
      </c>
      <c r="E1275" s="26" t="s">
        <v>553</v>
      </c>
      <c r="F1275" s="26" t="s">
        <v>659</v>
      </c>
      <c r="G1275" s="26" t="s">
        <v>3516</v>
      </c>
      <c r="H1275" s="26" t="s">
        <v>556</v>
      </c>
      <c r="I1275" s="27">
        <v>45489</v>
      </c>
      <c r="J1275" s="26" t="s">
        <v>1754</v>
      </c>
      <c r="K1275" s="26" t="s">
        <v>35</v>
      </c>
      <c r="L1275" s="26" t="s">
        <v>1070</v>
      </c>
      <c r="M1275" s="26" t="s">
        <v>628</v>
      </c>
      <c r="N1275" s="26" t="s">
        <v>726</v>
      </c>
      <c r="O1275" s="26" t="s">
        <v>561</v>
      </c>
      <c r="P1275" s="26" t="s">
        <v>1029</v>
      </c>
      <c r="Q1275" s="26" t="s">
        <v>664</v>
      </c>
      <c r="R1275" s="26" t="s">
        <v>698</v>
      </c>
      <c r="S1275" s="26"/>
      <c r="T1275" s="26"/>
      <c r="U1275" s="26">
        <v>100000</v>
      </c>
      <c r="V1275" s="27">
        <v>45521</v>
      </c>
      <c r="W1275" s="26" t="s">
        <v>565</v>
      </c>
      <c r="X1275" s="26" t="s">
        <v>566</v>
      </c>
      <c r="Y1275" s="26" t="s">
        <v>1755</v>
      </c>
      <c r="Z1275" s="26"/>
      <c r="AA1275" s="26">
        <v>1</v>
      </c>
      <c r="AB1275" s="26">
        <v>2098</v>
      </c>
    </row>
    <row r="1276" spans="1:28" ht="20.25" customHeight="1">
      <c r="A1276" s="26" t="s">
        <v>3518</v>
      </c>
      <c r="B1276" s="26" t="s">
        <v>33</v>
      </c>
      <c r="C1276" s="26" t="s">
        <v>1292</v>
      </c>
      <c r="D1276" s="26" t="s">
        <v>1293</v>
      </c>
      <c r="E1276" s="26" t="s">
        <v>633</v>
      </c>
      <c r="F1276" s="26" t="s">
        <v>581</v>
      </c>
      <c r="G1276" s="26" t="s">
        <v>3519</v>
      </c>
      <c r="H1276" s="26" t="s">
        <v>556</v>
      </c>
      <c r="I1276" s="27">
        <v>45489</v>
      </c>
      <c r="J1276" s="26" t="s">
        <v>583</v>
      </c>
      <c r="K1276" s="26" t="s">
        <v>26</v>
      </c>
      <c r="L1276" s="26" t="s">
        <v>1554</v>
      </c>
      <c r="M1276" s="26" t="s">
        <v>585</v>
      </c>
      <c r="N1276" s="26" t="s">
        <v>560</v>
      </c>
      <c r="O1276" s="26" t="s">
        <v>561</v>
      </c>
      <c r="P1276" s="26" t="s">
        <v>586</v>
      </c>
      <c r="Q1276" s="26" t="s">
        <v>587</v>
      </c>
      <c r="R1276" s="26" t="s">
        <v>588</v>
      </c>
      <c r="S1276" s="26"/>
      <c r="T1276" s="26"/>
      <c r="U1276" s="26">
        <v>27000</v>
      </c>
      <c r="V1276" s="27">
        <v>45509</v>
      </c>
      <c r="W1276" s="26" t="s">
        <v>565</v>
      </c>
      <c r="X1276" s="26" t="s">
        <v>566</v>
      </c>
      <c r="Y1276" s="26" t="s">
        <v>596</v>
      </c>
      <c r="Z1276" s="26"/>
      <c r="AA1276" s="26">
        <v>1</v>
      </c>
      <c r="AB1276" s="26">
        <v>2261</v>
      </c>
    </row>
    <row r="1277" spans="1:28" ht="20.25" customHeight="1">
      <c r="A1277" s="26" t="s">
        <v>3520</v>
      </c>
      <c r="B1277" s="26" t="s">
        <v>39</v>
      </c>
      <c r="C1277" s="26" t="s">
        <v>1292</v>
      </c>
      <c r="D1277" s="26" t="s">
        <v>1293</v>
      </c>
      <c r="E1277" s="26" t="s">
        <v>553</v>
      </c>
      <c r="F1277" s="26" t="s">
        <v>624</v>
      </c>
      <c r="G1277" s="26" t="s">
        <v>3521</v>
      </c>
      <c r="H1277" s="26" t="s">
        <v>556</v>
      </c>
      <c r="I1277" s="27">
        <v>45488</v>
      </c>
      <c r="J1277" s="26" t="s">
        <v>626</v>
      </c>
      <c r="K1277" s="26" t="s">
        <v>476</v>
      </c>
      <c r="L1277" s="26" t="s">
        <v>974</v>
      </c>
      <c r="M1277" s="26" t="s">
        <v>616</v>
      </c>
      <c r="N1277" s="26" t="s">
        <v>975</v>
      </c>
      <c r="O1277" s="26" t="s">
        <v>561</v>
      </c>
      <c r="P1277" s="26" t="s">
        <v>601</v>
      </c>
      <c r="Q1277" s="26" t="s">
        <v>637</v>
      </c>
      <c r="R1277" s="26" t="s">
        <v>564</v>
      </c>
      <c r="S1277" s="26"/>
      <c r="T1277" s="26"/>
      <c r="U1277" s="26">
        <v>27000</v>
      </c>
      <c r="V1277" s="27">
        <v>45522</v>
      </c>
      <c r="W1277" s="26" t="s">
        <v>565</v>
      </c>
      <c r="X1277" s="26" t="s">
        <v>566</v>
      </c>
      <c r="Y1277" s="26" t="s">
        <v>630</v>
      </c>
      <c r="Z1277" s="26"/>
      <c r="AA1277" s="26">
        <v>1</v>
      </c>
      <c r="AB1277" s="26">
        <v>2187</v>
      </c>
    </row>
    <row r="1278" spans="1:28" ht="20.25" customHeight="1">
      <c r="A1278" s="26" t="s">
        <v>3522</v>
      </c>
      <c r="B1278" s="26" t="s">
        <v>44</v>
      </c>
      <c r="C1278" s="26" t="s">
        <v>1292</v>
      </c>
      <c r="D1278" s="26" t="s">
        <v>1293</v>
      </c>
      <c r="E1278" s="26" t="s">
        <v>553</v>
      </c>
      <c r="F1278" s="26" t="s">
        <v>624</v>
      </c>
      <c r="G1278" s="26" t="s">
        <v>3523</v>
      </c>
      <c r="H1278" s="26" t="s">
        <v>556</v>
      </c>
      <c r="I1278" s="27">
        <v>45488</v>
      </c>
      <c r="J1278" s="26" t="s">
        <v>626</v>
      </c>
      <c r="K1278" s="26" t="s">
        <v>45</v>
      </c>
      <c r="L1278" s="26" t="s">
        <v>2056</v>
      </c>
      <c r="M1278" s="26" t="s">
        <v>616</v>
      </c>
      <c r="N1278" s="26" t="s">
        <v>608</v>
      </c>
      <c r="O1278" s="26" t="s">
        <v>561</v>
      </c>
      <c r="P1278" s="26" t="s">
        <v>601</v>
      </c>
      <c r="Q1278" s="26" t="s">
        <v>648</v>
      </c>
      <c r="R1278" s="26" t="s">
        <v>751</v>
      </c>
      <c r="S1278" s="26"/>
      <c r="T1278" s="26"/>
      <c r="U1278" s="26">
        <v>60000</v>
      </c>
      <c r="V1278" s="27">
        <v>45519</v>
      </c>
      <c r="W1278" s="26" t="s">
        <v>565</v>
      </c>
      <c r="X1278" s="26" t="s">
        <v>566</v>
      </c>
      <c r="Y1278" s="26" t="s">
        <v>630</v>
      </c>
      <c r="Z1278" s="26"/>
      <c r="AA1278" s="26">
        <v>1</v>
      </c>
      <c r="AB1278" s="26">
        <v>2184</v>
      </c>
    </row>
    <row r="1279" spans="1:28" ht="20.25" customHeight="1">
      <c r="A1279" s="26" t="s">
        <v>3524</v>
      </c>
      <c r="B1279" s="26" t="s">
        <v>3525</v>
      </c>
      <c r="C1279" s="26" t="s">
        <v>1292</v>
      </c>
      <c r="D1279" s="26" t="s">
        <v>1293</v>
      </c>
      <c r="E1279" s="26" t="s">
        <v>553</v>
      </c>
      <c r="F1279" s="26" t="s">
        <v>624</v>
      </c>
      <c r="G1279" s="26" t="s">
        <v>3526</v>
      </c>
      <c r="H1279" s="26" t="s">
        <v>556</v>
      </c>
      <c r="I1279" s="27">
        <v>45485</v>
      </c>
      <c r="J1279" s="26" t="s">
        <v>626</v>
      </c>
      <c r="K1279" s="26" t="s">
        <v>57</v>
      </c>
      <c r="L1279" s="26" t="s">
        <v>1998</v>
      </c>
      <c r="M1279" s="26" t="s">
        <v>628</v>
      </c>
      <c r="N1279" s="26" t="s">
        <v>975</v>
      </c>
      <c r="O1279" s="26" t="s">
        <v>561</v>
      </c>
      <c r="P1279" s="26" t="s">
        <v>718</v>
      </c>
      <c r="Q1279" s="26" t="s">
        <v>664</v>
      </c>
      <c r="R1279" s="26" t="s">
        <v>564</v>
      </c>
      <c r="S1279" s="26"/>
      <c r="T1279" s="26"/>
      <c r="U1279" s="26">
        <v>16000</v>
      </c>
      <c r="V1279" s="27">
        <v>45519</v>
      </c>
      <c r="W1279" s="26" t="s">
        <v>565</v>
      </c>
      <c r="X1279" s="26" t="s">
        <v>566</v>
      </c>
      <c r="Y1279" s="26" t="s">
        <v>630</v>
      </c>
      <c r="Z1279" s="26"/>
      <c r="AA1279" s="26">
        <v>1</v>
      </c>
      <c r="AB1279" s="26">
        <v>2270</v>
      </c>
    </row>
    <row r="1280" spans="1:28" ht="20.25" customHeight="1">
      <c r="A1280" s="26" t="s">
        <v>3527</v>
      </c>
      <c r="B1280" s="26" t="s">
        <v>41</v>
      </c>
      <c r="C1280" s="26" t="s">
        <v>1292</v>
      </c>
      <c r="D1280" s="26" t="s">
        <v>1293</v>
      </c>
      <c r="E1280" s="26" t="s">
        <v>821</v>
      </c>
      <c r="F1280" s="26" t="s">
        <v>624</v>
      </c>
      <c r="G1280" s="26" t="s">
        <v>3528</v>
      </c>
      <c r="H1280" s="26" t="s">
        <v>556</v>
      </c>
      <c r="I1280" s="27">
        <v>45485</v>
      </c>
      <c r="J1280" s="26" t="s">
        <v>626</v>
      </c>
      <c r="K1280" s="26" t="s">
        <v>42</v>
      </c>
      <c r="L1280" s="26" t="s">
        <v>3529</v>
      </c>
      <c r="M1280" s="26" t="s">
        <v>628</v>
      </c>
      <c r="N1280" s="26" t="s">
        <v>608</v>
      </c>
      <c r="O1280" s="26" t="s">
        <v>561</v>
      </c>
      <c r="P1280" s="26" t="s">
        <v>601</v>
      </c>
      <c r="Q1280" s="26" t="s">
        <v>1046</v>
      </c>
      <c r="R1280" s="26" t="s">
        <v>643</v>
      </c>
      <c r="S1280" s="26"/>
      <c r="T1280" s="26"/>
      <c r="U1280" s="26">
        <v>80000</v>
      </c>
      <c r="V1280" s="27">
        <v>45518</v>
      </c>
      <c r="W1280" s="26" t="s">
        <v>565</v>
      </c>
      <c r="X1280" s="26" t="s">
        <v>566</v>
      </c>
      <c r="Y1280" s="26" t="s">
        <v>3530</v>
      </c>
      <c r="Z1280" s="26"/>
      <c r="AA1280" s="26">
        <v>1</v>
      </c>
      <c r="AB1280" s="26">
        <v>2268</v>
      </c>
    </row>
    <row r="1281" spans="1:28" ht="20.25" customHeight="1">
      <c r="A1281" s="26" t="s">
        <v>3531</v>
      </c>
      <c r="B1281" s="26" t="s">
        <v>3532</v>
      </c>
      <c r="C1281" s="26" t="s">
        <v>1292</v>
      </c>
      <c r="D1281" s="26" t="s">
        <v>1293</v>
      </c>
      <c r="E1281" s="26" t="s">
        <v>633</v>
      </c>
      <c r="F1281" s="26" t="s">
        <v>701</v>
      </c>
      <c r="G1281" s="26" t="s">
        <v>3533</v>
      </c>
      <c r="H1281" s="26" t="s">
        <v>556</v>
      </c>
      <c r="I1281" s="27">
        <v>45485</v>
      </c>
      <c r="J1281" s="26" t="s">
        <v>1376</v>
      </c>
      <c r="K1281" s="26" t="s">
        <v>907</v>
      </c>
      <c r="L1281" s="26" t="s">
        <v>908</v>
      </c>
      <c r="M1281" s="26" t="s">
        <v>717</v>
      </c>
      <c r="N1281" s="26" t="s">
        <v>673</v>
      </c>
      <c r="O1281" s="26" t="s">
        <v>561</v>
      </c>
      <c r="P1281" s="26" t="s">
        <v>718</v>
      </c>
      <c r="Q1281" s="26" t="s">
        <v>909</v>
      </c>
      <c r="R1281" s="26" t="s">
        <v>564</v>
      </c>
      <c r="S1281" s="26"/>
      <c r="T1281" s="26"/>
      <c r="U1281" s="26">
        <v>10000</v>
      </c>
      <c r="V1281" s="27">
        <v>45516</v>
      </c>
      <c r="W1281" s="26" t="s">
        <v>565</v>
      </c>
      <c r="X1281" s="26" t="s">
        <v>566</v>
      </c>
      <c r="Y1281" s="26" t="s">
        <v>3486</v>
      </c>
      <c r="Z1281" s="26" t="s">
        <v>3534</v>
      </c>
      <c r="AA1281" s="26">
        <v>1</v>
      </c>
      <c r="AB1281" s="26">
        <v>2267</v>
      </c>
    </row>
    <row r="1282" spans="1:28" ht="20.25" customHeight="1">
      <c r="A1282" s="26" t="s">
        <v>3535</v>
      </c>
      <c r="B1282" s="26" t="s">
        <v>3536</v>
      </c>
      <c r="C1282" s="26" t="s">
        <v>1292</v>
      </c>
      <c r="D1282" s="26" t="s">
        <v>1293</v>
      </c>
      <c r="E1282" s="26" t="s">
        <v>553</v>
      </c>
      <c r="F1282" s="26" t="s">
        <v>668</v>
      </c>
      <c r="G1282" s="26" t="s">
        <v>2464</v>
      </c>
      <c r="H1282" s="26" t="s">
        <v>556</v>
      </c>
      <c r="I1282" s="27">
        <v>45485</v>
      </c>
      <c r="J1282" s="26" t="s">
        <v>670</v>
      </c>
      <c r="K1282" s="26" t="s">
        <v>2072</v>
      </c>
      <c r="L1282" s="26" t="s">
        <v>2073</v>
      </c>
      <c r="M1282" s="26" t="s">
        <v>628</v>
      </c>
      <c r="N1282" s="26" t="s">
        <v>663</v>
      </c>
      <c r="O1282" s="26" t="s">
        <v>561</v>
      </c>
      <c r="P1282" s="26" t="s">
        <v>601</v>
      </c>
      <c r="Q1282" s="26" t="s">
        <v>664</v>
      </c>
      <c r="R1282" s="26" t="s">
        <v>619</v>
      </c>
      <c r="S1282" s="26"/>
      <c r="T1282" s="26"/>
      <c r="U1282" s="26">
        <v>50000</v>
      </c>
      <c r="V1282" s="27">
        <v>45540</v>
      </c>
      <c r="W1282" s="26" t="s">
        <v>565</v>
      </c>
      <c r="X1282" s="26" t="s">
        <v>566</v>
      </c>
      <c r="Y1282" s="26" t="s">
        <v>3023</v>
      </c>
      <c r="Z1282" s="26"/>
      <c r="AA1282" s="26">
        <v>1</v>
      </c>
      <c r="AB1282" s="26">
        <v>2232</v>
      </c>
    </row>
    <row r="1283" spans="1:28" ht="20.25" customHeight="1">
      <c r="A1283" s="26" t="s">
        <v>3537</v>
      </c>
      <c r="B1283" s="26" t="s">
        <v>3538</v>
      </c>
      <c r="C1283" s="26" t="s">
        <v>1292</v>
      </c>
      <c r="D1283" s="26" t="s">
        <v>1293</v>
      </c>
      <c r="E1283" s="26" t="s">
        <v>553</v>
      </c>
      <c r="F1283" s="26" t="s">
        <v>668</v>
      </c>
      <c r="G1283" s="26" t="s">
        <v>669</v>
      </c>
      <c r="H1283" s="26" t="s">
        <v>556</v>
      </c>
      <c r="I1283" s="27">
        <v>45485</v>
      </c>
      <c r="J1283" s="26" t="s">
        <v>670</v>
      </c>
      <c r="K1283" s="26" t="s">
        <v>1187</v>
      </c>
      <c r="L1283" s="26" t="s">
        <v>1188</v>
      </c>
      <c r="M1283" s="26" t="s">
        <v>628</v>
      </c>
      <c r="N1283" s="26" t="s">
        <v>641</v>
      </c>
      <c r="O1283" s="26" t="s">
        <v>561</v>
      </c>
      <c r="P1283" s="26" t="s">
        <v>562</v>
      </c>
      <c r="Q1283" s="26" t="s">
        <v>683</v>
      </c>
      <c r="R1283" s="26" t="s">
        <v>564</v>
      </c>
      <c r="S1283" s="26"/>
      <c r="T1283" s="26"/>
      <c r="U1283" s="26">
        <v>60000</v>
      </c>
      <c r="V1283" s="27">
        <v>45516</v>
      </c>
      <c r="W1283" s="26" t="s">
        <v>565</v>
      </c>
      <c r="X1283" s="26" t="s">
        <v>566</v>
      </c>
      <c r="Y1283" s="26" t="s">
        <v>955</v>
      </c>
      <c r="Z1283" s="26"/>
      <c r="AA1283" s="26">
        <v>1</v>
      </c>
      <c r="AB1283" s="26">
        <v>2124</v>
      </c>
    </row>
    <row r="1284" spans="1:28" ht="20.25" customHeight="1">
      <c r="A1284" s="26" t="s">
        <v>3539</v>
      </c>
      <c r="B1284" s="26" t="s">
        <v>3540</v>
      </c>
      <c r="C1284" s="26" t="s">
        <v>551</v>
      </c>
      <c r="D1284" s="26" t="s">
        <v>580</v>
      </c>
      <c r="E1284" s="26" t="s">
        <v>553</v>
      </c>
      <c r="F1284" s="26" t="s">
        <v>2303</v>
      </c>
      <c r="G1284" s="26" t="s">
        <v>3541</v>
      </c>
      <c r="H1284" s="26" t="s">
        <v>556</v>
      </c>
      <c r="I1284" s="27">
        <v>45485</v>
      </c>
      <c r="J1284" s="26" t="s">
        <v>626</v>
      </c>
      <c r="K1284" s="26" t="s">
        <v>3542</v>
      </c>
      <c r="L1284" s="26" t="s">
        <v>2306</v>
      </c>
      <c r="M1284" s="26" t="s">
        <v>628</v>
      </c>
      <c r="N1284" s="26" t="s">
        <v>975</v>
      </c>
      <c r="O1284" s="26" t="s">
        <v>561</v>
      </c>
      <c r="P1284" s="26" t="s">
        <v>3543</v>
      </c>
      <c r="Q1284" s="26" t="s">
        <v>664</v>
      </c>
      <c r="R1284" s="26" t="s">
        <v>643</v>
      </c>
      <c r="S1284" s="26"/>
      <c r="T1284" s="26"/>
      <c r="U1284" s="26">
        <v>100000</v>
      </c>
      <c r="V1284" s="27">
        <v>45535</v>
      </c>
      <c r="W1284" s="26" t="s">
        <v>565</v>
      </c>
      <c r="X1284" s="26" t="s">
        <v>566</v>
      </c>
      <c r="Y1284" s="26" t="s">
        <v>3544</v>
      </c>
      <c r="Z1284" s="26"/>
      <c r="AA1284" s="26">
        <v>1</v>
      </c>
      <c r="AB1284" s="26">
        <v>2263</v>
      </c>
    </row>
    <row r="1285" spans="1:28" ht="20.25" customHeight="1">
      <c r="A1285" s="26" t="s">
        <v>3545</v>
      </c>
      <c r="B1285" s="26" t="s">
        <v>3546</v>
      </c>
      <c r="C1285" s="26" t="s">
        <v>551</v>
      </c>
      <c r="D1285" s="26" t="s">
        <v>1209</v>
      </c>
      <c r="E1285" s="26" t="s">
        <v>553</v>
      </c>
      <c r="F1285" s="26" t="s">
        <v>2303</v>
      </c>
      <c r="G1285" s="26" t="s">
        <v>3541</v>
      </c>
      <c r="H1285" s="26" t="s">
        <v>556</v>
      </c>
      <c r="I1285" s="27">
        <v>45485</v>
      </c>
      <c r="J1285" s="26" t="s">
        <v>626</v>
      </c>
      <c r="K1285" s="26" t="s">
        <v>3542</v>
      </c>
      <c r="L1285" s="26" t="s">
        <v>2306</v>
      </c>
      <c r="M1285" s="26" t="s">
        <v>628</v>
      </c>
      <c r="N1285" s="26" t="s">
        <v>975</v>
      </c>
      <c r="O1285" s="26" t="s">
        <v>561</v>
      </c>
      <c r="P1285" s="26" t="s">
        <v>3543</v>
      </c>
      <c r="Q1285" s="26" t="s">
        <v>664</v>
      </c>
      <c r="R1285" s="26" t="s">
        <v>643</v>
      </c>
      <c r="S1285" s="26"/>
      <c r="T1285" s="26"/>
      <c r="U1285" s="26">
        <v>100000</v>
      </c>
      <c r="V1285" s="27">
        <v>45514</v>
      </c>
      <c r="W1285" s="26" t="s">
        <v>565</v>
      </c>
      <c r="X1285" s="26" t="s">
        <v>566</v>
      </c>
      <c r="Y1285" s="26" t="s">
        <v>3547</v>
      </c>
      <c r="Z1285" s="26"/>
      <c r="AA1285" s="26">
        <v>1</v>
      </c>
      <c r="AB1285" s="26">
        <v>2263</v>
      </c>
    </row>
    <row r="1286" spans="1:28" ht="20.25" customHeight="1">
      <c r="A1286" s="26" t="s">
        <v>3548</v>
      </c>
      <c r="B1286" s="26" t="s">
        <v>43</v>
      </c>
      <c r="C1286" s="26" t="s">
        <v>1292</v>
      </c>
      <c r="D1286" s="26" t="s">
        <v>1293</v>
      </c>
      <c r="E1286" s="26" t="s">
        <v>553</v>
      </c>
      <c r="F1286" s="26" t="s">
        <v>659</v>
      </c>
      <c r="G1286" s="26" t="s">
        <v>1913</v>
      </c>
      <c r="H1286" s="26" t="s">
        <v>556</v>
      </c>
      <c r="I1286" s="27">
        <v>45485</v>
      </c>
      <c r="J1286" s="26" t="s">
        <v>1754</v>
      </c>
      <c r="K1286" s="26" t="s">
        <v>35</v>
      </c>
      <c r="L1286" s="26" t="s">
        <v>1070</v>
      </c>
      <c r="M1286" s="26" t="s">
        <v>628</v>
      </c>
      <c r="N1286" s="26" t="s">
        <v>726</v>
      </c>
      <c r="O1286" s="26" t="s">
        <v>561</v>
      </c>
      <c r="P1286" s="26" t="s">
        <v>1029</v>
      </c>
      <c r="Q1286" s="26" t="s">
        <v>664</v>
      </c>
      <c r="R1286" s="26" t="s">
        <v>698</v>
      </c>
      <c r="S1286" s="26"/>
      <c r="T1286" s="26"/>
      <c r="U1286" s="26">
        <v>100000</v>
      </c>
      <c r="V1286" s="27">
        <v>45524</v>
      </c>
      <c r="W1286" s="26" t="s">
        <v>565</v>
      </c>
      <c r="X1286" s="26" t="s">
        <v>566</v>
      </c>
      <c r="Y1286" s="26" t="s">
        <v>1755</v>
      </c>
      <c r="Z1286" s="26"/>
      <c r="AA1286" s="26">
        <v>1</v>
      </c>
      <c r="AB1286" s="26">
        <v>2098</v>
      </c>
    </row>
    <row r="1287" spans="1:28" ht="20.25" customHeight="1">
      <c r="A1287" s="26" t="s">
        <v>3549</v>
      </c>
      <c r="B1287" s="26" t="s">
        <v>3550</v>
      </c>
      <c r="C1287" s="26" t="s">
        <v>1292</v>
      </c>
      <c r="D1287" s="26" t="s">
        <v>1293</v>
      </c>
      <c r="E1287" s="26" t="s">
        <v>553</v>
      </c>
      <c r="F1287" s="26" t="s">
        <v>701</v>
      </c>
      <c r="G1287" s="26" t="s">
        <v>3551</v>
      </c>
      <c r="H1287" s="26" t="s">
        <v>556</v>
      </c>
      <c r="I1287" s="27">
        <v>45485</v>
      </c>
      <c r="J1287" s="26" t="s">
        <v>1376</v>
      </c>
      <c r="K1287" s="26" t="s">
        <v>1489</v>
      </c>
      <c r="L1287" s="26" t="s">
        <v>1490</v>
      </c>
      <c r="M1287" s="26" t="s">
        <v>607</v>
      </c>
      <c r="N1287" s="26" t="s">
        <v>608</v>
      </c>
      <c r="O1287" s="26" t="s">
        <v>561</v>
      </c>
      <c r="P1287" s="26" t="s">
        <v>601</v>
      </c>
      <c r="Q1287" s="26" t="s">
        <v>648</v>
      </c>
      <c r="R1287" s="26" t="s">
        <v>751</v>
      </c>
      <c r="S1287" s="26"/>
      <c r="T1287" s="26"/>
      <c r="U1287" s="26">
        <v>20000</v>
      </c>
      <c r="V1287" s="27">
        <v>45516</v>
      </c>
      <c r="W1287" s="26" t="s">
        <v>565</v>
      </c>
      <c r="X1287" s="26" t="s">
        <v>566</v>
      </c>
      <c r="Y1287" s="26" t="s">
        <v>1389</v>
      </c>
      <c r="Z1287" s="26" t="s">
        <v>3552</v>
      </c>
      <c r="AA1287" s="26">
        <v>1</v>
      </c>
      <c r="AB1287" s="26">
        <v>2266</v>
      </c>
    </row>
    <row r="1288" spans="1:28" ht="20.25" customHeight="1">
      <c r="A1288" s="26" t="s">
        <v>3553</v>
      </c>
      <c r="B1288" s="26" t="s">
        <v>3554</v>
      </c>
      <c r="C1288" s="26" t="s">
        <v>1292</v>
      </c>
      <c r="D1288" s="26" t="s">
        <v>1293</v>
      </c>
      <c r="E1288" s="26" t="s">
        <v>553</v>
      </c>
      <c r="F1288" s="26" t="s">
        <v>701</v>
      </c>
      <c r="G1288" s="26" t="s">
        <v>3499</v>
      </c>
      <c r="H1288" s="26" t="s">
        <v>556</v>
      </c>
      <c r="I1288" s="27">
        <v>45485</v>
      </c>
      <c r="J1288" s="26" t="s">
        <v>1376</v>
      </c>
      <c r="K1288" s="26" t="s">
        <v>371</v>
      </c>
      <c r="L1288" s="26" t="s">
        <v>920</v>
      </c>
      <c r="M1288" s="26" t="s">
        <v>585</v>
      </c>
      <c r="N1288" s="26" t="s">
        <v>673</v>
      </c>
      <c r="O1288" s="26" t="s">
        <v>561</v>
      </c>
      <c r="P1288" s="26" t="s">
        <v>718</v>
      </c>
      <c r="Q1288" s="26" t="s">
        <v>909</v>
      </c>
      <c r="R1288" s="26" t="s">
        <v>564</v>
      </c>
      <c r="S1288" s="26"/>
      <c r="T1288" s="26"/>
      <c r="U1288" s="26">
        <v>50000</v>
      </c>
      <c r="V1288" s="27">
        <v>45516</v>
      </c>
      <c r="W1288" s="26" t="s">
        <v>565</v>
      </c>
      <c r="X1288" s="26" t="s">
        <v>566</v>
      </c>
      <c r="Y1288" s="26" t="s">
        <v>3555</v>
      </c>
      <c r="Z1288" s="26"/>
      <c r="AA1288" s="26">
        <v>1</v>
      </c>
      <c r="AB1288" s="26">
        <v>2213</v>
      </c>
    </row>
    <row r="1289" spans="1:28" ht="20.25" customHeight="1">
      <c r="A1289" s="26" t="s">
        <v>3556</v>
      </c>
      <c r="B1289" s="26" t="s">
        <v>3557</v>
      </c>
      <c r="C1289" s="26" t="s">
        <v>551</v>
      </c>
      <c r="D1289" s="26" t="s">
        <v>580</v>
      </c>
      <c r="E1289" s="26" t="s">
        <v>553</v>
      </c>
      <c r="F1289" s="26" t="s">
        <v>659</v>
      </c>
      <c r="G1289" s="26" t="s">
        <v>1941</v>
      </c>
      <c r="H1289" s="26" t="s">
        <v>556</v>
      </c>
      <c r="I1289" s="27">
        <v>45481</v>
      </c>
      <c r="J1289" s="26" t="s">
        <v>1754</v>
      </c>
      <c r="K1289" s="26" t="s">
        <v>1034</v>
      </c>
      <c r="L1289" s="26" t="s">
        <v>1035</v>
      </c>
      <c r="M1289" s="26" t="s">
        <v>628</v>
      </c>
      <c r="N1289" s="26" t="s">
        <v>663</v>
      </c>
      <c r="O1289" s="26" t="s">
        <v>561</v>
      </c>
      <c r="P1289" s="26" t="s">
        <v>1036</v>
      </c>
      <c r="Q1289" s="26" t="s">
        <v>1037</v>
      </c>
      <c r="R1289" s="26" t="s">
        <v>564</v>
      </c>
      <c r="S1289" s="26"/>
      <c r="T1289" s="26"/>
      <c r="U1289" s="26">
        <v>20000</v>
      </c>
      <c r="V1289" s="27">
        <v>45509</v>
      </c>
      <c r="W1289" s="26" t="s">
        <v>565</v>
      </c>
      <c r="X1289" s="26" t="s">
        <v>566</v>
      </c>
      <c r="Y1289" s="26" t="s">
        <v>3558</v>
      </c>
      <c r="Z1289" s="26"/>
      <c r="AA1289" s="26">
        <v>1</v>
      </c>
      <c r="AB1289" s="26">
        <v>2096</v>
      </c>
    </row>
    <row r="1290" spans="1:28" ht="20.25" customHeight="1">
      <c r="A1290" s="26" t="s">
        <v>3559</v>
      </c>
      <c r="B1290" s="26" t="s">
        <v>3560</v>
      </c>
      <c r="C1290" s="26" t="s">
        <v>551</v>
      </c>
      <c r="D1290" s="26" t="s">
        <v>580</v>
      </c>
      <c r="E1290" s="26" t="s">
        <v>553</v>
      </c>
      <c r="F1290" s="26" t="s">
        <v>659</v>
      </c>
      <c r="G1290" s="26" t="s">
        <v>1941</v>
      </c>
      <c r="H1290" s="26" t="s">
        <v>556</v>
      </c>
      <c r="I1290" s="27">
        <v>45481</v>
      </c>
      <c r="J1290" s="26" t="s">
        <v>1754</v>
      </c>
      <c r="K1290" s="26" t="s">
        <v>35</v>
      </c>
      <c r="L1290" s="26" t="s">
        <v>1070</v>
      </c>
      <c r="M1290" s="26" t="s">
        <v>628</v>
      </c>
      <c r="N1290" s="26" t="s">
        <v>726</v>
      </c>
      <c r="O1290" s="26" t="s">
        <v>561</v>
      </c>
      <c r="P1290" s="26" t="s">
        <v>1029</v>
      </c>
      <c r="Q1290" s="26" t="s">
        <v>664</v>
      </c>
      <c r="R1290" s="26" t="s">
        <v>698</v>
      </c>
      <c r="S1290" s="26"/>
      <c r="T1290" s="26"/>
      <c r="U1290" s="26">
        <v>20000</v>
      </c>
      <c r="V1290" s="27">
        <v>45509</v>
      </c>
      <c r="W1290" s="26" t="s">
        <v>565</v>
      </c>
      <c r="X1290" s="26" t="s">
        <v>566</v>
      </c>
      <c r="Y1290" s="26" t="s">
        <v>3561</v>
      </c>
      <c r="Z1290" s="26"/>
      <c r="AA1290" s="26">
        <v>1</v>
      </c>
      <c r="AB1290" s="26">
        <v>2098</v>
      </c>
    </row>
    <row r="1291" spans="1:28" ht="20.25" customHeight="1">
      <c r="A1291" s="26" t="s">
        <v>3562</v>
      </c>
      <c r="B1291" s="26" t="s">
        <v>3563</v>
      </c>
      <c r="C1291" s="26" t="s">
        <v>1292</v>
      </c>
      <c r="D1291" s="26" t="s">
        <v>1293</v>
      </c>
      <c r="E1291" s="26" t="s">
        <v>553</v>
      </c>
      <c r="F1291" s="26" t="s">
        <v>668</v>
      </c>
      <c r="G1291" s="26" t="s">
        <v>2464</v>
      </c>
      <c r="H1291" s="26" t="s">
        <v>556</v>
      </c>
      <c r="I1291" s="27">
        <v>45479</v>
      </c>
      <c r="J1291" s="26" t="s">
        <v>670</v>
      </c>
      <c r="K1291" s="26" t="s">
        <v>810</v>
      </c>
      <c r="L1291" s="26" t="s">
        <v>811</v>
      </c>
      <c r="M1291" s="26" t="s">
        <v>585</v>
      </c>
      <c r="N1291" s="26" t="s">
        <v>600</v>
      </c>
      <c r="O1291" s="26" t="s">
        <v>561</v>
      </c>
      <c r="P1291" s="26" t="s">
        <v>562</v>
      </c>
      <c r="Q1291" s="26" t="s">
        <v>812</v>
      </c>
      <c r="R1291" s="26" t="s">
        <v>684</v>
      </c>
      <c r="S1291" s="26"/>
      <c r="T1291" s="26"/>
      <c r="U1291" s="26">
        <v>120000</v>
      </c>
      <c r="V1291" s="27">
        <v>45534</v>
      </c>
      <c r="W1291" s="26" t="s">
        <v>565</v>
      </c>
      <c r="X1291" s="26" t="s">
        <v>566</v>
      </c>
      <c r="Y1291" s="26" t="s">
        <v>685</v>
      </c>
      <c r="Z1291" s="26"/>
      <c r="AA1291" s="26">
        <v>1</v>
      </c>
      <c r="AB1291" s="26">
        <v>2107</v>
      </c>
    </row>
    <row r="1292" spans="1:28" ht="20.25" customHeight="1">
      <c r="A1292" s="26" t="s">
        <v>3564</v>
      </c>
      <c r="B1292" s="26" t="s">
        <v>3565</v>
      </c>
      <c r="C1292" s="26" t="s">
        <v>1292</v>
      </c>
      <c r="D1292" s="26" t="s">
        <v>1293</v>
      </c>
      <c r="E1292" s="26" t="s">
        <v>553</v>
      </c>
      <c r="F1292" s="26" t="s">
        <v>668</v>
      </c>
      <c r="G1292" s="26" t="s">
        <v>2464</v>
      </c>
      <c r="H1292" s="26" t="s">
        <v>556</v>
      </c>
      <c r="I1292" s="27">
        <v>45479</v>
      </c>
      <c r="J1292" s="26" t="s">
        <v>670</v>
      </c>
      <c r="K1292" s="26" t="s">
        <v>3026</v>
      </c>
      <c r="L1292" s="26" t="s">
        <v>3027</v>
      </c>
      <c r="M1292" s="26" t="s">
        <v>682</v>
      </c>
      <c r="N1292" s="26" t="s">
        <v>600</v>
      </c>
      <c r="O1292" s="26" t="s">
        <v>561</v>
      </c>
      <c r="P1292" s="26" t="s">
        <v>562</v>
      </c>
      <c r="Q1292" s="26" t="s">
        <v>683</v>
      </c>
      <c r="R1292" s="26" t="s">
        <v>684</v>
      </c>
      <c r="S1292" s="26"/>
      <c r="T1292" s="26"/>
      <c r="U1292" s="26">
        <v>120000</v>
      </c>
      <c r="V1292" s="27">
        <v>45532</v>
      </c>
      <c r="W1292" s="26" t="s">
        <v>565</v>
      </c>
      <c r="X1292" s="26" t="s">
        <v>566</v>
      </c>
      <c r="Y1292" s="26" t="s">
        <v>685</v>
      </c>
      <c r="Z1292" s="26"/>
      <c r="AA1292" s="26">
        <v>1</v>
      </c>
      <c r="AB1292" s="26">
        <v>2086</v>
      </c>
    </row>
    <row r="1293" spans="1:28" ht="20.25" customHeight="1">
      <c r="A1293" s="26" t="s">
        <v>3566</v>
      </c>
      <c r="B1293" s="26" t="s">
        <v>3567</v>
      </c>
      <c r="C1293" s="26" t="s">
        <v>1292</v>
      </c>
      <c r="D1293" s="26" t="s">
        <v>1293</v>
      </c>
      <c r="E1293" s="26" t="s">
        <v>553</v>
      </c>
      <c r="F1293" s="26" t="s">
        <v>668</v>
      </c>
      <c r="G1293" s="26" t="s">
        <v>2464</v>
      </c>
      <c r="H1293" s="26" t="s">
        <v>556</v>
      </c>
      <c r="I1293" s="27">
        <v>45479</v>
      </c>
      <c r="J1293" s="26" t="s">
        <v>670</v>
      </c>
      <c r="K1293" s="26" t="s">
        <v>2072</v>
      </c>
      <c r="L1293" s="26" t="s">
        <v>2073</v>
      </c>
      <c r="M1293" s="26" t="s">
        <v>628</v>
      </c>
      <c r="N1293" s="26" t="s">
        <v>663</v>
      </c>
      <c r="O1293" s="26" t="s">
        <v>561</v>
      </c>
      <c r="P1293" s="26" t="s">
        <v>601</v>
      </c>
      <c r="Q1293" s="26" t="s">
        <v>664</v>
      </c>
      <c r="R1293" s="26" t="s">
        <v>619</v>
      </c>
      <c r="S1293" s="26"/>
      <c r="T1293" s="26"/>
      <c r="U1293" s="26">
        <v>50000</v>
      </c>
      <c r="V1293" s="27">
        <v>45528</v>
      </c>
      <c r="W1293" s="26" t="s">
        <v>565</v>
      </c>
      <c r="X1293" s="26" t="s">
        <v>566</v>
      </c>
      <c r="Y1293" s="26" t="s">
        <v>3023</v>
      </c>
      <c r="Z1293" s="26"/>
      <c r="AA1293" s="26">
        <v>1</v>
      </c>
      <c r="AB1293" s="26">
        <v>2232</v>
      </c>
    </row>
    <row r="1294" spans="1:28" ht="20.25" customHeight="1">
      <c r="A1294" s="26" t="s">
        <v>3568</v>
      </c>
      <c r="B1294" s="26" t="s">
        <v>3569</v>
      </c>
      <c r="C1294" s="26" t="s">
        <v>1292</v>
      </c>
      <c r="D1294" s="26" t="s">
        <v>1293</v>
      </c>
      <c r="E1294" s="26" t="s">
        <v>553</v>
      </c>
      <c r="F1294" s="26" t="s">
        <v>668</v>
      </c>
      <c r="G1294" s="26" t="s">
        <v>2464</v>
      </c>
      <c r="H1294" s="26" t="s">
        <v>556</v>
      </c>
      <c r="I1294" s="27">
        <v>45479</v>
      </c>
      <c r="J1294" s="26" t="s">
        <v>670</v>
      </c>
      <c r="K1294" s="26" t="s">
        <v>258</v>
      </c>
      <c r="L1294" s="26" t="s">
        <v>681</v>
      </c>
      <c r="M1294" s="26" t="s">
        <v>682</v>
      </c>
      <c r="N1294" s="26" t="s">
        <v>600</v>
      </c>
      <c r="O1294" s="26" t="s">
        <v>561</v>
      </c>
      <c r="P1294" s="26" t="s">
        <v>562</v>
      </c>
      <c r="Q1294" s="26" t="s">
        <v>683</v>
      </c>
      <c r="R1294" s="26" t="s">
        <v>684</v>
      </c>
      <c r="S1294" s="26"/>
      <c r="T1294" s="26"/>
      <c r="U1294" s="26">
        <v>120000</v>
      </c>
      <c r="V1294" s="27">
        <v>45530</v>
      </c>
      <c r="W1294" s="26" t="s">
        <v>565</v>
      </c>
      <c r="X1294" s="26" t="s">
        <v>566</v>
      </c>
      <c r="Y1294" s="26" t="s">
        <v>685</v>
      </c>
      <c r="Z1294" s="26"/>
      <c r="AA1294" s="26">
        <v>1</v>
      </c>
      <c r="AB1294" s="26">
        <v>2075</v>
      </c>
    </row>
    <row r="1295" spans="1:28" ht="20.25" customHeight="1">
      <c r="A1295" s="26" t="s">
        <v>3570</v>
      </c>
      <c r="B1295" s="26" t="s">
        <v>3571</v>
      </c>
      <c r="C1295" s="26" t="s">
        <v>1292</v>
      </c>
      <c r="D1295" s="26" t="s">
        <v>1293</v>
      </c>
      <c r="E1295" s="26" t="s">
        <v>553</v>
      </c>
      <c r="F1295" s="26" t="s">
        <v>668</v>
      </c>
      <c r="G1295" s="26" t="s">
        <v>2464</v>
      </c>
      <c r="H1295" s="26" t="s">
        <v>556</v>
      </c>
      <c r="I1295" s="27">
        <v>45479</v>
      </c>
      <c r="J1295" s="26" t="s">
        <v>670</v>
      </c>
      <c r="K1295" s="26" t="s">
        <v>258</v>
      </c>
      <c r="L1295" s="26" t="s">
        <v>681</v>
      </c>
      <c r="M1295" s="26" t="s">
        <v>682</v>
      </c>
      <c r="N1295" s="26" t="s">
        <v>600</v>
      </c>
      <c r="O1295" s="26" t="s">
        <v>561</v>
      </c>
      <c r="P1295" s="26" t="s">
        <v>562</v>
      </c>
      <c r="Q1295" s="26" t="s">
        <v>683</v>
      </c>
      <c r="R1295" s="26" t="s">
        <v>684</v>
      </c>
      <c r="S1295" s="26"/>
      <c r="T1295" s="26"/>
      <c r="U1295" s="26">
        <v>120000</v>
      </c>
      <c r="V1295" s="27">
        <v>45525</v>
      </c>
      <c r="W1295" s="26" t="s">
        <v>565</v>
      </c>
      <c r="X1295" s="26" t="s">
        <v>566</v>
      </c>
      <c r="Y1295" s="26" t="s">
        <v>685</v>
      </c>
      <c r="Z1295" s="26"/>
      <c r="AA1295" s="26">
        <v>1</v>
      </c>
      <c r="AB1295" s="26">
        <v>2075</v>
      </c>
    </row>
    <row r="1296" spans="1:28" ht="20.25" customHeight="1">
      <c r="A1296" s="26" t="s">
        <v>3572</v>
      </c>
      <c r="B1296" s="26" t="s">
        <v>27</v>
      </c>
      <c r="C1296" s="26" t="s">
        <v>1292</v>
      </c>
      <c r="D1296" s="26" t="s">
        <v>1293</v>
      </c>
      <c r="E1296" s="26" t="s">
        <v>633</v>
      </c>
      <c r="F1296" s="26" t="s">
        <v>743</v>
      </c>
      <c r="G1296" s="26" t="s">
        <v>3573</v>
      </c>
      <c r="H1296" s="26" t="s">
        <v>556</v>
      </c>
      <c r="I1296" s="27">
        <v>45478</v>
      </c>
      <c r="J1296" s="26" t="s">
        <v>1754</v>
      </c>
      <c r="K1296" s="26" t="s">
        <v>28</v>
      </c>
      <c r="L1296" s="26" t="s">
        <v>1330</v>
      </c>
      <c r="M1296" s="26" t="s">
        <v>628</v>
      </c>
      <c r="N1296" s="26" t="s">
        <v>641</v>
      </c>
      <c r="O1296" s="26" t="s">
        <v>561</v>
      </c>
      <c r="P1296" s="26" t="s">
        <v>562</v>
      </c>
      <c r="Q1296" s="26" t="s">
        <v>683</v>
      </c>
      <c r="R1296" s="26" t="s">
        <v>564</v>
      </c>
      <c r="S1296" s="26"/>
      <c r="T1296" s="26"/>
      <c r="U1296" s="26">
        <v>13000</v>
      </c>
      <c r="V1296" s="27">
        <v>45498</v>
      </c>
      <c r="W1296" s="26" t="s">
        <v>565</v>
      </c>
      <c r="X1296" s="26" t="s">
        <v>566</v>
      </c>
      <c r="Y1296" s="26" t="s">
        <v>3574</v>
      </c>
      <c r="Z1296" s="26"/>
      <c r="AA1296" s="26">
        <v>1</v>
      </c>
      <c r="AB1296" s="26">
        <v>2264</v>
      </c>
    </row>
    <row r="1297" spans="1:28" ht="20.25" customHeight="1">
      <c r="A1297" s="26" t="s">
        <v>3575</v>
      </c>
      <c r="B1297" s="26" t="s">
        <v>3576</v>
      </c>
      <c r="C1297" s="26" t="s">
        <v>1292</v>
      </c>
      <c r="D1297" s="26" t="s">
        <v>1293</v>
      </c>
      <c r="E1297" s="26" t="s">
        <v>553</v>
      </c>
      <c r="F1297" s="26" t="s">
        <v>668</v>
      </c>
      <c r="G1297" s="26" t="s">
        <v>2464</v>
      </c>
      <c r="H1297" s="26" t="s">
        <v>556</v>
      </c>
      <c r="I1297" s="27">
        <v>45478</v>
      </c>
      <c r="J1297" s="26" t="s">
        <v>670</v>
      </c>
      <c r="K1297" s="26" t="s">
        <v>258</v>
      </c>
      <c r="L1297" s="26" t="s">
        <v>681</v>
      </c>
      <c r="M1297" s="26" t="s">
        <v>682</v>
      </c>
      <c r="N1297" s="26" t="s">
        <v>600</v>
      </c>
      <c r="O1297" s="26" t="s">
        <v>561</v>
      </c>
      <c r="P1297" s="26" t="s">
        <v>562</v>
      </c>
      <c r="Q1297" s="26" t="s">
        <v>683</v>
      </c>
      <c r="R1297" s="26" t="s">
        <v>684</v>
      </c>
      <c r="S1297" s="26"/>
      <c r="T1297" s="26"/>
      <c r="U1297" s="26">
        <v>120000</v>
      </c>
      <c r="V1297" s="27">
        <v>45520</v>
      </c>
      <c r="W1297" s="26" t="s">
        <v>565</v>
      </c>
      <c r="X1297" s="26" t="s">
        <v>566</v>
      </c>
      <c r="Y1297" s="26" t="s">
        <v>685</v>
      </c>
      <c r="Z1297" s="26"/>
      <c r="AA1297" s="26">
        <v>1</v>
      </c>
      <c r="AB1297" s="26">
        <v>2075</v>
      </c>
    </row>
    <row r="1298" spans="1:28" ht="20.25" customHeight="1">
      <c r="A1298" s="26" t="s">
        <v>3577</v>
      </c>
      <c r="B1298" s="26" t="s">
        <v>3578</v>
      </c>
      <c r="C1298" s="26" t="s">
        <v>1292</v>
      </c>
      <c r="D1298" s="26" t="s">
        <v>1293</v>
      </c>
      <c r="E1298" s="26" t="s">
        <v>553</v>
      </c>
      <c r="F1298" s="26" t="s">
        <v>668</v>
      </c>
      <c r="G1298" s="26" t="s">
        <v>669</v>
      </c>
      <c r="H1298" s="26" t="s">
        <v>556</v>
      </c>
      <c r="I1298" s="27">
        <v>45478</v>
      </c>
      <c r="J1298" s="26" t="s">
        <v>670</v>
      </c>
      <c r="K1298" s="26" t="s">
        <v>949</v>
      </c>
      <c r="L1298" s="26" t="s">
        <v>950</v>
      </c>
      <c r="M1298" s="26" t="s">
        <v>628</v>
      </c>
      <c r="N1298" s="26" t="s">
        <v>641</v>
      </c>
      <c r="O1298" s="26" t="s">
        <v>561</v>
      </c>
      <c r="P1298" s="26" t="s">
        <v>562</v>
      </c>
      <c r="Q1298" s="26" t="s">
        <v>683</v>
      </c>
      <c r="R1298" s="26" t="s">
        <v>564</v>
      </c>
      <c r="S1298" s="26"/>
      <c r="T1298" s="26"/>
      <c r="U1298" s="26">
        <v>12000</v>
      </c>
      <c r="V1298" s="27">
        <v>45512</v>
      </c>
      <c r="W1298" s="26" t="s">
        <v>565</v>
      </c>
      <c r="X1298" s="26" t="s">
        <v>566</v>
      </c>
      <c r="Y1298" s="26" t="s">
        <v>955</v>
      </c>
      <c r="Z1298" s="26"/>
      <c r="AA1298" s="26">
        <v>1</v>
      </c>
      <c r="AB1298" s="26">
        <v>2051</v>
      </c>
    </row>
    <row r="1299" spans="1:28" ht="20.25" customHeight="1">
      <c r="A1299" s="26" t="s">
        <v>3579</v>
      </c>
      <c r="B1299" s="26" t="s">
        <v>3580</v>
      </c>
      <c r="C1299" s="26" t="s">
        <v>1292</v>
      </c>
      <c r="D1299" s="26" t="s">
        <v>1293</v>
      </c>
      <c r="E1299" s="26" t="s">
        <v>553</v>
      </c>
      <c r="F1299" s="26" t="s">
        <v>668</v>
      </c>
      <c r="G1299" s="26" t="s">
        <v>669</v>
      </c>
      <c r="H1299" s="26" t="s">
        <v>556</v>
      </c>
      <c r="I1299" s="27">
        <v>45478</v>
      </c>
      <c r="J1299" s="26" t="s">
        <v>670</v>
      </c>
      <c r="K1299" s="26" t="s">
        <v>1191</v>
      </c>
      <c r="L1299" s="26" t="s">
        <v>1192</v>
      </c>
      <c r="M1299" s="26" t="s">
        <v>682</v>
      </c>
      <c r="N1299" s="26" t="s">
        <v>600</v>
      </c>
      <c r="O1299" s="26" t="s">
        <v>561</v>
      </c>
      <c r="P1299" s="26" t="s">
        <v>562</v>
      </c>
      <c r="Q1299" s="26" t="s">
        <v>812</v>
      </c>
      <c r="R1299" s="26" t="s">
        <v>684</v>
      </c>
      <c r="S1299" s="26"/>
      <c r="T1299" s="26"/>
      <c r="U1299" s="26">
        <v>13700</v>
      </c>
      <c r="V1299" s="27">
        <v>45511</v>
      </c>
      <c r="W1299" s="26" t="s">
        <v>565</v>
      </c>
      <c r="X1299" s="26" t="s">
        <v>566</v>
      </c>
      <c r="Y1299" s="26" t="s">
        <v>685</v>
      </c>
      <c r="Z1299" s="26"/>
      <c r="AA1299" s="26">
        <v>1</v>
      </c>
      <c r="AB1299" s="26">
        <v>2116</v>
      </c>
    </row>
    <row r="1300" spans="1:28" ht="20.25" customHeight="1">
      <c r="A1300" s="26" t="s">
        <v>3581</v>
      </c>
      <c r="B1300" s="26" t="s">
        <v>3582</v>
      </c>
      <c r="C1300" s="26" t="s">
        <v>1292</v>
      </c>
      <c r="D1300" s="26" t="s">
        <v>1293</v>
      </c>
      <c r="E1300" s="26" t="s">
        <v>553</v>
      </c>
      <c r="F1300" s="26" t="s">
        <v>668</v>
      </c>
      <c r="G1300" s="26" t="s">
        <v>669</v>
      </c>
      <c r="H1300" s="26" t="s">
        <v>556</v>
      </c>
      <c r="I1300" s="27">
        <v>45478</v>
      </c>
      <c r="J1300" s="26" t="s">
        <v>670</v>
      </c>
      <c r="K1300" s="26" t="s">
        <v>810</v>
      </c>
      <c r="L1300" s="26" t="s">
        <v>811</v>
      </c>
      <c r="M1300" s="26" t="s">
        <v>585</v>
      </c>
      <c r="N1300" s="26" t="s">
        <v>600</v>
      </c>
      <c r="O1300" s="26" t="s">
        <v>561</v>
      </c>
      <c r="P1300" s="26" t="s">
        <v>562</v>
      </c>
      <c r="Q1300" s="26" t="s">
        <v>812</v>
      </c>
      <c r="R1300" s="26" t="s">
        <v>684</v>
      </c>
      <c r="S1300" s="26"/>
      <c r="T1300" s="26"/>
      <c r="U1300" s="26">
        <v>24850</v>
      </c>
      <c r="V1300" s="27">
        <v>45509</v>
      </c>
      <c r="W1300" s="26" t="s">
        <v>565</v>
      </c>
      <c r="X1300" s="26" t="s">
        <v>566</v>
      </c>
      <c r="Y1300" s="26" t="s">
        <v>685</v>
      </c>
      <c r="Z1300" s="26"/>
      <c r="AA1300" s="26">
        <v>1</v>
      </c>
      <c r="AB1300" s="26">
        <v>2107</v>
      </c>
    </row>
    <row r="1301" spans="1:28" ht="20.25" customHeight="1">
      <c r="A1301" s="26" t="s">
        <v>3583</v>
      </c>
      <c r="B1301" s="26" t="s">
        <v>3584</v>
      </c>
      <c r="C1301" s="26" t="s">
        <v>1130</v>
      </c>
      <c r="D1301" s="26" t="s">
        <v>1131</v>
      </c>
      <c r="E1301" s="26" t="s">
        <v>553</v>
      </c>
      <c r="F1301" s="26" t="s">
        <v>2303</v>
      </c>
      <c r="G1301" s="26" t="s">
        <v>3585</v>
      </c>
      <c r="H1301" s="26" t="s">
        <v>556</v>
      </c>
      <c r="I1301" s="27">
        <v>45477</v>
      </c>
      <c r="J1301" s="26" t="s">
        <v>626</v>
      </c>
      <c r="K1301" s="26" t="s">
        <v>3542</v>
      </c>
      <c r="L1301" s="26" t="s">
        <v>2306</v>
      </c>
      <c r="M1301" s="26" t="s">
        <v>628</v>
      </c>
      <c r="N1301" s="26" t="s">
        <v>975</v>
      </c>
      <c r="O1301" s="26" t="s">
        <v>561</v>
      </c>
      <c r="P1301" s="26" t="s">
        <v>3543</v>
      </c>
      <c r="Q1301" s="26" t="s">
        <v>664</v>
      </c>
      <c r="R1301" s="26" t="s">
        <v>643</v>
      </c>
      <c r="S1301" s="26"/>
      <c r="T1301" s="26"/>
      <c r="U1301" s="26">
        <v>200000</v>
      </c>
      <c r="V1301" s="27">
        <v>45514</v>
      </c>
      <c r="W1301" s="26" t="s">
        <v>565</v>
      </c>
      <c r="X1301" s="26" t="s">
        <v>566</v>
      </c>
      <c r="Y1301" s="26" t="s">
        <v>3547</v>
      </c>
      <c r="Z1301" s="26"/>
      <c r="AA1301" s="26">
        <v>1</v>
      </c>
      <c r="AB1301" s="26">
        <v>2263</v>
      </c>
    </row>
    <row r="1302" spans="1:28" ht="20.25" customHeight="1">
      <c r="A1302" s="26" t="s">
        <v>3586</v>
      </c>
      <c r="B1302" s="26" t="s">
        <v>3587</v>
      </c>
      <c r="C1302" s="26" t="s">
        <v>1292</v>
      </c>
      <c r="D1302" s="26" t="s">
        <v>1293</v>
      </c>
      <c r="E1302" s="26" t="s">
        <v>553</v>
      </c>
      <c r="F1302" s="26" t="s">
        <v>624</v>
      </c>
      <c r="G1302" s="26"/>
      <c r="H1302" s="26" t="s">
        <v>556</v>
      </c>
      <c r="I1302" s="27">
        <v>45477</v>
      </c>
      <c r="J1302" s="26" t="s">
        <v>626</v>
      </c>
      <c r="K1302" s="26" t="s">
        <v>280</v>
      </c>
      <c r="L1302" s="26" t="s">
        <v>636</v>
      </c>
      <c r="M1302" s="26" t="s">
        <v>616</v>
      </c>
      <c r="N1302" s="26" t="s">
        <v>975</v>
      </c>
      <c r="O1302" s="26" t="s">
        <v>561</v>
      </c>
      <c r="P1302" s="26" t="s">
        <v>601</v>
      </c>
      <c r="Q1302" s="26" t="s">
        <v>637</v>
      </c>
      <c r="R1302" s="26" t="s">
        <v>564</v>
      </c>
      <c r="S1302" s="26"/>
      <c r="T1302" s="26"/>
      <c r="U1302" s="26">
        <v>30000</v>
      </c>
      <c r="V1302" s="27">
        <v>45502</v>
      </c>
      <c r="W1302" s="26" t="s">
        <v>565</v>
      </c>
      <c r="X1302" s="26" t="s">
        <v>566</v>
      </c>
      <c r="Y1302" s="26" t="s">
        <v>3588</v>
      </c>
      <c r="Z1302" s="26"/>
      <c r="AA1302" s="26">
        <v>1</v>
      </c>
      <c r="AB1302" s="26">
        <v>2186</v>
      </c>
    </row>
    <row r="1303" spans="1:28" ht="20.25" customHeight="1">
      <c r="A1303" s="26" t="s">
        <v>3589</v>
      </c>
      <c r="B1303" s="26" t="s">
        <v>3590</v>
      </c>
      <c r="C1303" s="26" t="s">
        <v>1292</v>
      </c>
      <c r="D1303" s="26" t="s">
        <v>1293</v>
      </c>
      <c r="E1303" s="26" t="s">
        <v>553</v>
      </c>
      <c r="F1303" s="26" t="s">
        <v>701</v>
      </c>
      <c r="G1303" s="26" t="s">
        <v>3591</v>
      </c>
      <c r="H1303" s="26" t="s">
        <v>556</v>
      </c>
      <c r="I1303" s="27">
        <v>45477</v>
      </c>
      <c r="J1303" s="26" t="s">
        <v>1376</v>
      </c>
      <c r="K1303" s="26" t="s">
        <v>371</v>
      </c>
      <c r="L1303" s="26" t="s">
        <v>920</v>
      </c>
      <c r="M1303" s="26" t="s">
        <v>585</v>
      </c>
      <c r="N1303" s="26" t="s">
        <v>673</v>
      </c>
      <c r="O1303" s="26" t="s">
        <v>561</v>
      </c>
      <c r="P1303" s="26" t="s">
        <v>718</v>
      </c>
      <c r="Q1303" s="26" t="s">
        <v>909</v>
      </c>
      <c r="R1303" s="26" t="s">
        <v>564</v>
      </c>
      <c r="S1303" s="26"/>
      <c r="T1303" s="26"/>
      <c r="U1303" s="26">
        <v>40000</v>
      </c>
      <c r="V1303" s="27">
        <v>45507</v>
      </c>
      <c r="W1303" s="26" t="s">
        <v>565</v>
      </c>
      <c r="X1303" s="26" t="s">
        <v>566</v>
      </c>
      <c r="Y1303" s="26" t="s">
        <v>3592</v>
      </c>
      <c r="Z1303" s="26"/>
      <c r="AA1303" s="26">
        <v>1</v>
      </c>
      <c r="AB1303" s="26">
        <v>2213</v>
      </c>
    </row>
    <row r="1304" spans="1:28" ht="20.25" customHeight="1">
      <c r="A1304" s="26" t="s">
        <v>3593</v>
      </c>
      <c r="B1304" s="26" t="s">
        <v>3594</v>
      </c>
      <c r="C1304" s="26" t="s">
        <v>551</v>
      </c>
      <c r="D1304" s="26" t="s">
        <v>1209</v>
      </c>
      <c r="E1304" s="26" t="s">
        <v>553</v>
      </c>
      <c r="F1304" s="26" t="s">
        <v>581</v>
      </c>
      <c r="G1304" s="26" t="s">
        <v>3595</v>
      </c>
      <c r="H1304" s="26" t="s">
        <v>556</v>
      </c>
      <c r="I1304" s="27">
        <v>45475</v>
      </c>
      <c r="J1304" s="26" t="s">
        <v>583</v>
      </c>
      <c r="K1304" s="26" t="s">
        <v>3596</v>
      </c>
      <c r="L1304" s="26" t="s">
        <v>3597</v>
      </c>
      <c r="M1304" s="26" t="s">
        <v>616</v>
      </c>
      <c r="N1304" s="26" t="s">
        <v>641</v>
      </c>
      <c r="O1304" s="26" t="s">
        <v>561</v>
      </c>
      <c r="P1304" s="26" t="s">
        <v>586</v>
      </c>
      <c r="Q1304" s="26" t="s">
        <v>852</v>
      </c>
      <c r="R1304" s="26" t="s">
        <v>619</v>
      </c>
      <c r="S1304" s="26"/>
      <c r="T1304" s="26"/>
      <c r="U1304" s="26">
        <v>24500</v>
      </c>
      <c r="V1304" s="27">
        <v>45505</v>
      </c>
      <c r="W1304" s="26" t="s">
        <v>565</v>
      </c>
      <c r="X1304" s="26" t="s">
        <v>566</v>
      </c>
      <c r="Y1304" s="26" t="s">
        <v>596</v>
      </c>
      <c r="Z1304" s="26"/>
      <c r="AA1304" s="26">
        <v>1</v>
      </c>
      <c r="AB1304" s="26">
        <v>2062</v>
      </c>
    </row>
    <row r="1305" spans="1:28" ht="20.25" customHeight="1">
      <c r="A1305" s="26" t="s">
        <v>3598</v>
      </c>
      <c r="B1305" s="26" t="s">
        <v>3599</v>
      </c>
      <c r="C1305" s="26" t="s">
        <v>1292</v>
      </c>
      <c r="D1305" s="26" t="s">
        <v>1293</v>
      </c>
      <c r="E1305" s="26" t="s">
        <v>553</v>
      </c>
      <c r="F1305" s="26" t="s">
        <v>668</v>
      </c>
      <c r="G1305" s="26" t="s">
        <v>2464</v>
      </c>
      <c r="H1305" s="26" t="s">
        <v>556</v>
      </c>
      <c r="I1305" s="27">
        <v>45471</v>
      </c>
      <c r="J1305" s="26" t="s">
        <v>670</v>
      </c>
      <c r="K1305" s="26" t="s">
        <v>3026</v>
      </c>
      <c r="L1305" s="26" t="s">
        <v>3027</v>
      </c>
      <c r="M1305" s="26" t="s">
        <v>682</v>
      </c>
      <c r="N1305" s="26" t="s">
        <v>600</v>
      </c>
      <c r="O1305" s="26" t="s">
        <v>561</v>
      </c>
      <c r="P1305" s="26" t="s">
        <v>562</v>
      </c>
      <c r="Q1305" s="26" t="s">
        <v>683</v>
      </c>
      <c r="R1305" s="26" t="s">
        <v>684</v>
      </c>
      <c r="S1305" s="26"/>
      <c r="T1305" s="26"/>
      <c r="U1305" s="26">
        <v>100000</v>
      </c>
      <c r="V1305" s="27">
        <v>45524</v>
      </c>
      <c r="W1305" s="26" t="s">
        <v>565</v>
      </c>
      <c r="X1305" s="26" t="s">
        <v>566</v>
      </c>
      <c r="Y1305" s="26" t="s">
        <v>685</v>
      </c>
      <c r="Z1305" s="26"/>
      <c r="AA1305" s="26">
        <v>1</v>
      </c>
      <c r="AB1305" s="26">
        <v>2086</v>
      </c>
    </row>
    <row r="1306" spans="1:28" ht="20.25" customHeight="1">
      <c r="A1306" s="26" t="s">
        <v>3600</v>
      </c>
      <c r="B1306" s="26" t="s">
        <v>3601</v>
      </c>
      <c r="C1306" s="26" t="s">
        <v>1292</v>
      </c>
      <c r="D1306" s="26" t="s">
        <v>1293</v>
      </c>
      <c r="E1306" s="26" t="s">
        <v>553</v>
      </c>
      <c r="F1306" s="26" t="s">
        <v>668</v>
      </c>
      <c r="G1306" s="26" t="s">
        <v>669</v>
      </c>
      <c r="H1306" s="26" t="s">
        <v>556</v>
      </c>
      <c r="I1306" s="27">
        <v>45471</v>
      </c>
      <c r="J1306" s="26" t="s">
        <v>670</v>
      </c>
      <c r="K1306" s="26" t="s">
        <v>1191</v>
      </c>
      <c r="L1306" s="26" t="s">
        <v>1192</v>
      </c>
      <c r="M1306" s="26" t="s">
        <v>682</v>
      </c>
      <c r="N1306" s="26" t="s">
        <v>600</v>
      </c>
      <c r="O1306" s="26" t="s">
        <v>561</v>
      </c>
      <c r="P1306" s="26" t="s">
        <v>562</v>
      </c>
      <c r="Q1306" s="26" t="s">
        <v>812</v>
      </c>
      <c r="R1306" s="26" t="s">
        <v>684</v>
      </c>
      <c r="S1306" s="26"/>
      <c r="T1306" s="26"/>
      <c r="U1306" s="26">
        <v>5300</v>
      </c>
      <c r="V1306" s="27">
        <v>45504</v>
      </c>
      <c r="W1306" s="26" t="s">
        <v>565</v>
      </c>
      <c r="X1306" s="26" t="s">
        <v>566</v>
      </c>
      <c r="Y1306" s="26" t="s">
        <v>3602</v>
      </c>
      <c r="Z1306" s="26"/>
      <c r="AA1306" s="26">
        <v>1</v>
      </c>
      <c r="AB1306" s="26">
        <v>2116</v>
      </c>
    </row>
    <row r="1307" spans="1:28" ht="20.25" customHeight="1">
      <c r="A1307" s="26" t="s">
        <v>3603</v>
      </c>
      <c r="B1307" s="26" t="s">
        <v>3604</v>
      </c>
      <c r="C1307" s="26" t="s">
        <v>1292</v>
      </c>
      <c r="D1307" s="26" t="s">
        <v>1293</v>
      </c>
      <c r="E1307" s="26" t="s">
        <v>553</v>
      </c>
      <c r="F1307" s="26" t="s">
        <v>668</v>
      </c>
      <c r="G1307" s="26" t="s">
        <v>669</v>
      </c>
      <c r="H1307" s="26" t="s">
        <v>556</v>
      </c>
      <c r="I1307" s="27">
        <v>45471</v>
      </c>
      <c r="J1307" s="26" t="s">
        <v>670</v>
      </c>
      <c r="K1307" s="26" t="s">
        <v>3026</v>
      </c>
      <c r="L1307" s="26" t="s">
        <v>3027</v>
      </c>
      <c r="M1307" s="26" t="s">
        <v>682</v>
      </c>
      <c r="N1307" s="26" t="s">
        <v>600</v>
      </c>
      <c r="O1307" s="26" t="s">
        <v>561</v>
      </c>
      <c r="P1307" s="26" t="s">
        <v>562</v>
      </c>
      <c r="Q1307" s="26" t="s">
        <v>683</v>
      </c>
      <c r="R1307" s="26" t="s">
        <v>684</v>
      </c>
      <c r="S1307" s="26"/>
      <c r="T1307" s="26"/>
      <c r="U1307" s="26">
        <v>30000</v>
      </c>
      <c r="V1307" s="27">
        <v>45515</v>
      </c>
      <c r="W1307" s="26" t="s">
        <v>565</v>
      </c>
      <c r="X1307" s="26" t="s">
        <v>566</v>
      </c>
      <c r="Y1307" s="26" t="s">
        <v>685</v>
      </c>
      <c r="Z1307" s="26"/>
      <c r="AA1307" s="26">
        <v>1</v>
      </c>
      <c r="AB1307" s="26">
        <v>2086</v>
      </c>
    </row>
    <row r="1308" spans="1:28" ht="20.25" customHeight="1">
      <c r="A1308" s="26" t="s">
        <v>3605</v>
      </c>
      <c r="B1308" s="26" t="s">
        <v>3606</v>
      </c>
      <c r="C1308" s="26" t="s">
        <v>1292</v>
      </c>
      <c r="D1308" s="26" t="s">
        <v>1293</v>
      </c>
      <c r="E1308" s="26" t="s">
        <v>553</v>
      </c>
      <c r="F1308" s="26" t="s">
        <v>668</v>
      </c>
      <c r="G1308" s="26" t="s">
        <v>669</v>
      </c>
      <c r="H1308" s="26" t="s">
        <v>556</v>
      </c>
      <c r="I1308" s="27">
        <v>45471</v>
      </c>
      <c r="J1308" s="26" t="s">
        <v>670</v>
      </c>
      <c r="K1308" s="26" t="s">
        <v>1187</v>
      </c>
      <c r="L1308" s="26" t="s">
        <v>1188</v>
      </c>
      <c r="M1308" s="26" t="s">
        <v>628</v>
      </c>
      <c r="N1308" s="26" t="s">
        <v>641</v>
      </c>
      <c r="O1308" s="26" t="s">
        <v>561</v>
      </c>
      <c r="P1308" s="26" t="s">
        <v>562</v>
      </c>
      <c r="Q1308" s="26" t="s">
        <v>683</v>
      </c>
      <c r="R1308" s="26" t="s">
        <v>564</v>
      </c>
      <c r="S1308" s="26"/>
      <c r="T1308" s="26"/>
      <c r="U1308" s="26">
        <v>25800</v>
      </c>
      <c r="V1308" s="27">
        <v>45513</v>
      </c>
      <c r="W1308" s="26" t="s">
        <v>565</v>
      </c>
      <c r="X1308" s="26" t="s">
        <v>566</v>
      </c>
      <c r="Y1308" s="26" t="s">
        <v>955</v>
      </c>
      <c r="Z1308" s="26"/>
      <c r="AA1308" s="26">
        <v>1</v>
      </c>
      <c r="AB1308" s="26">
        <v>2124</v>
      </c>
    </row>
    <row r="1309" spans="1:28" ht="20.25" customHeight="1">
      <c r="A1309" s="26" t="s">
        <v>3607</v>
      </c>
      <c r="B1309" s="26" t="s">
        <v>3608</v>
      </c>
      <c r="C1309" s="26" t="s">
        <v>1292</v>
      </c>
      <c r="D1309" s="26" t="s">
        <v>1293</v>
      </c>
      <c r="E1309" s="26" t="s">
        <v>553</v>
      </c>
      <c r="F1309" s="26" t="s">
        <v>668</v>
      </c>
      <c r="G1309" s="26" t="s">
        <v>669</v>
      </c>
      <c r="H1309" s="26" t="s">
        <v>556</v>
      </c>
      <c r="I1309" s="27">
        <v>45471</v>
      </c>
      <c r="J1309" s="26" t="s">
        <v>670</v>
      </c>
      <c r="K1309" s="26" t="s">
        <v>1414</v>
      </c>
      <c r="L1309" s="26" t="s">
        <v>1415</v>
      </c>
      <c r="M1309" s="26" t="s">
        <v>628</v>
      </c>
      <c r="N1309" s="26" t="s">
        <v>641</v>
      </c>
      <c r="O1309" s="26" t="s">
        <v>561</v>
      </c>
      <c r="P1309" s="26" t="s">
        <v>562</v>
      </c>
      <c r="Q1309" s="26" t="s">
        <v>683</v>
      </c>
      <c r="R1309" s="26" t="s">
        <v>564</v>
      </c>
      <c r="S1309" s="26"/>
      <c r="T1309" s="26"/>
      <c r="U1309" s="26">
        <v>62050</v>
      </c>
      <c r="V1309" s="27">
        <v>45501</v>
      </c>
      <c r="W1309" s="26" t="s">
        <v>565</v>
      </c>
      <c r="X1309" s="26" t="s">
        <v>566</v>
      </c>
      <c r="Y1309" s="26" t="s">
        <v>955</v>
      </c>
      <c r="Z1309" s="26"/>
      <c r="AA1309" s="26">
        <v>1</v>
      </c>
      <c r="AB1309" s="26">
        <v>2126</v>
      </c>
    </row>
    <row r="1310" spans="1:28" ht="20.25" customHeight="1">
      <c r="A1310" s="26" t="s">
        <v>3609</v>
      </c>
      <c r="B1310" s="26" t="s">
        <v>3587</v>
      </c>
      <c r="C1310" s="26" t="s">
        <v>1292</v>
      </c>
      <c r="D1310" s="26" t="s">
        <v>1293</v>
      </c>
      <c r="E1310" s="26" t="s">
        <v>553</v>
      </c>
      <c r="F1310" s="26" t="s">
        <v>624</v>
      </c>
      <c r="G1310" s="26" t="s">
        <v>3610</v>
      </c>
      <c r="H1310" s="26" t="s">
        <v>556</v>
      </c>
      <c r="I1310" s="27">
        <v>45470</v>
      </c>
      <c r="J1310" s="26" t="s">
        <v>626</v>
      </c>
      <c r="K1310" s="26" t="s">
        <v>280</v>
      </c>
      <c r="L1310" s="26" t="s">
        <v>636</v>
      </c>
      <c r="M1310" s="26" t="s">
        <v>616</v>
      </c>
      <c r="N1310" s="26" t="s">
        <v>975</v>
      </c>
      <c r="O1310" s="26" t="s">
        <v>561</v>
      </c>
      <c r="P1310" s="26" t="s">
        <v>601</v>
      </c>
      <c r="Q1310" s="26" t="s">
        <v>637</v>
      </c>
      <c r="R1310" s="26" t="s">
        <v>564</v>
      </c>
      <c r="S1310" s="26"/>
      <c r="T1310" s="26"/>
      <c r="U1310" s="26">
        <v>50000</v>
      </c>
      <c r="V1310" s="27">
        <v>45502</v>
      </c>
      <c r="W1310" s="26" t="s">
        <v>565</v>
      </c>
      <c r="X1310" s="26" t="s">
        <v>566</v>
      </c>
      <c r="Y1310" s="26" t="s">
        <v>3611</v>
      </c>
      <c r="Z1310" s="26"/>
      <c r="AA1310" s="26">
        <v>1</v>
      </c>
      <c r="AB1310" s="26">
        <v>2186</v>
      </c>
    </row>
    <row r="1311" spans="1:28" ht="20.25" customHeight="1">
      <c r="A1311" s="26" t="s">
        <v>3612</v>
      </c>
      <c r="B1311" s="26" t="s">
        <v>31</v>
      </c>
      <c r="C1311" s="26" t="s">
        <v>1292</v>
      </c>
      <c r="D1311" s="26" t="s">
        <v>1293</v>
      </c>
      <c r="E1311" s="26" t="s">
        <v>553</v>
      </c>
      <c r="F1311" s="26" t="s">
        <v>581</v>
      </c>
      <c r="G1311" s="26" t="s">
        <v>3613</v>
      </c>
      <c r="H1311" s="26" t="s">
        <v>556</v>
      </c>
      <c r="I1311" s="27">
        <v>45469</v>
      </c>
      <c r="J1311" s="26" t="s">
        <v>583</v>
      </c>
      <c r="K1311" s="26" t="s">
        <v>32</v>
      </c>
      <c r="L1311" s="26" t="s">
        <v>2035</v>
      </c>
      <c r="M1311" s="26" t="s">
        <v>585</v>
      </c>
      <c r="N1311" s="26" t="s">
        <v>600</v>
      </c>
      <c r="O1311" s="26" t="s">
        <v>561</v>
      </c>
      <c r="P1311" s="26" t="s">
        <v>718</v>
      </c>
      <c r="Q1311" s="26" t="s">
        <v>576</v>
      </c>
      <c r="R1311" s="26" t="s">
        <v>643</v>
      </c>
      <c r="S1311" s="26"/>
      <c r="T1311" s="26"/>
      <c r="U1311" s="26">
        <v>5000</v>
      </c>
      <c r="V1311" s="27">
        <v>45499</v>
      </c>
      <c r="W1311" s="26" t="s">
        <v>565</v>
      </c>
      <c r="X1311" s="26" t="s">
        <v>566</v>
      </c>
      <c r="Y1311" s="26" t="s">
        <v>596</v>
      </c>
      <c r="Z1311" s="26"/>
      <c r="AA1311" s="26">
        <v>1</v>
      </c>
      <c r="AB1311" s="26">
        <v>2262</v>
      </c>
    </row>
    <row r="1312" spans="1:28" ht="20.25" customHeight="1">
      <c r="A1312" s="26" t="s">
        <v>3614</v>
      </c>
      <c r="B1312" s="26" t="s">
        <v>20</v>
      </c>
      <c r="C1312" s="26" t="s">
        <v>1292</v>
      </c>
      <c r="D1312" s="26" t="s">
        <v>1293</v>
      </c>
      <c r="E1312" s="26" t="s">
        <v>553</v>
      </c>
      <c r="F1312" s="26" t="s">
        <v>843</v>
      </c>
      <c r="G1312" s="26" t="s">
        <v>3615</v>
      </c>
      <c r="H1312" s="26" t="s">
        <v>556</v>
      </c>
      <c r="I1312" s="27">
        <v>45467</v>
      </c>
      <c r="J1312" s="26" t="s">
        <v>1754</v>
      </c>
      <c r="K1312" s="26" t="s">
        <v>21</v>
      </c>
      <c r="L1312" s="26" t="s">
        <v>845</v>
      </c>
      <c r="M1312" s="26" t="s">
        <v>616</v>
      </c>
      <c r="N1312" s="26" t="s">
        <v>663</v>
      </c>
      <c r="O1312" s="26" t="s">
        <v>561</v>
      </c>
      <c r="P1312" s="26" t="s">
        <v>718</v>
      </c>
      <c r="Q1312" s="26" t="s">
        <v>846</v>
      </c>
      <c r="R1312" s="26" t="s">
        <v>619</v>
      </c>
      <c r="S1312" s="26"/>
      <c r="T1312" s="26"/>
      <c r="U1312" s="26">
        <v>5000</v>
      </c>
      <c r="V1312" s="27">
        <v>45502</v>
      </c>
      <c r="W1312" s="26" t="s">
        <v>565</v>
      </c>
      <c r="X1312" s="26" t="s">
        <v>566</v>
      </c>
      <c r="Y1312" s="26" t="s">
        <v>3616</v>
      </c>
      <c r="Z1312" s="26"/>
      <c r="AA1312" s="26">
        <v>1</v>
      </c>
      <c r="AB1312" s="26">
        <v>2117</v>
      </c>
    </row>
    <row r="1313" spans="1:28" ht="20.25" customHeight="1">
      <c r="A1313" s="26" t="s">
        <v>3617</v>
      </c>
      <c r="B1313" s="26" t="s">
        <v>25</v>
      </c>
      <c r="C1313" s="26" t="s">
        <v>1292</v>
      </c>
      <c r="D1313" s="26" t="s">
        <v>1293</v>
      </c>
      <c r="E1313" s="26" t="s">
        <v>553</v>
      </c>
      <c r="F1313" s="26" t="s">
        <v>581</v>
      </c>
      <c r="G1313" s="26" t="s">
        <v>3618</v>
      </c>
      <c r="H1313" s="26" t="s">
        <v>556</v>
      </c>
      <c r="I1313" s="27">
        <v>45466</v>
      </c>
      <c r="J1313" s="26" t="s">
        <v>583</v>
      </c>
      <c r="K1313" s="26" t="s">
        <v>26</v>
      </c>
      <c r="L1313" s="26" t="s">
        <v>1554</v>
      </c>
      <c r="M1313" s="26" t="s">
        <v>585</v>
      </c>
      <c r="N1313" s="26" t="s">
        <v>560</v>
      </c>
      <c r="O1313" s="26" t="s">
        <v>561</v>
      </c>
      <c r="P1313" s="26" t="s">
        <v>586</v>
      </c>
      <c r="Q1313" s="26" t="s">
        <v>587</v>
      </c>
      <c r="R1313" s="26" t="s">
        <v>588</v>
      </c>
      <c r="S1313" s="26"/>
      <c r="T1313" s="26"/>
      <c r="U1313" s="26">
        <v>24000</v>
      </c>
      <c r="V1313" s="27">
        <v>45496</v>
      </c>
      <c r="W1313" s="26" t="s">
        <v>565</v>
      </c>
      <c r="X1313" s="26" t="s">
        <v>566</v>
      </c>
      <c r="Y1313" s="26" t="s">
        <v>596</v>
      </c>
      <c r="Z1313" s="26"/>
      <c r="AA1313" s="26">
        <v>1</v>
      </c>
      <c r="AB1313" s="26">
        <v>2261</v>
      </c>
    </row>
    <row r="1314" spans="1:28" ht="20.25" customHeight="1">
      <c r="A1314" s="26" t="s">
        <v>3619</v>
      </c>
      <c r="B1314" s="26" t="s">
        <v>3620</v>
      </c>
      <c r="C1314" s="26" t="s">
        <v>1292</v>
      </c>
      <c r="D1314" s="26" t="s">
        <v>1293</v>
      </c>
      <c r="E1314" s="26" t="s">
        <v>553</v>
      </c>
      <c r="F1314" s="26" t="s">
        <v>668</v>
      </c>
      <c r="G1314" s="26" t="s">
        <v>669</v>
      </c>
      <c r="H1314" s="26" t="s">
        <v>556</v>
      </c>
      <c r="I1314" s="27">
        <v>45464</v>
      </c>
      <c r="J1314" s="26" t="s">
        <v>670</v>
      </c>
      <c r="K1314" s="26" t="s">
        <v>1187</v>
      </c>
      <c r="L1314" s="26" t="s">
        <v>1188</v>
      </c>
      <c r="M1314" s="26" t="s">
        <v>628</v>
      </c>
      <c r="N1314" s="26" t="s">
        <v>641</v>
      </c>
      <c r="O1314" s="26" t="s">
        <v>561</v>
      </c>
      <c r="P1314" s="26" t="s">
        <v>562</v>
      </c>
      <c r="Q1314" s="26" t="s">
        <v>683</v>
      </c>
      <c r="R1314" s="26" t="s">
        <v>564</v>
      </c>
      <c r="S1314" s="26"/>
      <c r="T1314" s="26"/>
      <c r="U1314" s="26">
        <v>16400</v>
      </c>
      <c r="V1314" s="27">
        <v>45498</v>
      </c>
      <c r="W1314" s="26" t="s">
        <v>565</v>
      </c>
      <c r="X1314" s="26" t="s">
        <v>566</v>
      </c>
      <c r="Y1314" s="26" t="s">
        <v>955</v>
      </c>
      <c r="Z1314" s="26"/>
      <c r="AA1314" s="26">
        <v>1</v>
      </c>
      <c r="AB1314" s="26">
        <v>2124</v>
      </c>
    </row>
    <row r="1315" spans="1:28" ht="20.25" customHeight="1">
      <c r="A1315" s="26" t="s">
        <v>3621</v>
      </c>
      <c r="B1315" s="26" t="s">
        <v>3622</v>
      </c>
      <c r="C1315" s="26" t="s">
        <v>1292</v>
      </c>
      <c r="D1315" s="26" t="s">
        <v>1293</v>
      </c>
      <c r="E1315" s="26" t="s">
        <v>553</v>
      </c>
      <c r="F1315" s="26" t="s">
        <v>668</v>
      </c>
      <c r="G1315" s="26" t="s">
        <v>669</v>
      </c>
      <c r="H1315" s="26" t="s">
        <v>556</v>
      </c>
      <c r="I1315" s="27">
        <v>45464</v>
      </c>
      <c r="J1315" s="26" t="s">
        <v>670</v>
      </c>
      <c r="K1315" s="26" t="s">
        <v>1191</v>
      </c>
      <c r="L1315" s="26" t="s">
        <v>1192</v>
      </c>
      <c r="M1315" s="26" t="s">
        <v>682</v>
      </c>
      <c r="N1315" s="26" t="s">
        <v>600</v>
      </c>
      <c r="O1315" s="26" t="s">
        <v>561</v>
      </c>
      <c r="P1315" s="26" t="s">
        <v>562</v>
      </c>
      <c r="Q1315" s="26" t="s">
        <v>812</v>
      </c>
      <c r="R1315" s="26" t="s">
        <v>684</v>
      </c>
      <c r="S1315" s="26"/>
      <c r="T1315" s="26"/>
      <c r="U1315" s="26">
        <v>10000</v>
      </c>
      <c r="V1315" s="27">
        <v>45494</v>
      </c>
      <c r="W1315" s="26" t="s">
        <v>565</v>
      </c>
      <c r="X1315" s="26" t="s">
        <v>566</v>
      </c>
      <c r="Y1315" s="26" t="s">
        <v>685</v>
      </c>
      <c r="Z1315" s="26"/>
      <c r="AA1315" s="26">
        <v>1</v>
      </c>
      <c r="AB1315" s="26">
        <v>2116</v>
      </c>
    </row>
    <row r="1316" spans="1:28" ht="20.25" customHeight="1">
      <c r="A1316" s="26" t="s">
        <v>3623</v>
      </c>
      <c r="B1316" s="26" t="s">
        <v>3624</v>
      </c>
      <c r="C1316" s="26" t="s">
        <v>1292</v>
      </c>
      <c r="D1316" s="26" t="s">
        <v>1293</v>
      </c>
      <c r="E1316" s="26" t="s">
        <v>553</v>
      </c>
      <c r="F1316" s="26" t="s">
        <v>701</v>
      </c>
      <c r="G1316" s="26" t="s">
        <v>3625</v>
      </c>
      <c r="H1316" s="26" t="s">
        <v>556</v>
      </c>
      <c r="I1316" s="27">
        <v>45464</v>
      </c>
      <c r="J1316" s="26" t="s">
        <v>1376</v>
      </c>
      <c r="K1316" s="26" t="s">
        <v>371</v>
      </c>
      <c r="L1316" s="26" t="s">
        <v>920</v>
      </c>
      <c r="M1316" s="26" t="s">
        <v>585</v>
      </c>
      <c r="N1316" s="26" t="s">
        <v>673</v>
      </c>
      <c r="O1316" s="26" t="s">
        <v>561</v>
      </c>
      <c r="P1316" s="26" t="s">
        <v>718</v>
      </c>
      <c r="Q1316" s="26" t="s">
        <v>909</v>
      </c>
      <c r="R1316" s="26" t="s">
        <v>564</v>
      </c>
      <c r="S1316" s="26"/>
      <c r="T1316" s="26"/>
      <c r="U1316" s="26">
        <v>40000</v>
      </c>
      <c r="V1316" s="27">
        <v>45495</v>
      </c>
      <c r="W1316" s="26" t="s">
        <v>565</v>
      </c>
      <c r="X1316" s="26" t="s">
        <v>566</v>
      </c>
      <c r="Y1316" s="26" t="s">
        <v>3626</v>
      </c>
      <c r="Z1316" s="26"/>
      <c r="AA1316" s="26">
        <v>1</v>
      </c>
      <c r="AB1316" s="26">
        <v>2213</v>
      </c>
    </row>
    <row r="1317" spans="1:28" ht="20.25" customHeight="1">
      <c r="A1317" s="26" t="s">
        <v>3627</v>
      </c>
      <c r="B1317" s="26" t="s">
        <v>3628</v>
      </c>
      <c r="C1317" s="26" t="s">
        <v>1292</v>
      </c>
      <c r="D1317" s="26" t="s">
        <v>1293</v>
      </c>
      <c r="E1317" s="26" t="s">
        <v>553</v>
      </c>
      <c r="F1317" s="26" t="s">
        <v>581</v>
      </c>
      <c r="G1317" s="26" t="s">
        <v>3629</v>
      </c>
      <c r="H1317" s="26" t="s">
        <v>556</v>
      </c>
      <c r="I1317" s="27">
        <v>45463</v>
      </c>
      <c r="J1317" s="26" t="s">
        <v>583</v>
      </c>
      <c r="K1317" s="26" t="s">
        <v>97</v>
      </c>
      <c r="L1317" s="26" t="s">
        <v>696</v>
      </c>
      <c r="M1317" s="26" t="s">
        <v>585</v>
      </c>
      <c r="N1317" s="26" t="s">
        <v>673</v>
      </c>
      <c r="O1317" s="26" t="s">
        <v>561</v>
      </c>
      <c r="P1317" s="26" t="s">
        <v>601</v>
      </c>
      <c r="Q1317" s="26" t="s">
        <v>697</v>
      </c>
      <c r="R1317" s="26" t="s">
        <v>698</v>
      </c>
      <c r="S1317" s="26"/>
      <c r="T1317" s="26"/>
      <c r="U1317" s="26">
        <v>6200</v>
      </c>
      <c r="V1317" s="27">
        <v>45493</v>
      </c>
      <c r="W1317" s="26" t="s">
        <v>565</v>
      </c>
      <c r="X1317" s="26" t="s">
        <v>566</v>
      </c>
      <c r="Y1317" s="26" t="s">
        <v>596</v>
      </c>
      <c r="Z1317" s="26"/>
      <c r="AA1317" s="26">
        <v>1</v>
      </c>
      <c r="AB1317" s="26">
        <v>2260</v>
      </c>
    </row>
    <row r="1318" spans="1:28" ht="20.25" customHeight="1">
      <c r="A1318" s="26" t="s">
        <v>3630</v>
      </c>
      <c r="B1318" s="26" t="s">
        <v>15</v>
      </c>
      <c r="C1318" s="26" t="s">
        <v>1292</v>
      </c>
      <c r="D1318" s="26" t="s">
        <v>1293</v>
      </c>
      <c r="E1318" s="26" t="s">
        <v>553</v>
      </c>
      <c r="F1318" s="26" t="s">
        <v>581</v>
      </c>
      <c r="G1318" s="26" t="s">
        <v>3631</v>
      </c>
      <c r="H1318" s="26" t="s">
        <v>556</v>
      </c>
      <c r="I1318" s="27">
        <v>45463</v>
      </c>
      <c r="J1318" s="26" t="s">
        <v>583</v>
      </c>
      <c r="K1318" s="26" t="s">
        <v>16</v>
      </c>
      <c r="L1318" s="26" t="s">
        <v>1258</v>
      </c>
      <c r="M1318" s="26" t="s">
        <v>717</v>
      </c>
      <c r="N1318" s="26" t="s">
        <v>560</v>
      </c>
      <c r="O1318" s="26" t="s">
        <v>561</v>
      </c>
      <c r="P1318" s="26" t="s">
        <v>586</v>
      </c>
      <c r="Q1318" s="26" t="s">
        <v>587</v>
      </c>
      <c r="R1318" s="26" t="s">
        <v>588</v>
      </c>
      <c r="S1318" s="26"/>
      <c r="T1318" s="26"/>
      <c r="U1318" s="26">
        <v>19000</v>
      </c>
      <c r="V1318" s="27">
        <v>45493</v>
      </c>
      <c r="W1318" s="26" t="s">
        <v>565</v>
      </c>
      <c r="X1318" s="26" t="s">
        <v>566</v>
      </c>
      <c r="Y1318" s="26" t="s">
        <v>596</v>
      </c>
      <c r="Z1318" s="26"/>
      <c r="AA1318" s="26">
        <v>1</v>
      </c>
      <c r="AB1318" s="26">
        <v>2225</v>
      </c>
    </row>
    <row r="1319" spans="1:28" ht="20.25" customHeight="1">
      <c r="A1319" s="26" t="s">
        <v>3632</v>
      </c>
      <c r="B1319" s="26" t="s">
        <v>3633</v>
      </c>
      <c r="C1319" s="26" t="s">
        <v>1292</v>
      </c>
      <c r="D1319" s="26" t="s">
        <v>1293</v>
      </c>
      <c r="E1319" s="26" t="s">
        <v>553</v>
      </c>
      <c r="F1319" s="26" t="s">
        <v>581</v>
      </c>
      <c r="G1319" s="26" t="s">
        <v>3634</v>
      </c>
      <c r="H1319" s="26" t="s">
        <v>556</v>
      </c>
      <c r="I1319" s="27">
        <v>45463</v>
      </c>
      <c r="J1319" s="26" t="s">
        <v>583</v>
      </c>
      <c r="K1319" s="26" t="s">
        <v>118</v>
      </c>
      <c r="L1319" s="26" t="s">
        <v>119</v>
      </c>
      <c r="M1319" s="26" t="s">
        <v>717</v>
      </c>
      <c r="N1319" s="26" t="s">
        <v>560</v>
      </c>
      <c r="O1319" s="26" t="s">
        <v>561</v>
      </c>
      <c r="P1319" s="26" t="s">
        <v>562</v>
      </c>
      <c r="Q1319" s="26" t="s">
        <v>594</v>
      </c>
      <c r="R1319" s="26" t="s">
        <v>595</v>
      </c>
      <c r="S1319" s="26"/>
      <c r="T1319" s="26"/>
      <c r="U1319" s="26">
        <v>12800</v>
      </c>
      <c r="V1319" s="27">
        <v>45493</v>
      </c>
      <c r="W1319" s="26" t="s">
        <v>565</v>
      </c>
      <c r="X1319" s="26" t="s">
        <v>566</v>
      </c>
      <c r="Y1319" s="26" t="s">
        <v>596</v>
      </c>
      <c r="Z1319" s="26"/>
      <c r="AA1319" s="26">
        <v>1</v>
      </c>
      <c r="AB1319" s="26">
        <v>2198</v>
      </c>
    </row>
    <row r="1320" spans="1:28" ht="20.25" customHeight="1">
      <c r="A1320" s="26" t="s">
        <v>3635</v>
      </c>
      <c r="B1320" s="26" t="s">
        <v>10</v>
      </c>
      <c r="C1320" s="26" t="s">
        <v>1292</v>
      </c>
      <c r="D1320" s="26" t="s">
        <v>1293</v>
      </c>
      <c r="E1320" s="26" t="s">
        <v>553</v>
      </c>
      <c r="F1320" s="26" t="s">
        <v>624</v>
      </c>
      <c r="G1320" s="26" t="s">
        <v>3636</v>
      </c>
      <c r="H1320" s="26" t="s">
        <v>556</v>
      </c>
      <c r="I1320" s="27">
        <v>45463</v>
      </c>
      <c r="J1320" s="26" t="s">
        <v>626</v>
      </c>
      <c r="K1320" s="26" t="s">
        <v>476</v>
      </c>
      <c r="L1320" s="26" t="s">
        <v>974</v>
      </c>
      <c r="M1320" s="26" t="s">
        <v>616</v>
      </c>
      <c r="N1320" s="26" t="s">
        <v>975</v>
      </c>
      <c r="O1320" s="26" t="s">
        <v>561</v>
      </c>
      <c r="P1320" s="26" t="s">
        <v>601</v>
      </c>
      <c r="Q1320" s="26" t="s">
        <v>637</v>
      </c>
      <c r="R1320" s="26" t="s">
        <v>564</v>
      </c>
      <c r="S1320" s="26"/>
      <c r="T1320" s="26"/>
      <c r="U1320" s="26">
        <v>28000</v>
      </c>
      <c r="V1320" s="27">
        <v>45493</v>
      </c>
      <c r="W1320" s="26" t="s">
        <v>565</v>
      </c>
      <c r="X1320" s="26" t="s">
        <v>566</v>
      </c>
      <c r="Y1320" s="26" t="s">
        <v>3637</v>
      </c>
      <c r="Z1320" s="26"/>
      <c r="AA1320" s="26">
        <v>1</v>
      </c>
      <c r="AB1320" s="26">
        <v>2187</v>
      </c>
    </row>
    <row r="1321" spans="1:28" ht="20.25" customHeight="1">
      <c r="A1321" s="26" t="s">
        <v>3638</v>
      </c>
      <c r="B1321" s="26" t="s">
        <v>3639</v>
      </c>
      <c r="C1321" s="26" t="s">
        <v>1292</v>
      </c>
      <c r="D1321" s="26" t="s">
        <v>1293</v>
      </c>
      <c r="E1321" s="26" t="s">
        <v>633</v>
      </c>
      <c r="F1321" s="26" t="s">
        <v>701</v>
      </c>
      <c r="G1321" s="26" t="s">
        <v>3640</v>
      </c>
      <c r="H1321" s="26" t="s">
        <v>556</v>
      </c>
      <c r="I1321" s="27">
        <v>45460</v>
      </c>
      <c r="J1321" s="26" t="s">
        <v>1376</v>
      </c>
      <c r="K1321" s="26" t="s">
        <v>704</v>
      </c>
      <c r="L1321" s="26" t="s">
        <v>705</v>
      </c>
      <c r="M1321" s="26" t="s">
        <v>628</v>
      </c>
      <c r="N1321" s="26" t="s">
        <v>641</v>
      </c>
      <c r="O1321" s="26" t="s">
        <v>561</v>
      </c>
      <c r="P1321" s="26" t="s">
        <v>562</v>
      </c>
      <c r="Q1321" s="26" t="s">
        <v>683</v>
      </c>
      <c r="R1321" s="26" t="s">
        <v>564</v>
      </c>
      <c r="S1321" s="26"/>
      <c r="T1321" s="26"/>
      <c r="U1321" s="26">
        <v>10000</v>
      </c>
      <c r="V1321" s="27">
        <v>45486</v>
      </c>
      <c r="W1321" s="26" t="s">
        <v>565</v>
      </c>
      <c r="X1321" s="26" t="s">
        <v>566</v>
      </c>
      <c r="Y1321" s="26" t="s">
        <v>1494</v>
      </c>
      <c r="Z1321" s="26"/>
      <c r="AA1321" s="26">
        <v>1</v>
      </c>
      <c r="AB1321" s="26">
        <v>2233</v>
      </c>
    </row>
    <row r="1322" spans="1:28" ht="20.25" customHeight="1">
      <c r="A1322" s="26" t="s">
        <v>3641</v>
      </c>
      <c r="B1322" s="26" t="s">
        <v>3642</v>
      </c>
      <c r="C1322" s="26" t="s">
        <v>1292</v>
      </c>
      <c r="D1322" s="26" t="s">
        <v>1293</v>
      </c>
      <c r="E1322" s="26" t="s">
        <v>633</v>
      </c>
      <c r="F1322" s="26" t="s">
        <v>701</v>
      </c>
      <c r="G1322" s="26" t="s">
        <v>3643</v>
      </c>
      <c r="H1322" s="26" t="s">
        <v>556</v>
      </c>
      <c r="I1322" s="27">
        <v>45460</v>
      </c>
      <c r="J1322" s="26" t="s">
        <v>1376</v>
      </c>
      <c r="K1322" s="26" t="s">
        <v>731</v>
      </c>
      <c r="L1322" s="26" t="s">
        <v>732</v>
      </c>
      <c r="M1322" s="26" t="s">
        <v>628</v>
      </c>
      <c r="N1322" s="26" t="s">
        <v>641</v>
      </c>
      <c r="O1322" s="26" t="s">
        <v>561</v>
      </c>
      <c r="P1322" s="26" t="s">
        <v>562</v>
      </c>
      <c r="Q1322" s="26" t="s">
        <v>683</v>
      </c>
      <c r="R1322" s="26" t="s">
        <v>564</v>
      </c>
      <c r="S1322" s="26"/>
      <c r="T1322" s="26"/>
      <c r="U1322" s="26">
        <v>10000</v>
      </c>
      <c r="V1322" s="27">
        <v>45486</v>
      </c>
      <c r="W1322" s="26" t="s">
        <v>565</v>
      </c>
      <c r="X1322" s="26" t="s">
        <v>566</v>
      </c>
      <c r="Y1322" s="26" t="s">
        <v>1494</v>
      </c>
      <c r="Z1322" s="26"/>
      <c r="AA1322" s="26">
        <v>1</v>
      </c>
      <c r="AB1322" s="26">
        <v>2241</v>
      </c>
    </row>
    <row r="1323" spans="1:28" ht="20.25" customHeight="1">
      <c r="A1323" s="26" t="s">
        <v>3644</v>
      </c>
      <c r="B1323" s="26" t="s">
        <v>3645</v>
      </c>
      <c r="C1323" s="26" t="s">
        <v>1292</v>
      </c>
      <c r="D1323" s="26" t="s">
        <v>1293</v>
      </c>
      <c r="E1323" s="26" t="s">
        <v>633</v>
      </c>
      <c r="F1323" s="26" t="s">
        <v>701</v>
      </c>
      <c r="G1323" s="26" t="s">
        <v>3646</v>
      </c>
      <c r="H1323" s="26" t="s">
        <v>556</v>
      </c>
      <c r="I1323" s="27">
        <v>45460</v>
      </c>
      <c r="J1323" s="26" t="s">
        <v>1376</v>
      </c>
      <c r="K1323" s="26" t="s">
        <v>1536</v>
      </c>
      <c r="L1323" s="26" t="s">
        <v>1537</v>
      </c>
      <c r="M1323" s="26" t="s">
        <v>628</v>
      </c>
      <c r="N1323" s="26" t="s">
        <v>641</v>
      </c>
      <c r="O1323" s="26" t="s">
        <v>561</v>
      </c>
      <c r="P1323" s="26" t="s">
        <v>562</v>
      </c>
      <c r="Q1323" s="26" t="s">
        <v>683</v>
      </c>
      <c r="R1323" s="26" t="s">
        <v>564</v>
      </c>
      <c r="S1323" s="26"/>
      <c r="T1323" s="26"/>
      <c r="U1323" s="26">
        <v>40000</v>
      </c>
      <c r="V1323" s="27">
        <v>45486</v>
      </c>
      <c r="W1323" s="26" t="s">
        <v>565</v>
      </c>
      <c r="X1323" s="26" t="s">
        <v>566</v>
      </c>
      <c r="Y1323" s="26" t="s">
        <v>3647</v>
      </c>
      <c r="Z1323" s="26"/>
      <c r="AA1323" s="26">
        <v>1</v>
      </c>
      <c r="AB1323" s="26">
        <v>2240</v>
      </c>
    </row>
    <row r="1324" spans="1:28" ht="20.25" customHeight="1">
      <c r="A1324" s="26" t="s">
        <v>3648</v>
      </c>
      <c r="B1324" s="26" t="s">
        <v>3649</v>
      </c>
      <c r="C1324" s="26" t="s">
        <v>1292</v>
      </c>
      <c r="D1324" s="26" t="s">
        <v>1293</v>
      </c>
      <c r="E1324" s="26" t="s">
        <v>553</v>
      </c>
      <c r="F1324" s="26" t="s">
        <v>581</v>
      </c>
      <c r="G1324" s="26" t="s">
        <v>3650</v>
      </c>
      <c r="H1324" s="26" t="s">
        <v>556</v>
      </c>
      <c r="I1324" s="27">
        <v>45460</v>
      </c>
      <c r="J1324" s="26" t="s">
        <v>583</v>
      </c>
      <c r="K1324" s="26" t="s">
        <v>901</v>
      </c>
      <c r="L1324" s="26" t="s">
        <v>902</v>
      </c>
      <c r="M1324" s="26" t="s">
        <v>585</v>
      </c>
      <c r="N1324" s="26" t="s">
        <v>863</v>
      </c>
      <c r="O1324" s="26" t="s">
        <v>864</v>
      </c>
      <c r="P1324" s="26" t="s">
        <v>903</v>
      </c>
      <c r="Q1324" s="26" t="s">
        <v>697</v>
      </c>
      <c r="R1324" s="26" t="s">
        <v>684</v>
      </c>
      <c r="S1324" s="26"/>
      <c r="T1324" s="26"/>
      <c r="U1324" s="26">
        <v>22500</v>
      </c>
      <c r="V1324" s="27">
        <v>45488</v>
      </c>
      <c r="W1324" s="26" t="s">
        <v>565</v>
      </c>
      <c r="X1324" s="26" t="s">
        <v>566</v>
      </c>
      <c r="Y1324" s="26" t="s">
        <v>596</v>
      </c>
      <c r="Z1324" s="26"/>
      <c r="AA1324" s="26">
        <v>1</v>
      </c>
      <c r="AB1324" s="26">
        <v>2259</v>
      </c>
    </row>
    <row r="1325" spans="1:28" ht="20.25" customHeight="1">
      <c r="A1325" s="26" t="s">
        <v>3648</v>
      </c>
      <c r="B1325" s="26" t="s">
        <v>3651</v>
      </c>
      <c r="C1325" s="26" t="s">
        <v>1292</v>
      </c>
      <c r="D1325" s="26" t="s">
        <v>1293</v>
      </c>
      <c r="E1325" s="26" t="s">
        <v>553</v>
      </c>
      <c r="F1325" s="26" t="s">
        <v>581</v>
      </c>
      <c r="G1325" s="26" t="s">
        <v>3650</v>
      </c>
      <c r="H1325" s="26" t="s">
        <v>556</v>
      </c>
      <c r="I1325" s="27">
        <v>45460</v>
      </c>
      <c r="J1325" s="26" t="s">
        <v>583</v>
      </c>
      <c r="K1325" s="26" t="s">
        <v>492</v>
      </c>
      <c r="L1325" s="26" t="s">
        <v>899</v>
      </c>
      <c r="M1325" s="26" t="s">
        <v>585</v>
      </c>
      <c r="N1325" s="26" t="s">
        <v>673</v>
      </c>
      <c r="O1325" s="26" t="s">
        <v>561</v>
      </c>
      <c r="P1325" s="26" t="s">
        <v>601</v>
      </c>
      <c r="Q1325" s="26" t="s">
        <v>697</v>
      </c>
      <c r="R1325" s="26" t="s">
        <v>698</v>
      </c>
      <c r="S1325" s="26"/>
      <c r="T1325" s="26"/>
      <c r="U1325" s="26">
        <v>30000</v>
      </c>
      <c r="V1325" s="27">
        <v>45488</v>
      </c>
      <c r="W1325" s="26" t="s">
        <v>565</v>
      </c>
      <c r="X1325" s="26" t="s">
        <v>566</v>
      </c>
      <c r="Y1325" s="26" t="s">
        <v>596</v>
      </c>
      <c r="Z1325" s="26"/>
      <c r="AA1325" s="26">
        <v>2</v>
      </c>
      <c r="AB1325" s="26">
        <v>2257</v>
      </c>
    </row>
    <row r="1326" spans="1:28" ht="20.25" customHeight="1">
      <c r="A1326" s="26" t="s">
        <v>3652</v>
      </c>
      <c r="B1326" s="26" t="s">
        <v>3653</v>
      </c>
      <c r="C1326" s="26" t="s">
        <v>1292</v>
      </c>
      <c r="D1326" s="26" t="s">
        <v>1293</v>
      </c>
      <c r="E1326" s="26" t="s">
        <v>553</v>
      </c>
      <c r="F1326" s="26" t="s">
        <v>743</v>
      </c>
      <c r="G1326" s="26" t="s">
        <v>3573</v>
      </c>
      <c r="H1326" s="26" t="s">
        <v>556</v>
      </c>
      <c r="I1326" s="27">
        <v>45457</v>
      </c>
      <c r="J1326" s="26" t="s">
        <v>1754</v>
      </c>
      <c r="K1326" s="26" t="s">
        <v>87</v>
      </c>
      <c r="L1326" s="26" t="s">
        <v>1171</v>
      </c>
      <c r="M1326" s="26" t="s">
        <v>682</v>
      </c>
      <c r="N1326" s="26" t="s">
        <v>600</v>
      </c>
      <c r="O1326" s="26" t="s">
        <v>561</v>
      </c>
      <c r="P1326" s="26" t="s">
        <v>562</v>
      </c>
      <c r="Q1326" s="26" t="s">
        <v>683</v>
      </c>
      <c r="R1326" s="26" t="s">
        <v>684</v>
      </c>
      <c r="S1326" s="26"/>
      <c r="T1326" s="26"/>
      <c r="U1326" s="26">
        <v>5500</v>
      </c>
      <c r="V1326" s="27">
        <v>45491</v>
      </c>
      <c r="W1326" s="26" t="s">
        <v>565</v>
      </c>
      <c r="X1326" s="26" t="s">
        <v>566</v>
      </c>
      <c r="Y1326" s="26" t="s">
        <v>3654</v>
      </c>
      <c r="Z1326" s="26"/>
      <c r="AA1326" s="26">
        <v>1</v>
      </c>
      <c r="AB1326" s="26">
        <v>2255</v>
      </c>
    </row>
    <row r="1327" spans="1:28" ht="20.25" customHeight="1">
      <c r="A1327" s="26" t="s">
        <v>3655</v>
      </c>
      <c r="B1327" s="26" t="s">
        <v>3656</v>
      </c>
      <c r="C1327" s="26" t="s">
        <v>1292</v>
      </c>
      <c r="D1327" s="26" t="s">
        <v>1293</v>
      </c>
      <c r="E1327" s="26" t="s">
        <v>553</v>
      </c>
      <c r="F1327" s="26" t="s">
        <v>743</v>
      </c>
      <c r="G1327" s="26" t="s">
        <v>3573</v>
      </c>
      <c r="H1327" s="26" t="s">
        <v>556</v>
      </c>
      <c r="I1327" s="27">
        <v>45457</v>
      </c>
      <c r="J1327" s="26" t="s">
        <v>1754</v>
      </c>
      <c r="K1327" s="26" t="s">
        <v>66</v>
      </c>
      <c r="L1327" s="26" t="s">
        <v>3287</v>
      </c>
      <c r="M1327" s="26" t="s">
        <v>559</v>
      </c>
      <c r="N1327" s="26" t="s">
        <v>560</v>
      </c>
      <c r="O1327" s="26" t="s">
        <v>561</v>
      </c>
      <c r="P1327" s="26" t="s">
        <v>586</v>
      </c>
      <c r="Q1327" s="26" t="s">
        <v>587</v>
      </c>
      <c r="R1327" s="26" t="s">
        <v>588</v>
      </c>
      <c r="S1327" s="26"/>
      <c r="T1327" s="26"/>
      <c r="U1327" s="26">
        <v>5000</v>
      </c>
      <c r="V1327" s="27">
        <v>45491</v>
      </c>
      <c r="W1327" s="26" t="s">
        <v>565</v>
      </c>
      <c r="X1327" s="26" t="s">
        <v>566</v>
      </c>
      <c r="Y1327" s="26" t="s">
        <v>2057</v>
      </c>
      <c r="Z1327" s="26"/>
      <c r="AA1327" s="26">
        <v>1</v>
      </c>
      <c r="AB1327" s="26">
        <v>2254</v>
      </c>
    </row>
    <row r="1328" spans="1:28" ht="20.25" customHeight="1">
      <c r="A1328" s="26" t="s">
        <v>3657</v>
      </c>
      <c r="B1328" s="26" t="s">
        <v>3658</v>
      </c>
      <c r="C1328" s="26" t="s">
        <v>1292</v>
      </c>
      <c r="D1328" s="26" t="s">
        <v>1293</v>
      </c>
      <c r="E1328" s="26" t="s">
        <v>553</v>
      </c>
      <c r="F1328" s="26" t="s">
        <v>668</v>
      </c>
      <c r="G1328" s="26" t="s">
        <v>669</v>
      </c>
      <c r="H1328" s="26" t="s">
        <v>556</v>
      </c>
      <c r="I1328" s="27">
        <v>45457</v>
      </c>
      <c r="J1328" s="26" t="s">
        <v>670</v>
      </c>
      <c r="K1328" s="26" t="s">
        <v>2072</v>
      </c>
      <c r="L1328" s="26" t="s">
        <v>2073</v>
      </c>
      <c r="M1328" s="26" t="s">
        <v>628</v>
      </c>
      <c r="N1328" s="26" t="s">
        <v>663</v>
      </c>
      <c r="O1328" s="26" t="s">
        <v>561</v>
      </c>
      <c r="P1328" s="26" t="s">
        <v>601</v>
      </c>
      <c r="Q1328" s="26" t="s">
        <v>664</v>
      </c>
      <c r="R1328" s="26" t="s">
        <v>619</v>
      </c>
      <c r="S1328" s="26"/>
      <c r="T1328" s="26"/>
      <c r="U1328" s="26">
        <v>50000</v>
      </c>
      <c r="V1328" s="27">
        <v>45485</v>
      </c>
      <c r="W1328" s="26" t="s">
        <v>565</v>
      </c>
      <c r="X1328" s="26" t="s">
        <v>566</v>
      </c>
      <c r="Y1328" s="26" t="s">
        <v>3023</v>
      </c>
      <c r="Z1328" s="26"/>
      <c r="AA1328" s="26">
        <v>1</v>
      </c>
      <c r="AB1328" s="26">
        <v>2232</v>
      </c>
    </row>
    <row r="1329" spans="1:28" ht="20.25" customHeight="1">
      <c r="A1329" s="26" t="s">
        <v>3659</v>
      </c>
      <c r="B1329" s="26" t="s">
        <v>3660</v>
      </c>
      <c r="C1329" s="26" t="s">
        <v>1292</v>
      </c>
      <c r="D1329" s="26" t="s">
        <v>1293</v>
      </c>
      <c r="E1329" s="26" t="s">
        <v>553</v>
      </c>
      <c r="F1329" s="26" t="s">
        <v>668</v>
      </c>
      <c r="G1329" s="26" t="s">
        <v>669</v>
      </c>
      <c r="H1329" s="26" t="s">
        <v>556</v>
      </c>
      <c r="I1329" s="27">
        <v>45457</v>
      </c>
      <c r="J1329" s="26" t="s">
        <v>670</v>
      </c>
      <c r="K1329" s="26" t="s">
        <v>1187</v>
      </c>
      <c r="L1329" s="26" t="s">
        <v>1188</v>
      </c>
      <c r="M1329" s="26" t="s">
        <v>628</v>
      </c>
      <c r="N1329" s="26" t="s">
        <v>641</v>
      </c>
      <c r="O1329" s="26" t="s">
        <v>561</v>
      </c>
      <c r="P1329" s="26" t="s">
        <v>562</v>
      </c>
      <c r="Q1329" s="26" t="s">
        <v>683</v>
      </c>
      <c r="R1329" s="26" t="s">
        <v>564</v>
      </c>
      <c r="S1329" s="26"/>
      <c r="T1329" s="26"/>
      <c r="U1329" s="26">
        <v>26250</v>
      </c>
      <c r="V1329" s="27">
        <v>45497</v>
      </c>
      <c r="W1329" s="26" t="s">
        <v>565</v>
      </c>
      <c r="X1329" s="26" t="s">
        <v>566</v>
      </c>
      <c r="Y1329" s="26" t="s">
        <v>955</v>
      </c>
      <c r="Z1329" s="26"/>
      <c r="AA1329" s="26">
        <v>1</v>
      </c>
      <c r="AB1329" s="26">
        <v>2124</v>
      </c>
    </row>
    <row r="1330" spans="1:28" ht="20.25" customHeight="1">
      <c r="A1330" s="26" t="s">
        <v>3661</v>
      </c>
      <c r="B1330" s="26" t="s">
        <v>3662</v>
      </c>
      <c r="C1330" s="26" t="s">
        <v>1292</v>
      </c>
      <c r="D1330" s="26" t="s">
        <v>1293</v>
      </c>
      <c r="E1330" s="26" t="s">
        <v>553</v>
      </c>
      <c r="F1330" s="26" t="s">
        <v>668</v>
      </c>
      <c r="G1330" s="26" t="s">
        <v>669</v>
      </c>
      <c r="H1330" s="26" t="s">
        <v>556</v>
      </c>
      <c r="I1330" s="27">
        <v>45457</v>
      </c>
      <c r="J1330" s="26" t="s">
        <v>670</v>
      </c>
      <c r="K1330" s="26" t="s">
        <v>1414</v>
      </c>
      <c r="L1330" s="26" t="s">
        <v>1415</v>
      </c>
      <c r="M1330" s="26" t="s">
        <v>628</v>
      </c>
      <c r="N1330" s="26" t="s">
        <v>641</v>
      </c>
      <c r="O1330" s="26" t="s">
        <v>561</v>
      </c>
      <c r="P1330" s="26" t="s">
        <v>562</v>
      </c>
      <c r="Q1330" s="26" t="s">
        <v>683</v>
      </c>
      <c r="R1330" s="26" t="s">
        <v>564</v>
      </c>
      <c r="S1330" s="26"/>
      <c r="T1330" s="26"/>
      <c r="U1330" s="26">
        <v>16300</v>
      </c>
      <c r="V1330" s="27">
        <v>45495</v>
      </c>
      <c r="W1330" s="26" t="s">
        <v>565</v>
      </c>
      <c r="X1330" s="26" t="s">
        <v>566</v>
      </c>
      <c r="Y1330" s="26" t="s">
        <v>955</v>
      </c>
      <c r="Z1330" s="26"/>
      <c r="AA1330" s="26">
        <v>1</v>
      </c>
      <c r="AB1330" s="26">
        <v>2126</v>
      </c>
    </row>
    <row r="1331" spans="1:28" ht="20.25" customHeight="1">
      <c r="A1331" s="26" t="s">
        <v>3663</v>
      </c>
      <c r="B1331" s="26" t="s">
        <v>3664</v>
      </c>
      <c r="C1331" s="26" t="s">
        <v>551</v>
      </c>
      <c r="D1331" s="26" t="s">
        <v>580</v>
      </c>
      <c r="E1331" s="26" t="s">
        <v>553</v>
      </c>
      <c r="F1331" s="26" t="s">
        <v>4853</v>
      </c>
      <c r="G1331" s="26"/>
      <c r="H1331" s="26" t="s">
        <v>556</v>
      </c>
      <c r="I1331" s="27">
        <v>45456</v>
      </c>
      <c r="J1331" s="26" t="s">
        <v>3665</v>
      </c>
      <c r="K1331" s="26" t="s">
        <v>661</v>
      </c>
      <c r="L1331" s="26" t="s">
        <v>662</v>
      </c>
      <c r="M1331" s="26" t="s">
        <v>628</v>
      </c>
      <c r="N1331" s="26" t="s">
        <v>663</v>
      </c>
      <c r="O1331" s="26" t="s">
        <v>561</v>
      </c>
      <c r="P1331" s="26" t="s">
        <v>586</v>
      </c>
      <c r="Q1331" s="26" t="s">
        <v>664</v>
      </c>
      <c r="R1331" s="26" t="s">
        <v>619</v>
      </c>
      <c r="S1331" s="26"/>
      <c r="T1331" s="26"/>
      <c r="U1331" s="26">
        <v>100</v>
      </c>
      <c r="V1331" s="27">
        <v>45465</v>
      </c>
      <c r="W1331" s="26" t="s">
        <v>565</v>
      </c>
      <c r="X1331" s="26" t="s">
        <v>566</v>
      </c>
      <c r="Y1331" s="26" t="s">
        <v>3666</v>
      </c>
      <c r="Z1331" s="26"/>
      <c r="AA1331" s="26">
        <v>1</v>
      </c>
      <c r="AB1331" s="26">
        <v>2168</v>
      </c>
    </row>
    <row r="1332" spans="1:28" ht="20.25" customHeight="1">
      <c r="A1332" s="26" t="s">
        <v>3667</v>
      </c>
      <c r="B1332" s="26" t="s">
        <v>3668</v>
      </c>
      <c r="C1332" s="26" t="s">
        <v>1292</v>
      </c>
      <c r="D1332" s="26" t="s">
        <v>1293</v>
      </c>
      <c r="E1332" s="26" t="s">
        <v>821</v>
      </c>
      <c r="F1332" s="26" t="s">
        <v>1724</v>
      </c>
      <c r="G1332" s="26" t="s">
        <v>3669</v>
      </c>
      <c r="H1332" s="26" t="s">
        <v>556</v>
      </c>
      <c r="I1332" s="27">
        <v>45456</v>
      </c>
      <c r="J1332" s="26" t="s">
        <v>626</v>
      </c>
      <c r="K1332" s="26" t="s">
        <v>3670</v>
      </c>
      <c r="L1332" s="26" t="s">
        <v>3269</v>
      </c>
      <c r="M1332" s="26" t="s">
        <v>585</v>
      </c>
      <c r="N1332" s="26" t="s">
        <v>560</v>
      </c>
      <c r="O1332" s="26" t="s">
        <v>561</v>
      </c>
      <c r="P1332" s="26" t="s">
        <v>586</v>
      </c>
      <c r="Q1332" s="26" t="s">
        <v>587</v>
      </c>
      <c r="R1332" s="26" t="s">
        <v>564</v>
      </c>
      <c r="S1332" s="26"/>
      <c r="T1332" s="26"/>
      <c r="U1332" s="26">
        <v>23900</v>
      </c>
      <c r="V1332" s="27">
        <v>45486</v>
      </c>
      <c r="W1332" s="26" t="s">
        <v>565</v>
      </c>
      <c r="X1332" s="26" t="s">
        <v>566</v>
      </c>
      <c r="Y1332" s="26" t="s">
        <v>3671</v>
      </c>
      <c r="Z1332" s="26"/>
      <c r="AA1332" s="26">
        <v>1</v>
      </c>
      <c r="AB1332" s="26">
        <v>2253</v>
      </c>
    </row>
    <row r="1333" spans="1:28" ht="20.25" customHeight="1">
      <c r="A1333" s="26" t="s">
        <v>3672</v>
      </c>
      <c r="B1333" s="26" t="s">
        <v>3673</v>
      </c>
      <c r="C1333" s="26" t="s">
        <v>1292</v>
      </c>
      <c r="D1333" s="26" t="s">
        <v>1293</v>
      </c>
      <c r="E1333" s="26" t="s">
        <v>553</v>
      </c>
      <c r="F1333" s="26" t="s">
        <v>581</v>
      </c>
      <c r="G1333" s="26" t="s">
        <v>3674</v>
      </c>
      <c r="H1333" s="26" t="s">
        <v>556</v>
      </c>
      <c r="I1333" s="27">
        <v>45454</v>
      </c>
      <c r="J1333" s="26" t="s">
        <v>583</v>
      </c>
      <c r="K1333" s="26" t="s">
        <v>206</v>
      </c>
      <c r="L1333" s="26" t="s">
        <v>2800</v>
      </c>
      <c r="M1333" s="26" t="s">
        <v>585</v>
      </c>
      <c r="N1333" s="26" t="s">
        <v>560</v>
      </c>
      <c r="O1333" s="26" t="s">
        <v>561</v>
      </c>
      <c r="P1333" s="26" t="s">
        <v>586</v>
      </c>
      <c r="Q1333" s="26" t="s">
        <v>642</v>
      </c>
      <c r="R1333" s="26" t="s">
        <v>564</v>
      </c>
      <c r="S1333" s="26"/>
      <c r="T1333" s="26"/>
      <c r="U1333" s="26">
        <v>5000</v>
      </c>
      <c r="V1333" s="27">
        <v>45483</v>
      </c>
      <c r="W1333" s="26" t="s">
        <v>565</v>
      </c>
      <c r="X1333" s="26" t="s">
        <v>566</v>
      </c>
      <c r="Y1333" s="26" t="s">
        <v>596</v>
      </c>
      <c r="Z1333" s="26"/>
      <c r="AA1333" s="26">
        <v>1</v>
      </c>
      <c r="AB1333" s="26">
        <v>2245</v>
      </c>
    </row>
    <row r="1334" spans="1:28" ht="20.25" customHeight="1">
      <c r="A1334" s="26" t="s">
        <v>3675</v>
      </c>
      <c r="B1334" s="26" t="s">
        <v>3676</v>
      </c>
      <c r="C1334" s="26" t="s">
        <v>1292</v>
      </c>
      <c r="D1334" s="26" t="s">
        <v>1293</v>
      </c>
      <c r="E1334" s="26" t="s">
        <v>553</v>
      </c>
      <c r="F1334" s="26" t="s">
        <v>581</v>
      </c>
      <c r="G1334" s="26" t="s">
        <v>3674</v>
      </c>
      <c r="H1334" s="26" t="s">
        <v>556</v>
      </c>
      <c r="I1334" s="27">
        <v>45454</v>
      </c>
      <c r="J1334" s="26" t="s">
        <v>583</v>
      </c>
      <c r="K1334" s="26" t="s">
        <v>868</v>
      </c>
      <c r="L1334" s="26" t="s">
        <v>869</v>
      </c>
      <c r="M1334" s="26" t="s">
        <v>616</v>
      </c>
      <c r="N1334" s="26" t="s">
        <v>641</v>
      </c>
      <c r="O1334" s="26" t="s">
        <v>561</v>
      </c>
      <c r="P1334" s="26" t="s">
        <v>586</v>
      </c>
      <c r="Q1334" s="26" t="s">
        <v>852</v>
      </c>
      <c r="R1334" s="26" t="s">
        <v>619</v>
      </c>
      <c r="S1334" s="26"/>
      <c r="T1334" s="26"/>
      <c r="U1334" s="26">
        <v>7000</v>
      </c>
      <c r="V1334" s="27">
        <v>45485</v>
      </c>
      <c r="W1334" s="26" t="s">
        <v>565</v>
      </c>
      <c r="X1334" s="26" t="s">
        <v>566</v>
      </c>
      <c r="Y1334" s="26" t="s">
        <v>596</v>
      </c>
      <c r="Z1334" s="26"/>
      <c r="AA1334" s="26">
        <v>1</v>
      </c>
      <c r="AB1334" s="26">
        <v>2063</v>
      </c>
    </row>
    <row r="1335" spans="1:28" ht="20.25" customHeight="1">
      <c r="A1335" s="26" t="s">
        <v>3677</v>
      </c>
      <c r="B1335" s="26" t="s">
        <v>3678</v>
      </c>
      <c r="C1335" s="26" t="s">
        <v>1292</v>
      </c>
      <c r="D1335" s="26" t="s">
        <v>1293</v>
      </c>
      <c r="E1335" s="26" t="s">
        <v>553</v>
      </c>
      <c r="F1335" s="26" t="s">
        <v>581</v>
      </c>
      <c r="G1335" s="26" t="s">
        <v>3674</v>
      </c>
      <c r="H1335" s="26" t="s">
        <v>556</v>
      </c>
      <c r="I1335" s="27">
        <v>45454</v>
      </c>
      <c r="J1335" s="26" t="s">
        <v>583</v>
      </c>
      <c r="K1335" s="26" t="s">
        <v>3596</v>
      </c>
      <c r="L1335" s="26" t="s">
        <v>3597</v>
      </c>
      <c r="M1335" s="26" t="s">
        <v>616</v>
      </c>
      <c r="N1335" s="26" t="s">
        <v>641</v>
      </c>
      <c r="O1335" s="26" t="s">
        <v>561</v>
      </c>
      <c r="P1335" s="26" t="s">
        <v>586</v>
      </c>
      <c r="Q1335" s="26" t="s">
        <v>852</v>
      </c>
      <c r="R1335" s="26" t="s">
        <v>619</v>
      </c>
      <c r="S1335" s="26"/>
      <c r="T1335" s="26"/>
      <c r="U1335" s="26">
        <v>16000</v>
      </c>
      <c r="V1335" s="27">
        <v>45484</v>
      </c>
      <c r="W1335" s="26" t="s">
        <v>565</v>
      </c>
      <c r="X1335" s="26" t="s">
        <v>566</v>
      </c>
      <c r="Y1335" s="26" t="s">
        <v>596</v>
      </c>
      <c r="Z1335" s="26"/>
      <c r="AA1335" s="26">
        <v>1</v>
      </c>
      <c r="AB1335" s="26">
        <v>2062</v>
      </c>
    </row>
    <row r="1336" spans="1:28" ht="20.25" customHeight="1">
      <c r="A1336" s="26" t="s">
        <v>3679</v>
      </c>
      <c r="B1336" s="26" t="s">
        <v>3680</v>
      </c>
      <c r="C1336" s="26" t="s">
        <v>1292</v>
      </c>
      <c r="D1336" s="26" t="s">
        <v>1293</v>
      </c>
      <c r="E1336" s="26" t="s">
        <v>553</v>
      </c>
      <c r="F1336" s="26" t="s">
        <v>581</v>
      </c>
      <c r="G1336" s="26" t="s">
        <v>3674</v>
      </c>
      <c r="H1336" s="26" t="s">
        <v>556</v>
      </c>
      <c r="I1336" s="27">
        <v>45454</v>
      </c>
      <c r="J1336" s="26" t="s">
        <v>583</v>
      </c>
      <c r="K1336" s="26" t="s">
        <v>133</v>
      </c>
      <c r="L1336" s="26" t="s">
        <v>647</v>
      </c>
      <c r="M1336" s="26" t="s">
        <v>628</v>
      </c>
      <c r="N1336" s="26" t="s">
        <v>608</v>
      </c>
      <c r="O1336" s="26" t="s">
        <v>561</v>
      </c>
      <c r="P1336" s="26" t="s">
        <v>601</v>
      </c>
      <c r="Q1336" s="26" t="s">
        <v>648</v>
      </c>
      <c r="R1336" s="26" t="s">
        <v>649</v>
      </c>
      <c r="S1336" s="26"/>
      <c r="T1336" s="26"/>
      <c r="U1336" s="26">
        <v>12000</v>
      </c>
      <c r="V1336" s="27">
        <v>45484</v>
      </c>
      <c r="W1336" s="26" t="s">
        <v>565</v>
      </c>
      <c r="X1336" s="26" t="s">
        <v>566</v>
      </c>
      <c r="Y1336" s="26" t="s">
        <v>596</v>
      </c>
      <c r="Z1336" s="26"/>
      <c r="AA1336" s="26">
        <v>1</v>
      </c>
      <c r="AB1336" s="26">
        <v>2189</v>
      </c>
    </row>
    <row r="1337" spans="1:28" ht="20.25" customHeight="1">
      <c r="A1337" s="26" t="s">
        <v>3681</v>
      </c>
      <c r="B1337" s="26" t="s">
        <v>3682</v>
      </c>
      <c r="C1337" s="26" t="s">
        <v>1292</v>
      </c>
      <c r="D1337" s="26" t="s">
        <v>1293</v>
      </c>
      <c r="E1337" s="26" t="s">
        <v>553</v>
      </c>
      <c r="F1337" s="26" t="s">
        <v>581</v>
      </c>
      <c r="G1337" s="26" t="s">
        <v>3674</v>
      </c>
      <c r="H1337" s="26" t="s">
        <v>556</v>
      </c>
      <c r="I1337" s="27">
        <v>45454</v>
      </c>
      <c r="J1337" s="26" t="s">
        <v>583</v>
      </c>
      <c r="K1337" s="26" t="s">
        <v>142</v>
      </c>
      <c r="L1337" s="26" t="s">
        <v>1045</v>
      </c>
      <c r="M1337" s="26" t="s">
        <v>628</v>
      </c>
      <c r="N1337" s="26" t="s">
        <v>608</v>
      </c>
      <c r="O1337" s="26" t="s">
        <v>561</v>
      </c>
      <c r="P1337" s="26" t="s">
        <v>601</v>
      </c>
      <c r="Q1337" s="26" t="s">
        <v>1046</v>
      </c>
      <c r="R1337" s="26" t="s">
        <v>643</v>
      </c>
      <c r="S1337" s="26"/>
      <c r="T1337" s="26"/>
      <c r="U1337" s="26">
        <v>44600</v>
      </c>
      <c r="V1337" s="27">
        <v>45483</v>
      </c>
      <c r="W1337" s="26" t="s">
        <v>565</v>
      </c>
      <c r="X1337" s="26" t="s">
        <v>566</v>
      </c>
      <c r="Y1337" s="26" t="s">
        <v>596</v>
      </c>
      <c r="Z1337" s="26"/>
      <c r="AA1337" s="26">
        <v>1</v>
      </c>
      <c r="AB1337" s="26">
        <v>2194</v>
      </c>
    </row>
    <row r="1338" spans="1:28" ht="20.25" customHeight="1">
      <c r="A1338" s="26" t="s">
        <v>3683</v>
      </c>
      <c r="B1338" s="26" t="s">
        <v>3684</v>
      </c>
      <c r="C1338" s="26" t="s">
        <v>1292</v>
      </c>
      <c r="D1338" s="26" t="s">
        <v>1293</v>
      </c>
      <c r="E1338" s="26" t="s">
        <v>553</v>
      </c>
      <c r="F1338" s="26" t="s">
        <v>581</v>
      </c>
      <c r="G1338" s="26" t="s">
        <v>3685</v>
      </c>
      <c r="H1338" s="26" t="s">
        <v>556</v>
      </c>
      <c r="I1338" s="27">
        <v>45454</v>
      </c>
      <c r="J1338" s="26" t="s">
        <v>583</v>
      </c>
      <c r="K1338" s="26" t="s">
        <v>3596</v>
      </c>
      <c r="L1338" s="26" t="s">
        <v>3597</v>
      </c>
      <c r="M1338" s="26" t="s">
        <v>616</v>
      </c>
      <c r="N1338" s="26" t="s">
        <v>641</v>
      </c>
      <c r="O1338" s="26" t="s">
        <v>561</v>
      </c>
      <c r="P1338" s="26" t="s">
        <v>586</v>
      </c>
      <c r="Q1338" s="26" t="s">
        <v>852</v>
      </c>
      <c r="R1338" s="26" t="s">
        <v>619</v>
      </c>
      <c r="S1338" s="26"/>
      <c r="T1338" s="26"/>
      <c r="U1338" s="26">
        <v>10000</v>
      </c>
      <c r="V1338" s="27">
        <v>45483</v>
      </c>
      <c r="W1338" s="26" t="s">
        <v>565</v>
      </c>
      <c r="X1338" s="26" t="s">
        <v>566</v>
      </c>
      <c r="Y1338" s="26" t="s">
        <v>596</v>
      </c>
      <c r="Z1338" s="26"/>
      <c r="AA1338" s="26">
        <v>1</v>
      </c>
      <c r="AB1338" s="26">
        <v>2062</v>
      </c>
    </row>
    <row r="1339" spans="1:28" ht="20.25" customHeight="1">
      <c r="A1339" s="26" t="s">
        <v>3686</v>
      </c>
      <c r="B1339" s="26" t="s">
        <v>3687</v>
      </c>
      <c r="C1339" s="26" t="s">
        <v>1292</v>
      </c>
      <c r="D1339" s="26" t="s">
        <v>1293</v>
      </c>
      <c r="E1339" s="26" t="s">
        <v>633</v>
      </c>
      <c r="F1339" s="26" t="s">
        <v>701</v>
      </c>
      <c r="G1339" s="26" t="s">
        <v>3688</v>
      </c>
      <c r="H1339" s="26" t="s">
        <v>556</v>
      </c>
      <c r="I1339" s="27">
        <v>45451</v>
      </c>
      <c r="J1339" s="26" t="s">
        <v>1376</v>
      </c>
      <c r="K1339" s="26" t="s">
        <v>1536</v>
      </c>
      <c r="L1339" s="26" t="s">
        <v>1537</v>
      </c>
      <c r="M1339" s="26" t="s">
        <v>628</v>
      </c>
      <c r="N1339" s="26" t="s">
        <v>641</v>
      </c>
      <c r="O1339" s="26" t="s">
        <v>561</v>
      </c>
      <c r="P1339" s="26" t="s">
        <v>562</v>
      </c>
      <c r="Q1339" s="26" t="s">
        <v>683</v>
      </c>
      <c r="R1339" s="26" t="s">
        <v>564</v>
      </c>
      <c r="S1339" s="26"/>
      <c r="T1339" s="26"/>
      <c r="U1339" s="26">
        <v>10000</v>
      </c>
      <c r="V1339" s="27">
        <v>45481</v>
      </c>
      <c r="W1339" s="26" t="s">
        <v>565</v>
      </c>
      <c r="X1339" s="26" t="s">
        <v>566</v>
      </c>
      <c r="Y1339" s="26" t="s">
        <v>3689</v>
      </c>
      <c r="Z1339" s="26" t="s">
        <v>3690</v>
      </c>
      <c r="AA1339" s="26">
        <v>1</v>
      </c>
      <c r="AB1339" s="26">
        <v>2240</v>
      </c>
    </row>
    <row r="1340" spans="1:28" ht="20.25" customHeight="1">
      <c r="A1340" s="26" t="s">
        <v>3691</v>
      </c>
      <c r="B1340" s="26" t="s">
        <v>3692</v>
      </c>
      <c r="C1340" s="26" t="s">
        <v>1292</v>
      </c>
      <c r="D1340" s="26" t="s">
        <v>1293</v>
      </c>
      <c r="E1340" s="26" t="s">
        <v>633</v>
      </c>
      <c r="F1340" s="26" t="s">
        <v>701</v>
      </c>
      <c r="G1340" s="26" t="s">
        <v>3688</v>
      </c>
      <c r="H1340" s="26" t="s">
        <v>556</v>
      </c>
      <c r="I1340" s="27">
        <v>45451</v>
      </c>
      <c r="J1340" s="26" t="s">
        <v>1376</v>
      </c>
      <c r="K1340" s="26" t="s">
        <v>739</v>
      </c>
      <c r="L1340" s="26" t="s">
        <v>740</v>
      </c>
      <c r="M1340" s="26" t="s">
        <v>628</v>
      </c>
      <c r="N1340" s="26" t="s">
        <v>641</v>
      </c>
      <c r="O1340" s="26" t="s">
        <v>561</v>
      </c>
      <c r="P1340" s="26" t="s">
        <v>562</v>
      </c>
      <c r="Q1340" s="26" t="s">
        <v>683</v>
      </c>
      <c r="R1340" s="26" t="s">
        <v>564</v>
      </c>
      <c r="S1340" s="26"/>
      <c r="T1340" s="26"/>
      <c r="U1340" s="26">
        <v>20000</v>
      </c>
      <c r="V1340" s="27">
        <v>45481</v>
      </c>
      <c r="W1340" s="26" t="s">
        <v>565</v>
      </c>
      <c r="X1340" s="26" t="s">
        <v>566</v>
      </c>
      <c r="Y1340" s="26" t="s">
        <v>3689</v>
      </c>
      <c r="Z1340" s="26" t="s">
        <v>3690</v>
      </c>
      <c r="AA1340" s="26">
        <v>1</v>
      </c>
      <c r="AB1340" s="26">
        <v>2234</v>
      </c>
    </row>
    <row r="1341" spans="1:28" ht="20.25" customHeight="1">
      <c r="A1341" s="26" t="s">
        <v>3693</v>
      </c>
      <c r="B1341" s="26" t="s">
        <v>51</v>
      </c>
      <c r="C1341" s="26" t="s">
        <v>1292</v>
      </c>
      <c r="D1341" s="26" t="s">
        <v>1293</v>
      </c>
      <c r="E1341" s="26" t="s">
        <v>553</v>
      </c>
      <c r="F1341" s="26" t="s">
        <v>624</v>
      </c>
      <c r="G1341" s="26" t="s">
        <v>3694</v>
      </c>
      <c r="H1341" s="26" t="s">
        <v>556</v>
      </c>
      <c r="I1341" s="27">
        <v>45450</v>
      </c>
      <c r="J1341" s="26" t="s">
        <v>626</v>
      </c>
      <c r="K1341" s="26" t="s">
        <v>24</v>
      </c>
      <c r="L1341" s="26" t="s">
        <v>640</v>
      </c>
      <c r="M1341" s="26" t="s">
        <v>628</v>
      </c>
      <c r="N1341" s="26" t="s">
        <v>641</v>
      </c>
      <c r="O1341" s="26" t="s">
        <v>561</v>
      </c>
      <c r="P1341" s="26" t="s">
        <v>601</v>
      </c>
      <c r="Q1341" s="26" t="s">
        <v>642</v>
      </c>
      <c r="R1341" s="26" t="s">
        <v>643</v>
      </c>
      <c r="S1341" s="26"/>
      <c r="T1341" s="26"/>
      <c r="U1341" s="26">
        <v>21000</v>
      </c>
      <c r="V1341" s="27">
        <v>45481</v>
      </c>
      <c r="W1341" s="26" t="s">
        <v>565</v>
      </c>
      <c r="X1341" s="26" t="s">
        <v>566</v>
      </c>
      <c r="Y1341" s="26" t="s">
        <v>630</v>
      </c>
      <c r="Z1341" s="26"/>
      <c r="AA1341" s="26">
        <v>1</v>
      </c>
      <c r="AB1341" s="26">
        <v>2146</v>
      </c>
    </row>
    <row r="1342" spans="1:28" ht="20.25" customHeight="1">
      <c r="A1342" s="26" t="s">
        <v>3695</v>
      </c>
      <c r="B1342" s="26" t="s">
        <v>3696</v>
      </c>
      <c r="C1342" s="26" t="s">
        <v>1292</v>
      </c>
      <c r="D1342" s="26" t="s">
        <v>1293</v>
      </c>
      <c r="E1342" s="26" t="s">
        <v>553</v>
      </c>
      <c r="F1342" s="26" t="s">
        <v>624</v>
      </c>
      <c r="G1342" s="26" t="s">
        <v>3697</v>
      </c>
      <c r="H1342" s="26" t="s">
        <v>556</v>
      </c>
      <c r="I1342" s="27">
        <v>45450</v>
      </c>
      <c r="J1342" s="26" t="s">
        <v>626</v>
      </c>
      <c r="K1342" s="26" t="s">
        <v>77</v>
      </c>
      <c r="L1342" s="26" t="s">
        <v>1519</v>
      </c>
      <c r="M1342" s="26" t="s">
        <v>607</v>
      </c>
      <c r="N1342" s="26" t="s">
        <v>641</v>
      </c>
      <c r="O1342" s="26" t="s">
        <v>561</v>
      </c>
      <c r="P1342" s="26" t="s">
        <v>718</v>
      </c>
      <c r="Q1342" s="26" t="s">
        <v>664</v>
      </c>
      <c r="R1342" s="26" t="s">
        <v>564</v>
      </c>
      <c r="S1342" s="26"/>
      <c r="T1342" s="26"/>
      <c r="U1342" s="26">
        <v>27000</v>
      </c>
      <c r="V1342" s="27">
        <v>45493</v>
      </c>
      <c r="W1342" s="26" t="s">
        <v>565</v>
      </c>
      <c r="X1342" s="26" t="s">
        <v>566</v>
      </c>
      <c r="Y1342" s="26" t="s">
        <v>630</v>
      </c>
      <c r="Z1342" s="26"/>
      <c r="AA1342" s="26">
        <v>1</v>
      </c>
      <c r="AB1342" s="26">
        <v>2056</v>
      </c>
    </row>
    <row r="1343" spans="1:28" ht="20.25" customHeight="1">
      <c r="A1343" s="26" t="s">
        <v>3698</v>
      </c>
      <c r="B1343" s="26" t="s">
        <v>3699</v>
      </c>
      <c r="C1343" s="26" t="s">
        <v>1292</v>
      </c>
      <c r="D1343" s="26" t="s">
        <v>1293</v>
      </c>
      <c r="E1343" s="26" t="s">
        <v>633</v>
      </c>
      <c r="F1343" s="26" t="s">
        <v>668</v>
      </c>
      <c r="G1343" s="26" t="s">
        <v>669</v>
      </c>
      <c r="H1343" s="26" t="s">
        <v>556</v>
      </c>
      <c r="I1343" s="27">
        <v>45450</v>
      </c>
      <c r="J1343" s="26" t="s">
        <v>670</v>
      </c>
      <c r="K1343" s="26" t="s">
        <v>1191</v>
      </c>
      <c r="L1343" s="26" t="s">
        <v>1192</v>
      </c>
      <c r="M1343" s="26" t="s">
        <v>682</v>
      </c>
      <c r="N1343" s="26" t="s">
        <v>600</v>
      </c>
      <c r="O1343" s="26" t="s">
        <v>561</v>
      </c>
      <c r="P1343" s="26" t="s">
        <v>562</v>
      </c>
      <c r="Q1343" s="26" t="s">
        <v>812</v>
      </c>
      <c r="R1343" s="26" t="s">
        <v>684</v>
      </c>
      <c r="S1343" s="26"/>
      <c r="T1343" s="26"/>
      <c r="U1343" s="26">
        <v>44000</v>
      </c>
      <c r="V1343" s="27">
        <v>45470</v>
      </c>
      <c r="W1343" s="26" t="s">
        <v>565</v>
      </c>
      <c r="X1343" s="26" t="s">
        <v>566</v>
      </c>
      <c r="Y1343" s="26" t="s">
        <v>685</v>
      </c>
      <c r="Z1343" s="26"/>
      <c r="AA1343" s="26">
        <v>1</v>
      </c>
      <c r="AB1343" s="26">
        <v>2116</v>
      </c>
    </row>
    <row r="1344" spans="1:28" ht="20.25" customHeight="1">
      <c r="A1344" s="26" t="s">
        <v>3700</v>
      </c>
      <c r="B1344" s="26" t="s">
        <v>3701</v>
      </c>
      <c r="C1344" s="26" t="s">
        <v>551</v>
      </c>
      <c r="D1344" s="26" t="s">
        <v>1209</v>
      </c>
      <c r="E1344" s="26" t="s">
        <v>553</v>
      </c>
      <c r="F1344" s="26" t="s">
        <v>668</v>
      </c>
      <c r="G1344" s="26" t="s">
        <v>2464</v>
      </c>
      <c r="H1344" s="26" t="s">
        <v>556</v>
      </c>
      <c r="I1344" s="27">
        <v>45450</v>
      </c>
      <c r="J1344" s="26" t="s">
        <v>670</v>
      </c>
      <c r="K1344" s="26" t="s">
        <v>3026</v>
      </c>
      <c r="L1344" s="26" t="s">
        <v>3027</v>
      </c>
      <c r="M1344" s="26" t="s">
        <v>682</v>
      </c>
      <c r="N1344" s="26" t="s">
        <v>600</v>
      </c>
      <c r="O1344" s="26" t="s">
        <v>561</v>
      </c>
      <c r="P1344" s="26" t="s">
        <v>562</v>
      </c>
      <c r="Q1344" s="26" t="s">
        <v>683</v>
      </c>
      <c r="R1344" s="26" t="s">
        <v>684</v>
      </c>
      <c r="S1344" s="26"/>
      <c r="T1344" s="26"/>
      <c r="U1344" s="26">
        <v>120000</v>
      </c>
      <c r="V1344" s="27">
        <v>45491</v>
      </c>
      <c r="W1344" s="26" t="s">
        <v>565</v>
      </c>
      <c r="X1344" s="26" t="s">
        <v>566</v>
      </c>
      <c r="Y1344" s="26" t="s">
        <v>685</v>
      </c>
      <c r="Z1344" s="26"/>
      <c r="AA1344" s="26">
        <v>1</v>
      </c>
      <c r="AB1344" s="26">
        <v>2086</v>
      </c>
    </row>
    <row r="1345" spans="1:28" ht="20.25" customHeight="1">
      <c r="A1345" s="26" t="s">
        <v>3702</v>
      </c>
      <c r="B1345" s="26" t="s">
        <v>3703</v>
      </c>
      <c r="C1345" s="26" t="s">
        <v>1292</v>
      </c>
      <c r="D1345" s="26" t="s">
        <v>1293</v>
      </c>
      <c r="E1345" s="26" t="s">
        <v>553</v>
      </c>
      <c r="F1345" s="26" t="s">
        <v>668</v>
      </c>
      <c r="G1345" s="26" t="s">
        <v>669</v>
      </c>
      <c r="H1345" s="26" t="s">
        <v>556</v>
      </c>
      <c r="I1345" s="27">
        <v>45450</v>
      </c>
      <c r="J1345" s="26" t="s">
        <v>670</v>
      </c>
      <c r="K1345" s="26" t="s">
        <v>1187</v>
      </c>
      <c r="L1345" s="26" t="s">
        <v>1188</v>
      </c>
      <c r="M1345" s="26" t="s">
        <v>628</v>
      </c>
      <c r="N1345" s="26" t="s">
        <v>641</v>
      </c>
      <c r="O1345" s="26" t="s">
        <v>561</v>
      </c>
      <c r="P1345" s="26" t="s">
        <v>562</v>
      </c>
      <c r="Q1345" s="26" t="s">
        <v>683</v>
      </c>
      <c r="R1345" s="26" t="s">
        <v>564</v>
      </c>
      <c r="S1345" s="26"/>
      <c r="T1345" s="26"/>
      <c r="U1345" s="26">
        <v>50000</v>
      </c>
      <c r="V1345" s="27">
        <v>45481</v>
      </c>
      <c r="W1345" s="26" t="s">
        <v>565</v>
      </c>
      <c r="X1345" s="26" t="s">
        <v>566</v>
      </c>
      <c r="Y1345" s="26" t="s">
        <v>955</v>
      </c>
      <c r="Z1345" s="26"/>
      <c r="AA1345" s="26">
        <v>1</v>
      </c>
      <c r="AB1345" s="26">
        <v>2124</v>
      </c>
    </row>
    <row r="1346" spans="1:28" ht="20.25" customHeight="1">
      <c r="A1346" s="26" t="s">
        <v>3704</v>
      </c>
      <c r="B1346" s="26" t="s">
        <v>3705</v>
      </c>
      <c r="C1346" s="26" t="s">
        <v>1292</v>
      </c>
      <c r="D1346" s="26" t="s">
        <v>1293</v>
      </c>
      <c r="E1346" s="26" t="s">
        <v>553</v>
      </c>
      <c r="F1346" s="26" t="s">
        <v>3706</v>
      </c>
      <c r="G1346" s="26" t="s">
        <v>3707</v>
      </c>
      <c r="H1346" s="26" t="s">
        <v>556</v>
      </c>
      <c r="I1346" s="27">
        <v>45449</v>
      </c>
      <c r="J1346" s="26" t="s">
        <v>3708</v>
      </c>
      <c r="K1346" s="26" t="s">
        <v>3709</v>
      </c>
      <c r="L1346" s="26" t="s">
        <v>3710</v>
      </c>
      <c r="M1346" s="26" t="s">
        <v>585</v>
      </c>
      <c r="N1346" s="26" t="s">
        <v>663</v>
      </c>
      <c r="O1346" s="26" t="s">
        <v>561</v>
      </c>
      <c r="P1346" s="26" t="s">
        <v>586</v>
      </c>
      <c r="Q1346" s="26" t="s">
        <v>618</v>
      </c>
      <c r="R1346" s="26" t="s">
        <v>619</v>
      </c>
      <c r="S1346" s="26"/>
      <c r="T1346" s="26"/>
      <c r="U1346" s="26">
        <v>20644</v>
      </c>
      <c r="V1346" s="27">
        <v>45475</v>
      </c>
      <c r="W1346" s="26" t="s">
        <v>565</v>
      </c>
      <c r="X1346" s="26" t="s">
        <v>566</v>
      </c>
      <c r="Y1346" s="26" t="s">
        <v>3711</v>
      </c>
      <c r="Z1346" s="26"/>
      <c r="AA1346" s="26">
        <v>1</v>
      </c>
      <c r="AB1346" s="26">
        <v>2128</v>
      </c>
    </row>
    <row r="1347" spans="1:28" ht="20.25" customHeight="1">
      <c r="A1347" s="26" t="s">
        <v>3712</v>
      </c>
      <c r="B1347" s="26" t="s">
        <v>3713</v>
      </c>
      <c r="C1347" s="26" t="s">
        <v>1292</v>
      </c>
      <c r="D1347" s="26" t="s">
        <v>1293</v>
      </c>
      <c r="E1347" s="26" t="s">
        <v>553</v>
      </c>
      <c r="F1347" s="26" t="s">
        <v>581</v>
      </c>
      <c r="G1347" s="26" t="s">
        <v>3714</v>
      </c>
      <c r="H1347" s="26" t="s">
        <v>556</v>
      </c>
      <c r="I1347" s="27">
        <v>45448</v>
      </c>
      <c r="J1347" s="26" t="s">
        <v>583</v>
      </c>
      <c r="K1347" s="26" t="s">
        <v>3715</v>
      </c>
      <c r="L1347" s="26" t="s">
        <v>3716</v>
      </c>
      <c r="M1347" s="26" t="s">
        <v>616</v>
      </c>
      <c r="N1347" s="26" t="s">
        <v>617</v>
      </c>
      <c r="O1347" s="26" t="s">
        <v>561</v>
      </c>
      <c r="P1347" s="26" t="s">
        <v>586</v>
      </c>
      <c r="Q1347" s="26" t="s">
        <v>618</v>
      </c>
      <c r="R1347" s="26" t="s">
        <v>619</v>
      </c>
      <c r="S1347" s="26"/>
      <c r="T1347" s="26"/>
      <c r="U1347" s="26">
        <v>5000</v>
      </c>
      <c r="V1347" s="27">
        <v>45478</v>
      </c>
      <c r="W1347" s="26" t="s">
        <v>565</v>
      </c>
      <c r="X1347" s="26" t="s">
        <v>566</v>
      </c>
      <c r="Y1347" s="26" t="s">
        <v>596</v>
      </c>
      <c r="Z1347" s="26"/>
      <c r="AA1347" s="26">
        <v>1</v>
      </c>
      <c r="AB1347" s="26">
        <v>2111</v>
      </c>
    </row>
    <row r="1348" spans="1:28" ht="20.25" customHeight="1">
      <c r="A1348" s="26" t="s">
        <v>3717</v>
      </c>
      <c r="B1348" s="26" t="s">
        <v>3718</v>
      </c>
      <c r="C1348" s="26" t="s">
        <v>1292</v>
      </c>
      <c r="D1348" s="26" t="s">
        <v>1293</v>
      </c>
      <c r="E1348" s="26" t="s">
        <v>553</v>
      </c>
      <c r="F1348" s="26" t="s">
        <v>581</v>
      </c>
      <c r="G1348" s="26" t="s">
        <v>3714</v>
      </c>
      <c r="H1348" s="26" t="s">
        <v>556</v>
      </c>
      <c r="I1348" s="27">
        <v>45448</v>
      </c>
      <c r="J1348" s="26" t="s">
        <v>583</v>
      </c>
      <c r="K1348" s="26" t="s">
        <v>3596</v>
      </c>
      <c r="L1348" s="26" t="s">
        <v>3597</v>
      </c>
      <c r="M1348" s="26" t="s">
        <v>616</v>
      </c>
      <c r="N1348" s="26" t="s">
        <v>641</v>
      </c>
      <c r="O1348" s="26" t="s">
        <v>561</v>
      </c>
      <c r="P1348" s="26" t="s">
        <v>586</v>
      </c>
      <c r="Q1348" s="26" t="s">
        <v>852</v>
      </c>
      <c r="R1348" s="26" t="s">
        <v>619</v>
      </c>
      <c r="S1348" s="26"/>
      <c r="T1348" s="26"/>
      <c r="U1348" s="26">
        <v>30000</v>
      </c>
      <c r="V1348" s="27">
        <v>45478</v>
      </c>
      <c r="W1348" s="26" t="s">
        <v>565</v>
      </c>
      <c r="X1348" s="26" t="s">
        <v>566</v>
      </c>
      <c r="Y1348" s="26" t="s">
        <v>596</v>
      </c>
      <c r="Z1348" s="26"/>
      <c r="AA1348" s="26">
        <v>1</v>
      </c>
      <c r="AB1348" s="26">
        <v>2062</v>
      </c>
    </row>
    <row r="1349" spans="1:28" ht="20.25" customHeight="1">
      <c r="A1349" s="26" t="s">
        <v>3719</v>
      </c>
      <c r="B1349" s="26" t="s">
        <v>3720</v>
      </c>
      <c r="C1349" s="26" t="s">
        <v>1292</v>
      </c>
      <c r="D1349" s="26" t="s">
        <v>1293</v>
      </c>
      <c r="E1349" s="26" t="s">
        <v>553</v>
      </c>
      <c r="F1349" s="26" t="s">
        <v>581</v>
      </c>
      <c r="G1349" s="26" t="s">
        <v>3714</v>
      </c>
      <c r="H1349" s="26" t="s">
        <v>556</v>
      </c>
      <c r="I1349" s="27">
        <v>45448</v>
      </c>
      <c r="J1349" s="26" t="s">
        <v>583</v>
      </c>
      <c r="K1349" s="26" t="s">
        <v>3715</v>
      </c>
      <c r="L1349" s="26" t="s">
        <v>3716</v>
      </c>
      <c r="M1349" s="26" t="s">
        <v>616</v>
      </c>
      <c r="N1349" s="26" t="s">
        <v>617</v>
      </c>
      <c r="O1349" s="26" t="s">
        <v>561</v>
      </c>
      <c r="P1349" s="26" t="s">
        <v>586</v>
      </c>
      <c r="Q1349" s="26" t="s">
        <v>618</v>
      </c>
      <c r="R1349" s="26" t="s">
        <v>619</v>
      </c>
      <c r="S1349" s="26"/>
      <c r="T1349" s="26"/>
      <c r="U1349" s="26">
        <v>20000</v>
      </c>
      <c r="V1349" s="27">
        <v>45477</v>
      </c>
      <c r="W1349" s="26" t="s">
        <v>565</v>
      </c>
      <c r="X1349" s="26" t="s">
        <v>566</v>
      </c>
      <c r="Y1349" s="26" t="s">
        <v>596</v>
      </c>
      <c r="Z1349" s="26"/>
      <c r="AA1349" s="26">
        <v>1</v>
      </c>
      <c r="AB1349" s="26">
        <v>2111</v>
      </c>
    </row>
    <row r="1350" spans="1:28" ht="20.25" customHeight="1">
      <c r="A1350" s="26" t="s">
        <v>3721</v>
      </c>
      <c r="B1350" s="26" t="s">
        <v>3722</v>
      </c>
      <c r="C1350" s="26" t="s">
        <v>1292</v>
      </c>
      <c r="D1350" s="26" t="s">
        <v>1293</v>
      </c>
      <c r="E1350" s="26" t="s">
        <v>553</v>
      </c>
      <c r="F1350" s="26" t="s">
        <v>581</v>
      </c>
      <c r="G1350" s="26" t="s">
        <v>3714</v>
      </c>
      <c r="H1350" s="26" t="s">
        <v>556</v>
      </c>
      <c r="I1350" s="27">
        <v>45448</v>
      </c>
      <c r="J1350" s="26" t="s">
        <v>583</v>
      </c>
      <c r="K1350" s="26" t="s">
        <v>614</v>
      </c>
      <c r="L1350" s="26" t="s">
        <v>615</v>
      </c>
      <c r="M1350" s="26" t="s">
        <v>616</v>
      </c>
      <c r="N1350" s="26" t="s">
        <v>617</v>
      </c>
      <c r="O1350" s="26" t="s">
        <v>561</v>
      </c>
      <c r="P1350" s="26" t="s">
        <v>586</v>
      </c>
      <c r="Q1350" s="26" t="s">
        <v>618</v>
      </c>
      <c r="R1350" s="26" t="s">
        <v>619</v>
      </c>
      <c r="S1350" s="26"/>
      <c r="T1350" s="26"/>
      <c r="U1350" s="26">
        <v>10000</v>
      </c>
      <c r="V1350" s="27">
        <v>45478</v>
      </c>
      <c r="W1350" s="26" t="s">
        <v>565</v>
      </c>
      <c r="X1350" s="26" t="s">
        <v>566</v>
      </c>
      <c r="Y1350" s="26" t="s">
        <v>596</v>
      </c>
      <c r="Z1350" s="26"/>
      <c r="AA1350" s="26">
        <v>1</v>
      </c>
      <c r="AB1350" s="26">
        <v>2164</v>
      </c>
    </row>
    <row r="1351" spans="1:28" ht="20.25" customHeight="1">
      <c r="A1351" s="26" t="s">
        <v>3723</v>
      </c>
      <c r="B1351" s="26" t="s">
        <v>3724</v>
      </c>
      <c r="C1351" s="26" t="s">
        <v>1292</v>
      </c>
      <c r="D1351" s="26" t="s">
        <v>1293</v>
      </c>
      <c r="E1351" s="26" t="s">
        <v>553</v>
      </c>
      <c r="F1351" s="26" t="s">
        <v>581</v>
      </c>
      <c r="G1351" s="26" t="s">
        <v>3714</v>
      </c>
      <c r="H1351" s="26" t="s">
        <v>556</v>
      </c>
      <c r="I1351" s="27">
        <v>45448</v>
      </c>
      <c r="J1351" s="26" t="s">
        <v>583</v>
      </c>
      <c r="K1351" s="26" t="s">
        <v>142</v>
      </c>
      <c r="L1351" s="26" t="s">
        <v>1045</v>
      </c>
      <c r="M1351" s="26" t="s">
        <v>628</v>
      </c>
      <c r="N1351" s="26" t="s">
        <v>608</v>
      </c>
      <c r="O1351" s="26" t="s">
        <v>561</v>
      </c>
      <c r="P1351" s="26" t="s">
        <v>601</v>
      </c>
      <c r="Q1351" s="26" t="s">
        <v>1046</v>
      </c>
      <c r="R1351" s="26" t="s">
        <v>643</v>
      </c>
      <c r="S1351" s="26"/>
      <c r="T1351" s="26"/>
      <c r="U1351" s="26">
        <v>53000</v>
      </c>
      <c r="V1351" s="27">
        <v>45476</v>
      </c>
      <c r="W1351" s="26" t="s">
        <v>565</v>
      </c>
      <c r="X1351" s="26" t="s">
        <v>566</v>
      </c>
      <c r="Y1351" s="26" t="s">
        <v>596</v>
      </c>
      <c r="Z1351" s="26"/>
      <c r="AA1351" s="26">
        <v>1</v>
      </c>
      <c r="AB1351" s="26">
        <v>2194</v>
      </c>
    </row>
    <row r="1352" spans="1:28" ht="20.25" customHeight="1">
      <c r="A1352" s="26" t="s">
        <v>3725</v>
      </c>
      <c r="B1352" s="26" t="s">
        <v>3726</v>
      </c>
      <c r="C1352" s="26" t="s">
        <v>1130</v>
      </c>
      <c r="D1352" s="26" t="s">
        <v>1131</v>
      </c>
      <c r="E1352" s="26" t="s">
        <v>553</v>
      </c>
      <c r="F1352" s="26" t="s">
        <v>581</v>
      </c>
      <c r="G1352" s="26" t="s">
        <v>3714</v>
      </c>
      <c r="H1352" s="26" t="s">
        <v>556</v>
      </c>
      <c r="I1352" s="27">
        <v>45448</v>
      </c>
      <c r="J1352" s="26" t="s">
        <v>583</v>
      </c>
      <c r="K1352" s="26" t="s">
        <v>55</v>
      </c>
      <c r="L1352" s="26" t="s">
        <v>584</v>
      </c>
      <c r="M1352" s="26" t="s">
        <v>585</v>
      </c>
      <c r="N1352" s="26" t="s">
        <v>560</v>
      </c>
      <c r="O1352" s="26" t="s">
        <v>561</v>
      </c>
      <c r="P1352" s="26" t="s">
        <v>586</v>
      </c>
      <c r="Q1352" s="26" t="s">
        <v>587</v>
      </c>
      <c r="R1352" s="26" t="s">
        <v>588</v>
      </c>
      <c r="S1352" s="26"/>
      <c r="T1352" s="26"/>
      <c r="U1352" s="26">
        <v>13000</v>
      </c>
      <c r="V1352" s="27">
        <v>45475</v>
      </c>
      <c r="W1352" s="26" t="s">
        <v>565</v>
      </c>
      <c r="X1352" s="26" t="s">
        <v>566</v>
      </c>
      <c r="Y1352" s="26" t="s">
        <v>589</v>
      </c>
      <c r="Z1352" s="26"/>
      <c r="AA1352" s="26">
        <v>1</v>
      </c>
      <c r="AB1352" s="26">
        <v>2170</v>
      </c>
    </row>
    <row r="1353" spans="1:28" ht="20.25" customHeight="1">
      <c r="A1353" s="26" t="s">
        <v>3727</v>
      </c>
      <c r="B1353" s="26" t="s">
        <v>3728</v>
      </c>
      <c r="C1353" s="26" t="s">
        <v>1292</v>
      </c>
      <c r="D1353" s="26" t="s">
        <v>1293</v>
      </c>
      <c r="E1353" s="26" t="s">
        <v>553</v>
      </c>
      <c r="F1353" s="26" t="s">
        <v>581</v>
      </c>
      <c r="G1353" s="26" t="s">
        <v>3729</v>
      </c>
      <c r="H1353" s="26" t="s">
        <v>556</v>
      </c>
      <c r="I1353" s="27">
        <v>45448</v>
      </c>
      <c r="J1353" s="26" t="s">
        <v>583</v>
      </c>
      <c r="K1353" s="26" t="s">
        <v>189</v>
      </c>
      <c r="L1353" s="26" t="s">
        <v>2245</v>
      </c>
      <c r="M1353" s="26" t="s">
        <v>585</v>
      </c>
      <c r="N1353" s="26" t="s">
        <v>560</v>
      </c>
      <c r="O1353" s="26" t="s">
        <v>561</v>
      </c>
      <c r="P1353" s="26" t="s">
        <v>586</v>
      </c>
      <c r="Q1353" s="26" t="s">
        <v>587</v>
      </c>
      <c r="R1353" s="26" t="s">
        <v>588</v>
      </c>
      <c r="S1353" s="26"/>
      <c r="T1353" s="26"/>
      <c r="U1353" s="26">
        <v>8000</v>
      </c>
      <c r="V1353" s="27">
        <v>45475</v>
      </c>
      <c r="W1353" s="26" t="s">
        <v>565</v>
      </c>
      <c r="X1353" s="26" t="s">
        <v>566</v>
      </c>
      <c r="Y1353" s="26" t="s">
        <v>596</v>
      </c>
      <c r="Z1353" s="26"/>
      <c r="AA1353" s="26">
        <v>1</v>
      </c>
      <c r="AB1353" s="26">
        <v>2235</v>
      </c>
    </row>
    <row r="1354" spans="1:28" ht="20.25" customHeight="1">
      <c r="A1354" s="26" t="s">
        <v>3730</v>
      </c>
      <c r="B1354" s="26" t="s">
        <v>49</v>
      </c>
      <c r="C1354" s="26" t="s">
        <v>1292</v>
      </c>
      <c r="D1354" s="26" t="s">
        <v>1293</v>
      </c>
      <c r="E1354" s="26" t="s">
        <v>553</v>
      </c>
      <c r="F1354" s="26" t="s">
        <v>581</v>
      </c>
      <c r="G1354" s="26" t="s">
        <v>3731</v>
      </c>
      <c r="H1354" s="26" t="s">
        <v>556</v>
      </c>
      <c r="I1354" s="27">
        <v>45448</v>
      </c>
      <c r="J1354" s="26" t="s">
        <v>583</v>
      </c>
      <c r="K1354" s="26" t="s">
        <v>50</v>
      </c>
      <c r="L1354" s="26" t="s">
        <v>1246</v>
      </c>
      <c r="M1354" s="26" t="s">
        <v>585</v>
      </c>
      <c r="N1354" s="26" t="s">
        <v>560</v>
      </c>
      <c r="O1354" s="26" t="s">
        <v>561</v>
      </c>
      <c r="P1354" s="26" t="s">
        <v>562</v>
      </c>
      <c r="Q1354" s="26" t="s">
        <v>594</v>
      </c>
      <c r="R1354" s="26" t="s">
        <v>595</v>
      </c>
      <c r="S1354" s="26"/>
      <c r="T1354" s="26"/>
      <c r="U1354" s="26">
        <v>5000</v>
      </c>
      <c r="V1354" s="27">
        <v>45476</v>
      </c>
      <c r="W1354" s="26" t="s">
        <v>565</v>
      </c>
      <c r="X1354" s="26" t="s">
        <v>566</v>
      </c>
      <c r="Y1354" s="26" t="s">
        <v>596</v>
      </c>
      <c r="Z1354" s="26"/>
      <c r="AA1354" s="26">
        <v>1</v>
      </c>
      <c r="AB1354" s="26">
        <v>2252</v>
      </c>
    </row>
    <row r="1355" spans="1:28" ht="20.25" customHeight="1">
      <c r="A1355" s="26" t="s">
        <v>3732</v>
      </c>
      <c r="B1355" s="26" t="s">
        <v>3733</v>
      </c>
      <c r="C1355" s="26" t="s">
        <v>551</v>
      </c>
      <c r="D1355" s="26" t="s">
        <v>1209</v>
      </c>
      <c r="E1355" s="26" t="s">
        <v>553</v>
      </c>
      <c r="F1355" s="26" t="s">
        <v>581</v>
      </c>
      <c r="G1355" s="26" t="s">
        <v>3734</v>
      </c>
      <c r="H1355" s="26" t="s">
        <v>556</v>
      </c>
      <c r="I1355" s="27">
        <v>45448</v>
      </c>
      <c r="J1355" s="26" t="s">
        <v>583</v>
      </c>
      <c r="K1355" s="26" t="s">
        <v>206</v>
      </c>
      <c r="L1355" s="26" t="s">
        <v>2800</v>
      </c>
      <c r="M1355" s="26" t="s">
        <v>585</v>
      </c>
      <c r="N1355" s="26" t="s">
        <v>560</v>
      </c>
      <c r="O1355" s="26" t="s">
        <v>561</v>
      </c>
      <c r="P1355" s="26" t="s">
        <v>586</v>
      </c>
      <c r="Q1355" s="26" t="s">
        <v>642</v>
      </c>
      <c r="R1355" s="26" t="s">
        <v>564</v>
      </c>
      <c r="S1355" s="26"/>
      <c r="T1355" s="26"/>
      <c r="U1355" s="26">
        <v>5000</v>
      </c>
      <c r="V1355" s="27">
        <v>45476</v>
      </c>
      <c r="W1355" s="26" t="s">
        <v>565</v>
      </c>
      <c r="X1355" s="26" t="s">
        <v>566</v>
      </c>
      <c r="Y1355" s="26" t="s">
        <v>596</v>
      </c>
      <c r="Z1355" s="26"/>
      <c r="AA1355" s="26">
        <v>1</v>
      </c>
      <c r="AB1355" s="26">
        <v>2245</v>
      </c>
    </row>
    <row r="1356" spans="1:28" ht="20.25" customHeight="1">
      <c r="A1356" s="26" t="s">
        <v>3735</v>
      </c>
      <c r="B1356" s="26" t="s">
        <v>3736</v>
      </c>
      <c r="C1356" s="26" t="s">
        <v>551</v>
      </c>
      <c r="D1356" s="26" t="s">
        <v>580</v>
      </c>
      <c r="E1356" s="26" t="s">
        <v>553</v>
      </c>
      <c r="F1356" s="26" t="s">
        <v>701</v>
      </c>
      <c r="G1356" s="26"/>
      <c r="H1356" s="26" t="s">
        <v>556</v>
      </c>
      <c r="I1356" s="27">
        <v>45447</v>
      </c>
      <c r="J1356" s="26" t="s">
        <v>1376</v>
      </c>
      <c r="K1356" s="26" t="s">
        <v>661</v>
      </c>
      <c r="L1356" s="26" t="s">
        <v>662</v>
      </c>
      <c r="M1356" s="26" t="s">
        <v>628</v>
      </c>
      <c r="N1356" s="26" t="s">
        <v>663</v>
      </c>
      <c r="O1356" s="26" t="s">
        <v>561</v>
      </c>
      <c r="P1356" s="26" t="s">
        <v>586</v>
      </c>
      <c r="Q1356" s="26" t="s">
        <v>664</v>
      </c>
      <c r="R1356" s="26" t="s">
        <v>619</v>
      </c>
      <c r="S1356" s="26"/>
      <c r="T1356" s="26">
        <v>1</v>
      </c>
      <c r="U1356" s="26">
        <v>100</v>
      </c>
      <c r="V1356" s="27">
        <v>45449</v>
      </c>
      <c r="W1356" s="26" t="s">
        <v>565</v>
      </c>
      <c r="X1356" s="26" t="s">
        <v>566</v>
      </c>
      <c r="Y1356" s="26" t="s">
        <v>2591</v>
      </c>
      <c r="Z1356" s="26"/>
      <c r="AA1356" s="26">
        <v>1</v>
      </c>
      <c r="AB1356" s="26">
        <v>2168</v>
      </c>
    </row>
    <row r="1357" spans="1:28" ht="20.25" customHeight="1">
      <c r="A1357" s="26" t="s">
        <v>3737</v>
      </c>
      <c r="B1357" s="26" t="s">
        <v>3738</v>
      </c>
      <c r="C1357" s="26" t="s">
        <v>1292</v>
      </c>
      <c r="D1357" s="26" t="s">
        <v>1293</v>
      </c>
      <c r="E1357" s="26" t="s">
        <v>553</v>
      </c>
      <c r="F1357" s="26" t="s">
        <v>2303</v>
      </c>
      <c r="G1357" s="26" t="s">
        <v>3739</v>
      </c>
      <c r="H1357" s="26" t="s">
        <v>585</v>
      </c>
      <c r="I1357" s="27">
        <v>45447</v>
      </c>
      <c r="J1357" s="26" t="s">
        <v>626</v>
      </c>
      <c r="K1357" s="26" t="s">
        <v>3740</v>
      </c>
      <c r="L1357" s="26" t="s">
        <v>3741</v>
      </c>
      <c r="M1357" s="26" t="s">
        <v>616</v>
      </c>
      <c r="N1357" s="26" t="s">
        <v>663</v>
      </c>
      <c r="O1357" s="26" t="s">
        <v>561</v>
      </c>
      <c r="P1357" s="26" t="s">
        <v>718</v>
      </c>
      <c r="Q1357" s="26" t="s">
        <v>3742</v>
      </c>
      <c r="R1357" s="26" t="s">
        <v>619</v>
      </c>
      <c r="S1357" s="26"/>
      <c r="T1357" s="26"/>
      <c r="U1357" s="26">
        <v>100000</v>
      </c>
      <c r="V1357" s="27">
        <v>45503</v>
      </c>
      <c r="W1357" s="26" t="s">
        <v>565</v>
      </c>
      <c r="X1357" s="26" t="s">
        <v>566</v>
      </c>
      <c r="Y1357" s="26" t="s">
        <v>3743</v>
      </c>
      <c r="Z1357" s="26"/>
      <c r="AA1357" s="26">
        <v>1</v>
      </c>
      <c r="AB1357" s="26">
        <v>2070</v>
      </c>
    </row>
    <row r="1358" spans="1:28" ht="20.25" customHeight="1">
      <c r="A1358" s="26" t="s">
        <v>3744</v>
      </c>
      <c r="B1358" s="26" t="s">
        <v>3745</v>
      </c>
      <c r="C1358" s="26" t="s">
        <v>1292</v>
      </c>
      <c r="D1358" s="26" t="s">
        <v>1293</v>
      </c>
      <c r="E1358" s="26" t="s">
        <v>553</v>
      </c>
      <c r="F1358" s="26" t="s">
        <v>2303</v>
      </c>
      <c r="G1358" s="26" t="s">
        <v>3739</v>
      </c>
      <c r="H1358" s="26" t="s">
        <v>585</v>
      </c>
      <c r="I1358" s="27">
        <v>45447</v>
      </c>
      <c r="J1358" s="26" t="s">
        <v>626</v>
      </c>
      <c r="K1358" s="26" t="s">
        <v>3740</v>
      </c>
      <c r="L1358" s="26" t="s">
        <v>3741</v>
      </c>
      <c r="M1358" s="26" t="s">
        <v>616</v>
      </c>
      <c r="N1358" s="26" t="s">
        <v>663</v>
      </c>
      <c r="O1358" s="26" t="s">
        <v>561</v>
      </c>
      <c r="P1358" s="26" t="s">
        <v>718</v>
      </c>
      <c r="Q1358" s="26" t="s">
        <v>3742</v>
      </c>
      <c r="R1358" s="26" t="s">
        <v>619</v>
      </c>
      <c r="S1358" s="26"/>
      <c r="T1358" s="26"/>
      <c r="U1358" s="26">
        <v>100000</v>
      </c>
      <c r="V1358" s="27">
        <v>45489</v>
      </c>
      <c r="W1358" s="26" t="s">
        <v>565</v>
      </c>
      <c r="X1358" s="26" t="s">
        <v>566</v>
      </c>
      <c r="Y1358" s="26" t="s">
        <v>3743</v>
      </c>
      <c r="Z1358" s="26"/>
      <c r="AA1358" s="26">
        <v>1</v>
      </c>
      <c r="AB1358" s="26">
        <v>2070</v>
      </c>
    </row>
    <row r="1359" spans="1:28" ht="20.25" customHeight="1">
      <c r="A1359" s="26" t="s">
        <v>3746</v>
      </c>
      <c r="B1359" s="26" t="s">
        <v>3747</v>
      </c>
      <c r="C1359" s="26" t="s">
        <v>551</v>
      </c>
      <c r="D1359" s="26" t="s">
        <v>1209</v>
      </c>
      <c r="E1359" s="26" t="s">
        <v>553</v>
      </c>
      <c r="F1359" s="26" t="s">
        <v>659</v>
      </c>
      <c r="G1359" s="26" t="s">
        <v>1913</v>
      </c>
      <c r="H1359" s="26" t="s">
        <v>556</v>
      </c>
      <c r="I1359" s="27">
        <v>45446</v>
      </c>
      <c r="J1359" s="26" t="s">
        <v>1754</v>
      </c>
      <c r="K1359" s="26" t="s">
        <v>1034</v>
      </c>
      <c r="L1359" s="26" t="s">
        <v>1035</v>
      </c>
      <c r="M1359" s="26" t="s">
        <v>628</v>
      </c>
      <c r="N1359" s="26" t="s">
        <v>663</v>
      </c>
      <c r="O1359" s="26" t="s">
        <v>561</v>
      </c>
      <c r="P1359" s="26" t="s">
        <v>1036</v>
      </c>
      <c r="Q1359" s="26" t="s">
        <v>1037</v>
      </c>
      <c r="R1359" s="26" t="s">
        <v>564</v>
      </c>
      <c r="S1359" s="26"/>
      <c r="T1359" s="26"/>
      <c r="U1359" s="26">
        <v>50000</v>
      </c>
      <c r="V1359" s="27">
        <v>45476</v>
      </c>
      <c r="W1359" s="26" t="s">
        <v>565</v>
      </c>
      <c r="X1359" s="26" t="s">
        <v>566</v>
      </c>
      <c r="Y1359" s="26" t="s">
        <v>3748</v>
      </c>
      <c r="Z1359" s="26"/>
      <c r="AA1359" s="26">
        <v>1</v>
      </c>
      <c r="AB1359" s="26">
        <v>2096</v>
      </c>
    </row>
    <row r="1360" spans="1:28" ht="20.25" customHeight="1">
      <c r="A1360" s="26" t="s">
        <v>3749</v>
      </c>
      <c r="B1360" s="26" t="s">
        <v>3750</v>
      </c>
      <c r="C1360" s="26" t="s">
        <v>1292</v>
      </c>
      <c r="D1360" s="26" t="s">
        <v>1293</v>
      </c>
      <c r="E1360" s="26" t="s">
        <v>553</v>
      </c>
      <c r="F1360" s="26" t="s">
        <v>668</v>
      </c>
      <c r="G1360" s="26" t="s">
        <v>2464</v>
      </c>
      <c r="H1360" s="26" t="s">
        <v>556</v>
      </c>
      <c r="I1360" s="27">
        <v>45446</v>
      </c>
      <c r="J1360" s="26" t="s">
        <v>670</v>
      </c>
      <c r="K1360" s="26" t="s">
        <v>3026</v>
      </c>
      <c r="L1360" s="26" t="s">
        <v>3027</v>
      </c>
      <c r="M1360" s="26" t="s">
        <v>682</v>
      </c>
      <c r="N1360" s="26" t="s">
        <v>600</v>
      </c>
      <c r="O1360" s="26" t="s">
        <v>561</v>
      </c>
      <c r="P1360" s="26" t="s">
        <v>562</v>
      </c>
      <c r="Q1360" s="26" t="s">
        <v>683</v>
      </c>
      <c r="R1360" s="26" t="s">
        <v>684</v>
      </c>
      <c r="S1360" s="26"/>
      <c r="T1360" s="26"/>
      <c r="U1360" s="26">
        <v>120000</v>
      </c>
      <c r="V1360" s="27">
        <v>45494</v>
      </c>
      <c r="W1360" s="26" t="s">
        <v>565</v>
      </c>
      <c r="X1360" s="26" t="s">
        <v>566</v>
      </c>
      <c r="Y1360" s="26" t="s">
        <v>685</v>
      </c>
      <c r="Z1360" s="26"/>
      <c r="AA1360" s="26">
        <v>1</v>
      </c>
      <c r="AB1360" s="26">
        <v>2086</v>
      </c>
    </row>
    <row r="1361" spans="1:28" ht="20.25" customHeight="1">
      <c r="A1361" s="26" t="s">
        <v>3751</v>
      </c>
      <c r="B1361" s="26" t="s">
        <v>3752</v>
      </c>
      <c r="C1361" s="26" t="s">
        <v>1292</v>
      </c>
      <c r="D1361" s="26" t="s">
        <v>1293</v>
      </c>
      <c r="E1361" s="26" t="s">
        <v>553</v>
      </c>
      <c r="F1361" s="26" t="s">
        <v>668</v>
      </c>
      <c r="G1361" s="26" t="s">
        <v>2464</v>
      </c>
      <c r="H1361" s="26" t="s">
        <v>556</v>
      </c>
      <c r="I1361" s="27">
        <v>45446</v>
      </c>
      <c r="J1361" s="26" t="s">
        <v>670</v>
      </c>
      <c r="K1361" s="26" t="s">
        <v>258</v>
      </c>
      <c r="L1361" s="26" t="s">
        <v>681</v>
      </c>
      <c r="M1361" s="26" t="s">
        <v>682</v>
      </c>
      <c r="N1361" s="26" t="s">
        <v>600</v>
      </c>
      <c r="O1361" s="26" t="s">
        <v>561</v>
      </c>
      <c r="P1361" s="26" t="s">
        <v>562</v>
      </c>
      <c r="Q1361" s="26" t="s">
        <v>683</v>
      </c>
      <c r="R1361" s="26" t="s">
        <v>684</v>
      </c>
      <c r="S1361" s="26"/>
      <c r="T1361" s="26"/>
      <c r="U1361" s="26">
        <v>120000</v>
      </c>
      <c r="V1361" s="27">
        <v>45492</v>
      </c>
      <c r="W1361" s="26" t="s">
        <v>565</v>
      </c>
      <c r="X1361" s="26" t="s">
        <v>566</v>
      </c>
      <c r="Y1361" s="26" t="s">
        <v>685</v>
      </c>
      <c r="Z1361" s="26"/>
      <c r="AA1361" s="26">
        <v>1</v>
      </c>
      <c r="AB1361" s="26">
        <v>2075</v>
      </c>
    </row>
    <row r="1362" spans="1:28" ht="20.25" customHeight="1">
      <c r="A1362" s="26" t="s">
        <v>3753</v>
      </c>
      <c r="B1362" s="26" t="s">
        <v>3754</v>
      </c>
      <c r="C1362" s="26" t="s">
        <v>1292</v>
      </c>
      <c r="D1362" s="26" t="s">
        <v>1293</v>
      </c>
      <c r="E1362" s="26" t="s">
        <v>553</v>
      </c>
      <c r="F1362" s="26" t="s">
        <v>668</v>
      </c>
      <c r="G1362" s="26" t="s">
        <v>2464</v>
      </c>
      <c r="H1362" s="26" t="s">
        <v>556</v>
      </c>
      <c r="I1362" s="27">
        <v>45446</v>
      </c>
      <c r="J1362" s="26" t="s">
        <v>670</v>
      </c>
      <c r="K1362" s="26" t="s">
        <v>2072</v>
      </c>
      <c r="L1362" s="26" t="s">
        <v>2073</v>
      </c>
      <c r="M1362" s="26" t="s">
        <v>628</v>
      </c>
      <c r="N1362" s="26" t="s">
        <v>663</v>
      </c>
      <c r="O1362" s="26" t="s">
        <v>561</v>
      </c>
      <c r="P1362" s="26" t="s">
        <v>601</v>
      </c>
      <c r="Q1362" s="26" t="s">
        <v>664</v>
      </c>
      <c r="R1362" s="26" t="s">
        <v>619</v>
      </c>
      <c r="S1362" s="26"/>
      <c r="T1362" s="26"/>
      <c r="U1362" s="26">
        <v>120000</v>
      </c>
      <c r="V1362" s="27">
        <v>45488</v>
      </c>
      <c r="W1362" s="26" t="s">
        <v>565</v>
      </c>
      <c r="X1362" s="26" t="s">
        <v>566</v>
      </c>
      <c r="Y1362" s="26" t="s">
        <v>3023</v>
      </c>
      <c r="Z1362" s="26"/>
      <c r="AA1362" s="26">
        <v>1</v>
      </c>
      <c r="AB1362" s="26">
        <v>2232</v>
      </c>
    </row>
    <row r="1363" spans="1:28" ht="20.25" customHeight="1">
      <c r="A1363" s="26" t="s">
        <v>3755</v>
      </c>
      <c r="B1363" s="26" t="s">
        <v>3756</v>
      </c>
      <c r="C1363" s="26" t="s">
        <v>1292</v>
      </c>
      <c r="D1363" s="26" t="s">
        <v>1293</v>
      </c>
      <c r="E1363" s="26" t="s">
        <v>553</v>
      </c>
      <c r="F1363" s="26" t="s">
        <v>668</v>
      </c>
      <c r="G1363" s="26" t="s">
        <v>2464</v>
      </c>
      <c r="H1363" s="26" t="s">
        <v>556</v>
      </c>
      <c r="I1363" s="27">
        <v>45443</v>
      </c>
      <c r="J1363" s="26" t="s">
        <v>670</v>
      </c>
      <c r="K1363" s="26" t="s">
        <v>258</v>
      </c>
      <c r="L1363" s="26" t="s">
        <v>681</v>
      </c>
      <c r="M1363" s="26" t="s">
        <v>682</v>
      </c>
      <c r="N1363" s="26" t="s">
        <v>600</v>
      </c>
      <c r="O1363" s="26" t="s">
        <v>561</v>
      </c>
      <c r="P1363" s="26" t="s">
        <v>562</v>
      </c>
      <c r="Q1363" s="26" t="s">
        <v>683</v>
      </c>
      <c r="R1363" s="26" t="s">
        <v>684</v>
      </c>
      <c r="S1363" s="26"/>
      <c r="T1363" s="26"/>
      <c r="U1363" s="26">
        <v>120000</v>
      </c>
      <c r="V1363" s="27">
        <v>45490</v>
      </c>
      <c r="W1363" s="26" t="s">
        <v>565</v>
      </c>
      <c r="X1363" s="26" t="s">
        <v>566</v>
      </c>
      <c r="Y1363" s="26" t="s">
        <v>685</v>
      </c>
      <c r="Z1363" s="26"/>
      <c r="AA1363" s="26">
        <v>1</v>
      </c>
      <c r="AB1363" s="26">
        <v>2075</v>
      </c>
    </row>
    <row r="1364" spans="1:28" ht="20.25" customHeight="1">
      <c r="A1364" s="26" t="s">
        <v>3757</v>
      </c>
      <c r="B1364" s="26" t="s">
        <v>3758</v>
      </c>
      <c r="C1364" s="26" t="s">
        <v>1292</v>
      </c>
      <c r="D1364" s="26" t="s">
        <v>1293</v>
      </c>
      <c r="E1364" s="26" t="s">
        <v>553</v>
      </c>
      <c r="F1364" s="26" t="s">
        <v>668</v>
      </c>
      <c r="G1364" s="26" t="s">
        <v>2464</v>
      </c>
      <c r="H1364" s="26" t="s">
        <v>556</v>
      </c>
      <c r="I1364" s="27">
        <v>45443</v>
      </c>
      <c r="J1364" s="26" t="s">
        <v>670</v>
      </c>
      <c r="K1364" s="26" t="s">
        <v>258</v>
      </c>
      <c r="L1364" s="26" t="s">
        <v>681</v>
      </c>
      <c r="M1364" s="26" t="s">
        <v>682</v>
      </c>
      <c r="N1364" s="26" t="s">
        <v>600</v>
      </c>
      <c r="O1364" s="26" t="s">
        <v>561</v>
      </c>
      <c r="P1364" s="26" t="s">
        <v>562</v>
      </c>
      <c r="Q1364" s="26" t="s">
        <v>683</v>
      </c>
      <c r="R1364" s="26" t="s">
        <v>684</v>
      </c>
      <c r="S1364" s="26"/>
      <c r="T1364" s="26"/>
      <c r="U1364" s="26">
        <v>120000</v>
      </c>
      <c r="V1364" s="27">
        <v>45483</v>
      </c>
      <c r="W1364" s="26" t="s">
        <v>565</v>
      </c>
      <c r="X1364" s="26" t="s">
        <v>566</v>
      </c>
      <c r="Y1364" s="26" t="s">
        <v>685</v>
      </c>
      <c r="Z1364" s="26"/>
      <c r="AA1364" s="26">
        <v>1</v>
      </c>
      <c r="AB1364" s="26">
        <v>2075</v>
      </c>
    </row>
    <row r="1365" spans="1:28" ht="20.25" customHeight="1">
      <c r="A1365" s="26" t="s">
        <v>3759</v>
      </c>
      <c r="B1365" s="26" t="s">
        <v>3760</v>
      </c>
      <c r="C1365" s="26" t="s">
        <v>1292</v>
      </c>
      <c r="D1365" s="26" t="s">
        <v>1293</v>
      </c>
      <c r="E1365" s="26" t="s">
        <v>553</v>
      </c>
      <c r="F1365" s="26" t="s">
        <v>668</v>
      </c>
      <c r="G1365" s="26" t="s">
        <v>669</v>
      </c>
      <c r="H1365" s="26" t="s">
        <v>556</v>
      </c>
      <c r="I1365" s="27">
        <v>45443</v>
      </c>
      <c r="J1365" s="26" t="s">
        <v>670</v>
      </c>
      <c r="K1365" s="26" t="s">
        <v>1191</v>
      </c>
      <c r="L1365" s="26" t="s">
        <v>1192</v>
      </c>
      <c r="M1365" s="26" t="s">
        <v>682</v>
      </c>
      <c r="N1365" s="26" t="s">
        <v>600</v>
      </c>
      <c r="O1365" s="26" t="s">
        <v>561</v>
      </c>
      <c r="P1365" s="26" t="s">
        <v>562</v>
      </c>
      <c r="Q1365" s="26" t="s">
        <v>812</v>
      </c>
      <c r="R1365" s="26" t="s">
        <v>684</v>
      </c>
      <c r="S1365" s="26"/>
      <c r="T1365" s="26"/>
      <c r="U1365" s="26">
        <v>16000</v>
      </c>
      <c r="V1365" s="27">
        <v>45468</v>
      </c>
      <c r="W1365" s="26" t="s">
        <v>565</v>
      </c>
      <c r="X1365" s="26" t="s">
        <v>566</v>
      </c>
      <c r="Y1365" s="26" t="s">
        <v>685</v>
      </c>
      <c r="Z1365" s="26"/>
      <c r="AA1365" s="26">
        <v>1</v>
      </c>
      <c r="AB1365" s="26">
        <v>2116</v>
      </c>
    </row>
    <row r="1366" spans="1:28" ht="20.25" customHeight="1">
      <c r="A1366" s="26" t="s">
        <v>3761</v>
      </c>
      <c r="B1366" s="26" t="s">
        <v>3762</v>
      </c>
      <c r="C1366" s="26" t="s">
        <v>1292</v>
      </c>
      <c r="D1366" s="26" t="s">
        <v>1293</v>
      </c>
      <c r="E1366" s="26" t="s">
        <v>553</v>
      </c>
      <c r="F1366" s="26" t="s">
        <v>668</v>
      </c>
      <c r="G1366" s="26" t="s">
        <v>669</v>
      </c>
      <c r="H1366" s="26" t="s">
        <v>556</v>
      </c>
      <c r="I1366" s="27">
        <v>45443</v>
      </c>
      <c r="J1366" s="26" t="s">
        <v>670</v>
      </c>
      <c r="K1366" s="26" t="s">
        <v>2072</v>
      </c>
      <c r="L1366" s="26" t="s">
        <v>2073</v>
      </c>
      <c r="M1366" s="26" t="s">
        <v>628</v>
      </c>
      <c r="N1366" s="26" t="s">
        <v>663</v>
      </c>
      <c r="O1366" s="26" t="s">
        <v>561</v>
      </c>
      <c r="P1366" s="26" t="s">
        <v>601</v>
      </c>
      <c r="Q1366" s="26" t="s">
        <v>664</v>
      </c>
      <c r="R1366" s="26" t="s">
        <v>619</v>
      </c>
      <c r="S1366" s="26"/>
      <c r="T1366" s="26"/>
      <c r="U1366" s="26">
        <v>60000</v>
      </c>
      <c r="V1366" s="27">
        <v>45469</v>
      </c>
      <c r="W1366" s="26" t="s">
        <v>565</v>
      </c>
      <c r="X1366" s="26" t="s">
        <v>566</v>
      </c>
      <c r="Y1366" s="26" t="s">
        <v>3023</v>
      </c>
      <c r="Z1366" s="26"/>
      <c r="AA1366" s="26">
        <v>1</v>
      </c>
      <c r="AB1366" s="26">
        <v>2232</v>
      </c>
    </row>
    <row r="1367" spans="1:28" ht="20.25" customHeight="1">
      <c r="A1367" s="26" t="s">
        <v>3763</v>
      </c>
      <c r="B1367" s="26" t="s">
        <v>3764</v>
      </c>
      <c r="C1367" s="26" t="s">
        <v>1130</v>
      </c>
      <c r="D1367" s="26" t="s">
        <v>1131</v>
      </c>
      <c r="E1367" s="26" t="s">
        <v>553</v>
      </c>
      <c r="F1367" s="26" t="s">
        <v>581</v>
      </c>
      <c r="G1367" s="26" t="s">
        <v>3765</v>
      </c>
      <c r="H1367" s="26" t="s">
        <v>556</v>
      </c>
      <c r="I1367" s="27">
        <v>45441</v>
      </c>
      <c r="J1367" s="26" t="s">
        <v>583</v>
      </c>
      <c r="K1367" s="26" t="s">
        <v>55</v>
      </c>
      <c r="L1367" s="26" t="s">
        <v>584</v>
      </c>
      <c r="M1367" s="26" t="s">
        <v>585</v>
      </c>
      <c r="N1367" s="26" t="s">
        <v>560</v>
      </c>
      <c r="O1367" s="26" t="s">
        <v>561</v>
      </c>
      <c r="P1367" s="26" t="s">
        <v>586</v>
      </c>
      <c r="Q1367" s="26" t="s">
        <v>587</v>
      </c>
      <c r="R1367" s="26" t="s">
        <v>588</v>
      </c>
      <c r="S1367" s="26"/>
      <c r="T1367" s="26"/>
      <c r="U1367" s="26">
        <v>13000</v>
      </c>
      <c r="V1367" s="27">
        <v>45469</v>
      </c>
      <c r="W1367" s="26" t="s">
        <v>565</v>
      </c>
      <c r="X1367" s="26" t="s">
        <v>566</v>
      </c>
      <c r="Y1367" s="26" t="s">
        <v>589</v>
      </c>
      <c r="Z1367" s="26"/>
      <c r="AA1367" s="26">
        <v>1</v>
      </c>
      <c r="AB1367" s="26">
        <v>2170</v>
      </c>
    </row>
    <row r="1368" spans="1:28" ht="20.25" customHeight="1">
      <c r="A1368" s="26" t="s">
        <v>3766</v>
      </c>
      <c r="B1368" s="26" t="s">
        <v>3767</v>
      </c>
      <c r="C1368" s="26" t="s">
        <v>1130</v>
      </c>
      <c r="D1368" s="26" t="s">
        <v>1131</v>
      </c>
      <c r="E1368" s="26" t="s">
        <v>553</v>
      </c>
      <c r="F1368" s="26" t="s">
        <v>581</v>
      </c>
      <c r="G1368" s="26" t="s">
        <v>3765</v>
      </c>
      <c r="H1368" s="26" t="s">
        <v>556</v>
      </c>
      <c r="I1368" s="27">
        <v>45441</v>
      </c>
      <c r="J1368" s="26" t="s">
        <v>583</v>
      </c>
      <c r="K1368" s="26" t="s">
        <v>142</v>
      </c>
      <c r="L1368" s="26" t="s">
        <v>1045</v>
      </c>
      <c r="M1368" s="26" t="s">
        <v>628</v>
      </c>
      <c r="N1368" s="26" t="s">
        <v>608</v>
      </c>
      <c r="O1368" s="26" t="s">
        <v>561</v>
      </c>
      <c r="P1368" s="26" t="s">
        <v>601</v>
      </c>
      <c r="Q1368" s="26" t="s">
        <v>1046</v>
      </c>
      <c r="R1368" s="26" t="s">
        <v>643</v>
      </c>
      <c r="S1368" s="26"/>
      <c r="T1368" s="26"/>
      <c r="U1368" s="26">
        <v>53000</v>
      </c>
      <c r="V1368" s="27">
        <v>45473</v>
      </c>
      <c r="W1368" s="26" t="s">
        <v>565</v>
      </c>
      <c r="X1368" s="26" t="s">
        <v>566</v>
      </c>
      <c r="Y1368" s="26" t="s">
        <v>596</v>
      </c>
      <c r="Z1368" s="26"/>
      <c r="AA1368" s="26">
        <v>1</v>
      </c>
      <c r="AB1368" s="26">
        <v>2194</v>
      </c>
    </row>
    <row r="1369" spans="1:28" ht="20.25" customHeight="1">
      <c r="A1369" s="26" t="s">
        <v>3768</v>
      </c>
      <c r="B1369" s="26" t="s">
        <v>3769</v>
      </c>
      <c r="C1369" s="26" t="s">
        <v>1130</v>
      </c>
      <c r="D1369" s="26" t="s">
        <v>1131</v>
      </c>
      <c r="E1369" s="26" t="s">
        <v>553</v>
      </c>
      <c r="F1369" s="26" t="s">
        <v>581</v>
      </c>
      <c r="G1369" s="26" t="s">
        <v>3770</v>
      </c>
      <c r="H1369" s="26" t="s">
        <v>556</v>
      </c>
      <c r="I1369" s="27">
        <v>45441</v>
      </c>
      <c r="J1369" s="26" t="s">
        <v>583</v>
      </c>
      <c r="K1369" s="26" t="s">
        <v>614</v>
      </c>
      <c r="L1369" s="26" t="s">
        <v>615</v>
      </c>
      <c r="M1369" s="26" t="s">
        <v>616</v>
      </c>
      <c r="N1369" s="26" t="s">
        <v>617</v>
      </c>
      <c r="O1369" s="26" t="s">
        <v>561</v>
      </c>
      <c r="P1369" s="26" t="s">
        <v>586</v>
      </c>
      <c r="Q1369" s="26" t="s">
        <v>618</v>
      </c>
      <c r="R1369" s="26" t="s">
        <v>619</v>
      </c>
      <c r="S1369" s="26"/>
      <c r="T1369" s="26"/>
      <c r="U1369" s="26">
        <v>10000</v>
      </c>
      <c r="V1369" s="27">
        <v>45470</v>
      </c>
      <c r="W1369" s="26" t="s">
        <v>565</v>
      </c>
      <c r="X1369" s="26" t="s">
        <v>566</v>
      </c>
      <c r="Y1369" s="26" t="s">
        <v>596</v>
      </c>
      <c r="Z1369" s="26"/>
      <c r="AA1369" s="26">
        <v>1</v>
      </c>
      <c r="AB1369" s="26">
        <v>2164</v>
      </c>
    </row>
    <row r="1370" spans="1:28" ht="20.25" customHeight="1">
      <c r="A1370" s="26" t="s">
        <v>3771</v>
      </c>
      <c r="B1370" s="26" t="s">
        <v>3772</v>
      </c>
      <c r="C1370" s="26" t="s">
        <v>1292</v>
      </c>
      <c r="D1370" s="26" t="s">
        <v>1293</v>
      </c>
      <c r="E1370" s="26" t="s">
        <v>553</v>
      </c>
      <c r="F1370" s="26" t="s">
        <v>581</v>
      </c>
      <c r="G1370" s="26" t="s">
        <v>3773</v>
      </c>
      <c r="H1370" s="26" t="s">
        <v>556</v>
      </c>
      <c r="I1370" s="27">
        <v>45440</v>
      </c>
      <c r="J1370" s="26" t="s">
        <v>583</v>
      </c>
      <c r="K1370" s="26" t="s">
        <v>3596</v>
      </c>
      <c r="L1370" s="26" t="s">
        <v>3597</v>
      </c>
      <c r="M1370" s="26" t="s">
        <v>616</v>
      </c>
      <c r="N1370" s="26" t="s">
        <v>641</v>
      </c>
      <c r="O1370" s="26" t="s">
        <v>561</v>
      </c>
      <c r="P1370" s="26" t="s">
        <v>586</v>
      </c>
      <c r="Q1370" s="26" t="s">
        <v>852</v>
      </c>
      <c r="R1370" s="26" t="s">
        <v>619</v>
      </c>
      <c r="S1370" s="26"/>
      <c r="T1370" s="26"/>
      <c r="U1370" s="26">
        <v>26000</v>
      </c>
      <c r="V1370" s="27">
        <v>45471</v>
      </c>
      <c r="W1370" s="26" t="s">
        <v>565</v>
      </c>
      <c r="X1370" s="26" t="s">
        <v>566</v>
      </c>
      <c r="Y1370" s="26" t="s">
        <v>596</v>
      </c>
      <c r="Z1370" s="26"/>
      <c r="AA1370" s="26">
        <v>1</v>
      </c>
      <c r="AB1370" s="26">
        <v>2062</v>
      </c>
    </row>
    <row r="1371" spans="1:28" ht="20.25" customHeight="1">
      <c r="A1371" s="26" t="s">
        <v>3774</v>
      </c>
      <c r="B1371" s="26" t="s">
        <v>3775</v>
      </c>
      <c r="C1371" s="26" t="s">
        <v>1292</v>
      </c>
      <c r="D1371" s="26" t="s">
        <v>1293</v>
      </c>
      <c r="E1371" s="26" t="s">
        <v>553</v>
      </c>
      <c r="F1371" s="26" t="s">
        <v>581</v>
      </c>
      <c r="G1371" s="26" t="s">
        <v>3773</v>
      </c>
      <c r="H1371" s="26" t="s">
        <v>556</v>
      </c>
      <c r="I1371" s="27">
        <v>45440</v>
      </c>
      <c r="J1371" s="26" t="s">
        <v>583</v>
      </c>
      <c r="K1371" s="26" t="s">
        <v>142</v>
      </c>
      <c r="L1371" s="26" t="s">
        <v>1045</v>
      </c>
      <c r="M1371" s="26" t="s">
        <v>628</v>
      </c>
      <c r="N1371" s="26" t="s">
        <v>608</v>
      </c>
      <c r="O1371" s="26" t="s">
        <v>561</v>
      </c>
      <c r="P1371" s="26" t="s">
        <v>601</v>
      </c>
      <c r="Q1371" s="26" t="s">
        <v>1046</v>
      </c>
      <c r="R1371" s="26" t="s">
        <v>643</v>
      </c>
      <c r="S1371" s="26"/>
      <c r="T1371" s="26"/>
      <c r="U1371" s="26">
        <v>40000</v>
      </c>
      <c r="V1371" s="27">
        <v>45471</v>
      </c>
      <c r="W1371" s="26" t="s">
        <v>565</v>
      </c>
      <c r="X1371" s="26" t="s">
        <v>566</v>
      </c>
      <c r="Y1371" s="26" t="s">
        <v>596</v>
      </c>
      <c r="Z1371" s="26"/>
      <c r="AA1371" s="26">
        <v>1</v>
      </c>
      <c r="AB1371" s="26">
        <v>2194</v>
      </c>
    </row>
    <row r="1372" spans="1:28" ht="20.25" customHeight="1">
      <c r="A1372" s="26" t="s">
        <v>3776</v>
      </c>
      <c r="B1372" s="26" t="s">
        <v>3777</v>
      </c>
      <c r="C1372" s="26" t="s">
        <v>1292</v>
      </c>
      <c r="D1372" s="26" t="s">
        <v>1293</v>
      </c>
      <c r="E1372" s="26" t="s">
        <v>553</v>
      </c>
      <c r="F1372" s="26" t="s">
        <v>581</v>
      </c>
      <c r="G1372" s="26" t="s">
        <v>3773</v>
      </c>
      <c r="H1372" s="26" t="s">
        <v>556</v>
      </c>
      <c r="I1372" s="27">
        <v>45440</v>
      </c>
      <c r="J1372" s="26" t="s">
        <v>583</v>
      </c>
      <c r="K1372" s="26" t="s">
        <v>142</v>
      </c>
      <c r="L1372" s="26" t="s">
        <v>1045</v>
      </c>
      <c r="M1372" s="26" t="s">
        <v>628</v>
      </c>
      <c r="N1372" s="26" t="s">
        <v>608</v>
      </c>
      <c r="O1372" s="26" t="s">
        <v>561</v>
      </c>
      <c r="P1372" s="26" t="s">
        <v>601</v>
      </c>
      <c r="Q1372" s="26" t="s">
        <v>1046</v>
      </c>
      <c r="R1372" s="26" t="s">
        <v>643</v>
      </c>
      <c r="S1372" s="26"/>
      <c r="T1372" s="26"/>
      <c r="U1372" s="26">
        <v>18000</v>
      </c>
      <c r="V1372" s="27">
        <v>45471</v>
      </c>
      <c r="W1372" s="26" t="s">
        <v>565</v>
      </c>
      <c r="X1372" s="26" t="s">
        <v>566</v>
      </c>
      <c r="Y1372" s="26" t="s">
        <v>596</v>
      </c>
      <c r="Z1372" s="26"/>
      <c r="AA1372" s="26">
        <v>1</v>
      </c>
      <c r="AB1372" s="26">
        <v>2194</v>
      </c>
    </row>
    <row r="1373" spans="1:28" ht="20.25" customHeight="1">
      <c r="A1373" s="26" t="s">
        <v>3778</v>
      </c>
      <c r="B1373" s="26" t="s">
        <v>3779</v>
      </c>
      <c r="C1373" s="26" t="s">
        <v>1292</v>
      </c>
      <c r="D1373" s="26" t="s">
        <v>1293</v>
      </c>
      <c r="E1373" s="26" t="s">
        <v>553</v>
      </c>
      <c r="F1373" s="26" t="s">
        <v>624</v>
      </c>
      <c r="G1373" s="26" t="s">
        <v>3780</v>
      </c>
      <c r="H1373" s="26" t="s">
        <v>556</v>
      </c>
      <c r="I1373" s="27">
        <v>45439</v>
      </c>
      <c r="J1373" s="26" t="s">
        <v>626</v>
      </c>
      <c r="K1373" s="26" t="s">
        <v>280</v>
      </c>
      <c r="L1373" s="26" t="s">
        <v>636</v>
      </c>
      <c r="M1373" s="26" t="s">
        <v>616</v>
      </c>
      <c r="N1373" s="26" t="s">
        <v>975</v>
      </c>
      <c r="O1373" s="26" t="s">
        <v>561</v>
      </c>
      <c r="P1373" s="26" t="s">
        <v>601</v>
      </c>
      <c r="Q1373" s="26" t="s">
        <v>637</v>
      </c>
      <c r="R1373" s="26" t="s">
        <v>564</v>
      </c>
      <c r="S1373" s="26"/>
      <c r="T1373" s="26"/>
      <c r="U1373" s="26">
        <v>40000</v>
      </c>
      <c r="V1373" s="27">
        <v>45472</v>
      </c>
      <c r="W1373" s="26" t="s">
        <v>565</v>
      </c>
      <c r="X1373" s="26" t="s">
        <v>566</v>
      </c>
      <c r="Y1373" s="26" t="s">
        <v>630</v>
      </c>
      <c r="Z1373" s="26"/>
      <c r="AA1373" s="26">
        <v>1</v>
      </c>
      <c r="AB1373" s="26">
        <v>2186</v>
      </c>
    </row>
    <row r="1374" spans="1:28" ht="20.25" customHeight="1">
      <c r="A1374" s="26" t="s">
        <v>3781</v>
      </c>
      <c r="B1374" s="26" t="s">
        <v>3782</v>
      </c>
      <c r="C1374" s="26" t="s">
        <v>1292</v>
      </c>
      <c r="D1374" s="26" t="s">
        <v>1293</v>
      </c>
      <c r="E1374" s="26" t="s">
        <v>553</v>
      </c>
      <c r="F1374" s="26" t="s">
        <v>624</v>
      </c>
      <c r="G1374" s="26" t="s">
        <v>3780</v>
      </c>
      <c r="H1374" s="26" t="s">
        <v>556</v>
      </c>
      <c r="I1374" s="27">
        <v>45439</v>
      </c>
      <c r="J1374" s="26" t="s">
        <v>626</v>
      </c>
      <c r="K1374" s="26" t="s">
        <v>280</v>
      </c>
      <c r="L1374" s="26" t="s">
        <v>636</v>
      </c>
      <c r="M1374" s="26" t="s">
        <v>607</v>
      </c>
      <c r="N1374" s="26" t="s">
        <v>608</v>
      </c>
      <c r="O1374" s="26" t="s">
        <v>561</v>
      </c>
      <c r="P1374" s="26" t="s">
        <v>601</v>
      </c>
      <c r="Q1374" s="26" t="s">
        <v>637</v>
      </c>
      <c r="R1374" s="26" t="s">
        <v>564</v>
      </c>
      <c r="S1374" s="26"/>
      <c r="T1374" s="26"/>
      <c r="U1374" s="26">
        <v>60000</v>
      </c>
      <c r="V1374" s="27">
        <v>45472</v>
      </c>
      <c r="W1374" s="26" t="s">
        <v>565</v>
      </c>
      <c r="X1374" s="26" t="s">
        <v>566</v>
      </c>
      <c r="Y1374" s="26" t="s">
        <v>630</v>
      </c>
      <c r="Z1374" s="26"/>
      <c r="AA1374" s="26">
        <v>1</v>
      </c>
      <c r="AB1374" s="26">
        <v>2159</v>
      </c>
    </row>
    <row r="1375" spans="1:28" ht="20.25" customHeight="1">
      <c r="A1375" s="26" t="s">
        <v>3783</v>
      </c>
      <c r="B1375" s="26" t="s">
        <v>3784</v>
      </c>
      <c r="C1375" s="26" t="s">
        <v>1292</v>
      </c>
      <c r="D1375" s="26" t="s">
        <v>1293</v>
      </c>
      <c r="E1375" s="26" t="s">
        <v>553</v>
      </c>
      <c r="F1375" s="26" t="s">
        <v>581</v>
      </c>
      <c r="G1375" s="26" t="s">
        <v>3785</v>
      </c>
      <c r="H1375" s="26" t="s">
        <v>556</v>
      </c>
      <c r="I1375" s="27">
        <v>45436</v>
      </c>
      <c r="J1375" s="26" t="s">
        <v>583</v>
      </c>
      <c r="K1375" s="26" t="s">
        <v>118</v>
      </c>
      <c r="L1375" s="26" t="s">
        <v>119</v>
      </c>
      <c r="M1375" s="26" t="s">
        <v>717</v>
      </c>
      <c r="N1375" s="26" t="s">
        <v>560</v>
      </c>
      <c r="O1375" s="26" t="s">
        <v>561</v>
      </c>
      <c r="P1375" s="26" t="s">
        <v>562</v>
      </c>
      <c r="Q1375" s="26" t="s">
        <v>594</v>
      </c>
      <c r="R1375" s="26" t="s">
        <v>595</v>
      </c>
      <c r="S1375" s="26"/>
      <c r="T1375" s="26"/>
      <c r="U1375" s="26">
        <v>5000</v>
      </c>
      <c r="V1375" s="27">
        <v>45468</v>
      </c>
      <c r="W1375" s="26" t="s">
        <v>565</v>
      </c>
      <c r="X1375" s="26" t="s">
        <v>566</v>
      </c>
      <c r="Y1375" s="26" t="s">
        <v>596</v>
      </c>
      <c r="Z1375" s="26"/>
      <c r="AA1375" s="26">
        <v>1</v>
      </c>
      <c r="AB1375" s="26">
        <v>2198</v>
      </c>
    </row>
    <row r="1376" spans="1:28" ht="20.25" customHeight="1">
      <c r="A1376" s="26" t="s">
        <v>3786</v>
      </c>
      <c r="B1376" s="26" t="s">
        <v>3787</v>
      </c>
      <c r="C1376" s="26" t="s">
        <v>1292</v>
      </c>
      <c r="D1376" s="26" t="s">
        <v>1293</v>
      </c>
      <c r="E1376" s="26" t="s">
        <v>553</v>
      </c>
      <c r="F1376" s="26" t="s">
        <v>581</v>
      </c>
      <c r="G1376" s="26" t="s">
        <v>3785</v>
      </c>
      <c r="H1376" s="26" t="s">
        <v>556</v>
      </c>
      <c r="I1376" s="27">
        <v>45436</v>
      </c>
      <c r="J1376" s="26" t="s">
        <v>583</v>
      </c>
      <c r="K1376" s="26" t="s">
        <v>3596</v>
      </c>
      <c r="L1376" s="26" t="s">
        <v>3597</v>
      </c>
      <c r="M1376" s="26" t="s">
        <v>616</v>
      </c>
      <c r="N1376" s="26" t="s">
        <v>641</v>
      </c>
      <c r="O1376" s="26" t="s">
        <v>561</v>
      </c>
      <c r="P1376" s="26" t="s">
        <v>586</v>
      </c>
      <c r="Q1376" s="26" t="s">
        <v>852</v>
      </c>
      <c r="R1376" s="26" t="s">
        <v>619</v>
      </c>
      <c r="S1376" s="26"/>
      <c r="T1376" s="26"/>
      <c r="U1376" s="26">
        <v>20000</v>
      </c>
      <c r="V1376" s="27">
        <v>45467</v>
      </c>
      <c r="W1376" s="26" t="s">
        <v>565</v>
      </c>
      <c r="X1376" s="26" t="s">
        <v>566</v>
      </c>
      <c r="Y1376" s="26" t="s">
        <v>596</v>
      </c>
      <c r="Z1376" s="26"/>
      <c r="AA1376" s="26">
        <v>1</v>
      </c>
      <c r="AB1376" s="26">
        <v>2062</v>
      </c>
    </row>
    <row r="1377" spans="1:28" ht="20.25" customHeight="1">
      <c r="A1377" s="26" t="s">
        <v>3788</v>
      </c>
      <c r="B1377" s="26" t="s">
        <v>3789</v>
      </c>
      <c r="C1377" s="26" t="s">
        <v>1130</v>
      </c>
      <c r="D1377" s="26" t="s">
        <v>1131</v>
      </c>
      <c r="E1377" s="26" t="s">
        <v>821</v>
      </c>
      <c r="F1377" s="26" t="s">
        <v>581</v>
      </c>
      <c r="G1377" s="26" t="s">
        <v>3790</v>
      </c>
      <c r="H1377" s="26" t="s">
        <v>556</v>
      </c>
      <c r="I1377" s="27">
        <v>45436</v>
      </c>
      <c r="J1377" s="26" t="s">
        <v>583</v>
      </c>
      <c r="K1377" s="26" t="s">
        <v>138</v>
      </c>
      <c r="L1377" s="26" t="s">
        <v>2111</v>
      </c>
      <c r="M1377" s="26" t="s">
        <v>585</v>
      </c>
      <c r="N1377" s="26" t="s">
        <v>560</v>
      </c>
      <c r="O1377" s="26" t="s">
        <v>561</v>
      </c>
      <c r="P1377" s="26" t="s">
        <v>562</v>
      </c>
      <c r="Q1377" s="26" t="s">
        <v>594</v>
      </c>
      <c r="R1377" s="26" t="s">
        <v>595</v>
      </c>
      <c r="S1377" s="26"/>
      <c r="T1377" s="26"/>
      <c r="U1377" s="26">
        <v>9000</v>
      </c>
      <c r="V1377" s="27">
        <v>45469</v>
      </c>
      <c r="W1377" s="26" t="s">
        <v>565</v>
      </c>
      <c r="X1377" s="26" t="s">
        <v>566</v>
      </c>
      <c r="Y1377" s="26" t="s">
        <v>3791</v>
      </c>
      <c r="Z1377" s="26"/>
      <c r="AA1377" s="26">
        <v>1</v>
      </c>
      <c r="AB1377" s="26">
        <v>2243</v>
      </c>
    </row>
    <row r="1378" spans="1:28" ht="20.25" customHeight="1">
      <c r="A1378" s="26" t="s">
        <v>3792</v>
      </c>
      <c r="B1378" s="26" t="s">
        <v>3793</v>
      </c>
      <c r="C1378" s="26" t="s">
        <v>1292</v>
      </c>
      <c r="D1378" s="26" t="s">
        <v>1293</v>
      </c>
      <c r="E1378" s="26" t="s">
        <v>821</v>
      </c>
      <c r="F1378" s="26" t="s">
        <v>581</v>
      </c>
      <c r="G1378" s="26" t="s">
        <v>3794</v>
      </c>
      <c r="H1378" s="26" t="s">
        <v>556</v>
      </c>
      <c r="I1378" s="27">
        <v>45436</v>
      </c>
      <c r="J1378" s="26" t="s">
        <v>583</v>
      </c>
      <c r="K1378" s="26" t="s">
        <v>138</v>
      </c>
      <c r="L1378" s="26" t="s">
        <v>2111</v>
      </c>
      <c r="M1378" s="26" t="s">
        <v>585</v>
      </c>
      <c r="N1378" s="26" t="s">
        <v>560</v>
      </c>
      <c r="O1378" s="26" t="s">
        <v>561</v>
      </c>
      <c r="P1378" s="26" t="s">
        <v>562</v>
      </c>
      <c r="Q1378" s="26" t="s">
        <v>594</v>
      </c>
      <c r="R1378" s="26" t="s">
        <v>595</v>
      </c>
      <c r="S1378" s="26"/>
      <c r="T1378" s="26"/>
      <c r="U1378" s="26">
        <v>8000</v>
      </c>
      <c r="V1378" s="27">
        <v>45469</v>
      </c>
      <c r="W1378" s="26" t="s">
        <v>565</v>
      </c>
      <c r="X1378" s="26" t="s">
        <v>566</v>
      </c>
      <c r="Y1378" s="26" t="s">
        <v>3795</v>
      </c>
      <c r="Z1378" s="26"/>
      <c r="AA1378" s="26">
        <v>1</v>
      </c>
      <c r="AB1378" s="26">
        <v>2243</v>
      </c>
    </row>
    <row r="1379" spans="1:28" ht="20.25" customHeight="1">
      <c r="A1379" s="26" t="s">
        <v>3792</v>
      </c>
      <c r="B1379" s="26" t="s">
        <v>3796</v>
      </c>
      <c r="C1379" s="26" t="s">
        <v>1292</v>
      </c>
      <c r="D1379" s="26" t="s">
        <v>1293</v>
      </c>
      <c r="E1379" s="26" t="s">
        <v>821</v>
      </c>
      <c r="F1379" s="26" t="s">
        <v>581</v>
      </c>
      <c r="G1379" s="26" t="s">
        <v>3794</v>
      </c>
      <c r="H1379" s="26" t="s">
        <v>556</v>
      </c>
      <c r="I1379" s="27">
        <v>45436</v>
      </c>
      <c r="J1379" s="26" t="s">
        <v>583</v>
      </c>
      <c r="K1379" s="26" t="s">
        <v>3094</v>
      </c>
      <c r="L1379" s="26" t="s">
        <v>3095</v>
      </c>
      <c r="M1379" s="26" t="s">
        <v>862</v>
      </c>
      <c r="N1379" s="26" t="s">
        <v>863</v>
      </c>
      <c r="O1379" s="26" t="s">
        <v>864</v>
      </c>
      <c r="P1379" s="26" t="s">
        <v>562</v>
      </c>
      <c r="Q1379" s="26" t="s">
        <v>594</v>
      </c>
      <c r="R1379" s="26" t="s">
        <v>684</v>
      </c>
      <c r="S1379" s="26"/>
      <c r="T1379" s="26"/>
      <c r="U1379" s="26">
        <v>6000</v>
      </c>
      <c r="V1379" s="27">
        <v>45469</v>
      </c>
      <c r="W1379" s="26" t="s">
        <v>565</v>
      </c>
      <c r="X1379" s="26" t="s">
        <v>566</v>
      </c>
      <c r="Y1379" s="26" t="s">
        <v>3795</v>
      </c>
      <c r="Z1379" s="26"/>
      <c r="AA1379" s="26">
        <v>2</v>
      </c>
      <c r="AB1379" s="26">
        <v>2244</v>
      </c>
    </row>
    <row r="1380" spans="1:28" ht="20.25" customHeight="1">
      <c r="A1380" s="26" t="s">
        <v>3797</v>
      </c>
      <c r="B1380" s="26" t="s">
        <v>3798</v>
      </c>
      <c r="C1380" s="26" t="s">
        <v>1292</v>
      </c>
      <c r="D1380" s="26" t="s">
        <v>1293</v>
      </c>
      <c r="E1380" s="26" t="s">
        <v>553</v>
      </c>
      <c r="F1380" s="26" t="s">
        <v>581</v>
      </c>
      <c r="G1380" s="26" t="s">
        <v>3799</v>
      </c>
      <c r="H1380" s="26" t="s">
        <v>556</v>
      </c>
      <c r="I1380" s="27">
        <v>45436</v>
      </c>
      <c r="J1380" s="26" t="s">
        <v>583</v>
      </c>
      <c r="K1380" s="26" t="s">
        <v>305</v>
      </c>
      <c r="L1380" s="26" t="s">
        <v>2247</v>
      </c>
      <c r="M1380" s="26" t="s">
        <v>682</v>
      </c>
      <c r="N1380" s="26" t="s">
        <v>600</v>
      </c>
      <c r="O1380" s="26" t="s">
        <v>561</v>
      </c>
      <c r="P1380" s="26" t="s">
        <v>601</v>
      </c>
      <c r="Q1380" s="26" t="s">
        <v>1361</v>
      </c>
      <c r="R1380" s="26" t="s">
        <v>603</v>
      </c>
      <c r="S1380" s="26"/>
      <c r="T1380" s="26"/>
      <c r="U1380" s="26">
        <v>10000</v>
      </c>
      <c r="V1380" s="27">
        <v>45467</v>
      </c>
      <c r="W1380" s="26" t="s">
        <v>565</v>
      </c>
      <c r="X1380" s="26" t="s">
        <v>566</v>
      </c>
      <c r="Y1380" s="26" t="s">
        <v>596</v>
      </c>
      <c r="Z1380" s="26"/>
      <c r="AA1380" s="26">
        <v>1</v>
      </c>
      <c r="AB1380" s="26">
        <v>2242</v>
      </c>
    </row>
    <row r="1381" spans="1:28" ht="20.25" customHeight="1">
      <c r="A1381" s="26" t="s">
        <v>3800</v>
      </c>
      <c r="B1381" s="26" t="s">
        <v>3801</v>
      </c>
      <c r="C1381" s="26" t="s">
        <v>1292</v>
      </c>
      <c r="D1381" s="26" t="s">
        <v>1293</v>
      </c>
      <c r="E1381" s="26" t="s">
        <v>553</v>
      </c>
      <c r="F1381" s="26" t="s">
        <v>581</v>
      </c>
      <c r="G1381" s="26" t="s">
        <v>3802</v>
      </c>
      <c r="H1381" s="26" t="s">
        <v>556</v>
      </c>
      <c r="I1381" s="27">
        <v>45436</v>
      </c>
      <c r="J1381" s="26" t="s">
        <v>583</v>
      </c>
      <c r="K1381" s="26" t="s">
        <v>55</v>
      </c>
      <c r="L1381" s="26" t="s">
        <v>584</v>
      </c>
      <c r="M1381" s="26" t="s">
        <v>585</v>
      </c>
      <c r="N1381" s="26" t="s">
        <v>560</v>
      </c>
      <c r="O1381" s="26" t="s">
        <v>561</v>
      </c>
      <c r="P1381" s="26" t="s">
        <v>586</v>
      </c>
      <c r="Q1381" s="26" t="s">
        <v>587</v>
      </c>
      <c r="R1381" s="26" t="s">
        <v>588</v>
      </c>
      <c r="S1381" s="26"/>
      <c r="T1381" s="26"/>
      <c r="U1381" s="26">
        <v>67500</v>
      </c>
      <c r="V1381" s="27">
        <v>45466</v>
      </c>
      <c r="W1381" s="26" t="s">
        <v>565</v>
      </c>
      <c r="X1381" s="26" t="s">
        <v>566</v>
      </c>
      <c r="Y1381" s="26" t="s">
        <v>589</v>
      </c>
      <c r="Z1381" s="26"/>
      <c r="AA1381" s="26">
        <v>1</v>
      </c>
      <c r="AB1381" s="26">
        <v>2170</v>
      </c>
    </row>
    <row r="1382" spans="1:28" ht="20.25" customHeight="1">
      <c r="A1382" s="26" t="s">
        <v>3803</v>
      </c>
      <c r="B1382" s="26" t="s">
        <v>3804</v>
      </c>
      <c r="C1382" s="26" t="s">
        <v>1292</v>
      </c>
      <c r="D1382" s="26" t="s">
        <v>1293</v>
      </c>
      <c r="E1382" s="26" t="s">
        <v>553</v>
      </c>
      <c r="F1382" s="26" t="s">
        <v>581</v>
      </c>
      <c r="G1382" s="26" t="s">
        <v>3802</v>
      </c>
      <c r="H1382" s="26" t="s">
        <v>556</v>
      </c>
      <c r="I1382" s="27">
        <v>45436</v>
      </c>
      <c r="J1382" s="26" t="s">
        <v>583</v>
      </c>
      <c r="K1382" s="26" t="s">
        <v>3596</v>
      </c>
      <c r="L1382" s="26" t="s">
        <v>3597</v>
      </c>
      <c r="M1382" s="26" t="s">
        <v>616</v>
      </c>
      <c r="N1382" s="26" t="s">
        <v>641</v>
      </c>
      <c r="O1382" s="26" t="s">
        <v>561</v>
      </c>
      <c r="P1382" s="26" t="s">
        <v>586</v>
      </c>
      <c r="Q1382" s="26" t="s">
        <v>852</v>
      </c>
      <c r="R1382" s="26" t="s">
        <v>619</v>
      </c>
      <c r="S1382" s="26"/>
      <c r="T1382" s="26"/>
      <c r="U1382" s="26">
        <v>5000</v>
      </c>
      <c r="V1382" s="27">
        <v>45466</v>
      </c>
      <c r="W1382" s="26" t="s">
        <v>565</v>
      </c>
      <c r="X1382" s="26" t="s">
        <v>566</v>
      </c>
      <c r="Y1382" s="26" t="s">
        <v>596</v>
      </c>
      <c r="Z1382" s="26"/>
      <c r="AA1382" s="26">
        <v>1</v>
      </c>
      <c r="AB1382" s="26">
        <v>2062</v>
      </c>
    </row>
    <row r="1383" spans="1:28" ht="20.25" customHeight="1">
      <c r="A1383" s="26" t="s">
        <v>3805</v>
      </c>
      <c r="B1383" s="26" t="s">
        <v>3806</v>
      </c>
      <c r="C1383" s="26" t="s">
        <v>1292</v>
      </c>
      <c r="D1383" s="26" t="s">
        <v>1293</v>
      </c>
      <c r="E1383" s="26" t="s">
        <v>553</v>
      </c>
      <c r="F1383" s="26" t="s">
        <v>581</v>
      </c>
      <c r="G1383" s="26" t="s">
        <v>3802</v>
      </c>
      <c r="H1383" s="26" t="s">
        <v>556</v>
      </c>
      <c r="I1383" s="27">
        <v>45436</v>
      </c>
      <c r="J1383" s="26" t="s">
        <v>583</v>
      </c>
      <c r="K1383" s="26" t="s">
        <v>133</v>
      </c>
      <c r="L1383" s="26" t="s">
        <v>647</v>
      </c>
      <c r="M1383" s="26" t="s">
        <v>628</v>
      </c>
      <c r="N1383" s="26" t="s">
        <v>608</v>
      </c>
      <c r="O1383" s="26" t="s">
        <v>561</v>
      </c>
      <c r="P1383" s="26" t="s">
        <v>601</v>
      </c>
      <c r="Q1383" s="26" t="s">
        <v>648</v>
      </c>
      <c r="R1383" s="26" t="s">
        <v>649</v>
      </c>
      <c r="S1383" s="26"/>
      <c r="T1383" s="26"/>
      <c r="U1383" s="26">
        <v>39000</v>
      </c>
      <c r="V1383" s="27">
        <v>45467</v>
      </c>
      <c r="W1383" s="26" t="s">
        <v>565</v>
      </c>
      <c r="X1383" s="26" t="s">
        <v>566</v>
      </c>
      <c r="Y1383" s="26" t="s">
        <v>596</v>
      </c>
      <c r="Z1383" s="26"/>
      <c r="AA1383" s="26">
        <v>1</v>
      </c>
      <c r="AB1383" s="26">
        <v>2189</v>
      </c>
    </row>
    <row r="1384" spans="1:28" ht="20.25" customHeight="1">
      <c r="A1384" s="26" t="s">
        <v>3807</v>
      </c>
      <c r="B1384" s="26" t="s">
        <v>3808</v>
      </c>
      <c r="C1384" s="26" t="s">
        <v>551</v>
      </c>
      <c r="D1384" s="26" t="s">
        <v>1209</v>
      </c>
      <c r="E1384" s="26" t="s">
        <v>553</v>
      </c>
      <c r="F1384" s="26" t="s">
        <v>581</v>
      </c>
      <c r="G1384" s="26" t="s">
        <v>3802</v>
      </c>
      <c r="H1384" s="26" t="s">
        <v>556</v>
      </c>
      <c r="I1384" s="27">
        <v>45436</v>
      </c>
      <c r="J1384" s="26" t="s">
        <v>583</v>
      </c>
      <c r="K1384" s="26" t="s">
        <v>3809</v>
      </c>
      <c r="L1384" s="26" t="s">
        <v>3810</v>
      </c>
      <c r="M1384" s="26" t="s">
        <v>682</v>
      </c>
      <c r="N1384" s="26" t="s">
        <v>600</v>
      </c>
      <c r="O1384" s="26" t="s">
        <v>561</v>
      </c>
      <c r="P1384" s="26" t="s">
        <v>903</v>
      </c>
      <c r="Q1384" s="26" t="s">
        <v>812</v>
      </c>
      <c r="R1384" s="26" t="s">
        <v>643</v>
      </c>
      <c r="S1384" s="26"/>
      <c r="T1384" s="26"/>
      <c r="U1384" s="26">
        <v>7300</v>
      </c>
      <c r="V1384" s="27">
        <v>45466</v>
      </c>
      <c r="W1384" s="26" t="s">
        <v>565</v>
      </c>
      <c r="X1384" s="26" t="s">
        <v>566</v>
      </c>
      <c r="Y1384" s="26" t="s">
        <v>596</v>
      </c>
      <c r="Z1384" s="26"/>
      <c r="AA1384" s="26">
        <v>1</v>
      </c>
      <c r="AB1384" s="26">
        <v>2095</v>
      </c>
    </row>
    <row r="1385" spans="1:28" ht="20.25" customHeight="1">
      <c r="A1385" s="26" t="s">
        <v>3811</v>
      </c>
      <c r="B1385" s="26" t="s">
        <v>3812</v>
      </c>
      <c r="C1385" s="26" t="s">
        <v>1292</v>
      </c>
      <c r="D1385" s="26" t="s">
        <v>1293</v>
      </c>
      <c r="E1385" s="26" t="s">
        <v>553</v>
      </c>
      <c r="F1385" s="26" t="s">
        <v>843</v>
      </c>
      <c r="G1385" s="26" t="s">
        <v>3813</v>
      </c>
      <c r="H1385" s="26" t="s">
        <v>556</v>
      </c>
      <c r="I1385" s="27">
        <v>45435</v>
      </c>
      <c r="J1385" s="26" t="s">
        <v>1754</v>
      </c>
      <c r="K1385" s="26" t="s">
        <v>21</v>
      </c>
      <c r="L1385" s="26" t="s">
        <v>845</v>
      </c>
      <c r="M1385" s="26" t="s">
        <v>616</v>
      </c>
      <c r="N1385" s="26" t="s">
        <v>663</v>
      </c>
      <c r="O1385" s="26" t="s">
        <v>561</v>
      </c>
      <c r="P1385" s="26" t="s">
        <v>718</v>
      </c>
      <c r="Q1385" s="26" t="s">
        <v>846</v>
      </c>
      <c r="R1385" s="26" t="s">
        <v>619</v>
      </c>
      <c r="S1385" s="26"/>
      <c r="T1385" s="26"/>
      <c r="U1385" s="26">
        <v>10000</v>
      </c>
      <c r="V1385" s="27">
        <v>45470</v>
      </c>
      <c r="W1385" s="26" t="s">
        <v>565</v>
      </c>
      <c r="X1385" s="26" t="s">
        <v>566</v>
      </c>
      <c r="Y1385" s="26" t="s">
        <v>3814</v>
      </c>
      <c r="Z1385" s="26"/>
      <c r="AA1385" s="26">
        <v>1</v>
      </c>
      <c r="AB1385" s="26">
        <v>2117</v>
      </c>
    </row>
    <row r="1386" spans="1:28" ht="20.25" customHeight="1">
      <c r="A1386" s="26" t="s">
        <v>3815</v>
      </c>
      <c r="B1386" s="26" t="s">
        <v>3816</v>
      </c>
      <c r="C1386" s="26" t="s">
        <v>1292</v>
      </c>
      <c r="D1386" s="26" t="s">
        <v>1293</v>
      </c>
      <c r="E1386" s="26" t="s">
        <v>1781</v>
      </c>
      <c r="F1386" s="26" t="s">
        <v>701</v>
      </c>
      <c r="G1386" s="26" t="s">
        <v>3366</v>
      </c>
      <c r="H1386" s="26" t="s">
        <v>556</v>
      </c>
      <c r="I1386" s="27">
        <v>45434</v>
      </c>
      <c r="J1386" s="26" t="s">
        <v>1376</v>
      </c>
      <c r="K1386" s="26" t="s">
        <v>1536</v>
      </c>
      <c r="L1386" s="26" t="s">
        <v>1537</v>
      </c>
      <c r="M1386" s="26" t="s">
        <v>628</v>
      </c>
      <c r="N1386" s="26" t="s">
        <v>641</v>
      </c>
      <c r="O1386" s="26" t="s">
        <v>561</v>
      </c>
      <c r="P1386" s="26" t="s">
        <v>562</v>
      </c>
      <c r="Q1386" s="26" t="s">
        <v>683</v>
      </c>
      <c r="R1386" s="26" t="s">
        <v>564</v>
      </c>
      <c r="S1386" s="26"/>
      <c r="T1386" s="26"/>
      <c r="U1386" s="26">
        <v>2000</v>
      </c>
      <c r="V1386" s="27">
        <v>45456</v>
      </c>
      <c r="W1386" s="26" t="s">
        <v>565</v>
      </c>
      <c r="X1386" s="26" t="s">
        <v>566</v>
      </c>
      <c r="Y1386" s="26" t="s">
        <v>3817</v>
      </c>
      <c r="Z1386" s="26"/>
      <c r="AA1386" s="26">
        <v>1</v>
      </c>
      <c r="AB1386" s="26">
        <v>2240</v>
      </c>
    </row>
    <row r="1387" spans="1:28" ht="20.25" customHeight="1">
      <c r="A1387" s="26" t="s">
        <v>3818</v>
      </c>
      <c r="B1387" s="26" t="s">
        <v>3819</v>
      </c>
      <c r="C1387" s="26" t="s">
        <v>1292</v>
      </c>
      <c r="D1387" s="26" t="s">
        <v>1293</v>
      </c>
      <c r="E1387" s="26" t="s">
        <v>553</v>
      </c>
      <c r="F1387" s="26" t="s">
        <v>701</v>
      </c>
      <c r="G1387" s="26" t="s">
        <v>2541</v>
      </c>
      <c r="H1387" s="26" t="s">
        <v>556</v>
      </c>
      <c r="I1387" s="27">
        <v>45434</v>
      </c>
      <c r="J1387" s="26" t="s">
        <v>1376</v>
      </c>
      <c r="K1387" s="26" t="s">
        <v>731</v>
      </c>
      <c r="L1387" s="26" t="s">
        <v>732</v>
      </c>
      <c r="M1387" s="26" t="s">
        <v>628</v>
      </c>
      <c r="N1387" s="26" t="s">
        <v>641</v>
      </c>
      <c r="O1387" s="26" t="s">
        <v>561</v>
      </c>
      <c r="P1387" s="26" t="s">
        <v>562</v>
      </c>
      <c r="Q1387" s="26" t="s">
        <v>683</v>
      </c>
      <c r="R1387" s="26" t="s">
        <v>564</v>
      </c>
      <c r="S1387" s="26"/>
      <c r="T1387" s="26"/>
      <c r="U1387" s="26">
        <v>2000</v>
      </c>
      <c r="V1387" s="27">
        <v>45462</v>
      </c>
      <c r="W1387" s="26" t="s">
        <v>565</v>
      </c>
      <c r="X1387" s="26" t="s">
        <v>566</v>
      </c>
      <c r="Y1387" s="26" t="s">
        <v>3817</v>
      </c>
      <c r="Z1387" s="26"/>
      <c r="AA1387" s="26">
        <v>1</v>
      </c>
      <c r="AB1387" s="26">
        <v>2241</v>
      </c>
    </row>
    <row r="1388" spans="1:28" ht="20.25" customHeight="1">
      <c r="A1388" s="26" t="s">
        <v>3820</v>
      </c>
      <c r="B1388" s="26" t="s">
        <v>3821</v>
      </c>
      <c r="C1388" s="26" t="s">
        <v>1292</v>
      </c>
      <c r="D1388" s="26" t="s">
        <v>1293</v>
      </c>
      <c r="E1388" s="26" t="s">
        <v>553</v>
      </c>
      <c r="F1388" s="26" t="s">
        <v>701</v>
      </c>
      <c r="G1388" s="26" t="s">
        <v>3822</v>
      </c>
      <c r="H1388" s="26" t="s">
        <v>556</v>
      </c>
      <c r="I1388" s="27">
        <v>45434</v>
      </c>
      <c r="J1388" s="26" t="s">
        <v>1376</v>
      </c>
      <c r="K1388" s="26" t="s">
        <v>376</v>
      </c>
      <c r="L1388" s="26" t="s">
        <v>1133</v>
      </c>
      <c r="M1388" s="26" t="s">
        <v>628</v>
      </c>
      <c r="N1388" s="26" t="s">
        <v>641</v>
      </c>
      <c r="O1388" s="26" t="s">
        <v>561</v>
      </c>
      <c r="P1388" s="26" t="s">
        <v>562</v>
      </c>
      <c r="Q1388" s="26" t="s">
        <v>683</v>
      </c>
      <c r="R1388" s="26" t="s">
        <v>564</v>
      </c>
      <c r="S1388" s="26"/>
      <c r="T1388" s="26"/>
      <c r="U1388" s="26">
        <v>2000</v>
      </c>
      <c r="V1388" s="27">
        <v>45462</v>
      </c>
      <c r="W1388" s="26" t="s">
        <v>565</v>
      </c>
      <c r="X1388" s="26" t="s">
        <v>566</v>
      </c>
      <c r="Y1388" s="26" t="s">
        <v>3817</v>
      </c>
      <c r="Z1388" s="26"/>
      <c r="AA1388" s="26">
        <v>1</v>
      </c>
      <c r="AB1388" s="26">
        <v>2238</v>
      </c>
    </row>
    <row r="1389" spans="1:28" ht="20.25" customHeight="1">
      <c r="A1389" s="26" t="s">
        <v>3823</v>
      </c>
      <c r="B1389" s="26" t="s">
        <v>3824</v>
      </c>
      <c r="C1389" s="26" t="s">
        <v>551</v>
      </c>
      <c r="D1389" s="26" t="s">
        <v>1240</v>
      </c>
      <c r="E1389" s="26" t="s">
        <v>553</v>
      </c>
      <c r="F1389" s="26" t="s">
        <v>701</v>
      </c>
      <c r="G1389" s="26" t="s">
        <v>3825</v>
      </c>
      <c r="H1389" s="26" t="s">
        <v>556</v>
      </c>
      <c r="I1389" s="27">
        <v>45433</v>
      </c>
      <c r="J1389" s="26" t="s">
        <v>1376</v>
      </c>
      <c r="K1389" s="26" t="s">
        <v>928</v>
      </c>
      <c r="L1389" s="26" t="s">
        <v>929</v>
      </c>
      <c r="M1389" s="26" t="s">
        <v>628</v>
      </c>
      <c r="N1389" s="26" t="s">
        <v>608</v>
      </c>
      <c r="O1389" s="26" t="s">
        <v>561</v>
      </c>
      <c r="P1389" s="26" t="s">
        <v>601</v>
      </c>
      <c r="Q1389" s="26" t="s">
        <v>648</v>
      </c>
      <c r="R1389" s="26" t="s">
        <v>751</v>
      </c>
      <c r="S1389" s="26"/>
      <c r="T1389" s="26"/>
      <c r="U1389" s="26">
        <v>5000</v>
      </c>
      <c r="V1389" s="27">
        <v>45464</v>
      </c>
      <c r="W1389" s="26" t="s">
        <v>565</v>
      </c>
      <c r="X1389" s="26" t="s">
        <v>566</v>
      </c>
      <c r="Y1389" s="26" t="s">
        <v>2591</v>
      </c>
      <c r="Z1389" s="26"/>
      <c r="AA1389" s="26">
        <v>1</v>
      </c>
      <c r="AB1389" s="26">
        <v>2237</v>
      </c>
    </row>
    <row r="1390" spans="1:28" ht="20.25" customHeight="1">
      <c r="A1390" s="26" t="s">
        <v>3826</v>
      </c>
      <c r="B1390" s="26" t="s">
        <v>3827</v>
      </c>
      <c r="C1390" s="26" t="s">
        <v>1292</v>
      </c>
      <c r="D1390" s="26" t="s">
        <v>1293</v>
      </c>
      <c r="E1390" s="26" t="s">
        <v>553</v>
      </c>
      <c r="F1390" s="26" t="s">
        <v>581</v>
      </c>
      <c r="G1390" s="26" t="s">
        <v>3828</v>
      </c>
      <c r="H1390" s="26" t="s">
        <v>556</v>
      </c>
      <c r="I1390" s="27">
        <v>45430</v>
      </c>
      <c r="J1390" s="26" t="s">
        <v>583</v>
      </c>
      <c r="K1390" s="26" t="s">
        <v>16</v>
      </c>
      <c r="L1390" s="26" t="s">
        <v>1258</v>
      </c>
      <c r="M1390" s="26" t="s">
        <v>717</v>
      </c>
      <c r="N1390" s="26" t="s">
        <v>560</v>
      </c>
      <c r="O1390" s="26" t="s">
        <v>561</v>
      </c>
      <c r="P1390" s="26" t="s">
        <v>586</v>
      </c>
      <c r="Q1390" s="26" t="s">
        <v>587</v>
      </c>
      <c r="R1390" s="26" t="s">
        <v>588</v>
      </c>
      <c r="S1390" s="26"/>
      <c r="T1390" s="26"/>
      <c r="U1390" s="26">
        <v>7000</v>
      </c>
      <c r="V1390" s="27">
        <v>45461</v>
      </c>
      <c r="W1390" s="26" t="s">
        <v>565</v>
      </c>
      <c r="X1390" s="26" t="s">
        <v>566</v>
      </c>
      <c r="Y1390" s="26" t="s">
        <v>596</v>
      </c>
      <c r="Z1390" s="26"/>
      <c r="AA1390" s="26">
        <v>1</v>
      </c>
      <c r="AB1390" s="26">
        <v>2225</v>
      </c>
    </row>
    <row r="1391" spans="1:28" ht="20.25" customHeight="1">
      <c r="A1391" s="26" t="s">
        <v>3829</v>
      </c>
      <c r="B1391" s="26" t="s">
        <v>3830</v>
      </c>
      <c r="C1391" s="26" t="s">
        <v>1292</v>
      </c>
      <c r="D1391" s="26" t="s">
        <v>1293</v>
      </c>
      <c r="E1391" s="26" t="s">
        <v>553</v>
      </c>
      <c r="F1391" s="26" t="s">
        <v>581</v>
      </c>
      <c r="G1391" s="26" t="s">
        <v>3828</v>
      </c>
      <c r="H1391" s="26" t="s">
        <v>556</v>
      </c>
      <c r="I1391" s="27">
        <v>45430</v>
      </c>
      <c r="J1391" s="26" t="s">
        <v>583</v>
      </c>
      <c r="K1391" s="26" t="s">
        <v>2904</v>
      </c>
      <c r="L1391" s="26" t="s">
        <v>2905</v>
      </c>
      <c r="M1391" s="26" t="s">
        <v>862</v>
      </c>
      <c r="N1391" s="26" t="s">
        <v>863</v>
      </c>
      <c r="O1391" s="26" t="s">
        <v>864</v>
      </c>
      <c r="P1391" s="26" t="s">
        <v>562</v>
      </c>
      <c r="Q1391" s="26" t="s">
        <v>594</v>
      </c>
      <c r="R1391" s="26" t="s">
        <v>684</v>
      </c>
      <c r="S1391" s="26"/>
      <c r="T1391" s="26"/>
      <c r="U1391" s="26">
        <v>5000</v>
      </c>
      <c r="V1391" s="27">
        <v>45461</v>
      </c>
      <c r="W1391" s="26" t="s">
        <v>565</v>
      </c>
      <c r="X1391" s="26" t="s">
        <v>566</v>
      </c>
      <c r="Y1391" s="26" t="s">
        <v>596</v>
      </c>
      <c r="Z1391" s="26"/>
      <c r="AA1391" s="26">
        <v>1</v>
      </c>
      <c r="AB1391" s="26">
        <v>2218</v>
      </c>
    </row>
    <row r="1392" spans="1:28" ht="20.25" customHeight="1">
      <c r="A1392" s="26" t="s">
        <v>3829</v>
      </c>
      <c r="B1392" s="26" t="s">
        <v>3831</v>
      </c>
      <c r="C1392" s="26" t="s">
        <v>1292</v>
      </c>
      <c r="D1392" s="26" t="s">
        <v>1293</v>
      </c>
      <c r="E1392" s="26" t="s">
        <v>553</v>
      </c>
      <c r="F1392" s="26" t="s">
        <v>581</v>
      </c>
      <c r="G1392" s="26" t="s">
        <v>3828</v>
      </c>
      <c r="H1392" s="26" t="s">
        <v>556</v>
      </c>
      <c r="I1392" s="27">
        <v>45430</v>
      </c>
      <c r="J1392" s="26" t="s">
        <v>583</v>
      </c>
      <c r="K1392" s="26" t="s">
        <v>118</v>
      </c>
      <c r="L1392" s="26" t="s">
        <v>119</v>
      </c>
      <c r="M1392" s="26" t="s">
        <v>717</v>
      </c>
      <c r="N1392" s="26" t="s">
        <v>560</v>
      </c>
      <c r="O1392" s="26" t="s">
        <v>561</v>
      </c>
      <c r="P1392" s="26" t="s">
        <v>562</v>
      </c>
      <c r="Q1392" s="26" t="s">
        <v>594</v>
      </c>
      <c r="R1392" s="26" t="s">
        <v>595</v>
      </c>
      <c r="S1392" s="26"/>
      <c r="T1392" s="26"/>
      <c r="U1392" s="26">
        <v>5000</v>
      </c>
      <c r="V1392" s="27">
        <v>45461</v>
      </c>
      <c r="W1392" s="26" t="s">
        <v>565</v>
      </c>
      <c r="X1392" s="26" t="s">
        <v>566</v>
      </c>
      <c r="Y1392" s="26" t="s">
        <v>596</v>
      </c>
      <c r="Z1392" s="26"/>
      <c r="AA1392" s="26">
        <v>2</v>
      </c>
      <c r="AB1392" s="26">
        <v>2198</v>
      </c>
    </row>
    <row r="1393" spans="1:28" ht="20.25" customHeight="1">
      <c r="A1393" s="26" t="s">
        <v>3832</v>
      </c>
      <c r="B1393" s="26" t="s">
        <v>3833</v>
      </c>
      <c r="C1393" s="26" t="s">
        <v>1292</v>
      </c>
      <c r="D1393" s="26" t="s">
        <v>1293</v>
      </c>
      <c r="E1393" s="26" t="s">
        <v>553</v>
      </c>
      <c r="F1393" s="26" t="s">
        <v>581</v>
      </c>
      <c r="G1393" s="26" t="s">
        <v>3834</v>
      </c>
      <c r="H1393" s="26" t="s">
        <v>556</v>
      </c>
      <c r="I1393" s="27">
        <v>45430</v>
      </c>
      <c r="J1393" s="26" t="s">
        <v>583</v>
      </c>
      <c r="K1393" s="26" t="s">
        <v>16</v>
      </c>
      <c r="L1393" s="26" t="s">
        <v>1258</v>
      </c>
      <c r="M1393" s="26" t="s">
        <v>717</v>
      </c>
      <c r="N1393" s="26" t="s">
        <v>560</v>
      </c>
      <c r="O1393" s="26" t="s">
        <v>561</v>
      </c>
      <c r="P1393" s="26" t="s">
        <v>586</v>
      </c>
      <c r="Q1393" s="26" t="s">
        <v>587</v>
      </c>
      <c r="R1393" s="26" t="s">
        <v>588</v>
      </c>
      <c r="S1393" s="26"/>
      <c r="T1393" s="26"/>
      <c r="U1393" s="26">
        <v>5000</v>
      </c>
      <c r="V1393" s="27">
        <v>45461</v>
      </c>
      <c r="W1393" s="26" t="s">
        <v>565</v>
      </c>
      <c r="X1393" s="26" t="s">
        <v>566</v>
      </c>
      <c r="Y1393" s="26" t="s">
        <v>596</v>
      </c>
      <c r="Z1393" s="26"/>
      <c r="AA1393" s="26">
        <v>1</v>
      </c>
      <c r="AB1393" s="26">
        <v>2225</v>
      </c>
    </row>
    <row r="1394" spans="1:28" ht="20.25" customHeight="1">
      <c r="A1394" s="26" t="s">
        <v>3835</v>
      </c>
      <c r="B1394" s="26" t="s">
        <v>3836</v>
      </c>
      <c r="C1394" s="26" t="s">
        <v>1292</v>
      </c>
      <c r="D1394" s="26" t="s">
        <v>1293</v>
      </c>
      <c r="E1394" s="26" t="s">
        <v>553</v>
      </c>
      <c r="F1394" s="26" t="s">
        <v>581</v>
      </c>
      <c r="G1394" s="26" t="s">
        <v>3837</v>
      </c>
      <c r="H1394" s="26" t="s">
        <v>556</v>
      </c>
      <c r="I1394" s="27">
        <v>45430</v>
      </c>
      <c r="J1394" s="26" t="s">
        <v>583</v>
      </c>
      <c r="K1394" s="26" t="s">
        <v>3838</v>
      </c>
      <c r="L1394" s="26" t="s">
        <v>3839</v>
      </c>
      <c r="M1394" s="26" t="s">
        <v>607</v>
      </c>
      <c r="N1394" s="26" t="s">
        <v>617</v>
      </c>
      <c r="O1394" s="26" t="s">
        <v>561</v>
      </c>
      <c r="P1394" s="26" t="s">
        <v>586</v>
      </c>
      <c r="Q1394" s="26" t="s">
        <v>618</v>
      </c>
      <c r="R1394" s="26" t="s">
        <v>619</v>
      </c>
      <c r="S1394" s="26"/>
      <c r="T1394" s="26"/>
      <c r="U1394" s="26">
        <v>10000</v>
      </c>
      <c r="V1394" s="27">
        <v>45461</v>
      </c>
      <c r="W1394" s="26" t="s">
        <v>565</v>
      </c>
      <c r="X1394" s="26" t="s">
        <v>566</v>
      </c>
      <c r="Y1394" s="26" t="s">
        <v>596</v>
      </c>
      <c r="Z1394" s="26"/>
      <c r="AA1394" s="26">
        <v>1</v>
      </c>
      <c r="AB1394" s="26">
        <v>2094</v>
      </c>
    </row>
    <row r="1395" spans="1:28" ht="20.25" customHeight="1">
      <c r="A1395" s="26" t="s">
        <v>3840</v>
      </c>
      <c r="B1395" s="26" t="s">
        <v>3841</v>
      </c>
      <c r="C1395" s="26" t="s">
        <v>1292</v>
      </c>
      <c r="D1395" s="26" t="s">
        <v>1293</v>
      </c>
      <c r="E1395" s="26" t="s">
        <v>553</v>
      </c>
      <c r="F1395" s="26" t="s">
        <v>581</v>
      </c>
      <c r="G1395" s="26" t="s">
        <v>3837</v>
      </c>
      <c r="H1395" s="26" t="s">
        <v>556</v>
      </c>
      <c r="I1395" s="27">
        <v>45430</v>
      </c>
      <c r="J1395" s="26" t="s">
        <v>583</v>
      </c>
      <c r="K1395" s="26" t="s">
        <v>198</v>
      </c>
      <c r="L1395" s="26" t="s">
        <v>2375</v>
      </c>
      <c r="M1395" s="26" t="s">
        <v>717</v>
      </c>
      <c r="N1395" s="26" t="s">
        <v>560</v>
      </c>
      <c r="O1395" s="26" t="s">
        <v>561</v>
      </c>
      <c r="P1395" s="26" t="s">
        <v>562</v>
      </c>
      <c r="Q1395" s="26" t="s">
        <v>594</v>
      </c>
      <c r="R1395" s="26" t="s">
        <v>595</v>
      </c>
      <c r="S1395" s="26"/>
      <c r="T1395" s="26"/>
      <c r="U1395" s="26">
        <v>6000</v>
      </c>
      <c r="V1395" s="27">
        <v>45461</v>
      </c>
      <c r="W1395" s="26" t="s">
        <v>565</v>
      </c>
      <c r="X1395" s="26" t="s">
        <v>566</v>
      </c>
      <c r="Y1395" s="26" t="s">
        <v>596</v>
      </c>
      <c r="Z1395" s="26"/>
      <c r="AA1395" s="26">
        <v>1</v>
      </c>
      <c r="AB1395" s="26">
        <v>2223</v>
      </c>
    </row>
    <row r="1396" spans="1:28" ht="20.25" customHeight="1">
      <c r="A1396" s="26" t="s">
        <v>3840</v>
      </c>
      <c r="B1396" s="26" t="s">
        <v>3842</v>
      </c>
      <c r="C1396" s="26" t="s">
        <v>1292</v>
      </c>
      <c r="D1396" s="26" t="s">
        <v>1293</v>
      </c>
      <c r="E1396" s="26" t="s">
        <v>553</v>
      </c>
      <c r="F1396" s="26" t="s">
        <v>581</v>
      </c>
      <c r="G1396" s="26" t="s">
        <v>3837</v>
      </c>
      <c r="H1396" s="26" t="s">
        <v>556</v>
      </c>
      <c r="I1396" s="27">
        <v>45430</v>
      </c>
      <c r="J1396" s="26" t="s">
        <v>583</v>
      </c>
      <c r="K1396" s="26" t="s">
        <v>2378</v>
      </c>
      <c r="L1396" s="26" t="s">
        <v>2379</v>
      </c>
      <c r="M1396" s="26" t="s">
        <v>862</v>
      </c>
      <c r="N1396" s="26" t="s">
        <v>863</v>
      </c>
      <c r="O1396" s="26" t="s">
        <v>864</v>
      </c>
      <c r="P1396" s="26" t="s">
        <v>562</v>
      </c>
      <c r="Q1396" s="26" t="s">
        <v>594</v>
      </c>
      <c r="R1396" s="26" t="s">
        <v>684</v>
      </c>
      <c r="S1396" s="26"/>
      <c r="T1396" s="26"/>
      <c r="U1396" s="26">
        <v>6000</v>
      </c>
      <c r="V1396" s="27">
        <v>45461</v>
      </c>
      <c r="W1396" s="26" t="s">
        <v>565</v>
      </c>
      <c r="X1396" s="26" t="s">
        <v>566</v>
      </c>
      <c r="Y1396" s="26" t="s">
        <v>596</v>
      </c>
      <c r="Z1396" s="26"/>
      <c r="AA1396" s="26">
        <v>2</v>
      </c>
      <c r="AB1396" s="26">
        <v>2224</v>
      </c>
    </row>
    <row r="1397" spans="1:28" ht="20.25" customHeight="1">
      <c r="A1397" s="26" t="s">
        <v>3843</v>
      </c>
      <c r="B1397" s="26" t="s">
        <v>3844</v>
      </c>
      <c r="C1397" s="26" t="s">
        <v>1292</v>
      </c>
      <c r="D1397" s="26" t="s">
        <v>1293</v>
      </c>
      <c r="E1397" s="26" t="s">
        <v>553</v>
      </c>
      <c r="F1397" s="26" t="s">
        <v>668</v>
      </c>
      <c r="G1397" s="26" t="s">
        <v>669</v>
      </c>
      <c r="H1397" s="26" t="s">
        <v>556</v>
      </c>
      <c r="I1397" s="27">
        <v>45429</v>
      </c>
      <c r="J1397" s="26" t="s">
        <v>670</v>
      </c>
      <c r="K1397" s="26" t="s">
        <v>2072</v>
      </c>
      <c r="L1397" s="26" t="s">
        <v>2073</v>
      </c>
      <c r="M1397" s="26" t="s">
        <v>628</v>
      </c>
      <c r="N1397" s="26" t="s">
        <v>663</v>
      </c>
      <c r="O1397" s="26" t="s">
        <v>561</v>
      </c>
      <c r="P1397" s="26" t="s">
        <v>601</v>
      </c>
      <c r="Q1397" s="26" t="s">
        <v>664</v>
      </c>
      <c r="R1397" s="26" t="s">
        <v>619</v>
      </c>
      <c r="S1397" s="26"/>
      <c r="T1397" s="26"/>
      <c r="U1397" s="26">
        <v>50050</v>
      </c>
      <c r="V1397" s="27">
        <v>45461</v>
      </c>
      <c r="W1397" s="26" t="s">
        <v>565</v>
      </c>
      <c r="X1397" s="26" t="s">
        <v>566</v>
      </c>
      <c r="Y1397" s="26" t="s">
        <v>3023</v>
      </c>
      <c r="Z1397" s="26"/>
      <c r="AA1397" s="26">
        <v>1</v>
      </c>
      <c r="AB1397" s="26">
        <v>2232</v>
      </c>
    </row>
    <row r="1398" spans="1:28" ht="20.25" customHeight="1">
      <c r="A1398" s="26" t="s">
        <v>3845</v>
      </c>
      <c r="B1398" s="26" t="s">
        <v>3846</v>
      </c>
      <c r="C1398" s="26" t="s">
        <v>1292</v>
      </c>
      <c r="D1398" s="26" t="s">
        <v>1293</v>
      </c>
      <c r="E1398" s="26" t="s">
        <v>553</v>
      </c>
      <c r="F1398" s="26" t="s">
        <v>668</v>
      </c>
      <c r="G1398" s="26" t="s">
        <v>1913</v>
      </c>
      <c r="H1398" s="26" t="s">
        <v>556</v>
      </c>
      <c r="I1398" s="27">
        <v>45429</v>
      </c>
      <c r="J1398" s="26" t="s">
        <v>670</v>
      </c>
      <c r="K1398" s="26" t="s">
        <v>3026</v>
      </c>
      <c r="L1398" s="26" t="s">
        <v>3027</v>
      </c>
      <c r="M1398" s="26" t="s">
        <v>682</v>
      </c>
      <c r="N1398" s="26" t="s">
        <v>600</v>
      </c>
      <c r="O1398" s="26" t="s">
        <v>561</v>
      </c>
      <c r="P1398" s="26" t="s">
        <v>562</v>
      </c>
      <c r="Q1398" s="26" t="s">
        <v>683</v>
      </c>
      <c r="R1398" s="26" t="s">
        <v>684</v>
      </c>
      <c r="S1398" s="26"/>
      <c r="T1398" s="26"/>
      <c r="U1398" s="26">
        <v>120000</v>
      </c>
      <c r="V1398" s="27">
        <v>45463</v>
      </c>
      <c r="W1398" s="26" t="s">
        <v>565</v>
      </c>
      <c r="X1398" s="26" t="s">
        <v>566</v>
      </c>
      <c r="Y1398" s="26" t="s">
        <v>685</v>
      </c>
      <c r="Z1398" s="26"/>
      <c r="AA1398" s="26">
        <v>1</v>
      </c>
      <c r="AB1398" s="26">
        <v>2086</v>
      </c>
    </row>
    <row r="1399" spans="1:28" ht="20.25" customHeight="1">
      <c r="A1399" s="26" t="s">
        <v>3847</v>
      </c>
      <c r="B1399" s="26" t="s">
        <v>3848</v>
      </c>
      <c r="C1399" s="26" t="s">
        <v>1292</v>
      </c>
      <c r="D1399" s="26" t="s">
        <v>1293</v>
      </c>
      <c r="E1399" s="26" t="s">
        <v>553</v>
      </c>
      <c r="F1399" s="26" t="s">
        <v>581</v>
      </c>
      <c r="G1399" s="26" t="s">
        <v>3849</v>
      </c>
      <c r="H1399" s="26" t="s">
        <v>556</v>
      </c>
      <c r="I1399" s="27">
        <v>45425</v>
      </c>
      <c r="J1399" s="26" t="s">
        <v>670</v>
      </c>
      <c r="K1399" s="26" t="s">
        <v>351</v>
      </c>
      <c r="L1399" s="26" t="s">
        <v>599</v>
      </c>
      <c r="M1399" s="26" t="s">
        <v>585</v>
      </c>
      <c r="N1399" s="26" t="s">
        <v>600</v>
      </c>
      <c r="O1399" s="26" t="s">
        <v>561</v>
      </c>
      <c r="P1399" s="26" t="s">
        <v>601</v>
      </c>
      <c r="Q1399" s="26" t="s">
        <v>602</v>
      </c>
      <c r="R1399" s="26" t="s">
        <v>603</v>
      </c>
      <c r="S1399" s="26"/>
      <c r="T1399" s="26"/>
      <c r="U1399" s="26">
        <v>5000</v>
      </c>
      <c r="V1399" s="27">
        <v>45458</v>
      </c>
      <c r="W1399" s="26" t="s">
        <v>565</v>
      </c>
      <c r="X1399" s="26" t="s">
        <v>566</v>
      </c>
      <c r="Y1399" s="26" t="s">
        <v>2092</v>
      </c>
      <c r="Z1399" s="26"/>
      <c r="AA1399" s="26">
        <v>1</v>
      </c>
      <c r="AB1399" s="26">
        <v>2156</v>
      </c>
    </row>
    <row r="1400" spans="1:28" ht="20.25" customHeight="1">
      <c r="A1400" s="26" t="s">
        <v>3850</v>
      </c>
      <c r="B1400" s="26" t="s">
        <v>3851</v>
      </c>
      <c r="C1400" s="26" t="s">
        <v>1292</v>
      </c>
      <c r="D1400" s="26" t="s">
        <v>1293</v>
      </c>
      <c r="E1400" s="26" t="s">
        <v>553</v>
      </c>
      <c r="F1400" s="26" t="s">
        <v>581</v>
      </c>
      <c r="G1400" s="26" t="s">
        <v>3852</v>
      </c>
      <c r="H1400" s="26" t="s">
        <v>556</v>
      </c>
      <c r="I1400" s="27">
        <v>45425</v>
      </c>
      <c r="J1400" s="26" t="s">
        <v>670</v>
      </c>
      <c r="K1400" s="26" t="s">
        <v>189</v>
      </c>
      <c r="L1400" s="26" t="s">
        <v>2245</v>
      </c>
      <c r="M1400" s="26" t="s">
        <v>585</v>
      </c>
      <c r="N1400" s="26" t="s">
        <v>560</v>
      </c>
      <c r="O1400" s="26" t="s">
        <v>561</v>
      </c>
      <c r="P1400" s="26" t="s">
        <v>586</v>
      </c>
      <c r="Q1400" s="26" t="s">
        <v>587</v>
      </c>
      <c r="R1400" s="26" t="s">
        <v>588</v>
      </c>
      <c r="S1400" s="26"/>
      <c r="T1400" s="26"/>
      <c r="U1400" s="26">
        <v>18600</v>
      </c>
      <c r="V1400" s="27">
        <v>45458</v>
      </c>
      <c r="W1400" s="26" t="s">
        <v>565</v>
      </c>
      <c r="X1400" s="26" t="s">
        <v>566</v>
      </c>
      <c r="Y1400" s="26" t="s">
        <v>2092</v>
      </c>
      <c r="Z1400" s="26"/>
      <c r="AA1400" s="26">
        <v>1</v>
      </c>
      <c r="AB1400" s="26">
        <v>2235</v>
      </c>
    </row>
    <row r="1401" spans="1:28" ht="20.25" customHeight="1">
      <c r="A1401" s="26" t="s">
        <v>3853</v>
      </c>
      <c r="B1401" s="26" t="s">
        <v>3854</v>
      </c>
      <c r="C1401" s="26" t="s">
        <v>1292</v>
      </c>
      <c r="D1401" s="26" t="s">
        <v>1293</v>
      </c>
      <c r="E1401" s="26" t="s">
        <v>553</v>
      </c>
      <c r="F1401" s="26" t="s">
        <v>668</v>
      </c>
      <c r="G1401" s="26" t="s">
        <v>669</v>
      </c>
      <c r="H1401" s="26" t="s">
        <v>556</v>
      </c>
      <c r="I1401" s="27">
        <v>45423</v>
      </c>
      <c r="J1401" s="26" t="s">
        <v>670</v>
      </c>
      <c r="K1401" s="26" t="s">
        <v>2728</v>
      </c>
      <c r="L1401" s="26" t="s">
        <v>2729</v>
      </c>
      <c r="M1401" s="26" t="s">
        <v>628</v>
      </c>
      <c r="N1401" s="26" t="s">
        <v>975</v>
      </c>
      <c r="O1401" s="26" t="s">
        <v>561</v>
      </c>
      <c r="P1401" s="26" t="s">
        <v>873</v>
      </c>
      <c r="Q1401" s="26" t="s">
        <v>812</v>
      </c>
      <c r="R1401" s="26" t="s">
        <v>643</v>
      </c>
      <c r="S1401" s="26"/>
      <c r="T1401" s="26"/>
      <c r="U1401" s="26">
        <v>10000</v>
      </c>
      <c r="V1401" s="27">
        <v>45461</v>
      </c>
      <c r="W1401" s="26" t="s">
        <v>565</v>
      </c>
      <c r="X1401" s="26" t="s">
        <v>566</v>
      </c>
      <c r="Y1401" s="26" t="s">
        <v>2730</v>
      </c>
      <c r="Z1401" s="26"/>
      <c r="AA1401" s="26">
        <v>1</v>
      </c>
      <c r="AB1401" s="26">
        <v>2217</v>
      </c>
    </row>
    <row r="1402" spans="1:28" ht="20.25" customHeight="1">
      <c r="A1402" s="26" t="s">
        <v>3855</v>
      </c>
      <c r="B1402" s="26" t="s">
        <v>3856</v>
      </c>
      <c r="C1402" s="26" t="s">
        <v>1292</v>
      </c>
      <c r="D1402" s="26" t="s">
        <v>1293</v>
      </c>
      <c r="E1402" s="26" t="s">
        <v>1781</v>
      </c>
      <c r="F1402" s="26" t="s">
        <v>701</v>
      </c>
      <c r="G1402" s="26"/>
      <c r="H1402" s="26" t="s">
        <v>2720</v>
      </c>
      <c r="I1402" s="27">
        <v>45423</v>
      </c>
      <c r="J1402" s="26" t="s">
        <v>1376</v>
      </c>
      <c r="K1402" s="26" t="s">
        <v>739</v>
      </c>
      <c r="L1402" s="26" t="s">
        <v>740</v>
      </c>
      <c r="M1402" s="26" t="s">
        <v>628</v>
      </c>
      <c r="N1402" s="26" t="s">
        <v>641</v>
      </c>
      <c r="O1402" s="26" t="s">
        <v>561</v>
      </c>
      <c r="P1402" s="26" t="s">
        <v>562</v>
      </c>
      <c r="Q1402" s="26" t="s">
        <v>683</v>
      </c>
      <c r="R1402" s="26" t="s">
        <v>564</v>
      </c>
      <c r="S1402" s="26"/>
      <c r="T1402" s="26"/>
      <c r="U1402" s="26">
        <v>2000</v>
      </c>
      <c r="V1402" s="27">
        <v>45445</v>
      </c>
      <c r="W1402" s="26" t="s">
        <v>565</v>
      </c>
      <c r="X1402" s="26" t="s">
        <v>566</v>
      </c>
      <c r="Y1402" s="26" t="s">
        <v>3817</v>
      </c>
      <c r="Z1402" s="26"/>
      <c r="AA1402" s="26">
        <v>1</v>
      </c>
      <c r="AB1402" s="26">
        <v>2234</v>
      </c>
    </row>
    <row r="1403" spans="1:28" ht="20.25" customHeight="1">
      <c r="A1403" s="26" t="s">
        <v>3857</v>
      </c>
      <c r="B1403" s="26" t="s">
        <v>3858</v>
      </c>
      <c r="C1403" s="26" t="s">
        <v>1292</v>
      </c>
      <c r="D1403" s="26" t="s">
        <v>1293</v>
      </c>
      <c r="E1403" s="26" t="s">
        <v>1781</v>
      </c>
      <c r="F1403" s="26" t="s">
        <v>701</v>
      </c>
      <c r="G1403" s="26"/>
      <c r="H1403" s="26" t="s">
        <v>2720</v>
      </c>
      <c r="I1403" s="27">
        <v>45423</v>
      </c>
      <c r="J1403" s="26" t="s">
        <v>1376</v>
      </c>
      <c r="K1403" s="26" t="s">
        <v>704</v>
      </c>
      <c r="L1403" s="26" t="s">
        <v>705</v>
      </c>
      <c r="M1403" s="26" t="s">
        <v>628</v>
      </c>
      <c r="N1403" s="26" t="s">
        <v>641</v>
      </c>
      <c r="O1403" s="26" t="s">
        <v>561</v>
      </c>
      <c r="P1403" s="26" t="s">
        <v>562</v>
      </c>
      <c r="Q1403" s="26" t="s">
        <v>683</v>
      </c>
      <c r="R1403" s="26" t="s">
        <v>564</v>
      </c>
      <c r="S1403" s="26"/>
      <c r="T1403" s="26"/>
      <c r="U1403" s="26">
        <v>3000</v>
      </c>
      <c r="V1403" s="27">
        <v>45445</v>
      </c>
      <c r="W1403" s="26" t="s">
        <v>565</v>
      </c>
      <c r="X1403" s="26" t="s">
        <v>566</v>
      </c>
      <c r="Y1403" s="26" t="s">
        <v>3817</v>
      </c>
      <c r="Z1403" s="26"/>
      <c r="AA1403" s="26">
        <v>1</v>
      </c>
      <c r="AB1403" s="26">
        <v>2233</v>
      </c>
    </row>
    <row r="1404" spans="1:28" ht="20.25" customHeight="1">
      <c r="A1404" s="26" t="s">
        <v>3859</v>
      </c>
      <c r="B1404" s="26" t="s">
        <v>3860</v>
      </c>
      <c r="C1404" s="26" t="s">
        <v>1292</v>
      </c>
      <c r="D1404" s="26" t="s">
        <v>1293</v>
      </c>
      <c r="E1404" s="26" t="s">
        <v>553</v>
      </c>
      <c r="F1404" s="26" t="s">
        <v>581</v>
      </c>
      <c r="G1404" s="26" t="s">
        <v>3861</v>
      </c>
      <c r="H1404" s="26" t="s">
        <v>556</v>
      </c>
      <c r="I1404" s="27">
        <v>45423</v>
      </c>
      <c r="J1404" s="26" t="s">
        <v>670</v>
      </c>
      <c r="K1404" s="26" t="s">
        <v>2378</v>
      </c>
      <c r="L1404" s="26" t="s">
        <v>2379</v>
      </c>
      <c r="M1404" s="26" t="s">
        <v>862</v>
      </c>
      <c r="N1404" s="26" t="s">
        <v>863</v>
      </c>
      <c r="O1404" s="26" t="s">
        <v>864</v>
      </c>
      <c r="P1404" s="26" t="s">
        <v>562</v>
      </c>
      <c r="Q1404" s="26" t="s">
        <v>594</v>
      </c>
      <c r="R1404" s="26" t="s">
        <v>684</v>
      </c>
      <c r="S1404" s="26"/>
      <c r="T1404" s="26"/>
      <c r="U1404" s="26">
        <v>9200</v>
      </c>
      <c r="V1404" s="27">
        <v>45461</v>
      </c>
      <c r="W1404" s="26" t="s">
        <v>565</v>
      </c>
      <c r="X1404" s="26" t="s">
        <v>566</v>
      </c>
      <c r="Y1404" s="26" t="s">
        <v>3862</v>
      </c>
      <c r="Z1404" s="26"/>
      <c r="AA1404" s="26">
        <v>1</v>
      </c>
      <c r="AB1404" s="26">
        <v>2224</v>
      </c>
    </row>
    <row r="1405" spans="1:28" ht="20.25" customHeight="1">
      <c r="A1405" s="26" t="s">
        <v>3863</v>
      </c>
      <c r="B1405" s="26" t="s">
        <v>3864</v>
      </c>
      <c r="C1405" s="26" t="s">
        <v>1292</v>
      </c>
      <c r="D1405" s="26" t="s">
        <v>1293</v>
      </c>
      <c r="E1405" s="26" t="s">
        <v>553</v>
      </c>
      <c r="F1405" s="26" t="s">
        <v>668</v>
      </c>
      <c r="G1405" s="26" t="s">
        <v>669</v>
      </c>
      <c r="H1405" s="26" t="s">
        <v>556</v>
      </c>
      <c r="I1405" s="27">
        <v>45422</v>
      </c>
      <c r="J1405" s="26" t="s">
        <v>670</v>
      </c>
      <c r="K1405" s="26" t="s">
        <v>2072</v>
      </c>
      <c r="L1405" s="26" t="s">
        <v>2073</v>
      </c>
      <c r="M1405" s="26" t="s">
        <v>628</v>
      </c>
      <c r="N1405" s="26" t="s">
        <v>663</v>
      </c>
      <c r="O1405" s="26" t="s">
        <v>561</v>
      </c>
      <c r="P1405" s="26" t="s">
        <v>601</v>
      </c>
      <c r="Q1405" s="26" t="s">
        <v>664</v>
      </c>
      <c r="R1405" s="26" t="s">
        <v>619</v>
      </c>
      <c r="S1405" s="26"/>
      <c r="T1405" s="26"/>
      <c r="U1405" s="26">
        <v>120000</v>
      </c>
      <c r="V1405" s="27">
        <v>45448</v>
      </c>
      <c r="W1405" s="26" t="s">
        <v>565</v>
      </c>
      <c r="X1405" s="26" t="s">
        <v>566</v>
      </c>
      <c r="Y1405" s="26" t="s">
        <v>3023</v>
      </c>
      <c r="Z1405" s="26"/>
      <c r="AA1405" s="26">
        <v>1</v>
      </c>
      <c r="AB1405" s="26">
        <v>2232</v>
      </c>
    </row>
    <row r="1406" spans="1:28" ht="20.25" customHeight="1">
      <c r="A1406" s="26" t="s">
        <v>3865</v>
      </c>
      <c r="B1406" s="26" t="s">
        <v>3866</v>
      </c>
      <c r="C1406" s="26" t="s">
        <v>1292</v>
      </c>
      <c r="D1406" s="26" t="s">
        <v>1293</v>
      </c>
      <c r="E1406" s="26" t="s">
        <v>553</v>
      </c>
      <c r="F1406" s="26" t="s">
        <v>668</v>
      </c>
      <c r="G1406" s="26" t="s">
        <v>669</v>
      </c>
      <c r="H1406" s="26" t="s">
        <v>556</v>
      </c>
      <c r="I1406" s="27">
        <v>45422</v>
      </c>
      <c r="J1406" s="26" t="s">
        <v>670</v>
      </c>
      <c r="K1406" s="26" t="s">
        <v>2072</v>
      </c>
      <c r="L1406" s="26" t="s">
        <v>2073</v>
      </c>
      <c r="M1406" s="26" t="s">
        <v>628</v>
      </c>
      <c r="N1406" s="26" t="s">
        <v>663</v>
      </c>
      <c r="O1406" s="26" t="s">
        <v>561</v>
      </c>
      <c r="P1406" s="26" t="s">
        <v>601</v>
      </c>
      <c r="Q1406" s="26" t="s">
        <v>664</v>
      </c>
      <c r="R1406" s="26" t="s">
        <v>619</v>
      </c>
      <c r="S1406" s="26"/>
      <c r="T1406" s="26"/>
      <c r="U1406" s="26">
        <v>120000</v>
      </c>
      <c r="V1406" s="27">
        <v>45452</v>
      </c>
      <c r="W1406" s="26" t="s">
        <v>565</v>
      </c>
      <c r="X1406" s="26" t="s">
        <v>566</v>
      </c>
      <c r="Y1406" s="26" t="s">
        <v>3023</v>
      </c>
      <c r="Z1406" s="26"/>
      <c r="AA1406" s="26">
        <v>1</v>
      </c>
      <c r="AB1406" s="26">
        <v>2232</v>
      </c>
    </row>
    <row r="1407" spans="1:28" ht="20.25" customHeight="1">
      <c r="A1407" s="26" t="s">
        <v>3867</v>
      </c>
      <c r="B1407" s="26" t="s">
        <v>23</v>
      </c>
      <c r="C1407" s="26" t="s">
        <v>1292</v>
      </c>
      <c r="D1407" s="26" t="s">
        <v>1293</v>
      </c>
      <c r="E1407" s="26" t="s">
        <v>553</v>
      </c>
      <c r="F1407" s="26" t="s">
        <v>624</v>
      </c>
      <c r="G1407" s="26" t="s">
        <v>3868</v>
      </c>
      <c r="H1407" s="26" t="s">
        <v>556</v>
      </c>
      <c r="I1407" s="27">
        <v>45422</v>
      </c>
      <c r="J1407" s="26" t="s">
        <v>626</v>
      </c>
      <c r="K1407" s="26" t="s">
        <v>24</v>
      </c>
      <c r="L1407" s="26" t="s">
        <v>640</v>
      </c>
      <c r="M1407" s="26" t="s">
        <v>628</v>
      </c>
      <c r="N1407" s="26" t="s">
        <v>641</v>
      </c>
      <c r="O1407" s="26" t="s">
        <v>561</v>
      </c>
      <c r="P1407" s="26" t="s">
        <v>601</v>
      </c>
      <c r="Q1407" s="26" t="s">
        <v>642</v>
      </c>
      <c r="R1407" s="26" t="s">
        <v>643</v>
      </c>
      <c r="S1407" s="26"/>
      <c r="T1407" s="26"/>
      <c r="U1407" s="26">
        <v>10500</v>
      </c>
      <c r="V1407" s="27">
        <v>45462</v>
      </c>
      <c r="W1407" s="26" t="s">
        <v>565</v>
      </c>
      <c r="X1407" s="26" t="s">
        <v>566</v>
      </c>
      <c r="Y1407" s="26" t="s">
        <v>630</v>
      </c>
      <c r="Z1407" s="26"/>
      <c r="AA1407" s="26">
        <v>1</v>
      </c>
      <c r="AB1407" s="26">
        <v>2146</v>
      </c>
    </row>
    <row r="1408" spans="1:28" ht="20.25" customHeight="1">
      <c r="A1408" s="26" t="s">
        <v>3869</v>
      </c>
      <c r="B1408" s="26" t="s">
        <v>3870</v>
      </c>
      <c r="C1408" s="26" t="s">
        <v>1292</v>
      </c>
      <c r="D1408" s="26" t="s">
        <v>1293</v>
      </c>
      <c r="E1408" s="26" t="s">
        <v>553</v>
      </c>
      <c r="F1408" s="26" t="s">
        <v>624</v>
      </c>
      <c r="G1408" s="26" t="s">
        <v>3871</v>
      </c>
      <c r="H1408" s="26" t="s">
        <v>556</v>
      </c>
      <c r="I1408" s="27">
        <v>45422</v>
      </c>
      <c r="J1408" s="26" t="s">
        <v>626</v>
      </c>
      <c r="K1408" s="26" t="s">
        <v>77</v>
      </c>
      <c r="L1408" s="26" t="s">
        <v>1519</v>
      </c>
      <c r="M1408" s="26" t="s">
        <v>607</v>
      </c>
      <c r="N1408" s="26" t="s">
        <v>641</v>
      </c>
      <c r="O1408" s="26" t="s">
        <v>561</v>
      </c>
      <c r="P1408" s="26" t="s">
        <v>718</v>
      </c>
      <c r="Q1408" s="26" t="s">
        <v>664</v>
      </c>
      <c r="R1408" s="26" t="s">
        <v>564</v>
      </c>
      <c r="S1408" s="26"/>
      <c r="T1408" s="26"/>
      <c r="U1408" s="26">
        <v>22000</v>
      </c>
      <c r="V1408" s="27">
        <v>45468</v>
      </c>
      <c r="W1408" s="26" t="s">
        <v>565</v>
      </c>
      <c r="X1408" s="26" t="s">
        <v>566</v>
      </c>
      <c r="Y1408" s="26" t="s">
        <v>630</v>
      </c>
      <c r="Z1408" s="26"/>
      <c r="AA1408" s="26">
        <v>1</v>
      </c>
      <c r="AB1408" s="26">
        <v>2056</v>
      </c>
    </row>
    <row r="1409" spans="1:28" ht="20.25" customHeight="1">
      <c r="A1409" s="26" t="s">
        <v>3872</v>
      </c>
      <c r="B1409" s="26" t="s">
        <v>3873</v>
      </c>
      <c r="C1409" s="26" t="s">
        <v>1292</v>
      </c>
      <c r="D1409" s="26" t="s">
        <v>1293</v>
      </c>
      <c r="E1409" s="26" t="s">
        <v>553</v>
      </c>
      <c r="F1409" s="26" t="s">
        <v>624</v>
      </c>
      <c r="G1409" s="26" t="s">
        <v>3874</v>
      </c>
      <c r="H1409" s="26" t="s">
        <v>556</v>
      </c>
      <c r="I1409" s="27">
        <v>45422</v>
      </c>
      <c r="J1409" s="26" t="s">
        <v>626</v>
      </c>
      <c r="K1409" s="26" t="s">
        <v>45</v>
      </c>
      <c r="L1409" s="26" t="s">
        <v>2056</v>
      </c>
      <c r="M1409" s="26" t="s">
        <v>616</v>
      </c>
      <c r="N1409" s="26" t="s">
        <v>608</v>
      </c>
      <c r="O1409" s="26" t="s">
        <v>561</v>
      </c>
      <c r="P1409" s="26" t="s">
        <v>601</v>
      </c>
      <c r="Q1409" s="26" t="s">
        <v>648</v>
      </c>
      <c r="R1409" s="26" t="s">
        <v>751</v>
      </c>
      <c r="S1409" s="26"/>
      <c r="T1409" s="26"/>
      <c r="U1409" s="26">
        <v>3800</v>
      </c>
      <c r="V1409" s="27">
        <v>45461</v>
      </c>
      <c r="W1409" s="26" t="s">
        <v>565</v>
      </c>
      <c r="X1409" s="26" t="s">
        <v>566</v>
      </c>
      <c r="Y1409" s="26" t="s">
        <v>630</v>
      </c>
      <c r="Z1409" s="26"/>
      <c r="AA1409" s="26">
        <v>1</v>
      </c>
      <c r="AB1409" s="26">
        <v>2184</v>
      </c>
    </row>
    <row r="1410" spans="1:28" ht="20.25" customHeight="1">
      <c r="A1410" s="26" t="s">
        <v>3875</v>
      </c>
      <c r="B1410" s="26" t="s">
        <v>3876</v>
      </c>
      <c r="C1410" s="26" t="s">
        <v>551</v>
      </c>
      <c r="D1410" s="26" t="s">
        <v>1209</v>
      </c>
      <c r="E1410" s="26" t="s">
        <v>553</v>
      </c>
      <c r="F1410" s="26" t="s">
        <v>624</v>
      </c>
      <c r="G1410" s="26" t="s">
        <v>3877</v>
      </c>
      <c r="H1410" s="26" t="s">
        <v>556</v>
      </c>
      <c r="I1410" s="27">
        <v>45422</v>
      </c>
      <c r="J1410" s="26" t="s">
        <v>626</v>
      </c>
      <c r="K1410" s="26" t="s">
        <v>3878</v>
      </c>
      <c r="L1410" s="26" t="s">
        <v>3879</v>
      </c>
      <c r="M1410" s="26" t="s">
        <v>616</v>
      </c>
      <c r="N1410" s="26" t="s">
        <v>608</v>
      </c>
      <c r="O1410" s="26" t="s">
        <v>561</v>
      </c>
      <c r="P1410" s="26" t="s">
        <v>601</v>
      </c>
      <c r="Q1410" s="26" t="s">
        <v>664</v>
      </c>
      <c r="R1410" s="26" t="s">
        <v>3880</v>
      </c>
      <c r="S1410" s="26"/>
      <c r="T1410" s="26"/>
      <c r="U1410" s="26">
        <v>26000</v>
      </c>
      <c r="V1410" s="27">
        <v>45463</v>
      </c>
      <c r="W1410" s="26" t="s">
        <v>565</v>
      </c>
      <c r="X1410" s="26" t="s">
        <v>566</v>
      </c>
      <c r="Y1410" s="26" t="s">
        <v>630</v>
      </c>
      <c r="Z1410" s="26"/>
      <c r="AA1410" s="26">
        <v>1</v>
      </c>
      <c r="AB1410" s="26">
        <v>2123</v>
      </c>
    </row>
    <row r="1411" spans="1:28" ht="20.25" customHeight="1">
      <c r="A1411" s="26" t="s">
        <v>3881</v>
      </c>
      <c r="B1411" s="26" t="s">
        <v>3882</v>
      </c>
      <c r="C1411" s="26" t="s">
        <v>1292</v>
      </c>
      <c r="D1411" s="26" t="s">
        <v>1293</v>
      </c>
      <c r="E1411" s="26" t="s">
        <v>821</v>
      </c>
      <c r="F1411" s="26" t="s">
        <v>581</v>
      </c>
      <c r="G1411" s="26" t="s">
        <v>3883</v>
      </c>
      <c r="H1411" s="26" t="s">
        <v>556</v>
      </c>
      <c r="I1411" s="27">
        <v>45421</v>
      </c>
      <c r="J1411" s="26" t="s">
        <v>670</v>
      </c>
      <c r="K1411" s="26" t="s">
        <v>3884</v>
      </c>
      <c r="L1411" s="26" t="s">
        <v>3885</v>
      </c>
      <c r="M1411" s="26" t="s">
        <v>628</v>
      </c>
      <c r="N1411" s="26" t="s">
        <v>617</v>
      </c>
      <c r="O1411" s="26" t="s">
        <v>561</v>
      </c>
      <c r="P1411" s="26" t="s">
        <v>586</v>
      </c>
      <c r="Q1411" s="26" t="s">
        <v>618</v>
      </c>
      <c r="R1411" s="26" t="s">
        <v>619</v>
      </c>
      <c r="S1411" s="26"/>
      <c r="T1411" s="26"/>
      <c r="U1411" s="26">
        <v>25000</v>
      </c>
      <c r="V1411" s="27">
        <v>45459</v>
      </c>
      <c r="W1411" s="26" t="s">
        <v>565</v>
      </c>
      <c r="X1411" s="26" t="s">
        <v>566</v>
      </c>
      <c r="Y1411" s="26" t="s">
        <v>3886</v>
      </c>
      <c r="Z1411" s="26"/>
      <c r="AA1411" s="26">
        <v>1</v>
      </c>
      <c r="AB1411" s="26">
        <v>2227</v>
      </c>
    </row>
    <row r="1412" spans="1:28" ht="20.25" customHeight="1">
      <c r="A1412" s="26" t="s">
        <v>3881</v>
      </c>
      <c r="B1412" s="26" t="s">
        <v>3887</v>
      </c>
      <c r="C1412" s="26" t="s">
        <v>1292</v>
      </c>
      <c r="D1412" s="26" t="s">
        <v>1293</v>
      </c>
      <c r="E1412" s="26" t="s">
        <v>821</v>
      </c>
      <c r="F1412" s="26" t="s">
        <v>581</v>
      </c>
      <c r="G1412" s="26" t="s">
        <v>3883</v>
      </c>
      <c r="H1412" s="26" t="s">
        <v>556</v>
      </c>
      <c r="I1412" s="27">
        <v>45421</v>
      </c>
      <c r="J1412" s="26" t="s">
        <v>670</v>
      </c>
      <c r="K1412" s="26" t="s">
        <v>3884</v>
      </c>
      <c r="L1412" s="26" t="s">
        <v>3885</v>
      </c>
      <c r="M1412" s="26" t="s">
        <v>628</v>
      </c>
      <c r="N1412" s="26" t="s">
        <v>617</v>
      </c>
      <c r="O1412" s="26" t="s">
        <v>561</v>
      </c>
      <c r="P1412" s="26" t="s">
        <v>586</v>
      </c>
      <c r="Q1412" s="26" t="s">
        <v>618</v>
      </c>
      <c r="R1412" s="26" t="s">
        <v>619</v>
      </c>
      <c r="S1412" s="26"/>
      <c r="T1412" s="26"/>
      <c r="U1412" s="26">
        <v>15000</v>
      </c>
      <c r="V1412" s="27">
        <v>45459</v>
      </c>
      <c r="W1412" s="26" t="s">
        <v>565</v>
      </c>
      <c r="X1412" s="26" t="s">
        <v>566</v>
      </c>
      <c r="Y1412" s="26" t="s">
        <v>3886</v>
      </c>
      <c r="Z1412" s="26"/>
      <c r="AA1412" s="26">
        <v>2</v>
      </c>
      <c r="AB1412" s="26">
        <v>2227</v>
      </c>
    </row>
    <row r="1413" spans="1:28" ht="20.25" customHeight="1">
      <c r="A1413" s="26" t="s">
        <v>3888</v>
      </c>
      <c r="B1413" s="26" t="s">
        <v>3889</v>
      </c>
      <c r="C1413" s="26" t="s">
        <v>1292</v>
      </c>
      <c r="D1413" s="26" t="s">
        <v>1293</v>
      </c>
      <c r="E1413" s="26" t="s">
        <v>553</v>
      </c>
      <c r="F1413" s="26" t="s">
        <v>581</v>
      </c>
      <c r="G1413" s="26" t="s">
        <v>3890</v>
      </c>
      <c r="H1413" s="26" t="s">
        <v>556</v>
      </c>
      <c r="I1413" s="27">
        <v>45421</v>
      </c>
      <c r="J1413" s="26" t="s">
        <v>670</v>
      </c>
      <c r="K1413" s="26" t="s">
        <v>16</v>
      </c>
      <c r="L1413" s="26" t="s">
        <v>1258</v>
      </c>
      <c r="M1413" s="26" t="s">
        <v>717</v>
      </c>
      <c r="N1413" s="26" t="s">
        <v>560</v>
      </c>
      <c r="O1413" s="26" t="s">
        <v>561</v>
      </c>
      <c r="P1413" s="26" t="s">
        <v>586</v>
      </c>
      <c r="Q1413" s="26" t="s">
        <v>587</v>
      </c>
      <c r="R1413" s="26" t="s">
        <v>588</v>
      </c>
      <c r="S1413" s="26"/>
      <c r="T1413" s="26"/>
      <c r="U1413" s="26">
        <v>5000</v>
      </c>
      <c r="V1413" s="27">
        <v>45458</v>
      </c>
      <c r="W1413" s="26" t="s">
        <v>565</v>
      </c>
      <c r="X1413" s="26" t="s">
        <v>566</v>
      </c>
      <c r="Y1413" s="26" t="s">
        <v>2092</v>
      </c>
      <c r="Z1413" s="26"/>
      <c r="AA1413" s="26">
        <v>1</v>
      </c>
      <c r="AB1413" s="26">
        <v>2225</v>
      </c>
    </row>
    <row r="1414" spans="1:28" ht="20.25" customHeight="1">
      <c r="A1414" s="26" t="s">
        <v>3891</v>
      </c>
      <c r="B1414" s="26" t="s">
        <v>3892</v>
      </c>
      <c r="C1414" s="26" t="s">
        <v>1292</v>
      </c>
      <c r="D1414" s="26" t="s">
        <v>1293</v>
      </c>
      <c r="E1414" s="26" t="s">
        <v>553</v>
      </c>
      <c r="F1414" s="26" t="s">
        <v>581</v>
      </c>
      <c r="G1414" s="26" t="s">
        <v>3893</v>
      </c>
      <c r="H1414" s="26" t="s">
        <v>556</v>
      </c>
      <c r="I1414" s="27">
        <v>45421</v>
      </c>
      <c r="J1414" s="26" t="s">
        <v>670</v>
      </c>
      <c r="K1414" s="26" t="s">
        <v>3809</v>
      </c>
      <c r="L1414" s="26" t="s">
        <v>3810</v>
      </c>
      <c r="M1414" s="26" t="s">
        <v>682</v>
      </c>
      <c r="N1414" s="26" t="s">
        <v>600</v>
      </c>
      <c r="O1414" s="26" t="s">
        <v>561</v>
      </c>
      <c r="P1414" s="26" t="s">
        <v>903</v>
      </c>
      <c r="Q1414" s="26" t="s">
        <v>812</v>
      </c>
      <c r="R1414" s="26" t="s">
        <v>643</v>
      </c>
      <c r="S1414" s="26"/>
      <c r="T1414" s="26"/>
      <c r="U1414" s="26">
        <v>11000</v>
      </c>
      <c r="V1414" s="27">
        <v>45458</v>
      </c>
      <c r="W1414" s="26" t="s">
        <v>565</v>
      </c>
      <c r="X1414" s="26" t="s">
        <v>566</v>
      </c>
      <c r="Y1414" s="26" t="s">
        <v>2092</v>
      </c>
      <c r="Z1414" s="26"/>
      <c r="AA1414" s="26">
        <v>1</v>
      </c>
      <c r="AB1414" s="26">
        <v>2095</v>
      </c>
    </row>
    <row r="1415" spans="1:28" ht="20.25" customHeight="1">
      <c r="A1415" s="26" t="s">
        <v>3894</v>
      </c>
      <c r="B1415" s="26" t="s">
        <v>3895</v>
      </c>
      <c r="C1415" s="26" t="s">
        <v>1292</v>
      </c>
      <c r="D1415" s="26" t="s">
        <v>1293</v>
      </c>
      <c r="E1415" s="26" t="s">
        <v>553</v>
      </c>
      <c r="F1415" s="26" t="s">
        <v>1933</v>
      </c>
      <c r="G1415" s="26" t="s">
        <v>3896</v>
      </c>
      <c r="H1415" s="26" t="s">
        <v>556</v>
      </c>
      <c r="I1415" s="27">
        <v>45419</v>
      </c>
      <c r="J1415" s="26" t="s">
        <v>1935</v>
      </c>
      <c r="K1415" s="26" t="s">
        <v>3897</v>
      </c>
      <c r="L1415" s="26" t="s">
        <v>3898</v>
      </c>
      <c r="M1415" s="26" t="s">
        <v>628</v>
      </c>
      <c r="N1415" s="26" t="s">
        <v>663</v>
      </c>
      <c r="O1415" s="26" t="s">
        <v>561</v>
      </c>
      <c r="P1415" s="26" t="s">
        <v>586</v>
      </c>
      <c r="Q1415" s="26" t="s">
        <v>852</v>
      </c>
      <c r="R1415" s="26" t="s">
        <v>610</v>
      </c>
      <c r="S1415" s="26"/>
      <c r="T1415" s="26"/>
      <c r="U1415" s="26">
        <v>100000</v>
      </c>
      <c r="V1415" s="27">
        <v>45450</v>
      </c>
      <c r="W1415" s="26" t="s">
        <v>565</v>
      </c>
      <c r="X1415" s="26" t="s">
        <v>566</v>
      </c>
      <c r="Y1415" s="26" t="s">
        <v>3899</v>
      </c>
      <c r="Z1415" s="26"/>
      <c r="AA1415" s="26">
        <v>1</v>
      </c>
      <c r="AB1415" s="26">
        <v>2176</v>
      </c>
    </row>
    <row r="1416" spans="1:28" ht="20.25" customHeight="1">
      <c r="A1416" s="26" t="s">
        <v>3900</v>
      </c>
      <c r="B1416" s="26" t="s">
        <v>3901</v>
      </c>
      <c r="C1416" s="26" t="s">
        <v>1130</v>
      </c>
      <c r="D1416" s="26" t="s">
        <v>1131</v>
      </c>
      <c r="E1416" s="26" t="s">
        <v>553</v>
      </c>
      <c r="F1416" s="26" t="s">
        <v>1933</v>
      </c>
      <c r="G1416" s="26" t="s">
        <v>3896</v>
      </c>
      <c r="H1416" s="26" t="s">
        <v>556</v>
      </c>
      <c r="I1416" s="27">
        <v>45419</v>
      </c>
      <c r="J1416" s="26" t="s">
        <v>1935</v>
      </c>
      <c r="K1416" s="26" t="s">
        <v>1936</v>
      </c>
      <c r="L1416" s="26" t="s">
        <v>1937</v>
      </c>
      <c r="M1416" s="26" t="s">
        <v>628</v>
      </c>
      <c r="N1416" s="26" t="s">
        <v>663</v>
      </c>
      <c r="O1416" s="26" t="s">
        <v>561</v>
      </c>
      <c r="P1416" s="26" t="s">
        <v>586</v>
      </c>
      <c r="Q1416" s="26" t="s">
        <v>852</v>
      </c>
      <c r="R1416" s="26" t="s">
        <v>610</v>
      </c>
      <c r="S1416" s="26"/>
      <c r="T1416" s="26"/>
      <c r="U1416" s="26">
        <v>200000</v>
      </c>
      <c r="V1416" s="27">
        <v>45450</v>
      </c>
      <c r="W1416" s="26" t="s">
        <v>565</v>
      </c>
      <c r="X1416" s="26" t="s">
        <v>566</v>
      </c>
      <c r="Y1416" s="26" t="s">
        <v>3902</v>
      </c>
      <c r="Z1416" s="26"/>
      <c r="AA1416" s="26">
        <v>1</v>
      </c>
      <c r="AB1416" s="26">
        <v>2177</v>
      </c>
    </row>
    <row r="1417" spans="1:28" ht="20.25" customHeight="1">
      <c r="A1417" s="26" t="s">
        <v>3903</v>
      </c>
      <c r="B1417" s="26" t="s">
        <v>3904</v>
      </c>
      <c r="C1417" s="26" t="s">
        <v>1292</v>
      </c>
      <c r="D1417" s="26" t="s">
        <v>1293</v>
      </c>
      <c r="E1417" s="26" t="s">
        <v>553</v>
      </c>
      <c r="F1417" s="26" t="s">
        <v>581</v>
      </c>
      <c r="G1417" s="26" t="s">
        <v>3905</v>
      </c>
      <c r="H1417" s="26" t="s">
        <v>556</v>
      </c>
      <c r="I1417" s="27">
        <v>45419</v>
      </c>
      <c r="J1417" s="26" t="s">
        <v>670</v>
      </c>
      <c r="K1417" s="26" t="s">
        <v>2904</v>
      </c>
      <c r="L1417" s="26" t="s">
        <v>2905</v>
      </c>
      <c r="M1417" s="26" t="s">
        <v>862</v>
      </c>
      <c r="N1417" s="26" t="s">
        <v>863</v>
      </c>
      <c r="O1417" s="26" t="s">
        <v>864</v>
      </c>
      <c r="P1417" s="26" t="s">
        <v>562</v>
      </c>
      <c r="Q1417" s="26" t="s">
        <v>594</v>
      </c>
      <c r="R1417" s="26" t="s">
        <v>684</v>
      </c>
      <c r="S1417" s="26"/>
      <c r="T1417" s="26"/>
      <c r="U1417" s="26">
        <v>22000</v>
      </c>
      <c r="V1417" s="27">
        <v>45452</v>
      </c>
      <c r="W1417" s="26" t="s">
        <v>565</v>
      </c>
      <c r="X1417" s="26" t="s">
        <v>566</v>
      </c>
      <c r="Y1417" s="26" t="s">
        <v>2092</v>
      </c>
      <c r="Z1417" s="26"/>
      <c r="AA1417" s="26">
        <v>1</v>
      </c>
      <c r="AB1417" s="26">
        <v>2218</v>
      </c>
    </row>
    <row r="1418" spans="1:28" ht="20.25" customHeight="1">
      <c r="A1418" s="26" t="s">
        <v>3906</v>
      </c>
      <c r="B1418" s="26" t="s">
        <v>3907</v>
      </c>
      <c r="C1418" s="26" t="s">
        <v>1292</v>
      </c>
      <c r="D1418" s="26" t="s">
        <v>1293</v>
      </c>
      <c r="E1418" s="26" t="s">
        <v>553</v>
      </c>
      <c r="F1418" s="26" t="s">
        <v>581</v>
      </c>
      <c r="G1418" s="26" t="s">
        <v>3908</v>
      </c>
      <c r="H1418" s="26" t="s">
        <v>556</v>
      </c>
      <c r="I1418" s="27">
        <v>45419</v>
      </c>
      <c r="J1418" s="26" t="s">
        <v>670</v>
      </c>
      <c r="K1418" s="26" t="s">
        <v>3715</v>
      </c>
      <c r="L1418" s="26" t="s">
        <v>3716</v>
      </c>
      <c r="M1418" s="26" t="s">
        <v>616</v>
      </c>
      <c r="N1418" s="26" t="s">
        <v>617</v>
      </c>
      <c r="O1418" s="26" t="s">
        <v>561</v>
      </c>
      <c r="P1418" s="26" t="s">
        <v>586</v>
      </c>
      <c r="Q1418" s="26" t="s">
        <v>618</v>
      </c>
      <c r="R1418" s="26" t="s">
        <v>619</v>
      </c>
      <c r="S1418" s="26"/>
      <c r="T1418" s="26"/>
      <c r="U1418" s="26">
        <v>5000</v>
      </c>
      <c r="V1418" s="27">
        <v>45451</v>
      </c>
      <c r="W1418" s="26" t="s">
        <v>565</v>
      </c>
      <c r="X1418" s="26" t="s">
        <v>566</v>
      </c>
      <c r="Y1418" s="26" t="s">
        <v>2092</v>
      </c>
      <c r="Z1418" s="26"/>
      <c r="AA1418" s="26">
        <v>1</v>
      </c>
      <c r="AB1418" s="26">
        <v>2111</v>
      </c>
    </row>
    <row r="1419" spans="1:28" ht="20.25" customHeight="1">
      <c r="A1419" s="26" t="s">
        <v>3909</v>
      </c>
      <c r="B1419" s="26" t="s">
        <v>3910</v>
      </c>
      <c r="C1419" s="26" t="s">
        <v>1292</v>
      </c>
      <c r="D1419" s="26" t="s">
        <v>1293</v>
      </c>
      <c r="E1419" s="26" t="s">
        <v>553</v>
      </c>
      <c r="F1419" s="26" t="s">
        <v>581</v>
      </c>
      <c r="G1419" s="26" t="s">
        <v>3911</v>
      </c>
      <c r="H1419" s="26" t="s">
        <v>556</v>
      </c>
      <c r="I1419" s="27">
        <v>45419</v>
      </c>
      <c r="J1419" s="26" t="s">
        <v>670</v>
      </c>
      <c r="K1419" s="26" t="s">
        <v>3715</v>
      </c>
      <c r="L1419" s="26" t="s">
        <v>3716</v>
      </c>
      <c r="M1419" s="26" t="s">
        <v>616</v>
      </c>
      <c r="N1419" s="26" t="s">
        <v>617</v>
      </c>
      <c r="O1419" s="26" t="s">
        <v>561</v>
      </c>
      <c r="P1419" s="26" t="s">
        <v>586</v>
      </c>
      <c r="Q1419" s="26" t="s">
        <v>618</v>
      </c>
      <c r="R1419" s="26" t="s">
        <v>619</v>
      </c>
      <c r="S1419" s="26"/>
      <c r="T1419" s="26"/>
      <c r="U1419" s="26">
        <v>30000</v>
      </c>
      <c r="V1419" s="27">
        <v>45451</v>
      </c>
      <c r="W1419" s="26" t="s">
        <v>565</v>
      </c>
      <c r="X1419" s="26" t="s">
        <v>566</v>
      </c>
      <c r="Y1419" s="26" t="s">
        <v>2092</v>
      </c>
      <c r="Z1419" s="26"/>
      <c r="AA1419" s="26">
        <v>1</v>
      </c>
      <c r="AB1419" s="26">
        <v>2111</v>
      </c>
    </row>
    <row r="1420" spans="1:28" ht="20.25" customHeight="1">
      <c r="A1420" s="26" t="s">
        <v>3912</v>
      </c>
      <c r="B1420" s="26" t="s">
        <v>3913</v>
      </c>
      <c r="C1420" s="26" t="s">
        <v>1292</v>
      </c>
      <c r="D1420" s="26" t="s">
        <v>1293</v>
      </c>
      <c r="E1420" s="26" t="s">
        <v>553</v>
      </c>
      <c r="F1420" s="26" t="s">
        <v>1294</v>
      </c>
      <c r="G1420" s="26" t="s">
        <v>3914</v>
      </c>
      <c r="H1420" s="26" t="s">
        <v>556</v>
      </c>
      <c r="I1420" s="27">
        <v>45419</v>
      </c>
      <c r="J1420" s="26" t="s">
        <v>724</v>
      </c>
      <c r="K1420" s="26" t="s">
        <v>1296</v>
      </c>
      <c r="L1420" s="26" t="s">
        <v>1297</v>
      </c>
      <c r="M1420" s="26" t="s">
        <v>628</v>
      </c>
      <c r="N1420" s="26" t="s">
        <v>617</v>
      </c>
      <c r="O1420" s="26" t="s">
        <v>561</v>
      </c>
      <c r="P1420" s="26" t="s">
        <v>586</v>
      </c>
      <c r="Q1420" s="26" t="s">
        <v>812</v>
      </c>
      <c r="R1420" s="26" t="s">
        <v>619</v>
      </c>
      <c r="S1420" s="26"/>
      <c r="T1420" s="26"/>
      <c r="U1420" s="26">
        <v>7500</v>
      </c>
      <c r="V1420" s="27">
        <v>45468</v>
      </c>
      <c r="W1420" s="26" t="s">
        <v>565</v>
      </c>
      <c r="X1420" s="26" t="s">
        <v>566</v>
      </c>
      <c r="Y1420" s="26" t="s">
        <v>3915</v>
      </c>
      <c r="Z1420" s="26"/>
      <c r="AA1420" s="26">
        <v>1</v>
      </c>
      <c r="AB1420" s="26">
        <v>2114</v>
      </c>
    </row>
    <row r="1421" spans="1:28" ht="20.25" customHeight="1">
      <c r="A1421" s="26" t="s">
        <v>3916</v>
      </c>
      <c r="B1421" s="26" t="s">
        <v>3917</v>
      </c>
      <c r="C1421" s="26" t="s">
        <v>1292</v>
      </c>
      <c r="D1421" s="26" t="s">
        <v>1293</v>
      </c>
      <c r="E1421" s="26" t="s">
        <v>553</v>
      </c>
      <c r="F1421" s="26" t="s">
        <v>624</v>
      </c>
      <c r="G1421" s="26" t="s">
        <v>3918</v>
      </c>
      <c r="H1421" s="26" t="s">
        <v>556</v>
      </c>
      <c r="I1421" s="27">
        <v>45418</v>
      </c>
      <c r="J1421" s="26" t="s">
        <v>626</v>
      </c>
      <c r="K1421" s="26" t="s">
        <v>476</v>
      </c>
      <c r="L1421" s="26" t="s">
        <v>974</v>
      </c>
      <c r="M1421" s="26" t="s">
        <v>616</v>
      </c>
      <c r="N1421" s="26" t="s">
        <v>975</v>
      </c>
      <c r="O1421" s="26" t="s">
        <v>561</v>
      </c>
      <c r="P1421" s="26" t="s">
        <v>601</v>
      </c>
      <c r="Q1421" s="26" t="s">
        <v>637</v>
      </c>
      <c r="R1421" s="26" t="s">
        <v>564</v>
      </c>
      <c r="S1421" s="26"/>
      <c r="T1421" s="26"/>
      <c r="U1421" s="26">
        <v>21500</v>
      </c>
      <c r="V1421" s="27">
        <v>45457</v>
      </c>
      <c r="W1421" s="26" t="s">
        <v>565</v>
      </c>
      <c r="X1421" s="26" t="s">
        <v>566</v>
      </c>
      <c r="Y1421" s="26" t="s">
        <v>630</v>
      </c>
      <c r="Z1421" s="26"/>
      <c r="AA1421" s="26">
        <v>1</v>
      </c>
      <c r="AB1421" s="26">
        <v>2187</v>
      </c>
    </row>
    <row r="1422" spans="1:28" ht="20.25" customHeight="1">
      <c r="A1422" s="26" t="s">
        <v>3919</v>
      </c>
      <c r="B1422" s="26" t="s">
        <v>3920</v>
      </c>
      <c r="C1422" s="26" t="s">
        <v>1292</v>
      </c>
      <c r="D1422" s="26" t="s">
        <v>1293</v>
      </c>
      <c r="E1422" s="26" t="s">
        <v>553</v>
      </c>
      <c r="F1422" s="26" t="s">
        <v>624</v>
      </c>
      <c r="G1422" s="26" t="s">
        <v>3918</v>
      </c>
      <c r="H1422" s="26" t="s">
        <v>556</v>
      </c>
      <c r="I1422" s="27">
        <v>45418</v>
      </c>
      <c r="J1422" s="26" t="s">
        <v>626</v>
      </c>
      <c r="K1422" s="26" t="s">
        <v>476</v>
      </c>
      <c r="L1422" s="26" t="s">
        <v>974</v>
      </c>
      <c r="M1422" s="26" t="s">
        <v>616</v>
      </c>
      <c r="N1422" s="26" t="s">
        <v>608</v>
      </c>
      <c r="O1422" s="26" t="s">
        <v>561</v>
      </c>
      <c r="P1422" s="26" t="s">
        <v>601</v>
      </c>
      <c r="Q1422" s="26" t="s">
        <v>637</v>
      </c>
      <c r="R1422" s="26" t="s">
        <v>564</v>
      </c>
      <c r="S1422" s="26"/>
      <c r="T1422" s="26"/>
      <c r="U1422" s="26">
        <v>23000</v>
      </c>
      <c r="V1422" s="27">
        <v>45457</v>
      </c>
      <c r="W1422" s="26" t="s">
        <v>565</v>
      </c>
      <c r="X1422" s="26" t="s">
        <v>566</v>
      </c>
      <c r="Y1422" s="26" t="s">
        <v>630</v>
      </c>
      <c r="Z1422" s="26"/>
      <c r="AA1422" s="26">
        <v>1</v>
      </c>
      <c r="AB1422" s="26">
        <v>2160</v>
      </c>
    </row>
    <row r="1423" spans="1:28" ht="20.25" customHeight="1">
      <c r="A1423" s="26" t="s">
        <v>3921</v>
      </c>
      <c r="B1423" s="26" t="s">
        <v>3922</v>
      </c>
      <c r="C1423" s="26" t="s">
        <v>1292</v>
      </c>
      <c r="D1423" s="26" t="s">
        <v>1293</v>
      </c>
      <c r="E1423" s="26" t="s">
        <v>553</v>
      </c>
      <c r="F1423" s="26" t="s">
        <v>668</v>
      </c>
      <c r="G1423" s="26" t="s">
        <v>669</v>
      </c>
      <c r="H1423" s="26" t="s">
        <v>556</v>
      </c>
      <c r="I1423" s="27">
        <v>45415</v>
      </c>
      <c r="J1423" s="26" t="s">
        <v>670</v>
      </c>
      <c r="K1423" s="26" t="s">
        <v>2728</v>
      </c>
      <c r="L1423" s="26" t="s">
        <v>2729</v>
      </c>
      <c r="M1423" s="26" t="s">
        <v>628</v>
      </c>
      <c r="N1423" s="26" t="s">
        <v>975</v>
      </c>
      <c r="O1423" s="26" t="s">
        <v>561</v>
      </c>
      <c r="P1423" s="26" t="s">
        <v>873</v>
      </c>
      <c r="Q1423" s="26" t="s">
        <v>812</v>
      </c>
      <c r="R1423" s="26" t="s">
        <v>643</v>
      </c>
      <c r="S1423" s="26"/>
      <c r="T1423" s="26"/>
      <c r="U1423" s="26">
        <v>30500</v>
      </c>
      <c r="V1423" s="27">
        <v>45442</v>
      </c>
      <c r="W1423" s="26" t="s">
        <v>565</v>
      </c>
      <c r="X1423" s="26" t="s">
        <v>566</v>
      </c>
      <c r="Y1423" s="26" t="s">
        <v>2730</v>
      </c>
      <c r="Z1423" s="26"/>
      <c r="AA1423" s="26">
        <v>1</v>
      </c>
      <c r="AB1423" s="26">
        <v>2217</v>
      </c>
    </row>
    <row r="1424" spans="1:28" ht="20.25" customHeight="1">
      <c r="A1424" s="26" t="s">
        <v>3923</v>
      </c>
      <c r="B1424" s="26" t="s">
        <v>3924</v>
      </c>
      <c r="C1424" s="26" t="s">
        <v>1292</v>
      </c>
      <c r="D1424" s="26" t="s">
        <v>1293</v>
      </c>
      <c r="E1424" s="26" t="s">
        <v>553</v>
      </c>
      <c r="F1424" s="26" t="s">
        <v>581</v>
      </c>
      <c r="G1424" s="26" t="s">
        <v>3925</v>
      </c>
      <c r="H1424" s="26" t="s">
        <v>556</v>
      </c>
      <c r="I1424" s="27">
        <v>45415</v>
      </c>
      <c r="J1424" s="26" t="s">
        <v>670</v>
      </c>
      <c r="K1424" s="26" t="s">
        <v>118</v>
      </c>
      <c r="L1424" s="26" t="s">
        <v>119</v>
      </c>
      <c r="M1424" s="26" t="s">
        <v>717</v>
      </c>
      <c r="N1424" s="26" t="s">
        <v>560</v>
      </c>
      <c r="O1424" s="26" t="s">
        <v>561</v>
      </c>
      <c r="P1424" s="26" t="s">
        <v>562</v>
      </c>
      <c r="Q1424" s="26" t="s">
        <v>594</v>
      </c>
      <c r="R1424" s="26" t="s">
        <v>595</v>
      </c>
      <c r="S1424" s="26"/>
      <c r="T1424" s="26"/>
      <c r="U1424" s="26">
        <v>22000</v>
      </c>
      <c r="V1424" s="27">
        <v>45452</v>
      </c>
      <c r="W1424" s="26" t="s">
        <v>565</v>
      </c>
      <c r="X1424" s="26" t="s">
        <v>566</v>
      </c>
      <c r="Y1424" s="26" t="s">
        <v>2092</v>
      </c>
      <c r="Z1424" s="26"/>
      <c r="AA1424" s="26">
        <v>1</v>
      </c>
      <c r="AB1424" s="26">
        <v>2198</v>
      </c>
    </row>
    <row r="1425" spans="1:28" ht="20.25" customHeight="1">
      <c r="A1425" s="26" t="s">
        <v>3926</v>
      </c>
      <c r="B1425" s="26" t="s">
        <v>3927</v>
      </c>
      <c r="C1425" s="26" t="s">
        <v>551</v>
      </c>
      <c r="D1425" s="26" t="s">
        <v>1209</v>
      </c>
      <c r="E1425" s="26" t="s">
        <v>553</v>
      </c>
      <c r="F1425" s="26" t="s">
        <v>581</v>
      </c>
      <c r="G1425" s="26" t="s">
        <v>3925</v>
      </c>
      <c r="H1425" s="26" t="s">
        <v>556</v>
      </c>
      <c r="I1425" s="27">
        <v>45415</v>
      </c>
      <c r="J1425" s="26" t="s">
        <v>670</v>
      </c>
      <c r="K1425" s="26" t="s">
        <v>2378</v>
      </c>
      <c r="L1425" s="26" t="s">
        <v>2379</v>
      </c>
      <c r="M1425" s="26" t="s">
        <v>862</v>
      </c>
      <c r="N1425" s="26" t="s">
        <v>863</v>
      </c>
      <c r="O1425" s="26" t="s">
        <v>864</v>
      </c>
      <c r="P1425" s="26" t="s">
        <v>562</v>
      </c>
      <c r="Q1425" s="26" t="s">
        <v>594</v>
      </c>
      <c r="R1425" s="26" t="s">
        <v>684</v>
      </c>
      <c r="S1425" s="26"/>
      <c r="T1425" s="26"/>
      <c r="U1425" s="26">
        <v>32000</v>
      </c>
      <c r="V1425" s="27">
        <v>45451</v>
      </c>
      <c r="W1425" s="26" t="s">
        <v>565</v>
      </c>
      <c r="X1425" s="26" t="s">
        <v>566</v>
      </c>
      <c r="Y1425" s="26" t="s">
        <v>2092</v>
      </c>
      <c r="Z1425" s="26"/>
      <c r="AA1425" s="26">
        <v>1</v>
      </c>
      <c r="AB1425" s="26">
        <v>2224</v>
      </c>
    </row>
    <row r="1426" spans="1:28" ht="20.25" customHeight="1">
      <c r="A1426" s="26" t="s">
        <v>3926</v>
      </c>
      <c r="B1426" s="26" t="s">
        <v>3928</v>
      </c>
      <c r="C1426" s="26" t="s">
        <v>1292</v>
      </c>
      <c r="D1426" s="26" t="s">
        <v>1293</v>
      </c>
      <c r="E1426" s="26" t="s">
        <v>553</v>
      </c>
      <c r="F1426" s="26" t="s">
        <v>581</v>
      </c>
      <c r="G1426" s="26" t="s">
        <v>3925</v>
      </c>
      <c r="H1426" s="26" t="s">
        <v>556</v>
      </c>
      <c r="I1426" s="27">
        <v>45415</v>
      </c>
      <c r="J1426" s="26" t="s">
        <v>670</v>
      </c>
      <c r="K1426" s="26" t="s">
        <v>198</v>
      </c>
      <c r="L1426" s="26" t="s">
        <v>2375</v>
      </c>
      <c r="M1426" s="26" t="s">
        <v>717</v>
      </c>
      <c r="N1426" s="26" t="s">
        <v>560</v>
      </c>
      <c r="O1426" s="26" t="s">
        <v>561</v>
      </c>
      <c r="P1426" s="26" t="s">
        <v>562</v>
      </c>
      <c r="Q1426" s="26" t="s">
        <v>594</v>
      </c>
      <c r="R1426" s="26" t="s">
        <v>595</v>
      </c>
      <c r="S1426" s="26"/>
      <c r="T1426" s="26"/>
      <c r="U1426" s="26">
        <v>23500</v>
      </c>
      <c r="V1426" s="27">
        <v>45451</v>
      </c>
      <c r="W1426" s="26" t="s">
        <v>565</v>
      </c>
      <c r="X1426" s="26" t="s">
        <v>566</v>
      </c>
      <c r="Y1426" s="26" t="s">
        <v>2092</v>
      </c>
      <c r="Z1426" s="26"/>
      <c r="AA1426" s="26">
        <v>2</v>
      </c>
      <c r="AB1426" s="26">
        <v>2223</v>
      </c>
    </row>
    <row r="1427" spans="1:28" ht="20.25" customHeight="1">
      <c r="A1427" s="26" t="s">
        <v>3929</v>
      </c>
      <c r="B1427" s="26" t="s">
        <v>3930</v>
      </c>
      <c r="C1427" s="26" t="s">
        <v>1292</v>
      </c>
      <c r="D1427" s="26" t="s">
        <v>1293</v>
      </c>
      <c r="E1427" s="26" t="s">
        <v>553</v>
      </c>
      <c r="F1427" s="26" t="s">
        <v>624</v>
      </c>
      <c r="G1427" s="26" t="s">
        <v>3931</v>
      </c>
      <c r="H1427" s="26" t="s">
        <v>556</v>
      </c>
      <c r="I1427" s="27">
        <v>45412</v>
      </c>
      <c r="J1427" s="26" t="s">
        <v>626</v>
      </c>
      <c r="K1427" s="26" t="s">
        <v>280</v>
      </c>
      <c r="L1427" s="26" t="s">
        <v>636</v>
      </c>
      <c r="M1427" s="26" t="s">
        <v>616</v>
      </c>
      <c r="N1427" s="26" t="s">
        <v>975</v>
      </c>
      <c r="O1427" s="26" t="s">
        <v>561</v>
      </c>
      <c r="P1427" s="26" t="s">
        <v>601</v>
      </c>
      <c r="Q1427" s="26" t="s">
        <v>637</v>
      </c>
      <c r="R1427" s="26" t="s">
        <v>564</v>
      </c>
      <c r="S1427" s="26"/>
      <c r="T1427" s="26"/>
      <c r="U1427" s="26">
        <v>20000</v>
      </c>
      <c r="V1427" s="27">
        <v>45440</v>
      </c>
      <c r="W1427" s="26" t="s">
        <v>565</v>
      </c>
      <c r="X1427" s="26" t="s">
        <v>566</v>
      </c>
      <c r="Y1427" s="26" t="s">
        <v>3932</v>
      </c>
      <c r="Z1427" s="26"/>
      <c r="AA1427" s="26">
        <v>1</v>
      </c>
      <c r="AB1427" s="26">
        <v>2186</v>
      </c>
    </row>
    <row r="1428" spans="1:28" ht="20.25" customHeight="1">
      <c r="A1428" s="26" t="s">
        <v>3933</v>
      </c>
      <c r="B1428" s="26" t="s">
        <v>3934</v>
      </c>
      <c r="C1428" s="26" t="s">
        <v>1292</v>
      </c>
      <c r="D1428" s="26" t="s">
        <v>1293</v>
      </c>
      <c r="E1428" s="26" t="s">
        <v>553</v>
      </c>
      <c r="F1428" s="26" t="s">
        <v>624</v>
      </c>
      <c r="G1428" s="26" t="s">
        <v>3931</v>
      </c>
      <c r="H1428" s="26" t="s">
        <v>556</v>
      </c>
      <c r="I1428" s="27">
        <v>45412</v>
      </c>
      <c r="J1428" s="26" t="s">
        <v>626</v>
      </c>
      <c r="K1428" s="26" t="s">
        <v>280</v>
      </c>
      <c r="L1428" s="26" t="s">
        <v>636</v>
      </c>
      <c r="M1428" s="26" t="s">
        <v>607</v>
      </c>
      <c r="N1428" s="26" t="s">
        <v>608</v>
      </c>
      <c r="O1428" s="26" t="s">
        <v>561</v>
      </c>
      <c r="P1428" s="26" t="s">
        <v>601</v>
      </c>
      <c r="Q1428" s="26" t="s">
        <v>637</v>
      </c>
      <c r="R1428" s="26" t="s">
        <v>564</v>
      </c>
      <c r="S1428" s="26"/>
      <c r="T1428" s="26"/>
      <c r="U1428" s="26">
        <v>30000</v>
      </c>
      <c r="V1428" s="27">
        <v>45440</v>
      </c>
      <c r="W1428" s="26" t="s">
        <v>565</v>
      </c>
      <c r="X1428" s="26" t="s">
        <v>566</v>
      </c>
      <c r="Y1428" s="26" t="s">
        <v>630</v>
      </c>
      <c r="Z1428" s="26"/>
      <c r="AA1428" s="26">
        <v>1</v>
      </c>
      <c r="AB1428" s="26">
        <v>2159</v>
      </c>
    </row>
    <row r="1429" spans="1:28" ht="20.25" customHeight="1">
      <c r="A1429" s="26" t="s">
        <v>3935</v>
      </c>
      <c r="B1429" s="26" t="s">
        <v>3930</v>
      </c>
      <c r="C1429" s="26" t="s">
        <v>1292</v>
      </c>
      <c r="D1429" s="26" t="s">
        <v>1293</v>
      </c>
      <c r="E1429" s="26" t="s">
        <v>553</v>
      </c>
      <c r="F1429" s="26" t="s">
        <v>624</v>
      </c>
      <c r="G1429" s="26" t="s">
        <v>3931</v>
      </c>
      <c r="H1429" s="26" t="s">
        <v>556</v>
      </c>
      <c r="I1429" s="27">
        <v>45412</v>
      </c>
      <c r="J1429" s="26" t="s">
        <v>626</v>
      </c>
      <c r="K1429" s="26" t="s">
        <v>280</v>
      </c>
      <c r="L1429" s="26" t="s">
        <v>636</v>
      </c>
      <c r="M1429" s="26" t="s">
        <v>616</v>
      </c>
      <c r="N1429" s="26" t="s">
        <v>975</v>
      </c>
      <c r="O1429" s="26" t="s">
        <v>561</v>
      </c>
      <c r="P1429" s="26" t="s">
        <v>601</v>
      </c>
      <c r="Q1429" s="26" t="s">
        <v>637</v>
      </c>
      <c r="R1429" s="26" t="s">
        <v>564</v>
      </c>
      <c r="S1429" s="26"/>
      <c r="T1429" s="26"/>
      <c r="U1429" s="26">
        <v>20000</v>
      </c>
      <c r="V1429" s="27">
        <v>45440</v>
      </c>
      <c r="W1429" s="26" t="s">
        <v>565</v>
      </c>
      <c r="X1429" s="26" t="s">
        <v>566</v>
      </c>
      <c r="Y1429" s="26" t="s">
        <v>3936</v>
      </c>
      <c r="Z1429" s="26"/>
      <c r="AA1429" s="26">
        <v>1</v>
      </c>
      <c r="AB1429" s="26">
        <v>2186</v>
      </c>
    </row>
    <row r="1430" spans="1:28" ht="20.25" customHeight="1">
      <c r="A1430" s="26" t="s">
        <v>3937</v>
      </c>
      <c r="B1430" s="26" t="s">
        <v>3934</v>
      </c>
      <c r="C1430" s="26" t="s">
        <v>1292</v>
      </c>
      <c r="D1430" s="26" t="s">
        <v>1293</v>
      </c>
      <c r="E1430" s="26" t="s">
        <v>553</v>
      </c>
      <c r="F1430" s="26" t="s">
        <v>624</v>
      </c>
      <c r="G1430" s="26" t="s">
        <v>3931</v>
      </c>
      <c r="H1430" s="26" t="s">
        <v>556</v>
      </c>
      <c r="I1430" s="27">
        <v>45412</v>
      </c>
      <c r="J1430" s="26" t="s">
        <v>626</v>
      </c>
      <c r="K1430" s="26" t="s">
        <v>280</v>
      </c>
      <c r="L1430" s="26" t="s">
        <v>636</v>
      </c>
      <c r="M1430" s="26" t="s">
        <v>607</v>
      </c>
      <c r="N1430" s="26" t="s">
        <v>608</v>
      </c>
      <c r="O1430" s="26" t="s">
        <v>561</v>
      </c>
      <c r="P1430" s="26" t="s">
        <v>601</v>
      </c>
      <c r="Q1430" s="26" t="s">
        <v>637</v>
      </c>
      <c r="R1430" s="26" t="s">
        <v>564</v>
      </c>
      <c r="S1430" s="26"/>
      <c r="T1430" s="26"/>
      <c r="U1430" s="26">
        <v>30000</v>
      </c>
      <c r="V1430" s="27">
        <v>45440</v>
      </c>
      <c r="W1430" s="26" t="s">
        <v>565</v>
      </c>
      <c r="X1430" s="26" t="s">
        <v>566</v>
      </c>
      <c r="Y1430" s="26" t="s">
        <v>630</v>
      </c>
      <c r="Z1430" s="26"/>
      <c r="AA1430" s="26">
        <v>1</v>
      </c>
      <c r="AB1430" s="26">
        <v>2159</v>
      </c>
    </row>
    <row r="1431" spans="1:28" ht="20.25" customHeight="1">
      <c r="A1431" s="26" t="s">
        <v>3938</v>
      </c>
      <c r="B1431" s="26" t="s">
        <v>3939</v>
      </c>
      <c r="C1431" s="26" t="s">
        <v>1292</v>
      </c>
      <c r="D1431" s="26" t="s">
        <v>1293</v>
      </c>
      <c r="E1431" s="26" t="s">
        <v>553</v>
      </c>
      <c r="F1431" s="26" t="s">
        <v>624</v>
      </c>
      <c r="G1431" s="26" t="s">
        <v>3931</v>
      </c>
      <c r="H1431" s="26" t="s">
        <v>556</v>
      </c>
      <c r="I1431" s="27">
        <v>45412</v>
      </c>
      <c r="J1431" s="26" t="s">
        <v>626</v>
      </c>
      <c r="K1431" s="26" t="s">
        <v>280</v>
      </c>
      <c r="L1431" s="26" t="s">
        <v>636</v>
      </c>
      <c r="M1431" s="26" t="s">
        <v>616</v>
      </c>
      <c r="N1431" s="26" t="s">
        <v>975</v>
      </c>
      <c r="O1431" s="26" t="s">
        <v>561</v>
      </c>
      <c r="P1431" s="26" t="s">
        <v>601</v>
      </c>
      <c r="Q1431" s="26" t="s">
        <v>637</v>
      </c>
      <c r="R1431" s="26" t="s">
        <v>564</v>
      </c>
      <c r="S1431" s="26"/>
      <c r="T1431" s="26"/>
      <c r="U1431" s="26">
        <v>20000</v>
      </c>
      <c r="V1431" s="27">
        <v>45440</v>
      </c>
      <c r="W1431" s="26" t="s">
        <v>565</v>
      </c>
      <c r="X1431" s="26" t="s">
        <v>566</v>
      </c>
      <c r="Y1431" s="26" t="s">
        <v>3940</v>
      </c>
      <c r="Z1431" s="26"/>
      <c r="AA1431" s="26">
        <v>1</v>
      </c>
      <c r="AB1431" s="26">
        <v>2186</v>
      </c>
    </row>
    <row r="1432" spans="1:28" ht="20.25" customHeight="1">
      <c r="A1432" s="26" t="s">
        <v>3941</v>
      </c>
      <c r="B1432" s="26" t="s">
        <v>3942</v>
      </c>
      <c r="C1432" s="26" t="s">
        <v>1292</v>
      </c>
      <c r="D1432" s="26" t="s">
        <v>1293</v>
      </c>
      <c r="E1432" s="26" t="s">
        <v>553</v>
      </c>
      <c r="F1432" s="26" t="s">
        <v>624</v>
      </c>
      <c r="G1432" s="26" t="s">
        <v>3931</v>
      </c>
      <c r="H1432" s="26" t="s">
        <v>556</v>
      </c>
      <c r="I1432" s="27">
        <v>45412</v>
      </c>
      <c r="J1432" s="26" t="s">
        <v>626</v>
      </c>
      <c r="K1432" s="26" t="s">
        <v>280</v>
      </c>
      <c r="L1432" s="26" t="s">
        <v>636</v>
      </c>
      <c r="M1432" s="26" t="s">
        <v>607</v>
      </c>
      <c r="N1432" s="26" t="s">
        <v>608</v>
      </c>
      <c r="O1432" s="26" t="s">
        <v>561</v>
      </c>
      <c r="P1432" s="26" t="s">
        <v>601</v>
      </c>
      <c r="Q1432" s="26" t="s">
        <v>637</v>
      </c>
      <c r="R1432" s="26" t="s">
        <v>564</v>
      </c>
      <c r="S1432" s="26"/>
      <c r="T1432" s="26"/>
      <c r="U1432" s="26">
        <v>30000</v>
      </c>
      <c r="V1432" s="27">
        <v>45440</v>
      </c>
      <c r="W1432" s="26" t="s">
        <v>565</v>
      </c>
      <c r="X1432" s="26" t="s">
        <v>566</v>
      </c>
      <c r="Y1432" s="26" t="s">
        <v>630</v>
      </c>
      <c r="Z1432" s="26"/>
      <c r="AA1432" s="26">
        <v>1</v>
      </c>
      <c r="AB1432" s="26">
        <v>2159</v>
      </c>
    </row>
    <row r="1433" spans="1:28" ht="20.25" customHeight="1">
      <c r="A1433" s="26" t="s">
        <v>3943</v>
      </c>
      <c r="B1433" s="26" t="s">
        <v>3939</v>
      </c>
      <c r="C1433" s="26" t="s">
        <v>1292</v>
      </c>
      <c r="D1433" s="26" t="s">
        <v>1293</v>
      </c>
      <c r="E1433" s="26" t="s">
        <v>553</v>
      </c>
      <c r="F1433" s="26" t="s">
        <v>624</v>
      </c>
      <c r="G1433" s="26" t="s">
        <v>3931</v>
      </c>
      <c r="H1433" s="26" t="s">
        <v>556</v>
      </c>
      <c r="I1433" s="27">
        <v>45412</v>
      </c>
      <c r="J1433" s="26" t="s">
        <v>626</v>
      </c>
      <c r="K1433" s="26" t="s">
        <v>280</v>
      </c>
      <c r="L1433" s="26" t="s">
        <v>636</v>
      </c>
      <c r="M1433" s="26" t="s">
        <v>616</v>
      </c>
      <c r="N1433" s="26" t="s">
        <v>975</v>
      </c>
      <c r="O1433" s="26" t="s">
        <v>561</v>
      </c>
      <c r="P1433" s="26" t="s">
        <v>601</v>
      </c>
      <c r="Q1433" s="26" t="s">
        <v>637</v>
      </c>
      <c r="R1433" s="26" t="s">
        <v>564</v>
      </c>
      <c r="S1433" s="26"/>
      <c r="T1433" s="26"/>
      <c r="U1433" s="26">
        <v>20000</v>
      </c>
      <c r="V1433" s="27">
        <v>45440</v>
      </c>
      <c r="W1433" s="26" t="s">
        <v>565</v>
      </c>
      <c r="X1433" s="26" t="s">
        <v>566</v>
      </c>
      <c r="Y1433" s="26" t="s">
        <v>3944</v>
      </c>
      <c r="Z1433" s="26"/>
      <c r="AA1433" s="26">
        <v>1</v>
      </c>
      <c r="AB1433" s="26">
        <v>2186</v>
      </c>
    </row>
    <row r="1434" spans="1:28" ht="20.25" customHeight="1">
      <c r="A1434" s="26" t="s">
        <v>3945</v>
      </c>
      <c r="B1434" s="26" t="s">
        <v>3942</v>
      </c>
      <c r="C1434" s="26" t="s">
        <v>1292</v>
      </c>
      <c r="D1434" s="26" t="s">
        <v>1293</v>
      </c>
      <c r="E1434" s="26" t="s">
        <v>553</v>
      </c>
      <c r="F1434" s="26" t="s">
        <v>624</v>
      </c>
      <c r="G1434" s="26" t="s">
        <v>3931</v>
      </c>
      <c r="H1434" s="26" t="s">
        <v>556</v>
      </c>
      <c r="I1434" s="27">
        <v>45412</v>
      </c>
      <c r="J1434" s="26" t="s">
        <v>626</v>
      </c>
      <c r="K1434" s="26" t="s">
        <v>280</v>
      </c>
      <c r="L1434" s="26" t="s">
        <v>636</v>
      </c>
      <c r="M1434" s="26" t="s">
        <v>607</v>
      </c>
      <c r="N1434" s="26" t="s">
        <v>608</v>
      </c>
      <c r="O1434" s="26" t="s">
        <v>561</v>
      </c>
      <c r="P1434" s="26" t="s">
        <v>601</v>
      </c>
      <c r="Q1434" s="26" t="s">
        <v>637</v>
      </c>
      <c r="R1434" s="26" t="s">
        <v>564</v>
      </c>
      <c r="S1434" s="26"/>
      <c r="T1434" s="26"/>
      <c r="U1434" s="26">
        <v>30000</v>
      </c>
      <c r="V1434" s="27">
        <v>45440</v>
      </c>
      <c r="W1434" s="26" t="s">
        <v>565</v>
      </c>
      <c r="X1434" s="26" t="s">
        <v>566</v>
      </c>
      <c r="Y1434" s="26" t="s">
        <v>630</v>
      </c>
      <c r="Z1434" s="26"/>
      <c r="AA1434" s="26">
        <v>1</v>
      </c>
      <c r="AB1434" s="26">
        <v>2159</v>
      </c>
    </row>
    <row r="1435" spans="1:28" ht="20.25" customHeight="1">
      <c r="A1435" s="26" t="s">
        <v>3946</v>
      </c>
      <c r="B1435" s="26" t="s">
        <v>3947</v>
      </c>
      <c r="C1435" s="26" t="s">
        <v>1292</v>
      </c>
      <c r="D1435" s="26" t="s">
        <v>1293</v>
      </c>
      <c r="E1435" s="26" t="s">
        <v>553</v>
      </c>
      <c r="F1435" s="26" t="s">
        <v>581</v>
      </c>
      <c r="G1435" s="26" t="s">
        <v>3948</v>
      </c>
      <c r="H1435" s="26" t="s">
        <v>556</v>
      </c>
      <c r="I1435" s="27">
        <v>45411</v>
      </c>
      <c r="J1435" s="26" t="s">
        <v>670</v>
      </c>
      <c r="K1435" s="26" t="s">
        <v>118</v>
      </c>
      <c r="L1435" s="26" t="s">
        <v>119</v>
      </c>
      <c r="M1435" s="26" t="s">
        <v>717</v>
      </c>
      <c r="N1435" s="26" t="s">
        <v>560</v>
      </c>
      <c r="O1435" s="26" t="s">
        <v>561</v>
      </c>
      <c r="P1435" s="26" t="s">
        <v>562</v>
      </c>
      <c r="Q1435" s="26" t="s">
        <v>594</v>
      </c>
      <c r="R1435" s="26" t="s">
        <v>595</v>
      </c>
      <c r="S1435" s="26"/>
      <c r="T1435" s="26"/>
      <c r="U1435" s="26">
        <v>12500</v>
      </c>
      <c r="V1435" s="27">
        <v>45450</v>
      </c>
      <c r="W1435" s="26" t="s">
        <v>565</v>
      </c>
      <c r="X1435" s="26" t="s">
        <v>566</v>
      </c>
      <c r="Y1435" s="26" t="s">
        <v>2092</v>
      </c>
      <c r="Z1435" s="26"/>
      <c r="AA1435" s="26">
        <v>1</v>
      </c>
      <c r="AB1435" s="26">
        <v>2198</v>
      </c>
    </row>
    <row r="1436" spans="1:28" ht="20.25" customHeight="1">
      <c r="A1436" s="26" t="s">
        <v>3949</v>
      </c>
      <c r="B1436" s="26" t="s">
        <v>3950</v>
      </c>
      <c r="C1436" s="26" t="s">
        <v>551</v>
      </c>
      <c r="D1436" s="26" t="s">
        <v>580</v>
      </c>
      <c r="E1436" s="26" t="s">
        <v>553</v>
      </c>
      <c r="F1436" s="26" t="s">
        <v>1798</v>
      </c>
      <c r="G1436" s="26" t="s">
        <v>3951</v>
      </c>
      <c r="H1436" s="26" t="s">
        <v>556</v>
      </c>
      <c r="I1436" s="27">
        <v>45409</v>
      </c>
      <c r="J1436" s="26" t="s">
        <v>703</v>
      </c>
      <c r="K1436" s="26" t="s">
        <v>661</v>
      </c>
      <c r="L1436" s="26" t="s">
        <v>662</v>
      </c>
      <c r="M1436" s="26" t="s">
        <v>717</v>
      </c>
      <c r="N1436" s="26" t="s">
        <v>560</v>
      </c>
      <c r="O1436" s="26" t="s">
        <v>561</v>
      </c>
      <c r="P1436" s="26" t="s">
        <v>586</v>
      </c>
      <c r="Q1436" s="26" t="s">
        <v>587</v>
      </c>
      <c r="R1436" s="26" t="s">
        <v>564</v>
      </c>
      <c r="S1436" s="26"/>
      <c r="T1436" s="26"/>
      <c r="U1436" s="26">
        <v>1</v>
      </c>
      <c r="V1436" s="27">
        <v>45409</v>
      </c>
      <c r="W1436" s="26" t="s">
        <v>565</v>
      </c>
      <c r="X1436" s="26" t="s">
        <v>566</v>
      </c>
      <c r="Y1436" s="26" t="s">
        <v>3952</v>
      </c>
      <c r="Z1436" s="26"/>
      <c r="AA1436" s="26">
        <v>1</v>
      </c>
      <c r="AB1436" s="26">
        <v>2221</v>
      </c>
    </row>
    <row r="1437" spans="1:28" ht="20.25" customHeight="1">
      <c r="A1437" s="26" t="s">
        <v>3953</v>
      </c>
      <c r="B1437" s="26" t="s">
        <v>3954</v>
      </c>
      <c r="C1437" s="26" t="s">
        <v>1292</v>
      </c>
      <c r="D1437" s="26" t="s">
        <v>1293</v>
      </c>
      <c r="E1437" s="26" t="s">
        <v>553</v>
      </c>
      <c r="F1437" s="26" t="s">
        <v>581</v>
      </c>
      <c r="G1437" s="26" t="s">
        <v>3955</v>
      </c>
      <c r="H1437" s="26" t="s">
        <v>556</v>
      </c>
      <c r="I1437" s="27">
        <v>45405</v>
      </c>
      <c r="J1437" s="26" t="s">
        <v>670</v>
      </c>
      <c r="K1437" s="26" t="s">
        <v>2904</v>
      </c>
      <c r="L1437" s="26" t="s">
        <v>2905</v>
      </c>
      <c r="M1437" s="26" t="s">
        <v>862</v>
      </c>
      <c r="N1437" s="26" t="s">
        <v>863</v>
      </c>
      <c r="O1437" s="26" t="s">
        <v>864</v>
      </c>
      <c r="P1437" s="26" t="s">
        <v>562</v>
      </c>
      <c r="Q1437" s="26" t="s">
        <v>594</v>
      </c>
      <c r="R1437" s="26" t="s">
        <v>684</v>
      </c>
      <c r="S1437" s="26"/>
      <c r="T1437" s="26"/>
      <c r="U1437" s="26">
        <v>15000</v>
      </c>
      <c r="V1437" s="27">
        <v>45450</v>
      </c>
      <c r="W1437" s="26" t="s">
        <v>565</v>
      </c>
      <c r="X1437" s="26" t="s">
        <v>566</v>
      </c>
      <c r="Y1437" s="26" t="s">
        <v>2092</v>
      </c>
      <c r="Z1437" s="26" t="s">
        <v>3956</v>
      </c>
      <c r="AA1437" s="26">
        <v>1</v>
      </c>
      <c r="AB1437" s="26">
        <v>2218</v>
      </c>
    </row>
    <row r="1438" spans="1:28" ht="20.25" customHeight="1">
      <c r="A1438" s="26" t="s">
        <v>3957</v>
      </c>
      <c r="B1438" s="26" t="s">
        <v>3958</v>
      </c>
      <c r="C1438" s="26" t="s">
        <v>1292</v>
      </c>
      <c r="D1438" s="26" t="s">
        <v>1293</v>
      </c>
      <c r="E1438" s="26" t="s">
        <v>553</v>
      </c>
      <c r="F1438" s="26" t="s">
        <v>668</v>
      </c>
      <c r="G1438" s="26" t="s">
        <v>669</v>
      </c>
      <c r="H1438" s="26" t="s">
        <v>556</v>
      </c>
      <c r="I1438" s="27">
        <v>45404</v>
      </c>
      <c r="J1438" s="26" t="s">
        <v>670</v>
      </c>
      <c r="K1438" s="26" t="s">
        <v>2728</v>
      </c>
      <c r="L1438" s="26" t="s">
        <v>2729</v>
      </c>
      <c r="M1438" s="26" t="s">
        <v>628</v>
      </c>
      <c r="N1438" s="26" t="s">
        <v>975</v>
      </c>
      <c r="O1438" s="26" t="s">
        <v>561</v>
      </c>
      <c r="P1438" s="26" t="s">
        <v>873</v>
      </c>
      <c r="Q1438" s="26" t="s">
        <v>812</v>
      </c>
      <c r="R1438" s="26" t="s">
        <v>643</v>
      </c>
      <c r="S1438" s="26"/>
      <c r="T1438" s="26"/>
      <c r="U1438" s="26">
        <v>10000</v>
      </c>
      <c r="V1438" s="27">
        <v>45434</v>
      </c>
      <c r="W1438" s="26" t="s">
        <v>565</v>
      </c>
      <c r="X1438" s="26" t="s">
        <v>566</v>
      </c>
      <c r="Y1438" s="26" t="s">
        <v>2730</v>
      </c>
      <c r="Z1438" s="26"/>
      <c r="AA1438" s="26">
        <v>1</v>
      </c>
      <c r="AB1438" s="26">
        <v>2217</v>
      </c>
    </row>
    <row r="1439" spans="1:28" ht="20.25" customHeight="1">
      <c r="A1439" s="26" t="s">
        <v>3959</v>
      </c>
      <c r="B1439" s="26" t="s">
        <v>3960</v>
      </c>
      <c r="C1439" s="26" t="s">
        <v>1292</v>
      </c>
      <c r="D1439" s="26" t="s">
        <v>1293</v>
      </c>
      <c r="E1439" s="26" t="s">
        <v>553</v>
      </c>
      <c r="F1439" s="26" t="s">
        <v>581</v>
      </c>
      <c r="G1439" s="26" t="s">
        <v>3961</v>
      </c>
      <c r="H1439" s="26" t="s">
        <v>556</v>
      </c>
      <c r="I1439" s="27">
        <v>45399</v>
      </c>
      <c r="J1439" s="26" t="s">
        <v>670</v>
      </c>
      <c r="K1439" s="26" t="s">
        <v>118</v>
      </c>
      <c r="L1439" s="26" t="s">
        <v>119</v>
      </c>
      <c r="M1439" s="26" t="s">
        <v>717</v>
      </c>
      <c r="N1439" s="26" t="s">
        <v>560</v>
      </c>
      <c r="O1439" s="26" t="s">
        <v>561</v>
      </c>
      <c r="P1439" s="26" t="s">
        <v>562</v>
      </c>
      <c r="Q1439" s="26" t="s">
        <v>594</v>
      </c>
      <c r="R1439" s="26" t="s">
        <v>595</v>
      </c>
      <c r="S1439" s="26"/>
      <c r="T1439" s="26"/>
      <c r="U1439" s="26">
        <v>11500</v>
      </c>
      <c r="V1439" s="27">
        <v>45450</v>
      </c>
      <c r="W1439" s="26" t="s">
        <v>565</v>
      </c>
      <c r="X1439" s="26" t="s">
        <v>566</v>
      </c>
      <c r="Y1439" s="26" t="s">
        <v>2092</v>
      </c>
      <c r="Z1439" s="26"/>
      <c r="AA1439" s="26">
        <v>1</v>
      </c>
      <c r="AB1439" s="26">
        <v>2198</v>
      </c>
    </row>
    <row r="1440" spans="1:28" ht="20.25" customHeight="1">
      <c r="A1440" s="26" t="s">
        <v>3962</v>
      </c>
      <c r="B1440" s="26" t="s">
        <v>3963</v>
      </c>
      <c r="C1440" s="26" t="s">
        <v>1292</v>
      </c>
      <c r="D1440" s="26" t="s">
        <v>1293</v>
      </c>
      <c r="E1440" s="26" t="s">
        <v>553</v>
      </c>
      <c r="F1440" s="26" t="s">
        <v>581</v>
      </c>
      <c r="G1440" s="26" t="s">
        <v>3964</v>
      </c>
      <c r="H1440" s="26" t="s">
        <v>556</v>
      </c>
      <c r="I1440" s="27">
        <v>45399</v>
      </c>
      <c r="J1440" s="26" t="s">
        <v>670</v>
      </c>
      <c r="K1440" s="26" t="s">
        <v>204</v>
      </c>
      <c r="L1440" s="26" t="s">
        <v>1814</v>
      </c>
      <c r="M1440" s="26" t="s">
        <v>616</v>
      </c>
      <c r="N1440" s="26" t="s">
        <v>641</v>
      </c>
      <c r="O1440" s="26" t="s">
        <v>561</v>
      </c>
      <c r="P1440" s="26" t="s">
        <v>586</v>
      </c>
      <c r="Q1440" s="26" t="s">
        <v>852</v>
      </c>
      <c r="R1440" s="26" t="s">
        <v>619</v>
      </c>
      <c r="S1440" s="26"/>
      <c r="T1440" s="26"/>
      <c r="U1440" s="26">
        <v>5000</v>
      </c>
      <c r="V1440" s="27">
        <v>45458</v>
      </c>
      <c r="W1440" s="26" t="s">
        <v>565</v>
      </c>
      <c r="X1440" s="26" t="s">
        <v>566</v>
      </c>
      <c r="Y1440" s="26" t="s">
        <v>2092</v>
      </c>
      <c r="Z1440" s="26"/>
      <c r="AA1440" s="26">
        <v>1</v>
      </c>
      <c r="AB1440" s="26">
        <v>2061</v>
      </c>
    </row>
    <row r="1441" spans="1:28" ht="20.25" customHeight="1">
      <c r="A1441" s="26" t="s">
        <v>3965</v>
      </c>
      <c r="B1441" s="26" t="s">
        <v>3966</v>
      </c>
      <c r="C1441" s="26" t="s">
        <v>1292</v>
      </c>
      <c r="D1441" s="26" t="s">
        <v>1293</v>
      </c>
      <c r="E1441" s="26" t="s">
        <v>553</v>
      </c>
      <c r="F1441" s="26" t="s">
        <v>581</v>
      </c>
      <c r="G1441" s="26" t="s">
        <v>3967</v>
      </c>
      <c r="H1441" s="26" t="s">
        <v>556</v>
      </c>
      <c r="I1441" s="27">
        <v>45399</v>
      </c>
      <c r="J1441" s="26" t="s">
        <v>670</v>
      </c>
      <c r="K1441" s="26" t="s">
        <v>3596</v>
      </c>
      <c r="L1441" s="26" t="s">
        <v>3597</v>
      </c>
      <c r="M1441" s="26" t="s">
        <v>616</v>
      </c>
      <c r="N1441" s="26" t="s">
        <v>641</v>
      </c>
      <c r="O1441" s="26" t="s">
        <v>561</v>
      </c>
      <c r="P1441" s="26" t="s">
        <v>586</v>
      </c>
      <c r="Q1441" s="26" t="s">
        <v>852</v>
      </c>
      <c r="R1441" s="26" t="s">
        <v>619</v>
      </c>
      <c r="S1441" s="26"/>
      <c r="T1441" s="26"/>
      <c r="U1441" s="26">
        <v>12000</v>
      </c>
      <c r="V1441" s="27">
        <v>45450</v>
      </c>
      <c r="W1441" s="26" t="s">
        <v>565</v>
      </c>
      <c r="X1441" s="26" t="s">
        <v>566</v>
      </c>
      <c r="Y1441" s="26" t="s">
        <v>2092</v>
      </c>
      <c r="Z1441" s="26"/>
      <c r="AA1441" s="26">
        <v>1</v>
      </c>
      <c r="AB1441" s="26">
        <v>2062</v>
      </c>
    </row>
    <row r="1442" spans="1:28" ht="20.25" customHeight="1">
      <c r="A1442" s="26" t="s">
        <v>3968</v>
      </c>
      <c r="B1442" s="26" t="s">
        <v>3969</v>
      </c>
      <c r="C1442" s="26" t="s">
        <v>1292</v>
      </c>
      <c r="D1442" s="26" t="s">
        <v>1293</v>
      </c>
      <c r="E1442" s="26" t="s">
        <v>553</v>
      </c>
      <c r="F1442" s="26" t="s">
        <v>581</v>
      </c>
      <c r="G1442" s="26" t="s">
        <v>3967</v>
      </c>
      <c r="H1442" s="26" t="s">
        <v>556</v>
      </c>
      <c r="I1442" s="27">
        <v>45399</v>
      </c>
      <c r="J1442" s="26" t="s">
        <v>670</v>
      </c>
      <c r="K1442" s="26" t="s">
        <v>142</v>
      </c>
      <c r="L1442" s="26" t="s">
        <v>1045</v>
      </c>
      <c r="M1442" s="26" t="s">
        <v>628</v>
      </c>
      <c r="N1442" s="26" t="s">
        <v>608</v>
      </c>
      <c r="O1442" s="26" t="s">
        <v>561</v>
      </c>
      <c r="P1442" s="26" t="s">
        <v>601</v>
      </c>
      <c r="Q1442" s="26" t="s">
        <v>1046</v>
      </c>
      <c r="R1442" s="26" t="s">
        <v>643</v>
      </c>
      <c r="S1442" s="26"/>
      <c r="T1442" s="26"/>
      <c r="U1442" s="26">
        <v>10000</v>
      </c>
      <c r="V1442" s="27">
        <v>45450</v>
      </c>
      <c r="W1442" s="26" t="s">
        <v>565</v>
      </c>
      <c r="X1442" s="26" t="s">
        <v>566</v>
      </c>
      <c r="Y1442" s="26" t="s">
        <v>2092</v>
      </c>
      <c r="Z1442" s="26"/>
      <c r="AA1442" s="26">
        <v>1</v>
      </c>
      <c r="AB1442" s="26">
        <v>2194</v>
      </c>
    </row>
    <row r="1443" spans="1:28" ht="20.25" customHeight="1">
      <c r="A1443" s="26" t="s">
        <v>3970</v>
      </c>
      <c r="B1443" s="26" t="s">
        <v>3971</v>
      </c>
      <c r="C1443" s="26" t="s">
        <v>1292</v>
      </c>
      <c r="D1443" s="26" t="s">
        <v>1293</v>
      </c>
      <c r="E1443" s="26" t="s">
        <v>553</v>
      </c>
      <c r="F1443" s="26" t="s">
        <v>843</v>
      </c>
      <c r="G1443" s="26" t="s">
        <v>3972</v>
      </c>
      <c r="H1443" s="26" t="s">
        <v>556</v>
      </c>
      <c r="I1443" s="27">
        <v>45399</v>
      </c>
      <c r="J1443" s="26" t="s">
        <v>1754</v>
      </c>
      <c r="K1443" s="26" t="s">
        <v>21</v>
      </c>
      <c r="L1443" s="26" t="s">
        <v>845</v>
      </c>
      <c r="M1443" s="26" t="s">
        <v>616</v>
      </c>
      <c r="N1443" s="26" t="s">
        <v>663</v>
      </c>
      <c r="O1443" s="26" t="s">
        <v>561</v>
      </c>
      <c r="P1443" s="26" t="s">
        <v>718</v>
      </c>
      <c r="Q1443" s="26" t="s">
        <v>846</v>
      </c>
      <c r="R1443" s="26" t="s">
        <v>619</v>
      </c>
      <c r="S1443" s="26"/>
      <c r="T1443" s="26"/>
      <c r="U1443" s="26">
        <v>12000</v>
      </c>
      <c r="V1443" s="27">
        <v>45450</v>
      </c>
      <c r="W1443" s="26" t="s">
        <v>565</v>
      </c>
      <c r="X1443" s="26" t="s">
        <v>566</v>
      </c>
      <c r="Y1443" s="26" t="s">
        <v>3973</v>
      </c>
      <c r="Z1443" s="26"/>
      <c r="AA1443" s="26">
        <v>1</v>
      </c>
      <c r="AB1443" s="26">
        <v>2117</v>
      </c>
    </row>
    <row r="1444" spans="1:28" ht="20.25" customHeight="1">
      <c r="A1444" s="26" t="s">
        <v>3974</v>
      </c>
      <c r="B1444" s="26" t="s">
        <v>3975</v>
      </c>
      <c r="C1444" s="26" t="s">
        <v>1292</v>
      </c>
      <c r="D1444" s="26" t="s">
        <v>1293</v>
      </c>
      <c r="E1444" s="26" t="s">
        <v>553</v>
      </c>
      <c r="F1444" s="26" t="s">
        <v>624</v>
      </c>
      <c r="G1444" s="26" t="s">
        <v>3976</v>
      </c>
      <c r="H1444" s="26" t="s">
        <v>556</v>
      </c>
      <c r="I1444" s="27">
        <v>45399</v>
      </c>
      <c r="J1444" s="26" t="s">
        <v>626</v>
      </c>
      <c r="K1444" s="26" t="s">
        <v>24</v>
      </c>
      <c r="L1444" s="26" t="s">
        <v>640</v>
      </c>
      <c r="M1444" s="26" t="s">
        <v>628</v>
      </c>
      <c r="N1444" s="26" t="s">
        <v>641</v>
      </c>
      <c r="O1444" s="26" t="s">
        <v>561</v>
      </c>
      <c r="P1444" s="26" t="s">
        <v>601</v>
      </c>
      <c r="Q1444" s="26" t="s">
        <v>642</v>
      </c>
      <c r="R1444" s="26" t="s">
        <v>643</v>
      </c>
      <c r="S1444" s="26"/>
      <c r="T1444" s="26"/>
      <c r="U1444" s="26">
        <v>10500</v>
      </c>
      <c r="V1444" s="27">
        <v>45445</v>
      </c>
      <c r="W1444" s="26" t="s">
        <v>565</v>
      </c>
      <c r="X1444" s="26" t="s">
        <v>566</v>
      </c>
      <c r="Y1444" s="26" t="s">
        <v>630</v>
      </c>
      <c r="Z1444" s="26"/>
      <c r="AA1444" s="26">
        <v>1</v>
      </c>
      <c r="AB1444" s="26">
        <v>2146</v>
      </c>
    </row>
    <row r="1445" spans="1:28" ht="20.25" customHeight="1">
      <c r="A1445" s="26" t="s">
        <v>3977</v>
      </c>
      <c r="B1445" s="26" t="s">
        <v>3978</v>
      </c>
      <c r="C1445" s="26" t="s">
        <v>1292</v>
      </c>
      <c r="D1445" s="26" t="s">
        <v>1293</v>
      </c>
      <c r="E1445" s="26" t="s">
        <v>553</v>
      </c>
      <c r="F1445" s="26" t="s">
        <v>624</v>
      </c>
      <c r="G1445" s="26" t="s">
        <v>3979</v>
      </c>
      <c r="H1445" s="26" t="s">
        <v>556</v>
      </c>
      <c r="I1445" s="27">
        <v>45399</v>
      </c>
      <c r="J1445" s="26" t="s">
        <v>626</v>
      </c>
      <c r="K1445" s="26" t="s">
        <v>280</v>
      </c>
      <c r="L1445" s="26" t="s">
        <v>636</v>
      </c>
      <c r="M1445" s="26" t="s">
        <v>616</v>
      </c>
      <c r="N1445" s="26" t="s">
        <v>975</v>
      </c>
      <c r="O1445" s="26" t="s">
        <v>561</v>
      </c>
      <c r="P1445" s="26" t="s">
        <v>601</v>
      </c>
      <c r="Q1445" s="26" t="s">
        <v>637</v>
      </c>
      <c r="R1445" s="26" t="s">
        <v>564</v>
      </c>
      <c r="S1445" s="26"/>
      <c r="T1445" s="26"/>
      <c r="U1445" s="26">
        <v>70500</v>
      </c>
      <c r="V1445" s="27">
        <v>45432</v>
      </c>
      <c r="W1445" s="26" t="s">
        <v>565</v>
      </c>
      <c r="X1445" s="26" t="s">
        <v>566</v>
      </c>
      <c r="Y1445" s="26" t="s">
        <v>630</v>
      </c>
      <c r="Z1445" s="26"/>
      <c r="AA1445" s="26">
        <v>1</v>
      </c>
      <c r="AB1445" s="26">
        <v>2186</v>
      </c>
    </row>
    <row r="1446" spans="1:28" ht="20.25" customHeight="1">
      <c r="A1446" s="26" t="s">
        <v>3980</v>
      </c>
      <c r="B1446" s="26" t="s">
        <v>3981</v>
      </c>
      <c r="C1446" s="26" t="s">
        <v>1292</v>
      </c>
      <c r="D1446" s="26" t="s">
        <v>1293</v>
      </c>
      <c r="E1446" s="26" t="s">
        <v>553</v>
      </c>
      <c r="F1446" s="26" t="s">
        <v>624</v>
      </c>
      <c r="G1446" s="26" t="s">
        <v>3979</v>
      </c>
      <c r="H1446" s="26" t="s">
        <v>556</v>
      </c>
      <c r="I1446" s="27">
        <v>45399</v>
      </c>
      <c r="J1446" s="26" t="s">
        <v>626</v>
      </c>
      <c r="K1446" s="26" t="s">
        <v>280</v>
      </c>
      <c r="L1446" s="26" t="s">
        <v>636</v>
      </c>
      <c r="M1446" s="26" t="s">
        <v>607</v>
      </c>
      <c r="N1446" s="26" t="s">
        <v>608</v>
      </c>
      <c r="O1446" s="26" t="s">
        <v>561</v>
      </c>
      <c r="P1446" s="26" t="s">
        <v>601</v>
      </c>
      <c r="Q1446" s="26" t="s">
        <v>637</v>
      </c>
      <c r="R1446" s="26" t="s">
        <v>564</v>
      </c>
      <c r="S1446" s="26"/>
      <c r="T1446" s="26"/>
      <c r="U1446" s="26">
        <v>76000</v>
      </c>
      <c r="V1446" s="27">
        <v>45432</v>
      </c>
      <c r="W1446" s="26" t="s">
        <v>565</v>
      </c>
      <c r="X1446" s="26" t="s">
        <v>566</v>
      </c>
      <c r="Y1446" s="26" t="s">
        <v>630</v>
      </c>
      <c r="Z1446" s="26"/>
      <c r="AA1446" s="26">
        <v>1</v>
      </c>
      <c r="AB1446" s="26">
        <v>2159</v>
      </c>
    </row>
    <row r="1447" spans="1:28" ht="20.25" customHeight="1">
      <c r="A1447" s="26" t="s">
        <v>3982</v>
      </c>
      <c r="B1447" s="26" t="s">
        <v>3983</v>
      </c>
      <c r="C1447" s="26" t="s">
        <v>1292</v>
      </c>
      <c r="D1447" s="26" t="s">
        <v>1293</v>
      </c>
      <c r="E1447" s="26" t="s">
        <v>553</v>
      </c>
      <c r="F1447" s="26" t="s">
        <v>668</v>
      </c>
      <c r="G1447" s="26" t="s">
        <v>1913</v>
      </c>
      <c r="H1447" s="26" t="s">
        <v>556</v>
      </c>
      <c r="I1447" s="27">
        <v>45394</v>
      </c>
      <c r="J1447" s="26" t="s">
        <v>670</v>
      </c>
      <c r="K1447" s="26" t="s">
        <v>1187</v>
      </c>
      <c r="L1447" s="26" t="s">
        <v>1188</v>
      </c>
      <c r="M1447" s="26" t="s">
        <v>628</v>
      </c>
      <c r="N1447" s="26" t="s">
        <v>641</v>
      </c>
      <c r="O1447" s="26" t="s">
        <v>561</v>
      </c>
      <c r="P1447" s="26" t="s">
        <v>562</v>
      </c>
      <c r="Q1447" s="26" t="s">
        <v>683</v>
      </c>
      <c r="R1447" s="26" t="s">
        <v>564</v>
      </c>
      <c r="S1447" s="26"/>
      <c r="T1447" s="26"/>
      <c r="U1447" s="26">
        <v>30000</v>
      </c>
      <c r="V1447" s="27">
        <v>45458</v>
      </c>
      <c r="W1447" s="26" t="s">
        <v>565</v>
      </c>
      <c r="X1447" s="26" t="s">
        <v>566</v>
      </c>
      <c r="Y1447" s="26" t="s">
        <v>955</v>
      </c>
      <c r="Z1447" s="26"/>
      <c r="AA1447" s="26">
        <v>1</v>
      </c>
      <c r="AB1447" s="26">
        <v>2124</v>
      </c>
    </row>
    <row r="1448" spans="1:28" ht="20.25" customHeight="1">
      <c r="A1448" s="26" t="s">
        <v>3984</v>
      </c>
      <c r="B1448" s="26" t="s">
        <v>3985</v>
      </c>
      <c r="C1448" s="26" t="s">
        <v>1292</v>
      </c>
      <c r="D1448" s="26" t="s">
        <v>1293</v>
      </c>
      <c r="E1448" s="26" t="s">
        <v>553</v>
      </c>
      <c r="F1448" s="26" t="s">
        <v>668</v>
      </c>
      <c r="G1448" s="26" t="s">
        <v>1913</v>
      </c>
      <c r="H1448" s="26" t="s">
        <v>556</v>
      </c>
      <c r="I1448" s="27">
        <v>45394</v>
      </c>
      <c r="J1448" s="26" t="s">
        <v>670</v>
      </c>
      <c r="K1448" s="26" t="s">
        <v>258</v>
      </c>
      <c r="L1448" s="26" t="s">
        <v>681</v>
      </c>
      <c r="M1448" s="26" t="s">
        <v>682</v>
      </c>
      <c r="N1448" s="26" t="s">
        <v>600</v>
      </c>
      <c r="O1448" s="26" t="s">
        <v>561</v>
      </c>
      <c r="P1448" s="26" t="s">
        <v>562</v>
      </c>
      <c r="Q1448" s="26" t="s">
        <v>683</v>
      </c>
      <c r="R1448" s="26" t="s">
        <v>684</v>
      </c>
      <c r="S1448" s="26"/>
      <c r="T1448" s="26"/>
      <c r="U1448" s="26">
        <v>100000</v>
      </c>
      <c r="V1448" s="27">
        <v>45465</v>
      </c>
      <c r="W1448" s="26" t="s">
        <v>565</v>
      </c>
      <c r="X1448" s="26" t="s">
        <v>566</v>
      </c>
      <c r="Y1448" s="26" t="s">
        <v>685</v>
      </c>
      <c r="Z1448" s="26"/>
      <c r="AA1448" s="26">
        <v>1</v>
      </c>
      <c r="AB1448" s="26">
        <v>2075</v>
      </c>
    </row>
    <row r="1449" spans="1:28" ht="20.25" customHeight="1">
      <c r="A1449" s="26" t="s">
        <v>3986</v>
      </c>
      <c r="B1449" s="26" t="s">
        <v>3987</v>
      </c>
      <c r="C1449" s="26" t="s">
        <v>1292</v>
      </c>
      <c r="D1449" s="26" t="s">
        <v>1293</v>
      </c>
      <c r="E1449" s="26" t="s">
        <v>553</v>
      </c>
      <c r="F1449" s="26" t="s">
        <v>668</v>
      </c>
      <c r="G1449" s="26" t="s">
        <v>1913</v>
      </c>
      <c r="H1449" s="26" t="s">
        <v>556</v>
      </c>
      <c r="I1449" s="27">
        <v>45394</v>
      </c>
      <c r="J1449" s="26" t="s">
        <v>670</v>
      </c>
      <c r="K1449" s="26" t="s">
        <v>258</v>
      </c>
      <c r="L1449" s="26" t="s">
        <v>681</v>
      </c>
      <c r="M1449" s="26" t="s">
        <v>682</v>
      </c>
      <c r="N1449" s="26" t="s">
        <v>600</v>
      </c>
      <c r="O1449" s="26" t="s">
        <v>561</v>
      </c>
      <c r="P1449" s="26" t="s">
        <v>562</v>
      </c>
      <c r="Q1449" s="26" t="s">
        <v>683</v>
      </c>
      <c r="R1449" s="26" t="s">
        <v>684</v>
      </c>
      <c r="S1449" s="26"/>
      <c r="T1449" s="26"/>
      <c r="U1449" s="26">
        <v>100000</v>
      </c>
      <c r="V1449" s="27">
        <v>45459</v>
      </c>
      <c r="W1449" s="26" t="s">
        <v>565</v>
      </c>
      <c r="X1449" s="26" t="s">
        <v>566</v>
      </c>
      <c r="Y1449" s="26" t="s">
        <v>685</v>
      </c>
      <c r="Z1449" s="26"/>
      <c r="AA1449" s="26">
        <v>1</v>
      </c>
      <c r="AB1449" s="26">
        <v>2075</v>
      </c>
    </row>
    <row r="1450" spans="1:28" ht="20.25" customHeight="1">
      <c r="A1450" s="26" t="s">
        <v>3988</v>
      </c>
      <c r="B1450" s="26" t="s">
        <v>3989</v>
      </c>
      <c r="C1450" s="26" t="s">
        <v>1292</v>
      </c>
      <c r="D1450" s="26" t="s">
        <v>1293</v>
      </c>
      <c r="E1450" s="26" t="s">
        <v>553</v>
      </c>
      <c r="F1450" s="26" t="s">
        <v>668</v>
      </c>
      <c r="G1450" s="26" t="s">
        <v>1941</v>
      </c>
      <c r="H1450" s="26" t="s">
        <v>556</v>
      </c>
      <c r="I1450" s="27">
        <v>45394</v>
      </c>
      <c r="J1450" s="26" t="s">
        <v>670</v>
      </c>
      <c r="K1450" s="26" t="s">
        <v>258</v>
      </c>
      <c r="L1450" s="26" t="s">
        <v>681</v>
      </c>
      <c r="M1450" s="26" t="s">
        <v>682</v>
      </c>
      <c r="N1450" s="26" t="s">
        <v>600</v>
      </c>
      <c r="O1450" s="26" t="s">
        <v>561</v>
      </c>
      <c r="P1450" s="26" t="s">
        <v>562</v>
      </c>
      <c r="Q1450" s="26" t="s">
        <v>683</v>
      </c>
      <c r="R1450" s="26" t="s">
        <v>684</v>
      </c>
      <c r="S1450" s="26"/>
      <c r="T1450" s="26"/>
      <c r="U1450" s="26">
        <v>100000</v>
      </c>
      <c r="V1450" s="27">
        <v>45452</v>
      </c>
      <c r="W1450" s="26" t="s">
        <v>565</v>
      </c>
      <c r="X1450" s="26" t="s">
        <v>566</v>
      </c>
      <c r="Y1450" s="26" t="s">
        <v>685</v>
      </c>
      <c r="Z1450" s="26"/>
      <c r="AA1450" s="26">
        <v>1</v>
      </c>
      <c r="AB1450" s="26">
        <v>2075</v>
      </c>
    </row>
    <row r="1451" spans="1:28" ht="20.25" customHeight="1">
      <c r="A1451" s="26" t="s">
        <v>3990</v>
      </c>
      <c r="B1451" s="26" t="s">
        <v>3991</v>
      </c>
      <c r="C1451" s="26" t="s">
        <v>1292</v>
      </c>
      <c r="D1451" s="26" t="s">
        <v>1293</v>
      </c>
      <c r="E1451" s="26" t="s">
        <v>553</v>
      </c>
      <c r="F1451" s="26" t="s">
        <v>668</v>
      </c>
      <c r="G1451" s="26" t="s">
        <v>1913</v>
      </c>
      <c r="H1451" s="26" t="s">
        <v>556</v>
      </c>
      <c r="I1451" s="27">
        <v>45394</v>
      </c>
      <c r="J1451" s="26" t="s">
        <v>670</v>
      </c>
      <c r="K1451" s="26" t="s">
        <v>949</v>
      </c>
      <c r="L1451" s="26" t="s">
        <v>950</v>
      </c>
      <c r="M1451" s="26" t="s">
        <v>628</v>
      </c>
      <c r="N1451" s="26" t="s">
        <v>641</v>
      </c>
      <c r="O1451" s="26" t="s">
        <v>561</v>
      </c>
      <c r="P1451" s="26" t="s">
        <v>562</v>
      </c>
      <c r="Q1451" s="26" t="s">
        <v>683</v>
      </c>
      <c r="R1451" s="26" t="s">
        <v>564</v>
      </c>
      <c r="S1451" s="26"/>
      <c r="T1451" s="26"/>
      <c r="U1451" s="26">
        <v>20000</v>
      </c>
      <c r="V1451" s="27">
        <v>45453</v>
      </c>
      <c r="W1451" s="26" t="s">
        <v>565</v>
      </c>
      <c r="X1451" s="26" t="s">
        <v>566</v>
      </c>
      <c r="Y1451" s="26" t="s">
        <v>955</v>
      </c>
      <c r="Z1451" s="26"/>
      <c r="AA1451" s="26">
        <v>1</v>
      </c>
      <c r="AB1451" s="26">
        <v>2051</v>
      </c>
    </row>
    <row r="1452" spans="1:28" ht="20.25" customHeight="1">
      <c r="A1452" s="26" t="s">
        <v>3992</v>
      </c>
      <c r="B1452" s="26" t="s">
        <v>3993</v>
      </c>
      <c r="C1452" s="26" t="s">
        <v>1292</v>
      </c>
      <c r="D1452" s="26" t="s">
        <v>1293</v>
      </c>
      <c r="E1452" s="26" t="s">
        <v>553</v>
      </c>
      <c r="F1452" s="26" t="s">
        <v>668</v>
      </c>
      <c r="G1452" s="26" t="s">
        <v>669</v>
      </c>
      <c r="H1452" s="26" t="s">
        <v>556</v>
      </c>
      <c r="I1452" s="27">
        <v>45394</v>
      </c>
      <c r="J1452" s="26" t="s">
        <v>670</v>
      </c>
      <c r="K1452" s="26" t="s">
        <v>810</v>
      </c>
      <c r="L1452" s="26" t="s">
        <v>811</v>
      </c>
      <c r="M1452" s="26" t="s">
        <v>585</v>
      </c>
      <c r="N1452" s="26" t="s">
        <v>600</v>
      </c>
      <c r="O1452" s="26" t="s">
        <v>561</v>
      </c>
      <c r="P1452" s="26" t="s">
        <v>562</v>
      </c>
      <c r="Q1452" s="26" t="s">
        <v>812</v>
      </c>
      <c r="R1452" s="26" t="s">
        <v>684</v>
      </c>
      <c r="S1452" s="26"/>
      <c r="T1452" s="26"/>
      <c r="U1452" s="26">
        <v>120000</v>
      </c>
      <c r="V1452" s="27">
        <v>45454</v>
      </c>
      <c r="W1452" s="26" t="s">
        <v>565</v>
      </c>
      <c r="X1452" s="26" t="s">
        <v>566</v>
      </c>
      <c r="Y1452" s="26" t="s">
        <v>685</v>
      </c>
      <c r="Z1452" s="26"/>
      <c r="AA1452" s="26">
        <v>1</v>
      </c>
      <c r="AB1452" s="26">
        <v>2107</v>
      </c>
    </row>
    <row r="1453" spans="1:28" ht="20.25" customHeight="1">
      <c r="A1453" s="26" t="s">
        <v>3994</v>
      </c>
      <c r="B1453" s="26" t="s">
        <v>3995</v>
      </c>
      <c r="C1453" s="26" t="s">
        <v>1130</v>
      </c>
      <c r="D1453" s="26" t="s">
        <v>1131</v>
      </c>
      <c r="E1453" s="26" t="s">
        <v>553</v>
      </c>
      <c r="F1453" s="26" t="s">
        <v>668</v>
      </c>
      <c r="G1453" s="26" t="s">
        <v>669</v>
      </c>
      <c r="H1453" s="26" t="s">
        <v>556</v>
      </c>
      <c r="I1453" s="27">
        <v>45394</v>
      </c>
      <c r="J1453" s="26" t="s">
        <v>670</v>
      </c>
      <c r="K1453" s="26" t="s">
        <v>258</v>
      </c>
      <c r="L1453" s="26" t="s">
        <v>681</v>
      </c>
      <c r="M1453" s="26" t="s">
        <v>682</v>
      </c>
      <c r="N1453" s="26" t="s">
        <v>600</v>
      </c>
      <c r="O1453" s="26" t="s">
        <v>561</v>
      </c>
      <c r="P1453" s="26" t="s">
        <v>562</v>
      </c>
      <c r="Q1453" s="26" t="s">
        <v>683</v>
      </c>
      <c r="R1453" s="26" t="s">
        <v>684</v>
      </c>
      <c r="S1453" s="26"/>
      <c r="T1453" s="26"/>
      <c r="U1453" s="26">
        <v>95000</v>
      </c>
      <c r="V1453" s="27">
        <v>45452</v>
      </c>
      <c r="W1453" s="26" t="s">
        <v>565</v>
      </c>
      <c r="X1453" s="26" t="s">
        <v>566</v>
      </c>
      <c r="Y1453" s="26" t="s">
        <v>685</v>
      </c>
      <c r="Z1453" s="26"/>
      <c r="AA1453" s="26">
        <v>1</v>
      </c>
      <c r="AB1453" s="26">
        <v>2075</v>
      </c>
    </row>
    <row r="1454" spans="1:28" ht="20.25" customHeight="1">
      <c r="A1454" s="26" t="s">
        <v>3996</v>
      </c>
      <c r="B1454" s="26" t="s">
        <v>3997</v>
      </c>
      <c r="C1454" s="26" t="s">
        <v>1292</v>
      </c>
      <c r="D1454" s="26" t="s">
        <v>1293</v>
      </c>
      <c r="E1454" s="26" t="s">
        <v>553</v>
      </c>
      <c r="F1454" s="26" t="s">
        <v>668</v>
      </c>
      <c r="G1454" s="26" t="s">
        <v>669</v>
      </c>
      <c r="H1454" s="26" t="s">
        <v>556</v>
      </c>
      <c r="I1454" s="27">
        <v>45394</v>
      </c>
      <c r="J1454" s="26" t="s">
        <v>670</v>
      </c>
      <c r="K1454" s="26" t="s">
        <v>258</v>
      </c>
      <c r="L1454" s="26" t="s">
        <v>681</v>
      </c>
      <c r="M1454" s="26" t="s">
        <v>682</v>
      </c>
      <c r="N1454" s="26" t="s">
        <v>600</v>
      </c>
      <c r="O1454" s="26" t="s">
        <v>561</v>
      </c>
      <c r="P1454" s="26" t="s">
        <v>562</v>
      </c>
      <c r="Q1454" s="26" t="s">
        <v>683</v>
      </c>
      <c r="R1454" s="26" t="s">
        <v>684</v>
      </c>
      <c r="S1454" s="26"/>
      <c r="T1454" s="26"/>
      <c r="U1454" s="26">
        <v>112000</v>
      </c>
      <c r="V1454" s="27">
        <v>45449</v>
      </c>
      <c r="W1454" s="26" t="s">
        <v>565</v>
      </c>
      <c r="X1454" s="26" t="s">
        <v>566</v>
      </c>
      <c r="Y1454" s="26" t="s">
        <v>685</v>
      </c>
      <c r="Z1454" s="26"/>
      <c r="AA1454" s="26">
        <v>1</v>
      </c>
      <c r="AB1454" s="26">
        <v>2075</v>
      </c>
    </row>
    <row r="1455" spans="1:28" ht="20.25" customHeight="1">
      <c r="A1455" s="26" t="s">
        <v>3998</v>
      </c>
      <c r="B1455" s="26" t="s">
        <v>3999</v>
      </c>
      <c r="C1455" s="26" t="s">
        <v>1292</v>
      </c>
      <c r="D1455" s="26" t="s">
        <v>1293</v>
      </c>
      <c r="E1455" s="26" t="s">
        <v>553</v>
      </c>
      <c r="F1455" s="26" t="s">
        <v>668</v>
      </c>
      <c r="G1455" s="26" t="s">
        <v>669</v>
      </c>
      <c r="H1455" s="26" t="s">
        <v>556</v>
      </c>
      <c r="I1455" s="27">
        <v>45394</v>
      </c>
      <c r="J1455" s="26" t="s">
        <v>670</v>
      </c>
      <c r="K1455" s="26" t="s">
        <v>1414</v>
      </c>
      <c r="L1455" s="26" t="s">
        <v>1415</v>
      </c>
      <c r="M1455" s="26" t="s">
        <v>628</v>
      </c>
      <c r="N1455" s="26" t="s">
        <v>641</v>
      </c>
      <c r="O1455" s="26" t="s">
        <v>561</v>
      </c>
      <c r="P1455" s="26" t="s">
        <v>562</v>
      </c>
      <c r="Q1455" s="26" t="s">
        <v>683</v>
      </c>
      <c r="R1455" s="26" t="s">
        <v>564</v>
      </c>
      <c r="S1455" s="26"/>
      <c r="T1455" s="26"/>
      <c r="U1455" s="26">
        <v>30000</v>
      </c>
      <c r="V1455" s="27">
        <v>45453</v>
      </c>
      <c r="W1455" s="26" t="s">
        <v>565</v>
      </c>
      <c r="X1455" s="26" t="s">
        <v>566</v>
      </c>
      <c r="Y1455" s="26" t="s">
        <v>955</v>
      </c>
      <c r="Z1455" s="26"/>
      <c r="AA1455" s="26">
        <v>1</v>
      </c>
      <c r="AB1455" s="26">
        <v>2126</v>
      </c>
    </row>
    <row r="1456" spans="1:28" ht="20.25" customHeight="1">
      <c r="A1456" s="26" t="s">
        <v>4000</v>
      </c>
      <c r="B1456" s="26" t="s">
        <v>4001</v>
      </c>
      <c r="C1456" s="26" t="s">
        <v>551</v>
      </c>
      <c r="D1456" s="26" t="s">
        <v>1186</v>
      </c>
      <c r="E1456" s="26" t="s">
        <v>633</v>
      </c>
      <c r="F1456" s="26" t="s">
        <v>701</v>
      </c>
      <c r="G1456" s="26"/>
      <c r="H1456" s="26" t="s">
        <v>556</v>
      </c>
      <c r="I1456" s="27">
        <v>45392</v>
      </c>
      <c r="J1456" s="26" t="s">
        <v>1376</v>
      </c>
      <c r="K1456" s="26" t="s">
        <v>933</v>
      </c>
      <c r="L1456" s="26" t="s">
        <v>934</v>
      </c>
      <c r="M1456" s="26" t="s">
        <v>585</v>
      </c>
      <c r="N1456" s="26" t="s">
        <v>673</v>
      </c>
      <c r="O1456" s="26" t="s">
        <v>561</v>
      </c>
      <c r="P1456" s="26" t="s">
        <v>718</v>
      </c>
      <c r="Q1456" s="26" t="s">
        <v>909</v>
      </c>
      <c r="R1456" s="26" t="s">
        <v>564</v>
      </c>
      <c r="S1456" s="26"/>
      <c r="T1456" s="26"/>
      <c r="U1456" s="26">
        <v>5000</v>
      </c>
      <c r="V1456" s="27">
        <v>45419</v>
      </c>
      <c r="W1456" s="26" t="s">
        <v>565</v>
      </c>
      <c r="X1456" s="26" t="s">
        <v>566</v>
      </c>
      <c r="Y1456" s="26" t="s">
        <v>4002</v>
      </c>
      <c r="Z1456" s="26"/>
      <c r="AA1456" s="26">
        <v>1</v>
      </c>
      <c r="AB1456" s="26">
        <v>2214</v>
      </c>
    </row>
    <row r="1457" spans="1:28" ht="20.25" customHeight="1">
      <c r="A1457" s="26" t="s">
        <v>4003</v>
      </c>
      <c r="B1457" s="26" t="s">
        <v>4004</v>
      </c>
      <c r="C1457" s="26" t="s">
        <v>1292</v>
      </c>
      <c r="D1457" s="26" t="s">
        <v>1293</v>
      </c>
      <c r="E1457" s="26" t="s">
        <v>633</v>
      </c>
      <c r="F1457" s="26" t="s">
        <v>701</v>
      </c>
      <c r="G1457" s="26"/>
      <c r="H1457" s="26" t="s">
        <v>556</v>
      </c>
      <c r="I1457" s="27">
        <v>45392</v>
      </c>
      <c r="J1457" s="26" t="s">
        <v>1376</v>
      </c>
      <c r="K1457" s="26" t="s">
        <v>371</v>
      </c>
      <c r="L1457" s="26" t="s">
        <v>920</v>
      </c>
      <c r="M1457" s="26" t="s">
        <v>585</v>
      </c>
      <c r="N1457" s="26" t="s">
        <v>673</v>
      </c>
      <c r="O1457" s="26" t="s">
        <v>561</v>
      </c>
      <c r="P1457" s="26" t="s">
        <v>718</v>
      </c>
      <c r="Q1457" s="26" t="s">
        <v>909</v>
      </c>
      <c r="R1457" s="26" t="s">
        <v>564</v>
      </c>
      <c r="S1457" s="26"/>
      <c r="T1457" s="26"/>
      <c r="U1457" s="26">
        <v>5000</v>
      </c>
      <c r="V1457" s="27">
        <v>45418</v>
      </c>
      <c r="W1457" s="26" t="s">
        <v>565</v>
      </c>
      <c r="X1457" s="26" t="s">
        <v>566</v>
      </c>
      <c r="Y1457" s="26" t="s">
        <v>4002</v>
      </c>
      <c r="Z1457" s="26"/>
      <c r="AA1457" s="26">
        <v>1</v>
      </c>
      <c r="AB1457" s="26">
        <v>2213</v>
      </c>
    </row>
    <row r="1458" spans="1:28" ht="20.25" customHeight="1">
      <c r="A1458" s="26" t="s">
        <v>4005</v>
      </c>
      <c r="B1458" s="26" t="s">
        <v>4006</v>
      </c>
      <c r="C1458" s="26" t="s">
        <v>1292</v>
      </c>
      <c r="D1458" s="26" t="s">
        <v>1293</v>
      </c>
      <c r="E1458" s="26" t="s">
        <v>553</v>
      </c>
      <c r="F1458" s="26" t="s">
        <v>581</v>
      </c>
      <c r="G1458" s="26" t="s">
        <v>4007</v>
      </c>
      <c r="H1458" s="26" t="s">
        <v>556</v>
      </c>
      <c r="I1458" s="27">
        <v>45392</v>
      </c>
      <c r="J1458" s="26" t="s">
        <v>670</v>
      </c>
      <c r="K1458" s="26" t="s">
        <v>4008</v>
      </c>
      <c r="L1458" s="26" t="s">
        <v>4009</v>
      </c>
      <c r="M1458" s="26" t="s">
        <v>862</v>
      </c>
      <c r="N1458" s="26" t="s">
        <v>863</v>
      </c>
      <c r="O1458" s="26" t="s">
        <v>864</v>
      </c>
      <c r="P1458" s="26" t="s">
        <v>873</v>
      </c>
      <c r="Q1458" s="26" t="s">
        <v>618</v>
      </c>
      <c r="R1458" s="26" t="s">
        <v>684</v>
      </c>
      <c r="S1458" s="26"/>
      <c r="T1458" s="26"/>
      <c r="U1458" s="26">
        <v>3000</v>
      </c>
      <c r="V1458" s="27">
        <v>45414</v>
      </c>
      <c r="W1458" s="26" t="s">
        <v>565</v>
      </c>
      <c r="X1458" s="26" t="s">
        <v>566</v>
      </c>
      <c r="Y1458" s="26" t="s">
        <v>2092</v>
      </c>
      <c r="Z1458" s="26" t="s">
        <v>4010</v>
      </c>
      <c r="AA1458" s="26">
        <v>1</v>
      </c>
      <c r="AB1458" s="26">
        <v>2208</v>
      </c>
    </row>
    <row r="1459" spans="1:28" ht="20.25" customHeight="1">
      <c r="A1459" s="26" t="s">
        <v>4011</v>
      </c>
      <c r="B1459" s="26" t="s">
        <v>4012</v>
      </c>
      <c r="C1459" s="26" t="s">
        <v>1292</v>
      </c>
      <c r="D1459" s="26" t="s">
        <v>1293</v>
      </c>
      <c r="E1459" s="26" t="s">
        <v>553</v>
      </c>
      <c r="F1459" s="26" t="s">
        <v>581</v>
      </c>
      <c r="G1459" s="26" t="s">
        <v>4013</v>
      </c>
      <c r="H1459" s="26" t="s">
        <v>556</v>
      </c>
      <c r="I1459" s="27">
        <v>45392</v>
      </c>
      <c r="J1459" s="26" t="s">
        <v>670</v>
      </c>
      <c r="K1459" s="26" t="s">
        <v>3715</v>
      </c>
      <c r="L1459" s="26" t="s">
        <v>3716</v>
      </c>
      <c r="M1459" s="26" t="s">
        <v>616</v>
      </c>
      <c r="N1459" s="26" t="s">
        <v>617</v>
      </c>
      <c r="O1459" s="26" t="s">
        <v>561</v>
      </c>
      <c r="P1459" s="26" t="s">
        <v>586</v>
      </c>
      <c r="Q1459" s="26" t="s">
        <v>618</v>
      </c>
      <c r="R1459" s="26" t="s">
        <v>619</v>
      </c>
      <c r="S1459" s="26"/>
      <c r="T1459" s="26"/>
      <c r="U1459" s="26">
        <v>35000</v>
      </c>
      <c r="V1459" s="27">
        <v>45450</v>
      </c>
      <c r="W1459" s="26" t="s">
        <v>565</v>
      </c>
      <c r="X1459" s="26" t="s">
        <v>566</v>
      </c>
      <c r="Y1459" s="26" t="s">
        <v>2092</v>
      </c>
      <c r="Z1459" s="26"/>
      <c r="AA1459" s="26">
        <v>1</v>
      </c>
      <c r="AB1459" s="26">
        <v>2111</v>
      </c>
    </row>
    <row r="1460" spans="1:28" ht="20.25" customHeight="1">
      <c r="A1460" s="26" t="s">
        <v>4014</v>
      </c>
      <c r="B1460" s="26" t="s">
        <v>4015</v>
      </c>
      <c r="C1460" s="26" t="s">
        <v>1292</v>
      </c>
      <c r="D1460" s="26" t="s">
        <v>1293</v>
      </c>
      <c r="E1460" s="26" t="s">
        <v>553</v>
      </c>
      <c r="F1460" s="26" t="s">
        <v>581</v>
      </c>
      <c r="G1460" s="26" t="s">
        <v>4013</v>
      </c>
      <c r="H1460" s="26" t="s">
        <v>556</v>
      </c>
      <c r="I1460" s="27">
        <v>45392</v>
      </c>
      <c r="J1460" s="26" t="s">
        <v>670</v>
      </c>
      <c r="K1460" s="26" t="s">
        <v>3715</v>
      </c>
      <c r="L1460" s="26" t="s">
        <v>3716</v>
      </c>
      <c r="M1460" s="26" t="s">
        <v>616</v>
      </c>
      <c r="N1460" s="26" t="s">
        <v>617</v>
      </c>
      <c r="O1460" s="26" t="s">
        <v>561</v>
      </c>
      <c r="P1460" s="26" t="s">
        <v>586</v>
      </c>
      <c r="Q1460" s="26" t="s">
        <v>618</v>
      </c>
      <c r="R1460" s="26" t="s">
        <v>619</v>
      </c>
      <c r="S1460" s="26"/>
      <c r="T1460" s="26"/>
      <c r="U1460" s="26">
        <v>5600</v>
      </c>
      <c r="V1460" s="27">
        <v>45450</v>
      </c>
      <c r="W1460" s="26" t="s">
        <v>565</v>
      </c>
      <c r="X1460" s="26" t="s">
        <v>566</v>
      </c>
      <c r="Y1460" s="26" t="s">
        <v>2092</v>
      </c>
      <c r="Z1460" s="26"/>
      <c r="AA1460" s="26">
        <v>1</v>
      </c>
      <c r="AB1460" s="26">
        <v>2111</v>
      </c>
    </row>
    <row r="1461" spans="1:28" ht="20.25" customHeight="1">
      <c r="A1461" s="26" t="s">
        <v>4016</v>
      </c>
      <c r="B1461" s="26" t="s">
        <v>4017</v>
      </c>
      <c r="C1461" s="26" t="s">
        <v>1292</v>
      </c>
      <c r="D1461" s="26" t="s">
        <v>1293</v>
      </c>
      <c r="E1461" s="26" t="s">
        <v>553</v>
      </c>
      <c r="F1461" s="26" t="s">
        <v>581</v>
      </c>
      <c r="G1461" s="26" t="s">
        <v>4013</v>
      </c>
      <c r="H1461" s="26" t="s">
        <v>556</v>
      </c>
      <c r="I1461" s="27">
        <v>45392</v>
      </c>
      <c r="J1461" s="26" t="s">
        <v>670</v>
      </c>
      <c r="K1461" s="26" t="s">
        <v>351</v>
      </c>
      <c r="L1461" s="26" t="s">
        <v>599</v>
      </c>
      <c r="M1461" s="26" t="s">
        <v>585</v>
      </c>
      <c r="N1461" s="26" t="s">
        <v>600</v>
      </c>
      <c r="O1461" s="26" t="s">
        <v>561</v>
      </c>
      <c r="P1461" s="26" t="s">
        <v>601</v>
      </c>
      <c r="Q1461" s="26" t="s">
        <v>602</v>
      </c>
      <c r="R1461" s="26" t="s">
        <v>603</v>
      </c>
      <c r="S1461" s="26"/>
      <c r="T1461" s="26"/>
      <c r="U1461" s="26">
        <v>10000</v>
      </c>
      <c r="V1461" s="27">
        <v>45450</v>
      </c>
      <c r="W1461" s="26" t="s">
        <v>565</v>
      </c>
      <c r="X1461" s="26" t="s">
        <v>566</v>
      </c>
      <c r="Y1461" s="26" t="s">
        <v>2092</v>
      </c>
      <c r="Z1461" s="26"/>
      <c r="AA1461" s="26">
        <v>1</v>
      </c>
      <c r="AB1461" s="26">
        <v>2156</v>
      </c>
    </row>
    <row r="1462" spans="1:28" ht="20.25" customHeight="1">
      <c r="A1462" s="26" t="s">
        <v>4018</v>
      </c>
      <c r="B1462" s="26" t="s">
        <v>4019</v>
      </c>
      <c r="C1462" s="26" t="s">
        <v>1292</v>
      </c>
      <c r="D1462" s="26" t="s">
        <v>1293</v>
      </c>
      <c r="E1462" s="26" t="s">
        <v>553</v>
      </c>
      <c r="F1462" s="26" t="s">
        <v>659</v>
      </c>
      <c r="G1462" s="26" t="s">
        <v>4020</v>
      </c>
      <c r="H1462" s="26" t="s">
        <v>556</v>
      </c>
      <c r="I1462" s="27">
        <v>45391</v>
      </c>
      <c r="J1462" s="26" t="s">
        <v>1754</v>
      </c>
      <c r="K1462" s="26" t="s">
        <v>48</v>
      </c>
      <c r="L1462" s="26" t="s">
        <v>725</v>
      </c>
      <c r="M1462" s="26" t="s">
        <v>628</v>
      </c>
      <c r="N1462" s="26" t="s">
        <v>726</v>
      </c>
      <c r="O1462" s="26" t="s">
        <v>561</v>
      </c>
      <c r="P1462" s="26" t="s">
        <v>718</v>
      </c>
      <c r="Q1462" s="26" t="s">
        <v>576</v>
      </c>
      <c r="R1462" s="26" t="s">
        <v>698</v>
      </c>
      <c r="S1462" s="26"/>
      <c r="T1462" s="26"/>
      <c r="U1462" s="26">
        <v>70000</v>
      </c>
      <c r="V1462" s="27">
        <v>45435</v>
      </c>
      <c r="W1462" s="26" t="s">
        <v>565</v>
      </c>
      <c r="X1462" s="26" t="s">
        <v>566</v>
      </c>
      <c r="Y1462" s="26" t="s">
        <v>1755</v>
      </c>
      <c r="Z1462" s="26"/>
      <c r="AA1462" s="26">
        <v>1</v>
      </c>
      <c r="AB1462" s="26">
        <v>2099</v>
      </c>
    </row>
    <row r="1463" spans="1:28" ht="20.25" customHeight="1">
      <c r="A1463" s="26" t="s">
        <v>4021</v>
      </c>
      <c r="B1463" s="26" t="s">
        <v>4022</v>
      </c>
      <c r="C1463" s="26" t="s">
        <v>1292</v>
      </c>
      <c r="D1463" s="26" t="s">
        <v>1293</v>
      </c>
      <c r="E1463" s="26" t="s">
        <v>553</v>
      </c>
      <c r="F1463" s="26" t="s">
        <v>659</v>
      </c>
      <c r="G1463" s="26" t="s">
        <v>4020</v>
      </c>
      <c r="H1463" s="26" t="s">
        <v>556</v>
      </c>
      <c r="I1463" s="27">
        <v>45391</v>
      </c>
      <c r="J1463" s="26" t="s">
        <v>1754</v>
      </c>
      <c r="K1463" s="26" t="s">
        <v>35</v>
      </c>
      <c r="L1463" s="26" t="s">
        <v>1070</v>
      </c>
      <c r="M1463" s="26" t="s">
        <v>628</v>
      </c>
      <c r="N1463" s="26" t="s">
        <v>726</v>
      </c>
      <c r="O1463" s="26" t="s">
        <v>561</v>
      </c>
      <c r="P1463" s="26" t="s">
        <v>1029</v>
      </c>
      <c r="Q1463" s="26" t="s">
        <v>664</v>
      </c>
      <c r="R1463" s="26" t="s">
        <v>698</v>
      </c>
      <c r="S1463" s="26"/>
      <c r="T1463" s="26"/>
      <c r="U1463" s="26">
        <v>100000</v>
      </c>
      <c r="V1463" s="27">
        <v>45445</v>
      </c>
      <c r="W1463" s="26" t="s">
        <v>565</v>
      </c>
      <c r="X1463" s="26" t="s">
        <v>566</v>
      </c>
      <c r="Y1463" s="26" t="s">
        <v>1755</v>
      </c>
      <c r="Z1463" s="26"/>
      <c r="AA1463" s="26">
        <v>1</v>
      </c>
      <c r="AB1463" s="26">
        <v>2098</v>
      </c>
    </row>
    <row r="1464" spans="1:28" ht="20.25" customHeight="1">
      <c r="A1464" s="26" t="s">
        <v>4023</v>
      </c>
      <c r="B1464" s="26" t="s">
        <v>4024</v>
      </c>
      <c r="C1464" s="26" t="s">
        <v>1292</v>
      </c>
      <c r="D1464" s="26" t="s">
        <v>1293</v>
      </c>
      <c r="E1464" s="26" t="s">
        <v>553</v>
      </c>
      <c r="F1464" s="26" t="s">
        <v>659</v>
      </c>
      <c r="G1464" s="26" t="s">
        <v>4020</v>
      </c>
      <c r="H1464" s="26" t="s">
        <v>556</v>
      </c>
      <c r="I1464" s="27">
        <v>45391</v>
      </c>
      <c r="J1464" s="26" t="s">
        <v>1754</v>
      </c>
      <c r="K1464" s="26" t="s">
        <v>35</v>
      </c>
      <c r="L1464" s="26" t="s">
        <v>1070</v>
      </c>
      <c r="M1464" s="26" t="s">
        <v>628</v>
      </c>
      <c r="N1464" s="26" t="s">
        <v>726</v>
      </c>
      <c r="O1464" s="26" t="s">
        <v>561</v>
      </c>
      <c r="P1464" s="26" t="s">
        <v>1029</v>
      </c>
      <c r="Q1464" s="26" t="s">
        <v>664</v>
      </c>
      <c r="R1464" s="26" t="s">
        <v>698</v>
      </c>
      <c r="S1464" s="26"/>
      <c r="T1464" s="26"/>
      <c r="U1464" s="26">
        <v>100000</v>
      </c>
      <c r="V1464" s="27">
        <v>45438</v>
      </c>
      <c r="W1464" s="26" t="s">
        <v>565</v>
      </c>
      <c r="X1464" s="26" t="s">
        <v>566</v>
      </c>
      <c r="Y1464" s="26" t="s">
        <v>1755</v>
      </c>
      <c r="Z1464" s="26"/>
      <c r="AA1464" s="26">
        <v>1</v>
      </c>
      <c r="AB1464" s="26">
        <v>2098</v>
      </c>
    </row>
    <row r="1465" spans="1:28" ht="20.25" customHeight="1">
      <c r="A1465" s="26" t="s">
        <v>4025</v>
      </c>
      <c r="B1465" s="26" t="s">
        <v>4026</v>
      </c>
      <c r="C1465" s="26" t="s">
        <v>1292</v>
      </c>
      <c r="D1465" s="26" t="s">
        <v>1293</v>
      </c>
      <c r="E1465" s="26" t="s">
        <v>553</v>
      </c>
      <c r="F1465" s="26" t="s">
        <v>659</v>
      </c>
      <c r="G1465" s="26" t="s">
        <v>4020</v>
      </c>
      <c r="H1465" s="26" t="s">
        <v>556</v>
      </c>
      <c r="I1465" s="27">
        <v>45391</v>
      </c>
      <c r="J1465" s="26" t="s">
        <v>1754</v>
      </c>
      <c r="K1465" s="26" t="s">
        <v>35</v>
      </c>
      <c r="L1465" s="26" t="s">
        <v>1070</v>
      </c>
      <c r="M1465" s="26" t="s">
        <v>628</v>
      </c>
      <c r="N1465" s="26" t="s">
        <v>726</v>
      </c>
      <c r="O1465" s="26" t="s">
        <v>561</v>
      </c>
      <c r="P1465" s="26" t="s">
        <v>1029</v>
      </c>
      <c r="Q1465" s="26" t="s">
        <v>664</v>
      </c>
      <c r="R1465" s="26" t="s">
        <v>698</v>
      </c>
      <c r="S1465" s="26"/>
      <c r="T1465" s="26"/>
      <c r="U1465" s="26">
        <v>100000</v>
      </c>
      <c r="V1465" s="27">
        <v>45432</v>
      </c>
      <c r="W1465" s="26" t="s">
        <v>565</v>
      </c>
      <c r="X1465" s="26" t="s">
        <v>566</v>
      </c>
      <c r="Y1465" s="26" t="s">
        <v>1755</v>
      </c>
      <c r="Z1465" s="26"/>
      <c r="AA1465" s="26">
        <v>1</v>
      </c>
      <c r="AB1465" s="26">
        <v>2098</v>
      </c>
    </row>
    <row r="1466" spans="1:28" ht="20.25" customHeight="1">
      <c r="A1466" s="26" t="s">
        <v>4027</v>
      </c>
      <c r="B1466" s="26" t="s">
        <v>4028</v>
      </c>
      <c r="C1466" s="26" t="s">
        <v>1292</v>
      </c>
      <c r="D1466" s="26" t="s">
        <v>1293</v>
      </c>
      <c r="E1466" s="26" t="s">
        <v>553</v>
      </c>
      <c r="F1466" s="26" t="s">
        <v>659</v>
      </c>
      <c r="G1466" s="26" t="s">
        <v>4020</v>
      </c>
      <c r="H1466" s="26" t="s">
        <v>556</v>
      </c>
      <c r="I1466" s="27">
        <v>45391</v>
      </c>
      <c r="J1466" s="26" t="s">
        <v>1754</v>
      </c>
      <c r="K1466" s="26" t="s">
        <v>1034</v>
      </c>
      <c r="L1466" s="26" t="s">
        <v>1035</v>
      </c>
      <c r="M1466" s="26" t="s">
        <v>628</v>
      </c>
      <c r="N1466" s="26" t="s">
        <v>663</v>
      </c>
      <c r="O1466" s="26" t="s">
        <v>561</v>
      </c>
      <c r="P1466" s="26" t="s">
        <v>1036</v>
      </c>
      <c r="Q1466" s="26" t="s">
        <v>1037</v>
      </c>
      <c r="R1466" s="26" t="s">
        <v>564</v>
      </c>
      <c r="S1466" s="26"/>
      <c r="T1466" s="26"/>
      <c r="U1466" s="26">
        <v>120000</v>
      </c>
      <c r="V1466" s="27">
        <v>45076</v>
      </c>
      <c r="W1466" s="26" t="s">
        <v>565</v>
      </c>
      <c r="X1466" s="26" t="s">
        <v>566</v>
      </c>
      <c r="Y1466" s="26" t="s">
        <v>1755</v>
      </c>
      <c r="Z1466" s="26"/>
      <c r="AA1466" s="26">
        <v>1</v>
      </c>
      <c r="AB1466" s="26">
        <v>2096</v>
      </c>
    </row>
    <row r="1467" spans="1:28" ht="20.25" customHeight="1">
      <c r="A1467" s="26" t="s">
        <v>4029</v>
      </c>
      <c r="B1467" s="26" t="s">
        <v>4030</v>
      </c>
      <c r="C1467" s="26" t="s">
        <v>1292</v>
      </c>
      <c r="D1467" s="26" t="s">
        <v>1293</v>
      </c>
      <c r="E1467" s="26" t="s">
        <v>553</v>
      </c>
      <c r="F1467" s="26" t="s">
        <v>659</v>
      </c>
      <c r="G1467" s="26" t="s">
        <v>4020</v>
      </c>
      <c r="H1467" s="26" t="s">
        <v>556</v>
      </c>
      <c r="I1467" s="27">
        <v>45391</v>
      </c>
      <c r="J1467" s="26" t="s">
        <v>1754</v>
      </c>
      <c r="K1467" s="26" t="s">
        <v>1034</v>
      </c>
      <c r="L1467" s="26" t="s">
        <v>1035</v>
      </c>
      <c r="M1467" s="26" t="s">
        <v>628</v>
      </c>
      <c r="N1467" s="26" t="s">
        <v>663</v>
      </c>
      <c r="O1467" s="26" t="s">
        <v>561</v>
      </c>
      <c r="P1467" s="26" t="s">
        <v>1036</v>
      </c>
      <c r="Q1467" s="26" t="s">
        <v>1037</v>
      </c>
      <c r="R1467" s="26" t="s">
        <v>564</v>
      </c>
      <c r="S1467" s="26"/>
      <c r="T1467" s="26"/>
      <c r="U1467" s="26">
        <v>120000</v>
      </c>
      <c r="V1467" s="27">
        <v>45067</v>
      </c>
      <c r="W1467" s="26" t="s">
        <v>565</v>
      </c>
      <c r="X1467" s="26" t="s">
        <v>566</v>
      </c>
      <c r="Y1467" s="26" t="s">
        <v>1755</v>
      </c>
      <c r="Z1467" s="26"/>
      <c r="AA1467" s="26">
        <v>1</v>
      </c>
      <c r="AB1467" s="26">
        <v>2096</v>
      </c>
    </row>
    <row r="1468" spans="1:28" ht="20.25" customHeight="1">
      <c r="A1468" s="26" t="s">
        <v>4031</v>
      </c>
      <c r="B1468" s="26" t="s">
        <v>4032</v>
      </c>
      <c r="C1468" s="26" t="s">
        <v>551</v>
      </c>
      <c r="D1468" s="26" t="s">
        <v>1209</v>
      </c>
      <c r="E1468" s="26" t="s">
        <v>553</v>
      </c>
      <c r="F1468" s="26" t="s">
        <v>624</v>
      </c>
      <c r="G1468" s="26" t="s">
        <v>4033</v>
      </c>
      <c r="H1468" s="26" t="s">
        <v>556</v>
      </c>
      <c r="I1468" s="27">
        <v>45391</v>
      </c>
      <c r="J1468" s="26" t="s">
        <v>626</v>
      </c>
      <c r="K1468" s="26" t="s">
        <v>4034</v>
      </c>
      <c r="L1468" s="26" t="s">
        <v>4035</v>
      </c>
      <c r="M1468" s="26" t="s">
        <v>616</v>
      </c>
      <c r="N1468" s="26" t="s">
        <v>608</v>
      </c>
      <c r="O1468" s="26" t="s">
        <v>561</v>
      </c>
      <c r="P1468" s="26" t="s">
        <v>601</v>
      </c>
      <c r="Q1468" s="26" t="s">
        <v>648</v>
      </c>
      <c r="R1468" s="26" t="s">
        <v>649</v>
      </c>
      <c r="S1468" s="26"/>
      <c r="T1468" s="26"/>
      <c r="U1468" s="26">
        <v>18000</v>
      </c>
      <c r="V1468" s="27">
        <v>45445</v>
      </c>
      <c r="W1468" s="26" t="s">
        <v>565</v>
      </c>
      <c r="X1468" s="26" t="s">
        <v>566</v>
      </c>
      <c r="Y1468" s="26" t="s">
        <v>630</v>
      </c>
      <c r="Z1468" s="26"/>
      <c r="AA1468" s="26">
        <v>1</v>
      </c>
      <c r="AB1468" s="26">
        <v>2183</v>
      </c>
    </row>
    <row r="1469" spans="1:28" ht="20.25" customHeight="1">
      <c r="A1469" s="26" t="s">
        <v>4036</v>
      </c>
      <c r="B1469" s="26" t="s">
        <v>4037</v>
      </c>
      <c r="C1469" s="26" t="s">
        <v>1292</v>
      </c>
      <c r="D1469" s="26" t="s">
        <v>1293</v>
      </c>
      <c r="E1469" s="26" t="s">
        <v>553</v>
      </c>
      <c r="F1469" s="26" t="s">
        <v>624</v>
      </c>
      <c r="G1469" s="26" t="s">
        <v>4038</v>
      </c>
      <c r="H1469" s="26" t="s">
        <v>556</v>
      </c>
      <c r="I1469" s="27">
        <v>45391</v>
      </c>
      <c r="J1469" s="26" t="s">
        <v>626</v>
      </c>
      <c r="K1469" s="26" t="s">
        <v>77</v>
      </c>
      <c r="L1469" s="26" t="s">
        <v>1519</v>
      </c>
      <c r="M1469" s="26" t="s">
        <v>607</v>
      </c>
      <c r="N1469" s="26" t="s">
        <v>641</v>
      </c>
      <c r="O1469" s="26" t="s">
        <v>561</v>
      </c>
      <c r="P1469" s="26" t="s">
        <v>718</v>
      </c>
      <c r="Q1469" s="26" t="s">
        <v>664</v>
      </c>
      <c r="R1469" s="26" t="s">
        <v>564</v>
      </c>
      <c r="S1469" s="26"/>
      <c r="T1469" s="26"/>
      <c r="U1469" s="26">
        <v>48000</v>
      </c>
      <c r="V1469" s="27">
        <v>45440</v>
      </c>
      <c r="W1469" s="26" t="s">
        <v>565</v>
      </c>
      <c r="X1469" s="26" t="s">
        <v>566</v>
      </c>
      <c r="Y1469" s="26" t="s">
        <v>630</v>
      </c>
      <c r="Z1469" s="26"/>
      <c r="AA1469" s="26">
        <v>1</v>
      </c>
      <c r="AB1469" s="26">
        <v>2056</v>
      </c>
    </row>
    <row r="1470" spans="1:28" ht="20.25" customHeight="1">
      <c r="A1470" s="26" t="s">
        <v>4039</v>
      </c>
      <c r="B1470" s="26" t="s">
        <v>4040</v>
      </c>
      <c r="C1470" s="26" t="s">
        <v>1292</v>
      </c>
      <c r="D1470" s="26" t="s">
        <v>1293</v>
      </c>
      <c r="E1470" s="26" t="s">
        <v>553</v>
      </c>
      <c r="F1470" s="26" t="s">
        <v>624</v>
      </c>
      <c r="G1470" s="26" t="s">
        <v>4041</v>
      </c>
      <c r="H1470" s="26" t="s">
        <v>556</v>
      </c>
      <c r="I1470" s="27">
        <v>45391</v>
      </c>
      <c r="J1470" s="26" t="s">
        <v>626</v>
      </c>
      <c r="K1470" s="26" t="s">
        <v>2754</v>
      </c>
      <c r="L1470" s="26" t="s">
        <v>2755</v>
      </c>
      <c r="M1470" s="26" t="s">
        <v>585</v>
      </c>
      <c r="N1470" s="26" t="s">
        <v>2756</v>
      </c>
      <c r="O1470" s="26" t="s">
        <v>561</v>
      </c>
      <c r="P1470" s="26" t="s">
        <v>718</v>
      </c>
      <c r="Q1470" s="26" t="s">
        <v>2757</v>
      </c>
      <c r="R1470" s="26" t="s">
        <v>698</v>
      </c>
      <c r="S1470" s="26"/>
      <c r="T1470" s="26"/>
      <c r="U1470" s="26">
        <v>5000</v>
      </c>
      <c r="V1470" s="27">
        <v>45442</v>
      </c>
      <c r="W1470" s="26" t="s">
        <v>565</v>
      </c>
      <c r="X1470" s="26" t="s">
        <v>566</v>
      </c>
      <c r="Y1470" s="26" t="s">
        <v>4042</v>
      </c>
      <c r="Z1470" s="26"/>
      <c r="AA1470" s="26">
        <v>1</v>
      </c>
      <c r="AB1470" s="26">
        <v>2203</v>
      </c>
    </row>
    <row r="1471" spans="1:28" ht="20.25" customHeight="1">
      <c r="A1471" s="26" t="s">
        <v>4043</v>
      </c>
      <c r="B1471" s="26" t="s">
        <v>4044</v>
      </c>
      <c r="C1471" s="26" t="s">
        <v>1130</v>
      </c>
      <c r="D1471" s="26" t="s">
        <v>1131</v>
      </c>
      <c r="E1471" s="26" t="s">
        <v>553</v>
      </c>
      <c r="F1471" s="26" t="s">
        <v>668</v>
      </c>
      <c r="G1471" s="26" t="s">
        <v>4045</v>
      </c>
      <c r="H1471" s="26" t="s">
        <v>556</v>
      </c>
      <c r="I1471" s="27">
        <v>45391</v>
      </c>
      <c r="J1471" s="26" t="s">
        <v>1754</v>
      </c>
      <c r="K1471" s="26" t="s">
        <v>3026</v>
      </c>
      <c r="L1471" s="26" t="s">
        <v>3027</v>
      </c>
      <c r="M1471" s="26" t="s">
        <v>682</v>
      </c>
      <c r="N1471" s="26" t="s">
        <v>600</v>
      </c>
      <c r="O1471" s="26" t="s">
        <v>561</v>
      </c>
      <c r="P1471" s="26" t="s">
        <v>562</v>
      </c>
      <c r="Q1471" s="26" t="s">
        <v>683</v>
      </c>
      <c r="R1471" s="26" t="s">
        <v>684</v>
      </c>
      <c r="S1471" s="26"/>
      <c r="T1471" s="26"/>
      <c r="U1471" s="26">
        <v>10000</v>
      </c>
      <c r="V1471" s="27">
        <v>45424</v>
      </c>
      <c r="W1471" s="26" t="s">
        <v>565</v>
      </c>
      <c r="X1471" s="26" t="s">
        <v>566</v>
      </c>
      <c r="Y1471" s="26" t="s">
        <v>4046</v>
      </c>
      <c r="Z1471" s="26"/>
      <c r="AA1471" s="26">
        <v>1</v>
      </c>
      <c r="AB1471" s="26">
        <v>2086</v>
      </c>
    </row>
    <row r="1472" spans="1:28" ht="20.25" customHeight="1">
      <c r="A1472" s="26" t="s">
        <v>4047</v>
      </c>
      <c r="B1472" s="26" t="s">
        <v>4048</v>
      </c>
      <c r="C1472" s="26" t="s">
        <v>1130</v>
      </c>
      <c r="D1472" s="26" t="s">
        <v>1131</v>
      </c>
      <c r="E1472" s="26" t="s">
        <v>553</v>
      </c>
      <c r="F1472" s="26" t="s">
        <v>668</v>
      </c>
      <c r="G1472" s="26" t="s">
        <v>669</v>
      </c>
      <c r="H1472" s="26" t="s">
        <v>556</v>
      </c>
      <c r="I1472" s="27">
        <v>45389</v>
      </c>
      <c r="J1472" s="26" t="s">
        <v>670</v>
      </c>
      <c r="K1472" s="26" t="s">
        <v>810</v>
      </c>
      <c r="L1472" s="26" t="s">
        <v>811</v>
      </c>
      <c r="M1472" s="26" t="s">
        <v>585</v>
      </c>
      <c r="N1472" s="26" t="s">
        <v>600</v>
      </c>
      <c r="O1472" s="26" t="s">
        <v>561</v>
      </c>
      <c r="P1472" s="26" t="s">
        <v>562</v>
      </c>
      <c r="Q1472" s="26" t="s">
        <v>812</v>
      </c>
      <c r="R1472" s="26" t="s">
        <v>684</v>
      </c>
      <c r="S1472" s="26"/>
      <c r="T1472" s="26"/>
      <c r="U1472" s="26">
        <v>100000</v>
      </c>
      <c r="V1472" s="27">
        <v>45440</v>
      </c>
      <c r="W1472" s="26" t="s">
        <v>565</v>
      </c>
      <c r="X1472" s="26" t="s">
        <v>566</v>
      </c>
      <c r="Y1472" s="26" t="s">
        <v>685</v>
      </c>
      <c r="Z1472" s="26"/>
      <c r="AA1472" s="26">
        <v>1</v>
      </c>
      <c r="AB1472" s="26">
        <v>2107</v>
      </c>
    </row>
    <row r="1473" spans="1:28" ht="20.25" customHeight="1">
      <c r="A1473" s="26" t="s">
        <v>4049</v>
      </c>
      <c r="B1473" s="26" t="s">
        <v>4050</v>
      </c>
      <c r="C1473" s="26" t="s">
        <v>1292</v>
      </c>
      <c r="D1473" s="26" t="s">
        <v>1293</v>
      </c>
      <c r="E1473" s="26" t="s">
        <v>553</v>
      </c>
      <c r="F1473" s="26" t="s">
        <v>668</v>
      </c>
      <c r="G1473" s="26" t="s">
        <v>4051</v>
      </c>
      <c r="H1473" s="26" t="s">
        <v>556</v>
      </c>
      <c r="I1473" s="27">
        <v>45389</v>
      </c>
      <c r="J1473" s="26" t="s">
        <v>670</v>
      </c>
      <c r="K1473" s="26" t="s">
        <v>810</v>
      </c>
      <c r="L1473" s="26" t="s">
        <v>811</v>
      </c>
      <c r="M1473" s="26" t="s">
        <v>585</v>
      </c>
      <c r="N1473" s="26" t="s">
        <v>600</v>
      </c>
      <c r="O1473" s="26" t="s">
        <v>561</v>
      </c>
      <c r="P1473" s="26" t="s">
        <v>562</v>
      </c>
      <c r="Q1473" s="26" t="s">
        <v>812</v>
      </c>
      <c r="R1473" s="26" t="s">
        <v>684</v>
      </c>
      <c r="S1473" s="26"/>
      <c r="T1473" s="26"/>
      <c r="U1473" s="26">
        <v>23550</v>
      </c>
      <c r="V1473" s="27">
        <v>45422</v>
      </c>
      <c r="W1473" s="26" t="s">
        <v>565</v>
      </c>
      <c r="X1473" s="26" t="s">
        <v>566</v>
      </c>
      <c r="Y1473" s="26" t="s">
        <v>685</v>
      </c>
      <c r="Z1473" s="26"/>
      <c r="AA1473" s="26">
        <v>1</v>
      </c>
      <c r="AB1473" s="26">
        <v>2107</v>
      </c>
    </row>
    <row r="1474" spans="1:28" ht="20.25" customHeight="1">
      <c r="A1474" s="26" t="s">
        <v>4052</v>
      </c>
      <c r="B1474" s="26" t="s">
        <v>4053</v>
      </c>
      <c r="C1474" s="26" t="s">
        <v>551</v>
      </c>
      <c r="D1474" s="26" t="s">
        <v>580</v>
      </c>
      <c r="E1474" s="26" t="s">
        <v>553</v>
      </c>
      <c r="F1474" s="26" t="s">
        <v>581</v>
      </c>
      <c r="G1474" s="26" t="s">
        <v>4054</v>
      </c>
      <c r="H1474" s="26" t="s">
        <v>556</v>
      </c>
      <c r="I1474" s="27">
        <v>45385</v>
      </c>
      <c r="J1474" s="26" t="s">
        <v>670</v>
      </c>
      <c r="K1474" s="26" t="s">
        <v>661</v>
      </c>
      <c r="L1474" s="26" t="s">
        <v>662</v>
      </c>
      <c r="M1474" s="26" t="s">
        <v>628</v>
      </c>
      <c r="N1474" s="26" t="s">
        <v>663</v>
      </c>
      <c r="O1474" s="26" t="s">
        <v>561</v>
      </c>
      <c r="P1474" s="26" t="s">
        <v>586</v>
      </c>
      <c r="Q1474" s="26" t="s">
        <v>664</v>
      </c>
      <c r="R1474" s="26" t="s">
        <v>619</v>
      </c>
      <c r="S1474" s="26"/>
      <c r="T1474" s="26"/>
      <c r="U1474" s="26">
        <v>1</v>
      </c>
      <c r="V1474" s="27">
        <v>45419</v>
      </c>
      <c r="W1474" s="26" t="s">
        <v>565</v>
      </c>
      <c r="X1474" s="26" t="s">
        <v>566</v>
      </c>
      <c r="Y1474" s="26" t="s">
        <v>2092</v>
      </c>
      <c r="Z1474" s="26"/>
      <c r="AA1474" s="26">
        <v>1</v>
      </c>
      <c r="AB1474" s="26">
        <v>2168</v>
      </c>
    </row>
    <row r="1475" spans="1:28" ht="20.25" customHeight="1">
      <c r="A1475" s="26" t="s">
        <v>4055</v>
      </c>
      <c r="B1475" s="26" t="s">
        <v>4056</v>
      </c>
      <c r="C1475" s="26" t="s">
        <v>1292</v>
      </c>
      <c r="D1475" s="26" t="s">
        <v>1293</v>
      </c>
      <c r="E1475" s="26" t="s">
        <v>553</v>
      </c>
      <c r="F1475" s="26" t="s">
        <v>581</v>
      </c>
      <c r="G1475" s="26" t="s">
        <v>4057</v>
      </c>
      <c r="H1475" s="26" t="s">
        <v>556</v>
      </c>
      <c r="I1475" s="27">
        <v>45385</v>
      </c>
      <c r="J1475" s="26" t="s">
        <v>670</v>
      </c>
      <c r="K1475" s="26" t="s">
        <v>3715</v>
      </c>
      <c r="L1475" s="26" t="s">
        <v>3716</v>
      </c>
      <c r="M1475" s="26" t="s">
        <v>616</v>
      </c>
      <c r="N1475" s="26" t="s">
        <v>617</v>
      </c>
      <c r="O1475" s="26" t="s">
        <v>561</v>
      </c>
      <c r="P1475" s="26" t="s">
        <v>586</v>
      </c>
      <c r="Q1475" s="26" t="s">
        <v>618</v>
      </c>
      <c r="R1475" s="26" t="s">
        <v>619</v>
      </c>
      <c r="S1475" s="26"/>
      <c r="T1475" s="26"/>
      <c r="U1475" s="26">
        <v>55800</v>
      </c>
      <c r="V1475" s="27">
        <v>45421</v>
      </c>
      <c r="W1475" s="26" t="s">
        <v>565</v>
      </c>
      <c r="X1475" s="26" t="s">
        <v>566</v>
      </c>
      <c r="Y1475" s="26" t="s">
        <v>2092</v>
      </c>
      <c r="Z1475" s="26"/>
      <c r="AA1475" s="26">
        <v>1</v>
      </c>
      <c r="AB1475" s="26">
        <v>2111</v>
      </c>
    </row>
    <row r="1476" spans="1:28" ht="20.25" customHeight="1">
      <c r="A1476" s="26" t="s">
        <v>4055</v>
      </c>
      <c r="B1476" s="26" t="s">
        <v>4058</v>
      </c>
      <c r="C1476" s="26" t="s">
        <v>1130</v>
      </c>
      <c r="D1476" s="26" t="s">
        <v>1131</v>
      </c>
      <c r="E1476" s="26" t="s">
        <v>553</v>
      </c>
      <c r="F1476" s="26" t="s">
        <v>581</v>
      </c>
      <c r="G1476" s="26" t="s">
        <v>4057</v>
      </c>
      <c r="H1476" s="26" t="s">
        <v>556</v>
      </c>
      <c r="I1476" s="27">
        <v>45385</v>
      </c>
      <c r="J1476" s="26" t="s">
        <v>670</v>
      </c>
      <c r="K1476" s="26" t="s">
        <v>4008</v>
      </c>
      <c r="L1476" s="26" t="s">
        <v>4009</v>
      </c>
      <c r="M1476" s="26" t="s">
        <v>862</v>
      </c>
      <c r="N1476" s="26" t="s">
        <v>863</v>
      </c>
      <c r="O1476" s="26" t="s">
        <v>864</v>
      </c>
      <c r="P1476" s="26" t="s">
        <v>873</v>
      </c>
      <c r="Q1476" s="26" t="s">
        <v>618</v>
      </c>
      <c r="R1476" s="26" t="s">
        <v>684</v>
      </c>
      <c r="S1476" s="26"/>
      <c r="T1476" s="26"/>
      <c r="U1476" s="26">
        <v>3000</v>
      </c>
      <c r="V1476" s="27">
        <v>45421</v>
      </c>
      <c r="W1476" s="26" t="s">
        <v>565</v>
      </c>
      <c r="X1476" s="26" t="s">
        <v>566</v>
      </c>
      <c r="Y1476" s="26" t="s">
        <v>2092</v>
      </c>
      <c r="Z1476" s="26"/>
      <c r="AA1476" s="26">
        <v>2</v>
      </c>
      <c r="AB1476" s="26">
        <v>2208</v>
      </c>
    </row>
    <row r="1477" spans="1:28" ht="20.25" customHeight="1">
      <c r="A1477" s="26" t="s">
        <v>4059</v>
      </c>
      <c r="B1477" s="26" t="s">
        <v>4060</v>
      </c>
      <c r="C1477" s="26" t="s">
        <v>1130</v>
      </c>
      <c r="D1477" s="26" t="s">
        <v>1131</v>
      </c>
      <c r="E1477" s="26" t="s">
        <v>553</v>
      </c>
      <c r="F1477" s="26" t="s">
        <v>581</v>
      </c>
      <c r="G1477" s="26" t="s">
        <v>4061</v>
      </c>
      <c r="H1477" s="26" t="s">
        <v>556</v>
      </c>
      <c r="I1477" s="27">
        <v>45385</v>
      </c>
      <c r="J1477" s="26" t="s">
        <v>670</v>
      </c>
      <c r="K1477" s="26" t="s">
        <v>118</v>
      </c>
      <c r="L1477" s="26" t="s">
        <v>119</v>
      </c>
      <c r="M1477" s="26" t="s">
        <v>717</v>
      </c>
      <c r="N1477" s="26" t="s">
        <v>560</v>
      </c>
      <c r="O1477" s="26" t="s">
        <v>561</v>
      </c>
      <c r="P1477" s="26" t="s">
        <v>562</v>
      </c>
      <c r="Q1477" s="26" t="s">
        <v>594</v>
      </c>
      <c r="R1477" s="26" t="s">
        <v>595</v>
      </c>
      <c r="S1477" s="26"/>
      <c r="T1477" s="26"/>
      <c r="U1477" s="26">
        <v>5000</v>
      </c>
      <c r="V1477" s="27">
        <v>45420</v>
      </c>
      <c r="W1477" s="26" t="s">
        <v>565</v>
      </c>
      <c r="X1477" s="26" t="s">
        <v>566</v>
      </c>
      <c r="Y1477" s="26" t="s">
        <v>2092</v>
      </c>
      <c r="Z1477" s="26"/>
      <c r="AA1477" s="26">
        <v>1</v>
      </c>
      <c r="AB1477" s="26">
        <v>2198</v>
      </c>
    </row>
    <row r="1478" spans="1:28" ht="20.25" customHeight="1">
      <c r="A1478" s="26" t="s">
        <v>4062</v>
      </c>
      <c r="B1478" s="26" t="s">
        <v>4063</v>
      </c>
      <c r="C1478" s="26" t="s">
        <v>1292</v>
      </c>
      <c r="D1478" s="26" t="s">
        <v>1293</v>
      </c>
      <c r="E1478" s="26" t="s">
        <v>821</v>
      </c>
      <c r="F1478" s="26" t="s">
        <v>624</v>
      </c>
      <c r="G1478" s="26" t="s">
        <v>4064</v>
      </c>
      <c r="H1478" s="26" t="s">
        <v>556</v>
      </c>
      <c r="I1478" s="27">
        <v>45384</v>
      </c>
      <c r="J1478" s="26" t="s">
        <v>626</v>
      </c>
      <c r="K1478" s="26" t="s">
        <v>2754</v>
      </c>
      <c r="L1478" s="26" t="s">
        <v>2755</v>
      </c>
      <c r="M1478" s="26" t="s">
        <v>585</v>
      </c>
      <c r="N1478" s="26" t="s">
        <v>2756</v>
      </c>
      <c r="O1478" s="26" t="s">
        <v>561</v>
      </c>
      <c r="P1478" s="26" t="s">
        <v>718</v>
      </c>
      <c r="Q1478" s="26" t="s">
        <v>2757</v>
      </c>
      <c r="R1478" s="26" t="s">
        <v>698</v>
      </c>
      <c r="S1478" s="26"/>
      <c r="T1478" s="26"/>
      <c r="U1478" s="26">
        <v>3000</v>
      </c>
      <c r="V1478" s="27">
        <v>45442</v>
      </c>
      <c r="W1478" s="26" t="s">
        <v>565</v>
      </c>
      <c r="X1478" s="26" t="s">
        <v>566</v>
      </c>
      <c r="Y1478" s="26" t="s">
        <v>4065</v>
      </c>
      <c r="Z1478" s="26"/>
      <c r="AA1478" s="26">
        <v>1</v>
      </c>
      <c r="AB1478" s="26">
        <v>2203</v>
      </c>
    </row>
    <row r="1479" spans="1:28" ht="20.25" customHeight="1">
      <c r="A1479" s="26" t="s">
        <v>4066</v>
      </c>
      <c r="B1479" s="26" t="s">
        <v>4067</v>
      </c>
      <c r="C1479" s="26" t="s">
        <v>1292</v>
      </c>
      <c r="D1479" s="26" t="s">
        <v>1293</v>
      </c>
      <c r="E1479" s="26" t="s">
        <v>553</v>
      </c>
      <c r="F1479" s="26" t="s">
        <v>843</v>
      </c>
      <c r="G1479" s="26" t="s">
        <v>4068</v>
      </c>
      <c r="H1479" s="26" t="s">
        <v>556</v>
      </c>
      <c r="I1479" s="27">
        <v>45384</v>
      </c>
      <c r="J1479" s="26" t="s">
        <v>1754</v>
      </c>
      <c r="K1479" s="26" t="s">
        <v>21</v>
      </c>
      <c r="L1479" s="26" t="s">
        <v>845</v>
      </c>
      <c r="M1479" s="26" t="s">
        <v>616</v>
      </c>
      <c r="N1479" s="26" t="s">
        <v>663</v>
      </c>
      <c r="O1479" s="26" t="s">
        <v>561</v>
      </c>
      <c r="P1479" s="26" t="s">
        <v>718</v>
      </c>
      <c r="Q1479" s="26" t="s">
        <v>846</v>
      </c>
      <c r="R1479" s="26" t="s">
        <v>619</v>
      </c>
      <c r="S1479" s="26"/>
      <c r="T1479" s="26"/>
      <c r="U1479" s="26">
        <v>8500</v>
      </c>
      <c r="V1479" s="27">
        <v>45419</v>
      </c>
      <c r="W1479" s="26" t="s">
        <v>565</v>
      </c>
      <c r="X1479" s="26" t="s">
        <v>566</v>
      </c>
      <c r="Y1479" s="26" t="s">
        <v>4069</v>
      </c>
      <c r="Z1479" s="26"/>
      <c r="AA1479" s="26">
        <v>1</v>
      </c>
      <c r="AB1479" s="26">
        <v>2117</v>
      </c>
    </row>
    <row r="1480" spans="1:28" ht="20.25" customHeight="1">
      <c r="A1480" s="26" t="s">
        <v>4070</v>
      </c>
      <c r="B1480" s="26" t="s">
        <v>4071</v>
      </c>
      <c r="C1480" s="26" t="s">
        <v>1292</v>
      </c>
      <c r="D1480" s="26" t="s">
        <v>1293</v>
      </c>
      <c r="E1480" s="26" t="s">
        <v>553</v>
      </c>
      <c r="F1480" s="26" t="s">
        <v>668</v>
      </c>
      <c r="G1480" s="26" t="s">
        <v>1273</v>
      </c>
      <c r="H1480" s="26" t="s">
        <v>556</v>
      </c>
      <c r="I1480" s="27">
        <v>45383</v>
      </c>
      <c r="J1480" s="26" t="s">
        <v>670</v>
      </c>
      <c r="K1480" s="26" t="s">
        <v>1122</v>
      </c>
      <c r="L1480" s="26" t="s">
        <v>1123</v>
      </c>
      <c r="M1480" s="26" t="s">
        <v>682</v>
      </c>
      <c r="N1480" s="26" t="s">
        <v>600</v>
      </c>
      <c r="O1480" s="26" t="s">
        <v>561</v>
      </c>
      <c r="P1480" s="26" t="s">
        <v>562</v>
      </c>
      <c r="Q1480" s="26" t="s">
        <v>683</v>
      </c>
      <c r="R1480" s="26" t="s">
        <v>684</v>
      </c>
      <c r="S1480" s="26"/>
      <c r="T1480" s="26"/>
      <c r="U1480" s="26">
        <v>22000</v>
      </c>
      <c r="V1480" s="27">
        <v>45407</v>
      </c>
      <c r="W1480" s="26" t="s">
        <v>565</v>
      </c>
      <c r="X1480" s="26" t="s">
        <v>566</v>
      </c>
      <c r="Y1480" s="26" t="s">
        <v>685</v>
      </c>
      <c r="Z1480" s="26"/>
      <c r="AA1480" s="26">
        <v>1</v>
      </c>
      <c r="AB1480" s="26">
        <v>2082</v>
      </c>
    </row>
    <row r="1481" spans="1:28" ht="20.25" customHeight="1">
      <c r="A1481" s="26" t="s">
        <v>4072</v>
      </c>
      <c r="B1481" s="26" t="s">
        <v>4073</v>
      </c>
      <c r="C1481" s="26" t="s">
        <v>1292</v>
      </c>
      <c r="D1481" s="26" t="s">
        <v>1293</v>
      </c>
      <c r="E1481" s="26" t="s">
        <v>553</v>
      </c>
      <c r="F1481" s="26" t="s">
        <v>581</v>
      </c>
      <c r="G1481" s="26" t="s">
        <v>4074</v>
      </c>
      <c r="H1481" s="26" t="s">
        <v>556</v>
      </c>
      <c r="I1481" s="27">
        <v>45382</v>
      </c>
      <c r="J1481" s="26" t="s">
        <v>670</v>
      </c>
      <c r="K1481" s="26" t="s">
        <v>3715</v>
      </c>
      <c r="L1481" s="26" t="s">
        <v>3716</v>
      </c>
      <c r="M1481" s="26" t="s">
        <v>616</v>
      </c>
      <c r="N1481" s="26" t="s">
        <v>617</v>
      </c>
      <c r="O1481" s="26" t="s">
        <v>561</v>
      </c>
      <c r="P1481" s="26" t="s">
        <v>586</v>
      </c>
      <c r="Q1481" s="26" t="s">
        <v>618</v>
      </c>
      <c r="R1481" s="26" t="s">
        <v>619</v>
      </c>
      <c r="S1481" s="26"/>
      <c r="T1481" s="26"/>
      <c r="U1481" s="26">
        <v>40000</v>
      </c>
      <c r="V1481" s="27">
        <v>45419</v>
      </c>
      <c r="W1481" s="26" t="s">
        <v>565</v>
      </c>
      <c r="X1481" s="26" t="s">
        <v>566</v>
      </c>
      <c r="Y1481" s="26" t="s">
        <v>2092</v>
      </c>
      <c r="Z1481" s="26"/>
      <c r="AA1481" s="26">
        <v>1</v>
      </c>
      <c r="AB1481" s="26">
        <v>2111</v>
      </c>
    </row>
    <row r="1482" spans="1:28" ht="20.25" customHeight="1">
      <c r="A1482" s="26" t="s">
        <v>4075</v>
      </c>
      <c r="B1482" s="26" t="s">
        <v>4076</v>
      </c>
      <c r="C1482" s="26" t="s">
        <v>1130</v>
      </c>
      <c r="D1482" s="26" t="s">
        <v>1131</v>
      </c>
      <c r="E1482" s="26" t="s">
        <v>553</v>
      </c>
      <c r="F1482" s="26" t="s">
        <v>668</v>
      </c>
      <c r="G1482" s="26" t="s">
        <v>669</v>
      </c>
      <c r="H1482" s="26" t="s">
        <v>556</v>
      </c>
      <c r="I1482" s="27">
        <v>45380</v>
      </c>
      <c r="J1482" s="26" t="s">
        <v>670</v>
      </c>
      <c r="K1482" s="26" t="s">
        <v>810</v>
      </c>
      <c r="L1482" s="26" t="s">
        <v>811</v>
      </c>
      <c r="M1482" s="26" t="s">
        <v>585</v>
      </c>
      <c r="N1482" s="26" t="s">
        <v>600</v>
      </c>
      <c r="O1482" s="26" t="s">
        <v>561</v>
      </c>
      <c r="P1482" s="26" t="s">
        <v>562</v>
      </c>
      <c r="Q1482" s="26" t="s">
        <v>812</v>
      </c>
      <c r="R1482" s="26" t="s">
        <v>684</v>
      </c>
      <c r="S1482" s="26"/>
      <c r="T1482" s="26"/>
      <c r="U1482" s="26">
        <v>100000</v>
      </c>
      <c r="V1482" s="27">
        <v>45424</v>
      </c>
      <c r="W1482" s="26" t="s">
        <v>565</v>
      </c>
      <c r="X1482" s="26" t="s">
        <v>566</v>
      </c>
      <c r="Y1482" s="26" t="s">
        <v>685</v>
      </c>
      <c r="Z1482" s="26"/>
      <c r="AA1482" s="26">
        <v>1</v>
      </c>
      <c r="AB1482" s="26">
        <v>2107</v>
      </c>
    </row>
    <row r="1483" spans="1:28" ht="20.25" customHeight="1">
      <c r="A1483" s="26" t="s">
        <v>4077</v>
      </c>
      <c r="B1483" s="26" t="s">
        <v>4078</v>
      </c>
      <c r="C1483" s="26" t="s">
        <v>1292</v>
      </c>
      <c r="D1483" s="26" t="s">
        <v>1293</v>
      </c>
      <c r="E1483" s="26" t="s">
        <v>553</v>
      </c>
      <c r="F1483" s="26" t="s">
        <v>668</v>
      </c>
      <c r="G1483" s="26" t="s">
        <v>669</v>
      </c>
      <c r="H1483" s="26" t="s">
        <v>556</v>
      </c>
      <c r="I1483" s="27">
        <v>45380</v>
      </c>
      <c r="J1483" s="26" t="s">
        <v>670</v>
      </c>
      <c r="K1483" s="26" t="s">
        <v>1122</v>
      </c>
      <c r="L1483" s="26" t="s">
        <v>1123</v>
      </c>
      <c r="M1483" s="26" t="s">
        <v>682</v>
      </c>
      <c r="N1483" s="26" t="s">
        <v>600</v>
      </c>
      <c r="O1483" s="26" t="s">
        <v>561</v>
      </c>
      <c r="P1483" s="26" t="s">
        <v>562</v>
      </c>
      <c r="Q1483" s="26" t="s">
        <v>683</v>
      </c>
      <c r="R1483" s="26" t="s">
        <v>684</v>
      </c>
      <c r="S1483" s="26"/>
      <c r="T1483" s="26"/>
      <c r="U1483" s="26">
        <v>88900</v>
      </c>
      <c r="V1483" s="27">
        <v>45452</v>
      </c>
      <c r="W1483" s="26" t="s">
        <v>565</v>
      </c>
      <c r="X1483" s="26" t="s">
        <v>566</v>
      </c>
      <c r="Y1483" s="26" t="s">
        <v>685</v>
      </c>
      <c r="Z1483" s="26"/>
      <c r="AA1483" s="26">
        <v>1</v>
      </c>
      <c r="AB1483" s="26">
        <v>2082</v>
      </c>
    </row>
    <row r="1484" spans="1:28" ht="20.25" customHeight="1">
      <c r="A1484" s="26" t="s">
        <v>4079</v>
      </c>
      <c r="B1484" s="26" t="s">
        <v>4080</v>
      </c>
      <c r="C1484" s="26" t="s">
        <v>1292</v>
      </c>
      <c r="D1484" s="26" t="s">
        <v>1293</v>
      </c>
      <c r="E1484" s="26" t="s">
        <v>553</v>
      </c>
      <c r="F1484" s="26" t="s">
        <v>668</v>
      </c>
      <c r="G1484" s="26" t="s">
        <v>669</v>
      </c>
      <c r="H1484" s="26" t="s">
        <v>556</v>
      </c>
      <c r="I1484" s="27">
        <v>45380</v>
      </c>
      <c r="J1484" s="26" t="s">
        <v>670</v>
      </c>
      <c r="K1484" s="26" t="s">
        <v>1122</v>
      </c>
      <c r="L1484" s="26" t="s">
        <v>1123</v>
      </c>
      <c r="M1484" s="26" t="s">
        <v>682</v>
      </c>
      <c r="N1484" s="26" t="s">
        <v>600</v>
      </c>
      <c r="O1484" s="26" t="s">
        <v>561</v>
      </c>
      <c r="P1484" s="26" t="s">
        <v>562</v>
      </c>
      <c r="Q1484" s="26" t="s">
        <v>683</v>
      </c>
      <c r="R1484" s="26" t="s">
        <v>684</v>
      </c>
      <c r="S1484" s="26"/>
      <c r="T1484" s="26"/>
      <c r="U1484" s="26">
        <v>71500</v>
      </c>
      <c r="V1484" s="27">
        <v>45446</v>
      </c>
      <c r="W1484" s="26" t="s">
        <v>565</v>
      </c>
      <c r="X1484" s="26" t="s">
        <v>566</v>
      </c>
      <c r="Y1484" s="26" t="s">
        <v>685</v>
      </c>
      <c r="Z1484" s="26"/>
      <c r="AA1484" s="26">
        <v>1</v>
      </c>
      <c r="AB1484" s="26">
        <v>2082</v>
      </c>
    </row>
    <row r="1485" spans="1:28" ht="20.25" customHeight="1">
      <c r="A1485" s="26" t="s">
        <v>4081</v>
      </c>
      <c r="B1485" s="26" t="s">
        <v>4082</v>
      </c>
      <c r="C1485" s="26" t="s">
        <v>1292</v>
      </c>
      <c r="D1485" s="26" t="s">
        <v>1293</v>
      </c>
      <c r="E1485" s="26" t="s">
        <v>553</v>
      </c>
      <c r="F1485" s="26" t="s">
        <v>668</v>
      </c>
      <c r="G1485" s="26" t="s">
        <v>4083</v>
      </c>
      <c r="H1485" s="26" t="s">
        <v>556</v>
      </c>
      <c r="I1485" s="27">
        <v>45380</v>
      </c>
      <c r="J1485" s="26" t="s">
        <v>670</v>
      </c>
      <c r="K1485" s="26" t="s">
        <v>3026</v>
      </c>
      <c r="L1485" s="26" t="s">
        <v>3027</v>
      </c>
      <c r="M1485" s="26" t="s">
        <v>682</v>
      </c>
      <c r="N1485" s="26" t="s">
        <v>600</v>
      </c>
      <c r="O1485" s="26" t="s">
        <v>561</v>
      </c>
      <c r="P1485" s="26" t="s">
        <v>562</v>
      </c>
      <c r="Q1485" s="26" t="s">
        <v>683</v>
      </c>
      <c r="R1485" s="26" t="s">
        <v>684</v>
      </c>
      <c r="S1485" s="26"/>
      <c r="T1485" s="26"/>
      <c r="U1485" s="26">
        <v>80000</v>
      </c>
      <c r="V1485" s="27">
        <v>45453</v>
      </c>
      <c r="W1485" s="26" t="s">
        <v>565</v>
      </c>
      <c r="X1485" s="26" t="s">
        <v>566</v>
      </c>
      <c r="Y1485" s="26" t="s">
        <v>685</v>
      </c>
      <c r="Z1485" s="26"/>
      <c r="AA1485" s="26">
        <v>1</v>
      </c>
      <c r="AB1485" s="26">
        <v>2086</v>
      </c>
    </row>
    <row r="1486" spans="1:28" ht="20.25" customHeight="1">
      <c r="A1486" s="26" t="s">
        <v>4084</v>
      </c>
      <c r="B1486" s="26" t="s">
        <v>4085</v>
      </c>
      <c r="C1486" s="26" t="s">
        <v>1292</v>
      </c>
      <c r="D1486" s="26" t="s">
        <v>1293</v>
      </c>
      <c r="E1486" s="26" t="s">
        <v>553</v>
      </c>
      <c r="F1486" s="26" t="s">
        <v>668</v>
      </c>
      <c r="G1486" s="26" t="s">
        <v>669</v>
      </c>
      <c r="H1486" s="26" t="s">
        <v>556</v>
      </c>
      <c r="I1486" s="27">
        <v>45380</v>
      </c>
      <c r="J1486" s="26" t="s">
        <v>670</v>
      </c>
      <c r="K1486" s="26" t="s">
        <v>3026</v>
      </c>
      <c r="L1486" s="26" t="s">
        <v>3027</v>
      </c>
      <c r="M1486" s="26" t="s">
        <v>682</v>
      </c>
      <c r="N1486" s="26" t="s">
        <v>600</v>
      </c>
      <c r="O1486" s="26" t="s">
        <v>561</v>
      </c>
      <c r="P1486" s="26" t="s">
        <v>562</v>
      </c>
      <c r="Q1486" s="26" t="s">
        <v>683</v>
      </c>
      <c r="R1486" s="26" t="s">
        <v>684</v>
      </c>
      <c r="S1486" s="26"/>
      <c r="T1486" s="26"/>
      <c r="U1486" s="26">
        <v>100000</v>
      </c>
      <c r="V1486" s="27">
        <v>45444</v>
      </c>
      <c r="W1486" s="26" t="s">
        <v>565</v>
      </c>
      <c r="X1486" s="26" t="s">
        <v>566</v>
      </c>
      <c r="Y1486" s="26" t="s">
        <v>685</v>
      </c>
      <c r="Z1486" s="26"/>
      <c r="AA1486" s="26">
        <v>1</v>
      </c>
      <c r="AB1486" s="26">
        <v>2086</v>
      </c>
    </row>
    <row r="1487" spans="1:28" ht="20.25" customHeight="1">
      <c r="A1487" s="26" t="s">
        <v>4086</v>
      </c>
      <c r="B1487" s="26" t="s">
        <v>4087</v>
      </c>
      <c r="C1487" s="26" t="s">
        <v>1292</v>
      </c>
      <c r="D1487" s="26" t="s">
        <v>1293</v>
      </c>
      <c r="E1487" s="26" t="s">
        <v>553</v>
      </c>
      <c r="F1487" s="26" t="s">
        <v>668</v>
      </c>
      <c r="G1487" s="26" t="s">
        <v>669</v>
      </c>
      <c r="H1487" s="26" t="s">
        <v>556</v>
      </c>
      <c r="I1487" s="27">
        <v>45380</v>
      </c>
      <c r="J1487" s="26" t="s">
        <v>670</v>
      </c>
      <c r="K1487" s="26" t="s">
        <v>949</v>
      </c>
      <c r="L1487" s="26" t="s">
        <v>950</v>
      </c>
      <c r="M1487" s="26" t="s">
        <v>628</v>
      </c>
      <c r="N1487" s="26" t="s">
        <v>641</v>
      </c>
      <c r="O1487" s="26" t="s">
        <v>561</v>
      </c>
      <c r="P1487" s="26" t="s">
        <v>562</v>
      </c>
      <c r="Q1487" s="26" t="s">
        <v>683</v>
      </c>
      <c r="R1487" s="26" t="s">
        <v>564</v>
      </c>
      <c r="S1487" s="26"/>
      <c r="T1487" s="26"/>
      <c r="U1487" s="26">
        <v>2000</v>
      </c>
      <c r="V1487" s="27">
        <v>45419</v>
      </c>
      <c r="W1487" s="26" t="s">
        <v>565</v>
      </c>
      <c r="X1487" s="26" t="s">
        <v>566</v>
      </c>
      <c r="Y1487" s="26" t="s">
        <v>4088</v>
      </c>
      <c r="Z1487" s="26"/>
      <c r="AA1487" s="26">
        <v>1</v>
      </c>
      <c r="AB1487" s="26">
        <v>2051</v>
      </c>
    </row>
    <row r="1488" spans="1:28" ht="20.25" customHeight="1">
      <c r="A1488" s="26" t="s">
        <v>4089</v>
      </c>
      <c r="B1488" s="26" t="s">
        <v>4090</v>
      </c>
      <c r="C1488" s="26" t="s">
        <v>1130</v>
      </c>
      <c r="D1488" s="26" t="s">
        <v>1131</v>
      </c>
      <c r="E1488" s="26" t="s">
        <v>553</v>
      </c>
      <c r="F1488" s="26" t="s">
        <v>668</v>
      </c>
      <c r="G1488" s="26" t="s">
        <v>669</v>
      </c>
      <c r="H1488" s="26" t="s">
        <v>556</v>
      </c>
      <c r="I1488" s="27">
        <v>45380</v>
      </c>
      <c r="J1488" s="26" t="s">
        <v>670</v>
      </c>
      <c r="K1488" s="26" t="s">
        <v>258</v>
      </c>
      <c r="L1488" s="26" t="s">
        <v>681</v>
      </c>
      <c r="M1488" s="26" t="s">
        <v>682</v>
      </c>
      <c r="N1488" s="26" t="s">
        <v>600</v>
      </c>
      <c r="O1488" s="26" t="s">
        <v>561</v>
      </c>
      <c r="P1488" s="26" t="s">
        <v>562</v>
      </c>
      <c r="Q1488" s="26" t="s">
        <v>683</v>
      </c>
      <c r="R1488" s="26" t="s">
        <v>684</v>
      </c>
      <c r="S1488" s="26"/>
      <c r="T1488" s="26"/>
      <c r="U1488" s="26">
        <v>120000</v>
      </c>
      <c r="V1488" s="27">
        <v>45443</v>
      </c>
      <c r="W1488" s="26" t="s">
        <v>565</v>
      </c>
      <c r="X1488" s="26" t="s">
        <v>566</v>
      </c>
      <c r="Y1488" s="26" t="s">
        <v>685</v>
      </c>
      <c r="Z1488" s="26"/>
      <c r="AA1488" s="26">
        <v>1</v>
      </c>
      <c r="AB1488" s="26">
        <v>2075</v>
      </c>
    </row>
    <row r="1489" spans="1:28" ht="20.25" customHeight="1">
      <c r="A1489" s="26" t="s">
        <v>4091</v>
      </c>
      <c r="B1489" s="26" t="s">
        <v>4092</v>
      </c>
      <c r="C1489" s="26" t="s">
        <v>1292</v>
      </c>
      <c r="D1489" s="26" t="s">
        <v>1293</v>
      </c>
      <c r="E1489" s="26" t="s">
        <v>553</v>
      </c>
      <c r="F1489" s="26" t="s">
        <v>668</v>
      </c>
      <c r="G1489" s="26" t="s">
        <v>669</v>
      </c>
      <c r="H1489" s="26" t="s">
        <v>556</v>
      </c>
      <c r="I1489" s="27">
        <v>45380</v>
      </c>
      <c r="J1489" s="26" t="s">
        <v>670</v>
      </c>
      <c r="K1489" s="26" t="s">
        <v>258</v>
      </c>
      <c r="L1489" s="26" t="s">
        <v>681</v>
      </c>
      <c r="M1489" s="26" t="s">
        <v>682</v>
      </c>
      <c r="N1489" s="26" t="s">
        <v>600</v>
      </c>
      <c r="O1489" s="26" t="s">
        <v>561</v>
      </c>
      <c r="P1489" s="26" t="s">
        <v>562</v>
      </c>
      <c r="Q1489" s="26" t="s">
        <v>683</v>
      </c>
      <c r="R1489" s="26" t="s">
        <v>684</v>
      </c>
      <c r="S1489" s="26"/>
      <c r="T1489" s="26"/>
      <c r="U1489" s="26">
        <v>120000</v>
      </c>
      <c r="V1489" s="27">
        <v>45439</v>
      </c>
      <c r="W1489" s="26" t="s">
        <v>565</v>
      </c>
      <c r="X1489" s="26" t="s">
        <v>566</v>
      </c>
      <c r="Y1489" s="26" t="s">
        <v>685</v>
      </c>
      <c r="Z1489" s="26"/>
      <c r="AA1489" s="26">
        <v>1</v>
      </c>
      <c r="AB1489" s="26">
        <v>2075</v>
      </c>
    </row>
    <row r="1490" spans="1:28" ht="20.25" customHeight="1">
      <c r="A1490" s="26" t="s">
        <v>4093</v>
      </c>
      <c r="B1490" s="26" t="s">
        <v>4094</v>
      </c>
      <c r="C1490" s="26" t="s">
        <v>1292</v>
      </c>
      <c r="D1490" s="26" t="s">
        <v>1293</v>
      </c>
      <c r="E1490" s="26" t="s">
        <v>553</v>
      </c>
      <c r="F1490" s="26" t="s">
        <v>668</v>
      </c>
      <c r="G1490" s="26" t="s">
        <v>669</v>
      </c>
      <c r="H1490" s="26" t="s">
        <v>556</v>
      </c>
      <c r="I1490" s="27">
        <v>45380</v>
      </c>
      <c r="J1490" s="26" t="s">
        <v>670</v>
      </c>
      <c r="K1490" s="26" t="s">
        <v>258</v>
      </c>
      <c r="L1490" s="26" t="s">
        <v>681</v>
      </c>
      <c r="M1490" s="26" t="s">
        <v>682</v>
      </c>
      <c r="N1490" s="26" t="s">
        <v>600</v>
      </c>
      <c r="O1490" s="26" t="s">
        <v>561</v>
      </c>
      <c r="P1490" s="26" t="s">
        <v>562</v>
      </c>
      <c r="Q1490" s="26" t="s">
        <v>683</v>
      </c>
      <c r="R1490" s="26" t="s">
        <v>684</v>
      </c>
      <c r="S1490" s="26"/>
      <c r="T1490" s="26"/>
      <c r="U1490" s="26">
        <v>120000</v>
      </c>
      <c r="V1490" s="27">
        <v>45435</v>
      </c>
      <c r="W1490" s="26" t="s">
        <v>565</v>
      </c>
      <c r="X1490" s="26" t="s">
        <v>566</v>
      </c>
      <c r="Y1490" s="26" t="s">
        <v>685</v>
      </c>
      <c r="Z1490" s="26"/>
      <c r="AA1490" s="26">
        <v>1</v>
      </c>
      <c r="AB1490" s="26">
        <v>2075</v>
      </c>
    </row>
    <row r="1491" spans="1:28" ht="20.25" customHeight="1">
      <c r="A1491" s="26" t="s">
        <v>4095</v>
      </c>
      <c r="B1491" s="26" t="s">
        <v>4096</v>
      </c>
      <c r="C1491" s="26" t="s">
        <v>1292</v>
      </c>
      <c r="D1491" s="26" t="s">
        <v>1293</v>
      </c>
      <c r="E1491" s="26" t="s">
        <v>553</v>
      </c>
      <c r="F1491" s="26" t="s">
        <v>668</v>
      </c>
      <c r="G1491" s="26" t="s">
        <v>669</v>
      </c>
      <c r="H1491" s="26" t="s">
        <v>556</v>
      </c>
      <c r="I1491" s="27">
        <v>45380</v>
      </c>
      <c r="J1491" s="26" t="s">
        <v>670</v>
      </c>
      <c r="K1491" s="26" t="s">
        <v>1414</v>
      </c>
      <c r="L1491" s="26" t="s">
        <v>1415</v>
      </c>
      <c r="M1491" s="26" t="s">
        <v>628</v>
      </c>
      <c r="N1491" s="26" t="s">
        <v>641</v>
      </c>
      <c r="O1491" s="26" t="s">
        <v>561</v>
      </c>
      <c r="P1491" s="26" t="s">
        <v>562</v>
      </c>
      <c r="Q1491" s="26" t="s">
        <v>683</v>
      </c>
      <c r="R1491" s="26" t="s">
        <v>564</v>
      </c>
      <c r="S1491" s="26"/>
      <c r="T1491" s="26"/>
      <c r="U1491" s="26">
        <v>50000</v>
      </c>
      <c r="V1491" s="27">
        <v>45431</v>
      </c>
      <c r="W1491" s="26" t="s">
        <v>565</v>
      </c>
      <c r="X1491" s="26" t="s">
        <v>566</v>
      </c>
      <c r="Y1491" s="26" t="s">
        <v>955</v>
      </c>
      <c r="Z1491" s="26"/>
      <c r="AA1491" s="26">
        <v>1</v>
      </c>
      <c r="AB1491" s="26">
        <v>2126</v>
      </c>
    </row>
    <row r="1492" spans="1:28" ht="20.25" customHeight="1">
      <c r="A1492" s="26" t="s">
        <v>4097</v>
      </c>
      <c r="B1492" s="26" t="s">
        <v>4098</v>
      </c>
      <c r="C1492" s="26" t="s">
        <v>1292</v>
      </c>
      <c r="D1492" s="26" t="s">
        <v>1293</v>
      </c>
      <c r="E1492" s="26" t="s">
        <v>553</v>
      </c>
      <c r="F1492" s="26" t="s">
        <v>3706</v>
      </c>
      <c r="G1492" s="26" t="s">
        <v>4099</v>
      </c>
      <c r="H1492" s="26" t="s">
        <v>556</v>
      </c>
      <c r="I1492" s="27">
        <v>45380</v>
      </c>
      <c r="J1492" s="26" t="s">
        <v>3708</v>
      </c>
      <c r="K1492" s="26" t="s">
        <v>3709</v>
      </c>
      <c r="L1492" s="26" t="s">
        <v>3710</v>
      </c>
      <c r="M1492" s="26" t="s">
        <v>585</v>
      </c>
      <c r="N1492" s="26" t="s">
        <v>663</v>
      </c>
      <c r="O1492" s="26" t="s">
        <v>561</v>
      </c>
      <c r="P1492" s="26" t="s">
        <v>586</v>
      </c>
      <c r="Q1492" s="26" t="s">
        <v>618</v>
      </c>
      <c r="R1492" s="26" t="s">
        <v>619</v>
      </c>
      <c r="S1492" s="26"/>
      <c r="T1492" s="26"/>
      <c r="U1492" s="26">
        <v>10000</v>
      </c>
      <c r="V1492" s="27">
        <v>45427</v>
      </c>
      <c r="W1492" s="26" t="s">
        <v>565</v>
      </c>
      <c r="X1492" s="26" t="s">
        <v>566</v>
      </c>
      <c r="Y1492" s="26" t="s">
        <v>3711</v>
      </c>
      <c r="Z1492" s="26"/>
      <c r="AA1492" s="26">
        <v>1</v>
      </c>
      <c r="AB1492" s="26">
        <v>2128</v>
      </c>
    </row>
    <row r="1493" spans="1:28" ht="20.25" customHeight="1">
      <c r="A1493" s="26" t="s">
        <v>4100</v>
      </c>
      <c r="B1493" s="26" t="s">
        <v>4101</v>
      </c>
      <c r="C1493" s="26" t="s">
        <v>1292</v>
      </c>
      <c r="D1493" s="26" t="s">
        <v>1293</v>
      </c>
      <c r="E1493" s="26" t="s">
        <v>553</v>
      </c>
      <c r="F1493" s="26" t="s">
        <v>581</v>
      </c>
      <c r="G1493" s="26" t="s">
        <v>4102</v>
      </c>
      <c r="H1493" s="26" t="s">
        <v>556</v>
      </c>
      <c r="I1493" s="27">
        <v>45380</v>
      </c>
      <c r="J1493" s="26" t="s">
        <v>670</v>
      </c>
      <c r="K1493" s="26" t="s">
        <v>142</v>
      </c>
      <c r="L1493" s="26" t="s">
        <v>1045</v>
      </c>
      <c r="M1493" s="26" t="s">
        <v>628</v>
      </c>
      <c r="N1493" s="26" t="s">
        <v>608</v>
      </c>
      <c r="O1493" s="26" t="s">
        <v>561</v>
      </c>
      <c r="P1493" s="26" t="s">
        <v>601</v>
      </c>
      <c r="Q1493" s="26" t="s">
        <v>1046</v>
      </c>
      <c r="R1493" s="26" t="s">
        <v>643</v>
      </c>
      <c r="S1493" s="26"/>
      <c r="T1493" s="26"/>
      <c r="U1493" s="26">
        <v>12000</v>
      </c>
      <c r="V1493" s="27">
        <v>45419</v>
      </c>
      <c r="W1493" s="26" t="s">
        <v>565</v>
      </c>
      <c r="X1493" s="26" t="s">
        <v>566</v>
      </c>
      <c r="Y1493" s="26" t="s">
        <v>2092</v>
      </c>
      <c r="Z1493" s="26"/>
      <c r="AA1493" s="26">
        <v>1</v>
      </c>
      <c r="AB1493" s="26">
        <v>2194</v>
      </c>
    </row>
    <row r="1494" spans="1:28" ht="20.25" customHeight="1">
      <c r="A1494" s="26" t="s">
        <v>4103</v>
      </c>
      <c r="B1494" s="26" t="s">
        <v>4104</v>
      </c>
      <c r="C1494" s="26" t="s">
        <v>1292</v>
      </c>
      <c r="D1494" s="26" t="s">
        <v>1293</v>
      </c>
      <c r="E1494" s="26" t="s">
        <v>553</v>
      </c>
      <c r="F1494" s="26" t="s">
        <v>581</v>
      </c>
      <c r="G1494" s="26" t="s">
        <v>4105</v>
      </c>
      <c r="H1494" s="26" t="s">
        <v>556</v>
      </c>
      <c r="I1494" s="27">
        <v>45379</v>
      </c>
      <c r="J1494" s="26" t="s">
        <v>670</v>
      </c>
      <c r="K1494" s="26" t="s">
        <v>131</v>
      </c>
      <c r="L1494" s="26" t="s">
        <v>1042</v>
      </c>
      <c r="M1494" s="26" t="s">
        <v>559</v>
      </c>
      <c r="N1494" s="26" t="s">
        <v>560</v>
      </c>
      <c r="O1494" s="26" t="s">
        <v>561</v>
      </c>
      <c r="P1494" s="26" t="s">
        <v>586</v>
      </c>
      <c r="Q1494" s="26" t="s">
        <v>587</v>
      </c>
      <c r="R1494" s="26" t="s">
        <v>588</v>
      </c>
      <c r="S1494" s="26"/>
      <c r="T1494" s="26"/>
      <c r="U1494" s="26">
        <v>12000</v>
      </c>
      <c r="V1494" s="27">
        <v>45418</v>
      </c>
      <c r="W1494" s="26" t="s">
        <v>565</v>
      </c>
      <c r="X1494" s="26" t="s">
        <v>566</v>
      </c>
      <c r="Y1494" s="26" t="s">
        <v>2092</v>
      </c>
      <c r="Z1494" s="26"/>
      <c r="AA1494" s="26">
        <v>1</v>
      </c>
      <c r="AB1494" s="26">
        <v>2199</v>
      </c>
    </row>
    <row r="1495" spans="1:28" ht="20.25" customHeight="1">
      <c r="A1495" s="26" t="s">
        <v>4106</v>
      </c>
      <c r="B1495" s="26" t="s">
        <v>4107</v>
      </c>
      <c r="C1495" s="26" t="s">
        <v>1292</v>
      </c>
      <c r="D1495" s="26" t="s">
        <v>1293</v>
      </c>
      <c r="E1495" s="26" t="s">
        <v>553</v>
      </c>
      <c r="F1495" s="26" t="s">
        <v>581</v>
      </c>
      <c r="G1495" s="26" t="s">
        <v>4108</v>
      </c>
      <c r="H1495" s="26" t="s">
        <v>556</v>
      </c>
      <c r="I1495" s="27">
        <v>45379</v>
      </c>
      <c r="J1495" s="26" t="s">
        <v>670</v>
      </c>
      <c r="K1495" s="26" t="s">
        <v>351</v>
      </c>
      <c r="L1495" s="26" t="s">
        <v>599</v>
      </c>
      <c r="M1495" s="26" t="s">
        <v>585</v>
      </c>
      <c r="N1495" s="26" t="s">
        <v>600</v>
      </c>
      <c r="O1495" s="26" t="s">
        <v>561</v>
      </c>
      <c r="P1495" s="26" t="s">
        <v>601</v>
      </c>
      <c r="Q1495" s="26" t="s">
        <v>602</v>
      </c>
      <c r="R1495" s="26" t="s">
        <v>603</v>
      </c>
      <c r="S1495" s="26"/>
      <c r="T1495" s="26"/>
      <c r="U1495" s="26">
        <v>6000</v>
      </c>
      <c r="V1495" s="27">
        <v>45417</v>
      </c>
      <c r="W1495" s="26" t="s">
        <v>565</v>
      </c>
      <c r="X1495" s="26" t="s">
        <v>566</v>
      </c>
      <c r="Y1495" s="26" t="s">
        <v>2092</v>
      </c>
      <c r="Z1495" s="26"/>
      <c r="AA1495" s="26">
        <v>1</v>
      </c>
      <c r="AB1495" s="26">
        <v>2156</v>
      </c>
    </row>
    <row r="1496" spans="1:28" ht="20.25" customHeight="1">
      <c r="A1496" s="26" t="s">
        <v>4109</v>
      </c>
      <c r="B1496" s="26" t="s">
        <v>4110</v>
      </c>
      <c r="C1496" s="26" t="s">
        <v>1292</v>
      </c>
      <c r="D1496" s="26" t="s">
        <v>1293</v>
      </c>
      <c r="E1496" s="26" t="s">
        <v>553</v>
      </c>
      <c r="F1496" s="26" t="s">
        <v>581</v>
      </c>
      <c r="G1496" s="26" t="s">
        <v>4111</v>
      </c>
      <c r="H1496" s="26" t="s">
        <v>556</v>
      </c>
      <c r="I1496" s="27">
        <v>45379</v>
      </c>
      <c r="J1496" s="26" t="s">
        <v>670</v>
      </c>
      <c r="K1496" s="26" t="s">
        <v>3715</v>
      </c>
      <c r="L1496" s="26" t="s">
        <v>3716</v>
      </c>
      <c r="M1496" s="26" t="s">
        <v>616</v>
      </c>
      <c r="N1496" s="26" t="s">
        <v>617</v>
      </c>
      <c r="O1496" s="26" t="s">
        <v>561</v>
      </c>
      <c r="P1496" s="26" t="s">
        <v>586</v>
      </c>
      <c r="Q1496" s="26" t="s">
        <v>618</v>
      </c>
      <c r="R1496" s="26" t="s">
        <v>619</v>
      </c>
      <c r="S1496" s="26"/>
      <c r="T1496" s="26"/>
      <c r="U1496" s="26">
        <v>5000</v>
      </c>
      <c r="V1496" s="27">
        <v>45414</v>
      </c>
      <c r="W1496" s="26" t="s">
        <v>565</v>
      </c>
      <c r="X1496" s="26" t="s">
        <v>566</v>
      </c>
      <c r="Y1496" s="26" t="s">
        <v>2092</v>
      </c>
      <c r="Z1496" s="26"/>
      <c r="AA1496" s="26">
        <v>1</v>
      </c>
      <c r="AB1496" s="26">
        <v>2111</v>
      </c>
    </row>
    <row r="1497" spans="1:28" ht="20.25" customHeight="1">
      <c r="A1497" s="26" t="s">
        <v>4112</v>
      </c>
      <c r="B1497" s="26" t="s">
        <v>4113</v>
      </c>
      <c r="C1497" s="26" t="s">
        <v>1292</v>
      </c>
      <c r="D1497" s="26" t="s">
        <v>1293</v>
      </c>
      <c r="E1497" s="26" t="s">
        <v>553</v>
      </c>
      <c r="F1497" s="26" t="s">
        <v>668</v>
      </c>
      <c r="G1497" s="26" t="s">
        <v>1273</v>
      </c>
      <c r="H1497" s="26" t="s">
        <v>556</v>
      </c>
      <c r="I1497" s="27">
        <v>45378</v>
      </c>
      <c r="J1497" s="26" t="s">
        <v>670</v>
      </c>
      <c r="K1497" s="26" t="s">
        <v>1100</v>
      </c>
      <c r="L1497" s="26" t="s">
        <v>1101</v>
      </c>
      <c r="M1497" s="26" t="s">
        <v>682</v>
      </c>
      <c r="N1497" s="26" t="s">
        <v>600</v>
      </c>
      <c r="O1497" s="26" t="s">
        <v>561</v>
      </c>
      <c r="P1497" s="26" t="s">
        <v>562</v>
      </c>
      <c r="Q1497" s="26" t="s">
        <v>683</v>
      </c>
      <c r="R1497" s="26" t="s">
        <v>684</v>
      </c>
      <c r="S1497" s="26"/>
      <c r="T1497" s="26"/>
      <c r="U1497" s="26">
        <v>17000</v>
      </c>
      <c r="V1497" s="27">
        <v>45412</v>
      </c>
      <c r="W1497" s="26" t="s">
        <v>565</v>
      </c>
      <c r="X1497" s="26" t="s">
        <v>566</v>
      </c>
      <c r="Y1497" s="26" t="s">
        <v>4114</v>
      </c>
      <c r="Z1497" s="26"/>
      <c r="AA1497" s="26">
        <v>1</v>
      </c>
      <c r="AB1497" s="26">
        <v>2087</v>
      </c>
    </row>
    <row r="1498" spans="1:28" ht="20.25" customHeight="1">
      <c r="A1498" s="26" t="s">
        <v>4115</v>
      </c>
      <c r="B1498" s="26" t="s">
        <v>4116</v>
      </c>
      <c r="C1498" s="26" t="s">
        <v>1292</v>
      </c>
      <c r="D1498" s="26" t="s">
        <v>1293</v>
      </c>
      <c r="E1498" s="26" t="s">
        <v>553</v>
      </c>
      <c r="F1498" s="26" t="s">
        <v>668</v>
      </c>
      <c r="G1498" s="26" t="s">
        <v>1273</v>
      </c>
      <c r="H1498" s="26" t="s">
        <v>556</v>
      </c>
      <c r="I1498" s="27">
        <v>45378</v>
      </c>
      <c r="J1498" s="26" t="s">
        <v>670</v>
      </c>
      <c r="K1498" s="26" t="s">
        <v>1122</v>
      </c>
      <c r="L1498" s="26" t="s">
        <v>1123</v>
      </c>
      <c r="M1498" s="26" t="s">
        <v>682</v>
      </c>
      <c r="N1498" s="26" t="s">
        <v>600</v>
      </c>
      <c r="O1498" s="26" t="s">
        <v>561</v>
      </c>
      <c r="P1498" s="26" t="s">
        <v>562</v>
      </c>
      <c r="Q1498" s="26" t="s">
        <v>683</v>
      </c>
      <c r="R1498" s="26" t="s">
        <v>684</v>
      </c>
      <c r="S1498" s="26"/>
      <c r="T1498" s="26"/>
      <c r="U1498" s="26">
        <v>4600</v>
      </c>
      <c r="V1498" s="27">
        <v>45435</v>
      </c>
      <c r="W1498" s="26" t="s">
        <v>565</v>
      </c>
      <c r="X1498" s="26" t="s">
        <v>566</v>
      </c>
      <c r="Y1498" s="26" t="s">
        <v>4117</v>
      </c>
      <c r="Z1498" s="26"/>
      <c r="AA1498" s="26">
        <v>1</v>
      </c>
      <c r="AB1498" s="26">
        <v>2082</v>
      </c>
    </row>
    <row r="1499" spans="1:28" ht="20.25" customHeight="1">
      <c r="A1499" s="26" t="s">
        <v>4118</v>
      </c>
      <c r="B1499" s="26" t="s">
        <v>4119</v>
      </c>
      <c r="C1499" s="26" t="s">
        <v>1292</v>
      </c>
      <c r="D1499" s="26" t="s">
        <v>1293</v>
      </c>
      <c r="E1499" s="26" t="s">
        <v>553</v>
      </c>
      <c r="F1499" s="26" t="s">
        <v>581</v>
      </c>
      <c r="G1499" s="26" t="s">
        <v>4120</v>
      </c>
      <c r="H1499" s="26" t="s">
        <v>556</v>
      </c>
      <c r="I1499" s="27">
        <v>45376</v>
      </c>
      <c r="J1499" s="26" t="s">
        <v>670</v>
      </c>
      <c r="K1499" s="26" t="s">
        <v>351</v>
      </c>
      <c r="L1499" s="26" t="s">
        <v>599</v>
      </c>
      <c r="M1499" s="26" t="s">
        <v>585</v>
      </c>
      <c r="N1499" s="26" t="s">
        <v>600</v>
      </c>
      <c r="O1499" s="26" t="s">
        <v>561</v>
      </c>
      <c r="P1499" s="26" t="s">
        <v>601</v>
      </c>
      <c r="Q1499" s="26" t="s">
        <v>602</v>
      </c>
      <c r="R1499" s="26" t="s">
        <v>603</v>
      </c>
      <c r="S1499" s="26"/>
      <c r="T1499" s="26"/>
      <c r="U1499" s="26">
        <v>5000</v>
      </c>
      <c r="V1499" s="27">
        <v>45418</v>
      </c>
      <c r="W1499" s="26" t="s">
        <v>565</v>
      </c>
      <c r="X1499" s="26" t="s">
        <v>566</v>
      </c>
      <c r="Y1499" s="26" t="s">
        <v>2092</v>
      </c>
      <c r="Z1499" s="26"/>
      <c r="AA1499" s="26">
        <v>1</v>
      </c>
      <c r="AB1499" s="26">
        <v>2156</v>
      </c>
    </row>
    <row r="1500" spans="1:28" ht="20.25" customHeight="1">
      <c r="A1500" s="26" t="s">
        <v>4121</v>
      </c>
      <c r="B1500" s="26" t="s">
        <v>4122</v>
      </c>
      <c r="C1500" s="26" t="s">
        <v>1292</v>
      </c>
      <c r="D1500" s="26" t="s">
        <v>1293</v>
      </c>
      <c r="E1500" s="26" t="s">
        <v>553</v>
      </c>
      <c r="F1500" s="26" t="s">
        <v>581</v>
      </c>
      <c r="G1500" s="26" t="s">
        <v>4123</v>
      </c>
      <c r="H1500" s="26" t="s">
        <v>556</v>
      </c>
      <c r="I1500" s="27">
        <v>45374</v>
      </c>
      <c r="J1500" s="26" t="s">
        <v>670</v>
      </c>
      <c r="K1500" s="26" t="s">
        <v>118</v>
      </c>
      <c r="L1500" s="26" t="s">
        <v>119</v>
      </c>
      <c r="M1500" s="26" t="s">
        <v>717</v>
      </c>
      <c r="N1500" s="26" t="s">
        <v>560</v>
      </c>
      <c r="O1500" s="26" t="s">
        <v>561</v>
      </c>
      <c r="P1500" s="26" t="s">
        <v>562</v>
      </c>
      <c r="Q1500" s="26" t="s">
        <v>594</v>
      </c>
      <c r="R1500" s="26" t="s">
        <v>595</v>
      </c>
      <c r="S1500" s="26"/>
      <c r="T1500" s="26"/>
      <c r="U1500" s="26">
        <v>5000</v>
      </c>
      <c r="V1500" s="27">
        <v>45408</v>
      </c>
      <c r="W1500" s="26" t="s">
        <v>565</v>
      </c>
      <c r="X1500" s="26" t="s">
        <v>566</v>
      </c>
      <c r="Y1500" s="26" t="s">
        <v>2092</v>
      </c>
      <c r="Z1500" s="26"/>
      <c r="AA1500" s="26">
        <v>1</v>
      </c>
      <c r="AB1500" s="26">
        <v>2198</v>
      </c>
    </row>
    <row r="1501" spans="1:28" ht="20.25" customHeight="1">
      <c r="A1501" s="26" t="s">
        <v>4124</v>
      </c>
      <c r="B1501" s="26" t="s">
        <v>4125</v>
      </c>
      <c r="C1501" s="26" t="s">
        <v>551</v>
      </c>
      <c r="D1501" s="26" t="s">
        <v>1209</v>
      </c>
      <c r="E1501" s="26" t="s">
        <v>553</v>
      </c>
      <c r="F1501" s="26" t="s">
        <v>668</v>
      </c>
      <c r="G1501" s="26" t="s">
        <v>669</v>
      </c>
      <c r="H1501" s="26" t="s">
        <v>556</v>
      </c>
      <c r="I1501" s="27">
        <v>45373</v>
      </c>
      <c r="J1501" s="26" t="s">
        <v>670</v>
      </c>
      <c r="K1501" s="26" t="s">
        <v>810</v>
      </c>
      <c r="L1501" s="26" t="s">
        <v>811</v>
      </c>
      <c r="M1501" s="26" t="s">
        <v>585</v>
      </c>
      <c r="N1501" s="26" t="s">
        <v>600</v>
      </c>
      <c r="O1501" s="26" t="s">
        <v>561</v>
      </c>
      <c r="P1501" s="26" t="s">
        <v>562</v>
      </c>
      <c r="Q1501" s="26" t="s">
        <v>812</v>
      </c>
      <c r="R1501" s="26" t="s">
        <v>684</v>
      </c>
      <c r="S1501" s="26"/>
      <c r="T1501" s="26"/>
      <c r="U1501" s="26">
        <v>100000</v>
      </c>
      <c r="V1501" s="27">
        <v>45418</v>
      </c>
      <c r="W1501" s="26" t="s">
        <v>565</v>
      </c>
      <c r="X1501" s="26" t="s">
        <v>566</v>
      </c>
      <c r="Y1501" s="26" t="s">
        <v>685</v>
      </c>
      <c r="Z1501" s="26"/>
      <c r="AA1501" s="26">
        <v>1</v>
      </c>
      <c r="AB1501" s="26">
        <v>2107</v>
      </c>
    </row>
    <row r="1502" spans="1:28" ht="20.25" customHeight="1">
      <c r="A1502" s="26" t="s">
        <v>4126</v>
      </c>
      <c r="B1502" s="26" t="s">
        <v>4127</v>
      </c>
      <c r="C1502" s="26" t="s">
        <v>1292</v>
      </c>
      <c r="D1502" s="26" t="s">
        <v>1293</v>
      </c>
      <c r="E1502" s="26" t="s">
        <v>553</v>
      </c>
      <c r="F1502" s="26" t="s">
        <v>668</v>
      </c>
      <c r="G1502" s="26" t="s">
        <v>669</v>
      </c>
      <c r="H1502" s="26" t="s">
        <v>556</v>
      </c>
      <c r="I1502" s="27">
        <v>45373</v>
      </c>
      <c r="J1502" s="26" t="s">
        <v>670</v>
      </c>
      <c r="K1502" s="26" t="s">
        <v>3026</v>
      </c>
      <c r="L1502" s="26" t="s">
        <v>3027</v>
      </c>
      <c r="M1502" s="26" t="s">
        <v>682</v>
      </c>
      <c r="N1502" s="26" t="s">
        <v>600</v>
      </c>
      <c r="O1502" s="26" t="s">
        <v>561</v>
      </c>
      <c r="P1502" s="26" t="s">
        <v>562</v>
      </c>
      <c r="Q1502" s="26" t="s">
        <v>683</v>
      </c>
      <c r="R1502" s="26" t="s">
        <v>684</v>
      </c>
      <c r="S1502" s="26"/>
      <c r="T1502" s="26"/>
      <c r="U1502" s="26">
        <v>30000</v>
      </c>
      <c r="V1502" s="27">
        <v>45452</v>
      </c>
      <c r="W1502" s="26" t="s">
        <v>565</v>
      </c>
      <c r="X1502" s="26" t="s">
        <v>566</v>
      </c>
      <c r="Y1502" s="26" t="s">
        <v>685</v>
      </c>
      <c r="Z1502" s="26"/>
      <c r="AA1502" s="26">
        <v>1</v>
      </c>
      <c r="AB1502" s="26">
        <v>2086</v>
      </c>
    </row>
    <row r="1503" spans="1:28" ht="20.25" customHeight="1">
      <c r="A1503" s="26" t="s">
        <v>4128</v>
      </c>
      <c r="B1503" s="26" t="s">
        <v>4129</v>
      </c>
      <c r="C1503" s="26" t="s">
        <v>1292</v>
      </c>
      <c r="D1503" s="26" t="s">
        <v>1293</v>
      </c>
      <c r="E1503" s="26" t="s">
        <v>553</v>
      </c>
      <c r="F1503" s="26" t="s">
        <v>668</v>
      </c>
      <c r="G1503" s="26" t="s">
        <v>669</v>
      </c>
      <c r="H1503" s="26" t="s">
        <v>556</v>
      </c>
      <c r="I1503" s="27">
        <v>45373</v>
      </c>
      <c r="J1503" s="26" t="s">
        <v>670</v>
      </c>
      <c r="K1503" s="26" t="s">
        <v>949</v>
      </c>
      <c r="L1503" s="26" t="s">
        <v>950</v>
      </c>
      <c r="M1503" s="26" t="s">
        <v>628</v>
      </c>
      <c r="N1503" s="26" t="s">
        <v>641</v>
      </c>
      <c r="O1503" s="26" t="s">
        <v>561</v>
      </c>
      <c r="P1503" s="26" t="s">
        <v>562</v>
      </c>
      <c r="Q1503" s="26" t="s">
        <v>683</v>
      </c>
      <c r="R1503" s="26" t="s">
        <v>564</v>
      </c>
      <c r="S1503" s="26"/>
      <c r="T1503" s="26"/>
      <c r="U1503" s="26">
        <v>20000</v>
      </c>
      <c r="V1503" s="27">
        <v>45419</v>
      </c>
      <c r="W1503" s="26" t="s">
        <v>565</v>
      </c>
      <c r="X1503" s="26" t="s">
        <v>566</v>
      </c>
      <c r="Y1503" s="26" t="s">
        <v>955</v>
      </c>
      <c r="Z1503" s="26"/>
      <c r="AA1503" s="26">
        <v>1</v>
      </c>
      <c r="AB1503" s="26">
        <v>2051</v>
      </c>
    </row>
    <row r="1504" spans="1:28" ht="20.25" customHeight="1">
      <c r="A1504" s="26" t="s">
        <v>4130</v>
      </c>
      <c r="B1504" s="26" t="s">
        <v>4131</v>
      </c>
      <c r="C1504" s="26" t="s">
        <v>1292</v>
      </c>
      <c r="D1504" s="26" t="s">
        <v>1293</v>
      </c>
      <c r="E1504" s="26" t="s">
        <v>553</v>
      </c>
      <c r="F1504" s="26" t="s">
        <v>581</v>
      </c>
      <c r="G1504" s="26" t="s">
        <v>4132</v>
      </c>
      <c r="H1504" s="26" t="s">
        <v>556</v>
      </c>
      <c r="I1504" s="27">
        <v>45373</v>
      </c>
      <c r="J1504" s="26" t="s">
        <v>670</v>
      </c>
      <c r="K1504" s="26" t="s">
        <v>142</v>
      </c>
      <c r="L1504" s="26" t="s">
        <v>1045</v>
      </c>
      <c r="M1504" s="26" t="s">
        <v>628</v>
      </c>
      <c r="N1504" s="26" t="s">
        <v>608</v>
      </c>
      <c r="O1504" s="26" t="s">
        <v>561</v>
      </c>
      <c r="P1504" s="26" t="s">
        <v>601</v>
      </c>
      <c r="Q1504" s="26" t="s">
        <v>1046</v>
      </c>
      <c r="R1504" s="26" t="s">
        <v>643</v>
      </c>
      <c r="S1504" s="26"/>
      <c r="T1504" s="26"/>
      <c r="U1504" s="26">
        <v>22000</v>
      </c>
      <c r="V1504" s="27">
        <v>45410</v>
      </c>
      <c r="W1504" s="26" t="s">
        <v>565</v>
      </c>
      <c r="X1504" s="26" t="s">
        <v>566</v>
      </c>
      <c r="Y1504" s="26" t="s">
        <v>2092</v>
      </c>
      <c r="Z1504" s="26"/>
      <c r="AA1504" s="26">
        <v>1</v>
      </c>
      <c r="AB1504" s="26">
        <v>2194</v>
      </c>
    </row>
    <row r="1505" spans="1:28" ht="20.25" customHeight="1">
      <c r="A1505" s="26" t="s">
        <v>4133</v>
      </c>
      <c r="B1505" s="26" t="s">
        <v>4134</v>
      </c>
      <c r="C1505" s="26" t="s">
        <v>1292</v>
      </c>
      <c r="D1505" s="26" t="s">
        <v>1293</v>
      </c>
      <c r="E1505" s="26" t="s">
        <v>553</v>
      </c>
      <c r="F1505" s="26" t="s">
        <v>581</v>
      </c>
      <c r="G1505" s="26" t="s">
        <v>4135</v>
      </c>
      <c r="H1505" s="26" t="s">
        <v>556</v>
      </c>
      <c r="I1505" s="27">
        <v>45373</v>
      </c>
      <c r="J1505" s="26" t="s">
        <v>670</v>
      </c>
      <c r="K1505" s="26" t="s">
        <v>204</v>
      </c>
      <c r="L1505" s="26" t="s">
        <v>1814</v>
      </c>
      <c r="M1505" s="26" t="s">
        <v>616</v>
      </c>
      <c r="N1505" s="26" t="s">
        <v>641</v>
      </c>
      <c r="O1505" s="26" t="s">
        <v>561</v>
      </c>
      <c r="P1505" s="26" t="s">
        <v>586</v>
      </c>
      <c r="Q1505" s="26" t="s">
        <v>852</v>
      </c>
      <c r="R1505" s="26" t="s">
        <v>619</v>
      </c>
      <c r="S1505" s="26"/>
      <c r="T1505" s="26"/>
      <c r="U1505" s="26">
        <v>10000</v>
      </c>
      <c r="V1505" s="27">
        <v>45410</v>
      </c>
      <c r="W1505" s="26" t="s">
        <v>565</v>
      </c>
      <c r="X1505" s="26" t="s">
        <v>566</v>
      </c>
      <c r="Y1505" s="26" t="s">
        <v>2092</v>
      </c>
      <c r="Z1505" s="26"/>
      <c r="AA1505" s="26">
        <v>1</v>
      </c>
      <c r="AB1505" s="26">
        <v>2061</v>
      </c>
    </row>
    <row r="1506" spans="1:28" ht="20.25" customHeight="1">
      <c r="A1506" s="26" t="s">
        <v>4136</v>
      </c>
      <c r="B1506" s="26" t="s">
        <v>4137</v>
      </c>
      <c r="C1506" s="26" t="s">
        <v>551</v>
      </c>
      <c r="D1506" s="26" t="s">
        <v>1209</v>
      </c>
      <c r="E1506" s="26" t="s">
        <v>553</v>
      </c>
      <c r="F1506" s="26" t="s">
        <v>624</v>
      </c>
      <c r="G1506" s="26" t="s">
        <v>4138</v>
      </c>
      <c r="H1506" s="26" t="s">
        <v>556</v>
      </c>
      <c r="I1506" s="27">
        <v>45372</v>
      </c>
      <c r="J1506" s="26" t="s">
        <v>626</v>
      </c>
      <c r="K1506" s="26" t="s">
        <v>4034</v>
      </c>
      <c r="L1506" s="26" t="s">
        <v>4035</v>
      </c>
      <c r="M1506" s="26" t="s">
        <v>616</v>
      </c>
      <c r="N1506" s="26" t="s">
        <v>608</v>
      </c>
      <c r="O1506" s="26" t="s">
        <v>561</v>
      </c>
      <c r="P1506" s="26" t="s">
        <v>601</v>
      </c>
      <c r="Q1506" s="26" t="s">
        <v>648</v>
      </c>
      <c r="R1506" s="26" t="s">
        <v>649</v>
      </c>
      <c r="S1506" s="26"/>
      <c r="T1506" s="26"/>
      <c r="U1506" s="26">
        <v>32500</v>
      </c>
      <c r="V1506" s="27">
        <v>45406</v>
      </c>
      <c r="W1506" s="26" t="s">
        <v>565</v>
      </c>
      <c r="X1506" s="26" t="s">
        <v>566</v>
      </c>
      <c r="Y1506" s="26" t="s">
        <v>630</v>
      </c>
      <c r="Z1506" s="26"/>
      <c r="AA1506" s="26">
        <v>1</v>
      </c>
      <c r="AB1506" s="26">
        <v>2183</v>
      </c>
    </row>
    <row r="1507" spans="1:28" ht="20.25" customHeight="1">
      <c r="A1507" s="26" t="s">
        <v>4139</v>
      </c>
      <c r="B1507" s="26" t="s">
        <v>4140</v>
      </c>
      <c r="C1507" s="26" t="s">
        <v>1292</v>
      </c>
      <c r="D1507" s="26" t="s">
        <v>1293</v>
      </c>
      <c r="E1507" s="26" t="s">
        <v>553</v>
      </c>
      <c r="F1507" s="26" t="s">
        <v>624</v>
      </c>
      <c r="G1507" s="26" t="s">
        <v>4141</v>
      </c>
      <c r="H1507" s="26" t="s">
        <v>556</v>
      </c>
      <c r="I1507" s="27">
        <v>45372</v>
      </c>
      <c r="J1507" s="26" t="s">
        <v>626</v>
      </c>
      <c r="K1507" s="26" t="s">
        <v>45</v>
      </c>
      <c r="L1507" s="26" t="s">
        <v>2056</v>
      </c>
      <c r="M1507" s="26" t="s">
        <v>616</v>
      </c>
      <c r="N1507" s="26" t="s">
        <v>608</v>
      </c>
      <c r="O1507" s="26" t="s">
        <v>561</v>
      </c>
      <c r="P1507" s="26" t="s">
        <v>601</v>
      </c>
      <c r="Q1507" s="26" t="s">
        <v>648</v>
      </c>
      <c r="R1507" s="26" t="s">
        <v>751</v>
      </c>
      <c r="S1507" s="26"/>
      <c r="T1507" s="26"/>
      <c r="U1507" s="26">
        <v>7200</v>
      </c>
      <c r="V1507" s="27">
        <v>45405</v>
      </c>
      <c r="W1507" s="26" t="s">
        <v>565</v>
      </c>
      <c r="X1507" s="26" t="s">
        <v>566</v>
      </c>
      <c r="Y1507" s="26" t="s">
        <v>630</v>
      </c>
      <c r="Z1507" s="26"/>
      <c r="AA1507" s="26">
        <v>1</v>
      </c>
      <c r="AB1507" s="26">
        <v>2184</v>
      </c>
    </row>
    <row r="1508" spans="1:28" ht="20.25" customHeight="1">
      <c r="A1508" s="26" t="s">
        <v>4142</v>
      </c>
      <c r="B1508" s="26" t="s">
        <v>4143</v>
      </c>
      <c r="C1508" s="26" t="s">
        <v>1292</v>
      </c>
      <c r="D1508" s="26" t="s">
        <v>1293</v>
      </c>
      <c r="E1508" s="26" t="s">
        <v>553</v>
      </c>
      <c r="F1508" s="26" t="s">
        <v>624</v>
      </c>
      <c r="G1508" s="26" t="s">
        <v>4144</v>
      </c>
      <c r="H1508" s="26" t="s">
        <v>556</v>
      </c>
      <c r="I1508" s="27">
        <v>45372</v>
      </c>
      <c r="J1508" s="26" t="s">
        <v>626</v>
      </c>
      <c r="K1508" s="26" t="s">
        <v>24</v>
      </c>
      <c r="L1508" s="26" t="s">
        <v>640</v>
      </c>
      <c r="M1508" s="26" t="s">
        <v>628</v>
      </c>
      <c r="N1508" s="26" t="s">
        <v>641</v>
      </c>
      <c r="O1508" s="26" t="s">
        <v>561</v>
      </c>
      <c r="P1508" s="26" t="s">
        <v>601</v>
      </c>
      <c r="Q1508" s="26" t="s">
        <v>642</v>
      </c>
      <c r="R1508" s="26" t="s">
        <v>643</v>
      </c>
      <c r="S1508" s="26"/>
      <c r="T1508" s="26"/>
      <c r="U1508" s="26">
        <v>16000</v>
      </c>
      <c r="V1508" s="27">
        <v>45404</v>
      </c>
      <c r="W1508" s="26" t="s">
        <v>565</v>
      </c>
      <c r="X1508" s="26" t="s">
        <v>566</v>
      </c>
      <c r="Y1508" s="26" t="s">
        <v>630</v>
      </c>
      <c r="Z1508" s="26"/>
      <c r="AA1508" s="26">
        <v>1</v>
      </c>
      <c r="AB1508" s="26">
        <v>2146</v>
      </c>
    </row>
    <row r="1509" spans="1:28" ht="20.25" customHeight="1">
      <c r="A1509" s="26" t="s">
        <v>4145</v>
      </c>
      <c r="B1509" s="26" t="s">
        <v>4146</v>
      </c>
      <c r="C1509" s="26" t="s">
        <v>1292</v>
      </c>
      <c r="D1509" s="26" t="s">
        <v>1293</v>
      </c>
      <c r="E1509" s="26" t="s">
        <v>553</v>
      </c>
      <c r="F1509" s="26" t="s">
        <v>624</v>
      </c>
      <c r="G1509" s="26" t="s">
        <v>4147</v>
      </c>
      <c r="H1509" s="26" t="s">
        <v>556</v>
      </c>
      <c r="I1509" s="27">
        <v>45372</v>
      </c>
      <c r="J1509" s="26" t="s">
        <v>626</v>
      </c>
      <c r="K1509" s="26" t="s">
        <v>77</v>
      </c>
      <c r="L1509" s="26" t="s">
        <v>1519</v>
      </c>
      <c r="M1509" s="26" t="s">
        <v>607</v>
      </c>
      <c r="N1509" s="26" t="s">
        <v>641</v>
      </c>
      <c r="O1509" s="26" t="s">
        <v>561</v>
      </c>
      <c r="P1509" s="26" t="s">
        <v>718</v>
      </c>
      <c r="Q1509" s="26" t="s">
        <v>664</v>
      </c>
      <c r="R1509" s="26" t="s">
        <v>564</v>
      </c>
      <c r="S1509" s="26"/>
      <c r="T1509" s="26"/>
      <c r="U1509" s="26">
        <v>13500</v>
      </c>
      <c r="V1509" s="27">
        <v>45419</v>
      </c>
      <c r="W1509" s="26" t="s">
        <v>565</v>
      </c>
      <c r="X1509" s="26" t="s">
        <v>566</v>
      </c>
      <c r="Y1509" s="26" t="s">
        <v>630</v>
      </c>
      <c r="Z1509" s="26"/>
      <c r="AA1509" s="26">
        <v>1</v>
      </c>
      <c r="AB1509" s="26">
        <v>2056</v>
      </c>
    </row>
    <row r="1510" spans="1:28" ht="20.25" customHeight="1">
      <c r="A1510" s="26" t="s">
        <v>4148</v>
      </c>
      <c r="B1510" s="26" t="s">
        <v>4149</v>
      </c>
      <c r="C1510" s="26" t="s">
        <v>1292</v>
      </c>
      <c r="D1510" s="26" t="s">
        <v>1293</v>
      </c>
      <c r="E1510" s="26" t="s">
        <v>553</v>
      </c>
      <c r="F1510" s="26" t="s">
        <v>581</v>
      </c>
      <c r="G1510" s="26" t="s">
        <v>4150</v>
      </c>
      <c r="H1510" s="26" t="s">
        <v>556</v>
      </c>
      <c r="I1510" s="27">
        <v>45371</v>
      </c>
      <c r="J1510" s="26" t="s">
        <v>670</v>
      </c>
      <c r="K1510" s="26" t="s">
        <v>3596</v>
      </c>
      <c r="L1510" s="26" t="s">
        <v>3597</v>
      </c>
      <c r="M1510" s="26" t="s">
        <v>616</v>
      </c>
      <c r="N1510" s="26" t="s">
        <v>641</v>
      </c>
      <c r="O1510" s="26" t="s">
        <v>561</v>
      </c>
      <c r="P1510" s="26" t="s">
        <v>586</v>
      </c>
      <c r="Q1510" s="26" t="s">
        <v>852</v>
      </c>
      <c r="R1510" s="26" t="s">
        <v>619</v>
      </c>
      <c r="S1510" s="26"/>
      <c r="T1510" s="26"/>
      <c r="U1510" s="26">
        <v>9000</v>
      </c>
      <c r="V1510" s="27">
        <v>45404</v>
      </c>
      <c r="W1510" s="26" t="s">
        <v>565</v>
      </c>
      <c r="X1510" s="26" t="s">
        <v>566</v>
      </c>
      <c r="Y1510" s="26" t="s">
        <v>2092</v>
      </c>
      <c r="Z1510" s="26" t="s">
        <v>4151</v>
      </c>
      <c r="AA1510" s="26">
        <v>1</v>
      </c>
      <c r="AB1510" s="26">
        <v>2062</v>
      </c>
    </row>
    <row r="1511" spans="1:28" ht="20.25" customHeight="1">
      <c r="A1511" s="26" t="s">
        <v>4152</v>
      </c>
      <c r="B1511" s="26" t="s">
        <v>4153</v>
      </c>
      <c r="C1511" s="26" t="s">
        <v>551</v>
      </c>
      <c r="D1511" s="26" t="s">
        <v>1209</v>
      </c>
      <c r="E1511" s="26" t="s">
        <v>553</v>
      </c>
      <c r="F1511" s="26" t="s">
        <v>668</v>
      </c>
      <c r="G1511" s="26" t="s">
        <v>4154</v>
      </c>
      <c r="H1511" s="26" t="s">
        <v>556</v>
      </c>
      <c r="I1511" s="27">
        <v>45367</v>
      </c>
      <c r="J1511" s="26" t="s">
        <v>670</v>
      </c>
      <c r="K1511" s="26" t="s">
        <v>1100</v>
      </c>
      <c r="L1511" s="26" t="s">
        <v>1101</v>
      </c>
      <c r="M1511" s="26" t="s">
        <v>682</v>
      </c>
      <c r="N1511" s="26" t="s">
        <v>600</v>
      </c>
      <c r="O1511" s="26" t="s">
        <v>561</v>
      </c>
      <c r="P1511" s="26" t="s">
        <v>562</v>
      </c>
      <c r="Q1511" s="26" t="s">
        <v>683</v>
      </c>
      <c r="R1511" s="26" t="s">
        <v>684</v>
      </c>
      <c r="S1511" s="26"/>
      <c r="T1511" s="26"/>
      <c r="U1511" s="26">
        <v>100000</v>
      </c>
      <c r="V1511" s="27">
        <v>45422</v>
      </c>
      <c r="W1511" s="26" t="s">
        <v>565</v>
      </c>
      <c r="X1511" s="26" t="s">
        <v>566</v>
      </c>
      <c r="Y1511" s="26" t="s">
        <v>685</v>
      </c>
      <c r="Z1511" s="26"/>
      <c r="AA1511" s="26">
        <v>1</v>
      </c>
      <c r="AB1511" s="26">
        <v>2087</v>
      </c>
    </row>
    <row r="1512" spans="1:28" ht="20.25" customHeight="1">
      <c r="A1512" s="26" t="s">
        <v>4155</v>
      </c>
      <c r="B1512" s="26" t="s">
        <v>4156</v>
      </c>
      <c r="C1512" s="26" t="s">
        <v>1130</v>
      </c>
      <c r="D1512" s="26" t="s">
        <v>1131</v>
      </c>
      <c r="E1512" s="26" t="s">
        <v>553</v>
      </c>
      <c r="F1512" s="26" t="s">
        <v>668</v>
      </c>
      <c r="G1512" s="26" t="s">
        <v>4157</v>
      </c>
      <c r="H1512" s="26" t="s">
        <v>556</v>
      </c>
      <c r="I1512" s="27">
        <v>45367</v>
      </c>
      <c r="J1512" s="26" t="s">
        <v>670</v>
      </c>
      <c r="K1512" s="26" t="s">
        <v>258</v>
      </c>
      <c r="L1512" s="26" t="s">
        <v>681</v>
      </c>
      <c r="M1512" s="26" t="s">
        <v>682</v>
      </c>
      <c r="N1512" s="26" t="s">
        <v>600</v>
      </c>
      <c r="O1512" s="26" t="s">
        <v>561</v>
      </c>
      <c r="P1512" s="26" t="s">
        <v>562</v>
      </c>
      <c r="Q1512" s="26" t="s">
        <v>683</v>
      </c>
      <c r="R1512" s="26" t="s">
        <v>684</v>
      </c>
      <c r="S1512" s="26"/>
      <c r="T1512" s="26"/>
      <c r="U1512" s="26">
        <v>120000</v>
      </c>
      <c r="V1512" s="27">
        <v>45432</v>
      </c>
      <c r="W1512" s="26" t="s">
        <v>565</v>
      </c>
      <c r="X1512" s="26" t="s">
        <v>566</v>
      </c>
      <c r="Y1512" s="26" t="s">
        <v>685</v>
      </c>
      <c r="Z1512" s="26"/>
      <c r="AA1512" s="26">
        <v>1</v>
      </c>
      <c r="AB1512" s="26">
        <v>2075</v>
      </c>
    </row>
    <row r="1513" spans="1:28" ht="20.25" customHeight="1">
      <c r="A1513" s="26" t="s">
        <v>4158</v>
      </c>
      <c r="B1513" s="26" t="s">
        <v>4159</v>
      </c>
      <c r="C1513" s="26" t="s">
        <v>1292</v>
      </c>
      <c r="D1513" s="26" t="s">
        <v>1293</v>
      </c>
      <c r="E1513" s="26" t="s">
        <v>553</v>
      </c>
      <c r="F1513" s="26" t="s">
        <v>668</v>
      </c>
      <c r="G1513" s="26" t="s">
        <v>4157</v>
      </c>
      <c r="H1513" s="26" t="s">
        <v>556</v>
      </c>
      <c r="I1513" s="27">
        <v>45367</v>
      </c>
      <c r="J1513" s="26" t="s">
        <v>670</v>
      </c>
      <c r="K1513" s="26" t="s">
        <v>258</v>
      </c>
      <c r="L1513" s="26" t="s">
        <v>681</v>
      </c>
      <c r="M1513" s="26" t="s">
        <v>682</v>
      </c>
      <c r="N1513" s="26" t="s">
        <v>600</v>
      </c>
      <c r="O1513" s="26" t="s">
        <v>561</v>
      </c>
      <c r="P1513" s="26" t="s">
        <v>562</v>
      </c>
      <c r="Q1513" s="26" t="s">
        <v>683</v>
      </c>
      <c r="R1513" s="26" t="s">
        <v>684</v>
      </c>
      <c r="S1513" s="26"/>
      <c r="T1513" s="26"/>
      <c r="U1513" s="26">
        <v>120000</v>
      </c>
      <c r="V1513" s="27">
        <v>45427</v>
      </c>
      <c r="W1513" s="26" t="s">
        <v>565</v>
      </c>
      <c r="X1513" s="26" t="s">
        <v>566</v>
      </c>
      <c r="Y1513" s="26" t="s">
        <v>685</v>
      </c>
      <c r="Z1513" s="26"/>
      <c r="AA1513" s="26">
        <v>1</v>
      </c>
      <c r="AB1513" s="26">
        <v>2075</v>
      </c>
    </row>
    <row r="1514" spans="1:28" ht="20.25" customHeight="1">
      <c r="A1514" s="26" t="s">
        <v>4160</v>
      </c>
      <c r="B1514" s="26" t="s">
        <v>4161</v>
      </c>
      <c r="C1514" s="26" t="s">
        <v>1292</v>
      </c>
      <c r="D1514" s="26" t="s">
        <v>1293</v>
      </c>
      <c r="E1514" s="26" t="s">
        <v>553</v>
      </c>
      <c r="F1514" s="26" t="s">
        <v>668</v>
      </c>
      <c r="G1514" s="26" t="s">
        <v>1941</v>
      </c>
      <c r="H1514" s="26" t="s">
        <v>556</v>
      </c>
      <c r="I1514" s="27">
        <v>45366</v>
      </c>
      <c r="J1514" s="26" t="s">
        <v>670</v>
      </c>
      <c r="K1514" s="26" t="s">
        <v>1191</v>
      </c>
      <c r="L1514" s="26" t="s">
        <v>1192</v>
      </c>
      <c r="M1514" s="26" t="s">
        <v>682</v>
      </c>
      <c r="N1514" s="26" t="s">
        <v>600</v>
      </c>
      <c r="O1514" s="26" t="s">
        <v>561</v>
      </c>
      <c r="P1514" s="26" t="s">
        <v>562</v>
      </c>
      <c r="Q1514" s="26" t="s">
        <v>812</v>
      </c>
      <c r="R1514" s="26" t="s">
        <v>684</v>
      </c>
      <c r="S1514" s="26"/>
      <c r="T1514" s="26"/>
      <c r="U1514" s="26">
        <v>20000</v>
      </c>
      <c r="V1514" s="27">
        <v>45401</v>
      </c>
      <c r="W1514" s="26" t="s">
        <v>565</v>
      </c>
      <c r="X1514" s="26" t="s">
        <v>566</v>
      </c>
      <c r="Y1514" s="26" t="s">
        <v>685</v>
      </c>
      <c r="Z1514" s="26"/>
      <c r="AA1514" s="26">
        <v>1</v>
      </c>
      <c r="AB1514" s="26">
        <v>2116</v>
      </c>
    </row>
    <row r="1515" spans="1:28" ht="20.25" customHeight="1">
      <c r="A1515" s="26" t="s">
        <v>4162</v>
      </c>
      <c r="B1515" s="26" t="s">
        <v>4163</v>
      </c>
      <c r="C1515" s="26" t="s">
        <v>1292</v>
      </c>
      <c r="D1515" s="26" t="s">
        <v>1293</v>
      </c>
      <c r="E1515" s="26" t="s">
        <v>553</v>
      </c>
      <c r="F1515" s="26" t="s">
        <v>668</v>
      </c>
      <c r="G1515" s="26" t="s">
        <v>1941</v>
      </c>
      <c r="H1515" s="26" t="s">
        <v>556</v>
      </c>
      <c r="I1515" s="27">
        <v>45366</v>
      </c>
      <c r="J1515" s="26" t="s">
        <v>670</v>
      </c>
      <c r="K1515" s="26" t="s">
        <v>810</v>
      </c>
      <c r="L1515" s="26" t="s">
        <v>811</v>
      </c>
      <c r="M1515" s="26" t="s">
        <v>585</v>
      </c>
      <c r="N1515" s="26" t="s">
        <v>600</v>
      </c>
      <c r="O1515" s="26" t="s">
        <v>561</v>
      </c>
      <c r="P1515" s="26" t="s">
        <v>562</v>
      </c>
      <c r="Q1515" s="26" t="s">
        <v>812</v>
      </c>
      <c r="R1515" s="26" t="s">
        <v>684</v>
      </c>
      <c r="S1515" s="26"/>
      <c r="T1515" s="26"/>
      <c r="U1515" s="26">
        <v>76000</v>
      </c>
      <c r="V1515" s="27">
        <v>45406</v>
      </c>
      <c r="W1515" s="26" t="s">
        <v>565</v>
      </c>
      <c r="X1515" s="26" t="s">
        <v>566</v>
      </c>
      <c r="Y1515" s="26" t="s">
        <v>685</v>
      </c>
      <c r="Z1515" s="26"/>
      <c r="AA1515" s="26">
        <v>1</v>
      </c>
      <c r="AB1515" s="26">
        <v>2107</v>
      </c>
    </row>
    <row r="1516" spans="1:28" ht="20.25" customHeight="1">
      <c r="A1516" s="26" t="s">
        <v>4164</v>
      </c>
      <c r="B1516" s="26" t="s">
        <v>4165</v>
      </c>
      <c r="C1516" s="26" t="s">
        <v>1292</v>
      </c>
      <c r="D1516" s="26" t="s">
        <v>1293</v>
      </c>
      <c r="E1516" s="26" t="s">
        <v>553</v>
      </c>
      <c r="F1516" s="26" t="s">
        <v>668</v>
      </c>
      <c r="G1516" s="26" t="s">
        <v>1941</v>
      </c>
      <c r="H1516" s="26" t="s">
        <v>556</v>
      </c>
      <c r="I1516" s="27">
        <v>45366</v>
      </c>
      <c r="J1516" s="26" t="s">
        <v>670</v>
      </c>
      <c r="K1516" s="26" t="s">
        <v>810</v>
      </c>
      <c r="L1516" s="26" t="s">
        <v>811</v>
      </c>
      <c r="M1516" s="26" t="s">
        <v>585</v>
      </c>
      <c r="N1516" s="26" t="s">
        <v>600</v>
      </c>
      <c r="O1516" s="26" t="s">
        <v>561</v>
      </c>
      <c r="P1516" s="26" t="s">
        <v>562</v>
      </c>
      <c r="Q1516" s="26" t="s">
        <v>812</v>
      </c>
      <c r="R1516" s="26" t="s">
        <v>684</v>
      </c>
      <c r="S1516" s="26"/>
      <c r="T1516" s="26"/>
      <c r="U1516" s="26">
        <v>58000</v>
      </c>
      <c r="V1516" s="27">
        <v>45403</v>
      </c>
      <c r="W1516" s="26" t="s">
        <v>565</v>
      </c>
      <c r="X1516" s="26" t="s">
        <v>566</v>
      </c>
      <c r="Y1516" s="26" t="s">
        <v>685</v>
      </c>
      <c r="Z1516" s="26"/>
      <c r="AA1516" s="26">
        <v>1</v>
      </c>
      <c r="AB1516" s="26">
        <v>2107</v>
      </c>
    </row>
    <row r="1517" spans="1:28" ht="20.25" customHeight="1">
      <c r="A1517" s="26" t="s">
        <v>4166</v>
      </c>
      <c r="B1517" s="26" t="s">
        <v>4167</v>
      </c>
      <c r="C1517" s="26" t="s">
        <v>1292</v>
      </c>
      <c r="D1517" s="26" t="s">
        <v>1293</v>
      </c>
      <c r="E1517" s="26" t="s">
        <v>553</v>
      </c>
      <c r="F1517" s="26" t="s">
        <v>668</v>
      </c>
      <c r="G1517" s="26" t="s">
        <v>1941</v>
      </c>
      <c r="H1517" s="26" t="s">
        <v>556</v>
      </c>
      <c r="I1517" s="27">
        <v>45366</v>
      </c>
      <c r="J1517" s="26" t="s">
        <v>670</v>
      </c>
      <c r="K1517" s="26" t="s">
        <v>1100</v>
      </c>
      <c r="L1517" s="26" t="s">
        <v>1101</v>
      </c>
      <c r="M1517" s="26" t="s">
        <v>682</v>
      </c>
      <c r="N1517" s="26" t="s">
        <v>600</v>
      </c>
      <c r="O1517" s="26" t="s">
        <v>561</v>
      </c>
      <c r="P1517" s="26" t="s">
        <v>562</v>
      </c>
      <c r="Q1517" s="26" t="s">
        <v>683</v>
      </c>
      <c r="R1517" s="26" t="s">
        <v>684</v>
      </c>
      <c r="S1517" s="26"/>
      <c r="T1517" s="26"/>
      <c r="U1517" s="26">
        <v>78000</v>
      </c>
      <c r="V1517" s="27">
        <v>45419</v>
      </c>
      <c r="W1517" s="26" t="s">
        <v>565</v>
      </c>
      <c r="X1517" s="26" t="s">
        <v>566</v>
      </c>
      <c r="Y1517" s="26" t="s">
        <v>685</v>
      </c>
      <c r="Z1517" s="26"/>
      <c r="AA1517" s="26">
        <v>1</v>
      </c>
      <c r="AB1517" s="26">
        <v>2087</v>
      </c>
    </row>
    <row r="1518" spans="1:28" ht="20.25" customHeight="1">
      <c r="A1518" s="26" t="s">
        <v>4168</v>
      </c>
      <c r="B1518" s="26" t="s">
        <v>4169</v>
      </c>
      <c r="C1518" s="26" t="s">
        <v>1292</v>
      </c>
      <c r="D1518" s="26" t="s">
        <v>1293</v>
      </c>
      <c r="E1518" s="26" t="s">
        <v>553</v>
      </c>
      <c r="F1518" s="26" t="s">
        <v>668</v>
      </c>
      <c r="G1518" s="26" t="s">
        <v>1941</v>
      </c>
      <c r="H1518" s="26" t="s">
        <v>556</v>
      </c>
      <c r="I1518" s="27">
        <v>45366</v>
      </c>
      <c r="J1518" s="26" t="s">
        <v>670</v>
      </c>
      <c r="K1518" s="26" t="s">
        <v>1100</v>
      </c>
      <c r="L1518" s="26" t="s">
        <v>1101</v>
      </c>
      <c r="M1518" s="26" t="s">
        <v>682</v>
      </c>
      <c r="N1518" s="26" t="s">
        <v>600</v>
      </c>
      <c r="O1518" s="26" t="s">
        <v>561</v>
      </c>
      <c r="P1518" s="26" t="s">
        <v>562</v>
      </c>
      <c r="Q1518" s="26" t="s">
        <v>683</v>
      </c>
      <c r="R1518" s="26" t="s">
        <v>684</v>
      </c>
      <c r="S1518" s="26"/>
      <c r="T1518" s="26"/>
      <c r="U1518" s="26">
        <v>78000</v>
      </c>
      <c r="V1518" s="27">
        <v>45405</v>
      </c>
      <c r="W1518" s="26" t="s">
        <v>565</v>
      </c>
      <c r="X1518" s="26" t="s">
        <v>566</v>
      </c>
      <c r="Y1518" s="26" t="s">
        <v>685</v>
      </c>
      <c r="Z1518" s="26"/>
      <c r="AA1518" s="26">
        <v>1</v>
      </c>
      <c r="AB1518" s="26">
        <v>2087</v>
      </c>
    </row>
    <row r="1519" spans="1:28" ht="20.25" customHeight="1">
      <c r="A1519" s="26" t="s">
        <v>4170</v>
      </c>
      <c r="B1519" s="26" t="s">
        <v>4171</v>
      </c>
      <c r="C1519" s="26" t="s">
        <v>1292</v>
      </c>
      <c r="D1519" s="26" t="s">
        <v>1293</v>
      </c>
      <c r="E1519" s="26" t="s">
        <v>553</v>
      </c>
      <c r="F1519" s="26" t="s">
        <v>668</v>
      </c>
      <c r="G1519" s="26" t="s">
        <v>1941</v>
      </c>
      <c r="H1519" s="26" t="s">
        <v>556</v>
      </c>
      <c r="I1519" s="27">
        <v>45366</v>
      </c>
      <c r="J1519" s="26" t="s">
        <v>670</v>
      </c>
      <c r="K1519" s="26" t="s">
        <v>1122</v>
      </c>
      <c r="L1519" s="26" t="s">
        <v>1123</v>
      </c>
      <c r="M1519" s="26" t="s">
        <v>682</v>
      </c>
      <c r="N1519" s="26" t="s">
        <v>600</v>
      </c>
      <c r="O1519" s="26" t="s">
        <v>561</v>
      </c>
      <c r="P1519" s="26" t="s">
        <v>562</v>
      </c>
      <c r="Q1519" s="26" t="s">
        <v>683</v>
      </c>
      <c r="R1519" s="26" t="s">
        <v>684</v>
      </c>
      <c r="S1519" s="26"/>
      <c r="T1519" s="26"/>
      <c r="U1519" s="26">
        <v>115000</v>
      </c>
      <c r="V1519" s="27">
        <v>45432</v>
      </c>
      <c r="W1519" s="26" t="s">
        <v>565</v>
      </c>
      <c r="X1519" s="26" t="s">
        <v>566</v>
      </c>
      <c r="Y1519" s="26" t="s">
        <v>685</v>
      </c>
      <c r="Z1519" s="26"/>
      <c r="AA1519" s="26">
        <v>1</v>
      </c>
      <c r="AB1519" s="26">
        <v>2082</v>
      </c>
    </row>
    <row r="1520" spans="1:28" ht="20.25" customHeight="1">
      <c r="A1520" s="26" t="s">
        <v>4172</v>
      </c>
      <c r="B1520" s="26" t="s">
        <v>4173</v>
      </c>
      <c r="C1520" s="26" t="s">
        <v>1292</v>
      </c>
      <c r="D1520" s="26" t="s">
        <v>1293</v>
      </c>
      <c r="E1520" s="26" t="s">
        <v>553</v>
      </c>
      <c r="F1520" s="26" t="s">
        <v>668</v>
      </c>
      <c r="G1520" s="26" t="s">
        <v>1913</v>
      </c>
      <c r="H1520" s="26" t="s">
        <v>556</v>
      </c>
      <c r="I1520" s="27">
        <v>45366</v>
      </c>
      <c r="J1520" s="26" t="s">
        <v>670</v>
      </c>
      <c r="K1520" s="26" t="s">
        <v>1122</v>
      </c>
      <c r="L1520" s="26" t="s">
        <v>1123</v>
      </c>
      <c r="M1520" s="26" t="s">
        <v>682</v>
      </c>
      <c r="N1520" s="26" t="s">
        <v>600</v>
      </c>
      <c r="O1520" s="26" t="s">
        <v>561</v>
      </c>
      <c r="P1520" s="26" t="s">
        <v>562</v>
      </c>
      <c r="Q1520" s="26" t="s">
        <v>683</v>
      </c>
      <c r="R1520" s="26" t="s">
        <v>684</v>
      </c>
      <c r="S1520" s="26"/>
      <c r="T1520" s="26"/>
      <c r="U1520" s="26">
        <v>125000</v>
      </c>
      <c r="V1520" s="27">
        <v>45418</v>
      </c>
      <c r="W1520" s="26" t="s">
        <v>565</v>
      </c>
      <c r="X1520" s="26" t="s">
        <v>566</v>
      </c>
      <c r="Y1520" s="26" t="s">
        <v>685</v>
      </c>
      <c r="Z1520" s="26"/>
      <c r="AA1520" s="26">
        <v>1</v>
      </c>
      <c r="AB1520" s="26">
        <v>2082</v>
      </c>
    </row>
    <row r="1521" spans="1:28" ht="20.25" customHeight="1">
      <c r="A1521" s="26" t="s">
        <v>4174</v>
      </c>
      <c r="B1521" s="26" t="s">
        <v>4175</v>
      </c>
      <c r="C1521" s="26" t="s">
        <v>1292</v>
      </c>
      <c r="D1521" s="26" t="s">
        <v>1293</v>
      </c>
      <c r="E1521" s="26" t="s">
        <v>553</v>
      </c>
      <c r="F1521" s="26" t="s">
        <v>668</v>
      </c>
      <c r="G1521" s="26" t="s">
        <v>1941</v>
      </c>
      <c r="H1521" s="26" t="s">
        <v>556</v>
      </c>
      <c r="I1521" s="27">
        <v>45366</v>
      </c>
      <c r="J1521" s="26" t="s">
        <v>670</v>
      </c>
      <c r="K1521" s="26" t="s">
        <v>258</v>
      </c>
      <c r="L1521" s="26" t="s">
        <v>681</v>
      </c>
      <c r="M1521" s="26" t="s">
        <v>682</v>
      </c>
      <c r="N1521" s="26" t="s">
        <v>600</v>
      </c>
      <c r="O1521" s="26" t="s">
        <v>561</v>
      </c>
      <c r="P1521" s="26" t="s">
        <v>562</v>
      </c>
      <c r="Q1521" s="26" t="s">
        <v>683</v>
      </c>
      <c r="R1521" s="26" t="s">
        <v>684</v>
      </c>
      <c r="S1521" s="26"/>
      <c r="T1521" s="26"/>
      <c r="U1521" s="26">
        <v>90000</v>
      </c>
      <c r="V1521" s="27">
        <v>45412</v>
      </c>
      <c r="W1521" s="26" t="s">
        <v>565</v>
      </c>
      <c r="X1521" s="26" t="s">
        <v>566</v>
      </c>
      <c r="Y1521" s="26" t="s">
        <v>685</v>
      </c>
      <c r="Z1521" s="26"/>
      <c r="AA1521" s="26">
        <v>1</v>
      </c>
      <c r="AB1521" s="26">
        <v>2075</v>
      </c>
    </row>
    <row r="1522" spans="1:28" ht="20.25" customHeight="1">
      <c r="A1522" s="26" t="s">
        <v>4176</v>
      </c>
      <c r="B1522" s="26" t="s">
        <v>4177</v>
      </c>
      <c r="C1522" s="26" t="s">
        <v>1292</v>
      </c>
      <c r="D1522" s="26" t="s">
        <v>1293</v>
      </c>
      <c r="E1522" s="26" t="s">
        <v>553</v>
      </c>
      <c r="F1522" s="26" t="s">
        <v>668</v>
      </c>
      <c r="G1522" s="26" t="s">
        <v>1941</v>
      </c>
      <c r="H1522" s="26" t="s">
        <v>556</v>
      </c>
      <c r="I1522" s="27">
        <v>45366</v>
      </c>
      <c r="J1522" s="26" t="s">
        <v>670</v>
      </c>
      <c r="K1522" s="26" t="s">
        <v>258</v>
      </c>
      <c r="L1522" s="26" t="s">
        <v>681</v>
      </c>
      <c r="M1522" s="26" t="s">
        <v>682</v>
      </c>
      <c r="N1522" s="26" t="s">
        <v>600</v>
      </c>
      <c r="O1522" s="26" t="s">
        <v>561</v>
      </c>
      <c r="P1522" s="26" t="s">
        <v>562</v>
      </c>
      <c r="Q1522" s="26" t="s">
        <v>683</v>
      </c>
      <c r="R1522" s="26" t="s">
        <v>684</v>
      </c>
      <c r="S1522" s="26"/>
      <c r="T1522" s="26"/>
      <c r="U1522" s="26">
        <v>100000</v>
      </c>
      <c r="V1522" s="27">
        <v>45407</v>
      </c>
      <c r="W1522" s="26" t="s">
        <v>565</v>
      </c>
      <c r="X1522" s="26" t="s">
        <v>566</v>
      </c>
      <c r="Y1522" s="26" t="s">
        <v>685</v>
      </c>
      <c r="Z1522" s="26"/>
      <c r="AA1522" s="26">
        <v>1</v>
      </c>
      <c r="AB1522" s="26">
        <v>2075</v>
      </c>
    </row>
    <row r="1523" spans="1:28" ht="20.25" customHeight="1">
      <c r="A1523" s="26" t="s">
        <v>4178</v>
      </c>
      <c r="B1523" s="26" t="s">
        <v>4179</v>
      </c>
      <c r="C1523" s="26" t="s">
        <v>1292</v>
      </c>
      <c r="D1523" s="26" t="s">
        <v>1293</v>
      </c>
      <c r="E1523" s="26" t="s">
        <v>553</v>
      </c>
      <c r="F1523" s="26" t="s">
        <v>668</v>
      </c>
      <c r="G1523" s="26" t="s">
        <v>1941</v>
      </c>
      <c r="H1523" s="26" t="s">
        <v>556</v>
      </c>
      <c r="I1523" s="27">
        <v>45366</v>
      </c>
      <c r="J1523" s="26" t="s">
        <v>670</v>
      </c>
      <c r="K1523" s="26" t="s">
        <v>258</v>
      </c>
      <c r="L1523" s="26" t="s">
        <v>681</v>
      </c>
      <c r="M1523" s="26" t="s">
        <v>682</v>
      </c>
      <c r="N1523" s="26" t="s">
        <v>600</v>
      </c>
      <c r="O1523" s="26" t="s">
        <v>561</v>
      </c>
      <c r="P1523" s="26" t="s">
        <v>562</v>
      </c>
      <c r="Q1523" s="26" t="s">
        <v>683</v>
      </c>
      <c r="R1523" s="26" t="s">
        <v>684</v>
      </c>
      <c r="S1523" s="26"/>
      <c r="T1523" s="26"/>
      <c r="U1523" s="26">
        <v>110000</v>
      </c>
      <c r="V1523" s="27">
        <v>45402</v>
      </c>
      <c r="W1523" s="26" t="s">
        <v>565</v>
      </c>
      <c r="X1523" s="26" t="s">
        <v>566</v>
      </c>
      <c r="Y1523" s="26" t="s">
        <v>685</v>
      </c>
      <c r="Z1523" s="26"/>
      <c r="AA1523" s="26">
        <v>1</v>
      </c>
      <c r="AB1523" s="26">
        <v>2075</v>
      </c>
    </row>
    <row r="1524" spans="1:28" ht="20.25" customHeight="1">
      <c r="A1524" s="26" t="s">
        <v>4180</v>
      </c>
      <c r="B1524" s="26" t="s">
        <v>4181</v>
      </c>
      <c r="C1524" s="26" t="s">
        <v>1292</v>
      </c>
      <c r="D1524" s="26" t="s">
        <v>1293</v>
      </c>
      <c r="E1524" s="26" t="s">
        <v>553</v>
      </c>
      <c r="F1524" s="26" t="s">
        <v>668</v>
      </c>
      <c r="G1524" s="26" t="s">
        <v>1941</v>
      </c>
      <c r="H1524" s="26" t="s">
        <v>556</v>
      </c>
      <c r="I1524" s="27">
        <v>45366</v>
      </c>
      <c r="J1524" s="26" t="s">
        <v>670</v>
      </c>
      <c r="K1524" s="26" t="s">
        <v>1414</v>
      </c>
      <c r="L1524" s="26" t="s">
        <v>1415</v>
      </c>
      <c r="M1524" s="26" t="s">
        <v>628</v>
      </c>
      <c r="N1524" s="26" t="s">
        <v>641</v>
      </c>
      <c r="O1524" s="26" t="s">
        <v>561</v>
      </c>
      <c r="P1524" s="26" t="s">
        <v>562</v>
      </c>
      <c r="Q1524" s="26" t="s">
        <v>683</v>
      </c>
      <c r="R1524" s="26" t="s">
        <v>564</v>
      </c>
      <c r="S1524" s="26"/>
      <c r="T1524" s="26"/>
      <c r="U1524" s="26">
        <v>96000</v>
      </c>
      <c r="V1524" s="27">
        <v>45413</v>
      </c>
      <c r="W1524" s="26" t="s">
        <v>565</v>
      </c>
      <c r="X1524" s="26" t="s">
        <v>566</v>
      </c>
      <c r="Y1524" s="26" t="s">
        <v>955</v>
      </c>
      <c r="Z1524" s="26"/>
      <c r="AA1524" s="26">
        <v>1</v>
      </c>
      <c r="AB1524" s="26">
        <v>2126</v>
      </c>
    </row>
    <row r="1525" spans="1:28" ht="20.25" customHeight="1">
      <c r="A1525" s="26" t="s">
        <v>4182</v>
      </c>
      <c r="B1525" s="26" t="s">
        <v>4183</v>
      </c>
      <c r="C1525" s="26" t="s">
        <v>1292</v>
      </c>
      <c r="D1525" s="26" t="s">
        <v>1293</v>
      </c>
      <c r="E1525" s="26" t="s">
        <v>553</v>
      </c>
      <c r="F1525" s="26" t="s">
        <v>668</v>
      </c>
      <c r="G1525" s="26" t="s">
        <v>1941</v>
      </c>
      <c r="H1525" s="26" t="s">
        <v>556</v>
      </c>
      <c r="I1525" s="27">
        <v>45366</v>
      </c>
      <c r="J1525" s="26" t="s">
        <v>670</v>
      </c>
      <c r="K1525" s="26" t="s">
        <v>1414</v>
      </c>
      <c r="L1525" s="26" t="s">
        <v>1415</v>
      </c>
      <c r="M1525" s="26" t="s">
        <v>628</v>
      </c>
      <c r="N1525" s="26" t="s">
        <v>641</v>
      </c>
      <c r="O1525" s="26" t="s">
        <v>561</v>
      </c>
      <c r="P1525" s="26" t="s">
        <v>562</v>
      </c>
      <c r="Q1525" s="26" t="s">
        <v>683</v>
      </c>
      <c r="R1525" s="26" t="s">
        <v>564</v>
      </c>
      <c r="S1525" s="26"/>
      <c r="T1525" s="26"/>
      <c r="U1525" s="26">
        <v>93000</v>
      </c>
      <c r="V1525" s="27">
        <v>45402</v>
      </c>
      <c r="W1525" s="26" t="s">
        <v>565</v>
      </c>
      <c r="X1525" s="26" t="s">
        <v>566</v>
      </c>
      <c r="Y1525" s="26" t="s">
        <v>955</v>
      </c>
      <c r="Z1525" s="26"/>
      <c r="AA1525" s="26">
        <v>1</v>
      </c>
      <c r="AB1525" s="26">
        <v>2126</v>
      </c>
    </row>
    <row r="1526" spans="1:28" ht="20.25" customHeight="1">
      <c r="A1526" s="26" t="s">
        <v>4184</v>
      </c>
      <c r="B1526" s="26" t="s">
        <v>4185</v>
      </c>
      <c r="C1526" s="26" t="s">
        <v>1130</v>
      </c>
      <c r="D1526" s="26" t="s">
        <v>1131</v>
      </c>
      <c r="E1526" s="26" t="s">
        <v>553</v>
      </c>
      <c r="F1526" s="26" t="s">
        <v>659</v>
      </c>
      <c r="G1526" s="26" t="s">
        <v>4186</v>
      </c>
      <c r="H1526" s="26" t="s">
        <v>556</v>
      </c>
      <c r="I1526" s="27">
        <v>45366</v>
      </c>
      <c r="J1526" s="26" t="s">
        <v>1754</v>
      </c>
      <c r="K1526" s="26" t="s">
        <v>1034</v>
      </c>
      <c r="L1526" s="26" t="s">
        <v>1035</v>
      </c>
      <c r="M1526" s="26" t="s">
        <v>628</v>
      </c>
      <c r="N1526" s="26" t="s">
        <v>663</v>
      </c>
      <c r="O1526" s="26" t="s">
        <v>561</v>
      </c>
      <c r="P1526" s="26" t="s">
        <v>1036</v>
      </c>
      <c r="Q1526" s="26" t="s">
        <v>1037</v>
      </c>
      <c r="R1526" s="26" t="s">
        <v>564</v>
      </c>
      <c r="S1526" s="26"/>
      <c r="T1526" s="26"/>
      <c r="U1526" s="26">
        <v>100000</v>
      </c>
      <c r="V1526" s="27">
        <v>45425</v>
      </c>
      <c r="W1526" s="26" t="s">
        <v>565</v>
      </c>
      <c r="X1526" s="26" t="s">
        <v>566</v>
      </c>
      <c r="Y1526" s="26" t="s">
        <v>1755</v>
      </c>
      <c r="Z1526" s="26"/>
      <c r="AA1526" s="26">
        <v>1</v>
      </c>
      <c r="AB1526" s="26">
        <v>2096</v>
      </c>
    </row>
    <row r="1527" spans="1:28" ht="20.25" customHeight="1">
      <c r="A1527" s="26" t="s">
        <v>4187</v>
      </c>
      <c r="B1527" s="26" t="s">
        <v>4188</v>
      </c>
      <c r="C1527" s="26" t="s">
        <v>1292</v>
      </c>
      <c r="D1527" s="26" t="s">
        <v>1293</v>
      </c>
      <c r="E1527" s="26" t="s">
        <v>553</v>
      </c>
      <c r="F1527" s="26" t="s">
        <v>659</v>
      </c>
      <c r="G1527" s="26" t="s">
        <v>4186</v>
      </c>
      <c r="H1527" s="26" t="s">
        <v>556</v>
      </c>
      <c r="I1527" s="27">
        <v>45366</v>
      </c>
      <c r="J1527" s="26" t="s">
        <v>1754</v>
      </c>
      <c r="K1527" s="26" t="s">
        <v>1034</v>
      </c>
      <c r="L1527" s="26" t="s">
        <v>1035</v>
      </c>
      <c r="M1527" s="26" t="s">
        <v>628</v>
      </c>
      <c r="N1527" s="26" t="s">
        <v>663</v>
      </c>
      <c r="O1527" s="26" t="s">
        <v>561</v>
      </c>
      <c r="P1527" s="26" t="s">
        <v>1036</v>
      </c>
      <c r="Q1527" s="26" t="s">
        <v>1037</v>
      </c>
      <c r="R1527" s="26" t="s">
        <v>564</v>
      </c>
      <c r="S1527" s="26"/>
      <c r="T1527" s="26"/>
      <c r="U1527" s="26">
        <v>90000</v>
      </c>
      <c r="V1527" s="27">
        <v>45418</v>
      </c>
      <c r="W1527" s="26" t="s">
        <v>565</v>
      </c>
      <c r="X1527" s="26" t="s">
        <v>566</v>
      </c>
      <c r="Y1527" s="26" t="s">
        <v>1755</v>
      </c>
      <c r="Z1527" s="26"/>
      <c r="AA1527" s="26">
        <v>1</v>
      </c>
      <c r="AB1527" s="26">
        <v>2096</v>
      </c>
    </row>
    <row r="1528" spans="1:28" ht="20.25" customHeight="1">
      <c r="A1528" s="26" t="s">
        <v>4189</v>
      </c>
      <c r="B1528" s="26" t="s">
        <v>4190</v>
      </c>
      <c r="C1528" s="26" t="s">
        <v>1130</v>
      </c>
      <c r="D1528" s="26" t="s">
        <v>1131</v>
      </c>
      <c r="E1528" s="26" t="s">
        <v>553</v>
      </c>
      <c r="F1528" s="26" t="s">
        <v>659</v>
      </c>
      <c r="G1528" s="26" t="s">
        <v>4186</v>
      </c>
      <c r="H1528" s="26" t="s">
        <v>556</v>
      </c>
      <c r="I1528" s="27">
        <v>45366</v>
      </c>
      <c r="J1528" s="26" t="s">
        <v>1754</v>
      </c>
      <c r="K1528" s="26" t="s">
        <v>1034</v>
      </c>
      <c r="L1528" s="26" t="s">
        <v>1035</v>
      </c>
      <c r="M1528" s="26" t="s">
        <v>628</v>
      </c>
      <c r="N1528" s="26" t="s">
        <v>663</v>
      </c>
      <c r="O1528" s="26" t="s">
        <v>561</v>
      </c>
      <c r="P1528" s="26" t="s">
        <v>1036</v>
      </c>
      <c r="Q1528" s="26" t="s">
        <v>1037</v>
      </c>
      <c r="R1528" s="26" t="s">
        <v>564</v>
      </c>
      <c r="S1528" s="26"/>
      <c r="T1528" s="26"/>
      <c r="U1528" s="26">
        <v>100000</v>
      </c>
      <c r="V1528" s="27">
        <v>45412</v>
      </c>
      <c r="W1528" s="26" t="s">
        <v>565</v>
      </c>
      <c r="X1528" s="26" t="s">
        <v>566</v>
      </c>
      <c r="Y1528" s="26" t="s">
        <v>1755</v>
      </c>
      <c r="Z1528" s="26"/>
      <c r="AA1528" s="26">
        <v>1</v>
      </c>
      <c r="AB1528" s="26">
        <v>2096</v>
      </c>
    </row>
    <row r="1529" spans="1:28" ht="20.25" customHeight="1">
      <c r="A1529" s="26" t="s">
        <v>4191</v>
      </c>
      <c r="B1529" s="26" t="s">
        <v>4192</v>
      </c>
      <c r="C1529" s="26" t="s">
        <v>1292</v>
      </c>
      <c r="D1529" s="26" t="s">
        <v>1293</v>
      </c>
      <c r="E1529" s="26" t="s">
        <v>553</v>
      </c>
      <c r="F1529" s="26" t="s">
        <v>659</v>
      </c>
      <c r="G1529" s="26" t="s">
        <v>4186</v>
      </c>
      <c r="H1529" s="26" t="s">
        <v>556</v>
      </c>
      <c r="I1529" s="27">
        <v>45366</v>
      </c>
      <c r="J1529" s="26" t="s">
        <v>1754</v>
      </c>
      <c r="K1529" s="26" t="s">
        <v>1034</v>
      </c>
      <c r="L1529" s="26" t="s">
        <v>1035</v>
      </c>
      <c r="M1529" s="26" t="s">
        <v>628</v>
      </c>
      <c r="N1529" s="26" t="s">
        <v>663</v>
      </c>
      <c r="O1529" s="26" t="s">
        <v>561</v>
      </c>
      <c r="P1529" s="26" t="s">
        <v>1036</v>
      </c>
      <c r="Q1529" s="26" t="s">
        <v>1037</v>
      </c>
      <c r="R1529" s="26" t="s">
        <v>564</v>
      </c>
      <c r="S1529" s="26"/>
      <c r="T1529" s="26"/>
      <c r="U1529" s="26">
        <v>120000</v>
      </c>
      <c r="V1529" s="27">
        <v>45408</v>
      </c>
      <c r="W1529" s="26" t="s">
        <v>565</v>
      </c>
      <c r="X1529" s="26" t="s">
        <v>566</v>
      </c>
      <c r="Y1529" s="26" t="s">
        <v>1755</v>
      </c>
      <c r="Z1529" s="26"/>
      <c r="AA1529" s="26">
        <v>1</v>
      </c>
      <c r="AB1529" s="26">
        <v>2096</v>
      </c>
    </row>
    <row r="1530" spans="1:28" ht="20.25" customHeight="1">
      <c r="A1530" s="26" t="s">
        <v>4193</v>
      </c>
      <c r="B1530" s="26" t="s">
        <v>4194</v>
      </c>
      <c r="C1530" s="26" t="s">
        <v>1130</v>
      </c>
      <c r="D1530" s="26" t="s">
        <v>1131</v>
      </c>
      <c r="E1530" s="26" t="s">
        <v>553</v>
      </c>
      <c r="F1530" s="26" t="s">
        <v>659</v>
      </c>
      <c r="G1530" s="26" t="s">
        <v>4186</v>
      </c>
      <c r="H1530" s="26" t="s">
        <v>556</v>
      </c>
      <c r="I1530" s="27">
        <v>45366</v>
      </c>
      <c r="J1530" s="26" t="s">
        <v>1754</v>
      </c>
      <c r="K1530" s="26" t="s">
        <v>35</v>
      </c>
      <c r="L1530" s="26" t="s">
        <v>1070</v>
      </c>
      <c r="M1530" s="26" t="s">
        <v>628</v>
      </c>
      <c r="N1530" s="26" t="s">
        <v>726</v>
      </c>
      <c r="O1530" s="26" t="s">
        <v>561</v>
      </c>
      <c r="P1530" s="26" t="s">
        <v>1029</v>
      </c>
      <c r="Q1530" s="26" t="s">
        <v>664</v>
      </c>
      <c r="R1530" s="26" t="s">
        <v>698</v>
      </c>
      <c r="S1530" s="26"/>
      <c r="T1530" s="26"/>
      <c r="U1530" s="26">
        <v>110000</v>
      </c>
      <c r="V1530" s="27">
        <v>45431</v>
      </c>
      <c r="W1530" s="26" t="s">
        <v>565</v>
      </c>
      <c r="X1530" s="26" t="s">
        <v>566</v>
      </c>
      <c r="Y1530" s="26" t="s">
        <v>1755</v>
      </c>
      <c r="Z1530" s="26"/>
      <c r="AA1530" s="26">
        <v>1</v>
      </c>
      <c r="AB1530" s="26">
        <v>2098</v>
      </c>
    </row>
    <row r="1531" spans="1:28" ht="20.25" customHeight="1">
      <c r="A1531" s="26" t="s">
        <v>4195</v>
      </c>
      <c r="B1531" s="26" t="s">
        <v>4196</v>
      </c>
      <c r="C1531" s="26" t="s">
        <v>1292</v>
      </c>
      <c r="D1531" s="26" t="s">
        <v>1293</v>
      </c>
      <c r="E1531" s="26" t="s">
        <v>553</v>
      </c>
      <c r="F1531" s="26" t="s">
        <v>659</v>
      </c>
      <c r="G1531" s="26" t="s">
        <v>4186</v>
      </c>
      <c r="H1531" s="26" t="s">
        <v>556</v>
      </c>
      <c r="I1531" s="27">
        <v>45366</v>
      </c>
      <c r="J1531" s="26" t="s">
        <v>1754</v>
      </c>
      <c r="K1531" s="26" t="s">
        <v>35</v>
      </c>
      <c r="L1531" s="26" t="s">
        <v>1070</v>
      </c>
      <c r="M1531" s="26" t="s">
        <v>628</v>
      </c>
      <c r="N1531" s="26" t="s">
        <v>726</v>
      </c>
      <c r="O1531" s="26" t="s">
        <v>561</v>
      </c>
      <c r="P1531" s="26" t="s">
        <v>1029</v>
      </c>
      <c r="Q1531" s="26" t="s">
        <v>664</v>
      </c>
      <c r="R1531" s="26" t="s">
        <v>698</v>
      </c>
      <c r="S1531" s="26"/>
      <c r="T1531" s="26"/>
      <c r="U1531" s="26">
        <v>110000</v>
      </c>
      <c r="V1531" s="27">
        <v>45425</v>
      </c>
      <c r="W1531" s="26" t="s">
        <v>565</v>
      </c>
      <c r="X1531" s="26" t="s">
        <v>566</v>
      </c>
      <c r="Y1531" s="26" t="s">
        <v>1755</v>
      </c>
      <c r="Z1531" s="26"/>
      <c r="AA1531" s="26">
        <v>1</v>
      </c>
      <c r="AB1531" s="26">
        <v>2098</v>
      </c>
    </row>
    <row r="1532" spans="1:28" ht="20.25" customHeight="1">
      <c r="A1532" s="26" t="s">
        <v>4197</v>
      </c>
      <c r="B1532" s="26" t="s">
        <v>4198</v>
      </c>
      <c r="C1532" s="26" t="s">
        <v>1130</v>
      </c>
      <c r="D1532" s="26" t="s">
        <v>1131</v>
      </c>
      <c r="E1532" s="26" t="s">
        <v>553</v>
      </c>
      <c r="F1532" s="26" t="s">
        <v>659</v>
      </c>
      <c r="G1532" s="26" t="s">
        <v>4186</v>
      </c>
      <c r="H1532" s="26" t="s">
        <v>556</v>
      </c>
      <c r="I1532" s="27">
        <v>45366</v>
      </c>
      <c r="J1532" s="26" t="s">
        <v>1754</v>
      </c>
      <c r="K1532" s="26" t="s">
        <v>35</v>
      </c>
      <c r="L1532" s="26" t="s">
        <v>1070</v>
      </c>
      <c r="M1532" s="26" t="s">
        <v>628</v>
      </c>
      <c r="N1532" s="26" t="s">
        <v>726</v>
      </c>
      <c r="O1532" s="26" t="s">
        <v>561</v>
      </c>
      <c r="P1532" s="26" t="s">
        <v>1029</v>
      </c>
      <c r="Q1532" s="26" t="s">
        <v>664</v>
      </c>
      <c r="R1532" s="26" t="s">
        <v>698</v>
      </c>
      <c r="S1532" s="26"/>
      <c r="T1532" s="26"/>
      <c r="U1532" s="26">
        <v>90000</v>
      </c>
      <c r="V1532" s="27">
        <v>45420</v>
      </c>
      <c r="W1532" s="26" t="s">
        <v>565</v>
      </c>
      <c r="X1532" s="26" t="s">
        <v>566</v>
      </c>
      <c r="Y1532" s="26" t="s">
        <v>1755</v>
      </c>
      <c r="Z1532" s="26"/>
      <c r="AA1532" s="26">
        <v>1</v>
      </c>
      <c r="AB1532" s="26">
        <v>2098</v>
      </c>
    </row>
    <row r="1533" spans="1:28" ht="20.25" customHeight="1">
      <c r="A1533" s="26" t="s">
        <v>4199</v>
      </c>
      <c r="B1533" s="26" t="s">
        <v>4200</v>
      </c>
      <c r="C1533" s="26" t="s">
        <v>1130</v>
      </c>
      <c r="D1533" s="26" t="s">
        <v>1131</v>
      </c>
      <c r="E1533" s="26" t="s">
        <v>553</v>
      </c>
      <c r="F1533" s="26" t="s">
        <v>659</v>
      </c>
      <c r="G1533" s="26" t="s">
        <v>4186</v>
      </c>
      <c r="H1533" s="26" t="s">
        <v>556</v>
      </c>
      <c r="I1533" s="27">
        <v>45366</v>
      </c>
      <c r="J1533" s="26" t="s">
        <v>1754</v>
      </c>
      <c r="K1533" s="26" t="s">
        <v>35</v>
      </c>
      <c r="L1533" s="26" t="s">
        <v>1070</v>
      </c>
      <c r="M1533" s="26" t="s">
        <v>628</v>
      </c>
      <c r="N1533" s="26" t="s">
        <v>726</v>
      </c>
      <c r="O1533" s="26" t="s">
        <v>561</v>
      </c>
      <c r="P1533" s="26" t="s">
        <v>1029</v>
      </c>
      <c r="Q1533" s="26" t="s">
        <v>664</v>
      </c>
      <c r="R1533" s="26" t="s">
        <v>698</v>
      </c>
      <c r="S1533" s="26"/>
      <c r="T1533" s="26"/>
      <c r="U1533" s="26">
        <v>100000</v>
      </c>
      <c r="V1533" s="27">
        <v>45415</v>
      </c>
      <c r="W1533" s="26" t="s">
        <v>565</v>
      </c>
      <c r="X1533" s="26" t="s">
        <v>566</v>
      </c>
      <c r="Y1533" s="26" t="s">
        <v>1755</v>
      </c>
      <c r="Z1533" s="26"/>
      <c r="AA1533" s="26">
        <v>1</v>
      </c>
      <c r="AB1533" s="26">
        <v>2098</v>
      </c>
    </row>
    <row r="1534" spans="1:28" ht="20.25" customHeight="1">
      <c r="A1534" s="26" t="s">
        <v>4201</v>
      </c>
      <c r="B1534" s="26" t="s">
        <v>4202</v>
      </c>
      <c r="C1534" s="26" t="s">
        <v>1130</v>
      </c>
      <c r="D1534" s="26" t="s">
        <v>1131</v>
      </c>
      <c r="E1534" s="26" t="s">
        <v>553</v>
      </c>
      <c r="F1534" s="26" t="s">
        <v>659</v>
      </c>
      <c r="G1534" s="26" t="s">
        <v>4186</v>
      </c>
      <c r="H1534" s="26" t="s">
        <v>556</v>
      </c>
      <c r="I1534" s="27">
        <v>45366</v>
      </c>
      <c r="J1534" s="26" t="s">
        <v>1754</v>
      </c>
      <c r="K1534" s="26" t="s">
        <v>35</v>
      </c>
      <c r="L1534" s="26" t="s">
        <v>1070</v>
      </c>
      <c r="M1534" s="26" t="s">
        <v>628</v>
      </c>
      <c r="N1534" s="26" t="s">
        <v>726</v>
      </c>
      <c r="O1534" s="26" t="s">
        <v>561</v>
      </c>
      <c r="P1534" s="26" t="s">
        <v>1029</v>
      </c>
      <c r="Q1534" s="26" t="s">
        <v>664</v>
      </c>
      <c r="R1534" s="26" t="s">
        <v>698</v>
      </c>
      <c r="S1534" s="26"/>
      <c r="T1534" s="26"/>
      <c r="U1534" s="26">
        <v>100000</v>
      </c>
      <c r="V1534" s="27">
        <v>45410</v>
      </c>
      <c r="W1534" s="26" t="s">
        <v>565</v>
      </c>
      <c r="X1534" s="26" t="s">
        <v>566</v>
      </c>
      <c r="Y1534" s="26" t="s">
        <v>1755</v>
      </c>
      <c r="Z1534" s="26"/>
      <c r="AA1534" s="26">
        <v>1</v>
      </c>
      <c r="AB1534" s="26">
        <v>2098</v>
      </c>
    </row>
    <row r="1535" spans="1:28" ht="20.25" customHeight="1">
      <c r="A1535" s="26" t="s">
        <v>4203</v>
      </c>
      <c r="B1535" s="26" t="s">
        <v>4204</v>
      </c>
      <c r="C1535" s="26" t="s">
        <v>1292</v>
      </c>
      <c r="D1535" s="26" t="s">
        <v>1293</v>
      </c>
      <c r="E1535" s="26" t="s">
        <v>553</v>
      </c>
      <c r="F1535" s="26" t="s">
        <v>659</v>
      </c>
      <c r="G1535" s="26" t="s">
        <v>4186</v>
      </c>
      <c r="H1535" s="26" t="s">
        <v>556</v>
      </c>
      <c r="I1535" s="27">
        <v>45366</v>
      </c>
      <c r="J1535" s="26" t="s">
        <v>1754</v>
      </c>
      <c r="K1535" s="26" t="s">
        <v>35</v>
      </c>
      <c r="L1535" s="26" t="s">
        <v>1070</v>
      </c>
      <c r="M1535" s="26" t="s">
        <v>628</v>
      </c>
      <c r="N1535" s="26" t="s">
        <v>726</v>
      </c>
      <c r="O1535" s="26" t="s">
        <v>561</v>
      </c>
      <c r="P1535" s="26" t="s">
        <v>1029</v>
      </c>
      <c r="Q1535" s="26" t="s">
        <v>664</v>
      </c>
      <c r="R1535" s="26" t="s">
        <v>698</v>
      </c>
      <c r="S1535" s="26"/>
      <c r="T1535" s="26"/>
      <c r="U1535" s="26">
        <v>100000</v>
      </c>
      <c r="V1535" s="27">
        <v>45406</v>
      </c>
      <c r="W1535" s="26" t="s">
        <v>565</v>
      </c>
      <c r="X1535" s="26" t="s">
        <v>566</v>
      </c>
      <c r="Y1535" s="26" t="s">
        <v>1755</v>
      </c>
      <c r="Z1535" s="26"/>
      <c r="AA1535" s="26">
        <v>1</v>
      </c>
      <c r="AB1535" s="26">
        <v>2098</v>
      </c>
    </row>
    <row r="1536" spans="1:28" ht="20.25" customHeight="1">
      <c r="A1536" s="26" t="s">
        <v>4205</v>
      </c>
      <c r="B1536" s="26" t="s">
        <v>4206</v>
      </c>
      <c r="C1536" s="26" t="s">
        <v>1292</v>
      </c>
      <c r="D1536" s="26" t="s">
        <v>1293</v>
      </c>
      <c r="E1536" s="26" t="s">
        <v>553</v>
      </c>
      <c r="F1536" s="26" t="s">
        <v>659</v>
      </c>
      <c r="G1536" s="26" t="s">
        <v>4186</v>
      </c>
      <c r="H1536" s="26" t="s">
        <v>556</v>
      </c>
      <c r="I1536" s="27">
        <v>45366</v>
      </c>
      <c r="J1536" s="26" t="s">
        <v>1754</v>
      </c>
      <c r="K1536" s="26" t="s">
        <v>35</v>
      </c>
      <c r="L1536" s="26" t="s">
        <v>1070</v>
      </c>
      <c r="M1536" s="26" t="s">
        <v>628</v>
      </c>
      <c r="N1536" s="26" t="s">
        <v>726</v>
      </c>
      <c r="O1536" s="26" t="s">
        <v>561</v>
      </c>
      <c r="P1536" s="26" t="s">
        <v>1029</v>
      </c>
      <c r="Q1536" s="26" t="s">
        <v>664</v>
      </c>
      <c r="R1536" s="26" t="s">
        <v>698</v>
      </c>
      <c r="S1536" s="26"/>
      <c r="T1536" s="26"/>
      <c r="U1536" s="26">
        <v>100000</v>
      </c>
      <c r="V1536" s="27">
        <v>45402</v>
      </c>
      <c r="W1536" s="26" t="s">
        <v>565</v>
      </c>
      <c r="X1536" s="26" t="s">
        <v>566</v>
      </c>
      <c r="Y1536" s="26" t="s">
        <v>1755</v>
      </c>
      <c r="Z1536" s="26"/>
      <c r="AA1536" s="26">
        <v>1</v>
      </c>
      <c r="AB1536" s="26">
        <v>2098</v>
      </c>
    </row>
    <row r="1537" spans="1:28" ht="20.25" customHeight="1">
      <c r="A1537" s="26" t="s">
        <v>4207</v>
      </c>
      <c r="B1537" s="26" t="s">
        <v>4208</v>
      </c>
      <c r="C1537" s="26" t="s">
        <v>1292</v>
      </c>
      <c r="D1537" s="26" t="s">
        <v>1293</v>
      </c>
      <c r="E1537" s="26" t="s">
        <v>553</v>
      </c>
      <c r="F1537" s="26" t="s">
        <v>581</v>
      </c>
      <c r="G1537" s="26" t="s">
        <v>4209</v>
      </c>
      <c r="H1537" s="26" t="s">
        <v>556</v>
      </c>
      <c r="I1537" s="27">
        <v>45364</v>
      </c>
      <c r="J1537" s="26" t="s">
        <v>670</v>
      </c>
      <c r="K1537" s="26" t="s">
        <v>3715</v>
      </c>
      <c r="L1537" s="26" t="s">
        <v>3716</v>
      </c>
      <c r="M1537" s="26" t="s">
        <v>616</v>
      </c>
      <c r="N1537" s="26" t="s">
        <v>617</v>
      </c>
      <c r="O1537" s="26" t="s">
        <v>561</v>
      </c>
      <c r="P1537" s="26" t="s">
        <v>586</v>
      </c>
      <c r="Q1537" s="26" t="s">
        <v>618</v>
      </c>
      <c r="R1537" s="26" t="s">
        <v>619</v>
      </c>
      <c r="S1537" s="26"/>
      <c r="T1537" s="26"/>
      <c r="U1537" s="26">
        <v>13000</v>
      </c>
      <c r="V1537" s="27">
        <v>45401</v>
      </c>
      <c r="W1537" s="26" t="s">
        <v>565</v>
      </c>
      <c r="X1537" s="26" t="s">
        <v>566</v>
      </c>
      <c r="Y1537" s="26" t="s">
        <v>2092</v>
      </c>
      <c r="Z1537" s="26"/>
      <c r="AA1537" s="26">
        <v>1</v>
      </c>
      <c r="AB1537" s="26">
        <v>2111</v>
      </c>
    </row>
    <row r="1538" spans="1:28" ht="20.25" customHeight="1">
      <c r="A1538" s="26" t="s">
        <v>4210</v>
      </c>
      <c r="B1538" s="26" t="s">
        <v>4211</v>
      </c>
      <c r="C1538" s="26" t="s">
        <v>1292</v>
      </c>
      <c r="D1538" s="26" t="s">
        <v>1293</v>
      </c>
      <c r="E1538" s="26" t="s">
        <v>553</v>
      </c>
      <c r="F1538" s="26" t="s">
        <v>581</v>
      </c>
      <c r="G1538" s="26" t="s">
        <v>4212</v>
      </c>
      <c r="H1538" s="26" t="s">
        <v>556</v>
      </c>
      <c r="I1538" s="27">
        <v>45363</v>
      </c>
      <c r="J1538" s="26" t="s">
        <v>670</v>
      </c>
      <c r="K1538" s="26" t="s">
        <v>654</v>
      </c>
      <c r="L1538" s="26" t="s">
        <v>655</v>
      </c>
      <c r="M1538" s="26" t="s">
        <v>559</v>
      </c>
      <c r="N1538" s="26" t="s">
        <v>560</v>
      </c>
      <c r="O1538" s="26" t="s">
        <v>561</v>
      </c>
      <c r="P1538" s="26" t="s">
        <v>656</v>
      </c>
      <c r="Q1538" s="26" t="s">
        <v>587</v>
      </c>
      <c r="R1538" s="26" t="s">
        <v>588</v>
      </c>
      <c r="S1538" s="26"/>
      <c r="T1538" s="26"/>
      <c r="U1538" s="26">
        <v>62900</v>
      </c>
      <c r="V1538" s="27">
        <v>45394</v>
      </c>
      <c r="W1538" s="26" t="s">
        <v>565</v>
      </c>
      <c r="X1538" s="26" t="s">
        <v>566</v>
      </c>
      <c r="Y1538" s="26" t="s">
        <v>2092</v>
      </c>
      <c r="Z1538" s="26"/>
      <c r="AA1538" s="26">
        <v>1</v>
      </c>
      <c r="AB1538" s="26">
        <v>2193</v>
      </c>
    </row>
    <row r="1539" spans="1:28" ht="20.25" customHeight="1">
      <c r="A1539" s="26" t="s">
        <v>4213</v>
      </c>
      <c r="B1539" s="26" t="s">
        <v>4214</v>
      </c>
      <c r="C1539" s="26" t="s">
        <v>1292</v>
      </c>
      <c r="D1539" s="26" t="s">
        <v>1293</v>
      </c>
      <c r="E1539" s="26" t="s">
        <v>553</v>
      </c>
      <c r="F1539" s="26" t="s">
        <v>581</v>
      </c>
      <c r="G1539" s="26" t="s">
        <v>4215</v>
      </c>
      <c r="H1539" s="26" t="s">
        <v>556</v>
      </c>
      <c r="I1539" s="27">
        <v>45363</v>
      </c>
      <c r="J1539" s="26" t="s">
        <v>670</v>
      </c>
      <c r="K1539" s="26" t="s">
        <v>654</v>
      </c>
      <c r="L1539" s="26" t="s">
        <v>655</v>
      </c>
      <c r="M1539" s="26" t="s">
        <v>559</v>
      </c>
      <c r="N1539" s="26" t="s">
        <v>560</v>
      </c>
      <c r="O1539" s="26" t="s">
        <v>561</v>
      </c>
      <c r="P1539" s="26" t="s">
        <v>656</v>
      </c>
      <c r="Q1539" s="26" t="s">
        <v>587</v>
      </c>
      <c r="R1539" s="26" t="s">
        <v>588</v>
      </c>
      <c r="S1539" s="26"/>
      <c r="T1539" s="26"/>
      <c r="U1539" s="26">
        <v>67100</v>
      </c>
      <c r="V1539" s="27">
        <v>45394</v>
      </c>
      <c r="W1539" s="26" t="s">
        <v>565</v>
      </c>
      <c r="X1539" s="26" t="s">
        <v>566</v>
      </c>
      <c r="Y1539" s="26" t="s">
        <v>2092</v>
      </c>
      <c r="Z1539" s="26"/>
      <c r="AA1539" s="26">
        <v>1</v>
      </c>
      <c r="AB1539" s="26">
        <v>2193</v>
      </c>
    </row>
    <row r="1540" spans="1:28" ht="20.25" customHeight="1">
      <c r="A1540" s="26" t="s">
        <v>4216</v>
      </c>
      <c r="B1540" s="26" t="s">
        <v>4217</v>
      </c>
      <c r="C1540" s="26" t="s">
        <v>551</v>
      </c>
      <c r="D1540" s="26" t="s">
        <v>1209</v>
      </c>
      <c r="E1540" s="26" t="s">
        <v>553</v>
      </c>
      <c r="F1540" s="26" t="s">
        <v>581</v>
      </c>
      <c r="G1540" s="26" t="s">
        <v>1913</v>
      </c>
      <c r="H1540" s="26" t="s">
        <v>556</v>
      </c>
      <c r="I1540" s="27">
        <v>45360</v>
      </c>
      <c r="J1540" s="26" t="s">
        <v>670</v>
      </c>
      <c r="K1540" s="26" t="s">
        <v>4218</v>
      </c>
      <c r="L1540" s="26" t="s">
        <v>4219</v>
      </c>
      <c r="M1540" s="26" t="s">
        <v>628</v>
      </c>
      <c r="N1540" s="26" t="s">
        <v>608</v>
      </c>
      <c r="O1540" s="26" t="s">
        <v>561</v>
      </c>
      <c r="P1540" s="26" t="s">
        <v>601</v>
      </c>
      <c r="Q1540" s="26" t="s">
        <v>3742</v>
      </c>
      <c r="R1540" s="26" t="s">
        <v>643</v>
      </c>
      <c r="S1540" s="26"/>
      <c r="T1540" s="26"/>
      <c r="U1540" s="26">
        <v>5000</v>
      </c>
      <c r="V1540" s="27">
        <v>45407</v>
      </c>
      <c r="W1540" s="26" t="s">
        <v>565</v>
      </c>
      <c r="X1540" s="26" t="s">
        <v>566</v>
      </c>
      <c r="Y1540" s="26" t="s">
        <v>2092</v>
      </c>
      <c r="Z1540" s="26"/>
      <c r="AA1540" s="26">
        <v>1</v>
      </c>
      <c r="AB1540" s="26">
        <v>2191</v>
      </c>
    </row>
    <row r="1541" spans="1:28" ht="20.25" customHeight="1">
      <c r="A1541" s="26" t="s">
        <v>4220</v>
      </c>
      <c r="B1541" s="26" t="s">
        <v>4221</v>
      </c>
      <c r="C1541" s="26" t="s">
        <v>1292</v>
      </c>
      <c r="D1541" s="26" t="s">
        <v>1293</v>
      </c>
      <c r="E1541" s="26" t="s">
        <v>553</v>
      </c>
      <c r="F1541" s="26" t="s">
        <v>4222</v>
      </c>
      <c r="G1541" s="26" t="s">
        <v>4223</v>
      </c>
      <c r="H1541" s="26" t="s">
        <v>556</v>
      </c>
      <c r="I1541" s="27">
        <v>45360</v>
      </c>
      <c r="J1541" s="26" t="s">
        <v>670</v>
      </c>
      <c r="K1541" s="26" t="s">
        <v>133</v>
      </c>
      <c r="L1541" s="26" t="s">
        <v>647</v>
      </c>
      <c r="M1541" s="26" t="s">
        <v>628</v>
      </c>
      <c r="N1541" s="26" t="s">
        <v>608</v>
      </c>
      <c r="O1541" s="26" t="s">
        <v>561</v>
      </c>
      <c r="P1541" s="26" t="s">
        <v>601</v>
      </c>
      <c r="Q1541" s="26" t="s">
        <v>648</v>
      </c>
      <c r="R1541" s="26" t="s">
        <v>649</v>
      </c>
      <c r="S1541" s="26"/>
      <c r="T1541" s="26"/>
      <c r="U1541" s="26">
        <v>37000</v>
      </c>
      <c r="V1541" s="27">
        <v>45391</v>
      </c>
      <c r="W1541" s="26" t="s">
        <v>565</v>
      </c>
      <c r="X1541" s="26" t="s">
        <v>566</v>
      </c>
      <c r="Y1541" s="26" t="s">
        <v>4224</v>
      </c>
      <c r="Z1541" s="26"/>
      <c r="AA1541" s="26">
        <v>1</v>
      </c>
      <c r="AB1541" s="26">
        <v>2189</v>
      </c>
    </row>
    <row r="1542" spans="1:28" ht="20.25" customHeight="1">
      <c r="A1542" s="26" t="s">
        <v>4225</v>
      </c>
      <c r="B1542" s="26" t="s">
        <v>4226</v>
      </c>
      <c r="C1542" s="26" t="s">
        <v>1130</v>
      </c>
      <c r="D1542" s="26" t="s">
        <v>1131</v>
      </c>
      <c r="E1542" s="26" t="s">
        <v>553</v>
      </c>
      <c r="F1542" s="26" t="s">
        <v>668</v>
      </c>
      <c r="G1542" s="26" t="s">
        <v>1941</v>
      </c>
      <c r="H1542" s="26" t="s">
        <v>556</v>
      </c>
      <c r="I1542" s="27">
        <v>45357</v>
      </c>
      <c r="J1542" s="26" t="s">
        <v>670</v>
      </c>
      <c r="K1542" s="26" t="s">
        <v>1100</v>
      </c>
      <c r="L1542" s="26" t="s">
        <v>1101</v>
      </c>
      <c r="M1542" s="26" t="s">
        <v>682</v>
      </c>
      <c r="N1542" s="26" t="s">
        <v>600</v>
      </c>
      <c r="O1542" s="26" t="s">
        <v>561</v>
      </c>
      <c r="P1542" s="26" t="s">
        <v>562</v>
      </c>
      <c r="Q1542" s="26" t="s">
        <v>683</v>
      </c>
      <c r="R1542" s="26" t="s">
        <v>684</v>
      </c>
      <c r="S1542" s="26"/>
      <c r="T1542" s="26"/>
      <c r="U1542" s="26">
        <v>100000</v>
      </c>
      <c r="V1542" s="27">
        <v>45430</v>
      </c>
      <c r="W1542" s="26" t="s">
        <v>565</v>
      </c>
      <c r="X1542" s="26" t="s">
        <v>566</v>
      </c>
      <c r="Y1542" s="26" t="s">
        <v>685</v>
      </c>
      <c r="Z1542" s="26"/>
      <c r="AA1542" s="26">
        <v>1</v>
      </c>
      <c r="AB1542" s="26">
        <v>2087</v>
      </c>
    </row>
    <row r="1543" spans="1:28" ht="20.25" customHeight="1">
      <c r="A1543" s="26" t="s">
        <v>4227</v>
      </c>
      <c r="B1543" s="26" t="s">
        <v>4228</v>
      </c>
      <c r="C1543" s="26" t="s">
        <v>1130</v>
      </c>
      <c r="D1543" s="26" t="s">
        <v>1131</v>
      </c>
      <c r="E1543" s="26" t="s">
        <v>553</v>
      </c>
      <c r="F1543" s="26" t="s">
        <v>668</v>
      </c>
      <c r="G1543" s="26" t="s">
        <v>1941</v>
      </c>
      <c r="H1543" s="26" t="s">
        <v>556</v>
      </c>
      <c r="I1543" s="27">
        <v>45357</v>
      </c>
      <c r="J1543" s="26" t="s">
        <v>670</v>
      </c>
      <c r="K1543" s="26" t="s">
        <v>258</v>
      </c>
      <c r="L1543" s="26" t="s">
        <v>681</v>
      </c>
      <c r="M1543" s="26" t="s">
        <v>682</v>
      </c>
      <c r="N1543" s="26" t="s">
        <v>600</v>
      </c>
      <c r="O1543" s="26" t="s">
        <v>561</v>
      </c>
      <c r="P1543" s="26" t="s">
        <v>562</v>
      </c>
      <c r="Q1543" s="26" t="s">
        <v>683</v>
      </c>
      <c r="R1543" s="26" t="s">
        <v>684</v>
      </c>
      <c r="S1543" s="26"/>
      <c r="T1543" s="26"/>
      <c r="U1543" s="26">
        <v>120000</v>
      </c>
      <c r="V1543" s="27">
        <v>45422</v>
      </c>
      <c r="W1543" s="26" t="s">
        <v>565</v>
      </c>
      <c r="X1543" s="26" t="s">
        <v>566</v>
      </c>
      <c r="Y1543" s="26" t="s">
        <v>685</v>
      </c>
      <c r="Z1543" s="26"/>
      <c r="AA1543" s="26">
        <v>1</v>
      </c>
      <c r="AB1543" s="26">
        <v>2075</v>
      </c>
    </row>
    <row r="1544" spans="1:28" ht="20.25" customHeight="1">
      <c r="A1544" s="26" t="s">
        <v>4229</v>
      </c>
      <c r="B1544" s="26" t="s">
        <v>4230</v>
      </c>
      <c r="C1544" s="26" t="s">
        <v>1292</v>
      </c>
      <c r="D1544" s="26" t="s">
        <v>1293</v>
      </c>
      <c r="E1544" s="26" t="s">
        <v>553</v>
      </c>
      <c r="F1544" s="26" t="s">
        <v>581</v>
      </c>
      <c r="G1544" s="26" t="s">
        <v>4231</v>
      </c>
      <c r="H1544" s="26" t="s">
        <v>556</v>
      </c>
      <c r="I1544" s="27">
        <v>45357</v>
      </c>
      <c r="J1544" s="26" t="s">
        <v>670</v>
      </c>
      <c r="K1544" s="26" t="s">
        <v>55</v>
      </c>
      <c r="L1544" s="26" t="s">
        <v>584</v>
      </c>
      <c r="M1544" s="26" t="s">
        <v>585</v>
      </c>
      <c r="N1544" s="26" t="s">
        <v>560</v>
      </c>
      <c r="O1544" s="26" t="s">
        <v>561</v>
      </c>
      <c r="P1544" s="26" t="s">
        <v>586</v>
      </c>
      <c r="Q1544" s="26" t="s">
        <v>587</v>
      </c>
      <c r="R1544" s="26" t="s">
        <v>588</v>
      </c>
      <c r="S1544" s="26"/>
      <c r="T1544" s="26"/>
      <c r="U1544" s="26">
        <v>5000</v>
      </c>
      <c r="V1544" s="27">
        <v>45388</v>
      </c>
      <c r="W1544" s="26" t="s">
        <v>565</v>
      </c>
      <c r="X1544" s="26" t="s">
        <v>566</v>
      </c>
      <c r="Y1544" s="26" t="s">
        <v>4232</v>
      </c>
      <c r="Z1544" s="26"/>
      <c r="AA1544" s="26">
        <v>1</v>
      </c>
      <c r="AB1544" s="26">
        <v>2170</v>
      </c>
    </row>
    <row r="1545" spans="1:28" ht="20.25" customHeight="1">
      <c r="A1545" s="26" t="s">
        <v>4233</v>
      </c>
      <c r="B1545" s="26" t="s">
        <v>4234</v>
      </c>
      <c r="C1545" s="26" t="s">
        <v>1292</v>
      </c>
      <c r="D1545" s="26" t="s">
        <v>1293</v>
      </c>
      <c r="E1545" s="26" t="s">
        <v>553</v>
      </c>
      <c r="F1545" s="26" t="s">
        <v>624</v>
      </c>
      <c r="G1545" s="26" t="s">
        <v>4235</v>
      </c>
      <c r="H1545" s="26" t="s">
        <v>556</v>
      </c>
      <c r="I1545" s="27">
        <v>45357</v>
      </c>
      <c r="J1545" s="26" t="s">
        <v>626</v>
      </c>
      <c r="K1545" s="26" t="s">
        <v>280</v>
      </c>
      <c r="L1545" s="26" t="s">
        <v>636</v>
      </c>
      <c r="M1545" s="26" t="s">
        <v>616</v>
      </c>
      <c r="N1545" s="26" t="s">
        <v>975</v>
      </c>
      <c r="O1545" s="26" t="s">
        <v>561</v>
      </c>
      <c r="P1545" s="26" t="s">
        <v>601</v>
      </c>
      <c r="Q1545" s="26" t="s">
        <v>637</v>
      </c>
      <c r="R1545" s="26" t="s">
        <v>564</v>
      </c>
      <c r="S1545" s="26"/>
      <c r="T1545" s="26"/>
      <c r="U1545" s="26">
        <v>10000</v>
      </c>
      <c r="V1545" s="27">
        <v>45392</v>
      </c>
      <c r="W1545" s="26" t="s">
        <v>565</v>
      </c>
      <c r="X1545" s="26" t="s">
        <v>566</v>
      </c>
      <c r="Y1545" s="26" t="s">
        <v>4236</v>
      </c>
      <c r="Z1545" s="26"/>
      <c r="AA1545" s="26">
        <v>1</v>
      </c>
      <c r="AB1545" s="26">
        <v>2186</v>
      </c>
    </row>
    <row r="1546" spans="1:28" ht="20.25" customHeight="1">
      <c r="A1546" s="26" t="s">
        <v>4237</v>
      </c>
      <c r="B1546" s="26" t="s">
        <v>4238</v>
      </c>
      <c r="C1546" s="26" t="s">
        <v>1292</v>
      </c>
      <c r="D1546" s="26" t="s">
        <v>1293</v>
      </c>
      <c r="E1546" s="26" t="s">
        <v>553</v>
      </c>
      <c r="F1546" s="26" t="s">
        <v>624</v>
      </c>
      <c r="G1546" s="26" t="s">
        <v>4235</v>
      </c>
      <c r="H1546" s="26" t="s">
        <v>556</v>
      </c>
      <c r="I1546" s="27">
        <v>45357</v>
      </c>
      <c r="J1546" s="26" t="s">
        <v>626</v>
      </c>
      <c r="K1546" s="26" t="s">
        <v>476</v>
      </c>
      <c r="L1546" s="26" t="s">
        <v>974</v>
      </c>
      <c r="M1546" s="26" t="s">
        <v>616</v>
      </c>
      <c r="N1546" s="26" t="s">
        <v>975</v>
      </c>
      <c r="O1546" s="26" t="s">
        <v>561</v>
      </c>
      <c r="P1546" s="26" t="s">
        <v>601</v>
      </c>
      <c r="Q1546" s="26" t="s">
        <v>637</v>
      </c>
      <c r="R1546" s="26" t="s">
        <v>564</v>
      </c>
      <c r="S1546" s="26"/>
      <c r="T1546" s="26"/>
      <c r="U1546" s="26">
        <v>10000</v>
      </c>
      <c r="V1546" s="27">
        <v>45400</v>
      </c>
      <c r="W1546" s="26" t="s">
        <v>565</v>
      </c>
      <c r="X1546" s="26" t="s">
        <v>566</v>
      </c>
      <c r="Y1546" s="26" t="s">
        <v>4239</v>
      </c>
      <c r="Z1546" s="26"/>
      <c r="AA1546" s="26">
        <v>1</v>
      </c>
      <c r="AB1546" s="26">
        <v>2187</v>
      </c>
    </row>
    <row r="1547" spans="1:28" ht="20.25" customHeight="1">
      <c r="A1547" s="26" t="s">
        <v>4240</v>
      </c>
      <c r="B1547" s="26" t="s">
        <v>4241</v>
      </c>
      <c r="C1547" s="26" t="s">
        <v>1130</v>
      </c>
      <c r="D1547" s="26" t="s">
        <v>1131</v>
      </c>
      <c r="E1547" s="26" t="s">
        <v>553</v>
      </c>
      <c r="F1547" s="26" t="s">
        <v>624</v>
      </c>
      <c r="G1547" s="26" t="s">
        <v>4242</v>
      </c>
      <c r="H1547" s="26" t="s">
        <v>556</v>
      </c>
      <c r="I1547" s="27">
        <v>45357</v>
      </c>
      <c r="J1547" s="26" t="s">
        <v>626</v>
      </c>
      <c r="K1547" s="26" t="s">
        <v>476</v>
      </c>
      <c r="L1547" s="26" t="s">
        <v>974</v>
      </c>
      <c r="M1547" s="26" t="s">
        <v>616</v>
      </c>
      <c r="N1547" s="26" t="s">
        <v>608</v>
      </c>
      <c r="O1547" s="26" t="s">
        <v>561</v>
      </c>
      <c r="P1547" s="26" t="s">
        <v>601</v>
      </c>
      <c r="Q1547" s="26" t="s">
        <v>637</v>
      </c>
      <c r="R1547" s="26" t="s">
        <v>564</v>
      </c>
      <c r="S1547" s="26"/>
      <c r="T1547" s="26"/>
      <c r="U1547" s="26">
        <v>32000</v>
      </c>
      <c r="V1547" s="27">
        <v>45400</v>
      </c>
      <c r="W1547" s="26" t="s">
        <v>565</v>
      </c>
      <c r="X1547" s="26" t="s">
        <v>566</v>
      </c>
      <c r="Y1547" s="26" t="s">
        <v>630</v>
      </c>
      <c r="Z1547" s="26"/>
      <c r="AA1547" s="26">
        <v>1</v>
      </c>
      <c r="AB1547" s="26">
        <v>2160</v>
      </c>
    </row>
    <row r="1548" spans="1:28" ht="20.25" customHeight="1">
      <c r="A1548" s="26" t="s">
        <v>4243</v>
      </c>
      <c r="B1548" s="26" t="s">
        <v>4244</v>
      </c>
      <c r="C1548" s="26" t="s">
        <v>1130</v>
      </c>
      <c r="D1548" s="26" t="s">
        <v>1131</v>
      </c>
      <c r="E1548" s="26" t="s">
        <v>553</v>
      </c>
      <c r="F1548" s="26" t="s">
        <v>624</v>
      </c>
      <c r="G1548" s="26" t="s">
        <v>4245</v>
      </c>
      <c r="H1548" s="26" t="s">
        <v>556</v>
      </c>
      <c r="I1548" s="27">
        <v>45357</v>
      </c>
      <c r="J1548" s="26" t="s">
        <v>626</v>
      </c>
      <c r="K1548" s="26" t="s">
        <v>280</v>
      </c>
      <c r="L1548" s="26" t="s">
        <v>636</v>
      </c>
      <c r="M1548" s="26" t="s">
        <v>607</v>
      </c>
      <c r="N1548" s="26" t="s">
        <v>608</v>
      </c>
      <c r="O1548" s="26" t="s">
        <v>561</v>
      </c>
      <c r="P1548" s="26" t="s">
        <v>601</v>
      </c>
      <c r="Q1548" s="26" t="s">
        <v>637</v>
      </c>
      <c r="R1548" s="26" t="s">
        <v>564</v>
      </c>
      <c r="S1548" s="26"/>
      <c r="T1548" s="26"/>
      <c r="U1548" s="26">
        <v>100000</v>
      </c>
      <c r="V1548" s="27">
        <v>45385</v>
      </c>
      <c r="W1548" s="26" t="s">
        <v>565</v>
      </c>
      <c r="X1548" s="26" t="s">
        <v>566</v>
      </c>
      <c r="Y1548" s="26" t="s">
        <v>630</v>
      </c>
      <c r="Z1548" s="26"/>
      <c r="AA1548" s="26">
        <v>1</v>
      </c>
      <c r="AB1548" s="26">
        <v>2159</v>
      </c>
    </row>
    <row r="1549" spans="1:28" ht="20.25" customHeight="1">
      <c r="A1549" s="26" t="s">
        <v>4246</v>
      </c>
      <c r="B1549" s="26" t="s">
        <v>4247</v>
      </c>
      <c r="C1549" s="26" t="s">
        <v>1292</v>
      </c>
      <c r="D1549" s="26" t="s">
        <v>1293</v>
      </c>
      <c r="E1549" s="26" t="s">
        <v>553</v>
      </c>
      <c r="F1549" s="26" t="s">
        <v>624</v>
      </c>
      <c r="G1549" s="26" t="s">
        <v>4248</v>
      </c>
      <c r="H1549" s="26" t="s">
        <v>556</v>
      </c>
      <c r="I1549" s="27">
        <v>45357</v>
      </c>
      <c r="J1549" s="26" t="s">
        <v>626</v>
      </c>
      <c r="K1549" s="26" t="s">
        <v>77</v>
      </c>
      <c r="L1549" s="26" t="s">
        <v>1519</v>
      </c>
      <c r="M1549" s="26" t="s">
        <v>607</v>
      </c>
      <c r="N1549" s="26" t="s">
        <v>641</v>
      </c>
      <c r="O1549" s="26" t="s">
        <v>561</v>
      </c>
      <c r="P1549" s="26" t="s">
        <v>718</v>
      </c>
      <c r="Q1549" s="26" t="s">
        <v>664</v>
      </c>
      <c r="R1549" s="26" t="s">
        <v>564</v>
      </c>
      <c r="S1549" s="26"/>
      <c r="T1549" s="26"/>
      <c r="U1549" s="26">
        <v>27500</v>
      </c>
      <c r="V1549" s="27">
        <v>45402</v>
      </c>
      <c r="W1549" s="26" t="s">
        <v>565</v>
      </c>
      <c r="X1549" s="26" t="s">
        <v>566</v>
      </c>
      <c r="Y1549" s="26" t="s">
        <v>630</v>
      </c>
      <c r="Z1549" s="26"/>
      <c r="AA1549" s="26">
        <v>1</v>
      </c>
      <c r="AB1549" s="26">
        <v>2056</v>
      </c>
    </row>
    <row r="1550" spans="1:28" ht="20.25" customHeight="1">
      <c r="A1550" s="26" t="s">
        <v>4249</v>
      </c>
      <c r="B1550" s="26" t="s">
        <v>4250</v>
      </c>
      <c r="C1550" s="26" t="s">
        <v>1292</v>
      </c>
      <c r="D1550" s="26" t="s">
        <v>1293</v>
      </c>
      <c r="E1550" s="26" t="s">
        <v>821</v>
      </c>
      <c r="F1550" s="26" t="s">
        <v>624</v>
      </c>
      <c r="G1550" s="26" t="s">
        <v>4251</v>
      </c>
      <c r="H1550" s="26" t="s">
        <v>556</v>
      </c>
      <c r="I1550" s="27">
        <v>45355</v>
      </c>
      <c r="J1550" s="26" t="s">
        <v>626</v>
      </c>
      <c r="K1550" s="26" t="s">
        <v>45</v>
      </c>
      <c r="L1550" s="26" t="s">
        <v>2056</v>
      </c>
      <c r="M1550" s="26" t="s">
        <v>616</v>
      </c>
      <c r="N1550" s="26" t="s">
        <v>608</v>
      </c>
      <c r="O1550" s="26" t="s">
        <v>561</v>
      </c>
      <c r="P1550" s="26" t="s">
        <v>601</v>
      </c>
      <c r="Q1550" s="26" t="s">
        <v>648</v>
      </c>
      <c r="R1550" s="26" t="s">
        <v>751</v>
      </c>
      <c r="S1550" s="26"/>
      <c r="T1550" s="26"/>
      <c r="U1550" s="26">
        <v>7400</v>
      </c>
      <c r="V1550" s="27">
        <v>45386</v>
      </c>
      <c r="W1550" s="26" t="s">
        <v>565</v>
      </c>
      <c r="X1550" s="26" t="s">
        <v>566</v>
      </c>
      <c r="Y1550" s="26" t="s">
        <v>4252</v>
      </c>
      <c r="Z1550" s="26"/>
      <c r="AA1550" s="26">
        <v>1</v>
      </c>
      <c r="AB1550" s="26">
        <v>2184</v>
      </c>
    </row>
    <row r="1551" spans="1:28" ht="20.25" customHeight="1">
      <c r="A1551" s="26" t="s">
        <v>4253</v>
      </c>
      <c r="B1551" s="26" t="s">
        <v>4254</v>
      </c>
      <c r="C1551" s="26" t="s">
        <v>1292</v>
      </c>
      <c r="D1551" s="26" t="s">
        <v>1293</v>
      </c>
      <c r="E1551" s="26" t="s">
        <v>821</v>
      </c>
      <c r="F1551" s="26" t="s">
        <v>624</v>
      </c>
      <c r="G1551" s="26" t="s">
        <v>4251</v>
      </c>
      <c r="H1551" s="26" t="s">
        <v>556</v>
      </c>
      <c r="I1551" s="27">
        <v>45355</v>
      </c>
      <c r="J1551" s="26" t="s">
        <v>626</v>
      </c>
      <c r="K1551" s="26" t="s">
        <v>4034</v>
      </c>
      <c r="L1551" s="26" t="s">
        <v>4035</v>
      </c>
      <c r="M1551" s="26" t="s">
        <v>616</v>
      </c>
      <c r="N1551" s="26" t="s">
        <v>608</v>
      </c>
      <c r="O1551" s="26" t="s">
        <v>561</v>
      </c>
      <c r="P1551" s="26" t="s">
        <v>601</v>
      </c>
      <c r="Q1551" s="26" t="s">
        <v>648</v>
      </c>
      <c r="R1551" s="26" t="s">
        <v>649</v>
      </c>
      <c r="S1551" s="26"/>
      <c r="T1551" s="26"/>
      <c r="U1551" s="26">
        <v>31500</v>
      </c>
      <c r="V1551" s="27">
        <v>45387</v>
      </c>
      <c r="W1551" s="26" t="s">
        <v>565</v>
      </c>
      <c r="X1551" s="26" t="s">
        <v>566</v>
      </c>
      <c r="Y1551" s="26" t="s">
        <v>4255</v>
      </c>
      <c r="Z1551" s="26"/>
      <c r="AA1551" s="26">
        <v>1</v>
      </c>
      <c r="AB1551" s="26">
        <v>2183</v>
      </c>
    </row>
    <row r="1552" spans="1:28" ht="20.25" customHeight="1">
      <c r="A1552" s="26" t="s">
        <v>4256</v>
      </c>
      <c r="B1552" s="26" t="s">
        <v>4257</v>
      </c>
      <c r="C1552" s="26" t="s">
        <v>1292</v>
      </c>
      <c r="D1552" s="26" t="s">
        <v>1293</v>
      </c>
      <c r="E1552" s="26" t="s">
        <v>553</v>
      </c>
      <c r="F1552" s="26" t="s">
        <v>668</v>
      </c>
      <c r="G1552" s="26" t="s">
        <v>1941</v>
      </c>
      <c r="H1552" s="26" t="s">
        <v>556</v>
      </c>
      <c r="I1552" s="27">
        <v>45352</v>
      </c>
      <c r="J1552" s="26" t="s">
        <v>670</v>
      </c>
      <c r="K1552" s="26" t="s">
        <v>1191</v>
      </c>
      <c r="L1552" s="26" t="s">
        <v>1192</v>
      </c>
      <c r="M1552" s="26" t="s">
        <v>682</v>
      </c>
      <c r="N1552" s="26" t="s">
        <v>600</v>
      </c>
      <c r="O1552" s="26" t="s">
        <v>561</v>
      </c>
      <c r="P1552" s="26" t="s">
        <v>562</v>
      </c>
      <c r="Q1552" s="26" t="s">
        <v>812</v>
      </c>
      <c r="R1552" s="26" t="s">
        <v>684</v>
      </c>
      <c r="S1552" s="26"/>
      <c r="T1552" s="26"/>
      <c r="U1552" s="26">
        <v>34000</v>
      </c>
      <c r="V1552" s="27">
        <v>45419</v>
      </c>
      <c r="W1552" s="26" t="s">
        <v>565</v>
      </c>
      <c r="X1552" s="26" t="s">
        <v>566</v>
      </c>
      <c r="Y1552" s="26" t="s">
        <v>685</v>
      </c>
      <c r="Z1552" s="26"/>
      <c r="AA1552" s="26">
        <v>1</v>
      </c>
      <c r="AB1552" s="26">
        <v>2116</v>
      </c>
    </row>
    <row r="1553" spans="1:28" ht="20.25" customHeight="1">
      <c r="A1553" s="26" t="s">
        <v>4258</v>
      </c>
      <c r="B1553" s="26" t="s">
        <v>4259</v>
      </c>
      <c r="C1553" s="26" t="s">
        <v>1292</v>
      </c>
      <c r="D1553" s="26" t="s">
        <v>1293</v>
      </c>
      <c r="E1553" s="26" t="s">
        <v>553</v>
      </c>
      <c r="F1553" s="26" t="s">
        <v>668</v>
      </c>
      <c r="G1553" s="26" t="s">
        <v>1941</v>
      </c>
      <c r="H1553" s="26" t="s">
        <v>556</v>
      </c>
      <c r="I1553" s="27">
        <v>45352</v>
      </c>
      <c r="J1553" s="26" t="s">
        <v>670</v>
      </c>
      <c r="K1553" s="26" t="s">
        <v>1122</v>
      </c>
      <c r="L1553" s="26" t="s">
        <v>1123</v>
      </c>
      <c r="M1553" s="26" t="s">
        <v>682</v>
      </c>
      <c r="N1553" s="26" t="s">
        <v>600</v>
      </c>
      <c r="O1553" s="26" t="s">
        <v>561</v>
      </c>
      <c r="P1553" s="26" t="s">
        <v>562</v>
      </c>
      <c r="Q1553" s="26" t="s">
        <v>683</v>
      </c>
      <c r="R1553" s="26" t="s">
        <v>684</v>
      </c>
      <c r="S1553" s="26"/>
      <c r="T1553" s="26"/>
      <c r="U1553" s="26">
        <v>63000</v>
      </c>
      <c r="V1553" s="27">
        <v>45396</v>
      </c>
      <c r="W1553" s="26" t="s">
        <v>565</v>
      </c>
      <c r="X1553" s="26" t="s">
        <v>566</v>
      </c>
      <c r="Y1553" s="26" t="s">
        <v>685</v>
      </c>
      <c r="Z1553" s="26"/>
      <c r="AA1553" s="26">
        <v>1</v>
      </c>
      <c r="AB1553" s="26">
        <v>2082</v>
      </c>
    </row>
    <row r="1554" spans="1:28" ht="20.25" customHeight="1">
      <c r="A1554" s="26" t="s">
        <v>4260</v>
      </c>
      <c r="B1554" s="26" t="s">
        <v>4044</v>
      </c>
      <c r="C1554" s="26" t="s">
        <v>1130</v>
      </c>
      <c r="D1554" s="26" t="s">
        <v>1131</v>
      </c>
      <c r="E1554" s="26" t="s">
        <v>553</v>
      </c>
      <c r="F1554" s="26" t="s">
        <v>668</v>
      </c>
      <c r="G1554" s="26" t="s">
        <v>1941</v>
      </c>
      <c r="H1554" s="26" t="s">
        <v>556</v>
      </c>
      <c r="I1554" s="27">
        <v>45352</v>
      </c>
      <c r="J1554" s="26" t="s">
        <v>670</v>
      </c>
      <c r="K1554" s="26" t="s">
        <v>3026</v>
      </c>
      <c r="L1554" s="26" t="s">
        <v>3027</v>
      </c>
      <c r="M1554" s="26" t="s">
        <v>682</v>
      </c>
      <c r="N1554" s="26" t="s">
        <v>600</v>
      </c>
      <c r="O1554" s="26" t="s">
        <v>561</v>
      </c>
      <c r="P1554" s="26" t="s">
        <v>562</v>
      </c>
      <c r="Q1554" s="26" t="s">
        <v>683</v>
      </c>
      <c r="R1554" s="26" t="s">
        <v>684</v>
      </c>
      <c r="S1554" s="26"/>
      <c r="T1554" s="26"/>
      <c r="U1554" s="26">
        <v>50000</v>
      </c>
      <c r="V1554" s="27">
        <v>45424</v>
      </c>
      <c r="W1554" s="26" t="s">
        <v>565</v>
      </c>
      <c r="X1554" s="26" t="s">
        <v>566</v>
      </c>
      <c r="Y1554" s="26" t="s">
        <v>685</v>
      </c>
      <c r="Z1554" s="26"/>
      <c r="AA1554" s="26">
        <v>1</v>
      </c>
      <c r="AB1554" s="26">
        <v>2086</v>
      </c>
    </row>
    <row r="1555" spans="1:28" ht="20.25" customHeight="1">
      <c r="A1555" s="26" t="s">
        <v>4261</v>
      </c>
      <c r="B1555" s="26" t="s">
        <v>4262</v>
      </c>
      <c r="C1555" s="26" t="s">
        <v>1292</v>
      </c>
      <c r="D1555" s="26" t="s">
        <v>1293</v>
      </c>
      <c r="E1555" s="26" t="s">
        <v>553</v>
      </c>
      <c r="F1555" s="26" t="s">
        <v>668</v>
      </c>
      <c r="G1555" s="26" t="s">
        <v>1941</v>
      </c>
      <c r="H1555" s="26" t="s">
        <v>556</v>
      </c>
      <c r="I1555" s="27">
        <v>45352</v>
      </c>
      <c r="J1555" s="26" t="s">
        <v>670</v>
      </c>
      <c r="K1555" s="26" t="s">
        <v>949</v>
      </c>
      <c r="L1555" s="26" t="s">
        <v>950</v>
      </c>
      <c r="M1555" s="26" t="s">
        <v>628</v>
      </c>
      <c r="N1555" s="26" t="s">
        <v>641</v>
      </c>
      <c r="O1555" s="26" t="s">
        <v>561</v>
      </c>
      <c r="P1555" s="26" t="s">
        <v>562</v>
      </c>
      <c r="Q1555" s="26" t="s">
        <v>683</v>
      </c>
      <c r="R1555" s="26" t="s">
        <v>564</v>
      </c>
      <c r="S1555" s="26"/>
      <c r="T1555" s="26"/>
      <c r="U1555" s="26">
        <v>15000</v>
      </c>
      <c r="V1555" s="27">
        <v>45414</v>
      </c>
      <c r="W1555" s="26" t="s">
        <v>565</v>
      </c>
      <c r="X1555" s="26" t="s">
        <v>566</v>
      </c>
      <c r="Y1555" s="26" t="s">
        <v>955</v>
      </c>
      <c r="Z1555" s="26"/>
      <c r="AA1555" s="26">
        <v>1</v>
      </c>
      <c r="AB1555" s="26">
        <v>2051</v>
      </c>
    </row>
    <row r="1556" spans="1:28" ht="20.25" customHeight="1">
      <c r="A1556" s="26" t="s">
        <v>4263</v>
      </c>
      <c r="B1556" s="26" t="s">
        <v>4264</v>
      </c>
      <c r="C1556" s="26" t="s">
        <v>1292</v>
      </c>
      <c r="D1556" s="26" t="s">
        <v>1293</v>
      </c>
      <c r="E1556" s="26" t="s">
        <v>553</v>
      </c>
      <c r="F1556" s="26" t="s">
        <v>668</v>
      </c>
      <c r="G1556" s="26" t="s">
        <v>1941</v>
      </c>
      <c r="H1556" s="26" t="s">
        <v>556</v>
      </c>
      <c r="I1556" s="27">
        <v>45352</v>
      </c>
      <c r="J1556" s="26" t="s">
        <v>670</v>
      </c>
      <c r="K1556" s="26" t="s">
        <v>258</v>
      </c>
      <c r="L1556" s="26" t="s">
        <v>681</v>
      </c>
      <c r="M1556" s="26" t="s">
        <v>682</v>
      </c>
      <c r="N1556" s="26" t="s">
        <v>600</v>
      </c>
      <c r="O1556" s="26" t="s">
        <v>561</v>
      </c>
      <c r="P1556" s="26" t="s">
        <v>562</v>
      </c>
      <c r="Q1556" s="26" t="s">
        <v>683</v>
      </c>
      <c r="R1556" s="26" t="s">
        <v>684</v>
      </c>
      <c r="S1556" s="26"/>
      <c r="T1556" s="26"/>
      <c r="U1556" s="26">
        <v>88300</v>
      </c>
      <c r="V1556" s="27">
        <v>45417</v>
      </c>
      <c r="W1556" s="26" t="s">
        <v>565</v>
      </c>
      <c r="X1556" s="26" t="s">
        <v>566</v>
      </c>
      <c r="Y1556" s="26" t="s">
        <v>685</v>
      </c>
      <c r="Z1556" s="26"/>
      <c r="AA1556" s="26">
        <v>1</v>
      </c>
      <c r="AB1556" s="26">
        <v>2075</v>
      </c>
    </row>
    <row r="1557" spans="1:28" ht="20.25" customHeight="1">
      <c r="A1557" s="26" t="s">
        <v>4265</v>
      </c>
      <c r="B1557" s="26" t="s">
        <v>4266</v>
      </c>
      <c r="C1557" s="26" t="s">
        <v>551</v>
      </c>
      <c r="D1557" s="26" t="s">
        <v>1209</v>
      </c>
      <c r="E1557" s="26" t="s">
        <v>553</v>
      </c>
      <c r="F1557" s="26" t="s">
        <v>668</v>
      </c>
      <c r="G1557" s="26" t="s">
        <v>1941</v>
      </c>
      <c r="H1557" s="26" t="s">
        <v>556</v>
      </c>
      <c r="I1557" s="27">
        <v>45352</v>
      </c>
      <c r="J1557" s="26" t="s">
        <v>670</v>
      </c>
      <c r="K1557" s="26" t="s">
        <v>258</v>
      </c>
      <c r="L1557" s="26" t="s">
        <v>681</v>
      </c>
      <c r="M1557" s="26" t="s">
        <v>682</v>
      </c>
      <c r="N1557" s="26" t="s">
        <v>600</v>
      </c>
      <c r="O1557" s="26" t="s">
        <v>561</v>
      </c>
      <c r="P1557" s="26" t="s">
        <v>562</v>
      </c>
      <c r="Q1557" s="26" t="s">
        <v>683</v>
      </c>
      <c r="R1557" s="26" t="s">
        <v>684</v>
      </c>
      <c r="S1557" s="26"/>
      <c r="T1557" s="26"/>
      <c r="U1557" s="26">
        <v>86250</v>
      </c>
      <c r="V1557" s="27">
        <v>45409</v>
      </c>
      <c r="W1557" s="26" t="s">
        <v>565</v>
      </c>
      <c r="X1557" s="26" t="s">
        <v>566</v>
      </c>
      <c r="Y1557" s="26" t="s">
        <v>685</v>
      </c>
      <c r="Z1557" s="26"/>
      <c r="AA1557" s="26">
        <v>1</v>
      </c>
      <c r="AB1557" s="26">
        <v>2075</v>
      </c>
    </row>
    <row r="1558" spans="1:28" ht="20.25" customHeight="1">
      <c r="A1558" s="26" t="s">
        <v>4267</v>
      </c>
      <c r="B1558" s="26" t="s">
        <v>4268</v>
      </c>
      <c r="C1558" s="26" t="s">
        <v>1292</v>
      </c>
      <c r="D1558" s="26" t="s">
        <v>1293</v>
      </c>
      <c r="E1558" s="26" t="s">
        <v>553</v>
      </c>
      <c r="F1558" s="26" t="s">
        <v>668</v>
      </c>
      <c r="G1558" s="26" t="s">
        <v>1941</v>
      </c>
      <c r="H1558" s="26" t="s">
        <v>556</v>
      </c>
      <c r="I1558" s="27">
        <v>45352</v>
      </c>
      <c r="J1558" s="26" t="s">
        <v>670</v>
      </c>
      <c r="K1558" s="26" t="s">
        <v>1187</v>
      </c>
      <c r="L1558" s="26" t="s">
        <v>1188</v>
      </c>
      <c r="M1558" s="26" t="s">
        <v>628</v>
      </c>
      <c r="N1558" s="26" t="s">
        <v>641</v>
      </c>
      <c r="O1558" s="26" t="s">
        <v>561</v>
      </c>
      <c r="P1558" s="26" t="s">
        <v>562</v>
      </c>
      <c r="Q1558" s="26" t="s">
        <v>683</v>
      </c>
      <c r="R1558" s="26" t="s">
        <v>564</v>
      </c>
      <c r="S1558" s="26"/>
      <c r="T1558" s="26"/>
      <c r="U1558" s="26">
        <v>43000</v>
      </c>
      <c r="V1558" s="27">
        <v>45436</v>
      </c>
      <c r="W1558" s="26" t="s">
        <v>565</v>
      </c>
      <c r="X1558" s="26" t="s">
        <v>566</v>
      </c>
      <c r="Y1558" s="26" t="s">
        <v>955</v>
      </c>
      <c r="Z1558" s="26"/>
      <c r="AA1558" s="26">
        <v>1</v>
      </c>
      <c r="AB1558" s="26">
        <v>2124</v>
      </c>
    </row>
    <row r="1559" spans="1:28" ht="20.25" customHeight="1">
      <c r="A1559" s="26" t="s">
        <v>4269</v>
      </c>
      <c r="B1559" s="26" t="s">
        <v>4270</v>
      </c>
      <c r="C1559" s="26" t="s">
        <v>1292</v>
      </c>
      <c r="D1559" s="26" t="s">
        <v>1293</v>
      </c>
      <c r="E1559" s="26" t="s">
        <v>553</v>
      </c>
      <c r="F1559" s="26" t="s">
        <v>668</v>
      </c>
      <c r="G1559" s="26" t="s">
        <v>1941</v>
      </c>
      <c r="H1559" s="26" t="s">
        <v>556</v>
      </c>
      <c r="I1559" s="27">
        <v>45352</v>
      </c>
      <c r="J1559" s="26" t="s">
        <v>670</v>
      </c>
      <c r="K1559" s="26" t="s">
        <v>1414</v>
      </c>
      <c r="L1559" s="26" t="s">
        <v>1415</v>
      </c>
      <c r="M1559" s="26" t="s">
        <v>628</v>
      </c>
      <c r="N1559" s="26" t="s">
        <v>641</v>
      </c>
      <c r="O1559" s="26" t="s">
        <v>561</v>
      </c>
      <c r="P1559" s="26" t="s">
        <v>562</v>
      </c>
      <c r="Q1559" s="26" t="s">
        <v>683</v>
      </c>
      <c r="R1559" s="26" t="s">
        <v>564</v>
      </c>
      <c r="S1559" s="26"/>
      <c r="T1559" s="26"/>
      <c r="U1559" s="26">
        <v>100000</v>
      </c>
      <c r="V1559" s="27">
        <v>45406</v>
      </c>
      <c r="W1559" s="26" t="s">
        <v>565</v>
      </c>
      <c r="X1559" s="26" t="s">
        <v>566</v>
      </c>
      <c r="Y1559" s="26" t="s">
        <v>955</v>
      </c>
      <c r="Z1559" s="26"/>
      <c r="AA1559" s="26">
        <v>1</v>
      </c>
      <c r="AB1559" s="26">
        <v>2126</v>
      </c>
    </row>
    <row r="1560" spans="1:28" ht="20.25" customHeight="1">
      <c r="A1560" s="26" t="s">
        <v>4271</v>
      </c>
      <c r="B1560" s="26" t="s">
        <v>4272</v>
      </c>
      <c r="C1560" s="26" t="s">
        <v>551</v>
      </c>
      <c r="D1560" s="26" t="s">
        <v>1209</v>
      </c>
      <c r="E1560" s="26" t="s">
        <v>553</v>
      </c>
      <c r="F1560" s="26" t="s">
        <v>4273</v>
      </c>
      <c r="G1560" s="26" t="s">
        <v>4274</v>
      </c>
      <c r="H1560" s="26" t="s">
        <v>556</v>
      </c>
      <c r="I1560" s="27">
        <v>45352</v>
      </c>
      <c r="J1560" s="26" t="s">
        <v>557</v>
      </c>
      <c r="K1560" s="26" t="s">
        <v>4275</v>
      </c>
      <c r="L1560" s="26" t="s">
        <v>4276</v>
      </c>
      <c r="M1560" s="26" t="s">
        <v>628</v>
      </c>
      <c r="N1560" s="26" t="s">
        <v>663</v>
      </c>
      <c r="O1560" s="26" t="s">
        <v>561</v>
      </c>
      <c r="P1560" s="26" t="s">
        <v>586</v>
      </c>
      <c r="Q1560" s="26" t="s">
        <v>852</v>
      </c>
      <c r="R1560" s="26" t="s">
        <v>619</v>
      </c>
      <c r="S1560" s="26"/>
      <c r="T1560" s="26"/>
      <c r="U1560" s="26">
        <v>5000</v>
      </c>
      <c r="V1560" s="27">
        <v>45385</v>
      </c>
      <c r="W1560" s="26" t="s">
        <v>565</v>
      </c>
      <c r="X1560" s="26" t="s">
        <v>566</v>
      </c>
      <c r="Y1560" s="26" t="s">
        <v>4277</v>
      </c>
      <c r="Z1560" s="26"/>
      <c r="AA1560" s="26">
        <v>1</v>
      </c>
      <c r="AB1560" s="26">
        <v>2182</v>
      </c>
    </row>
    <row r="1561" spans="1:28" ht="20.25" customHeight="1">
      <c r="A1561" s="26" t="s">
        <v>4278</v>
      </c>
      <c r="B1561" s="26" t="s">
        <v>4279</v>
      </c>
      <c r="C1561" s="26" t="s">
        <v>551</v>
      </c>
      <c r="D1561" s="26" t="s">
        <v>1209</v>
      </c>
      <c r="E1561" s="26" t="s">
        <v>553</v>
      </c>
      <c r="F1561" s="26" t="s">
        <v>4273</v>
      </c>
      <c r="G1561" s="26" t="s">
        <v>4274</v>
      </c>
      <c r="H1561" s="26" t="s">
        <v>556</v>
      </c>
      <c r="I1561" s="27">
        <v>45352</v>
      </c>
      <c r="J1561" s="26" t="s">
        <v>557</v>
      </c>
      <c r="K1561" s="26" t="s">
        <v>4280</v>
      </c>
      <c r="L1561" s="26" t="s">
        <v>4281</v>
      </c>
      <c r="M1561" s="26" t="s">
        <v>628</v>
      </c>
      <c r="N1561" s="26" t="s">
        <v>663</v>
      </c>
      <c r="O1561" s="26" t="s">
        <v>561</v>
      </c>
      <c r="P1561" s="26" t="s">
        <v>586</v>
      </c>
      <c r="Q1561" s="26" t="s">
        <v>771</v>
      </c>
      <c r="R1561" s="26" t="s">
        <v>619</v>
      </c>
      <c r="S1561" s="26"/>
      <c r="T1561" s="26"/>
      <c r="U1561" s="26">
        <v>5000</v>
      </c>
      <c r="V1561" s="27">
        <v>45385</v>
      </c>
      <c r="W1561" s="26" t="s">
        <v>565</v>
      </c>
      <c r="X1561" s="26" t="s">
        <v>566</v>
      </c>
      <c r="Y1561" s="26" t="s">
        <v>4277</v>
      </c>
      <c r="Z1561" s="26"/>
      <c r="AA1561" s="26">
        <v>1</v>
      </c>
      <c r="AB1561" s="26">
        <v>2180</v>
      </c>
    </row>
    <row r="1562" spans="1:28" ht="20.25" customHeight="1">
      <c r="A1562" s="26" t="s">
        <v>4282</v>
      </c>
      <c r="B1562" s="26" t="s">
        <v>4283</v>
      </c>
      <c r="C1562" s="26" t="s">
        <v>1292</v>
      </c>
      <c r="D1562" s="26" t="s">
        <v>1293</v>
      </c>
      <c r="E1562" s="26" t="s">
        <v>553</v>
      </c>
      <c r="F1562" s="26" t="s">
        <v>3706</v>
      </c>
      <c r="G1562" s="26" t="s">
        <v>4284</v>
      </c>
      <c r="H1562" s="26" t="s">
        <v>556</v>
      </c>
      <c r="I1562" s="27">
        <v>45349</v>
      </c>
      <c r="J1562" s="26" t="s">
        <v>3708</v>
      </c>
      <c r="K1562" s="26" t="s">
        <v>3709</v>
      </c>
      <c r="L1562" s="26" t="s">
        <v>3710</v>
      </c>
      <c r="M1562" s="26" t="s">
        <v>585</v>
      </c>
      <c r="N1562" s="26" t="s">
        <v>663</v>
      </c>
      <c r="O1562" s="26" t="s">
        <v>561</v>
      </c>
      <c r="P1562" s="26" t="s">
        <v>586</v>
      </c>
      <c r="Q1562" s="26" t="s">
        <v>618</v>
      </c>
      <c r="R1562" s="26" t="s">
        <v>619</v>
      </c>
      <c r="S1562" s="26"/>
      <c r="T1562" s="26"/>
      <c r="U1562" s="26">
        <v>5000</v>
      </c>
      <c r="V1562" s="27">
        <v>45385</v>
      </c>
      <c r="W1562" s="26" t="s">
        <v>565</v>
      </c>
      <c r="X1562" s="26" t="s">
        <v>566</v>
      </c>
      <c r="Y1562" s="26" t="s">
        <v>3711</v>
      </c>
      <c r="Z1562" s="26"/>
      <c r="AA1562" s="26">
        <v>1</v>
      </c>
      <c r="AB1562" s="26">
        <v>2128</v>
      </c>
    </row>
    <row r="1563" spans="1:28" ht="20.25" customHeight="1">
      <c r="A1563" s="26" t="s">
        <v>4285</v>
      </c>
      <c r="B1563" s="26" t="s">
        <v>4286</v>
      </c>
      <c r="C1563" s="26" t="s">
        <v>1292</v>
      </c>
      <c r="D1563" s="26" t="s">
        <v>1293</v>
      </c>
      <c r="E1563" s="26" t="s">
        <v>553</v>
      </c>
      <c r="F1563" s="26" t="s">
        <v>581</v>
      </c>
      <c r="G1563" s="26" t="s">
        <v>4287</v>
      </c>
      <c r="H1563" s="26" t="s">
        <v>556</v>
      </c>
      <c r="I1563" s="27">
        <v>45348</v>
      </c>
      <c r="J1563" s="26" t="s">
        <v>670</v>
      </c>
      <c r="K1563" s="26" t="s">
        <v>351</v>
      </c>
      <c r="L1563" s="26" t="s">
        <v>599</v>
      </c>
      <c r="M1563" s="26" t="s">
        <v>585</v>
      </c>
      <c r="N1563" s="26" t="s">
        <v>600</v>
      </c>
      <c r="O1563" s="26" t="s">
        <v>561</v>
      </c>
      <c r="P1563" s="26" t="s">
        <v>601</v>
      </c>
      <c r="Q1563" s="26" t="s">
        <v>602</v>
      </c>
      <c r="R1563" s="26" t="s">
        <v>603</v>
      </c>
      <c r="S1563" s="26"/>
      <c r="T1563" s="26"/>
      <c r="U1563" s="26">
        <v>5000</v>
      </c>
      <c r="V1563" s="27">
        <v>45373</v>
      </c>
      <c r="W1563" s="26" t="s">
        <v>565</v>
      </c>
      <c r="X1563" s="26" t="s">
        <v>566</v>
      </c>
      <c r="Y1563" s="26" t="s">
        <v>2092</v>
      </c>
      <c r="Z1563" s="26"/>
      <c r="AA1563" s="26">
        <v>1</v>
      </c>
      <c r="AB1563" s="26">
        <v>2156</v>
      </c>
    </row>
    <row r="1564" spans="1:28" ht="20.25" customHeight="1">
      <c r="A1564" s="26" t="s">
        <v>4288</v>
      </c>
      <c r="B1564" s="26" t="s">
        <v>4289</v>
      </c>
      <c r="C1564" s="26" t="s">
        <v>1292</v>
      </c>
      <c r="D1564" s="26" t="s">
        <v>1293</v>
      </c>
      <c r="E1564" s="26" t="s">
        <v>553</v>
      </c>
      <c r="F1564" s="26" t="s">
        <v>581</v>
      </c>
      <c r="G1564" s="26" t="s">
        <v>4290</v>
      </c>
      <c r="H1564" s="26" t="s">
        <v>556</v>
      </c>
      <c r="I1564" s="27">
        <v>45348</v>
      </c>
      <c r="J1564" s="26" t="s">
        <v>670</v>
      </c>
      <c r="K1564" s="26" t="s">
        <v>3715</v>
      </c>
      <c r="L1564" s="26" t="s">
        <v>3716</v>
      </c>
      <c r="M1564" s="26" t="s">
        <v>616</v>
      </c>
      <c r="N1564" s="26" t="s">
        <v>617</v>
      </c>
      <c r="O1564" s="26" t="s">
        <v>561</v>
      </c>
      <c r="P1564" s="26" t="s">
        <v>586</v>
      </c>
      <c r="Q1564" s="26" t="s">
        <v>618</v>
      </c>
      <c r="R1564" s="26" t="s">
        <v>619</v>
      </c>
      <c r="S1564" s="26"/>
      <c r="T1564" s="26"/>
      <c r="U1564" s="26">
        <v>5000</v>
      </c>
      <c r="V1564" s="27">
        <v>45374</v>
      </c>
      <c r="W1564" s="26" t="s">
        <v>565</v>
      </c>
      <c r="X1564" s="26" t="s">
        <v>566</v>
      </c>
      <c r="Y1564" s="26" t="s">
        <v>2092</v>
      </c>
      <c r="Z1564" s="26"/>
      <c r="AA1564" s="26">
        <v>1</v>
      </c>
      <c r="AB1564" s="26">
        <v>2111</v>
      </c>
    </row>
    <row r="1565" spans="1:28" ht="20.25" customHeight="1">
      <c r="A1565" s="26" t="s">
        <v>4291</v>
      </c>
      <c r="B1565" s="26" t="s">
        <v>4292</v>
      </c>
      <c r="C1565" s="26" t="s">
        <v>1292</v>
      </c>
      <c r="D1565" s="26" t="s">
        <v>1293</v>
      </c>
      <c r="E1565" s="26" t="s">
        <v>553</v>
      </c>
      <c r="F1565" s="26" t="s">
        <v>668</v>
      </c>
      <c r="G1565" s="26" t="s">
        <v>1941</v>
      </c>
      <c r="H1565" s="26" t="s">
        <v>556</v>
      </c>
      <c r="I1565" s="27">
        <v>45346</v>
      </c>
      <c r="J1565" s="26" t="s">
        <v>4293</v>
      </c>
      <c r="K1565" s="26" t="s">
        <v>1191</v>
      </c>
      <c r="L1565" s="26" t="s">
        <v>1192</v>
      </c>
      <c r="M1565" s="26" t="s">
        <v>682</v>
      </c>
      <c r="N1565" s="26" t="s">
        <v>600</v>
      </c>
      <c r="O1565" s="26" t="s">
        <v>561</v>
      </c>
      <c r="P1565" s="26" t="s">
        <v>562</v>
      </c>
      <c r="Q1565" s="26" t="s">
        <v>812</v>
      </c>
      <c r="R1565" s="26" t="s">
        <v>684</v>
      </c>
      <c r="S1565" s="26"/>
      <c r="T1565" s="26"/>
      <c r="U1565" s="26">
        <v>10000</v>
      </c>
      <c r="V1565" s="27">
        <v>45412</v>
      </c>
      <c r="W1565" s="26" t="s">
        <v>565</v>
      </c>
      <c r="X1565" s="26" t="s">
        <v>566</v>
      </c>
      <c r="Y1565" s="26" t="s">
        <v>4294</v>
      </c>
      <c r="Z1565" s="26"/>
      <c r="AA1565" s="26">
        <v>1</v>
      </c>
      <c r="AB1565" s="26">
        <v>2116</v>
      </c>
    </row>
    <row r="1566" spans="1:28" ht="20.25" customHeight="1">
      <c r="A1566" s="26" t="s">
        <v>4295</v>
      </c>
      <c r="B1566" s="26" t="s">
        <v>4296</v>
      </c>
      <c r="C1566" s="26" t="s">
        <v>1292</v>
      </c>
      <c r="D1566" s="26" t="s">
        <v>1293</v>
      </c>
      <c r="E1566" s="26" t="s">
        <v>553</v>
      </c>
      <c r="F1566" s="26" t="s">
        <v>624</v>
      </c>
      <c r="G1566" s="26" t="s">
        <v>4297</v>
      </c>
      <c r="H1566" s="26" t="s">
        <v>556</v>
      </c>
      <c r="I1566" s="27">
        <v>45345</v>
      </c>
      <c r="J1566" s="26" t="s">
        <v>626</v>
      </c>
      <c r="K1566" s="26" t="s">
        <v>77</v>
      </c>
      <c r="L1566" s="26" t="s">
        <v>1519</v>
      </c>
      <c r="M1566" s="26" t="s">
        <v>607</v>
      </c>
      <c r="N1566" s="26" t="s">
        <v>641</v>
      </c>
      <c r="O1566" s="26" t="s">
        <v>561</v>
      </c>
      <c r="P1566" s="26" t="s">
        <v>718</v>
      </c>
      <c r="Q1566" s="26" t="s">
        <v>664</v>
      </c>
      <c r="R1566" s="26" t="s">
        <v>564</v>
      </c>
      <c r="S1566" s="26"/>
      <c r="T1566" s="26"/>
      <c r="U1566" s="26">
        <v>32000</v>
      </c>
      <c r="V1566" s="27">
        <v>45402</v>
      </c>
      <c r="W1566" s="26" t="s">
        <v>565</v>
      </c>
      <c r="X1566" s="26" t="s">
        <v>566</v>
      </c>
      <c r="Y1566" s="26" t="s">
        <v>630</v>
      </c>
      <c r="Z1566" s="26"/>
      <c r="AA1566" s="26">
        <v>1</v>
      </c>
      <c r="AB1566" s="26">
        <v>2056</v>
      </c>
    </row>
    <row r="1567" spans="1:28" ht="20.25" customHeight="1">
      <c r="A1567" s="26" t="s">
        <v>4298</v>
      </c>
      <c r="B1567" s="26" t="s">
        <v>4299</v>
      </c>
      <c r="C1567" s="26" t="s">
        <v>1292</v>
      </c>
      <c r="D1567" s="26" t="s">
        <v>1293</v>
      </c>
      <c r="E1567" s="26" t="s">
        <v>553</v>
      </c>
      <c r="F1567" s="26" t="s">
        <v>624</v>
      </c>
      <c r="G1567" s="26" t="s">
        <v>4300</v>
      </c>
      <c r="H1567" s="26" t="s">
        <v>556</v>
      </c>
      <c r="I1567" s="27">
        <v>45345</v>
      </c>
      <c r="J1567" s="26" t="s">
        <v>626</v>
      </c>
      <c r="K1567" s="26" t="s">
        <v>77</v>
      </c>
      <c r="L1567" s="26" t="s">
        <v>1519</v>
      </c>
      <c r="M1567" s="26" t="s">
        <v>607</v>
      </c>
      <c r="N1567" s="26" t="s">
        <v>641</v>
      </c>
      <c r="O1567" s="26" t="s">
        <v>561</v>
      </c>
      <c r="P1567" s="26" t="s">
        <v>718</v>
      </c>
      <c r="Q1567" s="26" t="s">
        <v>664</v>
      </c>
      <c r="R1567" s="26" t="s">
        <v>564</v>
      </c>
      <c r="S1567" s="26"/>
      <c r="T1567" s="26"/>
      <c r="U1567" s="26">
        <v>50000</v>
      </c>
      <c r="V1567" s="27">
        <v>45388</v>
      </c>
      <c r="W1567" s="26" t="s">
        <v>565</v>
      </c>
      <c r="X1567" s="26" t="s">
        <v>566</v>
      </c>
      <c r="Y1567" s="26" t="s">
        <v>630</v>
      </c>
      <c r="Z1567" s="26"/>
      <c r="AA1567" s="26">
        <v>1</v>
      </c>
      <c r="AB1567" s="26">
        <v>2056</v>
      </c>
    </row>
    <row r="1568" spans="1:28" ht="20.25" customHeight="1">
      <c r="A1568" s="26" t="s">
        <v>4301</v>
      </c>
      <c r="B1568" s="26" t="s">
        <v>4302</v>
      </c>
      <c r="C1568" s="26" t="s">
        <v>1292</v>
      </c>
      <c r="D1568" s="26" t="s">
        <v>1293</v>
      </c>
      <c r="E1568" s="26" t="s">
        <v>553</v>
      </c>
      <c r="F1568" s="26" t="s">
        <v>624</v>
      </c>
      <c r="G1568" s="26" t="s">
        <v>4300</v>
      </c>
      <c r="H1568" s="26" t="s">
        <v>556</v>
      </c>
      <c r="I1568" s="27">
        <v>45345</v>
      </c>
      <c r="J1568" s="26" t="s">
        <v>626</v>
      </c>
      <c r="K1568" s="26" t="s">
        <v>57</v>
      </c>
      <c r="L1568" s="26" t="s">
        <v>1998</v>
      </c>
      <c r="M1568" s="26" t="s">
        <v>607</v>
      </c>
      <c r="N1568" s="26" t="s">
        <v>641</v>
      </c>
      <c r="O1568" s="26" t="s">
        <v>561</v>
      </c>
      <c r="P1568" s="26" t="s">
        <v>718</v>
      </c>
      <c r="Q1568" s="26" t="s">
        <v>664</v>
      </c>
      <c r="R1568" s="26" t="s">
        <v>564</v>
      </c>
      <c r="S1568" s="26"/>
      <c r="T1568" s="26"/>
      <c r="U1568" s="26">
        <v>10000</v>
      </c>
      <c r="V1568" s="27">
        <v>45377</v>
      </c>
      <c r="W1568" s="26" t="s">
        <v>565</v>
      </c>
      <c r="X1568" s="26" t="s">
        <v>566</v>
      </c>
      <c r="Y1568" s="26" t="s">
        <v>630</v>
      </c>
      <c r="Z1568" s="26"/>
      <c r="AA1568" s="26">
        <v>1</v>
      </c>
      <c r="AB1568" s="26">
        <v>2102</v>
      </c>
    </row>
    <row r="1569" spans="1:28" ht="20.25" customHeight="1">
      <c r="A1569" s="26" t="s">
        <v>4303</v>
      </c>
      <c r="B1569" s="26" t="s">
        <v>4304</v>
      </c>
      <c r="C1569" s="26" t="s">
        <v>1130</v>
      </c>
      <c r="D1569" s="26" t="s">
        <v>1131</v>
      </c>
      <c r="E1569" s="26" t="s">
        <v>553</v>
      </c>
      <c r="F1569" s="26" t="s">
        <v>624</v>
      </c>
      <c r="G1569" s="26" t="s">
        <v>4305</v>
      </c>
      <c r="H1569" s="26" t="s">
        <v>556</v>
      </c>
      <c r="I1569" s="27">
        <v>45344</v>
      </c>
      <c r="J1569" s="26" t="s">
        <v>626</v>
      </c>
      <c r="K1569" s="26" t="s">
        <v>280</v>
      </c>
      <c r="L1569" s="26" t="s">
        <v>636</v>
      </c>
      <c r="M1569" s="26" t="s">
        <v>607</v>
      </c>
      <c r="N1569" s="26" t="s">
        <v>608</v>
      </c>
      <c r="O1569" s="26" t="s">
        <v>561</v>
      </c>
      <c r="P1569" s="26" t="s">
        <v>601</v>
      </c>
      <c r="Q1569" s="26" t="s">
        <v>637</v>
      </c>
      <c r="R1569" s="26" t="s">
        <v>564</v>
      </c>
      <c r="S1569" s="26"/>
      <c r="T1569" s="26"/>
      <c r="U1569" s="26">
        <v>60000</v>
      </c>
      <c r="V1569" s="27">
        <v>45428</v>
      </c>
      <c r="W1569" s="26" t="s">
        <v>565</v>
      </c>
      <c r="X1569" s="26" t="s">
        <v>566</v>
      </c>
      <c r="Y1569" s="26" t="s">
        <v>630</v>
      </c>
      <c r="Z1569" s="26"/>
      <c r="AA1569" s="26">
        <v>1</v>
      </c>
      <c r="AB1569" s="26">
        <v>2159</v>
      </c>
    </row>
    <row r="1570" spans="1:28" ht="20.25" customHeight="1">
      <c r="A1570" s="26" t="s">
        <v>4306</v>
      </c>
      <c r="B1570" s="26" t="s">
        <v>4307</v>
      </c>
      <c r="C1570" s="26" t="s">
        <v>1130</v>
      </c>
      <c r="D1570" s="26" t="s">
        <v>1131</v>
      </c>
      <c r="E1570" s="26" t="s">
        <v>553</v>
      </c>
      <c r="F1570" s="26" t="s">
        <v>624</v>
      </c>
      <c r="G1570" s="26" t="s">
        <v>4305</v>
      </c>
      <c r="H1570" s="26" t="s">
        <v>556</v>
      </c>
      <c r="I1570" s="27">
        <v>45344</v>
      </c>
      <c r="J1570" s="26" t="s">
        <v>626</v>
      </c>
      <c r="K1570" s="26" t="s">
        <v>280</v>
      </c>
      <c r="L1570" s="26" t="s">
        <v>636</v>
      </c>
      <c r="M1570" s="26" t="s">
        <v>607</v>
      </c>
      <c r="N1570" s="26" t="s">
        <v>608</v>
      </c>
      <c r="O1570" s="26" t="s">
        <v>561</v>
      </c>
      <c r="P1570" s="26" t="s">
        <v>601</v>
      </c>
      <c r="Q1570" s="26" t="s">
        <v>637</v>
      </c>
      <c r="R1570" s="26" t="s">
        <v>564</v>
      </c>
      <c r="S1570" s="26"/>
      <c r="T1570" s="26"/>
      <c r="U1570" s="26">
        <v>55000</v>
      </c>
      <c r="V1570" s="27">
        <v>45426</v>
      </c>
      <c r="W1570" s="26" t="s">
        <v>565</v>
      </c>
      <c r="X1570" s="26" t="s">
        <v>566</v>
      </c>
      <c r="Y1570" s="26" t="s">
        <v>630</v>
      </c>
      <c r="Z1570" s="26"/>
      <c r="AA1570" s="26">
        <v>1</v>
      </c>
      <c r="AB1570" s="26">
        <v>2159</v>
      </c>
    </row>
    <row r="1571" spans="1:28" ht="20.25" customHeight="1">
      <c r="A1571" s="26" t="s">
        <v>4308</v>
      </c>
      <c r="B1571" s="26" t="s">
        <v>4309</v>
      </c>
      <c r="C1571" s="26" t="s">
        <v>1292</v>
      </c>
      <c r="D1571" s="26" t="s">
        <v>1293</v>
      </c>
      <c r="E1571" s="26" t="s">
        <v>553</v>
      </c>
      <c r="F1571" s="26" t="s">
        <v>1933</v>
      </c>
      <c r="G1571" s="26" t="s">
        <v>4310</v>
      </c>
      <c r="H1571" s="26" t="s">
        <v>556</v>
      </c>
      <c r="I1571" s="27">
        <v>45343</v>
      </c>
      <c r="J1571" s="26" t="s">
        <v>724</v>
      </c>
      <c r="K1571" s="26" t="s">
        <v>3897</v>
      </c>
      <c r="L1571" s="26" t="s">
        <v>3898</v>
      </c>
      <c r="M1571" s="26" t="s">
        <v>628</v>
      </c>
      <c r="N1571" s="26" t="s">
        <v>663</v>
      </c>
      <c r="O1571" s="26" t="s">
        <v>561</v>
      </c>
      <c r="P1571" s="26" t="s">
        <v>586</v>
      </c>
      <c r="Q1571" s="26" t="s">
        <v>852</v>
      </c>
      <c r="R1571" s="26" t="s">
        <v>610</v>
      </c>
      <c r="S1571" s="26"/>
      <c r="T1571" s="26"/>
      <c r="U1571" s="26">
        <v>200000</v>
      </c>
      <c r="V1571" s="27">
        <v>45379</v>
      </c>
      <c r="W1571" s="26" t="s">
        <v>565</v>
      </c>
      <c r="X1571" s="26" t="s">
        <v>566</v>
      </c>
      <c r="Y1571" s="26" t="s">
        <v>4311</v>
      </c>
      <c r="Z1571" s="26"/>
      <c r="AA1571" s="26">
        <v>1</v>
      </c>
      <c r="AB1571" s="26">
        <v>2176</v>
      </c>
    </row>
    <row r="1572" spans="1:28" ht="20.25" customHeight="1">
      <c r="A1572" s="26" t="s">
        <v>4312</v>
      </c>
      <c r="B1572" s="26" t="s">
        <v>4313</v>
      </c>
      <c r="C1572" s="26" t="s">
        <v>1292</v>
      </c>
      <c r="D1572" s="26" t="s">
        <v>1293</v>
      </c>
      <c r="E1572" s="26" t="s">
        <v>553</v>
      </c>
      <c r="F1572" s="26" t="s">
        <v>1933</v>
      </c>
      <c r="G1572" s="26" t="s">
        <v>4310</v>
      </c>
      <c r="H1572" s="26" t="s">
        <v>556</v>
      </c>
      <c r="I1572" s="27">
        <v>45343</v>
      </c>
      <c r="J1572" s="26" t="s">
        <v>724</v>
      </c>
      <c r="K1572" s="26" t="s">
        <v>1936</v>
      </c>
      <c r="L1572" s="26" t="s">
        <v>1937</v>
      </c>
      <c r="M1572" s="26" t="s">
        <v>628</v>
      </c>
      <c r="N1572" s="26" t="s">
        <v>663</v>
      </c>
      <c r="O1572" s="26" t="s">
        <v>561</v>
      </c>
      <c r="P1572" s="26" t="s">
        <v>586</v>
      </c>
      <c r="Q1572" s="26" t="s">
        <v>852</v>
      </c>
      <c r="R1572" s="26" t="s">
        <v>610</v>
      </c>
      <c r="S1572" s="26"/>
      <c r="T1572" s="26"/>
      <c r="U1572" s="26">
        <v>300000</v>
      </c>
      <c r="V1572" s="27">
        <v>45378</v>
      </c>
      <c r="W1572" s="26" t="s">
        <v>565</v>
      </c>
      <c r="X1572" s="26" t="s">
        <v>566</v>
      </c>
      <c r="Y1572" s="26" t="s">
        <v>4311</v>
      </c>
      <c r="Z1572" s="26"/>
      <c r="AA1572" s="26">
        <v>1</v>
      </c>
      <c r="AB1572" s="26">
        <v>2177</v>
      </c>
    </row>
    <row r="1573" spans="1:28" ht="20.25" customHeight="1">
      <c r="A1573" s="26" t="s">
        <v>4314</v>
      </c>
      <c r="B1573" s="26" t="s">
        <v>4315</v>
      </c>
      <c r="C1573" s="26" t="s">
        <v>1292</v>
      </c>
      <c r="D1573" s="26" t="s">
        <v>1293</v>
      </c>
      <c r="E1573" s="26" t="s">
        <v>553</v>
      </c>
      <c r="F1573" s="26" t="s">
        <v>2303</v>
      </c>
      <c r="G1573" s="26" t="s">
        <v>4310</v>
      </c>
      <c r="H1573" s="26" t="s">
        <v>556</v>
      </c>
      <c r="I1573" s="27">
        <v>45343</v>
      </c>
      <c r="J1573" s="26" t="s">
        <v>724</v>
      </c>
      <c r="K1573" s="26" t="s">
        <v>4316</v>
      </c>
      <c r="L1573" s="26" t="s">
        <v>4317</v>
      </c>
      <c r="M1573" s="26" t="s">
        <v>628</v>
      </c>
      <c r="N1573" s="26" t="s">
        <v>975</v>
      </c>
      <c r="O1573" s="26" t="s">
        <v>561</v>
      </c>
      <c r="P1573" s="26" t="s">
        <v>4318</v>
      </c>
      <c r="Q1573" s="26" t="s">
        <v>664</v>
      </c>
      <c r="R1573" s="26" t="s">
        <v>643</v>
      </c>
      <c r="S1573" s="26"/>
      <c r="T1573" s="26"/>
      <c r="U1573" s="26">
        <v>200000</v>
      </c>
      <c r="V1573" s="27">
        <v>45376</v>
      </c>
      <c r="W1573" s="26" t="s">
        <v>565</v>
      </c>
      <c r="X1573" s="26" t="s">
        <v>566</v>
      </c>
      <c r="Y1573" s="26" t="s">
        <v>4319</v>
      </c>
      <c r="Z1573" s="26"/>
      <c r="AA1573" s="26">
        <v>1</v>
      </c>
      <c r="AB1573" s="26">
        <v>2045</v>
      </c>
    </row>
    <row r="1574" spans="1:28" ht="20.25" customHeight="1">
      <c r="A1574" s="26" t="s">
        <v>4320</v>
      </c>
      <c r="B1574" s="26" t="s">
        <v>4321</v>
      </c>
      <c r="C1574" s="26" t="s">
        <v>551</v>
      </c>
      <c r="D1574" s="26" t="s">
        <v>1186</v>
      </c>
      <c r="E1574" s="26" t="s">
        <v>553</v>
      </c>
      <c r="F1574" s="26" t="s">
        <v>4222</v>
      </c>
      <c r="G1574" s="26" t="s">
        <v>4322</v>
      </c>
      <c r="H1574" s="26" t="s">
        <v>556</v>
      </c>
      <c r="I1574" s="27">
        <v>45343</v>
      </c>
      <c r="J1574" s="26" t="s">
        <v>670</v>
      </c>
      <c r="K1574" s="26" t="s">
        <v>4323</v>
      </c>
      <c r="L1574" s="26" t="s">
        <v>4324</v>
      </c>
      <c r="M1574" s="26" t="s">
        <v>559</v>
      </c>
      <c r="N1574" s="26" t="s">
        <v>673</v>
      </c>
      <c r="O1574" s="26" t="s">
        <v>561</v>
      </c>
      <c r="P1574" s="26" t="s">
        <v>601</v>
      </c>
      <c r="Q1574" s="26" t="s">
        <v>697</v>
      </c>
      <c r="R1574" s="26" t="s">
        <v>698</v>
      </c>
      <c r="S1574" s="26"/>
      <c r="T1574" s="26"/>
      <c r="U1574" s="26">
        <v>5000</v>
      </c>
      <c r="V1574" s="27">
        <v>45379</v>
      </c>
      <c r="W1574" s="26" t="s">
        <v>565</v>
      </c>
      <c r="X1574" s="26" t="s">
        <v>566</v>
      </c>
      <c r="Y1574" s="26" t="s">
        <v>4325</v>
      </c>
      <c r="Z1574" s="26"/>
      <c r="AA1574" s="26">
        <v>1</v>
      </c>
      <c r="AB1574" s="26">
        <v>2085</v>
      </c>
    </row>
    <row r="1575" spans="1:28" ht="20.25" customHeight="1">
      <c r="A1575" s="26" t="s">
        <v>4326</v>
      </c>
      <c r="B1575" s="26" t="s">
        <v>4327</v>
      </c>
      <c r="C1575" s="26" t="s">
        <v>1292</v>
      </c>
      <c r="D1575" s="26" t="s">
        <v>1293</v>
      </c>
      <c r="E1575" s="26" t="s">
        <v>553</v>
      </c>
      <c r="F1575" s="26" t="s">
        <v>581</v>
      </c>
      <c r="G1575" s="26" t="s">
        <v>4328</v>
      </c>
      <c r="H1575" s="26" t="s">
        <v>556</v>
      </c>
      <c r="I1575" s="27">
        <v>45342</v>
      </c>
      <c r="J1575" s="26" t="s">
        <v>583</v>
      </c>
      <c r="K1575" s="26" t="s">
        <v>55</v>
      </c>
      <c r="L1575" s="26" t="s">
        <v>584</v>
      </c>
      <c r="M1575" s="26" t="s">
        <v>585</v>
      </c>
      <c r="N1575" s="26" t="s">
        <v>560</v>
      </c>
      <c r="O1575" s="26" t="s">
        <v>561</v>
      </c>
      <c r="P1575" s="26" t="s">
        <v>586</v>
      </c>
      <c r="Q1575" s="26" t="s">
        <v>587</v>
      </c>
      <c r="R1575" s="26" t="s">
        <v>588</v>
      </c>
      <c r="S1575" s="26"/>
      <c r="T1575" s="26"/>
      <c r="U1575" s="26">
        <v>5000</v>
      </c>
      <c r="V1575" s="27">
        <v>45360</v>
      </c>
      <c r="W1575" s="26" t="s">
        <v>565</v>
      </c>
      <c r="X1575" s="26" t="s">
        <v>566</v>
      </c>
      <c r="Y1575" s="26" t="s">
        <v>589</v>
      </c>
      <c r="Z1575" s="26"/>
      <c r="AA1575" s="26">
        <v>1</v>
      </c>
      <c r="AB1575" s="26">
        <v>2170</v>
      </c>
    </row>
    <row r="1576" spans="1:28" ht="20.25" customHeight="1">
      <c r="A1576" s="26" t="s">
        <v>4329</v>
      </c>
      <c r="B1576" s="26" t="s">
        <v>4330</v>
      </c>
      <c r="C1576" s="26" t="s">
        <v>1292</v>
      </c>
      <c r="D1576" s="26" t="s">
        <v>1293</v>
      </c>
      <c r="E1576" s="26" t="s">
        <v>553</v>
      </c>
      <c r="F1576" s="26" t="s">
        <v>624</v>
      </c>
      <c r="G1576" s="26"/>
      <c r="H1576" s="26" t="s">
        <v>556</v>
      </c>
      <c r="I1576" s="27">
        <v>45342</v>
      </c>
      <c r="J1576" s="26" t="s">
        <v>626</v>
      </c>
      <c r="K1576" s="26" t="s">
        <v>661</v>
      </c>
      <c r="L1576" s="26" t="s">
        <v>662</v>
      </c>
      <c r="M1576" s="26" t="s">
        <v>628</v>
      </c>
      <c r="N1576" s="26" t="s">
        <v>663</v>
      </c>
      <c r="O1576" s="26" t="s">
        <v>561</v>
      </c>
      <c r="P1576" s="26" t="s">
        <v>586</v>
      </c>
      <c r="Q1576" s="26" t="s">
        <v>664</v>
      </c>
      <c r="R1576" s="26" t="s">
        <v>619</v>
      </c>
      <c r="S1576" s="26"/>
      <c r="T1576" s="26"/>
      <c r="U1576" s="26">
        <v>1</v>
      </c>
      <c r="V1576" s="27">
        <v>45342</v>
      </c>
      <c r="W1576" s="26" t="s">
        <v>565</v>
      </c>
      <c r="X1576" s="26" t="s">
        <v>566</v>
      </c>
      <c r="Y1576" s="26" t="s">
        <v>630</v>
      </c>
      <c r="Z1576" s="26"/>
      <c r="AA1576" s="26">
        <v>1</v>
      </c>
      <c r="AB1576" s="26">
        <v>2168</v>
      </c>
    </row>
    <row r="1577" spans="1:28" ht="20.25" customHeight="1">
      <c r="A1577" s="26" t="s">
        <v>4331</v>
      </c>
      <c r="B1577" s="26" t="s">
        <v>4332</v>
      </c>
      <c r="C1577" s="26" t="s">
        <v>1292</v>
      </c>
      <c r="D1577" s="26" t="s">
        <v>1293</v>
      </c>
      <c r="E1577" s="26" t="s">
        <v>633</v>
      </c>
      <c r="F1577" s="26" t="s">
        <v>668</v>
      </c>
      <c r="G1577" s="26" t="s">
        <v>1941</v>
      </c>
      <c r="H1577" s="26" t="s">
        <v>556</v>
      </c>
      <c r="I1577" s="27">
        <v>45340</v>
      </c>
      <c r="J1577" s="26" t="s">
        <v>670</v>
      </c>
      <c r="K1577" s="26" t="s">
        <v>1191</v>
      </c>
      <c r="L1577" s="26" t="s">
        <v>1192</v>
      </c>
      <c r="M1577" s="26" t="s">
        <v>682</v>
      </c>
      <c r="N1577" s="26" t="s">
        <v>600</v>
      </c>
      <c r="O1577" s="26" t="s">
        <v>561</v>
      </c>
      <c r="P1577" s="26" t="s">
        <v>562</v>
      </c>
      <c r="Q1577" s="26" t="s">
        <v>812</v>
      </c>
      <c r="R1577" s="26" t="s">
        <v>684</v>
      </c>
      <c r="S1577" s="26"/>
      <c r="T1577" s="26"/>
      <c r="U1577" s="26">
        <v>30000</v>
      </c>
      <c r="V1577" s="27">
        <v>45359</v>
      </c>
      <c r="W1577" s="26" t="s">
        <v>565</v>
      </c>
      <c r="X1577" s="26" t="s">
        <v>566</v>
      </c>
      <c r="Y1577" s="26" t="s">
        <v>685</v>
      </c>
      <c r="Z1577" s="26"/>
      <c r="AA1577" s="26">
        <v>1</v>
      </c>
      <c r="AB1577" s="26">
        <v>2116</v>
      </c>
    </row>
    <row r="1578" spans="1:28" ht="20.25" customHeight="1">
      <c r="A1578" s="26" t="s">
        <v>4333</v>
      </c>
      <c r="B1578" s="26" t="s">
        <v>4334</v>
      </c>
      <c r="C1578" s="26" t="s">
        <v>1292</v>
      </c>
      <c r="D1578" s="26" t="s">
        <v>1293</v>
      </c>
      <c r="E1578" s="26" t="s">
        <v>553</v>
      </c>
      <c r="F1578" s="26" t="s">
        <v>668</v>
      </c>
      <c r="G1578" s="26" t="s">
        <v>1941</v>
      </c>
      <c r="H1578" s="26" t="s">
        <v>556</v>
      </c>
      <c r="I1578" s="27">
        <v>45340</v>
      </c>
      <c r="J1578" s="26" t="s">
        <v>670</v>
      </c>
      <c r="K1578" s="26" t="s">
        <v>3026</v>
      </c>
      <c r="L1578" s="26" t="s">
        <v>3027</v>
      </c>
      <c r="M1578" s="26" t="s">
        <v>682</v>
      </c>
      <c r="N1578" s="26" t="s">
        <v>600</v>
      </c>
      <c r="O1578" s="26" t="s">
        <v>561</v>
      </c>
      <c r="P1578" s="26" t="s">
        <v>562</v>
      </c>
      <c r="Q1578" s="26" t="s">
        <v>683</v>
      </c>
      <c r="R1578" s="26" t="s">
        <v>684</v>
      </c>
      <c r="S1578" s="26"/>
      <c r="T1578" s="26"/>
      <c r="U1578" s="26">
        <v>120000</v>
      </c>
      <c r="V1578" s="27">
        <v>45380</v>
      </c>
      <c r="W1578" s="26" t="s">
        <v>565</v>
      </c>
      <c r="X1578" s="26" t="s">
        <v>566</v>
      </c>
      <c r="Y1578" s="26" t="s">
        <v>685</v>
      </c>
      <c r="Z1578" s="26"/>
      <c r="AA1578" s="26">
        <v>1</v>
      </c>
      <c r="AB1578" s="26">
        <v>2086</v>
      </c>
    </row>
    <row r="1579" spans="1:28" ht="20.25" customHeight="1">
      <c r="A1579" s="26" t="s">
        <v>4335</v>
      </c>
      <c r="B1579" s="26" t="s">
        <v>4336</v>
      </c>
      <c r="C1579" s="26" t="s">
        <v>1292</v>
      </c>
      <c r="D1579" s="26" t="s">
        <v>1293</v>
      </c>
      <c r="E1579" s="26" t="s">
        <v>553</v>
      </c>
      <c r="F1579" s="26" t="s">
        <v>668</v>
      </c>
      <c r="G1579" s="26" t="s">
        <v>1941</v>
      </c>
      <c r="H1579" s="26" t="s">
        <v>556</v>
      </c>
      <c r="I1579" s="27">
        <v>45340</v>
      </c>
      <c r="J1579" s="26" t="s">
        <v>670</v>
      </c>
      <c r="K1579" s="26" t="s">
        <v>1100</v>
      </c>
      <c r="L1579" s="26" t="s">
        <v>1101</v>
      </c>
      <c r="M1579" s="26" t="s">
        <v>682</v>
      </c>
      <c r="N1579" s="26" t="s">
        <v>600</v>
      </c>
      <c r="O1579" s="26" t="s">
        <v>561</v>
      </c>
      <c r="P1579" s="26" t="s">
        <v>562</v>
      </c>
      <c r="Q1579" s="26" t="s">
        <v>683</v>
      </c>
      <c r="R1579" s="26" t="s">
        <v>684</v>
      </c>
      <c r="S1579" s="26"/>
      <c r="T1579" s="26"/>
      <c r="U1579" s="26">
        <v>80000</v>
      </c>
      <c r="V1579" s="27">
        <v>45384</v>
      </c>
      <c r="W1579" s="26" t="s">
        <v>565</v>
      </c>
      <c r="X1579" s="26" t="s">
        <v>566</v>
      </c>
      <c r="Y1579" s="26" t="s">
        <v>685</v>
      </c>
      <c r="Z1579" s="26"/>
      <c r="AA1579" s="26">
        <v>1</v>
      </c>
      <c r="AB1579" s="26">
        <v>2087</v>
      </c>
    </row>
    <row r="1580" spans="1:28" ht="20.25" customHeight="1">
      <c r="A1580" s="26" t="s">
        <v>4337</v>
      </c>
      <c r="B1580" s="26" t="s">
        <v>4338</v>
      </c>
      <c r="C1580" s="26" t="s">
        <v>1292</v>
      </c>
      <c r="D1580" s="26" t="s">
        <v>1293</v>
      </c>
      <c r="E1580" s="26" t="s">
        <v>553</v>
      </c>
      <c r="F1580" s="26" t="s">
        <v>668</v>
      </c>
      <c r="G1580" s="26" t="s">
        <v>1941</v>
      </c>
      <c r="H1580" s="26" t="s">
        <v>556</v>
      </c>
      <c r="I1580" s="27">
        <v>45340</v>
      </c>
      <c r="J1580" s="26" t="s">
        <v>670</v>
      </c>
      <c r="K1580" s="26" t="s">
        <v>1100</v>
      </c>
      <c r="L1580" s="26" t="s">
        <v>1101</v>
      </c>
      <c r="M1580" s="26" t="s">
        <v>682</v>
      </c>
      <c r="N1580" s="26" t="s">
        <v>600</v>
      </c>
      <c r="O1580" s="26" t="s">
        <v>561</v>
      </c>
      <c r="P1580" s="26" t="s">
        <v>562</v>
      </c>
      <c r="Q1580" s="26" t="s">
        <v>683</v>
      </c>
      <c r="R1580" s="26" t="s">
        <v>684</v>
      </c>
      <c r="S1580" s="26"/>
      <c r="T1580" s="26"/>
      <c r="U1580" s="26">
        <v>120000</v>
      </c>
      <c r="V1580" s="27">
        <v>45377</v>
      </c>
      <c r="W1580" s="26" t="s">
        <v>565</v>
      </c>
      <c r="X1580" s="26" t="s">
        <v>566</v>
      </c>
      <c r="Y1580" s="26" t="s">
        <v>685</v>
      </c>
      <c r="Z1580" s="26"/>
      <c r="AA1580" s="26">
        <v>1</v>
      </c>
      <c r="AB1580" s="26">
        <v>2087</v>
      </c>
    </row>
    <row r="1581" spans="1:28" ht="20.25" customHeight="1">
      <c r="A1581" s="26" t="s">
        <v>4339</v>
      </c>
      <c r="B1581" s="26" t="s">
        <v>4340</v>
      </c>
      <c r="C1581" s="26" t="s">
        <v>1292</v>
      </c>
      <c r="D1581" s="26" t="s">
        <v>1293</v>
      </c>
      <c r="E1581" s="26" t="s">
        <v>553</v>
      </c>
      <c r="F1581" s="26" t="s">
        <v>668</v>
      </c>
      <c r="G1581" s="26" t="s">
        <v>1941</v>
      </c>
      <c r="H1581" s="26" t="s">
        <v>556</v>
      </c>
      <c r="I1581" s="27">
        <v>45340</v>
      </c>
      <c r="J1581" s="26" t="s">
        <v>670</v>
      </c>
      <c r="K1581" s="26" t="s">
        <v>1122</v>
      </c>
      <c r="L1581" s="26" t="s">
        <v>1123</v>
      </c>
      <c r="M1581" s="26" t="s">
        <v>682</v>
      </c>
      <c r="N1581" s="26" t="s">
        <v>600</v>
      </c>
      <c r="O1581" s="26" t="s">
        <v>561</v>
      </c>
      <c r="P1581" s="26" t="s">
        <v>562</v>
      </c>
      <c r="Q1581" s="26" t="s">
        <v>683</v>
      </c>
      <c r="R1581" s="26" t="s">
        <v>684</v>
      </c>
      <c r="S1581" s="26"/>
      <c r="T1581" s="26"/>
      <c r="U1581" s="26">
        <v>120000</v>
      </c>
      <c r="V1581" s="27">
        <v>45387</v>
      </c>
      <c r="W1581" s="26" t="s">
        <v>565</v>
      </c>
      <c r="X1581" s="26" t="s">
        <v>566</v>
      </c>
      <c r="Y1581" s="26" t="s">
        <v>685</v>
      </c>
      <c r="Z1581" s="26"/>
      <c r="AA1581" s="26">
        <v>1</v>
      </c>
      <c r="AB1581" s="26">
        <v>2082</v>
      </c>
    </row>
    <row r="1582" spans="1:28" ht="20.25" customHeight="1">
      <c r="A1582" s="26" t="s">
        <v>4341</v>
      </c>
      <c r="B1582" s="26" t="s">
        <v>4342</v>
      </c>
      <c r="C1582" s="26" t="s">
        <v>1130</v>
      </c>
      <c r="D1582" s="26" t="s">
        <v>1131</v>
      </c>
      <c r="E1582" s="26" t="s">
        <v>553</v>
      </c>
      <c r="F1582" s="26" t="s">
        <v>668</v>
      </c>
      <c r="G1582" s="26" t="s">
        <v>1941</v>
      </c>
      <c r="H1582" s="26" t="s">
        <v>556</v>
      </c>
      <c r="I1582" s="27">
        <v>45340</v>
      </c>
      <c r="J1582" s="26" t="s">
        <v>670</v>
      </c>
      <c r="K1582" s="26" t="s">
        <v>258</v>
      </c>
      <c r="L1582" s="26" t="s">
        <v>681</v>
      </c>
      <c r="M1582" s="26" t="s">
        <v>682</v>
      </c>
      <c r="N1582" s="26" t="s">
        <v>600</v>
      </c>
      <c r="O1582" s="26" t="s">
        <v>561</v>
      </c>
      <c r="P1582" s="26" t="s">
        <v>562</v>
      </c>
      <c r="Q1582" s="26" t="s">
        <v>683</v>
      </c>
      <c r="R1582" s="26" t="s">
        <v>684</v>
      </c>
      <c r="S1582" s="26"/>
      <c r="T1582" s="26"/>
      <c r="U1582" s="26">
        <v>120000</v>
      </c>
      <c r="V1582" s="27">
        <v>45383</v>
      </c>
      <c r="W1582" s="26" t="s">
        <v>565</v>
      </c>
      <c r="X1582" s="26" t="s">
        <v>566</v>
      </c>
      <c r="Y1582" s="26" t="s">
        <v>685</v>
      </c>
      <c r="Z1582" s="26"/>
      <c r="AA1582" s="26">
        <v>1</v>
      </c>
      <c r="AB1582" s="26">
        <v>2075</v>
      </c>
    </row>
    <row r="1583" spans="1:28" ht="20.25" customHeight="1">
      <c r="A1583" s="26" t="s">
        <v>4343</v>
      </c>
      <c r="B1583" s="26" t="s">
        <v>4344</v>
      </c>
      <c r="C1583" s="26" t="s">
        <v>1292</v>
      </c>
      <c r="D1583" s="26" t="s">
        <v>1293</v>
      </c>
      <c r="E1583" s="26" t="s">
        <v>553</v>
      </c>
      <c r="F1583" s="26" t="s">
        <v>843</v>
      </c>
      <c r="G1583" s="26" t="s">
        <v>4345</v>
      </c>
      <c r="H1583" s="26" t="s">
        <v>556</v>
      </c>
      <c r="I1583" s="27">
        <v>45345</v>
      </c>
      <c r="J1583" s="26" t="s">
        <v>1754</v>
      </c>
      <c r="K1583" s="26" t="s">
        <v>21</v>
      </c>
      <c r="L1583" s="26" t="s">
        <v>845</v>
      </c>
      <c r="M1583" s="26" t="s">
        <v>616</v>
      </c>
      <c r="N1583" s="26" t="s">
        <v>663</v>
      </c>
      <c r="O1583" s="26" t="s">
        <v>561</v>
      </c>
      <c r="P1583" s="26" t="s">
        <v>718</v>
      </c>
      <c r="Q1583" s="26" t="s">
        <v>846</v>
      </c>
      <c r="R1583" s="26" t="s">
        <v>619</v>
      </c>
      <c r="S1583" s="26"/>
      <c r="T1583" s="26"/>
      <c r="U1583" s="26">
        <v>3000</v>
      </c>
      <c r="V1583" s="27">
        <v>45366</v>
      </c>
      <c r="W1583" s="26" t="s">
        <v>565</v>
      </c>
      <c r="X1583" s="26" t="s">
        <v>798</v>
      </c>
      <c r="Y1583" s="26" t="s">
        <v>4346</v>
      </c>
      <c r="Z1583" s="26"/>
      <c r="AA1583" s="26">
        <v>1</v>
      </c>
      <c r="AB1583" s="26">
        <v>2117</v>
      </c>
    </row>
    <row r="1584" spans="1:28" ht="20.25" customHeight="1">
      <c r="A1584" s="26" t="s">
        <v>4347</v>
      </c>
      <c r="B1584" s="26" t="s">
        <v>4344</v>
      </c>
      <c r="C1584" s="26" t="s">
        <v>1292</v>
      </c>
      <c r="D1584" s="26" t="s">
        <v>1293</v>
      </c>
      <c r="E1584" s="26" t="s">
        <v>553</v>
      </c>
      <c r="F1584" s="26" t="s">
        <v>843</v>
      </c>
      <c r="G1584" s="26" t="s">
        <v>4345</v>
      </c>
      <c r="H1584" s="26" t="s">
        <v>556</v>
      </c>
      <c r="I1584" s="27">
        <v>45327</v>
      </c>
      <c r="J1584" s="26" t="s">
        <v>1754</v>
      </c>
      <c r="K1584" s="26" t="s">
        <v>21</v>
      </c>
      <c r="L1584" s="26" t="s">
        <v>845</v>
      </c>
      <c r="M1584" s="26" t="s">
        <v>616</v>
      </c>
      <c r="N1584" s="26" t="s">
        <v>663</v>
      </c>
      <c r="O1584" s="26" t="s">
        <v>561</v>
      </c>
      <c r="P1584" s="26" t="s">
        <v>718</v>
      </c>
      <c r="Q1584" s="26" t="s">
        <v>846</v>
      </c>
      <c r="R1584" s="26" t="s">
        <v>619</v>
      </c>
      <c r="S1584" s="26"/>
      <c r="T1584" s="26"/>
      <c r="U1584" s="26">
        <v>8000</v>
      </c>
      <c r="V1584" s="27">
        <v>45366</v>
      </c>
      <c r="W1584" s="26" t="s">
        <v>565</v>
      </c>
      <c r="X1584" s="26" t="s">
        <v>566</v>
      </c>
      <c r="Y1584" s="26" t="s">
        <v>4346</v>
      </c>
      <c r="Z1584" s="26"/>
      <c r="AA1584" s="26">
        <v>1</v>
      </c>
      <c r="AB1584" s="26">
        <v>2117</v>
      </c>
    </row>
    <row r="1585" spans="1:28" ht="20.25" customHeight="1">
      <c r="A1585" s="26" t="s">
        <v>4348</v>
      </c>
      <c r="B1585" s="26" t="s">
        <v>4349</v>
      </c>
      <c r="C1585" s="26" t="s">
        <v>1130</v>
      </c>
      <c r="D1585" s="26" t="s">
        <v>1131</v>
      </c>
      <c r="E1585" s="26" t="s">
        <v>553</v>
      </c>
      <c r="F1585" s="26" t="s">
        <v>624</v>
      </c>
      <c r="G1585" s="26" t="s">
        <v>4350</v>
      </c>
      <c r="H1585" s="26" t="s">
        <v>556</v>
      </c>
      <c r="I1585" s="27">
        <v>45323</v>
      </c>
      <c r="J1585" s="26" t="s">
        <v>626</v>
      </c>
      <c r="K1585" s="26" t="s">
        <v>476</v>
      </c>
      <c r="L1585" s="26" t="s">
        <v>974</v>
      </c>
      <c r="M1585" s="26" t="s">
        <v>616</v>
      </c>
      <c r="N1585" s="26" t="s">
        <v>608</v>
      </c>
      <c r="O1585" s="26" t="s">
        <v>561</v>
      </c>
      <c r="P1585" s="26" t="s">
        <v>601</v>
      </c>
      <c r="Q1585" s="26" t="s">
        <v>637</v>
      </c>
      <c r="R1585" s="26" t="s">
        <v>564</v>
      </c>
      <c r="S1585" s="26"/>
      <c r="T1585" s="26"/>
      <c r="U1585" s="26">
        <v>100000</v>
      </c>
      <c r="V1585" s="27">
        <v>45418</v>
      </c>
      <c r="W1585" s="26" t="s">
        <v>565</v>
      </c>
      <c r="X1585" s="26" t="s">
        <v>566</v>
      </c>
      <c r="Y1585" s="26" t="s">
        <v>630</v>
      </c>
      <c r="Z1585" s="26"/>
      <c r="AA1585" s="26">
        <v>1</v>
      </c>
      <c r="AB1585" s="26">
        <v>2160</v>
      </c>
    </row>
    <row r="1586" spans="1:28" ht="20.25" customHeight="1">
      <c r="A1586" s="26" t="s">
        <v>4351</v>
      </c>
      <c r="B1586" s="26" t="s">
        <v>4352</v>
      </c>
      <c r="C1586" s="26" t="s">
        <v>1130</v>
      </c>
      <c r="D1586" s="26" t="s">
        <v>1131</v>
      </c>
      <c r="E1586" s="26" t="s">
        <v>553</v>
      </c>
      <c r="F1586" s="26" t="s">
        <v>624</v>
      </c>
      <c r="G1586" s="26" t="s">
        <v>4350</v>
      </c>
      <c r="H1586" s="26" t="s">
        <v>556</v>
      </c>
      <c r="I1586" s="27">
        <v>45323</v>
      </c>
      <c r="J1586" s="26" t="s">
        <v>626</v>
      </c>
      <c r="K1586" s="26" t="s">
        <v>280</v>
      </c>
      <c r="L1586" s="26" t="s">
        <v>636</v>
      </c>
      <c r="M1586" s="26" t="s">
        <v>607</v>
      </c>
      <c r="N1586" s="26" t="s">
        <v>608</v>
      </c>
      <c r="O1586" s="26" t="s">
        <v>561</v>
      </c>
      <c r="P1586" s="26" t="s">
        <v>601</v>
      </c>
      <c r="Q1586" s="26" t="s">
        <v>637</v>
      </c>
      <c r="R1586" s="26" t="s">
        <v>564</v>
      </c>
      <c r="S1586" s="26"/>
      <c r="T1586" s="26"/>
      <c r="U1586" s="26">
        <v>60000</v>
      </c>
      <c r="V1586" s="27">
        <v>45423</v>
      </c>
      <c r="W1586" s="26" t="s">
        <v>565</v>
      </c>
      <c r="X1586" s="26" t="s">
        <v>566</v>
      </c>
      <c r="Y1586" s="26" t="s">
        <v>630</v>
      </c>
      <c r="Z1586" s="26"/>
      <c r="AA1586" s="26">
        <v>1</v>
      </c>
      <c r="AB1586" s="26">
        <v>2159</v>
      </c>
    </row>
    <row r="1587" spans="1:28" ht="20.25" customHeight="1">
      <c r="A1587" s="26" t="s">
        <v>4353</v>
      </c>
      <c r="B1587" s="26" t="s">
        <v>4354</v>
      </c>
      <c r="C1587" s="26" t="s">
        <v>1130</v>
      </c>
      <c r="D1587" s="26" t="s">
        <v>1131</v>
      </c>
      <c r="E1587" s="26" t="s">
        <v>553</v>
      </c>
      <c r="F1587" s="26" t="s">
        <v>624</v>
      </c>
      <c r="G1587" s="26" t="s">
        <v>4350</v>
      </c>
      <c r="H1587" s="26" t="s">
        <v>556</v>
      </c>
      <c r="I1587" s="27">
        <v>45323</v>
      </c>
      <c r="J1587" s="26" t="s">
        <v>626</v>
      </c>
      <c r="K1587" s="26" t="s">
        <v>280</v>
      </c>
      <c r="L1587" s="26" t="s">
        <v>636</v>
      </c>
      <c r="M1587" s="26" t="s">
        <v>607</v>
      </c>
      <c r="N1587" s="26" t="s">
        <v>608</v>
      </c>
      <c r="O1587" s="26" t="s">
        <v>561</v>
      </c>
      <c r="P1587" s="26" t="s">
        <v>601</v>
      </c>
      <c r="Q1587" s="26" t="s">
        <v>637</v>
      </c>
      <c r="R1587" s="26" t="s">
        <v>564</v>
      </c>
      <c r="S1587" s="26"/>
      <c r="T1587" s="26"/>
      <c r="U1587" s="26">
        <v>100000</v>
      </c>
      <c r="V1587" s="27">
        <v>45420</v>
      </c>
      <c r="W1587" s="26" t="s">
        <v>565</v>
      </c>
      <c r="X1587" s="26" t="s">
        <v>566</v>
      </c>
      <c r="Y1587" s="26" t="s">
        <v>630</v>
      </c>
      <c r="Z1587" s="26"/>
      <c r="AA1587" s="26">
        <v>1</v>
      </c>
      <c r="AB1587" s="26">
        <v>2159</v>
      </c>
    </row>
    <row r="1588" spans="1:28" ht="20.25" customHeight="1">
      <c r="A1588" s="26" t="s">
        <v>4355</v>
      </c>
      <c r="B1588" s="26" t="s">
        <v>4356</v>
      </c>
      <c r="C1588" s="26" t="s">
        <v>1292</v>
      </c>
      <c r="D1588" s="26" t="s">
        <v>1293</v>
      </c>
      <c r="E1588" s="26" t="s">
        <v>553</v>
      </c>
      <c r="F1588" s="26" t="s">
        <v>624</v>
      </c>
      <c r="G1588" s="26" t="s">
        <v>4350</v>
      </c>
      <c r="H1588" s="26" t="s">
        <v>556</v>
      </c>
      <c r="I1588" s="27">
        <v>45323</v>
      </c>
      <c r="J1588" s="26" t="s">
        <v>626</v>
      </c>
      <c r="K1588" s="26" t="s">
        <v>280</v>
      </c>
      <c r="L1588" s="26" t="s">
        <v>636</v>
      </c>
      <c r="M1588" s="26" t="s">
        <v>607</v>
      </c>
      <c r="N1588" s="26" t="s">
        <v>608</v>
      </c>
      <c r="O1588" s="26" t="s">
        <v>561</v>
      </c>
      <c r="P1588" s="26" t="s">
        <v>601</v>
      </c>
      <c r="Q1588" s="26" t="s">
        <v>637</v>
      </c>
      <c r="R1588" s="26" t="s">
        <v>564</v>
      </c>
      <c r="S1588" s="26"/>
      <c r="T1588" s="26"/>
      <c r="U1588" s="26">
        <v>100000</v>
      </c>
      <c r="V1588" s="27">
        <v>45415</v>
      </c>
      <c r="W1588" s="26" t="s">
        <v>565</v>
      </c>
      <c r="X1588" s="26" t="s">
        <v>566</v>
      </c>
      <c r="Y1588" s="26" t="s">
        <v>630</v>
      </c>
      <c r="Z1588" s="26"/>
      <c r="AA1588" s="26">
        <v>1</v>
      </c>
      <c r="AB1588" s="26">
        <v>2159</v>
      </c>
    </row>
    <row r="1589" spans="1:28" ht="20.25" customHeight="1">
      <c r="A1589" s="26" t="s">
        <v>4357</v>
      </c>
      <c r="B1589" s="26" t="s">
        <v>4358</v>
      </c>
      <c r="C1589" s="26" t="s">
        <v>1130</v>
      </c>
      <c r="D1589" s="26" t="s">
        <v>1131</v>
      </c>
      <c r="E1589" s="26" t="s">
        <v>553</v>
      </c>
      <c r="F1589" s="26" t="s">
        <v>624</v>
      </c>
      <c r="G1589" s="26" t="s">
        <v>4350</v>
      </c>
      <c r="H1589" s="26" t="s">
        <v>556</v>
      </c>
      <c r="I1589" s="27">
        <v>45323</v>
      </c>
      <c r="J1589" s="26" t="s">
        <v>626</v>
      </c>
      <c r="K1589" s="26" t="s">
        <v>280</v>
      </c>
      <c r="L1589" s="26" t="s">
        <v>636</v>
      </c>
      <c r="M1589" s="26" t="s">
        <v>607</v>
      </c>
      <c r="N1589" s="26" t="s">
        <v>608</v>
      </c>
      <c r="O1589" s="26" t="s">
        <v>561</v>
      </c>
      <c r="P1589" s="26" t="s">
        <v>601</v>
      </c>
      <c r="Q1589" s="26" t="s">
        <v>637</v>
      </c>
      <c r="R1589" s="26" t="s">
        <v>564</v>
      </c>
      <c r="S1589" s="26"/>
      <c r="T1589" s="26"/>
      <c r="U1589" s="26">
        <v>100000</v>
      </c>
      <c r="V1589" s="27">
        <v>45411</v>
      </c>
      <c r="W1589" s="26" t="s">
        <v>565</v>
      </c>
      <c r="X1589" s="26" t="s">
        <v>566</v>
      </c>
      <c r="Y1589" s="26" t="s">
        <v>630</v>
      </c>
      <c r="Z1589" s="26"/>
      <c r="AA1589" s="26">
        <v>1</v>
      </c>
      <c r="AB1589" s="26">
        <v>2159</v>
      </c>
    </row>
    <row r="1590" spans="1:28" ht="20.25" customHeight="1">
      <c r="A1590" s="26" t="s">
        <v>4359</v>
      </c>
      <c r="B1590" s="26" t="s">
        <v>4360</v>
      </c>
      <c r="C1590" s="26" t="s">
        <v>1292</v>
      </c>
      <c r="D1590" s="26" t="s">
        <v>1293</v>
      </c>
      <c r="E1590" s="26" t="s">
        <v>553</v>
      </c>
      <c r="F1590" s="26" t="s">
        <v>624</v>
      </c>
      <c r="G1590" s="26" t="s">
        <v>4361</v>
      </c>
      <c r="H1590" s="26" t="s">
        <v>556</v>
      </c>
      <c r="I1590" s="27">
        <v>45323</v>
      </c>
      <c r="J1590" s="26" t="s">
        <v>626</v>
      </c>
      <c r="K1590" s="26" t="s">
        <v>476</v>
      </c>
      <c r="L1590" s="26" t="s">
        <v>974</v>
      </c>
      <c r="M1590" s="26" t="s">
        <v>616</v>
      </c>
      <c r="N1590" s="26" t="s">
        <v>608</v>
      </c>
      <c r="O1590" s="26" t="s">
        <v>561</v>
      </c>
      <c r="P1590" s="26" t="s">
        <v>601</v>
      </c>
      <c r="Q1590" s="26" t="s">
        <v>637</v>
      </c>
      <c r="R1590" s="26" t="s">
        <v>564</v>
      </c>
      <c r="S1590" s="26"/>
      <c r="T1590" s="26"/>
      <c r="U1590" s="26">
        <v>27000</v>
      </c>
      <c r="V1590" s="27">
        <v>45391</v>
      </c>
      <c r="W1590" s="26" t="s">
        <v>565</v>
      </c>
      <c r="X1590" s="26" t="s">
        <v>566</v>
      </c>
      <c r="Y1590" s="26" t="s">
        <v>630</v>
      </c>
      <c r="Z1590" s="26"/>
      <c r="AA1590" s="26">
        <v>1</v>
      </c>
      <c r="AB1590" s="26">
        <v>2160</v>
      </c>
    </row>
    <row r="1591" spans="1:28" ht="20.25" customHeight="1">
      <c r="A1591" s="26" t="s">
        <v>4362</v>
      </c>
      <c r="B1591" s="26" t="s">
        <v>4363</v>
      </c>
      <c r="C1591" s="26" t="s">
        <v>1292</v>
      </c>
      <c r="D1591" s="26" t="s">
        <v>1293</v>
      </c>
      <c r="E1591" s="26" t="s">
        <v>553</v>
      </c>
      <c r="F1591" s="26" t="s">
        <v>624</v>
      </c>
      <c r="G1591" s="26" t="s">
        <v>4361</v>
      </c>
      <c r="H1591" s="26" t="s">
        <v>556</v>
      </c>
      <c r="I1591" s="27">
        <v>45323</v>
      </c>
      <c r="J1591" s="26" t="s">
        <v>626</v>
      </c>
      <c r="K1591" s="26" t="s">
        <v>280</v>
      </c>
      <c r="L1591" s="26" t="s">
        <v>636</v>
      </c>
      <c r="M1591" s="26" t="s">
        <v>607</v>
      </c>
      <c r="N1591" s="26" t="s">
        <v>608</v>
      </c>
      <c r="O1591" s="26" t="s">
        <v>561</v>
      </c>
      <c r="P1591" s="26" t="s">
        <v>601</v>
      </c>
      <c r="Q1591" s="26" t="s">
        <v>637</v>
      </c>
      <c r="R1591" s="26" t="s">
        <v>564</v>
      </c>
      <c r="S1591" s="26"/>
      <c r="T1591" s="26"/>
      <c r="U1591" s="26">
        <v>105000</v>
      </c>
      <c r="V1591" s="27">
        <v>45392</v>
      </c>
      <c r="W1591" s="26" t="s">
        <v>565</v>
      </c>
      <c r="X1591" s="26" t="s">
        <v>566</v>
      </c>
      <c r="Y1591" s="26" t="s">
        <v>630</v>
      </c>
      <c r="Z1591" s="26"/>
      <c r="AA1591" s="26">
        <v>1</v>
      </c>
      <c r="AB1591" s="26">
        <v>2159</v>
      </c>
    </row>
    <row r="1592" spans="1:28" ht="20.25" customHeight="1">
      <c r="A1592" s="26" t="s">
        <v>4364</v>
      </c>
      <c r="B1592" s="26" t="s">
        <v>4365</v>
      </c>
      <c r="C1592" s="26" t="s">
        <v>1292</v>
      </c>
      <c r="D1592" s="26" t="s">
        <v>1293</v>
      </c>
      <c r="E1592" s="26" t="s">
        <v>553</v>
      </c>
      <c r="F1592" s="26" t="s">
        <v>659</v>
      </c>
      <c r="G1592" s="26" t="s">
        <v>4366</v>
      </c>
      <c r="H1592" s="26" t="s">
        <v>556</v>
      </c>
      <c r="I1592" s="27">
        <v>45322</v>
      </c>
      <c r="J1592" s="26" t="s">
        <v>1754</v>
      </c>
      <c r="K1592" s="26" t="s">
        <v>35</v>
      </c>
      <c r="L1592" s="26" t="s">
        <v>1070</v>
      </c>
      <c r="M1592" s="26" t="s">
        <v>628</v>
      </c>
      <c r="N1592" s="26" t="s">
        <v>726</v>
      </c>
      <c r="O1592" s="26" t="s">
        <v>561</v>
      </c>
      <c r="P1592" s="26" t="s">
        <v>1029</v>
      </c>
      <c r="Q1592" s="26" t="s">
        <v>664</v>
      </c>
      <c r="R1592" s="26" t="s">
        <v>698</v>
      </c>
      <c r="S1592" s="26"/>
      <c r="T1592" s="26"/>
      <c r="U1592" s="26">
        <v>15000</v>
      </c>
      <c r="V1592" s="27">
        <v>45366</v>
      </c>
      <c r="W1592" s="26" t="s">
        <v>565</v>
      </c>
      <c r="X1592" s="26" t="s">
        <v>798</v>
      </c>
      <c r="Y1592" s="26" t="s">
        <v>1755</v>
      </c>
      <c r="Z1592" s="26"/>
      <c r="AA1592" s="26">
        <v>1</v>
      </c>
      <c r="AB1592" s="26">
        <v>2098</v>
      </c>
    </row>
    <row r="1593" spans="1:28" ht="20.25" customHeight="1">
      <c r="A1593" s="26" t="s">
        <v>4367</v>
      </c>
      <c r="B1593" s="26" t="s">
        <v>4365</v>
      </c>
      <c r="C1593" s="26" t="s">
        <v>1292</v>
      </c>
      <c r="D1593" s="26" t="s">
        <v>1293</v>
      </c>
      <c r="E1593" s="26" t="s">
        <v>553</v>
      </c>
      <c r="F1593" s="26" t="s">
        <v>659</v>
      </c>
      <c r="G1593" s="26" t="s">
        <v>4368</v>
      </c>
      <c r="H1593" s="26" t="s">
        <v>556</v>
      </c>
      <c r="I1593" s="27">
        <v>45322</v>
      </c>
      <c r="J1593" s="26" t="s">
        <v>1754</v>
      </c>
      <c r="K1593" s="26" t="s">
        <v>35</v>
      </c>
      <c r="L1593" s="26" t="s">
        <v>1070</v>
      </c>
      <c r="M1593" s="26" t="s">
        <v>628</v>
      </c>
      <c r="N1593" s="26" t="s">
        <v>726</v>
      </c>
      <c r="O1593" s="26" t="s">
        <v>561</v>
      </c>
      <c r="P1593" s="26" t="s">
        <v>1029</v>
      </c>
      <c r="Q1593" s="26" t="s">
        <v>664</v>
      </c>
      <c r="R1593" s="26" t="s">
        <v>698</v>
      </c>
      <c r="S1593" s="26"/>
      <c r="T1593" s="26"/>
      <c r="U1593" s="26">
        <v>15000</v>
      </c>
      <c r="V1593" s="27">
        <v>45366</v>
      </c>
      <c r="W1593" s="26" t="s">
        <v>565</v>
      </c>
      <c r="X1593" s="26" t="s">
        <v>798</v>
      </c>
      <c r="Y1593" s="26" t="s">
        <v>1755</v>
      </c>
      <c r="Z1593" s="26"/>
      <c r="AA1593" s="26">
        <v>1</v>
      </c>
      <c r="AB1593" s="26">
        <v>2098</v>
      </c>
    </row>
    <row r="1594" spans="1:28" ht="20.25" customHeight="1">
      <c r="A1594" s="26" t="s">
        <v>4369</v>
      </c>
      <c r="B1594" s="26" t="s">
        <v>4365</v>
      </c>
      <c r="C1594" s="26" t="s">
        <v>1292</v>
      </c>
      <c r="D1594" s="26" t="s">
        <v>1293</v>
      </c>
      <c r="E1594" s="26" t="s">
        <v>553</v>
      </c>
      <c r="F1594" s="26" t="s">
        <v>659</v>
      </c>
      <c r="G1594" s="26" t="s">
        <v>4370</v>
      </c>
      <c r="H1594" s="26" t="s">
        <v>556</v>
      </c>
      <c r="I1594" s="27">
        <v>45322</v>
      </c>
      <c r="J1594" s="26" t="s">
        <v>1754</v>
      </c>
      <c r="K1594" s="26" t="s">
        <v>35</v>
      </c>
      <c r="L1594" s="26" t="s">
        <v>1070</v>
      </c>
      <c r="M1594" s="26" t="s">
        <v>628</v>
      </c>
      <c r="N1594" s="26" t="s">
        <v>726</v>
      </c>
      <c r="O1594" s="26" t="s">
        <v>561</v>
      </c>
      <c r="P1594" s="26" t="s">
        <v>1029</v>
      </c>
      <c r="Q1594" s="26" t="s">
        <v>664</v>
      </c>
      <c r="R1594" s="26" t="s">
        <v>698</v>
      </c>
      <c r="S1594" s="26"/>
      <c r="T1594" s="26"/>
      <c r="U1594" s="26">
        <v>35000</v>
      </c>
      <c r="V1594" s="27">
        <v>45366</v>
      </c>
      <c r="W1594" s="26" t="s">
        <v>565</v>
      </c>
      <c r="X1594" s="26" t="s">
        <v>798</v>
      </c>
      <c r="Y1594" s="26" t="s">
        <v>1755</v>
      </c>
      <c r="Z1594" s="26"/>
      <c r="AA1594" s="26">
        <v>1</v>
      </c>
      <c r="AB1594" s="26">
        <v>2098</v>
      </c>
    </row>
    <row r="1595" spans="1:28" ht="20.25" customHeight="1">
      <c r="A1595" s="26" t="s">
        <v>4371</v>
      </c>
      <c r="B1595" s="26" t="s">
        <v>4365</v>
      </c>
      <c r="C1595" s="26" t="s">
        <v>1292</v>
      </c>
      <c r="D1595" s="26" t="s">
        <v>1293</v>
      </c>
      <c r="E1595" s="26" t="s">
        <v>553</v>
      </c>
      <c r="F1595" s="26" t="s">
        <v>659</v>
      </c>
      <c r="G1595" s="26" t="s">
        <v>4372</v>
      </c>
      <c r="H1595" s="26" t="s">
        <v>556</v>
      </c>
      <c r="I1595" s="27">
        <v>45322</v>
      </c>
      <c r="J1595" s="26" t="s">
        <v>1754</v>
      </c>
      <c r="K1595" s="26" t="s">
        <v>35</v>
      </c>
      <c r="L1595" s="26" t="s">
        <v>1070</v>
      </c>
      <c r="M1595" s="26" t="s">
        <v>628</v>
      </c>
      <c r="N1595" s="26" t="s">
        <v>726</v>
      </c>
      <c r="O1595" s="26" t="s">
        <v>561</v>
      </c>
      <c r="P1595" s="26" t="s">
        <v>1029</v>
      </c>
      <c r="Q1595" s="26" t="s">
        <v>664</v>
      </c>
      <c r="R1595" s="26" t="s">
        <v>698</v>
      </c>
      <c r="S1595" s="26"/>
      <c r="T1595" s="26"/>
      <c r="U1595" s="26">
        <v>31000</v>
      </c>
      <c r="V1595" s="27">
        <v>45366</v>
      </c>
      <c r="W1595" s="26" t="s">
        <v>565</v>
      </c>
      <c r="X1595" s="26" t="s">
        <v>566</v>
      </c>
      <c r="Y1595" s="26" t="s">
        <v>1755</v>
      </c>
      <c r="Z1595" s="26"/>
      <c r="AA1595" s="26">
        <v>1</v>
      </c>
      <c r="AB1595" s="26">
        <v>2098</v>
      </c>
    </row>
    <row r="1596" spans="1:28" ht="20.25" customHeight="1">
      <c r="A1596" s="26" t="s">
        <v>4373</v>
      </c>
      <c r="B1596" s="26" t="s">
        <v>4374</v>
      </c>
      <c r="C1596" s="26" t="s">
        <v>1292</v>
      </c>
      <c r="D1596" s="26" t="s">
        <v>1293</v>
      </c>
      <c r="E1596" s="26" t="s">
        <v>553</v>
      </c>
      <c r="F1596" s="26" t="s">
        <v>659</v>
      </c>
      <c r="G1596" s="26" t="s">
        <v>4375</v>
      </c>
      <c r="H1596" s="26" t="s">
        <v>556</v>
      </c>
      <c r="I1596" s="27">
        <v>45322</v>
      </c>
      <c r="J1596" s="26" t="s">
        <v>1754</v>
      </c>
      <c r="K1596" s="26" t="s">
        <v>35</v>
      </c>
      <c r="L1596" s="26" t="s">
        <v>1070</v>
      </c>
      <c r="M1596" s="26" t="s">
        <v>628</v>
      </c>
      <c r="N1596" s="26" t="s">
        <v>726</v>
      </c>
      <c r="O1596" s="26" t="s">
        <v>561</v>
      </c>
      <c r="P1596" s="26" t="s">
        <v>1029</v>
      </c>
      <c r="Q1596" s="26" t="s">
        <v>664</v>
      </c>
      <c r="R1596" s="26" t="s">
        <v>698</v>
      </c>
      <c r="S1596" s="26"/>
      <c r="T1596" s="26"/>
      <c r="U1596" s="26">
        <v>115000</v>
      </c>
      <c r="V1596" s="27">
        <v>45371</v>
      </c>
      <c r="W1596" s="26" t="s">
        <v>565</v>
      </c>
      <c r="X1596" s="26" t="s">
        <v>566</v>
      </c>
      <c r="Y1596" s="26" t="s">
        <v>1755</v>
      </c>
      <c r="Z1596" s="26"/>
      <c r="AA1596" s="26">
        <v>1</v>
      </c>
      <c r="AB1596" s="26">
        <v>2098</v>
      </c>
    </row>
    <row r="1597" spans="1:28" ht="20.25" customHeight="1">
      <c r="A1597" s="26" t="s">
        <v>4376</v>
      </c>
      <c r="B1597" s="26" t="s">
        <v>4377</v>
      </c>
      <c r="C1597" s="26" t="s">
        <v>1292</v>
      </c>
      <c r="D1597" s="26" t="s">
        <v>1293</v>
      </c>
      <c r="E1597" s="26" t="s">
        <v>553</v>
      </c>
      <c r="F1597" s="26" t="s">
        <v>659</v>
      </c>
      <c r="G1597" s="26" t="s">
        <v>4378</v>
      </c>
      <c r="H1597" s="26" t="s">
        <v>556</v>
      </c>
      <c r="I1597" s="27">
        <v>45322</v>
      </c>
      <c r="J1597" s="26" t="s">
        <v>1754</v>
      </c>
      <c r="K1597" s="26" t="s">
        <v>4379</v>
      </c>
      <c r="L1597" s="26" t="s">
        <v>4380</v>
      </c>
      <c r="M1597" s="26" t="s">
        <v>628</v>
      </c>
      <c r="N1597" s="26" t="s">
        <v>726</v>
      </c>
      <c r="O1597" s="26" t="s">
        <v>561</v>
      </c>
      <c r="P1597" s="26" t="s">
        <v>718</v>
      </c>
      <c r="Q1597" s="26" t="s">
        <v>852</v>
      </c>
      <c r="R1597" s="26" t="s">
        <v>619</v>
      </c>
      <c r="S1597" s="26"/>
      <c r="T1597" s="26"/>
      <c r="U1597" s="26">
        <v>8000</v>
      </c>
      <c r="V1597" s="27">
        <v>45363</v>
      </c>
      <c r="W1597" s="26" t="s">
        <v>565</v>
      </c>
      <c r="X1597" s="26" t="s">
        <v>798</v>
      </c>
      <c r="Y1597" s="26" t="s">
        <v>4381</v>
      </c>
      <c r="Z1597" s="26"/>
      <c r="AA1597" s="26">
        <v>1</v>
      </c>
      <c r="AB1597" s="26">
        <v>2106</v>
      </c>
    </row>
    <row r="1598" spans="1:28" ht="20.25" customHeight="1">
      <c r="A1598" s="26" t="s">
        <v>4382</v>
      </c>
      <c r="B1598" s="26" t="s">
        <v>4377</v>
      </c>
      <c r="C1598" s="26" t="s">
        <v>1292</v>
      </c>
      <c r="D1598" s="26" t="s">
        <v>1293</v>
      </c>
      <c r="E1598" s="26" t="s">
        <v>553</v>
      </c>
      <c r="F1598" s="26" t="s">
        <v>659</v>
      </c>
      <c r="G1598" s="26" t="s">
        <v>4375</v>
      </c>
      <c r="H1598" s="26" t="s">
        <v>556</v>
      </c>
      <c r="I1598" s="27">
        <v>45322</v>
      </c>
      <c r="J1598" s="26" t="s">
        <v>1754</v>
      </c>
      <c r="K1598" s="26" t="s">
        <v>4379</v>
      </c>
      <c r="L1598" s="26" t="s">
        <v>4380</v>
      </c>
      <c r="M1598" s="26" t="s">
        <v>628</v>
      </c>
      <c r="N1598" s="26" t="s">
        <v>726</v>
      </c>
      <c r="O1598" s="26" t="s">
        <v>561</v>
      </c>
      <c r="P1598" s="26" t="s">
        <v>718</v>
      </c>
      <c r="Q1598" s="26" t="s">
        <v>852</v>
      </c>
      <c r="R1598" s="26" t="s">
        <v>619</v>
      </c>
      <c r="S1598" s="26"/>
      <c r="T1598" s="26"/>
      <c r="U1598" s="26">
        <v>68000</v>
      </c>
      <c r="V1598" s="27">
        <v>45363</v>
      </c>
      <c r="W1598" s="26" t="s">
        <v>565</v>
      </c>
      <c r="X1598" s="26" t="s">
        <v>566</v>
      </c>
      <c r="Y1598" s="26" t="s">
        <v>4383</v>
      </c>
      <c r="Z1598" s="26"/>
      <c r="AA1598" s="26">
        <v>1</v>
      </c>
      <c r="AB1598" s="26">
        <v>2106</v>
      </c>
    </row>
    <row r="1599" spans="1:28" ht="20.25" customHeight="1">
      <c r="A1599" s="26" t="s">
        <v>4384</v>
      </c>
      <c r="B1599" s="26" t="s">
        <v>4385</v>
      </c>
      <c r="C1599" s="26" t="s">
        <v>1292</v>
      </c>
      <c r="D1599" s="26" t="s">
        <v>1293</v>
      </c>
      <c r="E1599" s="26" t="s">
        <v>553</v>
      </c>
      <c r="F1599" s="26" t="s">
        <v>624</v>
      </c>
      <c r="G1599" s="26" t="s">
        <v>4386</v>
      </c>
      <c r="H1599" s="26" t="s">
        <v>556</v>
      </c>
      <c r="I1599" s="27">
        <v>45321</v>
      </c>
      <c r="J1599" s="26" t="s">
        <v>626</v>
      </c>
      <c r="K1599" s="26" t="s">
        <v>77</v>
      </c>
      <c r="L1599" s="26" t="s">
        <v>1519</v>
      </c>
      <c r="M1599" s="26" t="s">
        <v>607</v>
      </c>
      <c r="N1599" s="26" t="s">
        <v>641</v>
      </c>
      <c r="O1599" s="26" t="s">
        <v>561</v>
      </c>
      <c r="P1599" s="26" t="s">
        <v>718</v>
      </c>
      <c r="Q1599" s="26" t="s">
        <v>664</v>
      </c>
      <c r="R1599" s="26" t="s">
        <v>564</v>
      </c>
      <c r="S1599" s="26"/>
      <c r="T1599" s="26"/>
      <c r="U1599" s="26">
        <v>36500</v>
      </c>
      <c r="V1599" s="27">
        <v>45388</v>
      </c>
      <c r="W1599" s="26" t="s">
        <v>565</v>
      </c>
      <c r="X1599" s="26" t="s">
        <v>566</v>
      </c>
      <c r="Y1599" s="26" t="s">
        <v>630</v>
      </c>
      <c r="Z1599" s="26"/>
      <c r="AA1599" s="26">
        <v>1</v>
      </c>
      <c r="AB1599" s="26">
        <v>2056</v>
      </c>
    </row>
    <row r="1600" spans="1:28" ht="20.25" customHeight="1">
      <c r="A1600" s="26" t="s">
        <v>4387</v>
      </c>
      <c r="B1600" s="26" t="s">
        <v>4388</v>
      </c>
      <c r="C1600" s="26" t="s">
        <v>1292</v>
      </c>
      <c r="D1600" s="26" t="s">
        <v>1293</v>
      </c>
      <c r="E1600" s="26" t="s">
        <v>821</v>
      </c>
      <c r="F1600" s="26" t="s">
        <v>624</v>
      </c>
      <c r="G1600" s="26" t="s">
        <v>4389</v>
      </c>
      <c r="H1600" s="26" t="s">
        <v>556</v>
      </c>
      <c r="I1600" s="27">
        <v>45321</v>
      </c>
      <c r="J1600" s="26" t="s">
        <v>626</v>
      </c>
      <c r="K1600" s="26" t="s">
        <v>182</v>
      </c>
      <c r="L1600" s="26" t="s">
        <v>3018</v>
      </c>
      <c r="M1600" s="26" t="s">
        <v>616</v>
      </c>
      <c r="N1600" s="26" t="s">
        <v>975</v>
      </c>
      <c r="O1600" s="26" t="s">
        <v>561</v>
      </c>
      <c r="P1600" s="26" t="s">
        <v>601</v>
      </c>
      <c r="Q1600" s="26" t="s">
        <v>1046</v>
      </c>
      <c r="R1600" s="26" t="s">
        <v>603</v>
      </c>
      <c r="S1600" s="26"/>
      <c r="T1600" s="26"/>
      <c r="U1600" s="26">
        <v>64000</v>
      </c>
      <c r="V1600" s="27">
        <v>45366</v>
      </c>
      <c r="W1600" s="26" t="s">
        <v>565</v>
      </c>
      <c r="X1600" s="26" t="s">
        <v>566</v>
      </c>
      <c r="Y1600" s="26" t="s">
        <v>4390</v>
      </c>
      <c r="Z1600" s="26"/>
      <c r="AA1600" s="26">
        <v>1</v>
      </c>
      <c r="AB1600" s="26">
        <v>2165</v>
      </c>
    </row>
    <row r="1601" spans="1:28" ht="20.25" customHeight="1">
      <c r="A1601" s="26" t="s">
        <v>4391</v>
      </c>
      <c r="B1601" s="26" t="s">
        <v>4392</v>
      </c>
      <c r="C1601" s="26" t="s">
        <v>1292</v>
      </c>
      <c r="D1601" s="26" t="s">
        <v>1293</v>
      </c>
      <c r="E1601" s="26" t="s">
        <v>553</v>
      </c>
      <c r="F1601" s="26" t="s">
        <v>581</v>
      </c>
      <c r="G1601" s="26" t="s">
        <v>4393</v>
      </c>
      <c r="H1601" s="26" t="s">
        <v>556</v>
      </c>
      <c r="I1601" s="27">
        <v>45320</v>
      </c>
      <c r="J1601" s="26" t="s">
        <v>583</v>
      </c>
      <c r="K1601" s="26" t="s">
        <v>614</v>
      </c>
      <c r="L1601" s="26" t="s">
        <v>615</v>
      </c>
      <c r="M1601" s="26" t="s">
        <v>616</v>
      </c>
      <c r="N1601" s="26" t="s">
        <v>617</v>
      </c>
      <c r="O1601" s="26" t="s">
        <v>561</v>
      </c>
      <c r="P1601" s="26" t="s">
        <v>586</v>
      </c>
      <c r="Q1601" s="26" t="s">
        <v>618</v>
      </c>
      <c r="R1601" s="26" t="s">
        <v>619</v>
      </c>
      <c r="S1601" s="26"/>
      <c r="T1601" s="26"/>
      <c r="U1601" s="26">
        <v>5000</v>
      </c>
      <c r="V1601" s="27">
        <v>45351</v>
      </c>
      <c r="W1601" s="26" t="s">
        <v>565</v>
      </c>
      <c r="X1601" s="26" t="s">
        <v>566</v>
      </c>
      <c r="Y1601" s="26" t="s">
        <v>596</v>
      </c>
      <c r="Z1601" s="26"/>
      <c r="AA1601" s="26">
        <v>1</v>
      </c>
      <c r="AB1601" s="26">
        <v>2164</v>
      </c>
    </row>
    <row r="1602" spans="1:28" ht="20.25" customHeight="1">
      <c r="A1602" s="26" t="s">
        <v>4394</v>
      </c>
      <c r="B1602" s="26" t="s">
        <v>4395</v>
      </c>
      <c r="C1602" s="26" t="s">
        <v>1292</v>
      </c>
      <c r="D1602" s="26" t="s">
        <v>1293</v>
      </c>
      <c r="E1602" s="26" t="s">
        <v>553</v>
      </c>
      <c r="F1602" s="26" t="s">
        <v>668</v>
      </c>
      <c r="G1602" s="26" t="s">
        <v>1941</v>
      </c>
      <c r="H1602" s="26" t="s">
        <v>556</v>
      </c>
      <c r="I1602" s="27">
        <v>45317</v>
      </c>
      <c r="J1602" s="26" t="s">
        <v>670</v>
      </c>
      <c r="K1602" s="26" t="s">
        <v>258</v>
      </c>
      <c r="L1602" s="26" t="s">
        <v>681</v>
      </c>
      <c r="M1602" s="26" t="s">
        <v>682</v>
      </c>
      <c r="N1602" s="26" t="s">
        <v>600</v>
      </c>
      <c r="O1602" s="26" t="s">
        <v>561</v>
      </c>
      <c r="P1602" s="26" t="s">
        <v>562</v>
      </c>
      <c r="Q1602" s="26" t="s">
        <v>683</v>
      </c>
      <c r="R1602" s="26" t="s">
        <v>684</v>
      </c>
      <c r="S1602" s="26"/>
      <c r="T1602" s="26"/>
      <c r="U1602" s="26">
        <v>120000</v>
      </c>
      <c r="V1602" s="27">
        <v>45371</v>
      </c>
      <c r="W1602" s="26" t="s">
        <v>565</v>
      </c>
      <c r="X1602" s="26" t="s">
        <v>566</v>
      </c>
      <c r="Y1602" s="26" t="s">
        <v>685</v>
      </c>
      <c r="Z1602" s="26"/>
      <c r="AA1602" s="26">
        <v>1</v>
      </c>
      <c r="AB1602" s="26">
        <v>2075</v>
      </c>
    </row>
    <row r="1603" spans="1:28" ht="20.25" customHeight="1">
      <c r="A1603" s="26" t="s">
        <v>4396</v>
      </c>
      <c r="B1603" s="26" t="s">
        <v>4397</v>
      </c>
      <c r="C1603" s="26" t="s">
        <v>1292</v>
      </c>
      <c r="D1603" s="26" t="s">
        <v>1293</v>
      </c>
      <c r="E1603" s="26" t="s">
        <v>553</v>
      </c>
      <c r="F1603" s="26" t="s">
        <v>480</v>
      </c>
      <c r="G1603" s="26" t="s">
        <v>4398</v>
      </c>
      <c r="H1603" s="26" t="s">
        <v>556</v>
      </c>
      <c r="I1603" s="27">
        <v>45313</v>
      </c>
      <c r="J1603" s="26" t="s">
        <v>724</v>
      </c>
      <c r="K1603" s="26" t="s">
        <v>479</v>
      </c>
      <c r="L1603" s="26" t="s">
        <v>851</v>
      </c>
      <c r="M1603" s="26" t="s">
        <v>607</v>
      </c>
      <c r="N1603" s="26" t="s">
        <v>663</v>
      </c>
      <c r="O1603" s="26" t="s">
        <v>561</v>
      </c>
      <c r="P1603" s="26" t="s">
        <v>586</v>
      </c>
      <c r="Q1603" s="26" t="s">
        <v>852</v>
      </c>
      <c r="R1603" s="26" t="s">
        <v>610</v>
      </c>
      <c r="S1603" s="26"/>
      <c r="T1603" s="26"/>
      <c r="U1603" s="26">
        <v>250000</v>
      </c>
      <c r="V1603" s="27">
        <v>45351</v>
      </c>
      <c r="W1603" s="26" t="s">
        <v>565</v>
      </c>
      <c r="X1603" s="26" t="s">
        <v>566</v>
      </c>
      <c r="Y1603" s="26" t="s">
        <v>4399</v>
      </c>
      <c r="Z1603" s="26" t="s">
        <v>4400</v>
      </c>
      <c r="AA1603" s="26">
        <v>1</v>
      </c>
      <c r="AB1603" s="26">
        <v>2163</v>
      </c>
    </row>
    <row r="1604" spans="1:28" ht="20.25" customHeight="1">
      <c r="A1604" s="26" t="s">
        <v>4401</v>
      </c>
      <c r="B1604" s="26" t="s">
        <v>4402</v>
      </c>
      <c r="C1604" s="26" t="s">
        <v>1292</v>
      </c>
      <c r="D1604" s="26" t="s">
        <v>1293</v>
      </c>
      <c r="E1604" s="26" t="s">
        <v>553</v>
      </c>
      <c r="F1604" s="26" t="s">
        <v>480</v>
      </c>
      <c r="G1604" s="26" t="s">
        <v>4398</v>
      </c>
      <c r="H1604" s="26" t="s">
        <v>556</v>
      </c>
      <c r="I1604" s="27">
        <v>45313</v>
      </c>
      <c r="J1604" s="26" t="s">
        <v>724</v>
      </c>
      <c r="K1604" s="26" t="s">
        <v>479</v>
      </c>
      <c r="L1604" s="26" t="s">
        <v>851</v>
      </c>
      <c r="M1604" s="26" t="s">
        <v>607</v>
      </c>
      <c r="N1604" s="26" t="s">
        <v>663</v>
      </c>
      <c r="O1604" s="26" t="s">
        <v>561</v>
      </c>
      <c r="P1604" s="26" t="s">
        <v>586</v>
      </c>
      <c r="Q1604" s="26" t="s">
        <v>852</v>
      </c>
      <c r="R1604" s="26" t="s">
        <v>610</v>
      </c>
      <c r="S1604" s="26"/>
      <c r="T1604" s="26"/>
      <c r="U1604" s="26">
        <v>250000</v>
      </c>
      <c r="V1604" s="27">
        <v>45344</v>
      </c>
      <c r="W1604" s="26" t="s">
        <v>565</v>
      </c>
      <c r="X1604" s="26" t="s">
        <v>566</v>
      </c>
      <c r="Y1604" s="26" t="s">
        <v>4399</v>
      </c>
      <c r="Z1604" s="26" t="s">
        <v>4400</v>
      </c>
      <c r="AA1604" s="26">
        <v>1</v>
      </c>
      <c r="AB1604" s="26">
        <v>2163</v>
      </c>
    </row>
    <row r="1605" spans="1:28" ht="20.25" customHeight="1">
      <c r="A1605" s="26" t="s">
        <v>4403</v>
      </c>
      <c r="B1605" s="26" t="s">
        <v>4404</v>
      </c>
      <c r="C1605" s="26" t="s">
        <v>1292</v>
      </c>
      <c r="D1605" s="26" t="s">
        <v>1293</v>
      </c>
      <c r="E1605" s="26" t="s">
        <v>821</v>
      </c>
      <c r="F1605" s="26" t="s">
        <v>624</v>
      </c>
      <c r="G1605" s="26" t="s">
        <v>4405</v>
      </c>
      <c r="H1605" s="26" t="s">
        <v>556</v>
      </c>
      <c r="I1605" s="27">
        <v>45313</v>
      </c>
      <c r="J1605" s="26" t="s">
        <v>626</v>
      </c>
      <c r="K1605" s="26" t="s">
        <v>280</v>
      </c>
      <c r="L1605" s="26" t="s">
        <v>636</v>
      </c>
      <c r="M1605" s="26" t="s">
        <v>607</v>
      </c>
      <c r="N1605" s="26" t="s">
        <v>608</v>
      </c>
      <c r="O1605" s="26" t="s">
        <v>561</v>
      </c>
      <c r="P1605" s="26" t="s">
        <v>601</v>
      </c>
      <c r="Q1605" s="26" t="s">
        <v>637</v>
      </c>
      <c r="R1605" s="26" t="s">
        <v>564</v>
      </c>
      <c r="S1605" s="26"/>
      <c r="T1605" s="26"/>
      <c r="U1605" s="26">
        <v>5000</v>
      </c>
      <c r="V1605" s="27">
        <v>45355</v>
      </c>
      <c r="W1605" s="26" t="s">
        <v>565</v>
      </c>
      <c r="X1605" s="26" t="s">
        <v>566</v>
      </c>
      <c r="Y1605" s="26" t="s">
        <v>630</v>
      </c>
      <c r="Z1605" s="26"/>
      <c r="AA1605" s="26">
        <v>1</v>
      </c>
      <c r="AB1605" s="26">
        <v>2159</v>
      </c>
    </row>
    <row r="1606" spans="1:28" ht="20.25" customHeight="1">
      <c r="A1606" s="26" t="s">
        <v>4406</v>
      </c>
      <c r="B1606" s="26" t="s">
        <v>4407</v>
      </c>
      <c r="C1606" s="26" t="s">
        <v>1292</v>
      </c>
      <c r="D1606" s="26" t="s">
        <v>1293</v>
      </c>
      <c r="E1606" s="26" t="s">
        <v>821</v>
      </c>
      <c r="F1606" s="26" t="s">
        <v>624</v>
      </c>
      <c r="G1606" s="26" t="s">
        <v>4405</v>
      </c>
      <c r="H1606" s="26" t="s">
        <v>556</v>
      </c>
      <c r="I1606" s="27">
        <v>45313</v>
      </c>
      <c r="J1606" s="26" t="s">
        <v>626</v>
      </c>
      <c r="K1606" s="26" t="s">
        <v>476</v>
      </c>
      <c r="L1606" s="26" t="s">
        <v>974</v>
      </c>
      <c r="M1606" s="26" t="s">
        <v>616</v>
      </c>
      <c r="N1606" s="26" t="s">
        <v>608</v>
      </c>
      <c r="O1606" s="26" t="s">
        <v>561</v>
      </c>
      <c r="P1606" s="26" t="s">
        <v>601</v>
      </c>
      <c r="Q1606" s="26" t="s">
        <v>637</v>
      </c>
      <c r="R1606" s="26" t="s">
        <v>564</v>
      </c>
      <c r="S1606" s="26"/>
      <c r="T1606" s="26"/>
      <c r="U1606" s="26">
        <v>5000</v>
      </c>
      <c r="V1606" s="27">
        <v>45355</v>
      </c>
      <c r="W1606" s="26" t="s">
        <v>565</v>
      </c>
      <c r="X1606" s="26" t="s">
        <v>566</v>
      </c>
      <c r="Y1606" s="26" t="s">
        <v>630</v>
      </c>
      <c r="Z1606" s="26"/>
      <c r="AA1606" s="26">
        <v>1</v>
      </c>
      <c r="AB1606" s="26">
        <v>2160</v>
      </c>
    </row>
    <row r="1607" spans="1:28" ht="20.25" customHeight="1">
      <c r="A1607" s="26" t="s">
        <v>4408</v>
      </c>
      <c r="B1607" s="26" t="s">
        <v>4409</v>
      </c>
      <c r="C1607" s="26" t="s">
        <v>1292</v>
      </c>
      <c r="D1607" s="26" t="s">
        <v>1293</v>
      </c>
      <c r="E1607" s="26" t="s">
        <v>553</v>
      </c>
      <c r="F1607" s="26" t="s">
        <v>581</v>
      </c>
      <c r="G1607" s="26" t="s">
        <v>4410</v>
      </c>
      <c r="H1607" s="26" t="s">
        <v>556</v>
      </c>
      <c r="I1607" s="27">
        <v>45311</v>
      </c>
      <c r="J1607" s="26" t="s">
        <v>583</v>
      </c>
      <c r="K1607" s="26" t="s">
        <v>3715</v>
      </c>
      <c r="L1607" s="26" t="s">
        <v>3716</v>
      </c>
      <c r="M1607" s="26" t="s">
        <v>616</v>
      </c>
      <c r="N1607" s="26" t="s">
        <v>617</v>
      </c>
      <c r="O1607" s="26" t="s">
        <v>561</v>
      </c>
      <c r="P1607" s="26" t="s">
        <v>586</v>
      </c>
      <c r="Q1607" s="26" t="s">
        <v>618</v>
      </c>
      <c r="R1607" s="26" t="s">
        <v>619</v>
      </c>
      <c r="S1607" s="26"/>
      <c r="T1607" s="26"/>
      <c r="U1607" s="26">
        <v>13500</v>
      </c>
      <c r="V1607" s="27">
        <v>45344</v>
      </c>
      <c r="W1607" s="26" t="s">
        <v>565</v>
      </c>
      <c r="X1607" s="26" t="s">
        <v>566</v>
      </c>
      <c r="Y1607" s="26" t="s">
        <v>596</v>
      </c>
      <c r="Z1607" s="26"/>
      <c r="AA1607" s="26">
        <v>1</v>
      </c>
      <c r="AB1607" s="26">
        <v>2111</v>
      </c>
    </row>
    <row r="1608" spans="1:28" ht="20.25" customHeight="1">
      <c r="A1608" s="26" t="s">
        <v>4411</v>
      </c>
      <c r="B1608" s="26" t="s">
        <v>4412</v>
      </c>
      <c r="C1608" s="26" t="s">
        <v>551</v>
      </c>
      <c r="D1608" s="26" t="s">
        <v>1209</v>
      </c>
      <c r="E1608" s="26" t="s">
        <v>553</v>
      </c>
      <c r="F1608" s="26" t="s">
        <v>581</v>
      </c>
      <c r="G1608" s="26" t="s">
        <v>4413</v>
      </c>
      <c r="H1608" s="26" t="s">
        <v>556</v>
      </c>
      <c r="I1608" s="27">
        <v>45311</v>
      </c>
      <c r="J1608" s="26" t="s">
        <v>583</v>
      </c>
      <c r="K1608" s="26" t="s">
        <v>4414</v>
      </c>
      <c r="L1608" s="26" t="s">
        <v>4415</v>
      </c>
      <c r="M1608" s="26" t="s">
        <v>585</v>
      </c>
      <c r="N1608" s="26" t="s">
        <v>600</v>
      </c>
      <c r="O1608" s="26" t="s">
        <v>561</v>
      </c>
      <c r="P1608" s="26" t="s">
        <v>903</v>
      </c>
      <c r="Q1608" s="26" t="s">
        <v>812</v>
      </c>
      <c r="R1608" s="26" t="s">
        <v>643</v>
      </c>
      <c r="S1608" s="26"/>
      <c r="T1608" s="26"/>
      <c r="U1608" s="26">
        <v>7000</v>
      </c>
      <c r="V1608" s="27">
        <v>45379</v>
      </c>
      <c r="W1608" s="26" t="s">
        <v>565</v>
      </c>
      <c r="X1608" s="26" t="s">
        <v>566</v>
      </c>
      <c r="Y1608" s="26" t="s">
        <v>596</v>
      </c>
      <c r="Z1608" s="26"/>
      <c r="AA1608" s="26">
        <v>1</v>
      </c>
      <c r="AB1608" s="26">
        <v>2157</v>
      </c>
    </row>
    <row r="1609" spans="1:28" ht="20.25" customHeight="1">
      <c r="A1609" s="26" t="s">
        <v>4416</v>
      </c>
      <c r="B1609" s="26" t="s">
        <v>4417</v>
      </c>
      <c r="C1609" s="26" t="s">
        <v>1292</v>
      </c>
      <c r="D1609" s="26" t="s">
        <v>1293</v>
      </c>
      <c r="E1609" s="26" t="s">
        <v>553</v>
      </c>
      <c r="F1609" s="26" t="s">
        <v>581</v>
      </c>
      <c r="G1609" s="26" t="s">
        <v>4418</v>
      </c>
      <c r="H1609" s="26" t="s">
        <v>556</v>
      </c>
      <c r="I1609" s="27">
        <v>45311</v>
      </c>
      <c r="J1609" s="26" t="s">
        <v>583</v>
      </c>
      <c r="K1609" s="26" t="s">
        <v>351</v>
      </c>
      <c r="L1609" s="26" t="s">
        <v>599</v>
      </c>
      <c r="M1609" s="26" t="s">
        <v>585</v>
      </c>
      <c r="N1609" s="26" t="s">
        <v>600</v>
      </c>
      <c r="O1609" s="26" t="s">
        <v>561</v>
      </c>
      <c r="P1609" s="26" t="s">
        <v>601</v>
      </c>
      <c r="Q1609" s="26" t="s">
        <v>602</v>
      </c>
      <c r="R1609" s="26" t="s">
        <v>603</v>
      </c>
      <c r="S1609" s="26"/>
      <c r="T1609" s="26"/>
      <c r="U1609" s="26">
        <v>5000</v>
      </c>
      <c r="V1609" s="27">
        <v>45342</v>
      </c>
      <c r="W1609" s="26" t="s">
        <v>565</v>
      </c>
      <c r="X1609" s="26" t="s">
        <v>566</v>
      </c>
      <c r="Y1609" s="26" t="s">
        <v>596</v>
      </c>
      <c r="Z1609" s="26"/>
      <c r="AA1609" s="26">
        <v>1</v>
      </c>
      <c r="AB1609" s="26">
        <v>2156</v>
      </c>
    </row>
    <row r="1610" spans="1:28" ht="20.25" customHeight="1">
      <c r="A1610" s="26" t="s">
        <v>4419</v>
      </c>
      <c r="B1610" s="26" t="s">
        <v>4420</v>
      </c>
      <c r="C1610" s="26" t="s">
        <v>1292</v>
      </c>
      <c r="D1610" s="26" t="s">
        <v>1293</v>
      </c>
      <c r="E1610" s="26" t="s">
        <v>553</v>
      </c>
      <c r="F1610" s="26" t="s">
        <v>581</v>
      </c>
      <c r="G1610" s="26" t="s">
        <v>4421</v>
      </c>
      <c r="H1610" s="26" t="s">
        <v>556</v>
      </c>
      <c r="I1610" s="27">
        <v>45311</v>
      </c>
      <c r="J1610" s="26" t="s">
        <v>583</v>
      </c>
      <c r="K1610" s="26" t="s">
        <v>351</v>
      </c>
      <c r="L1610" s="26" t="s">
        <v>599</v>
      </c>
      <c r="M1610" s="26" t="s">
        <v>585</v>
      </c>
      <c r="N1610" s="26" t="s">
        <v>600</v>
      </c>
      <c r="O1610" s="26" t="s">
        <v>561</v>
      </c>
      <c r="P1610" s="26" t="s">
        <v>601</v>
      </c>
      <c r="Q1610" s="26" t="s">
        <v>602</v>
      </c>
      <c r="R1610" s="26" t="s">
        <v>603</v>
      </c>
      <c r="S1610" s="26"/>
      <c r="T1610" s="26"/>
      <c r="U1610" s="26">
        <v>6000</v>
      </c>
      <c r="V1610" s="27">
        <v>45342</v>
      </c>
      <c r="W1610" s="26" t="s">
        <v>565</v>
      </c>
      <c r="X1610" s="26" t="s">
        <v>566</v>
      </c>
      <c r="Y1610" s="26" t="s">
        <v>596</v>
      </c>
      <c r="Z1610" s="26"/>
      <c r="AA1610" s="26">
        <v>1</v>
      </c>
      <c r="AB1610" s="26">
        <v>2156</v>
      </c>
    </row>
    <row r="1611" spans="1:28" ht="20.25" customHeight="1">
      <c r="A1611" s="26" t="s">
        <v>4422</v>
      </c>
      <c r="B1611" s="26" t="s">
        <v>4423</v>
      </c>
      <c r="C1611" s="26" t="s">
        <v>1292</v>
      </c>
      <c r="D1611" s="26" t="s">
        <v>1293</v>
      </c>
      <c r="E1611" s="26" t="s">
        <v>1781</v>
      </c>
      <c r="F1611" s="26" t="s">
        <v>581</v>
      </c>
      <c r="G1611" s="26" t="s">
        <v>4424</v>
      </c>
      <c r="H1611" s="26" t="s">
        <v>556</v>
      </c>
      <c r="I1611" s="27">
        <v>45311</v>
      </c>
      <c r="J1611" s="26" t="s">
        <v>583</v>
      </c>
      <c r="K1611" s="26" t="s">
        <v>4425</v>
      </c>
      <c r="L1611" s="26" t="s">
        <v>4426</v>
      </c>
      <c r="M1611" s="26" t="s">
        <v>628</v>
      </c>
      <c r="N1611" s="26" t="s">
        <v>641</v>
      </c>
      <c r="O1611" s="26" t="s">
        <v>561</v>
      </c>
      <c r="P1611" s="26" t="s">
        <v>562</v>
      </c>
      <c r="Q1611" s="26" t="s">
        <v>576</v>
      </c>
      <c r="R1611" s="26" t="s">
        <v>610</v>
      </c>
      <c r="S1611" s="26"/>
      <c r="T1611" s="26"/>
      <c r="U1611" s="26">
        <v>50000</v>
      </c>
      <c r="V1611" s="27">
        <v>45337</v>
      </c>
      <c r="W1611" s="26" t="s">
        <v>565</v>
      </c>
      <c r="X1611" s="26" t="s">
        <v>566</v>
      </c>
      <c r="Y1611" s="26" t="s">
        <v>596</v>
      </c>
      <c r="Z1611" s="26"/>
      <c r="AA1611" s="26">
        <v>1</v>
      </c>
      <c r="AB1611" s="26">
        <v>2150</v>
      </c>
    </row>
    <row r="1612" spans="1:28" ht="20.25" customHeight="1">
      <c r="A1612" s="26" t="s">
        <v>4427</v>
      </c>
      <c r="B1612" s="26" t="s">
        <v>4428</v>
      </c>
      <c r="C1612" s="26" t="s">
        <v>1292</v>
      </c>
      <c r="D1612" s="26" t="s">
        <v>1293</v>
      </c>
      <c r="E1612" s="26" t="s">
        <v>1781</v>
      </c>
      <c r="F1612" s="26" t="s">
        <v>581</v>
      </c>
      <c r="G1612" s="26" t="s">
        <v>4424</v>
      </c>
      <c r="H1612" s="26" t="s">
        <v>556</v>
      </c>
      <c r="I1612" s="27">
        <v>45311</v>
      </c>
      <c r="J1612" s="26" t="s">
        <v>583</v>
      </c>
      <c r="K1612" s="26" t="s">
        <v>4425</v>
      </c>
      <c r="L1612" s="26" t="s">
        <v>4426</v>
      </c>
      <c r="M1612" s="26" t="s">
        <v>628</v>
      </c>
      <c r="N1612" s="26" t="s">
        <v>641</v>
      </c>
      <c r="O1612" s="26" t="s">
        <v>561</v>
      </c>
      <c r="P1612" s="26" t="s">
        <v>562</v>
      </c>
      <c r="Q1612" s="26" t="s">
        <v>576</v>
      </c>
      <c r="R1612" s="26" t="s">
        <v>610</v>
      </c>
      <c r="S1612" s="26"/>
      <c r="T1612" s="26"/>
      <c r="U1612" s="26">
        <v>50000</v>
      </c>
      <c r="V1612" s="27">
        <v>45337</v>
      </c>
      <c r="W1612" s="26" t="s">
        <v>565</v>
      </c>
      <c r="X1612" s="26" t="s">
        <v>566</v>
      </c>
      <c r="Y1612" s="26" t="s">
        <v>596</v>
      </c>
      <c r="Z1612" s="26"/>
      <c r="AA1612" s="26">
        <v>1</v>
      </c>
      <c r="AB1612" s="26">
        <v>2150</v>
      </c>
    </row>
    <row r="1613" spans="1:28" ht="20.25" customHeight="1">
      <c r="A1613" s="26" t="s">
        <v>4429</v>
      </c>
      <c r="B1613" s="26" t="s">
        <v>4430</v>
      </c>
      <c r="C1613" s="26" t="s">
        <v>1292</v>
      </c>
      <c r="D1613" s="26" t="s">
        <v>1293</v>
      </c>
      <c r="E1613" s="26" t="s">
        <v>553</v>
      </c>
      <c r="F1613" s="26" t="s">
        <v>581</v>
      </c>
      <c r="G1613" s="26" t="s">
        <v>4424</v>
      </c>
      <c r="H1613" s="26" t="s">
        <v>556</v>
      </c>
      <c r="I1613" s="27">
        <v>45311</v>
      </c>
      <c r="J1613" s="26" t="s">
        <v>583</v>
      </c>
      <c r="K1613" s="26" t="s">
        <v>4425</v>
      </c>
      <c r="L1613" s="26" t="s">
        <v>4426</v>
      </c>
      <c r="M1613" s="26" t="s">
        <v>628</v>
      </c>
      <c r="N1613" s="26" t="s">
        <v>641</v>
      </c>
      <c r="O1613" s="26" t="s">
        <v>561</v>
      </c>
      <c r="P1613" s="26" t="s">
        <v>562</v>
      </c>
      <c r="Q1613" s="26" t="s">
        <v>576</v>
      </c>
      <c r="R1613" s="26" t="s">
        <v>610</v>
      </c>
      <c r="S1613" s="26"/>
      <c r="T1613" s="26"/>
      <c r="U1613" s="26">
        <v>50000</v>
      </c>
      <c r="V1613" s="27">
        <v>45352</v>
      </c>
      <c r="W1613" s="26" t="s">
        <v>565</v>
      </c>
      <c r="X1613" s="26" t="s">
        <v>566</v>
      </c>
      <c r="Y1613" s="26" t="s">
        <v>596</v>
      </c>
      <c r="Z1613" s="26"/>
      <c r="AA1613" s="26">
        <v>1</v>
      </c>
      <c r="AB1613" s="26">
        <v>2150</v>
      </c>
    </row>
    <row r="1614" spans="1:28" ht="20.25" customHeight="1">
      <c r="A1614" s="26" t="s">
        <v>4431</v>
      </c>
      <c r="B1614" s="26" t="s">
        <v>4432</v>
      </c>
      <c r="C1614" s="26" t="s">
        <v>1292</v>
      </c>
      <c r="D1614" s="26" t="s">
        <v>1293</v>
      </c>
      <c r="E1614" s="26" t="s">
        <v>553</v>
      </c>
      <c r="F1614" s="26" t="s">
        <v>581</v>
      </c>
      <c r="G1614" s="26" t="s">
        <v>4424</v>
      </c>
      <c r="H1614" s="26" t="s">
        <v>556</v>
      </c>
      <c r="I1614" s="27">
        <v>45311</v>
      </c>
      <c r="J1614" s="26" t="s">
        <v>583</v>
      </c>
      <c r="K1614" s="26" t="s">
        <v>4425</v>
      </c>
      <c r="L1614" s="26" t="s">
        <v>4426</v>
      </c>
      <c r="M1614" s="26" t="s">
        <v>628</v>
      </c>
      <c r="N1614" s="26" t="s">
        <v>641</v>
      </c>
      <c r="O1614" s="26" t="s">
        <v>561</v>
      </c>
      <c r="P1614" s="26" t="s">
        <v>562</v>
      </c>
      <c r="Q1614" s="26" t="s">
        <v>576</v>
      </c>
      <c r="R1614" s="26" t="s">
        <v>610</v>
      </c>
      <c r="S1614" s="26"/>
      <c r="T1614" s="26"/>
      <c r="U1614" s="26">
        <v>50000</v>
      </c>
      <c r="V1614" s="27">
        <v>45352</v>
      </c>
      <c r="W1614" s="26" t="s">
        <v>565</v>
      </c>
      <c r="X1614" s="26" t="s">
        <v>566</v>
      </c>
      <c r="Y1614" s="26" t="s">
        <v>596</v>
      </c>
      <c r="Z1614" s="26"/>
      <c r="AA1614" s="26">
        <v>1</v>
      </c>
      <c r="AB1614" s="26">
        <v>2150</v>
      </c>
    </row>
    <row r="1615" spans="1:28" ht="20.25" customHeight="1">
      <c r="A1615" s="26" t="s">
        <v>4433</v>
      </c>
      <c r="B1615" s="26" t="s">
        <v>4434</v>
      </c>
      <c r="C1615" s="26" t="s">
        <v>1292</v>
      </c>
      <c r="D1615" s="26" t="s">
        <v>1293</v>
      </c>
      <c r="E1615" s="26" t="s">
        <v>553</v>
      </c>
      <c r="F1615" s="26" t="s">
        <v>581</v>
      </c>
      <c r="G1615" s="26" t="s">
        <v>4424</v>
      </c>
      <c r="H1615" s="26" t="s">
        <v>556</v>
      </c>
      <c r="I1615" s="27">
        <v>45311</v>
      </c>
      <c r="J1615" s="26" t="s">
        <v>583</v>
      </c>
      <c r="K1615" s="26" t="s">
        <v>4425</v>
      </c>
      <c r="L1615" s="26" t="s">
        <v>4426</v>
      </c>
      <c r="M1615" s="26" t="s">
        <v>628</v>
      </c>
      <c r="N1615" s="26" t="s">
        <v>641</v>
      </c>
      <c r="O1615" s="26" t="s">
        <v>561</v>
      </c>
      <c r="P1615" s="26" t="s">
        <v>562</v>
      </c>
      <c r="Q1615" s="26" t="s">
        <v>576</v>
      </c>
      <c r="R1615" s="26" t="s">
        <v>610</v>
      </c>
      <c r="S1615" s="26"/>
      <c r="T1615" s="26"/>
      <c r="U1615" s="26">
        <v>30000</v>
      </c>
      <c r="V1615" s="27">
        <v>45352</v>
      </c>
      <c r="W1615" s="26" t="s">
        <v>565</v>
      </c>
      <c r="X1615" s="26" t="s">
        <v>566</v>
      </c>
      <c r="Y1615" s="26" t="s">
        <v>596</v>
      </c>
      <c r="Z1615" s="26"/>
      <c r="AA1615" s="26">
        <v>1</v>
      </c>
      <c r="AB1615" s="26">
        <v>2150</v>
      </c>
    </row>
    <row r="1616" spans="1:28" ht="20.25" customHeight="1">
      <c r="A1616" s="26" t="s">
        <v>4435</v>
      </c>
      <c r="B1616" s="26" t="s">
        <v>4436</v>
      </c>
      <c r="C1616" s="26" t="s">
        <v>1292</v>
      </c>
      <c r="D1616" s="26" t="s">
        <v>1293</v>
      </c>
      <c r="E1616" s="26" t="s">
        <v>553</v>
      </c>
      <c r="F1616" s="26" t="s">
        <v>581</v>
      </c>
      <c r="G1616" s="26" t="s">
        <v>4437</v>
      </c>
      <c r="H1616" s="26" t="s">
        <v>556</v>
      </c>
      <c r="I1616" s="27">
        <v>45308</v>
      </c>
      <c r="J1616" s="26" t="s">
        <v>583</v>
      </c>
      <c r="K1616" s="26" t="s">
        <v>3715</v>
      </c>
      <c r="L1616" s="26" t="s">
        <v>3716</v>
      </c>
      <c r="M1616" s="26" t="s">
        <v>616</v>
      </c>
      <c r="N1616" s="26" t="s">
        <v>617</v>
      </c>
      <c r="O1616" s="26" t="s">
        <v>561</v>
      </c>
      <c r="P1616" s="26" t="s">
        <v>586</v>
      </c>
      <c r="Q1616" s="26" t="s">
        <v>618</v>
      </c>
      <c r="R1616" s="26" t="s">
        <v>619</v>
      </c>
      <c r="S1616" s="26"/>
      <c r="T1616" s="26"/>
      <c r="U1616" s="26">
        <v>5000</v>
      </c>
      <c r="V1616" s="27">
        <v>45339</v>
      </c>
      <c r="W1616" s="26" t="s">
        <v>565</v>
      </c>
      <c r="X1616" s="26" t="s">
        <v>566</v>
      </c>
      <c r="Y1616" s="26" t="s">
        <v>596</v>
      </c>
      <c r="Z1616" s="26"/>
      <c r="AA1616" s="26">
        <v>1</v>
      </c>
      <c r="AB1616" s="26">
        <v>2111</v>
      </c>
    </row>
    <row r="1617" spans="1:28" ht="20.25" customHeight="1">
      <c r="A1617" s="26" t="s">
        <v>4438</v>
      </c>
      <c r="B1617" s="26" t="s">
        <v>4439</v>
      </c>
      <c r="C1617" s="26" t="s">
        <v>1292</v>
      </c>
      <c r="D1617" s="26" t="s">
        <v>1293</v>
      </c>
      <c r="E1617" s="26" t="s">
        <v>553</v>
      </c>
      <c r="F1617" s="26" t="s">
        <v>581</v>
      </c>
      <c r="G1617" s="26" t="s">
        <v>4440</v>
      </c>
      <c r="H1617" s="26" t="s">
        <v>2720</v>
      </c>
      <c r="I1617" s="27">
        <v>45308</v>
      </c>
      <c r="J1617" s="26" t="s">
        <v>583</v>
      </c>
      <c r="K1617" s="26" t="s">
        <v>868</v>
      </c>
      <c r="L1617" s="26" t="s">
        <v>869</v>
      </c>
      <c r="M1617" s="26" t="s">
        <v>616</v>
      </c>
      <c r="N1617" s="26" t="s">
        <v>641</v>
      </c>
      <c r="O1617" s="26" t="s">
        <v>561</v>
      </c>
      <c r="P1617" s="26" t="s">
        <v>586</v>
      </c>
      <c r="Q1617" s="26" t="s">
        <v>852</v>
      </c>
      <c r="R1617" s="26" t="s">
        <v>619</v>
      </c>
      <c r="S1617" s="26"/>
      <c r="T1617" s="26"/>
      <c r="U1617" s="26">
        <v>15000</v>
      </c>
      <c r="V1617" s="27">
        <v>45383</v>
      </c>
      <c r="W1617" s="26" t="s">
        <v>565</v>
      </c>
      <c r="X1617" s="26" t="s">
        <v>566</v>
      </c>
      <c r="Y1617" s="26" t="s">
        <v>596</v>
      </c>
      <c r="Z1617" s="26"/>
      <c r="AA1617" s="26">
        <v>1</v>
      </c>
      <c r="AB1617" s="26">
        <v>2063</v>
      </c>
    </row>
    <row r="1618" spans="1:28" ht="20.25" customHeight="1">
      <c r="A1618" s="26" t="s">
        <v>4441</v>
      </c>
      <c r="B1618" s="26" t="s">
        <v>4442</v>
      </c>
      <c r="C1618" s="26" t="s">
        <v>1292</v>
      </c>
      <c r="D1618" s="26" t="s">
        <v>1293</v>
      </c>
      <c r="E1618" s="26" t="s">
        <v>553</v>
      </c>
      <c r="F1618" s="26" t="s">
        <v>581</v>
      </c>
      <c r="G1618" s="26" t="s">
        <v>4440</v>
      </c>
      <c r="H1618" s="26" t="s">
        <v>2720</v>
      </c>
      <c r="I1618" s="27">
        <v>45308</v>
      </c>
      <c r="J1618" s="26" t="s">
        <v>583</v>
      </c>
      <c r="K1618" s="26" t="s">
        <v>868</v>
      </c>
      <c r="L1618" s="26" t="s">
        <v>869</v>
      </c>
      <c r="M1618" s="26" t="s">
        <v>616</v>
      </c>
      <c r="N1618" s="26" t="s">
        <v>641</v>
      </c>
      <c r="O1618" s="26" t="s">
        <v>561</v>
      </c>
      <c r="P1618" s="26" t="s">
        <v>586</v>
      </c>
      <c r="Q1618" s="26" t="s">
        <v>852</v>
      </c>
      <c r="R1618" s="26" t="s">
        <v>619</v>
      </c>
      <c r="S1618" s="26"/>
      <c r="T1618" s="26"/>
      <c r="U1618" s="26">
        <v>10000</v>
      </c>
      <c r="V1618" s="27">
        <v>45383</v>
      </c>
      <c r="W1618" s="26" t="s">
        <v>565</v>
      </c>
      <c r="X1618" s="26" t="s">
        <v>566</v>
      </c>
      <c r="Y1618" s="26" t="s">
        <v>596</v>
      </c>
      <c r="Z1618" s="26"/>
      <c r="AA1618" s="26">
        <v>1</v>
      </c>
      <c r="AB1618" s="26">
        <v>2063</v>
      </c>
    </row>
    <row r="1619" spans="1:28" ht="20.25" customHeight="1">
      <c r="A1619" s="26" t="s">
        <v>4443</v>
      </c>
      <c r="B1619" s="26" t="s">
        <v>4444</v>
      </c>
      <c r="C1619" s="26" t="s">
        <v>1292</v>
      </c>
      <c r="D1619" s="26" t="s">
        <v>1293</v>
      </c>
      <c r="E1619" s="26" t="s">
        <v>553</v>
      </c>
      <c r="F1619" s="26" t="s">
        <v>581</v>
      </c>
      <c r="G1619" s="26" t="s">
        <v>4445</v>
      </c>
      <c r="H1619" s="26" t="s">
        <v>556</v>
      </c>
      <c r="I1619" s="27">
        <v>45305</v>
      </c>
      <c r="J1619" s="26" t="s">
        <v>583</v>
      </c>
      <c r="K1619" s="26" t="s">
        <v>3715</v>
      </c>
      <c r="L1619" s="26" t="s">
        <v>3716</v>
      </c>
      <c r="M1619" s="26" t="s">
        <v>616</v>
      </c>
      <c r="N1619" s="26" t="s">
        <v>617</v>
      </c>
      <c r="O1619" s="26" t="s">
        <v>561</v>
      </c>
      <c r="P1619" s="26" t="s">
        <v>586</v>
      </c>
      <c r="Q1619" s="26" t="s">
        <v>618</v>
      </c>
      <c r="R1619" s="26" t="s">
        <v>619</v>
      </c>
      <c r="S1619" s="26"/>
      <c r="T1619" s="26"/>
      <c r="U1619" s="26">
        <v>5000</v>
      </c>
      <c r="V1619" s="27">
        <v>45336</v>
      </c>
      <c r="W1619" s="26" t="s">
        <v>565</v>
      </c>
      <c r="X1619" s="26" t="s">
        <v>566</v>
      </c>
      <c r="Y1619" s="26" t="s">
        <v>596</v>
      </c>
      <c r="Z1619" s="26"/>
      <c r="AA1619" s="26">
        <v>1</v>
      </c>
      <c r="AB1619" s="26">
        <v>2111</v>
      </c>
    </row>
    <row r="1620" spans="1:28" ht="20.25" customHeight="1">
      <c r="A1620" s="26" t="s">
        <v>4446</v>
      </c>
      <c r="B1620" s="26" t="s">
        <v>4447</v>
      </c>
      <c r="C1620" s="26" t="s">
        <v>1292</v>
      </c>
      <c r="D1620" s="26" t="s">
        <v>1293</v>
      </c>
      <c r="E1620" s="26" t="s">
        <v>553</v>
      </c>
      <c r="F1620" s="26" t="s">
        <v>581</v>
      </c>
      <c r="G1620" s="26" t="s">
        <v>4448</v>
      </c>
      <c r="H1620" s="26" t="s">
        <v>556</v>
      </c>
      <c r="I1620" s="27">
        <v>45305</v>
      </c>
      <c r="J1620" s="26" t="s">
        <v>583</v>
      </c>
      <c r="K1620" s="26" t="s">
        <v>3715</v>
      </c>
      <c r="L1620" s="26" t="s">
        <v>3716</v>
      </c>
      <c r="M1620" s="26" t="s">
        <v>616</v>
      </c>
      <c r="N1620" s="26" t="s">
        <v>617</v>
      </c>
      <c r="O1620" s="26" t="s">
        <v>561</v>
      </c>
      <c r="P1620" s="26" t="s">
        <v>586</v>
      </c>
      <c r="Q1620" s="26" t="s">
        <v>618</v>
      </c>
      <c r="R1620" s="26" t="s">
        <v>619</v>
      </c>
      <c r="S1620" s="26"/>
      <c r="T1620" s="26"/>
      <c r="U1620" s="26">
        <v>5000</v>
      </c>
      <c r="V1620" s="27">
        <v>45336</v>
      </c>
      <c r="W1620" s="26" t="s">
        <v>565</v>
      </c>
      <c r="X1620" s="26" t="s">
        <v>566</v>
      </c>
      <c r="Y1620" s="26" t="s">
        <v>596</v>
      </c>
      <c r="Z1620" s="26"/>
      <c r="AA1620" s="26">
        <v>1</v>
      </c>
      <c r="AB1620" s="26">
        <v>2111</v>
      </c>
    </row>
    <row r="1621" spans="1:28" ht="20.25" customHeight="1">
      <c r="A1621" s="26" t="s">
        <v>4449</v>
      </c>
      <c r="B1621" s="26" t="s">
        <v>4450</v>
      </c>
      <c r="C1621" s="26" t="s">
        <v>1292</v>
      </c>
      <c r="D1621" s="26" t="s">
        <v>1293</v>
      </c>
      <c r="E1621" s="26" t="s">
        <v>553</v>
      </c>
      <c r="F1621" s="26" t="s">
        <v>581</v>
      </c>
      <c r="G1621" s="26" t="s">
        <v>4451</v>
      </c>
      <c r="H1621" s="26" t="s">
        <v>556</v>
      </c>
      <c r="I1621" s="27">
        <v>45305</v>
      </c>
      <c r="J1621" s="26" t="s">
        <v>583</v>
      </c>
      <c r="K1621" s="26" t="s">
        <v>3715</v>
      </c>
      <c r="L1621" s="26" t="s">
        <v>3716</v>
      </c>
      <c r="M1621" s="26" t="s">
        <v>616</v>
      </c>
      <c r="N1621" s="26" t="s">
        <v>617</v>
      </c>
      <c r="O1621" s="26" t="s">
        <v>561</v>
      </c>
      <c r="P1621" s="26" t="s">
        <v>586</v>
      </c>
      <c r="Q1621" s="26" t="s">
        <v>618</v>
      </c>
      <c r="R1621" s="26" t="s">
        <v>619</v>
      </c>
      <c r="S1621" s="26"/>
      <c r="T1621" s="26"/>
      <c r="U1621" s="26">
        <v>15000</v>
      </c>
      <c r="V1621" s="27">
        <v>45336</v>
      </c>
      <c r="W1621" s="26" t="s">
        <v>565</v>
      </c>
      <c r="X1621" s="26" t="s">
        <v>566</v>
      </c>
      <c r="Y1621" s="26" t="s">
        <v>596</v>
      </c>
      <c r="Z1621" s="26"/>
      <c r="AA1621" s="26">
        <v>1</v>
      </c>
      <c r="AB1621" s="26">
        <v>2111</v>
      </c>
    </row>
    <row r="1622" spans="1:28" ht="20.25" customHeight="1">
      <c r="A1622" s="26" t="s">
        <v>4452</v>
      </c>
      <c r="B1622" s="26"/>
      <c r="C1622" s="26" t="s">
        <v>551</v>
      </c>
      <c r="D1622" s="26" t="s">
        <v>552</v>
      </c>
      <c r="E1622" s="26" t="s">
        <v>821</v>
      </c>
      <c r="F1622" s="26" t="s">
        <v>624</v>
      </c>
      <c r="G1622" s="26" t="s">
        <v>4453</v>
      </c>
      <c r="H1622" s="26" t="s">
        <v>556</v>
      </c>
      <c r="I1622" s="27">
        <v>45307</v>
      </c>
      <c r="J1622" s="26" t="s">
        <v>626</v>
      </c>
      <c r="K1622" s="26" t="s">
        <v>24</v>
      </c>
      <c r="L1622" s="26" t="s">
        <v>640</v>
      </c>
      <c r="M1622" s="26" t="s">
        <v>628</v>
      </c>
      <c r="N1622" s="26" t="s">
        <v>641</v>
      </c>
      <c r="O1622" s="26" t="s">
        <v>561</v>
      </c>
      <c r="P1622" s="26" t="s">
        <v>601</v>
      </c>
      <c r="Q1622" s="26" t="s">
        <v>642</v>
      </c>
      <c r="R1622" s="26" t="s">
        <v>643</v>
      </c>
      <c r="S1622" s="26"/>
      <c r="T1622" s="26"/>
      <c r="U1622" s="26">
        <v>5000</v>
      </c>
      <c r="V1622" s="27">
        <v>45347</v>
      </c>
      <c r="W1622" s="26" t="s">
        <v>565</v>
      </c>
      <c r="X1622" s="26" t="s">
        <v>798</v>
      </c>
      <c r="Y1622" s="26" t="s">
        <v>4454</v>
      </c>
      <c r="Z1622" s="26"/>
      <c r="AA1622" s="26">
        <v>1</v>
      </c>
      <c r="AB1622" s="26">
        <v>2146</v>
      </c>
    </row>
    <row r="1623" spans="1:28" ht="20.25" customHeight="1">
      <c r="A1623" s="26" t="s">
        <v>4452</v>
      </c>
      <c r="B1623" s="26" t="s">
        <v>4455</v>
      </c>
      <c r="C1623" s="26" t="s">
        <v>1292</v>
      </c>
      <c r="D1623" s="26" t="s">
        <v>1293</v>
      </c>
      <c r="E1623" s="26" t="s">
        <v>821</v>
      </c>
      <c r="F1623" s="26" t="s">
        <v>624</v>
      </c>
      <c r="G1623" s="26" t="s">
        <v>4453</v>
      </c>
      <c r="H1623" s="26" t="s">
        <v>556</v>
      </c>
      <c r="I1623" s="27">
        <v>45307</v>
      </c>
      <c r="J1623" s="26" t="s">
        <v>626</v>
      </c>
      <c r="K1623" s="26" t="s">
        <v>24</v>
      </c>
      <c r="L1623" s="26" t="s">
        <v>640</v>
      </c>
      <c r="M1623" s="26" t="s">
        <v>628</v>
      </c>
      <c r="N1623" s="26" t="s">
        <v>641</v>
      </c>
      <c r="O1623" s="26" t="s">
        <v>561</v>
      </c>
      <c r="P1623" s="26" t="s">
        <v>601</v>
      </c>
      <c r="Q1623" s="26" t="s">
        <v>642</v>
      </c>
      <c r="R1623" s="26" t="s">
        <v>643</v>
      </c>
      <c r="S1623" s="26"/>
      <c r="T1623" s="26"/>
      <c r="U1623" s="26">
        <v>1000</v>
      </c>
      <c r="V1623" s="27">
        <v>45347</v>
      </c>
      <c r="W1623" s="26" t="s">
        <v>565</v>
      </c>
      <c r="X1623" s="26" t="s">
        <v>798</v>
      </c>
      <c r="Y1623" s="26" t="s">
        <v>4454</v>
      </c>
      <c r="Z1623" s="26"/>
      <c r="AA1623" s="26">
        <v>2</v>
      </c>
      <c r="AB1623" s="26">
        <v>2146</v>
      </c>
    </row>
    <row r="1624" spans="1:28" ht="20.25" customHeight="1">
      <c r="A1624" s="26" t="s">
        <v>4456</v>
      </c>
      <c r="B1624" s="26" t="s">
        <v>4457</v>
      </c>
      <c r="C1624" s="26" t="s">
        <v>1292</v>
      </c>
      <c r="D1624" s="26" t="s">
        <v>1293</v>
      </c>
      <c r="E1624" s="26" t="s">
        <v>821</v>
      </c>
      <c r="F1624" s="26" t="s">
        <v>624</v>
      </c>
      <c r="G1624" s="26" t="s">
        <v>4453</v>
      </c>
      <c r="H1624" s="26" t="s">
        <v>556</v>
      </c>
      <c r="I1624" s="27">
        <v>45302</v>
      </c>
      <c r="J1624" s="26" t="s">
        <v>626</v>
      </c>
      <c r="K1624" s="26" t="s">
        <v>24</v>
      </c>
      <c r="L1624" s="26" t="s">
        <v>640</v>
      </c>
      <c r="M1624" s="26" t="s">
        <v>628</v>
      </c>
      <c r="N1624" s="26" t="s">
        <v>641</v>
      </c>
      <c r="O1624" s="26" t="s">
        <v>561</v>
      </c>
      <c r="P1624" s="26" t="s">
        <v>601</v>
      </c>
      <c r="Q1624" s="26" t="s">
        <v>642</v>
      </c>
      <c r="R1624" s="26" t="s">
        <v>643</v>
      </c>
      <c r="S1624" s="26"/>
      <c r="T1624" s="26"/>
      <c r="U1624" s="26">
        <v>5000</v>
      </c>
      <c r="V1624" s="27">
        <v>45347</v>
      </c>
      <c r="W1624" s="26" t="s">
        <v>565</v>
      </c>
      <c r="X1624" s="26" t="s">
        <v>566</v>
      </c>
      <c r="Y1624" s="26" t="s">
        <v>4458</v>
      </c>
      <c r="Z1624" s="26"/>
      <c r="AA1624" s="26">
        <v>1</v>
      </c>
      <c r="AB1624" s="26">
        <v>2146</v>
      </c>
    </row>
    <row r="1625" spans="1:28" ht="20.25" customHeight="1">
      <c r="A1625" s="26" t="s">
        <v>4459</v>
      </c>
      <c r="B1625" s="26" t="s">
        <v>4460</v>
      </c>
      <c r="C1625" s="26" t="s">
        <v>1292</v>
      </c>
      <c r="D1625" s="26" t="s">
        <v>1293</v>
      </c>
      <c r="E1625" s="26" t="s">
        <v>553</v>
      </c>
      <c r="F1625" s="26" t="s">
        <v>480</v>
      </c>
      <c r="G1625" s="26" t="s">
        <v>4461</v>
      </c>
      <c r="H1625" s="26" t="s">
        <v>556</v>
      </c>
      <c r="I1625" s="27">
        <v>45299</v>
      </c>
      <c r="J1625" s="26" t="s">
        <v>724</v>
      </c>
      <c r="K1625" s="26" t="s">
        <v>1914</v>
      </c>
      <c r="L1625" s="26" t="s">
        <v>1915</v>
      </c>
      <c r="M1625" s="26" t="s">
        <v>607</v>
      </c>
      <c r="N1625" s="26" t="s">
        <v>663</v>
      </c>
      <c r="O1625" s="26" t="s">
        <v>561</v>
      </c>
      <c r="P1625" s="26" t="s">
        <v>586</v>
      </c>
      <c r="Q1625" s="26" t="s">
        <v>852</v>
      </c>
      <c r="R1625" s="26" t="s">
        <v>619</v>
      </c>
      <c r="S1625" s="26"/>
      <c r="T1625" s="26"/>
      <c r="U1625" s="26">
        <v>100000</v>
      </c>
      <c r="V1625" s="27">
        <v>45358</v>
      </c>
      <c r="W1625" s="26" t="s">
        <v>565</v>
      </c>
      <c r="X1625" s="26" t="s">
        <v>566</v>
      </c>
      <c r="Y1625" s="26" t="s">
        <v>4462</v>
      </c>
      <c r="Z1625" s="26" t="s">
        <v>4463</v>
      </c>
      <c r="AA1625" s="26">
        <v>1</v>
      </c>
      <c r="AB1625" s="26">
        <v>2138</v>
      </c>
    </row>
    <row r="1626" spans="1:28" ht="20.25" customHeight="1">
      <c r="A1626" s="26" t="s">
        <v>4464</v>
      </c>
      <c r="B1626" s="26" t="s">
        <v>4465</v>
      </c>
      <c r="C1626" s="26" t="s">
        <v>1292</v>
      </c>
      <c r="D1626" s="26" t="s">
        <v>1293</v>
      </c>
      <c r="E1626" s="26" t="s">
        <v>553</v>
      </c>
      <c r="F1626" s="26" t="s">
        <v>480</v>
      </c>
      <c r="G1626" s="26" t="s">
        <v>4466</v>
      </c>
      <c r="H1626" s="26" t="s">
        <v>556</v>
      </c>
      <c r="I1626" s="27">
        <v>45299</v>
      </c>
      <c r="J1626" s="26" t="s">
        <v>724</v>
      </c>
      <c r="K1626" s="26" t="s">
        <v>1914</v>
      </c>
      <c r="L1626" s="26" t="s">
        <v>1915</v>
      </c>
      <c r="M1626" s="26" t="s">
        <v>607</v>
      </c>
      <c r="N1626" s="26" t="s">
        <v>663</v>
      </c>
      <c r="O1626" s="26" t="s">
        <v>561</v>
      </c>
      <c r="P1626" s="26" t="s">
        <v>586</v>
      </c>
      <c r="Q1626" s="26" t="s">
        <v>852</v>
      </c>
      <c r="R1626" s="26" t="s">
        <v>619</v>
      </c>
      <c r="S1626" s="26"/>
      <c r="T1626" s="26"/>
      <c r="U1626" s="26">
        <v>100000</v>
      </c>
      <c r="V1626" s="27">
        <v>45358</v>
      </c>
      <c r="W1626" s="26" t="s">
        <v>565</v>
      </c>
      <c r="X1626" s="26" t="s">
        <v>566</v>
      </c>
      <c r="Y1626" s="26" t="s">
        <v>4462</v>
      </c>
      <c r="Z1626" s="26" t="s">
        <v>4463</v>
      </c>
      <c r="AA1626" s="26">
        <v>1</v>
      </c>
      <c r="AB1626" s="26">
        <v>2138</v>
      </c>
    </row>
    <row r="1627" spans="1:28" ht="20.25" customHeight="1">
      <c r="A1627" s="26" t="s">
        <v>4467</v>
      </c>
      <c r="B1627" s="26" t="s">
        <v>4468</v>
      </c>
      <c r="C1627" s="26" t="s">
        <v>1292</v>
      </c>
      <c r="D1627" s="26" t="s">
        <v>1293</v>
      </c>
      <c r="E1627" s="26" t="s">
        <v>553</v>
      </c>
      <c r="F1627" s="26" t="s">
        <v>624</v>
      </c>
      <c r="G1627" s="26" t="s">
        <v>4469</v>
      </c>
      <c r="H1627" s="26" t="s">
        <v>2720</v>
      </c>
      <c r="I1627" s="27">
        <v>45295</v>
      </c>
      <c r="J1627" s="26" t="s">
        <v>626</v>
      </c>
      <c r="K1627" s="26" t="s">
        <v>77</v>
      </c>
      <c r="L1627" s="26" t="s">
        <v>1519</v>
      </c>
      <c r="M1627" s="26" t="s">
        <v>607</v>
      </c>
      <c r="N1627" s="26" t="s">
        <v>641</v>
      </c>
      <c r="O1627" s="26" t="s">
        <v>561</v>
      </c>
      <c r="P1627" s="26" t="s">
        <v>718</v>
      </c>
      <c r="Q1627" s="26" t="s">
        <v>664</v>
      </c>
      <c r="R1627" s="26" t="s">
        <v>564</v>
      </c>
      <c r="S1627" s="26"/>
      <c r="T1627" s="26"/>
      <c r="U1627" s="26">
        <v>28000</v>
      </c>
      <c r="V1627" s="27">
        <v>45356</v>
      </c>
      <c r="W1627" s="26" t="s">
        <v>565</v>
      </c>
      <c r="X1627" s="26" t="s">
        <v>566</v>
      </c>
      <c r="Y1627" s="26" t="s">
        <v>630</v>
      </c>
      <c r="Z1627" s="26"/>
      <c r="AA1627" s="26">
        <v>1</v>
      </c>
      <c r="AB1627" s="26">
        <v>2056</v>
      </c>
    </row>
    <row r="1628" spans="1:28" ht="20.25" customHeight="1">
      <c r="A1628" s="26" t="s">
        <v>4854</v>
      </c>
      <c r="B1628" s="26" t="s">
        <v>4855</v>
      </c>
      <c r="C1628" s="26" t="s">
        <v>1292</v>
      </c>
      <c r="D1628" s="26" t="s">
        <v>1293</v>
      </c>
      <c r="E1628" s="26" t="s">
        <v>553</v>
      </c>
      <c r="F1628" s="26" t="s">
        <v>668</v>
      </c>
      <c r="G1628" s="26" t="s">
        <v>1941</v>
      </c>
      <c r="H1628" s="26" t="s">
        <v>556</v>
      </c>
      <c r="I1628" s="27">
        <v>45289</v>
      </c>
      <c r="J1628" s="26" t="s">
        <v>4293</v>
      </c>
      <c r="K1628" s="26" t="s">
        <v>1191</v>
      </c>
      <c r="L1628" s="26" t="s">
        <v>1192</v>
      </c>
      <c r="M1628" s="26" t="s">
        <v>682</v>
      </c>
      <c r="N1628" s="26" t="s">
        <v>600</v>
      </c>
      <c r="O1628" s="26" t="s">
        <v>561</v>
      </c>
      <c r="P1628" s="26" t="s">
        <v>562</v>
      </c>
      <c r="Q1628" s="26" t="s">
        <v>812</v>
      </c>
      <c r="R1628" s="26" t="s">
        <v>684</v>
      </c>
      <c r="S1628" s="26"/>
      <c r="T1628" s="26"/>
      <c r="U1628" s="26">
        <v>20000</v>
      </c>
      <c r="V1628" s="27">
        <v>45313</v>
      </c>
      <c r="W1628" s="26" t="s">
        <v>565</v>
      </c>
      <c r="X1628" s="26" t="s">
        <v>566</v>
      </c>
      <c r="Y1628" s="26" t="s">
        <v>4294</v>
      </c>
      <c r="Z1628" s="26"/>
      <c r="AA1628" s="26">
        <v>1</v>
      </c>
      <c r="AB1628" s="26">
        <v>2116</v>
      </c>
    </row>
    <row r="1629" spans="1:28" ht="20.25" customHeight="1">
      <c r="A1629" s="26" t="s">
        <v>4856</v>
      </c>
      <c r="B1629" s="26" t="s">
        <v>4857</v>
      </c>
      <c r="C1629" s="26" t="s">
        <v>1130</v>
      </c>
      <c r="D1629" s="26" t="s">
        <v>1131</v>
      </c>
      <c r="E1629" s="26" t="s">
        <v>553</v>
      </c>
      <c r="F1629" s="26" t="s">
        <v>668</v>
      </c>
      <c r="G1629" s="26" t="s">
        <v>1941</v>
      </c>
      <c r="H1629" s="26" t="s">
        <v>556</v>
      </c>
      <c r="I1629" s="27">
        <v>45289</v>
      </c>
      <c r="J1629" s="26" t="s">
        <v>4293</v>
      </c>
      <c r="K1629" s="26" t="s">
        <v>1100</v>
      </c>
      <c r="L1629" s="26" t="s">
        <v>1101</v>
      </c>
      <c r="M1629" s="26" t="s">
        <v>682</v>
      </c>
      <c r="N1629" s="26" t="s">
        <v>600</v>
      </c>
      <c r="O1629" s="26" t="s">
        <v>561</v>
      </c>
      <c r="P1629" s="26" t="s">
        <v>562</v>
      </c>
      <c r="Q1629" s="26" t="s">
        <v>683</v>
      </c>
      <c r="R1629" s="26" t="s">
        <v>684</v>
      </c>
      <c r="S1629" s="26"/>
      <c r="T1629" s="26"/>
      <c r="U1629" s="26">
        <v>120000</v>
      </c>
      <c r="V1629" s="27">
        <v>45387</v>
      </c>
      <c r="W1629" s="26" t="s">
        <v>565</v>
      </c>
      <c r="X1629" s="26" t="s">
        <v>566</v>
      </c>
      <c r="Y1629" s="26" t="s">
        <v>685</v>
      </c>
      <c r="Z1629" s="26"/>
      <c r="AA1629" s="26">
        <v>1</v>
      </c>
      <c r="AB1629" s="26">
        <v>2087</v>
      </c>
    </row>
    <row r="1630" spans="1:28" ht="20.25" customHeight="1">
      <c r="A1630" s="26" t="s">
        <v>4858</v>
      </c>
      <c r="B1630" s="26" t="s">
        <v>4859</v>
      </c>
      <c r="C1630" s="26" t="s">
        <v>1292</v>
      </c>
      <c r="D1630" s="26" t="s">
        <v>1293</v>
      </c>
      <c r="E1630" s="26" t="s">
        <v>553</v>
      </c>
      <c r="F1630" s="26" t="s">
        <v>668</v>
      </c>
      <c r="G1630" s="26" t="s">
        <v>1941</v>
      </c>
      <c r="H1630" s="26" t="s">
        <v>556</v>
      </c>
      <c r="I1630" s="27">
        <v>45289</v>
      </c>
      <c r="J1630" s="26" t="s">
        <v>4293</v>
      </c>
      <c r="K1630" s="26" t="s">
        <v>1100</v>
      </c>
      <c r="L1630" s="26" t="s">
        <v>1101</v>
      </c>
      <c r="M1630" s="26" t="s">
        <v>682</v>
      </c>
      <c r="N1630" s="26" t="s">
        <v>600</v>
      </c>
      <c r="O1630" s="26" t="s">
        <v>561</v>
      </c>
      <c r="P1630" s="26" t="s">
        <v>562</v>
      </c>
      <c r="Q1630" s="26" t="s">
        <v>683</v>
      </c>
      <c r="R1630" s="26" t="s">
        <v>684</v>
      </c>
      <c r="S1630" s="26"/>
      <c r="T1630" s="26"/>
      <c r="U1630" s="26">
        <v>120000</v>
      </c>
      <c r="V1630" s="27">
        <v>45370</v>
      </c>
      <c r="W1630" s="26" t="s">
        <v>565</v>
      </c>
      <c r="X1630" s="26" t="s">
        <v>566</v>
      </c>
      <c r="Y1630" s="26" t="s">
        <v>4294</v>
      </c>
      <c r="Z1630" s="26"/>
      <c r="AA1630" s="26">
        <v>1</v>
      </c>
      <c r="AB1630" s="26">
        <v>2087</v>
      </c>
    </row>
    <row r="1631" spans="1:28" ht="20.25" customHeight="1">
      <c r="A1631" s="26" t="s">
        <v>4860</v>
      </c>
      <c r="B1631" s="26" t="s">
        <v>4861</v>
      </c>
      <c r="C1631" s="26" t="s">
        <v>1130</v>
      </c>
      <c r="D1631" s="26" t="s">
        <v>1131</v>
      </c>
      <c r="E1631" s="26" t="s">
        <v>553</v>
      </c>
      <c r="F1631" s="26" t="s">
        <v>668</v>
      </c>
      <c r="G1631" s="26" t="s">
        <v>1941</v>
      </c>
      <c r="H1631" s="26" t="s">
        <v>556</v>
      </c>
      <c r="I1631" s="27">
        <v>45289</v>
      </c>
      <c r="J1631" s="26" t="s">
        <v>4293</v>
      </c>
      <c r="K1631" s="26" t="s">
        <v>1122</v>
      </c>
      <c r="L1631" s="26" t="s">
        <v>1123</v>
      </c>
      <c r="M1631" s="26" t="s">
        <v>682</v>
      </c>
      <c r="N1631" s="26" t="s">
        <v>600</v>
      </c>
      <c r="O1631" s="26" t="s">
        <v>561</v>
      </c>
      <c r="P1631" s="26" t="s">
        <v>562</v>
      </c>
      <c r="Q1631" s="26" t="s">
        <v>683</v>
      </c>
      <c r="R1631" s="26" t="s">
        <v>684</v>
      </c>
      <c r="S1631" s="26"/>
      <c r="T1631" s="26"/>
      <c r="U1631" s="26">
        <v>120000</v>
      </c>
      <c r="V1631" s="27">
        <v>45397</v>
      </c>
      <c r="W1631" s="26" t="s">
        <v>565</v>
      </c>
      <c r="X1631" s="26" t="s">
        <v>566</v>
      </c>
      <c r="Y1631" s="26" t="s">
        <v>4294</v>
      </c>
      <c r="Z1631" s="26"/>
      <c r="AA1631" s="26">
        <v>1</v>
      </c>
      <c r="AB1631" s="26">
        <v>2082</v>
      </c>
    </row>
    <row r="1632" spans="1:28" ht="20.25" customHeight="1">
      <c r="A1632" s="26" t="s">
        <v>4862</v>
      </c>
      <c r="B1632" s="26" t="s">
        <v>4863</v>
      </c>
      <c r="C1632" s="26" t="s">
        <v>1130</v>
      </c>
      <c r="D1632" s="26" t="s">
        <v>1131</v>
      </c>
      <c r="E1632" s="26" t="s">
        <v>553</v>
      </c>
      <c r="F1632" s="26" t="s">
        <v>668</v>
      </c>
      <c r="G1632" s="26" t="s">
        <v>1941</v>
      </c>
      <c r="H1632" s="26" t="s">
        <v>556</v>
      </c>
      <c r="I1632" s="27">
        <v>45289</v>
      </c>
      <c r="J1632" s="26" t="s">
        <v>4293</v>
      </c>
      <c r="K1632" s="26" t="s">
        <v>1122</v>
      </c>
      <c r="L1632" s="26" t="s">
        <v>1123</v>
      </c>
      <c r="M1632" s="26" t="s">
        <v>682</v>
      </c>
      <c r="N1632" s="26" t="s">
        <v>600</v>
      </c>
      <c r="O1632" s="26" t="s">
        <v>561</v>
      </c>
      <c r="P1632" s="26" t="s">
        <v>562</v>
      </c>
      <c r="Q1632" s="26" t="s">
        <v>683</v>
      </c>
      <c r="R1632" s="26" t="s">
        <v>684</v>
      </c>
      <c r="S1632" s="26"/>
      <c r="T1632" s="26"/>
      <c r="U1632" s="26">
        <v>120000</v>
      </c>
      <c r="V1632" s="27">
        <v>45380</v>
      </c>
      <c r="W1632" s="26" t="s">
        <v>565</v>
      </c>
      <c r="X1632" s="26" t="s">
        <v>566</v>
      </c>
      <c r="Y1632" s="26" t="s">
        <v>4294</v>
      </c>
      <c r="Z1632" s="26"/>
      <c r="AA1632" s="26">
        <v>1</v>
      </c>
      <c r="AB1632" s="26">
        <v>2082</v>
      </c>
    </row>
    <row r="1633" spans="1:28" ht="20.25" customHeight="1">
      <c r="A1633" s="26" t="s">
        <v>4864</v>
      </c>
      <c r="B1633" s="26" t="s">
        <v>4865</v>
      </c>
      <c r="C1633" s="26" t="s">
        <v>1130</v>
      </c>
      <c r="D1633" s="26" t="s">
        <v>1131</v>
      </c>
      <c r="E1633" s="26" t="s">
        <v>553</v>
      </c>
      <c r="F1633" s="26" t="s">
        <v>668</v>
      </c>
      <c r="G1633" s="26" t="s">
        <v>1941</v>
      </c>
      <c r="H1633" s="26" t="s">
        <v>556</v>
      </c>
      <c r="I1633" s="27">
        <v>45289</v>
      </c>
      <c r="J1633" s="26" t="s">
        <v>4293</v>
      </c>
      <c r="K1633" s="26" t="s">
        <v>1122</v>
      </c>
      <c r="L1633" s="26" t="s">
        <v>1123</v>
      </c>
      <c r="M1633" s="26" t="s">
        <v>682</v>
      </c>
      <c r="N1633" s="26" t="s">
        <v>600</v>
      </c>
      <c r="O1633" s="26" t="s">
        <v>561</v>
      </c>
      <c r="P1633" s="26" t="s">
        <v>562</v>
      </c>
      <c r="Q1633" s="26" t="s">
        <v>683</v>
      </c>
      <c r="R1633" s="26" t="s">
        <v>684</v>
      </c>
      <c r="S1633" s="26"/>
      <c r="T1633" s="26"/>
      <c r="U1633" s="26">
        <v>120000</v>
      </c>
      <c r="V1633" s="27">
        <v>45366</v>
      </c>
      <c r="W1633" s="26" t="s">
        <v>565</v>
      </c>
      <c r="X1633" s="26" t="s">
        <v>566</v>
      </c>
      <c r="Y1633" s="26" t="s">
        <v>4294</v>
      </c>
      <c r="Z1633" s="26"/>
      <c r="AA1633" s="26">
        <v>1</v>
      </c>
      <c r="AB1633" s="26">
        <v>2082</v>
      </c>
    </row>
    <row r="1634" spans="1:28" ht="20.25" customHeight="1">
      <c r="A1634" s="26" t="s">
        <v>4866</v>
      </c>
      <c r="B1634" s="26" t="s">
        <v>4867</v>
      </c>
      <c r="C1634" s="26" t="s">
        <v>551</v>
      </c>
      <c r="D1634" s="26" t="s">
        <v>1209</v>
      </c>
      <c r="E1634" s="26" t="s">
        <v>553</v>
      </c>
      <c r="F1634" s="26" t="s">
        <v>668</v>
      </c>
      <c r="G1634" s="26" t="s">
        <v>1941</v>
      </c>
      <c r="H1634" s="26" t="s">
        <v>556</v>
      </c>
      <c r="I1634" s="27">
        <v>45289</v>
      </c>
      <c r="J1634" s="26" t="s">
        <v>4293</v>
      </c>
      <c r="K1634" s="26" t="s">
        <v>258</v>
      </c>
      <c r="L1634" s="26" t="s">
        <v>681</v>
      </c>
      <c r="M1634" s="26" t="s">
        <v>682</v>
      </c>
      <c r="N1634" s="26" t="s">
        <v>600</v>
      </c>
      <c r="O1634" s="26" t="s">
        <v>561</v>
      </c>
      <c r="P1634" s="26" t="s">
        <v>562</v>
      </c>
      <c r="Q1634" s="26" t="s">
        <v>683</v>
      </c>
      <c r="R1634" s="26" t="s">
        <v>684</v>
      </c>
      <c r="S1634" s="26"/>
      <c r="T1634" s="26"/>
      <c r="U1634" s="26">
        <v>120000</v>
      </c>
      <c r="V1634" s="27">
        <v>45390</v>
      </c>
      <c r="W1634" s="26" t="s">
        <v>565</v>
      </c>
      <c r="X1634" s="26" t="s">
        <v>566</v>
      </c>
      <c r="Y1634" s="26" t="s">
        <v>4294</v>
      </c>
      <c r="Z1634" s="26"/>
      <c r="AA1634" s="26">
        <v>1</v>
      </c>
      <c r="AB1634" s="26">
        <v>2075</v>
      </c>
    </row>
    <row r="1635" spans="1:28" ht="20.25" customHeight="1">
      <c r="A1635" s="26" t="s">
        <v>4868</v>
      </c>
      <c r="B1635" s="26" t="s">
        <v>4869</v>
      </c>
      <c r="C1635" s="26" t="s">
        <v>551</v>
      </c>
      <c r="D1635" s="26" t="s">
        <v>1209</v>
      </c>
      <c r="E1635" s="26" t="s">
        <v>553</v>
      </c>
      <c r="F1635" s="26" t="s">
        <v>701</v>
      </c>
      <c r="G1635" s="26"/>
      <c r="H1635" s="26" t="s">
        <v>2720</v>
      </c>
      <c r="I1635" s="27">
        <v>45287</v>
      </c>
      <c r="J1635" s="26" t="s">
        <v>1376</v>
      </c>
      <c r="K1635" s="26" t="s">
        <v>4870</v>
      </c>
      <c r="L1635" s="26" t="s">
        <v>4871</v>
      </c>
      <c r="M1635" s="26" t="s">
        <v>616</v>
      </c>
      <c r="N1635" s="26" t="s">
        <v>608</v>
      </c>
      <c r="O1635" s="26" t="s">
        <v>561</v>
      </c>
      <c r="P1635" s="26" t="s">
        <v>601</v>
      </c>
      <c r="Q1635" s="26" t="s">
        <v>648</v>
      </c>
      <c r="R1635" s="26" t="s">
        <v>751</v>
      </c>
      <c r="S1635" s="26"/>
      <c r="T1635" s="26"/>
      <c r="U1635" s="26">
        <v>5000</v>
      </c>
      <c r="V1635" s="27">
        <v>45322</v>
      </c>
      <c r="W1635" s="26" t="s">
        <v>565</v>
      </c>
      <c r="X1635" s="26" t="s">
        <v>566</v>
      </c>
      <c r="Y1635" s="26" t="s">
        <v>2591</v>
      </c>
      <c r="Z1635" s="26"/>
      <c r="AA1635" s="26">
        <v>1</v>
      </c>
      <c r="AB1635" s="26">
        <v>2135</v>
      </c>
    </row>
    <row r="1636" spans="1:28" ht="20.25" customHeight="1">
      <c r="A1636" s="26" t="s">
        <v>4872</v>
      </c>
      <c r="B1636" s="26" t="s">
        <v>4873</v>
      </c>
      <c r="C1636" s="26" t="s">
        <v>1130</v>
      </c>
      <c r="D1636" s="26" t="s">
        <v>1131</v>
      </c>
      <c r="E1636" s="26" t="s">
        <v>553</v>
      </c>
      <c r="F1636" s="26" t="s">
        <v>581</v>
      </c>
      <c r="G1636" s="26" t="s">
        <v>1082</v>
      </c>
      <c r="H1636" s="26" t="s">
        <v>556</v>
      </c>
      <c r="I1636" s="27">
        <v>45285</v>
      </c>
      <c r="J1636" s="26" t="s">
        <v>583</v>
      </c>
      <c r="K1636" s="26" t="s">
        <v>4874</v>
      </c>
      <c r="L1636" s="26" t="s">
        <v>4875</v>
      </c>
      <c r="M1636" s="26" t="s">
        <v>616</v>
      </c>
      <c r="N1636" s="26" t="s">
        <v>617</v>
      </c>
      <c r="O1636" s="26" t="s">
        <v>561</v>
      </c>
      <c r="P1636" s="26" t="s">
        <v>586</v>
      </c>
      <c r="Q1636" s="26" t="s">
        <v>1361</v>
      </c>
      <c r="R1636" s="26" t="s">
        <v>619</v>
      </c>
      <c r="S1636" s="26"/>
      <c r="T1636" s="26"/>
      <c r="U1636" s="26">
        <v>115000</v>
      </c>
      <c r="V1636" s="27">
        <v>45346</v>
      </c>
      <c r="W1636" s="26" t="s">
        <v>565</v>
      </c>
      <c r="X1636" s="26" t="s">
        <v>566</v>
      </c>
      <c r="Y1636" s="26" t="s">
        <v>596</v>
      </c>
      <c r="Z1636" s="26"/>
      <c r="AA1636" s="26">
        <v>1</v>
      </c>
      <c r="AB1636" s="26">
        <v>2134</v>
      </c>
    </row>
    <row r="1637" spans="1:28" ht="20.25" customHeight="1">
      <c r="A1637" s="26" t="s">
        <v>4876</v>
      </c>
      <c r="B1637" s="26" t="s">
        <v>4877</v>
      </c>
      <c r="C1637" s="26" t="s">
        <v>1292</v>
      </c>
      <c r="D1637" s="26" t="s">
        <v>1293</v>
      </c>
      <c r="E1637" s="26" t="s">
        <v>553</v>
      </c>
      <c r="F1637" s="26" t="s">
        <v>668</v>
      </c>
      <c r="G1637" s="26" t="s">
        <v>4878</v>
      </c>
      <c r="H1637" s="26" t="s">
        <v>556</v>
      </c>
      <c r="I1637" s="27">
        <v>45285</v>
      </c>
      <c r="J1637" s="26" t="s">
        <v>670</v>
      </c>
      <c r="K1637" s="26" t="s">
        <v>4879</v>
      </c>
      <c r="L1637" s="26" t="s">
        <v>4880</v>
      </c>
      <c r="M1637" s="26" t="s">
        <v>628</v>
      </c>
      <c r="N1637" s="26" t="s">
        <v>641</v>
      </c>
      <c r="O1637" s="26" t="s">
        <v>561</v>
      </c>
      <c r="P1637" s="26" t="s">
        <v>586</v>
      </c>
      <c r="Q1637" s="26" t="s">
        <v>852</v>
      </c>
      <c r="R1637" s="26" t="s">
        <v>2511</v>
      </c>
      <c r="S1637" s="26"/>
      <c r="T1637" s="26"/>
      <c r="U1637" s="26">
        <v>3000</v>
      </c>
      <c r="V1637" s="27">
        <v>45308</v>
      </c>
      <c r="W1637" s="26" t="s">
        <v>565</v>
      </c>
      <c r="X1637" s="26" t="s">
        <v>4881</v>
      </c>
      <c r="Y1637" s="26" t="s">
        <v>4882</v>
      </c>
      <c r="Z1637" s="26"/>
      <c r="AA1637" s="26">
        <v>1</v>
      </c>
      <c r="AB1637" s="26">
        <v>2133</v>
      </c>
    </row>
    <row r="1638" spans="1:28" ht="20.25" customHeight="1">
      <c r="A1638" s="26" t="s">
        <v>4883</v>
      </c>
      <c r="B1638" s="26" t="s">
        <v>4884</v>
      </c>
      <c r="C1638" s="26" t="s">
        <v>1292</v>
      </c>
      <c r="D1638" s="26" t="s">
        <v>1293</v>
      </c>
      <c r="E1638" s="26" t="s">
        <v>553</v>
      </c>
      <c r="F1638" s="26" t="s">
        <v>668</v>
      </c>
      <c r="G1638" s="26" t="s">
        <v>1941</v>
      </c>
      <c r="H1638" s="26" t="s">
        <v>556</v>
      </c>
      <c r="I1638" s="27">
        <v>45283</v>
      </c>
      <c r="J1638" s="26" t="s">
        <v>670</v>
      </c>
      <c r="K1638" s="26" t="s">
        <v>1100</v>
      </c>
      <c r="L1638" s="26" t="s">
        <v>1101</v>
      </c>
      <c r="M1638" s="26" t="s">
        <v>682</v>
      </c>
      <c r="N1638" s="26" t="s">
        <v>600</v>
      </c>
      <c r="O1638" s="26" t="s">
        <v>561</v>
      </c>
      <c r="P1638" s="26" t="s">
        <v>562</v>
      </c>
      <c r="Q1638" s="26" t="s">
        <v>683</v>
      </c>
      <c r="R1638" s="26" t="s">
        <v>684</v>
      </c>
      <c r="S1638" s="26"/>
      <c r="T1638" s="26"/>
      <c r="U1638" s="26">
        <v>120000</v>
      </c>
      <c r="V1638" s="27">
        <v>45378</v>
      </c>
      <c r="W1638" s="26" t="s">
        <v>565</v>
      </c>
      <c r="X1638" s="26" t="s">
        <v>566</v>
      </c>
      <c r="Y1638" s="26" t="s">
        <v>685</v>
      </c>
      <c r="Z1638" s="26"/>
      <c r="AA1638" s="26">
        <v>1</v>
      </c>
      <c r="AB1638" s="26">
        <v>2087</v>
      </c>
    </row>
    <row r="1639" spans="1:28" ht="20.25" customHeight="1">
      <c r="A1639" s="26" t="s">
        <v>4885</v>
      </c>
      <c r="B1639" s="26" t="s">
        <v>4886</v>
      </c>
      <c r="C1639" s="26" t="s">
        <v>1292</v>
      </c>
      <c r="D1639" s="26" t="s">
        <v>1293</v>
      </c>
      <c r="E1639" s="26" t="s">
        <v>553</v>
      </c>
      <c r="F1639" s="26" t="s">
        <v>668</v>
      </c>
      <c r="G1639" s="26" t="s">
        <v>1941</v>
      </c>
      <c r="H1639" s="26" t="s">
        <v>556</v>
      </c>
      <c r="I1639" s="27">
        <v>45283</v>
      </c>
      <c r="J1639" s="26" t="s">
        <v>670</v>
      </c>
      <c r="K1639" s="26" t="s">
        <v>1100</v>
      </c>
      <c r="L1639" s="26" t="s">
        <v>1101</v>
      </c>
      <c r="M1639" s="26" t="s">
        <v>682</v>
      </c>
      <c r="N1639" s="26" t="s">
        <v>600</v>
      </c>
      <c r="O1639" s="26" t="s">
        <v>561</v>
      </c>
      <c r="P1639" s="26" t="s">
        <v>562</v>
      </c>
      <c r="Q1639" s="26" t="s">
        <v>683</v>
      </c>
      <c r="R1639" s="26" t="s">
        <v>684</v>
      </c>
      <c r="S1639" s="26"/>
      <c r="T1639" s="26"/>
      <c r="U1639" s="26">
        <v>120000</v>
      </c>
      <c r="V1639" s="27">
        <v>45366</v>
      </c>
      <c r="W1639" s="26" t="s">
        <v>565</v>
      </c>
      <c r="X1639" s="26" t="s">
        <v>566</v>
      </c>
      <c r="Y1639" s="26" t="s">
        <v>685</v>
      </c>
      <c r="Z1639" s="26"/>
      <c r="AA1639" s="26">
        <v>1</v>
      </c>
      <c r="AB1639" s="26">
        <v>2087</v>
      </c>
    </row>
    <row r="1640" spans="1:28" ht="20.25" customHeight="1">
      <c r="A1640" s="26" t="s">
        <v>4887</v>
      </c>
      <c r="B1640" s="26" t="s">
        <v>4888</v>
      </c>
      <c r="C1640" s="26" t="s">
        <v>1292</v>
      </c>
      <c r="D1640" s="26" t="s">
        <v>1293</v>
      </c>
      <c r="E1640" s="26" t="s">
        <v>553</v>
      </c>
      <c r="F1640" s="26" t="s">
        <v>668</v>
      </c>
      <c r="G1640" s="26" t="s">
        <v>1941</v>
      </c>
      <c r="H1640" s="26" t="s">
        <v>556</v>
      </c>
      <c r="I1640" s="27">
        <v>45283</v>
      </c>
      <c r="J1640" s="26" t="s">
        <v>670</v>
      </c>
      <c r="K1640" s="26" t="s">
        <v>1122</v>
      </c>
      <c r="L1640" s="26" t="s">
        <v>1123</v>
      </c>
      <c r="M1640" s="26" t="s">
        <v>682</v>
      </c>
      <c r="N1640" s="26" t="s">
        <v>600</v>
      </c>
      <c r="O1640" s="26" t="s">
        <v>561</v>
      </c>
      <c r="P1640" s="26" t="s">
        <v>562</v>
      </c>
      <c r="Q1640" s="26" t="s">
        <v>683</v>
      </c>
      <c r="R1640" s="26" t="s">
        <v>684</v>
      </c>
      <c r="S1640" s="26"/>
      <c r="T1640" s="26"/>
      <c r="U1640" s="26">
        <v>120000</v>
      </c>
      <c r="V1640" s="27">
        <v>45376</v>
      </c>
      <c r="W1640" s="26" t="s">
        <v>565</v>
      </c>
      <c r="X1640" s="26" t="s">
        <v>566</v>
      </c>
      <c r="Y1640" s="26" t="s">
        <v>685</v>
      </c>
      <c r="Z1640" s="26"/>
      <c r="AA1640" s="26">
        <v>1</v>
      </c>
      <c r="AB1640" s="26">
        <v>2082</v>
      </c>
    </row>
    <row r="1641" spans="1:28" ht="20.25" customHeight="1">
      <c r="A1641" s="26" t="s">
        <v>4889</v>
      </c>
      <c r="B1641" s="26" t="s">
        <v>4890</v>
      </c>
      <c r="C1641" s="26" t="s">
        <v>1130</v>
      </c>
      <c r="D1641" s="26" t="s">
        <v>1131</v>
      </c>
      <c r="E1641" s="26" t="s">
        <v>553</v>
      </c>
      <c r="F1641" s="26" t="s">
        <v>668</v>
      </c>
      <c r="G1641" s="26" t="s">
        <v>1941</v>
      </c>
      <c r="H1641" s="26" t="s">
        <v>556</v>
      </c>
      <c r="I1641" s="27">
        <v>45283</v>
      </c>
      <c r="J1641" s="26" t="s">
        <v>670</v>
      </c>
      <c r="K1641" s="26" t="s">
        <v>1187</v>
      </c>
      <c r="L1641" s="26" t="s">
        <v>1188</v>
      </c>
      <c r="M1641" s="26" t="s">
        <v>628</v>
      </c>
      <c r="N1641" s="26" t="s">
        <v>641</v>
      </c>
      <c r="O1641" s="26" t="s">
        <v>561</v>
      </c>
      <c r="P1641" s="26" t="s">
        <v>562</v>
      </c>
      <c r="Q1641" s="26" t="s">
        <v>683</v>
      </c>
      <c r="R1641" s="26" t="s">
        <v>564</v>
      </c>
      <c r="S1641" s="26"/>
      <c r="T1641" s="26"/>
      <c r="U1641" s="26">
        <v>120000</v>
      </c>
      <c r="V1641" s="27">
        <v>45371</v>
      </c>
      <c r="W1641" s="26" t="s">
        <v>565</v>
      </c>
      <c r="X1641" s="26" t="s">
        <v>566</v>
      </c>
      <c r="Y1641" s="26" t="s">
        <v>955</v>
      </c>
      <c r="Z1641" s="26"/>
      <c r="AA1641" s="26">
        <v>1</v>
      </c>
      <c r="AB1641" s="26">
        <v>2124</v>
      </c>
    </row>
    <row r="1642" spans="1:28" ht="20.25" customHeight="1">
      <c r="A1642" s="26" t="s">
        <v>4891</v>
      </c>
      <c r="B1642" s="26" t="s">
        <v>4892</v>
      </c>
      <c r="C1642" s="26" t="s">
        <v>1292</v>
      </c>
      <c r="D1642" s="26" t="s">
        <v>1293</v>
      </c>
      <c r="E1642" s="26" t="s">
        <v>553</v>
      </c>
      <c r="F1642" s="26" t="s">
        <v>581</v>
      </c>
      <c r="G1642" s="26" t="s">
        <v>4893</v>
      </c>
      <c r="H1642" s="26" t="s">
        <v>556</v>
      </c>
      <c r="I1642" s="27">
        <v>45283</v>
      </c>
      <c r="J1642" s="26" t="s">
        <v>583</v>
      </c>
      <c r="K1642" s="26" t="s">
        <v>3838</v>
      </c>
      <c r="L1642" s="26" t="s">
        <v>3839</v>
      </c>
      <c r="M1642" s="26" t="s">
        <v>607</v>
      </c>
      <c r="N1642" s="26" t="s">
        <v>617</v>
      </c>
      <c r="O1642" s="26" t="s">
        <v>561</v>
      </c>
      <c r="P1642" s="26" t="s">
        <v>586</v>
      </c>
      <c r="Q1642" s="26" t="s">
        <v>618</v>
      </c>
      <c r="R1642" s="26" t="s">
        <v>619</v>
      </c>
      <c r="S1642" s="26"/>
      <c r="T1642" s="26"/>
      <c r="U1642" s="26">
        <v>20000</v>
      </c>
      <c r="V1642" s="27">
        <v>45370</v>
      </c>
      <c r="W1642" s="26" t="s">
        <v>565</v>
      </c>
      <c r="X1642" s="26" t="s">
        <v>566</v>
      </c>
      <c r="Y1642" s="26" t="s">
        <v>4894</v>
      </c>
      <c r="Z1642" s="26"/>
      <c r="AA1642" s="26">
        <v>1</v>
      </c>
      <c r="AB1642" s="26">
        <v>2094</v>
      </c>
    </row>
    <row r="1643" spans="1:28" ht="20.25" customHeight="1">
      <c r="A1643" s="26" t="s">
        <v>4891</v>
      </c>
      <c r="B1643" s="26" t="s">
        <v>4895</v>
      </c>
      <c r="C1643" s="26" t="s">
        <v>1292</v>
      </c>
      <c r="D1643" s="26" t="s">
        <v>1293</v>
      </c>
      <c r="E1643" s="26" t="s">
        <v>553</v>
      </c>
      <c r="F1643" s="26" t="s">
        <v>581</v>
      </c>
      <c r="G1643" s="26" t="s">
        <v>4893</v>
      </c>
      <c r="H1643" s="26" t="s">
        <v>556</v>
      </c>
      <c r="I1643" s="27">
        <v>45283</v>
      </c>
      <c r="J1643" s="26" t="s">
        <v>583</v>
      </c>
      <c r="K1643" s="26" t="s">
        <v>3838</v>
      </c>
      <c r="L1643" s="26" t="s">
        <v>3839</v>
      </c>
      <c r="M1643" s="26" t="s">
        <v>607</v>
      </c>
      <c r="N1643" s="26" t="s">
        <v>617</v>
      </c>
      <c r="O1643" s="26" t="s">
        <v>561</v>
      </c>
      <c r="P1643" s="26" t="s">
        <v>586</v>
      </c>
      <c r="Q1643" s="26" t="s">
        <v>618</v>
      </c>
      <c r="R1643" s="26" t="s">
        <v>619</v>
      </c>
      <c r="S1643" s="26"/>
      <c r="T1643" s="26"/>
      <c r="U1643" s="26">
        <v>15000</v>
      </c>
      <c r="V1643" s="27">
        <v>45370</v>
      </c>
      <c r="W1643" s="26" t="s">
        <v>565</v>
      </c>
      <c r="X1643" s="26" t="s">
        <v>566</v>
      </c>
      <c r="Y1643" s="26" t="s">
        <v>4894</v>
      </c>
      <c r="Z1643" s="26"/>
      <c r="AA1643" s="26">
        <v>2</v>
      </c>
      <c r="AB1643" s="26">
        <v>2094</v>
      </c>
    </row>
    <row r="1644" spans="1:28" ht="20.25" customHeight="1">
      <c r="A1644" s="26" t="s">
        <v>4896</v>
      </c>
      <c r="B1644" s="26" t="s">
        <v>4897</v>
      </c>
      <c r="C1644" s="26" t="s">
        <v>1292</v>
      </c>
      <c r="D1644" s="26" t="s">
        <v>1293</v>
      </c>
      <c r="E1644" s="26" t="s">
        <v>553</v>
      </c>
      <c r="F1644" s="26" t="s">
        <v>581</v>
      </c>
      <c r="G1644" s="26" t="s">
        <v>4898</v>
      </c>
      <c r="H1644" s="26" t="s">
        <v>556</v>
      </c>
      <c r="I1644" s="27">
        <v>45283</v>
      </c>
      <c r="J1644" s="26" t="s">
        <v>583</v>
      </c>
      <c r="K1644" s="26" t="s">
        <v>3838</v>
      </c>
      <c r="L1644" s="26" t="s">
        <v>3839</v>
      </c>
      <c r="M1644" s="26" t="s">
        <v>607</v>
      </c>
      <c r="N1644" s="26" t="s">
        <v>617</v>
      </c>
      <c r="O1644" s="26" t="s">
        <v>561</v>
      </c>
      <c r="P1644" s="26" t="s">
        <v>586</v>
      </c>
      <c r="Q1644" s="26" t="s">
        <v>618</v>
      </c>
      <c r="R1644" s="26" t="s">
        <v>619</v>
      </c>
      <c r="S1644" s="26"/>
      <c r="T1644" s="26"/>
      <c r="U1644" s="26">
        <v>7000</v>
      </c>
      <c r="V1644" s="27">
        <v>45314</v>
      </c>
      <c r="W1644" s="26" t="s">
        <v>565</v>
      </c>
      <c r="X1644" s="26" t="s">
        <v>566</v>
      </c>
      <c r="Y1644" s="26" t="s">
        <v>596</v>
      </c>
      <c r="Z1644" s="26"/>
      <c r="AA1644" s="26">
        <v>1</v>
      </c>
      <c r="AB1644" s="26">
        <v>2094</v>
      </c>
    </row>
    <row r="1645" spans="1:28" ht="20.25" customHeight="1">
      <c r="A1645" s="26" t="s">
        <v>4899</v>
      </c>
      <c r="B1645" s="26" t="s">
        <v>4900</v>
      </c>
      <c r="C1645" s="26" t="s">
        <v>1292</v>
      </c>
      <c r="D1645" s="26" t="s">
        <v>1293</v>
      </c>
      <c r="E1645" s="26" t="s">
        <v>553</v>
      </c>
      <c r="F1645" s="26" t="s">
        <v>581</v>
      </c>
      <c r="G1645" s="26" t="s">
        <v>4898</v>
      </c>
      <c r="H1645" s="26" t="s">
        <v>556</v>
      </c>
      <c r="I1645" s="27">
        <v>45283</v>
      </c>
      <c r="J1645" s="26" t="s">
        <v>583</v>
      </c>
      <c r="K1645" s="26" t="s">
        <v>3715</v>
      </c>
      <c r="L1645" s="26" t="s">
        <v>3716</v>
      </c>
      <c r="M1645" s="26" t="s">
        <v>616</v>
      </c>
      <c r="N1645" s="26" t="s">
        <v>617</v>
      </c>
      <c r="O1645" s="26" t="s">
        <v>561</v>
      </c>
      <c r="P1645" s="26" t="s">
        <v>586</v>
      </c>
      <c r="Q1645" s="26" t="s">
        <v>618</v>
      </c>
      <c r="R1645" s="26" t="s">
        <v>619</v>
      </c>
      <c r="S1645" s="26"/>
      <c r="T1645" s="26"/>
      <c r="U1645" s="26">
        <v>15000</v>
      </c>
      <c r="V1645" s="27">
        <v>45314</v>
      </c>
      <c r="W1645" s="26" t="s">
        <v>565</v>
      </c>
      <c r="X1645" s="26" t="s">
        <v>566</v>
      </c>
      <c r="Y1645" s="26" t="s">
        <v>596</v>
      </c>
      <c r="Z1645" s="26"/>
      <c r="AA1645" s="26">
        <v>1</v>
      </c>
      <c r="AB1645" s="26">
        <v>2111</v>
      </c>
    </row>
    <row r="1646" spans="1:28" ht="20.25" customHeight="1">
      <c r="A1646" s="26" t="s">
        <v>4901</v>
      </c>
      <c r="B1646" s="26" t="s">
        <v>4902</v>
      </c>
      <c r="C1646" s="26" t="s">
        <v>1292</v>
      </c>
      <c r="D1646" s="26" t="s">
        <v>1293</v>
      </c>
      <c r="E1646" s="26" t="s">
        <v>553</v>
      </c>
      <c r="F1646" s="26" t="s">
        <v>624</v>
      </c>
      <c r="G1646" s="26" t="s">
        <v>4903</v>
      </c>
      <c r="H1646" s="26" t="s">
        <v>2720</v>
      </c>
      <c r="I1646" s="27">
        <v>45283</v>
      </c>
      <c r="J1646" s="26" t="s">
        <v>626</v>
      </c>
      <c r="K1646" s="26" t="s">
        <v>77</v>
      </c>
      <c r="L1646" s="26" t="s">
        <v>1519</v>
      </c>
      <c r="M1646" s="26" t="s">
        <v>607</v>
      </c>
      <c r="N1646" s="26" t="s">
        <v>641</v>
      </c>
      <c r="O1646" s="26" t="s">
        <v>561</v>
      </c>
      <c r="P1646" s="26" t="s">
        <v>718</v>
      </c>
      <c r="Q1646" s="26" t="s">
        <v>664</v>
      </c>
      <c r="R1646" s="26" t="s">
        <v>564</v>
      </c>
      <c r="S1646" s="26"/>
      <c r="T1646" s="26"/>
      <c r="U1646" s="26">
        <v>50000</v>
      </c>
      <c r="V1646" s="27">
        <v>45356</v>
      </c>
      <c r="W1646" s="26" t="s">
        <v>565</v>
      </c>
      <c r="X1646" s="26" t="s">
        <v>566</v>
      </c>
      <c r="Y1646" s="26" t="s">
        <v>630</v>
      </c>
      <c r="Z1646" s="26"/>
      <c r="AA1646" s="26">
        <v>1</v>
      </c>
      <c r="AB1646" s="26">
        <v>2056</v>
      </c>
    </row>
    <row r="1647" spans="1:28" ht="20.25" customHeight="1">
      <c r="A1647" s="26" t="s">
        <v>4904</v>
      </c>
      <c r="B1647" s="26" t="s">
        <v>4877</v>
      </c>
      <c r="C1647" s="26" t="s">
        <v>1292</v>
      </c>
      <c r="D1647" s="26" t="s">
        <v>1293</v>
      </c>
      <c r="E1647" s="26" t="s">
        <v>553</v>
      </c>
      <c r="F1647" s="26" t="s">
        <v>668</v>
      </c>
      <c r="G1647" s="26" t="s">
        <v>4905</v>
      </c>
      <c r="H1647" s="26" t="s">
        <v>556</v>
      </c>
      <c r="I1647" s="27">
        <v>45273</v>
      </c>
      <c r="J1647" s="26" t="s">
        <v>4293</v>
      </c>
      <c r="K1647" s="26" t="s">
        <v>4879</v>
      </c>
      <c r="L1647" s="26" t="s">
        <v>4880</v>
      </c>
      <c r="M1647" s="26" t="s">
        <v>628</v>
      </c>
      <c r="N1647" s="26" t="s">
        <v>641</v>
      </c>
      <c r="O1647" s="26" t="s">
        <v>561</v>
      </c>
      <c r="P1647" s="26" t="s">
        <v>586</v>
      </c>
      <c r="Q1647" s="26" t="s">
        <v>852</v>
      </c>
      <c r="R1647" s="26" t="s">
        <v>2511</v>
      </c>
      <c r="S1647" s="26"/>
      <c r="T1647" s="26"/>
      <c r="U1647" s="26">
        <v>3000</v>
      </c>
      <c r="V1647" s="27">
        <v>45308</v>
      </c>
      <c r="W1647" s="26" t="s">
        <v>565</v>
      </c>
      <c r="X1647" s="26" t="s">
        <v>566</v>
      </c>
      <c r="Y1647" s="26" t="s">
        <v>4906</v>
      </c>
      <c r="Z1647" s="26"/>
      <c r="AA1647" s="26">
        <v>1</v>
      </c>
      <c r="AB1647" s="26">
        <v>2133</v>
      </c>
    </row>
    <row r="1648" spans="1:28" ht="20.25" customHeight="1">
      <c r="A1648" s="26" t="s">
        <v>4907</v>
      </c>
      <c r="B1648" s="26" t="s">
        <v>4908</v>
      </c>
      <c r="C1648" s="26" t="s">
        <v>1292</v>
      </c>
      <c r="D1648" s="26" t="s">
        <v>1293</v>
      </c>
      <c r="E1648" s="26" t="s">
        <v>553</v>
      </c>
      <c r="F1648" s="26" t="s">
        <v>581</v>
      </c>
      <c r="G1648" s="26" t="s">
        <v>4909</v>
      </c>
      <c r="H1648" s="26" t="s">
        <v>556</v>
      </c>
      <c r="I1648" s="27">
        <v>45273</v>
      </c>
      <c r="J1648" s="26" t="s">
        <v>583</v>
      </c>
      <c r="K1648" s="26" t="s">
        <v>3715</v>
      </c>
      <c r="L1648" s="26" t="s">
        <v>3716</v>
      </c>
      <c r="M1648" s="26" t="s">
        <v>616</v>
      </c>
      <c r="N1648" s="26" t="s">
        <v>617</v>
      </c>
      <c r="O1648" s="26" t="s">
        <v>561</v>
      </c>
      <c r="P1648" s="26" t="s">
        <v>586</v>
      </c>
      <c r="Q1648" s="26" t="s">
        <v>618</v>
      </c>
      <c r="R1648" s="26" t="s">
        <v>619</v>
      </c>
      <c r="S1648" s="26"/>
      <c r="T1648" s="26"/>
      <c r="U1648" s="26">
        <v>35000</v>
      </c>
      <c r="V1648" s="27">
        <v>45303</v>
      </c>
      <c r="W1648" s="26" t="s">
        <v>565</v>
      </c>
      <c r="X1648" s="26" t="s">
        <v>798</v>
      </c>
      <c r="Y1648" s="26" t="s">
        <v>596</v>
      </c>
      <c r="Z1648" s="26"/>
      <c r="AA1648" s="26">
        <v>1</v>
      </c>
      <c r="AB1648" s="26">
        <v>2111</v>
      </c>
    </row>
    <row r="1649" spans="1:28" ht="20.25" customHeight="1">
      <c r="A1649" s="26" t="s">
        <v>4910</v>
      </c>
      <c r="B1649" s="26" t="s">
        <v>4908</v>
      </c>
      <c r="C1649" s="26" t="s">
        <v>1292</v>
      </c>
      <c r="D1649" s="26" t="s">
        <v>1293</v>
      </c>
      <c r="E1649" s="26" t="s">
        <v>553</v>
      </c>
      <c r="F1649" s="26" t="s">
        <v>581</v>
      </c>
      <c r="G1649" s="26" t="s">
        <v>4911</v>
      </c>
      <c r="H1649" s="26" t="s">
        <v>556</v>
      </c>
      <c r="I1649" s="27">
        <v>45272</v>
      </c>
      <c r="J1649" s="26" t="s">
        <v>583</v>
      </c>
      <c r="K1649" s="26" t="s">
        <v>3715</v>
      </c>
      <c r="L1649" s="26" t="s">
        <v>3716</v>
      </c>
      <c r="M1649" s="26" t="s">
        <v>616</v>
      </c>
      <c r="N1649" s="26" t="s">
        <v>617</v>
      </c>
      <c r="O1649" s="26" t="s">
        <v>561</v>
      </c>
      <c r="P1649" s="26" t="s">
        <v>586</v>
      </c>
      <c r="Q1649" s="26" t="s">
        <v>618</v>
      </c>
      <c r="R1649" s="26" t="s">
        <v>619</v>
      </c>
      <c r="S1649" s="26"/>
      <c r="T1649" s="26"/>
      <c r="U1649" s="26">
        <v>5000</v>
      </c>
      <c r="V1649" s="27">
        <v>45303</v>
      </c>
      <c r="W1649" s="26" t="s">
        <v>565</v>
      </c>
      <c r="X1649" s="26" t="s">
        <v>566</v>
      </c>
      <c r="Y1649" s="26" t="s">
        <v>596</v>
      </c>
      <c r="Z1649" s="26"/>
      <c r="AA1649" s="26">
        <v>1</v>
      </c>
      <c r="AB1649" s="26">
        <v>2111</v>
      </c>
    </row>
    <row r="1650" spans="1:28" ht="20.25" customHeight="1">
      <c r="A1650" s="26" t="s">
        <v>4912</v>
      </c>
      <c r="B1650" s="26" t="s">
        <v>4913</v>
      </c>
      <c r="C1650" s="26" t="s">
        <v>1292</v>
      </c>
      <c r="D1650" s="26" t="s">
        <v>1293</v>
      </c>
      <c r="E1650" s="26" t="s">
        <v>553</v>
      </c>
      <c r="F1650" s="26" t="s">
        <v>581</v>
      </c>
      <c r="G1650" s="26" t="s">
        <v>4914</v>
      </c>
      <c r="H1650" s="26" t="s">
        <v>556</v>
      </c>
      <c r="I1650" s="27">
        <v>45272</v>
      </c>
      <c r="J1650" s="26" t="s">
        <v>583</v>
      </c>
      <c r="K1650" s="26" t="s">
        <v>868</v>
      </c>
      <c r="L1650" s="26" t="s">
        <v>869</v>
      </c>
      <c r="M1650" s="26" t="s">
        <v>616</v>
      </c>
      <c r="N1650" s="26" t="s">
        <v>641</v>
      </c>
      <c r="O1650" s="26" t="s">
        <v>561</v>
      </c>
      <c r="P1650" s="26" t="s">
        <v>586</v>
      </c>
      <c r="Q1650" s="26" t="s">
        <v>852</v>
      </c>
      <c r="R1650" s="26" t="s">
        <v>619</v>
      </c>
      <c r="S1650" s="26"/>
      <c r="T1650" s="26"/>
      <c r="U1650" s="26">
        <v>10000</v>
      </c>
      <c r="V1650" s="27">
        <v>45303</v>
      </c>
      <c r="W1650" s="26" t="s">
        <v>565</v>
      </c>
      <c r="X1650" s="26" t="s">
        <v>566</v>
      </c>
      <c r="Y1650" s="26" t="s">
        <v>596</v>
      </c>
      <c r="Z1650" s="26"/>
      <c r="AA1650" s="26">
        <v>1</v>
      </c>
      <c r="AB1650" s="26">
        <v>2063</v>
      </c>
    </row>
    <row r="1651" spans="1:28" ht="20.25" customHeight="1">
      <c r="A1651" s="26" t="s">
        <v>4915</v>
      </c>
      <c r="B1651" s="26" t="s">
        <v>4916</v>
      </c>
      <c r="C1651" s="26" t="s">
        <v>1292</v>
      </c>
      <c r="D1651" s="26" t="s">
        <v>1293</v>
      </c>
      <c r="E1651" s="26" t="s">
        <v>553</v>
      </c>
      <c r="F1651" s="26" t="s">
        <v>668</v>
      </c>
      <c r="G1651" s="26" t="s">
        <v>1941</v>
      </c>
      <c r="H1651" s="26" t="s">
        <v>556</v>
      </c>
      <c r="I1651" s="27">
        <v>45268</v>
      </c>
      <c r="J1651" s="26" t="s">
        <v>670</v>
      </c>
      <c r="K1651" s="26" t="s">
        <v>1191</v>
      </c>
      <c r="L1651" s="26" t="s">
        <v>1192</v>
      </c>
      <c r="M1651" s="26" t="s">
        <v>682</v>
      </c>
      <c r="N1651" s="26" t="s">
        <v>600</v>
      </c>
      <c r="O1651" s="26" t="s">
        <v>561</v>
      </c>
      <c r="P1651" s="26" t="s">
        <v>562</v>
      </c>
      <c r="Q1651" s="26" t="s">
        <v>812</v>
      </c>
      <c r="R1651" s="26" t="s">
        <v>684</v>
      </c>
      <c r="S1651" s="26"/>
      <c r="T1651" s="26"/>
      <c r="U1651" s="26">
        <v>20000</v>
      </c>
      <c r="V1651" s="27">
        <v>45300</v>
      </c>
      <c r="W1651" s="26" t="s">
        <v>565</v>
      </c>
      <c r="X1651" s="26" t="s">
        <v>566</v>
      </c>
      <c r="Y1651" s="26" t="s">
        <v>685</v>
      </c>
      <c r="Z1651" s="26"/>
      <c r="AA1651" s="26">
        <v>1</v>
      </c>
      <c r="AB1651" s="26">
        <v>2116</v>
      </c>
    </row>
    <row r="1652" spans="1:28" ht="20.25" customHeight="1">
      <c r="A1652" s="26" t="s">
        <v>4917</v>
      </c>
      <c r="B1652" s="26" t="s">
        <v>4918</v>
      </c>
      <c r="C1652" s="26" t="s">
        <v>1292</v>
      </c>
      <c r="D1652" s="26" t="s">
        <v>1293</v>
      </c>
      <c r="E1652" s="26" t="s">
        <v>553</v>
      </c>
      <c r="F1652" s="26" t="s">
        <v>668</v>
      </c>
      <c r="G1652" s="26" t="s">
        <v>4919</v>
      </c>
      <c r="H1652" s="26" t="s">
        <v>556</v>
      </c>
      <c r="I1652" s="27">
        <v>45268</v>
      </c>
      <c r="J1652" s="26" t="s">
        <v>670</v>
      </c>
      <c r="K1652" s="26" t="s">
        <v>1414</v>
      </c>
      <c r="L1652" s="26" t="s">
        <v>1415</v>
      </c>
      <c r="M1652" s="26" t="s">
        <v>628</v>
      </c>
      <c r="N1652" s="26" t="s">
        <v>641</v>
      </c>
      <c r="O1652" s="26" t="s">
        <v>561</v>
      </c>
      <c r="P1652" s="26" t="s">
        <v>562</v>
      </c>
      <c r="Q1652" s="26" t="s">
        <v>683</v>
      </c>
      <c r="R1652" s="26" t="s">
        <v>564</v>
      </c>
      <c r="S1652" s="26"/>
      <c r="T1652" s="26"/>
      <c r="U1652" s="26">
        <v>46900</v>
      </c>
      <c r="V1652" s="27">
        <v>45337</v>
      </c>
      <c r="W1652" s="26" t="s">
        <v>565</v>
      </c>
      <c r="X1652" s="26" t="s">
        <v>566</v>
      </c>
      <c r="Y1652" s="26" t="s">
        <v>955</v>
      </c>
      <c r="Z1652" s="26"/>
      <c r="AA1652" s="26">
        <v>1</v>
      </c>
      <c r="AB1652" s="26">
        <v>2126</v>
      </c>
    </row>
    <row r="1653" spans="1:28" ht="20.25" customHeight="1">
      <c r="A1653" s="26" t="s">
        <v>4920</v>
      </c>
      <c r="B1653" s="26" t="s">
        <v>4921</v>
      </c>
      <c r="C1653" s="26" t="s">
        <v>1292</v>
      </c>
      <c r="D1653" s="26" t="s">
        <v>1293</v>
      </c>
      <c r="E1653" s="26" t="s">
        <v>553</v>
      </c>
      <c r="F1653" s="26" t="s">
        <v>668</v>
      </c>
      <c r="G1653" s="26" t="s">
        <v>4922</v>
      </c>
      <c r="H1653" s="26" t="s">
        <v>556</v>
      </c>
      <c r="I1653" s="27">
        <v>45268</v>
      </c>
      <c r="J1653" s="26" t="s">
        <v>670</v>
      </c>
      <c r="K1653" s="26" t="s">
        <v>1414</v>
      </c>
      <c r="L1653" s="26" t="s">
        <v>1415</v>
      </c>
      <c r="M1653" s="26" t="s">
        <v>628</v>
      </c>
      <c r="N1653" s="26" t="s">
        <v>641</v>
      </c>
      <c r="O1653" s="26" t="s">
        <v>561</v>
      </c>
      <c r="P1653" s="26" t="s">
        <v>562</v>
      </c>
      <c r="Q1653" s="26" t="s">
        <v>683</v>
      </c>
      <c r="R1653" s="26" t="s">
        <v>564</v>
      </c>
      <c r="S1653" s="26"/>
      <c r="T1653" s="26"/>
      <c r="U1653" s="26">
        <v>86250</v>
      </c>
      <c r="V1653" s="27">
        <v>45337</v>
      </c>
      <c r="W1653" s="26" t="s">
        <v>565</v>
      </c>
      <c r="X1653" s="26" t="s">
        <v>566</v>
      </c>
      <c r="Y1653" s="26" t="s">
        <v>955</v>
      </c>
      <c r="Z1653" s="26"/>
      <c r="AA1653" s="26">
        <v>1</v>
      </c>
      <c r="AB1653" s="26">
        <v>2126</v>
      </c>
    </row>
    <row r="1654" spans="1:28" ht="20.25" customHeight="1">
      <c r="A1654" s="26" t="s">
        <v>4923</v>
      </c>
      <c r="B1654" s="26" t="s">
        <v>4924</v>
      </c>
      <c r="C1654" s="26" t="s">
        <v>1292</v>
      </c>
      <c r="D1654" s="26" t="s">
        <v>1293</v>
      </c>
      <c r="E1654" s="26" t="s">
        <v>553</v>
      </c>
      <c r="F1654" s="26" t="s">
        <v>668</v>
      </c>
      <c r="G1654" s="26" t="s">
        <v>4925</v>
      </c>
      <c r="H1654" s="26" t="s">
        <v>556</v>
      </c>
      <c r="I1654" s="27">
        <v>45268</v>
      </c>
      <c r="J1654" s="26" t="s">
        <v>670</v>
      </c>
      <c r="K1654" s="26" t="s">
        <v>1414</v>
      </c>
      <c r="L1654" s="26" t="s">
        <v>1415</v>
      </c>
      <c r="M1654" s="26" t="s">
        <v>628</v>
      </c>
      <c r="N1654" s="26" t="s">
        <v>641</v>
      </c>
      <c r="O1654" s="26" t="s">
        <v>561</v>
      </c>
      <c r="P1654" s="26" t="s">
        <v>562</v>
      </c>
      <c r="Q1654" s="26" t="s">
        <v>683</v>
      </c>
      <c r="R1654" s="26" t="s">
        <v>564</v>
      </c>
      <c r="S1654" s="26"/>
      <c r="T1654" s="26"/>
      <c r="U1654" s="26">
        <v>100550</v>
      </c>
      <c r="V1654" s="27">
        <v>45294</v>
      </c>
      <c r="W1654" s="26" t="s">
        <v>565</v>
      </c>
      <c r="X1654" s="26" t="s">
        <v>566</v>
      </c>
      <c r="Y1654" s="26" t="s">
        <v>955</v>
      </c>
      <c r="Z1654" s="26"/>
      <c r="AA1654" s="26">
        <v>1</v>
      </c>
      <c r="AB1654" s="26">
        <v>2126</v>
      </c>
    </row>
    <row r="1655" spans="1:28" ht="20.25" customHeight="1">
      <c r="A1655" s="26" t="s">
        <v>4926</v>
      </c>
      <c r="B1655" s="26" t="s">
        <v>4927</v>
      </c>
      <c r="C1655" s="26" t="s">
        <v>1292</v>
      </c>
      <c r="D1655" s="26" t="s">
        <v>1293</v>
      </c>
      <c r="E1655" s="26" t="s">
        <v>553</v>
      </c>
      <c r="F1655" s="26" t="s">
        <v>581</v>
      </c>
      <c r="G1655" s="26" t="s">
        <v>4928</v>
      </c>
      <c r="H1655" s="26" t="s">
        <v>2720</v>
      </c>
      <c r="I1655" s="27">
        <v>45268</v>
      </c>
      <c r="J1655" s="26" t="s">
        <v>583</v>
      </c>
      <c r="K1655" s="26" t="s">
        <v>3838</v>
      </c>
      <c r="L1655" s="26" t="s">
        <v>3839</v>
      </c>
      <c r="M1655" s="26" t="s">
        <v>607</v>
      </c>
      <c r="N1655" s="26" t="s">
        <v>617</v>
      </c>
      <c r="O1655" s="26" t="s">
        <v>561</v>
      </c>
      <c r="P1655" s="26" t="s">
        <v>586</v>
      </c>
      <c r="Q1655" s="26" t="s">
        <v>618</v>
      </c>
      <c r="R1655" s="26" t="s">
        <v>619</v>
      </c>
      <c r="S1655" s="26"/>
      <c r="T1655" s="26"/>
      <c r="U1655" s="26">
        <v>6000</v>
      </c>
      <c r="V1655" s="27">
        <v>45299</v>
      </c>
      <c r="W1655" s="26" t="s">
        <v>565</v>
      </c>
      <c r="X1655" s="26" t="s">
        <v>566</v>
      </c>
      <c r="Y1655" s="26" t="s">
        <v>596</v>
      </c>
      <c r="Z1655" s="26"/>
      <c r="AA1655" s="26">
        <v>1</v>
      </c>
      <c r="AB1655" s="26">
        <v>2094</v>
      </c>
    </row>
    <row r="1656" spans="1:28" ht="20.25" customHeight="1">
      <c r="A1656" s="26" t="s">
        <v>4926</v>
      </c>
      <c r="B1656" s="26" t="s">
        <v>4929</v>
      </c>
      <c r="C1656" s="26" t="s">
        <v>1292</v>
      </c>
      <c r="D1656" s="26" t="s">
        <v>1293</v>
      </c>
      <c r="E1656" s="26" t="s">
        <v>553</v>
      </c>
      <c r="F1656" s="26" t="s">
        <v>581</v>
      </c>
      <c r="G1656" s="26" t="s">
        <v>4928</v>
      </c>
      <c r="H1656" s="26" t="s">
        <v>2720</v>
      </c>
      <c r="I1656" s="27">
        <v>45268</v>
      </c>
      <c r="J1656" s="26" t="s">
        <v>583</v>
      </c>
      <c r="K1656" s="26" t="s">
        <v>3838</v>
      </c>
      <c r="L1656" s="26" t="s">
        <v>3839</v>
      </c>
      <c r="M1656" s="26" t="s">
        <v>607</v>
      </c>
      <c r="N1656" s="26" t="s">
        <v>617</v>
      </c>
      <c r="O1656" s="26" t="s">
        <v>561</v>
      </c>
      <c r="P1656" s="26" t="s">
        <v>586</v>
      </c>
      <c r="Q1656" s="26" t="s">
        <v>618</v>
      </c>
      <c r="R1656" s="26" t="s">
        <v>619</v>
      </c>
      <c r="S1656" s="26"/>
      <c r="T1656" s="26"/>
      <c r="U1656" s="26">
        <v>20000</v>
      </c>
      <c r="V1656" s="27">
        <v>45299</v>
      </c>
      <c r="W1656" s="26" t="s">
        <v>565</v>
      </c>
      <c r="X1656" s="26" t="s">
        <v>566</v>
      </c>
      <c r="Y1656" s="26" t="s">
        <v>596</v>
      </c>
      <c r="Z1656" s="26"/>
      <c r="AA1656" s="26">
        <v>2</v>
      </c>
      <c r="AB1656" s="26">
        <v>2094</v>
      </c>
    </row>
    <row r="1657" spans="1:28" ht="20.25" customHeight="1">
      <c r="A1657" s="26" t="s">
        <v>4930</v>
      </c>
      <c r="B1657" s="26" t="s">
        <v>4931</v>
      </c>
      <c r="C1657" s="26" t="s">
        <v>1292</v>
      </c>
      <c r="D1657" s="26" t="s">
        <v>1293</v>
      </c>
      <c r="E1657" s="26" t="s">
        <v>553</v>
      </c>
      <c r="F1657" s="26" t="s">
        <v>581</v>
      </c>
      <c r="G1657" s="26" t="s">
        <v>4932</v>
      </c>
      <c r="H1657" s="26" t="s">
        <v>2720</v>
      </c>
      <c r="I1657" s="27">
        <v>45267</v>
      </c>
      <c r="J1657" s="26" t="s">
        <v>583</v>
      </c>
      <c r="K1657" s="26" t="s">
        <v>100</v>
      </c>
      <c r="L1657" s="26" t="s">
        <v>1765</v>
      </c>
      <c r="M1657" s="26" t="s">
        <v>607</v>
      </c>
      <c r="N1657" s="26" t="s">
        <v>608</v>
      </c>
      <c r="O1657" s="26" t="s">
        <v>561</v>
      </c>
      <c r="P1657" s="26" t="s">
        <v>601</v>
      </c>
      <c r="Q1657" s="26" t="s">
        <v>648</v>
      </c>
      <c r="R1657" s="26" t="s">
        <v>649</v>
      </c>
      <c r="S1657" s="26"/>
      <c r="T1657" s="26"/>
      <c r="U1657" s="26">
        <v>3000</v>
      </c>
      <c r="V1657" s="27">
        <v>45298</v>
      </c>
      <c r="W1657" s="26" t="s">
        <v>565</v>
      </c>
      <c r="X1657" s="26" t="s">
        <v>566</v>
      </c>
      <c r="Y1657" s="26" t="s">
        <v>4933</v>
      </c>
      <c r="Z1657" s="26"/>
      <c r="AA1657" s="26">
        <v>1</v>
      </c>
      <c r="AB1657" s="26">
        <v>2132</v>
      </c>
    </row>
    <row r="1658" spans="1:28" ht="20.25" customHeight="1">
      <c r="A1658" s="26" t="s">
        <v>4934</v>
      </c>
      <c r="B1658" s="26" t="s">
        <v>4935</v>
      </c>
      <c r="C1658" s="26" t="s">
        <v>1292</v>
      </c>
      <c r="D1658" s="26" t="s">
        <v>1293</v>
      </c>
      <c r="E1658" s="26" t="s">
        <v>553</v>
      </c>
      <c r="F1658" s="26" t="s">
        <v>624</v>
      </c>
      <c r="G1658" s="26"/>
      <c r="H1658" s="26" t="s">
        <v>2720</v>
      </c>
      <c r="I1658" s="27">
        <v>45266</v>
      </c>
      <c r="J1658" s="26" t="s">
        <v>626</v>
      </c>
      <c r="K1658" s="26" t="s">
        <v>77</v>
      </c>
      <c r="L1658" s="26" t="s">
        <v>1519</v>
      </c>
      <c r="M1658" s="26" t="s">
        <v>607</v>
      </c>
      <c r="N1658" s="26" t="s">
        <v>641</v>
      </c>
      <c r="O1658" s="26" t="s">
        <v>561</v>
      </c>
      <c r="P1658" s="26" t="s">
        <v>718</v>
      </c>
      <c r="Q1658" s="26" t="s">
        <v>664</v>
      </c>
      <c r="R1658" s="26" t="s">
        <v>564</v>
      </c>
      <c r="S1658" s="26"/>
      <c r="T1658" s="26"/>
      <c r="U1658" s="26">
        <v>14000</v>
      </c>
      <c r="V1658" s="27">
        <v>45308</v>
      </c>
      <c r="W1658" s="26" t="s">
        <v>565</v>
      </c>
      <c r="X1658" s="26" t="s">
        <v>566</v>
      </c>
      <c r="Y1658" s="26" t="s">
        <v>630</v>
      </c>
      <c r="Z1658" s="26"/>
      <c r="AA1658" s="26">
        <v>1</v>
      </c>
      <c r="AB1658" s="26">
        <v>2056</v>
      </c>
    </row>
    <row r="1659" spans="1:28" ht="20.25" customHeight="1">
      <c r="A1659" s="26" t="s">
        <v>4936</v>
      </c>
      <c r="B1659" s="26" t="s">
        <v>4937</v>
      </c>
      <c r="C1659" s="26" t="s">
        <v>1292</v>
      </c>
      <c r="D1659" s="26" t="s">
        <v>1293</v>
      </c>
      <c r="E1659" s="26" t="s">
        <v>553</v>
      </c>
      <c r="F1659" s="26" t="s">
        <v>3706</v>
      </c>
      <c r="G1659" s="26" t="s">
        <v>4938</v>
      </c>
      <c r="H1659" s="26" t="s">
        <v>556</v>
      </c>
      <c r="I1659" s="27">
        <v>45264</v>
      </c>
      <c r="J1659" s="26" t="s">
        <v>3708</v>
      </c>
      <c r="K1659" s="26" t="s">
        <v>3709</v>
      </c>
      <c r="L1659" s="26" t="s">
        <v>3710</v>
      </c>
      <c r="M1659" s="26" t="s">
        <v>585</v>
      </c>
      <c r="N1659" s="26" t="s">
        <v>663</v>
      </c>
      <c r="O1659" s="26" t="s">
        <v>561</v>
      </c>
      <c r="P1659" s="26" t="s">
        <v>586</v>
      </c>
      <c r="Q1659" s="26" t="s">
        <v>618</v>
      </c>
      <c r="R1659" s="26" t="s">
        <v>619</v>
      </c>
      <c r="S1659" s="26"/>
      <c r="T1659" s="26"/>
      <c r="U1659" s="26">
        <v>41400</v>
      </c>
      <c r="V1659" s="27">
        <v>45295</v>
      </c>
      <c r="W1659" s="26" t="s">
        <v>565</v>
      </c>
      <c r="X1659" s="26" t="s">
        <v>566</v>
      </c>
      <c r="Y1659" s="26" t="s">
        <v>4939</v>
      </c>
      <c r="Z1659" s="26"/>
      <c r="AA1659" s="26">
        <v>1</v>
      </c>
      <c r="AB1659" s="26">
        <v>2128</v>
      </c>
    </row>
    <row r="1660" spans="1:28" ht="20.25" customHeight="1">
      <c r="A1660" s="26" t="s">
        <v>4940</v>
      </c>
      <c r="B1660" s="26" t="s">
        <v>4941</v>
      </c>
      <c r="C1660" s="26" t="s">
        <v>1292</v>
      </c>
      <c r="D1660" s="26" t="s">
        <v>1293</v>
      </c>
      <c r="E1660" s="26" t="s">
        <v>553</v>
      </c>
      <c r="F1660" s="26" t="s">
        <v>668</v>
      </c>
      <c r="G1660" s="26" t="s">
        <v>1941</v>
      </c>
      <c r="H1660" s="26" t="s">
        <v>556</v>
      </c>
      <c r="I1660" s="27">
        <v>45261</v>
      </c>
      <c r="J1660" s="26" t="s">
        <v>4293</v>
      </c>
      <c r="K1660" s="26" t="s">
        <v>1414</v>
      </c>
      <c r="L1660" s="26" t="s">
        <v>1415</v>
      </c>
      <c r="M1660" s="26" t="s">
        <v>628</v>
      </c>
      <c r="N1660" s="26" t="s">
        <v>641</v>
      </c>
      <c r="O1660" s="26" t="s">
        <v>561</v>
      </c>
      <c r="P1660" s="26" t="s">
        <v>562</v>
      </c>
      <c r="Q1660" s="26" t="s">
        <v>683</v>
      </c>
      <c r="R1660" s="26" t="s">
        <v>564</v>
      </c>
      <c r="S1660" s="26"/>
      <c r="T1660" s="26"/>
      <c r="U1660" s="26">
        <v>29000</v>
      </c>
      <c r="V1660" s="27">
        <v>45301</v>
      </c>
      <c r="W1660" s="26" t="s">
        <v>565</v>
      </c>
      <c r="X1660" s="26" t="s">
        <v>566</v>
      </c>
      <c r="Y1660" s="26" t="s">
        <v>4942</v>
      </c>
      <c r="Z1660" s="26"/>
      <c r="AA1660" s="26">
        <v>1</v>
      </c>
      <c r="AB1660" s="26">
        <v>2126</v>
      </c>
    </row>
    <row r="1661" spans="1:28" ht="20.25" customHeight="1">
      <c r="A1661" s="26" t="s">
        <v>4943</v>
      </c>
      <c r="B1661" s="26" t="s">
        <v>4944</v>
      </c>
      <c r="C1661" s="26" t="s">
        <v>1292</v>
      </c>
      <c r="D1661" s="26" t="s">
        <v>1293</v>
      </c>
      <c r="E1661" s="26" t="s">
        <v>553</v>
      </c>
      <c r="F1661" s="26" t="s">
        <v>668</v>
      </c>
      <c r="G1661" s="26" t="s">
        <v>1941</v>
      </c>
      <c r="H1661" s="26" t="s">
        <v>556</v>
      </c>
      <c r="I1661" s="27">
        <v>45260</v>
      </c>
      <c r="J1661" s="26" t="s">
        <v>670</v>
      </c>
      <c r="K1661" s="26" t="s">
        <v>1100</v>
      </c>
      <c r="L1661" s="26" t="s">
        <v>1101</v>
      </c>
      <c r="M1661" s="26" t="s">
        <v>682</v>
      </c>
      <c r="N1661" s="26" t="s">
        <v>600</v>
      </c>
      <c r="O1661" s="26" t="s">
        <v>561</v>
      </c>
      <c r="P1661" s="26" t="s">
        <v>562</v>
      </c>
      <c r="Q1661" s="26" t="s">
        <v>683</v>
      </c>
      <c r="R1661" s="26" t="s">
        <v>684</v>
      </c>
      <c r="S1661" s="26"/>
      <c r="T1661" s="26"/>
      <c r="U1661" s="26">
        <v>120000</v>
      </c>
      <c r="V1661" s="27">
        <v>45373</v>
      </c>
      <c r="W1661" s="26" t="s">
        <v>565</v>
      </c>
      <c r="X1661" s="26" t="s">
        <v>566</v>
      </c>
      <c r="Y1661" s="26" t="s">
        <v>685</v>
      </c>
      <c r="Z1661" s="26"/>
      <c r="AA1661" s="26">
        <v>1</v>
      </c>
      <c r="AB1661" s="26">
        <v>2087</v>
      </c>
    </row>
    <row r="1662" spans="1:28" ht="20.25" customHeight="1">
      <c r="A1662" s="26" t="s">
        <v>4945</v>
      </c>
      <c r="B1662" s="26" t="s">
        <v>4946</v>
      </c>
      <c r="C1662" s="26" t="s">
        <v>1292</v>
      </c>
      <c r="D1662" s="26" t="s">
        <v>1293</v>
      </c>
      <c r="E1662" s="26" t="s">
        <v>553</v>
      </c>
      <c r="F1662" s="26" t="s">
        <v>668</v>
      </c>
      <c r="G1662" s="26" t="s">
        <v>1941</v>
      </c>
      <c r="H1662" s="26" t="s">
        <v>556</v>
      </c>
      <c r="I1662" s="27">
        <v>45260</v>
      </c>
      <c r="J1662" s="26" t="s">
        <v>670</v>
      </c>
      <c r="K1662" s="26" t="s">
        <v>1100</v>
      </c>
      <c r="L1662" s="26" t="s">
        <v>1101</v>
      </c>
      <c r="M1662" s="26" t="s">
        <v>682</v>
      </c>
      <c r="N1662" s="26" t="s">
        <v>600</v>
      </c>
      <c r="O1662" s="26" t="s">
        <v>561</v>
      </c>
      <c r="P1662" s="26" t="s">
        <v>562</v>
      </c>
      <c r="Q1662" s="26" t="s">
        <v>683</v>
      </c>
      <c r="R1662" s="26" t="s">
        <v>684</v>
      </c>
      <c r="S1662" s="26"/>
      <c r="T1662" s="26"/>
      <c r="U1662" s="26">
        <v>120000</v>
      </c>
      <c r="V1662" s="27">
        <v>45353</v>
      </c>
      <c r="W1662" s="26" t="s">
        <v>565</v>
      </c>
      <c r="X1662" s="26" t="s">
        <v>566</v>
      </c>
      <c r="Y1662" s="26" t="s">
        <v>685</v>
      </c>
      <c r="Z1662" s="26"/>
      <c r="AA1662" s="26">
        <v>1</v>
      </c>
      <c r="AB1662" s="26">
        <v>2087</v>
      </c>
    </row>
    <row r="1663" spans="1:28" ht="20.25" customHeight="1">
      <c r="A1663" s="26" t="s">
        <v>4947</v>
      </c>
      <c r="B1663" s="26" t="s">
        <v>4948</v>
      </c>
      <c r="C1663" s="26" t="s">
        <v>1292</v>
      </c>
      <c r="D1663" s="26" t="s">
        <v>1293</v>
      </c>
      <c r="E1663" s="26" t="s">
        <v>553</v>
      </c>
      <c r="F1663" s="26" t="s">
        <v>668</v>
      </c>
      <c r="G1663" s="26" t="s">
        <v>1941</v>
      </c>
      <c r="H1663" s="26" t="s">
        <v>556</v>
      </c>
      <c r="I1663" s="27">
        <v>45260</v>
      </c>
      <c r="J1663" s="26" t="s">
        <v>670</v>
      </c>
      <c r="K1663" s="26" t="s">
        <v>1122</v>
      </c>
      <c r="L1663" s="26" t="s">
        <v>1123</v>
      </c>
      <c r="M1663" s="26" t="s">
        <v>682</v>
      </c>
      <c r="N1663" s="26" t="s">
        <v>600</v>
      </c>
      <c r="O1663" s="26" t="s">
        <v>561</v>
      </c>
      <c r="P1663" s="26" t="s">
        <v>562</v>
      </c>
      <c r="Q1663" s="26" t="s">
        <v>683</v>
      </c>
      <c r="R1663" s="26" t="s">
        <v>684</v>
      </c>
      <c r="S1663" s="26"/>
      <c r="T1663" s="26"/>
      <c r="U1663" s="26">
        <v>120000</v>
      </c>
      <c r="V1663" s="27">
        <v>45371</v>
      </c>
      <c r="W1663" s="26" t="s">
        <v>565</v>
      </c>
      <c r="X1663" s="26" t="s">
        <v>566</v>
      </c>
      <c r="Y1663" s="26" t="s">
        <v>685</v>
      </c>
      <c r="Z1663" s="26"/>
      <c r="AA1663" s="26">
        <v>1</v>
      </c>
      <c r="AB1663" s="26">
        <v>2082</v>
      </c>
    </row>
    <row r="1664" spans="1:28" ht="20.25" customHeight="1">
      <c r="A1664" s="26" t="s">
        <v>4949</v>
      </c>
      <c r="B1664" s="26" t="s">
        <v>4950</v>
      </c>
      <c r="C1664" s="26" t="s">
        <v>1292</v>
      </c>
      <c r="D1664" s="26" t="s">
        <v>1293</v>
      </c>
      <c r="E1664" s="26" t="s">
        <v>553</v>
      </c>
      <c r="F1664" s="26" t="s">
        <v>668</v>
      </c>
      <c r="G1664" s="26" t="s">
        <v>1941</v>
      </c>
      <c r="H1664" s="26" t="s">
        <v>556</v>
      </c>
      <c r="I1664" s="27">
        <v>45260</v>
      </c>
      <c r="J1664" s="26" t="s">
        <v>670</v>
      </c>
      <c r="K1664" s="26" t="s">
        <v>1122</v>
      </c>
      <c r="L1664" s="26" t="s">
        <v>1123</v>
      </c>
      <c r="M1664" s="26" t="s">
        <v>682</v>
      </c>
      <c r="N1664" s="26" t="s">
        <v>600</v>
      </c>
      <c r="O1664" s="26" t="s">
        <v>561</v>
      </c>
      <c r="P1664" s="26" t="s">
        <v>562</v>
      </c>
      <c r="Q1664" s="26" t="s">
        <v>683</v>
      </c>
      <c r="R1664" s="26" t="s">
        <v>684</v>
      </c>
      <c r="S1664" s="26"/>
      <c r="T1664" s="26"/>
      <c r="U1664" s="26">
        <v>120000</v>
      </c>
      <c r="V1664" s="27">
        <v>45361</v>
      </c>
      <c r="W1664" s="26" t="s">
        <v>565</v>
      </c>
      <c r="X1664" s="26" t="s">
        <v>566</v>
      </c>
      <c r="Y1664" s="26" t="s">
        <v>685</v>
      </c>
      <c r="Z1664" s="26"/>
      <c r="AA1664" s="26">
        <v>1</v>
      </c>
      <c r="AB1664" s="26">
        <v>2082</v>
      </c>
    </row>
    <row r="1665" spans="1:28" ht="20.25" customHeight="1">
      <c r="A1665" s="26" t="s">
        <v>4951</v>
      </c>
      <c r="B1665" s="26" t="s">
        <v>4952</v>
      </c>
      <c r="C1665" s="26" t="s">
        <v>551</v>
      </c>
      <c r="D1665" s="26" t="s">
        <v>1209</v>
      </c>
      <c r="E1665" s="26" t="s">
        <v>553</v>
      </c>
      <c r="F1665" s="26" t="s">
        <v>668</v>
      </c>
      <c r="G1665" s="26" t="s">
        <v>4953</v>
      </c>
      <c r="H1665" s="26" t="s">
        <v>556</v>
      </c>
      <c r="I1665" s="27">
        <v>45260</v>
      </c>
      <c r="J1665" s="26" t="s">
        <v>670</v>
      </c>
      <c r="K1665" s="26" t="s">
        <v>3026</v>
      </c>
      <c r="L1665" s="26" t="s">
        <v>3027</v>
      </c>
      <c r="M1665" s="26" t="s">
        <v>682</v>
      </c>
      <c r="N1665" s="26" t="s">
        <v>600</v>
      </c>
      <c r="O1665" s="26" t="s">
        <v>561</v>
      </c>
      <c r="P1665" s="26" t="s">
        <v>562</v>
      </c>
      <c r="Q1665" s="26" t="s">
        <v>683</v>
      </c>
      <c r="R1665" s="26" t="s">
        <v>684</v>
      </c>
      <c r="S1665" s="26"/>
      <c r="T1665" s="26"/>
      <c r="U1665" s="26">
        <v>120000</v>
      </c>
      <c r="V1665" s="27">
        <v>45366</v>
      </c>
      <c r="W1665" s="26" t="s">
        <v>565</v>
      </c>
      <c r="X1665" s="26" t="s">
        <v>566</v>
      </c>
      <c r="Y1665" s="26" t="s">
        <v>685</v>
      </c>
      <c r="Z1665" s="26"/>
      <c r="AA1665" s="26">
        <v>1</v>
      </c>
      <c r="AB1665" s="26">
        <v>2086</v>
      </c>
    </row>
    <row r="1666" spans="1:28" ht="20.25" customHeight="1">
      <c r="A1666" s="26" t="s">
        <v>4954</v>
      </c>
      <c r="B1666" s="26" t="s">
        <v>4955</v>
      </c>
      <c r="C1666" s="26" t="s">
        <v>1292</v>
      </c>
      <c r="D1666" s="26" t="s">
        <v>1293</v>
      </c>
      <c r="E1666" s="26" t="s">
        <v>553</v>
      </c>
      <c r="F1666" s="26" t="s">
        <v>668</v>
      </c>
      <c r="G1666" s="26" t="s">
        <v>1941</v>
      </c>
      <c r="H1666" s="26" t="s">
        <v>556</v>
      </c>
      <c r="I1666" s="27">
        <v>45260</v>
      </c>
      <c r="J1666" s="26" t="s">
        <v>670</v>
      </c>
      <c r="K1666" s="26" t="s">
        <v>3026</v>
      </c>
      <c r="L1666" s="26" t="s">
        <v>3027</v>
      </c>
      <c r="M1666" s="26" t="s">
        <v>682</v>
      </c>
      <c r="N1666" s="26" t="s">
        <v>600</v>
      </c>
      <c r="O1666" s="26" t="s">
        <v>561</v>
      </c>
      <c r="P1666" s="26" t="s">
        <v>562</v>
      </c>
      <c r="Q1666" s="26" t="s">
        <v>683</v>
      </c>
      <c r="R1666" s="26" t="s">
        <v>684</v>
      </c>
      <c r="S1666" s="26"/>
      <c r="T1666" s="26"/>
      <c r="U1666" s="26">
        <v>120000</v>
      </c>
      <c r="V1666" s="27">
        <v>45356</v>
      </c>
      <c r="W1666" s="26" t="s">
        <v>565</v>
      </c>
      <c r="X1666" s="26" t="s">
        <v>566</v>
      </c>
      <c r="Y1666" s="26" t="s">
        <v>685</v>
      </c>
      <c r="Z1666" s="26"/>
      <c r="AA1666" s="26">
        <v>1</v>
      </c>
      <c r="AB1666" s="26">
        <v>2086</v>
      </c>
    </row>
    <row r="1667" spans="1:28" ht="20.25" customHeight="1">
      <c r="A1667" s="26" t="s">
        <v>4956</v>
      </c>
      <c r="B1667" s="26" t="s">
        <v>4957</v>
      </c>
      <c r="C1667" s="26" t="s">
        <v>1292</v>
      </c>
      <c r="D1667" s="26" t="s">
        <v>1293</v>
      </c>
      <c r="E1667" s="26" t="s">
        <v>553</v>
      </c>
      <c r="F1667" s="26" t="s">
        <v>668</v>
      </c>
      <c r="G1667" s="26" t="s">
        <v>1941</v>
      </c>
      <c r="H1667" s="26" t="s">
        <v>556</v>
      </c>
      <c r="I1667" s="27">
        <v>45260</v>
      </c>
      <c r="J1667" s="26" t="s">
        <v>670</v>
      </c>
      <c r="K1667" s="26" t="s">
        <v>3026</v>
      </c>
      <c r="L1667" s="26" t="s">
        <v>3027</v>
      </c>
      <c r="M1667" s="26" t="s">
        <v>682</v>
      </c>
      <c r="N1667" s="26" t="s">
        <v>600</v>
      </c>
      <c r="O1667" s="26" t="s">
        <v>561</v>
      </c>
      <c r="P1667" s="26" t="s">
        <v>562</v>
      </c>
      <c r="Q1667" s="26" t="s">
        <v>683</v>
      </c>
      <c r="R1667" s="26" t="s">
        <v>684</v>
      </c>
      <c r="S1667" s="26"/>
      <c r="T1667" s="26"/>
      <c r="U1667" s="26">
        <v>120000</v>
      </c>
      <c r="V1667" s="27">
        <v>45315</v>
      </c>
      <c r="W1667" s="26" t="s">
        <v>565</v>
      </c>
      <c r="X1667" s="26" t="s">
        <v>566</v>
      </c>
      <c r="Y1667" s="26" t="s">
        <v>685</v>
      </c>
      <c r="Z1667" s="26"/>
      <c r="AA1667" s="26">
        <v>1</v>
      </c>
      <c r="AB1667" s="26">
        <v>2086</v>
      </c>
    </row>
    <row r="1668" spans="1:28" ht="20.25" customHeight="1">
      <c r="A1668" s="26" t="s">
        <v>4958</v>
      </c>
      <c r="B1668" s="26" t="s">
        <v>4959</v>
      </c>
      <c r="C1668" s="26" t="s">
        <v>1292</v>
      </c>
      <c r="D1668" s="26" t="s">
        <v>1293</v>
      </c>
      <c r="E1668" s="26" t="s">
        <v>553</v>
      </c>
      <c r="F1668" s="26" t="s">
        <v>668</v>
      </c>
      <c r="G1668" s="26" t="s">
        <v>1941</v>
      </c>
      <c r="H1668" s="26" t="s">
        <v>556</v>
      </c>
      <c r="I1668" s="27">
        <v>45260</v>
      </c>
      <c r="J1668" s="26" t="s">
        <v>670</v>
      </c>
      <c r="K1668" s="26" t="s">
        <v>258</v>
      </c>
      <c r="L1668" s="26" t="s">
        <v>681</v>
      </c>
      <c r="M1668" s="26" t="s">
        <v>682</v>
      </c>
      <c r="N1668" s="26" t="s">
        <v>600</v>
      </c>
      <c r="O1668" s="26" t="s">
        <v>561</v>
      </c>
      <c r="P1668" s="26" t="s">
        <v>562</v>
      </c>
      <c r="Q1668" s="26" t="s">
        <v>683</v>
      </c>
      <c r="R1668" s="26" t="s">
        <v>684</v>
      </c>
      <c r="S1668" s="26"/>
      <c r="T1668" s="26"/>
      <c r="U1668" s="26">
        <v>120000</v>
      </c>
      <c r="V1668" s="27">
        <v>45361</v>
      </c>
      <c r="W1668" s="26" t="s">
        <v>565</v>
      </c>
      <c r="X1668" s="26" t="s">
        <v>566</v>
      </c>
      <c r="Y1668" s="26" t="s">
        <v>685</v>
      </c>
      <c r="Z1668" s="26"/>
      <c r="AA1668" s="26">
        <v>1</v>
      </c>
      <c r="AB1668" s="26">
        <v>2075</v>
      </c>
    </row>
    <row r="1669" spans="1:28" ht="20.25" customHeight="1">
      <c r="A1669" s="26" t="s">
        <v>4960</v>
      </c>
      <c r="B1669" s="26" t="s">
        <v>4961</v>
      </c>
      <c r="C1669" s="26" t="s">
        <v>1292</v>
      </c>
      <c r="D1669" s="26" t="s">
        <v>1293</v>
      </c>
      <c r="E1669" s="26" t="s">
        <v>553</v>
      </c>
      <c r="F1669" s="26" t="s">
        <v>668</v>
      </c>
      <c r="G1669" s="26" t="s">
        <v>1941</v>
      </c>
      <c r="H1669" s="26" t="s">
        <v>556</v>
      </c>
      <c r="I1669" s="27">
        <v>45260</v>
      </c>
      <c r="J1669" s="26" t="s">
        <v>670</v>
      </c>
      <c r="K1669" s="26" t="s">
        <v>258</v>
      </c>
      <c r="L1669" s="26" t="s">
        <v>681</v>
      </c>
      <c r="M1669" s="26" t="s">
        <v>682</v>
      </c>
      <c r="N1669" s="26" t="s">
        <v>600</v>
      </c>
      <c r="O1669" s="26" t="s">
        <v>561</v>
      </c>
      <c r="P1669" s="26" t="s">
        <v>562</v>
      </c>
      <c r="Q1669" s="26" t="s">
        <v>683</v>
      </c>
      <c r="R1669" s="26" t="s">
        <v>684</v>
      </c>
      <c r="S1669" s="26"/>
      <c r="T1669" s="26"/>
      <c r="U1669" s="26">
        <v>120000</v>
      </c>
      <c r="V1669" s="27">
        <v>45351</v>
      </c>
      <c r="W1669" s="26" t="s">
        <v>565</v>
      </c>
      <c r="X1669" s="26" t="s">
        <v>566</v>
      </c>
      <c r="Y1669" s="26" t="s">
        <v>685</v>
      </c>
      <c r="Z1669" s="26"/>
      <c r="AA1669" s="26">
        <v>1</v>
      </c>
      <c r="AB1669" s="26">
        <v>2075</v>
      </c>
    </row>
    <row r="1670" spans="1:28" ht="20.25" customHeight="1">
      <c r="A1670" s="26" t="s">
        <v>4962</v>
      </c>
      <c r="B1670" s="26" t="s">
        <v>4963</v>
      </c>
      <c r="C1670" s="26" t="s">
        <v>1292</v>
      </c>
      <c r="D1670" s="26" t="s">
        <v>1293</v>
      </c>
      <c r="E1670" s="26" t="s">
        <v>553</v>
      </c>
      <c r="F1670" s="26" t="s">
        <v>668</v>
      </c>
      <c r="G1670" s="26" t="s">
        <v>1941</v>
      </c>
      <c r="H1670" s="26" t="s">
        <v>556</v>
      </c>
      <c r="I1670" s="27">
        <v>45260</v>
      </c>
      <c r="J1670" s="26" t="s">
        <v>670</v>
      </c>
      <c r="K1670" s="26" t="s">
        <v>1187</v>
      </c>
      <c r="L1670" s="26" t="s">
        <v>1188</v>
      </c>
      <c r="M1670" s="26" t="s">
        <v>628</v>
      </c>
      <c r="N1670" s="26" t="s">
        <v>641</v>
      </c>
      <c r="O1670" s="26" t="s">
        <v>561</v>
      </c>
      <c r="P1670" s="26" t="s">
        <v>562</v>
      </c>
      <c r="Q1670" s="26" t="s">
        <v>683</v>
      </c>
      <c r="R1670" s="26" t="s">
        <v>564</v>
      </c>
      <c r="S1670" s="26"/>
      <c r="T1670" s="26"/>
      <c r="U1670" s="26">
        <v>120000</v>
      </c>
      <c r="V1670" s="27">
        <v>45350</v>
      </c>
      <c r="W1670" s="26" t="s">
        <v>565</v>
      </c>
      <c r="X1670" s="26" t="s">
        <v>566</v>
      </c>
      <c r="Y1670" s="26" t="s">
        <v>955</v>
      </c>
      <c r="Z1670" s="26"/>
      <c r="AA1670" s="26">
        <v>1</v>
      </c>
      <c r="AB1670" s="26">
        <v>2124</v>
      </c>
    </row>
    <row r="1671" spans="1:28" ht="20.25" customHeight="1">
      <c r="A1671" s="26" t="s">
        <v>4964</v>
      </c>
      <c r="B1671" s="26" t="s">
        <v>4965</v>
      </c>
      <c r="C1671" s="26" t="s">
        <v>1292</v>
      </c>
      <c r="D1671" s="26" t="s">
        <v>1293</v>
      </c>
      <c r="E1671" s="26" t="s">
        <v>553</v>
      </c>
      <c r="F1671" s="26" t="s">
        <v>668</v>
      </c>
      <c r="G1671" s="26" t="s">
        <v>1941</v>
      </c>
      <c r="H1671" s="26" t="s">
        <v>556</v>
      </c>
      <c r="I1671" s="27">
        <v>45260</v>
      </c>
      <c r="J1671" s="26" t="s">
        <v>670</v>
      </c>
      <c r="K1671" s="26" t="s">
        <v>1187</v>
      </c>
      <c r="L1671" s="26" t="s">
        <v>1188</v>
      </c>
      <c r="M1671" s="26" t="s">
        <v>628</v>
      </c>
      <c r="N1671" s="26" t="s">
        <v>641</v>
      </c>
      <c r="O1671" s="26" t="s">
        <v>561</v>
      </c>
      <c r="P1671" s="26" t="s">
        <v>562</v>
      </c>
      <c r="Q1671" s="26" t="s">
        <v>683</v>
      </c>
      <c r="R1671" s="26" t="s">
        <v>564</v>
      </c>
      <c r="S1671" s="26"/>
      <c r="T1671" s="26"/>
      <c r="U1671" s="26">
        <v>120000</v>
      </c>
      <c r="V1671" s="27">
        <v>45316</v>
      </c>
      <c r="W1671" s="26" t="s">
        <v>565</v>
      </c>
      <c r="X1671" s="26" t="s">
        <v>566</v>
      </c>
      <c r="Y1671" s="26" t="s">
        <v>955</v>
      </c>
      <c r="Z1671" s="26"/>
      <c r="AA1671" s="26">
        <v>1</v>
      </c>
      <c r="AB1671" s="26">
        <v>2124</v>
      </c>
    </row>
    <row r="1672" spans="1:28" ht="20.25" customHeight="1">
      <c r="A1672" s="26" t="s">
        <v>4966</v>
      </c>
      <c r="B1672" s="26" t="s">
        <v>4967</v>
      </c>
      <c r="C1672" s="26" t="s">
        <v>1292</v>
      </c>
      <c r="D1672" s="26" t="s">
        <v>1293</v>
      </c>
      <c r="E1672" s="26" t="s">
        <v>553</v>
      </c>
      <c r="F1672" s="26" t="s">
        <v>668</v>
      </c>
      <c r="G1672" s="26" t="s">
        <v>1941</v>
      </c>
      <c r="H1672" s="26" t="s">
        <v>556</v>
      </c>
      <c r="I1672" s="27">
        <v>45254</v>
      </c>
      <c r="J1672" s="26" t="s">
        <v>670</v>
      </c>
      <c r="K1672" s="26" t="s">
        <v>1414</v>
      </c>
      <c r="L1672" s="26" t="s">
        <v>1415</v>
      </c>
      <c r="M1672" s="26" t="s">
        <v>628</v>
      </c>
      <c r="N1672" s="26" t="s">
        <v>641</v>
      </c>
      <c r="O1672" s="26" t="s">
        <v>561</v>
      </c>
      <c r="P1672" s="26" t="s">
        <v>562</v>
      </c>
      <c r="Q1672" s="26" t="s">
        <v>683</v>
      </c>
      <c r="R1672" s="26" t="s">
        <v>564</v>
      </c>
      <c r="S1672" s="26"/>
      <c r="T1672" s="26"/>
      <c r="U1672" s="26">
        <v>50000</v>
      </c>
      <c r="V1672" s="27">
        <v>45296</v>
      </c>
      <c r="W1672" s="26" t="s">
        <v>565</v>
      </c>
      <c r="X1672" s="26" t="s">
        <v>566</v>
      </c>
      <c r="Y1672" s="26" t="s">
        <v>955</v>
      </c>
      <c r="Z1672" s="26"/>
      <c r="AA1672" s="26">
        <v>1</v>
      </c>
      <c r="AB1672" s="26">
        <v>2126</v>
      </c>
    </row>
    <row r="1673" spans="1:28" ht="20.25" customHeight="1">
      <c r="A1673" s="26" t="s">
        <v>4968</v>
      </c>
      <c r="B1673" s="26" t="s">
        <v>4969</v>
      </c>
      <c r="C1673" s="26" t="s">
        <v>1292</v>
      </c>
      <c r="D1673" s="26" t="s">
        <v>1293</v>
      </c>
      <c r="E1673" s="26" t="s">
        <v>553</v>
      </c>
      <c r="F1673" s="26" t="s">
        <v>581</v>
      </c>
      <c r="G1673" s="26" t="s">
        <v>4970</v>
      </c>
      <c r="H1673" s="26" t="s">
        <v>556</v>
      </c>
      <c r="I1673" s="27">
        <v>45253</v>
      </c>
      <c r="J1673" s="26" t="s">
        <v>583</v>
      </c>
      <c r="K1673" s="26" t="s">
        <v>3715</v>
      </c>
      <c r="L1673" s="26" t="s">
        <v>3716</v>
      </c>
      <c r="M1673" s="26" t="s">
        <v>616</v>
      </c>
      <c r="N1673" s="26" t="s">
        <v>617</v>
      </c>
      <c r="O1673" s="26" t="s">
        <v>561</v>
      </c>
      <c r="P1673" s="26" t="s">
        <v>586</v>
      </c>
      <c r="Q1673" s="26" t="s">
        <v>618</v>
      </c>
      <c r="R1673" s="26" t="s">
        <v>619</v>
      </c>
      <c r="S1673" s="26"/>
      <c r="T1673" s="26"/>
      <c r="U1673" s="26">
        <v>11000</v>
      </c>
      <c r="V1673" s="27">
        <v>45283</v>
      </c>
      <c r="W1673" s="26" t="s">
        <v>565</v>
      </c>
      <c r="X1673" s="26" t="s">
        <v>566</v>
      </c>
      <c r="Y1673" s="26" t="s">
        <v>596</v>
      </c>
      <c r="Z1673" s="26"/>
      <c r="AA1673" s="26">
        <v>1</v>
      </c>
      <c r="AB1673" s="26">
        <v>2111</v>
      </c>
    </row>
    <row r="1674" spans="1:28" ht="20.25" customHeight="1">
      <c r="A1674" s="26" t="s">
        <v>4968</v>
      </c>
      <c r="B1674" s="26" t="s">
        <v>4971</v>
      </c>
      <c r="C1674" s="26" t="s">
        <v>1292</v>
      </c>
      <c r="D1674" s="26" t="s">
        <v>1293</v>
      </c>
      <c r="E1674" s="26" t="s">
        <v>553</v>
      </c>
      <c r="F1674" s="26" t="s">
        <v>581</v>
      </c>
      <c r="G1674" s="26" t="s">
        <v>4970</v>
      </c>
      <c r="H1674" s="26" t="s">
        <v>556</v>
      </c>
      <c r="I1674" s="27">
        <v>45253</v>
      </c>
      <c r="J1674" s="26" t="s">
        <v>583</v>
      </c>
      <c r="K1674" s="26" t="s">
        <v>3715</v>
      </c>
      <c r="L1674" s="26" t="s">
        <v>3716</v>
      </c>
      <c r="M1674" s="26" t="s">
        <v>616</v>
      </c>
      <c r="N1674" s="26" t="s">
        <v>617</v>
      </c>
      <c r="O1674" s="26" t="s">
        <v>561</v>
      </c>
      <c r="P1674" s="26" t="s">
        <v>586</v>
      </c>
      <c r="Q1674" s="26" t="s">
        <v>618</v>
      </c>
      <c r="R1674" s="26" t="s">
        <v>619</v>
      </c>
      <c r="S1674" s="26"/>
      <c r="T1674" s="26"/>
      <c r="U1674" s="26">
        <v>2700</v>
      </c>
      <c r="V1674" s="27">
        <v>45283</v>
      </c>
      <c r="W1674" s="26" t="s">
        <v>565</v>
      </c>
      <c r="X1674" s="26" t="s">
        <v>566</v>
      </c>
      <c r="Y1674" s="26" t="s">
        <v>596</v>
      </c>
      <c r="Z1674" s="26"/>
      <c r="AA1674" s="26">
        <v>2</v>
      </c>
      <c r="AB1674" s="26">
        <v>2111</v>
      </c>
    </row>
    <row r="1675" spans="1:28" ht="20.25" customHeight="1">
      <c r="A1675" s="26" t="s">
        <v>4972</v>
      </c>
      <c r="B1675" s="26" t="s">
        <v>4973</v>
      </c>
      <c r="C1675" s="26" t="s">
        <v>1292</v>
      </c>
      <c r="D1675" s="26" t="s">
        <v>1293</v>
      </c>
      <c r="E1675" s="26" t="s">
        <v>553</v>
      </c>
      <c r="F1675" s="26" t="s">
        <v>2846</v>
      </c>
      <c r="G1675" s="26"/>
      <c r="H1675" s="26" t="s">
        <v>585</v>
      </c>
      <c r="I1675" s="27">
        <v>45251</v>
      </c>
      <c r="J1675" s="26" t="s">
        <v>724</v>
      </c>
      <c r="K1675" s="26" t="s">
        <v>4974</v>
      </c>
      <c r="L1675" s="26" t="s">
        <v>4975</v>
      </c>
      <c r="M1675" s="26" t="s">
        <v>607</v>
      </c>
      <c r="N1675" s="26" t="s">
        <v>641</v>
      </c>
      <c r="O1675" s="26" t="s">
        <v>561</v>
      </c>
      <c r="P1675" s="26" t="s">
        <v>718</v>
      </c>
      <c r="Q1675" s="26" t="s">
        <v>664</v>
      </c>
      <c r="R1675" s="26" t="s">
        <v>564</v>
      </c>
      <c r="S1675" s="26"/>
      <c r="T1675" s="26"/>
      <c r="U1675" s="26">
        <v>20000</v>
      </c>
      <c r="V1675" s="27">
        <v>45281</v>
      </c>
      <c r="W1675" s="26" t="s">
        <v>565</v>
      </c>
      <c r="X1675" s="26" t="s">
        <v>566</v>
      </c>
      <c r="Y1675" s="26" t="s">
        <v>4976</v>
      </c>
      <c r="Z1675" s="26"/>
      <c r="AA1675" s="26">
        <v>1</v>
      </c>
      <c r="AB1675" s="26">
        <v>2058</v>
      </c>
    </row>
    <row r="1676" spans="1:28" ht="20.25" customHeight="1">
      <c r="A1676" s="26" t="s">
        <v>4977</v>
      </c>
      <c r="B1676" s="26" t="s">
        <v>4978</v>
      </c>
      <c r="C1676" s="26" t="s">
        <v>1292</v>
      </c>
      <c r="D1676" s="26" t="s">
        <v>1293</v>
      </c>
      <c r="E1676" s="26" t="s">
        <v>553</v>
      </c>
      <c r="F1676" s="26" t="s">
        <v>668</v>
      </c>
      <c r="G1676" s="26" t="s">
        <v>4979</v>
      </c>
      <c r="H1676" s="26" t="s">
        <v>2720</v>
      </c>
      <c r="I1676" s="27">
        <v>45250</v>
      </c>
      <c r="J1676" s="26" t="s">
        <v>670</v>
      </c>
      <c r="K1676" s="26" t="s">
        <v>1414</v>
      </c>
      <c r="L1676" s="26" t="s">
        <v>1415</v>
      </c>
      <c r="M1676" s="26" t="s">
        <v>628</v>
      </c>
      <c r="N1676" s="26" t="s">
        <v>641</v>
      </c>
      <c r="O1676" s="26" t="s">
        <v>561</v>
      </c>
      <c r="P1676" s="26" t="s">
        <v>562</v>
      </c>
      <c r="Q1676" s="26" t="s">
        <v>683</v>
      </c>
      <c r="R1676" s="26" t="s">
        <v>564</v>
      </c>
      <c r="S1676" s="26"/>
      <c r="T1676" s="26"/>
      <c r="U1676" s="26">
        <v>30000</v>
      </c>
      <c r="V1676" s="27">
        <v>45284</v>
      </c>
      <c r="W1676" s="26" t="s">
        <v>565</v>
      </c>
      <c r="X1676" s="26" t="s">
        <v>566</v>
      </c>
      <c r="Y1676" s="26" t="s">
        <v>955</v>
      </c>
      <c r="Z1676" s="26"/>
      <c r="AA1676" s="26">
        <v>1</v>
      </c>
      <c r="AB1676" s="26">
        <v>2126</v>
      </c>
    </row>
    <row r="1677" spans="1:28" ht="20.25" customHeight="1">
      <c r="A1677" s="26" t="s">
        <v>4980</v>
      </c>
      <c r="B1677" s="26" t="s">
        <v>4981</v>
      </c>
      <c r="C1677" s="26" t="s">
        <v>1292</v>
      </c>
      <c r="D1677" s="26" t="s">
        <v>1293</v>
      </c>
      <c r="E1677" s="26" t="s">
        <v>553</v>
      </c>
      <c r="F1677" s="26" t="s">
        <v>668</v>
      </c>
      <c r="G1677" s="26" t="s">
        <v>4982</v>
      </c>
      <c r="H1677" s="26" t="s">
        <v>556</v>
      </c>
      <c r="I1677" s="27">
        <v>45250</v>
      </c>
      <c r="J1677" s="26" t="s">
        <v>670</v>
      </c>
      <c r="K1677" s="26" t="s">
        <v>1414</v>
      </c>
      <c r="L1677" s="26" t="s">
        <v>1415</v>
      </c>
      <c r="M1677" s="26" t="s">
        <v>628</v>
      </c>
      <c r="N1677" s="26" t="s">
        <v>641</v>
      </c>
      <c r="O1677" s="26" t="s">
        <v>561</v>
      </c>
      <c r="P1677" s="26" t="s">
        <v>562</v>
      </c>
      <c r="Q1677" s="26" t="s">
        <v>683</v>
      </c>
      <c r="R1677" s="26" t="s">
        <v>564</v>
      </c>
      <c r="S1677" s="26"/>
      <c r="T1677" s="26"/>
      <c r="U1677" s="26">
        <v>110000</v>
      </c>
      <c r="V1677" s="27">
        <v>45291</v>
      </c>
      <c r="W1677" s="26" t="s">
        <v>565</v>
      </c>
      <c r="X1677" s="26" t="s">
        <v>566</v>
      </c>
      <c r="Y1677" s="26" t="s">
        <v>955</v>
      </c>
      <c r="Z1677" s="26"/>
      <c r="AA1677" s="26">
        <v>1</v>
      </c>
      <c r="AB1677" s="26">
        <v>2126</v>
      </c>
    </row>
    <row r="1678" spans="1:28" ht="20.25" customHeight="1">
      <c r="A1678" s="26" t="s">
        <v>4983</v>
      </c>
      <c r="B1678" s="26" t="s">
        <v>4984</v>
      </c>
      <c r="C1678" s="26" t="s">
        <v>1292</v>
      </c>
      <c r="D1678" s="26" t="s">
        <v>1293</v>
      </c>
      <c r="E1678" s="26" t="s">
        <v>553</v>
      </c>
      <c r="F1678" s="26" t="s">
        <v>668</v>
      </c>
      <c r="G1678" s="26" t="s">
        <v>4985</v>
      </c>
      <c r="H1678" s="26" t="s">
        <v>556</v>
      </c>
      <c r="I1678" s="27">
        <v>45250</v>
      </c>
      <c r="J1678" s="26" t="s">
        <v>670</v>
      </c>
      <c r="K1678" s="26" t="s">
        <v>1414</v>
      </c>
      <c r="L1678" s="26" t="s">
        <v>1415</v>
      </c>
      <c r="M1678" s="26" t="s">
        <v>628</v>
      </c>
      <c r="N1678" s="26" t="s">
        <v>641</v>
      </c>
      <c r="O1678" s="26" t="s">
        <v>561</v>
      </c>
      <c r="P1678" s="26" t="s">
        <v>562</v>
      </c>
      <c r="Q1678" s="26" t="s">
        <v>683</v>
      </c>
      <c r="R1678" s="26" t="s">
        <v>564</v>
      </c>
      <c r="S1678" s="26"/>
      <c r="T1678" s="26"/>
      <c r="U1678" s="26">
        <v>46000</v>
      </c>
      <c r="V1678" s="27">
        <v>45280</v>
      </c>
      <c r="W1678" s="26" t="s">
        <v>565</v>
      </c>
      <c r="X1678" s="26" t="s">
        <v>566</v>
      </c>
      <c r="Y1678" s="26" t="s">
        <v>955</v>
      </c>
      <c r="Z1678" s="26"/>
      <c r="AA1678" s="26">
        <v>1</v>
      </c>
      <c r="AB1678" s="26">
        <v>2126</v>
      </c>
    </row>
    <row r="1679" spans="1:28" ht="20.25" customHeight="1">
      <c r="A1679" s="26" t="s">
        <v>4986</v>
      </c>
      <c r="B1679" s="26" t="s">
        <v>4987</v>
      </c>
      <c r="C1679" s="26" t="s">
        <v>1292</v>
      </c>
      <c r="D1679" s="26" t="s">
        <v>1293</v>
      </c>
      <c r="E1679" s="26" t="s">
        <v>553</v>
      </c>
      <c r="F1679" s="26" t="s">
        <v>668</v>
      </c>
      <c r="G1679" s="26" t="s">
        <v>1941</v>
      </c>
      <c r="H1679" s="26" t="s">
        <v>556</v>
      </c>
      <c r="I1679" s="27">
        <v>45246</v>
      </c>
      <c r="J1679" s="26" t="s">
        <v>670</v>
      </c>
      <c r="K1679" s="26" t="s">
        <v>1100</v>
      </c>
      <c r="L1679" s="26" t="s">
        <v>1101</v>
      </c>
      <c r="M1679" s="26" t="s">
        <v>682</v>
      </c>
      <c r="N1679" s="26" t="s">
        <v>600</v>
      </c>
      <c r="O1679" s="26" t="s">
        <v>561</v>
      </c>
      <c r="P1679" s="26" t="s">
        <v>562</v>
      </c>
      <c r="Q1679" s="26" t="s">
        <v>683</v>
      </c>
      <c r="R1679" s="26" t="s">
        <v>684</v>
      </c>
      <c r="S1679" s="26"/>
      <c r="T1679" s="26"/>
      <c r="U1679" s="26">
        <v>120000</v>
      </c>
      <c r="V1679" s="27">
        <v>45305</v>
      </c>
      <c r="W1679" s="26" t="s">
        <v>565</v>
      </c>
      <c r="X1679" s="26" t="s">
        <v>566</v>
      </c>
      <c r="Y1679" s="26" t="s">
        <v>685</v>
      </c>
      <c r="Z1679" s="26"/>
      <c r="AA1679" s="26">
        <v>1</v>
      </c>
      <c r="AB1679" s="26">
        <v>2087</v>
      </c>
    </row>
    <row r="1680" spans="1:28" ht="20.25" customHeight="1">
      <c r="A1680" s="26" t="s">
        <v>4988</v>
      </c>
      <c r="B1680" s="26" t="s">
        <v>4989</v>
      </c>
      <c r="C1680" s="26" t="s">
        <v>551</v>
      </c>
      <c r="D1680" s="26" t="s">
        <v>1209</v>
      </c>
      <c r="E1680" s="26" t="s">
        <v>553</v>
      </c>
      <c r="F1680" s="26" t="s">
        <v>668</v>
      </c>
      <c r="G1680" s="26" t="s">
        <v>1941</v>
      </c>
      <c r="H1680" s="26" t="s">
        <v>556</v>
      </c>
      <c r="I1680" s="27">
        <v>45246</v>
      </c>
      <c r="J1680" s="26" t="s">
        <v>670</v>
      </c>
      <c r="K1680" s="26" t="s">
        <v>1100</v>
      </c>
      <c r="L1680" s="26" t="s">
        <v>1101</v>
      </c>
      <c r="M1680" s="26" t="s">
        <v>682</v>
      </c>
      <c r="N1680" s="26" t="s">
        <v>600</v>
      </c>
      <c r="O1680" s="26" t="s">
        <v>561</v>
      </c>
      <c r="P1680" s="26" t="s">
        <v>562</v>
      </c>
      <c r="Q1680" s="26" t="s">
        <v>683</v>
      </c>
      <c r="R1680" s="26" t="s">
        <v>684</v>
      </c>
      <c r="S1680" s="26"/>
      <c r="T1680" s="26"/>
      <c r="U1680" s="26">
        <v>120000</v>
      </c>
      <c r="V1680" s="27">
        <v>45295</v>
      </c>
      <c r="W1680" s="26" t="s">
        <v>565</v>
      </c>
      <c r="X1680" s="26" t="s">
        <v>566</v>
      </c>
      <c r="Y1680" s="26" t="s">
        <v>685</v>
      </c>
      <c r="Z1680" s="26"/>
      <c r="AA1680" s="26">
        <v>1</v>
      </c>
      <c r="AB1680" s="26">
        <v>2087</v>
      </c>
    </row>
    <row r="1681" spans="1:28" ht="20.25" customHeight="1">
      <c r="A1681" s="26" t="s">
        <v>4990</v>
      </c>
      <c r="B1681" s="26" t="s">
        <v>4991</v>
      </c>
      <c r="C1681" s="26" t="s">
        <v>1292</v>
      </c>
      <c r="D1681" s="26" t="s">
        <v>1293</v>
      </c>
      <c r="E1681" s="26" t="s">
        <v>553</v>
      </c>
      <c r="F1681" s="26" t="s">
        <v>668</v>
      </c>
      <c r="G1681" s="26" t="s">
        <v>1941</v>
      </c>
      <c r="H1681" s="26" t="s">
        <v>556</v>
      </c>
      <c r="I1681" s="27">
        <v>45246</v>
      </c>
      <c r="J1681" s="26" t="s">
        <v>670</v>
      </c>
      <c r="K1681" s="26" t="s">
        <v>1122</v>
      </c>
      <c r="L1681" s="26" t="s">
        <v>1123</v>
      </c>
      <c r="M1681" s="26" t="s">
        <v>682</v>
      </c>
      <c r="N1681" s="26" t="s">
        <v>600</v>
      </c>
      <c r="O1681" s="26" t="s">
        <v>561</v>
      </c>
      <c r="P1681" s="26" t="s">
        <v>562</v>
      </c>
      <c r="Q1681" s="26" t="s">
        <v>683</v>
      </c>
      <c r="R1681" s="26" t="s">
        <v>684</v>
      </c>
      <c r="S1681" s="26"/>
      <c r="T1681" s="26"/>
      <c r="U1681" s="26">
        <v>120000</v>
      </c>
      <c r="V1681" s="27">
        <v>45311</v>
      </c>
      <c r="W1681" s="26" t="s">
        <v>565</v>
      </c>
      <c r="X1681" s="26" t="s">
        <v>566</v>
      </c>
      <c r="Y1681" s="26" t="s">
        <v>685</v>
      </c>
      <c r="Z1681" s="26"/>
      <c r="AA1681" s="26">
        <v>1</v>
      </c>
      <c r="AB1681" s="26">
        <v>2082</v>
      </c>
    </row>
    <row r="1682" spans="1:28" ht="20.25" customHeight="1">
      <c r="A1682" s="26" t="s">
        <v>4992</v>
      </c>
      <c r="B1682" s="26" t="s">
        <v>4993</v>
      </c>
      <c r="C1682" s="26" t="s">
        <v>1292</v>
      </c>
      <c r="D1682" s="26" t="s">
        <v>1293</v>
      </c>
      <c r="E1682" s="26" t="s">
        <v>553</v>
      </c>
      <c r="F1682" s="26" t="s">
        <v>668</v>
      </c>
      <c r="G1682" s="26" t="s">
        <v>1941</v>
      </c>
      <c r="H1682" s="26" t="s">
        <v>556</v>
      </c>
      <c r="I1682" s="27">
        <v>45246</v>
      </c>
      <c r="J1682" s="26" t="s">
        <v>670</v>
      </c>
      <c r="K1682" s="26" t="s">
        <v>1122</v>
      </c>
      <c r="L1682" s="26" t="s">
        <v>1123</v>
      </c>
      <c r="M1682" s="26" t="s">
        <v>682</v>
      </c>
      <c r="N1682" s="26" t="s">
        <v>600</v>
      </c>
      <c r="O1682" s="26" t="s">
        <v>561</v>
      </c>
      <c r="P1682" s="26" t="s">
        <v>562</v>
      </c>
      <c r="Q1682" s="26" t="s">
        <v>683</v>
      </c>
      <c r="R1682" s="26" t="s">
        <v>684</v>
      </c>
      <c r="S1682" s="26"/>
      <c r="T1682" s="26"/>
      <c r="U1682" s="26">
        <v>120000</v>
      </c>
      <c r="V1682" s="27">
        <v>45306</v>
      </c>
      <c r="W1682" s="26" t="s">
        <v>565</v>
      </c>
      <c r="X1682" s="26" t="s">
        <v>566</v>
      </c>
      <c r="Y1682" s="26" t="s">
        <v>685</v>
      </c>
      <c r="Z1682" s="26"/>
      <c r="AA1682" s="26">
        <v>1</v>
      </c>
      <c r="AB1682" s="26">
        <v>2082</v>
      </c>
    </row>
    <row r="1683" spans="1:28" ht="20.25" customHeight="1">
      <c r="A1683" s="26" t="s">
        <v>4994</v>
      </c>
      <c r="B1683" s="26" t="s">
        <v>4995</v>
      </c>
      <c r="C1683" s="26" t="s">
        <v>1292</v>
      </c>
      <c r="D1683" s="26" t="s">
        <v>1293</v>
      </c>
      <c r="E1683" s="26" t="s">
        <v>553</v>
      </c>
      <c r="F1683" s="26" t="s">
        <v>668</v>
      </c>
      <c r="G1683" s="26" t="s">
        <v>1941</v>
      </c>
      <c r="H1683" s="26" t="s">
        <v>556</v>
      </c>
      <c r="I1683" s="27">
        <v>45246</v>
      </c>
      <c r="J1683" s="26" t="s">
        <v>670</v>
      </c>
      <c r="K1683" s="26" t="s">
        <v>3026</v>
      </c>
      <c r="L1683" s="26" t="s">
        <v>3027</v>
      </c>
      <c r="M1683" s="26" t="s">
        <v>682</v>
      </c>
      <c r="N1683" s="26" t="s">
        <v>600</v>
      </c>
      <c r="O1683" s="26" t="s">
        <v>561</v>
      </c>
      <c r="P1683" s="26" t="s">
        <v>562</v>
      </c>
      <c r="Q1683" s="26" t="s">
        <v>683</v>
      </c>
      <c r="R1683" s="26" t="s">
        <v>684</v>
      </c>
      <c r="S1683" s="26"/>
      <c r="T1683" s="26"/>
      <c r="U1683" s="26">
        <v>120000</v>
      </c>
      <c r="V1683" s="27">
        <v>45301</v>
      </c>
      <c r="W1683" s="26" t="s">
        <v>565</v>
      </c>
      <c r="X1683" s="26" t="s">
        <v>566</v>
      </c>
      <c r="Y1683" s="26" t="s">
        <v>685</v>
      </c>
      <c r="Z1683" s="26"/>
      <c r="AA1683" s="26">
        <v>1</v>
      </c>
      <c r="AB1683" s="26">
        <v>2086</v>
      </c>
    </row>
    <row r="1684" spans="1:28" ht="20.25" customHeight="1">
      <c r="A1684" s="26" t="s">
        <v>4996</v>
      </c>
      <c r="B1684" s="26" t="s">
        <v>4997</v>
      </c>
      <c r="C1684" s="26" t="s">
        <v>1292</v>
      </c>
      <c r="D1684" s="26" t="s">
        <v>1293</v>
      </c>
      <c r="E1684" s="26" t="s">
        <v>553</v>
      </c>
      <c r="F1684" s="26" t="s">
        <v>668</v>
      </c>
      <c r="G1684" s="26" t="s">
        <v>1941</v>
      </c>
      <c r="H1684" s="26" t="s">
        <v>556</v>
      </c>
      <c r="I1684" s="27">
        <v>45246</v>
      </c>
      <c r="J1684" s="26" t="s">
        <v>670</v>
      </c>
      <c r="K1684" s="26" t="s">
        <v>258</v>
      </c>
      <c r="L1684" s="26" t="s">
        <v>681</v>
      </c>
      <c r="M1684" s="26" t="s">
        <v>682</v>
      </c>
      <c r="N1684" s="26" t="s">
        <v>600</v>
      </c>
      <c r="O1684" s="26" t="s">
        <v>561</v>
      </c>
      <c r="P1684" s="26" t="s">
        <v>562</v>
      </c>
      <c r="Q1684" s="26" t="s">
        <v>683</v>
      </c>
      <c r="R1684" s="26" t="s">
        <v>684</v>
      </c>
      <c r="S1684" s="26"/>
      <c r="T1684" s="26"/>
      <c r="U1684" s="26">
        <v>120000</v>
      </c>
      <c r="V1684" s="27">
        <v>45309</v>
      </c>
      <c r="W1684" s="26" t="s">
        <v>565</v>
      </c>
      <c r="X1684" s="26" t="s">
        <v>566</v>
      </c>
      <c r="Y1684" s="26" t="s">
        <v>685</v>
      </c>
      <c r="Z1684" s="26"/>
      <c r="AA1684" s="26">
        <v>1</v>
      </c>
      <c r="AB1684" s="26">
        <v>2075</v>
      </c>
    </row>
    <row r="1685" spans="1:28" ht="20.25" customHeight="1">
      <c r="A1685" s="26" t="s">
        <v>4998</v>
      </c>
      <c r="B1685" s="26" t="s">
        <v>4999</v>
      </c>
      <c r="C1685" s="26" t="s">
        <v>1292</v>
      </c>
      <c r="D1685" s="26" t="s">
        <v>1293</v>
      </c>
      <c r="E1685" s="26" t="s">
        <v>553</v>
      </c>
      <c r="F1685" s="26" t="s">
        <v>668</v>
      </c>
      <c r="G1685" s="26" t="s">
        <v>1941</v>
      </c>
      <c r="H1685" s="26" t="s">
        <v>556</v>
      </c>
      <c r="I1685" s="27">
        <v>45246</v>
      </c>
      <c r="J1685" s="26" t="s">
        <v>670</v>
      </c>
      <c r="K1685" s="26" t="s">
        <v>1187</v>
      </c>
      <c r="L1685" s="26" t="s">
        <v>1188</v>
      </c>
      <c r="M1685" s="26" t="s">
        <v>628</v>
      </c>
      <c r="N1685" s="26" t="s">
        <v>641</v>
      </c>
      <c r="O1685" s="26" t="s">
        <v>561</v>
      </c>
      <c r="P1685" s="26" t="s">
        <v>562</v>
      </c>
      <c r="Q1685" s="26" t="s">
        <v>683</v>
      </c>
      <c r="R1685" s="26" t="s">
        <v>564</v>
      </c>
      <c r="S1685" s="26"/>
      <c r="T1685" s="26"/>
      <c r="U1685" s="26">
        <v>120000</v>
      </c>
      <c r="V1685" s="27">
        <v>45285</v>
      </c>
      <c r="W1685" s="26" t="s">
        <v>565</v>
      </c>
      <c r="X1685" s="26" t="s">
        <v>566</v>
      </c>
      <c r="Y1685" s="26" t="s">
        <v>955</v>
      </c>
      <c r="Z1685" s="26"/>
      <c r="AA1685" s="26">
        <v>1</v>
      </c>
      <c r="AB1685" s="26">
        <v>2124</v>
      </c>
    </row>
    <row r="1686" spans="1:28" ht="20.25" customHeight="1">
      <c r="A1686" s="26" t="s">
        <v>5000</v>
      </c>
      <c r="B1686" s="26" t="s">
        <v>5001</v>
      </c>
      <c r="C1686" s="26" t="s">
        <v>1292</v>
      </c>
      <c r="D1686" s="26" t="s">
        <v>1293</v>
      </c>
      <c r="E1686" s="26" t="s">
        <v>553</v>
      </c>
      <c r="F1686" s="26" t="s">
        <v>581</v>
      </c>
      <c r="G1686" s="26" t="s">
        <v>5002</v>
      </c>
      <c r="H1686" s="26" t="s">
        <v>2720</v>
      </c>
      <c r="I1686" s="27">
        <v>45246</v>
      </c>
      <c r="J1686" s="26" t="s">
        <v>583</v>
      </c>
      <c r="K1686" s="26" t="s">
        <v>3715</v>
      </c>
      <c r="L1686" s="26" t="s">
        <v>3716</v>
      </c>
      <c r="M1686" s="26" t="s">
        <v>616</v>
      </c>
      <c r="N1686" s="26" t="s">
        <v>617</v>
      </c>
      <c r="O1686" s="26" t="s">
        <v>561</v>
      </c>
      <c r="P1686" s="26" t="s">
        <v>586</v>
      </c>
      <c r="Q1686" s="26" t="s">
        <v>618</v>
      </c>
      <c r="R1686" s="26" t="s">
        <v>619</v>
      </c>
      <c r="S1686" s="26"/>
      <c r="T1686" s="26"/>
      <c r="U1686" s="26">
        <v>20000</v>
      </c>
      <c r="V1686" s="27">
        <v>45276</v>
      </c>
      <c r="W1686" s="26" t="s">
        <v>565</v>
      </c>
      <c r="X1686" s="26" t="s">
        <v>566</v>
      </c>
      <c r="Y1686" s="26" t="s">
        <v>596</v>
      </c>
      <c r="Z1686" s="26"/>
      <c r="AA1686" s="26">
        <v>1</v>
      </c>
      <c r="AB1686" s="26">
        <v>2111</v>
      </c>
    </row>
    <row r="1687" spans="1:28" ht="20.25" customHeight="1">
      <c r="A1687" s="26" t="s">
        <v>5003</v>
      </c>
      <c r="B1687" s="26" t="s">
        <v>5004</v>
      </c>
      <c r="C1687" s="26" t="s">
        <v>1292</v>
      </c>
      <c r="D1687" s="26" t="s">
        <v>1293</v>
      </c>
      <c r="E1687" s="26" t="s">
        <v>633</v>
      </c>
      <c r="F1687" s="26" t="s">
        <v>668</v>
      </c>
      <c r="G1687" s="26" t="s">
        <v>5005</v>
      </c>
      <c r="H1687" s="26" t="s">
        <v>556</v>
      </c>
      <c r="I1687" s="27">
        <v>45246</v>
      </c>
      <c r="J1687" s="26" t="s">
        <v>670</v>
      </c>
      <c r="K1687" s="26" t="s">
        <v>1191</v>
      </c>
      <c r="L1687" s="26" t="s">
        <v>1192</v>
      </c>
      <c r="M1687" s="26" t="s">
        <v>682</v>
      </c>
      <c r="N1687" s="26" t="s">
        <v>600</v>
      </c>
      <c r="O1687" s="26" t="s">
        <v>561</v>
      </c>
      <c r="P1687" s="26" t="s">
        <v>562</v>
      </c>
      <c r="Q1687" s="26" t="s">
        <v>812</v>
      </c>
      <c r="R1687" s="26" t="s">
        <v>684</v>
      </c>
      <c r="S1687" s="26"/>
      <c r="T1687" s="26"/>
      <c r="U1687" s="26">
        <v>20000</v>
      </c>
      <c r="V1687" s="27">
        <v>45276</v>
      </c>
      <c r="W1687" s="26" t="s">
        <v>565</v>
      </c>
      <c r="X1687" s="26" t="s">
        <v>566</v>
      </c>
      <c r="Y1687" s="26" t="s">
        <v>685</v>
      </c>
      <c r="Z1687" s="26"/>
      <c r="AA1687" s="26">
        <v>1</v>
      </c>
      <c r="AB1687" s="26">
        <v>2116</v>
      </c>
    </row>
    <row r="1688" spans="1:28" ht="20.25" customHeight="1">
      <c r="A1688" s="26" t="s">
        <v>5006</v>
      </c>
      <c r="B1688" s="26" t="s">
        <v>5007</v>
      </c>
      <c r="C1688" s="26" t="s">
        <v>1130</v>
      </c>
      <c r="D1688" s="26" t="s">
        <v>1131</v>
      </c>
      <c r="E1688" s="26" t="s">
        <v>553</v>
      </c>
      <c r="F1688" s="26" t="s">
        <v>624</v>
      </c>
      <c r="G1688" s="26" t="s">
        <v>5008</v>
      </c>
      <c r="H1688" s="26" t="s">
        <v>2720</v>
      </c>
      <c r="I1688" s="27">
        <v>45243</v>
      </c>
      <c r="J1688" s="26" t="s">
        <v>626</v>
      </c>
      <c r="K1688" s="26" t="s">
        <v>5009</v>
      </c>
      <c r="L1688" s="26" t="s">
        <v>5010</v>
      </c>
      <c r="M1688" s="26" t="s">
        <v>585</v>
      </c>
      <c r="N1688" s="26" t="s">
        <v>673</v>
      </c>
      <c r="O1688" s="26" t="s">
        <v>561</v>
      </c>
      <c r="P1688" s="26" t="s">
        <v>718</v>
      </c>
      <c r="Q1688" s="26" t="s">
        <v>664</v>
      </c>
      <c r="R1688" s="26" t="s">
        <v>564</v>
      </c>
      <c r="S1688" s="26"/>
      <c r="T1688" s="26"/>
      <c r="U1688" s="26">
        <v>47000</v>
      </c>
      <c r="V1688" s="27">
        <v>45290</v>
      </c>
      <c r="W1688" s="26" t="s">
        <v>565</v>
      </c>
      <c r="X1688" s="26" t="s">
        <v>566</v>
      </c>
      <c r="Y1688" s="26" t="s">
        <v>630</v>
      </c>
      <c r="Z1688" s="26"/>
      <c r="AA1688" s="26">
        <v>1</v>
      </c>
      <c r="AB1688" s="26">
        <v>2122</v>
      </c>
    </row>
    <row r="1689" spans="1:28" ht="20.25" customHeight="1">
      <c r="A1689" s="26" t="s">
        <v>5011</v>
      </c>
      <c r="B1689" s="26" t="s">
        <v>5012</v>
      </c>
      <c r="C1689" s="26" t="s">
        <v>1292</v>
      </c>
      <c r="D1689" s="26" t="s">
        <v>1293</v>
      </c>
      <c r="E1689" s="26" t="s">
        <v>821</v>
      </c>
      <c r="F1689" s="26" t="s">
        <v>581</v>
      </c>
      <c r="G1689" s="26" t="s">
        <v>5013</v>
      </c>
      <c r="H1689" s="26" t="s">
        <v>2720</v>
      </c>
      <c r="I1689" s="27">
        <v>45241</v>
      </c>
      <c r="J1689" s="26" t="s">
        <v>583</v>
      </c>
      <c r="K1689" s="26" t="s">
        <v>64</v>
      </c>
      <c r="L1689" s="26" t="s">
        <v>1360</v>
      </c>
      <c r="M1689" s="26" t="s">
        <v>585</v>
      </c>
      <c r="N1689" s="26" t="s">
        <v>600</v>
      </c>
      <c r="O1689" s="26" t="s">
        <v>561</v>
      </c>
      <c r="P1689" s="26" t="s">
        <v>601</v>
      </c>
      <c r="Q1689" s="26" t="s">
        <v>1361</v>
      </c>
      <c r="R1689" s="26" t="s">
        <v>603</v>
      </c>
      <c r="S1689" s="26"/>
      <c r="T1689" s="26"/>
      <c r="U1689" s="26">
        <v>8600</v>
      </c>
      <c r="V1689" s="27">
        <v>45271</v>
      </c>
      <c r="W1689" s="26" t="s">
        <v>565</v>
      </c>
      <c r="X1689" s="26" t="s">
        <v>566</v>
      </c>
      <c r="Y1689" s="26" t="s">
        <v>596</v>
      </c>
      <c r="Z1689" s="26"/>
      <c r="AA1689" s="26">
        <v>3</v>
      </c>
      <c r="AB1689" s="26">
        <v>2125</v>
      </c>
    </row>
    <row r="1690" spans="1:28" ht="20.25" customHeight="1">
      <c r="A1690" s="26" t="s">
        <v>5014</v>
      </c>
      <c r="B1690" s="26" t="s">
        <v>5015</v>
      </c>
      <c r="C1690" s="26" t="s">
        <v>1292</v>
      </c>
      <c r="D1690" s="26" t="s">
        <v>1293</v>
      </c>
      <c r="E1690" s="26" t="s">
        <v>553</v>
      </c>
      <c r="F1690" s="26" t="s">
        <v>581</v>
      </c>
      <c r="G1690" s="26" t="s">
        <v>5016</v>
      </c>
      <c r="H1690" s="26" t="s">
        <v>2720</v>
      </c>
      <c r="I1690" s="27">
        <v>45241</v>
      </c>
      <c r="J1690" s="26" t="s">
        <v>583</v>
      </c>
      <c r="K1690" s="26" t="s">
        <v>868</v>
      </c>
      <c r="L1690" s="26" t="s">
        <v>869</v>
      </c>
      <c r="M1690" s="26" t="s">
        <v>616</v>
      </c>
      <c r="N1690" s="26" t="s">
        <v>641</v>
      </c>
      <c r="O1690" s="26" t="s">
        <v>561</v>
      </c>
      <c r="P1690" s="26" t="s">
        <v>586</v>
      </c>
      <c r="Q1690" s="26" t="s">
        <v>852</v>
      </c>
      <c r="R1690" s="26" t="s">
        <v>619</v>
      </c>
      <c r="S1690" s="26"/>
      <c r="T1690" s="26"/>
      <c r="U1690" s="26">
        <v>20000</v>
      </c>
      <c r="V1690" s="27">
        <v>45271</v>
      </c>
      <c r="W1690" s="26" t="s">
        <v>565</v>
      </c>
      <c r="X1690" s="26" t="s">
        <v>566</v>
      </c>
      <c r="Y1690" s="26" t="s">
        <v>596</v>
      </c>
      <c r="Z1690" s="26"/>
      <c r="AA1690" s="26">
        <v>1</v>
      </c>
      <c r="AB1690" s="26">
        <v>2063</v>
      </c>
    </row>
    <row r="1691" spans="1:28" ht="20.25" customHeight="1">
      <c r="A1691" s="26" t="s">
        <v>5017</v>
      </c>
      <c r="B1691" s="26" t="s">
        <v>5018</v>
      </c>
      <c r="C1691" s="26" t="s">
        <v>1292</v>
      </c>
      <c r="D1691" s="26" t="s">
        <v>1293</v>
      </c>
      <c r="E1691" s="26" t="s">
        <v>553</v>
      </c>
      <c r="F1691" s="26" t="s">
        <v>668</v>
      </c>
      <c r="G1691" s="26" t="s">
        <v>5019</v>
      </c>
      <c r="H1691" s="26" t="s">
        <v>556</v>
      </c>
      <c r="I1691" s="27">
        <v>45236</v>
      </c>
      <c r="J1691" s="26" t="s">
        <v>1754</v>
      </c>
      <c r="K1691" s="26" t="s">
        <v>1187</v>
      </c>
      <c r="L1691" s="26" t="s">
        <v>1188</v>
      </c>
      <c r="M1691" s="26" t="s">
        <v>628</v>
      </c>
      <c r="N1691" s="26" t="s">
        <v>641</v>
      </c>
      <c r="O1691" s="26" t="s">
        <v>561</v>
      </c>
      <c r="P1691" s="26" t="s">
        <v>562</v>
      </c>
      <c r="Q1691" s="26" t="s">
        <v>683</v>
      </c>
      <c r="R1691" s="26" t="s">
        <v>564</v>
      </c>
      <c r="S1691" s="26"/>
      <c r="T1691" s="26"/>
      <c r="U1691" s="26">
        <v>120000</v>
      </c>
      <c r="V1691" s="27">
        <v>45272</v>
      </c>
      <c r="W1691" s="26" t="s">
        <v>565</v>
      </c>
      <c r="X1691" s="26" t="s">
        <v>566</v>
      </c>
      <c r="Y1691" s="26" t="s">
        <v>5020</v>
      </c>
      <c r="Z1691" s="26"/>
      <c r="AA1691" s="26">
        <v>1</v>
      </c>
      <c r="AB1691" s="26">
        <v>2124</v>
      </c>
    </row>
    <row r="1692" spans="1:28" ht="20.25" customHeight="1">
      <c r="A1692" s="26" t="s">
        <v>5021</v>
      </c>
      <c r="B1692" s="26" t="s">
        <v>5022</v>
      </c>
      <c r="C1692" s="26" t="s">
        <v>1292</v>
      </c>
      <c r="D1692" s="26" t="s">
        <v>1293</v>
      </c>
      <c r="E1692" s="26" t="s">
        <v>553</v>
      </c>
      <c r="F1692" s="26" t="s">
        <v>668</v>
      </c>
      <c r="G1692" s="26" t="s">
        <v>5019</v>
      </c>
      <c r="H1692" s="26" t="s">
        <v>556</v>
      </c>
      <c r="I1692" s="27">
        <v>45236</v>
      </c>
      <c r="J1692" s="26" t="s">
        <v>1754</v>
      </c>
      <c r="K1692" s="26" t="s">
        <v>3026</v>
      </c>
      <c r="L1692" s="26" t="s">
        <v>3027</v>
      </c>
      <c r="M1692" s="26" t="s">
        <v>682</v>
      </c>
      <c r="N1692" s="26" t="s">
        <v>600</v>
      </c>
      <c r="O1692" s="26" t="s">
        <v>561</v>
      </c>
      <c r="P1692" s="26" t="s">
        <v>562</v>
      </c>
      <c r="Q1692" s="26" t="s">
        <v>683</v>
      </c>
      <c r="R1692" s="26" t="s">
        <v>684</v>
      </c>
      <c r="S1692" s="26"/>
      <c r="T1692" s="26"/>
      <c r="U1692" s="26">
        <v>120000</v>
      </c>
      <c r="V1692" s="27">
        <v>45294</v>
      </c>
      <c r="W1692" s="26" t="s">
        <v>565</v>
      </c>
      <c r="X1692" s="26" t="s">
        <v>566</v>
      </c>
      <c r="Y1692" s="26" t="s">
        <v>5023</v>
      </c>
      <c r="Z1692" s="26"/>
      <c r="AA1692" s="26">
        <v>1</v>
      </c>
      <c r="AB1692" s="26">
        <v>2086</v>
      </c>
    </row>
    <row r="1693" spans="1:28" ht="20.25" customHeight="1">
      <c r="A1693" s="26" t="s">
        <v>5024</v>
      </c>
      <c r="B1693" s="26" t="s">
        <v>5025</v>
      </c>
      <c r="C1693" s="26" t="s">
        <v>1292</v>
      </c>
      <c r="D1693" s="26" t="s">
        <v>1293</v>
      </c>
      <c r="E1693" s="26" t="s">
        <v>553</v>
      </c>
      <c r="F1693" s="26" t="s">
        <v>668</v>
      </c>
      <c r="G1693" s="26" t="s">
        <v>5019</v>
      </c>
      <c r="H1693" s="26" t="s">
        <v>556</v>
      </c>
      <c r="I1693" s="27">
        <v>45236</v>
      </c>
      <c r="J1693" s="26" t="s">
        <v>1754</v>
      </c>
      <c r="K1693" s="26" t="s">
        <v>949</v>
      </c>
      <c r="L1693" s="26" t="s">
        <v>950</v>
      </c>
      <c r="M1693" s="26" t="s">
        <v>628</v>
      </c>
      <c r="N1693" s="26" t="s">
        <v>641</v>
      </c>
      <c r="O1693" s="26" t="s">
        <v>561</v>
      </c>
      <c r="P1693" s="26" t="s">
        <v>562</v>
      </c>
      <c r="Q1693" s="26" t="s">
        <v>683</v>
      </c>
      <c r="R1693" s="26" t="s">
        <v>564</v>
      </c>
      <c r="S1693" s="26"/>
      <c r="T1693" s="26"/>
      <c r="U1693" s="26">
        <v>50000</v>
      </c>
      <c r="V1693" s="27">
        <v>45275</v>
      </c>
      <c r="W1693" s="26" t="s">
        <v>565</v>
      </c>
      <c r="X1693" s="26" t="s">
        <v>566</v>
      </c>
      <c r="Y1693" s="26" t="s">
        <v>5020</v>
      </c>
      <c r="Z1693" s="26"/>
      <c r="AA1693" s="26">
        <v>1</v>
      </c>
      <c r="AB1693" s="26">
        <v>2051</v>
      </c>
    </row>
    <row r="1694" spans="1:28" ht="20.25" customHeight="1">
      <c r="A1694" s="26" t="s">
        <v>5026</v>
      </c>
      <c r="B1694" s="26" t="s">
        <v>5027</v>
      </c>
      <c r="C1694" s="26" t="s">
        <v>1292</v>
      </c>
      <c r="D1694" s="26" t="s">
        <v>1293</v>
      </c>
      <c r="E1694" s="26" t="s">
        <v>553</v>
      </c>
      <c r="F1694" s="26" t="s">
        <v>668</v>
      </c>
      <c r="G1694" s="26" t="s">
        <v>5028</v>
      </c>
      <c r="H1694" s="26" t="s">
        <v>556</v>
      </c>
      <c r="I1694" s="27">
        <v>45236</v>
      </c>
      <c r="J1694" s="26" t="s">
        <v>1754</v>
      </c>
      <c r="K1694" s="26" t="s">
        <v>258</v>
      </c>
      <c r="L1694" s="26" t="s">
        <v>681</v>
      </c>
      <c r="M1694" s="26" t="s">
        <v>682</v>
      </c>
      <c r="N1694" s="26" t="s">
        <v>600</v>
      </c>
      <c r="O1694" s="26" t="s">
        <v>561</v>
      </c>
      <c r="P1694" s="26" t="s">
        <v>562</v>
      </c>
      <c r="Q1694" s="26" t="s">
        <v>683</v>
      </c>
      <c r="R1694" s="26" t="s">
        <v>684</v>
      </c>
      <c r="S1694" s="26"/>
      <c r="T1694" s="26"/>
      <c r="U1694" s="26">
        <v>120000</v>
      </c>
      <c r="V1694" s="27">
        <v>45304</v>
      </c>
      <c r="W1694" s="26" t="s">
        <v>565</v>
      </c>
      <c r="X1694" s="26" t="s">
        <v>566</v>
      </c>
      <c r="Y1694" s="26" t="s">
        <v>5023</v>
      </c>
      <c r="Z1694" s="26"/>
      <c r="AA1694" s="26">
        <v>1</v>
      </c>
      <c r="AB1694" s="26">
        <v>2075</v>
      </c>
    </row>
    <row r="1695" spans="1:28" ht="20.25" customHeight="1">
      <c r="A1695" s="26" t="s">
        <v>5029</v>
      </c>
      <c r="B1695" s="26" t="s">
        <v>5030</v>
      </c>
      <c r="C1695" s="26" t="s">
        <v>1292</v>
      </c>
      <c r="D1695" s="26" t="s">
        <v>1293</v>
      </c>
      <c r="E1695" s="26" t="s">
        <v>553</v>
      </c>
      <c r="F1695" s="26" t="s">
        <v>668</v>
      </c>
      <c r="G1695" s="26" t="s">
        <v>5031</v>
      </c>
      <c r="H1695" s="26" t="s">
        <v>556</v>
      </c>
      <c r="I1695" s="27">
        <v>45236</v>
      </c>
      <c r="J1695" s="26" t="s">
        <v>1754</v>
      </c>
      <c r="K1695" s="26" t="s">
        <v>258</v>
      </c>
      <c r="L1695" s="26" t="s">
        <v>681</v>
      </c>
      <c r="M1695" s="26" t="s">
        <v>682</v>
      </c>
      <c r="N1695" s="26" t="s">
        <v>600</v>
      </c>
      <c r="O1695" s="26" t="s">
        <v>561</v>
      </c>
      <c r="P1695" s="26" t="s">
        <v>562</v>
      </c>
      <c r="Q1695" s="26" t="s">
        <v>683</v>
      </c>
      <c r="R1695" s="26" t="s">
        <v>684</v>
      </c>
      <c r="S1695" s="26"/>
      <c r="T1695" s="26"/>
      <c r="U1695" s="26">
        <v>120000</v>
      </c>
      <c r="V1695" s="27">
        <v>45299</v>
      </c>
      <c r="W1695" s="26" t="s">
        <v>565</v>
      </c>
      <c r="X1695" s="26" t="s">
        <v>566</v>
      </c>
      <c r="Y1695" s="26" t="s">
        <v>5023</v>
      </c>
      <c r="Z1695" s="26"/>
      <c r="AA1695" s="26">
        <v>1</v>
      </c>
      <c r="AB1695" s="26">
        <v>2075</v>
      </c>
    </row>
    <row r="1696" spans="1:28" ht="20.25" customHeight="1">
      <c r="A1696" s="26" t="s">
        <v>5032</v>
      </c>
      <c r="B1696" s="26" t="s">
        <v>5033</v>
      </c>
      <c r="C1696" s="26" t="s">
        <v>1292</v>
      </c>
      <c r="D1696" s="26" t="s">
        <v>1293</v>
      </c>
      <c r="E1696" s="26" t="s">
        <v>553</v>
      </c>
      <c r="F1696" s="26" t="s">
        <v>668</v>
      </c>
      <c r="G1696" s="26" t="s">
        <v>5034</v>
      </c>
      <c r="H1696" s="26" t="s">
        <v>556</v>
      </c>
      <c r="I1696" s="27">
        <v>45236</v>
      </c>
      <c r="J1696" s="26" t="s">
        <v>1754</v>
      </c>
      <c r="K1696" s="26" t="s">
        <v>258</v>
      </c>
      <c r="L1696" s="26" t="s">
        <v>681</v>
      </c>
      <c r="M1696" s="26" t="s">
        <v>682</v>
      </c>
      <c r="N1696" s="26" t="s">
        <v>600</v>
      </c>
      <c r="O1696" s="26" t="s">
        <v>561</v>
      </c>
      <c r="P1696" s="26" t="s">
        <v>562</v>
      </c>
      <c r="Q1696" s="26" t="s">
        <v>683</v>
      </c>
      <c r="R1696" s="26" t="s">
        <v>684</v>
      </c>
      <c r="S1696" s="26"/>
      <c r="T1696" s="26"/>
      <c r="U1696" s="26">
        <v>120000</v>
      </c>
      <c r="V1696" s="27">
        <v>45290</v>
      </c>
      <c r="W1696" s="26" t="s">
        <v>565</v>
      </c>
      <c r="X1696" s="26" t="s">
        <v>566</v>
      </c>
      <c r="Y1696" s="26" t="s">
        <v>5023</v>
      </c>
      <c r="Z1696" s="26"/>
      <c r="AA1696" s="26">
        <v>1</v>
      </c>
      <c r="AB1696" s="26">
        <v>2075</v>
      </c>
    </row>
    <row r="1697" spans="1:28" ht="20.25" customHeight="1">
      <c r="A1697" s="26" t="s">
        <v>5035</v>
      </c>
      <c r="B1697" s="26" t="s">
        <v>5036</v>
      </c>
      <c r="C1697" s="26" t="s">
        <v>1292</v>
      </c>
      <c r="D1697" s="26" t="s">
        <v>1293</v>
      </c>
      <c r="E1697" s="26" t="s">
        <v>553</v>
      </c>
      <c r="F1697" s="26" t="s">
        <v>668</v>
      </c>
      <c r="G1697" s="26" t="s">
        <v>5037</v>
      </c>
      <c r="H1697" s="26" t="s">
        <v>556</v>
      </c>
      <c r="I1697" s="27">
        <v>45236</v>
      </c>
      <c r="J1697" s="26" t="s">
        <v>1754</v>
      </c>
      <c r="K1697" s="26" t="s">
        <v>258</v>
      </c>
      <c r="L1697" s="26" t="s">
        <v>681</v>
      </c>
      <c r="M1697" s="26" t="s">
        <v>682</v>
      </c>
      <c r="N1697" s="26" t="s">
        <v>600</v>
      </c>
      <c r="O1697" s="26" t="s">
        <v>561</v>
      </c>
      <c r="P1697" s="26" t="s">
        <v>562</v>
      </c>
      <c r="Q1697" s="26" t="s">
        <v>683</v>
      </c>
      <c r="R1697" s="26" t="s">
        <v>684</v>
      </c>
      <c r="S1697" s="26"/>
      <c r="T1697" s="26"/>
      <c r="U1697" s="26">
        <v>120000</v>
      </c>
      <c r="V1697" s="27">
        <v>45285</v>
      </c>
      <c r="W1697" s="26" t="s">
        <v>565</v>
      </c>
      <c r="X1697" s="26" t="s">
        <v>566</v>
      </c>
      <c r="Y1697" s="26" t="s">
        <v>5023</v>
      </c>
      <c r="Z1697" s="26"/>
      <c r="AA1697" s="26">
        <v>1</v>
      </c>
      <c r="AB1697" s="26">
        <v>2075</v>
      </c>
    </row>
    <row r="1698" spans="1:28" ht="20.25" customHeight="1">
      <c r="A1698" s="26" t="s">
        <v>5038</v>
      </c>
      <c r="B1698" s="26" t="s">
        <v>5039</v>
      </c>
      <c r="C1698" s="26" t="s">
        <v>1292</v>
      </c>
      <c r="D1698" s="26" t="s">
        <v>1293</v>
      </c>
      <c r="E1698" s="26" t="s">
        <v>553</v>
      </c>
      <c r="F1698" s="26" t="s">
        <v>668</v>
      </c>
      <c r="G1698" s="26" t="s">
        <v>5040</v>
      </c>
      <c r="H1698" s="26" t="s">
        <v>556</v>
      </c>
      <c r="I1698" s="27">
        <v>45236</v>
      </c>
      <c r="J1698" s="26" t="s">
        <v>1754</v>
      </c>
      <c r="K1698" s="26" t="s">
        <v>1122</v>
      </c>
      <c r="L1698" s="26" t="s">
        <v>1123</v>
      </c>
      <c r="M1698" s="26" t="s">
        <v>682</v>
      </c>
      <c r="N1698" s="26" t="s">
        <v>600</v>
      </c>
      <c r="O1698" s="26" t="s">
        <v>561</v>
      </c>
      <c r="P1698" s="26" t="s">
        <v>562</v>
      </c>
      <c r="Q1698" s="26" t="s">
        <v>683</v>
      </c>
      <c r="R1698" s="26" t="s">
        <v>684</v>
      </c>
      <c r="S1698" s="26"/>
      <c r="T1698" s="26"/>
      <c r="U1698" s="26">
        <v>120000</v>
      </c>
      <c r="V1698" s="27">
        <v>45301</v>
      </c>
      <c r="W1698" s="26" t="s">
        <v>565</v>
      </c>
      <c r="X1698" s="26" t="s">
        <v>566</v>
      </c>
      <c r="Y1698" s="26" t="s">
        <v>5023</v>
      </c>
      <c r="Z1698" s="26"/>
      <c r="AA1698" s="26">
        <v>1</v>
      </c>
      <c r="AB1698" s="26">
        <v>2082</v>
      </c>
    </row>
    <row r="1699" spans="1:28" ht="20.25" customHeight="1">
      <c r="A1699" s="26" t="s">
        <v>5041</v>
      </c>
      <c r="B1699" s="26" t="s">
        <v>5042</v>
      </c>
      <c r="C1699" s="26" t="s">
        <v>1292</v>
      </c>
      <c r="D1699" s="26" t="s">
        <v>1293</v>
      </c>
      <c r="E1699" s="26" t="s">
        <v>553</v>
      </c>
      <c r="F1699" s="26" t="s">
        <v>668</v>
      </c>
      <c r="G1699" s="26" t="s">
        <v>5043</v>
      </c>
      <c r="H1699" s="26" t="s">
        <v>556</v>
      </c>
      <c r="I1699" s="27">
        <v>45236</v>
      </c>
      <c r="J1699" s="26" t="s">
        <v>1754</v>
      </c>
      <c r="K1699" s="26" t="s">
        <v>1122</v>
      </c>
      <c r="L1699" s="26" t="s">
        <v>1123</v>
      </c>
      <c r="M1699" s="26" t="s">
        <v>682</v>
      </c>
      <c r="N1699" s="26" t="s">
        <v>600</v>
      </c>
      <c r="O1699" s="26" t="s">
        <v>561</v>
      </c>
      <c r="P1699" s="26" t="s">
        <v>562</v>
      </c>
      <c r="Q1699" s="26" t="s">
        <v>683</v>
      </c>
      <c r="R1699" s="26" t="s">
        <v>684</v>
      </c>
      <c r="S1699" s="26"/>
      <c r="T1699" s="26"/>
      <c r="U1699" s="26">
        <v>120000</v>
      </c>
      <c r="V1699" s="27">
        <v>45280</v>
      </c>
      <c r="W1699" s="26" t="s">
        <v>565</v>
      </c>
      <c r="X1699" s="26" t="s">
        <v>566</v>
      </c>
      <c r="Y1699" s="26" t="s">
        <v>5023</v>
      </c>
      <c r="Z1699" s="26"/>
      <c r="AA1699" s="26">
        <v>1</v>
      </c>
      <c r="AB1699" s="26">
        <v>2082</v>
      </c>
    </row>
    <row r="1700" spans="1:28" ht="20.25" customHeight="1">
      <c r="A1700" s="26" t="s">
        <v>5044</v>
      </c>
      <c r="B1700" s="26" t="s">
        <v>5045</v>
      </c>
      <c r="C1700" s="26" t="s">
        <v>1130</v>
      </c>
      <c r="D1700" s="26" t="s">
        <v>1131</v>
      </c>
      <c r="E1700" s="26" t="s">
        <v>553</v>
      </c>
      <c r="F1700" s="26" t="s">
        <v>624</v>
      </c>
      <c r="G1700" s="26" t="s">
        <v>5046</v>
      </c>
      <c r="H1700" s="26" t="s">
        <v>2720</v>
      </c>
      <c r="I1700" s="27">
        <v>45234</v>
      </c>
      <c r="J1700" s="26" t="s">
        <v>626</v>
      </c>
      <c r="K1700" s="26" t="s">
        <v>3878</v>
      </c>
      <c r="L1700" s="26" t="s">
        <v>3879</v>
      </c>
      <c r="M1700" s="26" t="s">
        <v>616</v>
      </c>
      <c r="N1700" s="26" t="s">
        <v>608</v>
      </c>
      <c r="O1700" s="26" t="s">
        <v>561</v>
      </c>
      <c r="P1700" s="26" t="s">
        <v>601</v>
      </c>
      <c r="Q1700" s="26" t="s">
        <v>664</v>
      </c>
      <c r="R1700" s="26" t="s">
        <v>3880</v>
      </c>
      <c r="S1700" s="26"/>
      <c r="T1700" s="26"/>
      <c r="U1700" s="26">
        <v>15000</v>
      </c>
      <c r="V1700" s="27">
        <v>45275</v>
      </c>
      <c r="W1700" s="26" t="s">
        <v>565</v>
      </c>
      <c r="X1700" s="26" t="s">
        <v>566</v>
      </c>
      <c r="Y1700" s="26" t="s">
        <v>630</v>
      </c>
      <c r="Z1700" s="26"/>
      <c r="AA1700" s="26">
        <v>1</v>
      </c>
      <c r="AB1700" s="26">
        <v>2123</v>
      </c>
    </row>
    <row r="1701" spans="1:28" ht="20.25" customHeight="1">
      <c r="A1701" s="26" t="s">
        <v>5047</v>
      </c>
      <c r="B1701" s="26" t="s">
        <v>5048</v>
      </c>
      <c r="C1701" s="26" t="s">
        <v>1292</v>
      </c>
      <c r="D1701" s="26" t="s">
        <v>1293</v>
      </c>
      <c r="E1701" s="26" t="s">
        <v>553</v>
      </c>
      <c r="F1701" s="26" t="s">
        <v>668</v>
      </c>
      <c r="G1701" s="26" t="s">
        <v>5049</v>
      </c>
      <c r="H1701" s="26" t="s">
        <v>556</v>
      </c>
      <c r="I1701" s="27">
        <v>45233</v>
      </c>
      <c r="J1701" s="26" t="s">
        <v>1754</v>
      </c>
      <c r="K1701" s="26" t="s">
        <v>3026</v>
      </c>
      <c r="L1701" s="26" t="s">
        <v>3027</v>
      </c>
      <c r="M1701" s="26" t="s">
        <v>682</v>
      </c>
      <c r="N1701" s="26" t="s">
        <v>600</v>
      </c>
      <c r="O1701" s="26" t="s">
        <v>561</v>
      </c>
      <c r="P1701" s="26" t="s">
        <v>562</v>
      </c>
      <c r="Q1701" s="26" t="s">
        <v>683</v>
      </c>
      <c r="R1701" s="26" t="s">
        <v>684</v>
      </c>
      <c r="S1701" s="26"/>
      <c r="T1701" s="26"/>
      <c r="U1701" s="26">
        <v>120000</v>
      </c>
      <c r="V1701" s="27">
        <v>45264</v>
      </c>
      <c r="W1701" s="26" t="s">
        <v>565</v>
      </c>
      <c r="X1701" s="26" t="s">
        <v>566</v>
      </c>
      <c r="Y1701" s="26" t="s">
        <v>5023</v>
      </c>
      <c r="Z1701" s="26"/>
      <c r="AA1701" s="26">
        <v>1</v>
      </c>
      <c r="AB1701" s="26">
        <v>2086</v>
      </c>
    </row>
    <row r="1702" spans="1:28" ht="20.25" customHeight="1">
      <c r="A1702" s="26" t="s">
        <v>5050</v>
      </c>
      <c r="B1702" s="26" t="s">
        <v>5051</v>
      </c>
      <c r="C1702" s="26" t="s">
        <v>1292</v>
      </c>
      <c r="D1702" s="26" t="s">
        <v>1293</v>
      </c>
      <c r="E1702" s="26" t="s">
        <v>553</v>
      </c>
      <c r="F1702" s="26" t="s">
        <v>581</v>
      </c>
      <c r="G1702" s="26" t="s">
        <v>5052</v>
      </c>
      <c r="H1702" s="26" t="s">
        <v>2720</v>
      </c>
      <c r="I1702" s="27">
        <v>45232</v>
      </c>
      <c r="J1702" s="26" t="s">
        <v>583</v>
      </c>
      <c r="K1702" s="26" t="s">
        <v>3715</v>
      </c>
      <c r="L1702" s="26" t="s">
        <v>3716</v>
      </c>
      <c r="M1702" s="26" t="s">
        <v>616</v>
      </c>
      <c r="N1702" s="26" t="s">
        <v>617</v>
      </c>
      <c r="O1702" s="26" t="s">
        <v>561</v>
      </c>
      <c r="P1702" s="26" t="s">
        <v>586</v>
      </c>
      <c r="Q1702" s="26" t="s">
        <v>618</v>
      </c>
      <c r="R1702" s="26" t="s">
        <v>619</v>
      </c>
      <c r="S1702" s="26"/>
      <c r="T1702" s="26"/>
      <c r="U1702" s="26">
        <v>17500</v>
      </c>
      <c r="V1702" s="27">
        <v>45269</v>
      </c>
      <c r="W1702" s="26" t="s">
        <v>565</v>
      </c>
      <c r="X1702" s="26" t="s">
        <v>566</v>
      </c>
      <c r="Y1702" s="26" t="s">
        <v>596</v>
      </c>
      <c r="Z1702" s="26"/>
      <c r="AA1702" s="26">
        <v>1</v>
      </c>
      <c r="AB1702" s="26">
        <v>2111</v>
      </c>
    </row>
    <row r="1703" spans="1:28" ht="20.25" customHeight="1">
      <c r="A1703" s="26" t="s">
        <v>5053</v>
      </c>
      <c r="B1703" s="26" t="s">
        <v>5054</v>
      </c>
      <c r="C1703" s="26" t="s">
        <v>1130</v>
      </c>
      <c r="D1703" s="26" t="s">
        <v>1131</v>
      </c>
      <c r="E1703" s="26" t="s">
        <v>553</v>
      </c>
      <c r="F1703" s="26" t="s">
        <v>624</v>
      </c>
      <c r="G1703" s="26" t="s">
        <v>5055</v>
      </c>
      <c r="H1703" s="26" t="s">
        <v>2720</v>
      </c>
      <c r="I1703" s="27">
        <v>45232</v>
      </c>
      <c r="J1703" s="26" t="s">
        <v>626</v>
      </c>
      <c r="K1703" s="26" t="s">
        <v>5009</v>
      </c>
      <c r="L1703" s="26" t="s">
        <v>5010</v>
      </c>
      <c r="M1703" s="26" t="s">
        <v>585</v>
      </c>
      <c r="N1703" s="26" t="s">
        <v>673</v>
      </c>
      <c r="O1703" s="26" t="s">
        <v>561</v>
      </c>
      <c r="P1703" s="26" t="s">
        <v>718</v>
      </c>
      <c r="Q1703" s="26" t="s">
        <v>664</v>
      </c>
      <c r="R1703" s="26" t="s">
        <v>564</v>
      </c>
      <c r="S1703" s="26"/>
      <c r="T1703" s="26"/>
      <c r="U1703" s="26">
        <v>21000</v>
      </c>
      <c r="V1703" s="27">
        <v>45278</v>
      </c>
      <c r="W1703" s="26" t="s">
        <v>565</v>
      </c>
      <c r="X1703" s="26" t="s">
        <v>566</v>
      </c>
      <c r="Y1703" s="26" t="s">
        <v>630</v>
      </c>
      <c r="Z1703" s="26" t="s">
        <v>5056</v>
      </c>
      <c r="AA1703" s="26">
        <v>1</v>
      </c>
      <c r="AB1703" s="26">
        <v>2122</v>
      </c>
    </row>
    <row r="1704" spans="1:28" ht="20.25" customHeight="1">
      <c r="A1704" s="26" t="s">
        <v>5057</v>
      </c>
      <c r="B1704" s="26" t="s">
        <v>5058</v>
      </c>
      <c r="C1704" s="26" t="s">
        <v>1292</v>
      </c>
      <c r="D1704" s="26" t="s">
        <v>1293</v>
      </c>
      <c r="E1704" s="26" t="s">
        <v>553</v>
      </c>
      <c r="F1704" s="26" t="s">
        <v>581</v>
      </c>
      <c r="G1704" s="26" t="s">
        <v>5059</v>
      </c>
      <c r="H1704" s="26" t="s">
        <v>2720</v>
      </c>
      <c r="I1704" s="27">
        <v>45232</v>
      </c>
      <c r="J1704" s="26" t="s">
        <v>583</v>
      </c>
      <c r="K1704" s="26" t="s">
        <v>3838</v>
      </c>
      <c r="L1704" s="26" t="s">
        <v>3839</v>
      </c>
      <c r="M1704" s="26" t="s">
        <v>607</v>
      </c>
      <c r="N1704" s="26" t="s">
        <v>617</v>
      </c>
      <c r="O1704" s="26" t="s">
        <v>561</v>
      </c>
      <c r="P1704" s="26" t="s">
        <v>586</v>
      </c>
      <c r="Q1704" s="26" t="s">
        <v>618</v>
      </c>
      <c r="R1704" s="26" t="s">
        <v>619</v>
      </c>
      <c r="S1704" s="26"/>
      <c r="T1704" s="26"/>
      <c r="U1704" s="26">
        <v>20000</v>
      </c>
      <c r="V1704" s="27">
        <v>45262</v>
      </c>
      <c r="W1704" s="26" t="s">
        <v>565</v>
      </c>
      <c r="X1704" s="26" t="s">
        <v>566</v>
      </c>
      <c r="Y1704" s="26" t="s">
        <v>596</v>
      </c>
      <c r="Z1704" s="26"/>
      <c r="AA1704" s="26">
        <v>1</v>
      </c>
      <c r="AB1704" s="26">
        <v>2094</v>
      </c>
    </row>
    <row r="1705" spans="1:28" ht="20.25" customHeight="1">
      <c r="A1705" s="26" t="s">
        <v>5057</v>
      </c>
      <c r="B1705" s="26" t="s">
        <v>5060</v>
      </c>
      <c r="C1705" s="26" t="s">
        <v>1292</v>
      </c>
      <c r="D1705" s="26" t="s">
        <v>1293</v>
      </c>
      <c r="E1705" s="26" t="s">
        <v>553</v>
      </c>
      <c r="F1705" s="26" t="s">
        <v>581</v>
      </c>
      <c r="G1705" s="26" t="s">
        <v>5059</v>
      </c>
      <c r="H1705" s="26" t="s">
        <v>2720</v>
      </c>
      <c r="I1705" s="27">
        <v>45232</v>
      </c>
      <c r="J1705" s="26" t="s">
        <v>583</v>
      </c>
      <c r="K1705" s="26" t="s">
        <v>3838</v>
      </c>
      <c r="L1705" s="26" t="s">
        <v>3839</v>
      </c>
      <c r="M1705" s="26" t="s">
        <v>607</v>
      </c>
      <c r="N1705" s="26" t="s">
        <v>617</v>
      </c>
      <c r="O1705" s="26" t="s">
        <v>561</v>
      </c>
      <c r="P1705" s="26" t="s">
        <v>586</v>
      </c>
      <c r="Q1705" s="26" t="s">
        <v>618</v>
      </c>
      <c r="R1705" s="26" t="s">
        <v>619</v>
      </c>
      <c r="S1705" s="26"/>
      <c r="T1705" s="26"/>
      <c r="U1705" s="26">
        <v>20000</v>
      </c>
      <c r="V1705" s="27">
        <v>45262</v>
      </c>
      <c r="W1705" s="26" t="s">
        <v>565</v>
      </c>
      <c r="X1705" s="26" t="s">
        <v>566</v>
      </c>
      <c r="Y1705" s="26" t="s">
        <v>596</v>
      </c>
      <c r="Z1705" s="26"/>
      <c r="AA1705" s="26">
        <v>2</v>
      </c>
      <c r="AB1705" s="26">
        <v>2094</v>
      </c>
    </row>
    <row r="1706" spans="1:28" ht="20.25" customHeight="1">
      <c r="A1706" s="26" t="s">
        <v>5057</v>
      </c>
      <c r="B1706" s="26" t="s">
        <v>5061</v>
      </c>
      <c r="C1706" s="26" t="s">
        <v>1292</v>
      </c>
      <c r="D1706" s="26" t="s">
        <v>1293</v>
      </c>
      <c r="E1706" s="26" t="s">
        <v>553</v>
      </c>
      <c r="F1706" s="26" t="s">
        <v>581</v>
      </c>
      <c r="G1706" s="26" t="s">
        <v>5059</v>
      </c>
      <c r="H1706" s="26" t="s">
        <v>2720</v>
      </c>
      <c r="I1706" s="27">
        <v>45232</v>
      </c>
      <c r="J1706" s="26" t="s">
        <v>583</v>
      </c>
      <c r="K1706" s="26" t="s">
        <v>3838</v>
      </c>
      <c r="L1706" s="26" t="s">
        <v>3839</v>
      </c>
      <c r="M1706" s="26" t="s">
        <v>607</v>
      </c>
      <c r="N1706" s="26" t="s">
        <v>617</v>
      </c>
      <c r="O1706" s="26" t="s">
        <v>561</v>
      </c>
      <c r="P1706" s="26" t="s">
        <v>586</v>
      </c>
      <c r="Q1706" s="26" t="s">
        <v>618</v>
      </c>
      <c r="R1706" s="26" t="s">
        <v>619</v>
      </c>
      <c r="S1706" s="26"/>
      <c r="T1706" s="26"/>
      <c r="U1706" s="26">
        <v>20000</v>
      </c>
      <c r="V1706" s="27">
        <v>45262</v>
      </c>
      <c r="W1706" s="26" t="s">
        <v>565</v>
      </c>
      <c r="X1706" s="26" t="s">
        <v>566</v>
      </c>
      <c r="Y1706" s="26" t="s">
        <v>596</v>
      </c>
      <c r="Z1706" s="26"/>
      <c r="AA1706" s="26">
        <v>3</v>
      </c>
      <c r="AB1706" s="26">
        <v>2094</v>
      </c>
    </row>
    <row r="1707" spans="1:28" ht="20.25" customHeight="1">
      <c r="A1707" s="26" t="s">
        <v>5062</v>
      </c>
      <c r="B1707" s="26" t="s">
        <v>5063</v>
      </c>
      <c r="C1707" s="26" t="s">
        <v>1292</v>
      </c>
      <c r="D1707" s="26" t="s">
        <v>1293</v>
      </c>
      <c r="E1707" s="26" t="s">
        <v>553</v>
      </c>
      <c r="F1707" s="26" t="s">
        <v>581</v>
      </c>
      <c r="G1707" s="26" t="s">
        <v>5064</v>
      </c>
      <c r="H1707" s="26" t="s">
        <v>2720</v>
      </c>
      <c r="I1707" s="27">
        <v>45230</v>
      </c>
      <c r="J1707" s="26" t="s">
        <v>583</v>
      </c>
      <c r="K1707" s="26" t="s">
        <v>3596</v>
      </c>
      <c r="L1707" s="26" t="s">
        <v>3597</v>
      </c>
      <c r="M1707" s="26" t="s">
        <v>616</v>
      </c>
      <c r="N1707" s="26" t="s">
        <v>641</v>
      </c>
      <c r="O1707" s="26" t="s">
        <v>561</v>
      </c>
      <c r="P1707" s="26" t="s">
        <v>586</v>
      </c>
      <c r="Q1707" s="26" t="s">
        <v>852</v>
      </c>
      <c r="R1707" s="26" t="s">
        <v>619</v>
      </c>
      <c r="S1707" s="26"/>
      <c r="T1707" s="26"/>
      <c r="U1707" s="26">
        <v>14000</v>
      </c>
      <c r="V1707" s="27">
        <v>45261</v>
      </c>
      <c r="W1707" s="26" t="s">
        <v>565</v>
      </c>
      <c r="X1707" s="26" t="s">
        <v>566</v>
      </c>
      <c r="Y1707" s="26" t="s">
        <v>5065</v>
      </c>
      <c r="Z1707" s="26"/>
      <c r="AA1707" s="26">
        <v>1</v>
      </c>
      <c r="AB1707" s="26">
        <v>2062</v>
      </c>
    </row>
    <row r="1708" spans="1:28" ht="20.25" customHeight="1">
      <c r="A1708" s="26" t="s">
        <v>5066</v>
      </c>
      <c r="B1708" s="26" t="s">
        <v>5067</v>
      </c>
      <c r="C1708" s="26" t="s">
        <v>1292</v>
      </c>
      <c r="D1708" s="26" t="s">
        <v>1293</v>
      </c>
      <c r="E1708" s="26" t="s">
        <v>553</v>
      </c>
      <c r="F1708" s="26" t="s">
        <v>581</v>
      </c>
      <c r="G1708" s="26" t="s">
        <v>5068</v>
      </c>
      <c r="H1708" s="26" t="s">
        <v>2720</v>
      </c>
      <c r="I1708" s="27">
        <v>45230</v>
      </c>
      <c r="J1708" s="26" t="s">
        <v>583</v>
      </c>
      <c r="K1708" s="26" t="s">
        <v>3715</v>
      </c>
      <c r="L1708" s="26" t="s">
        <v>3716</v>
      </c>
      <c r="M1708" s="26" t="s">
        <v>616</v>
      </c>
      <c r="N1708" s="26" t="s">
        <v>617</v>
      </c>
      <c r="O1708" s="26" t="s">
        <v>561</v>
      </c>
      <c r="P1708" s="26" t="s">
        <v>586</v>
      </c>
      <c r="Q1708" s="26" t="s">
        <v>618</v>
      </c>
      <c r="R1708" s="26" t="s">
        <v>619</v>
      </c>
      <c r="S1708" s="26"/>
      <c r="T1708" s="26"/>
      <c r="U1708" s="26">
        <v>5100</v>
      </c>
      <c r="V1708" s="27">
        <v>45261</v>
      </c>
      <c r="W1708" s="26" t="s">
        <v>565</v>
      </c>
      <c r="X1708" s="26" t="s">
        <v>566</v>
      </c>
      <c r="Y1708" s="26" t="s">
        <v>596</v>
      </c>
      <c r="Z1708" s="26"/>
      <c r="AA1708" s="26">
        <v>1</v>
      </c>
      <c r="AB1708" s="26">
        <v>2111</v>
      </c>
    </row>
    <row r="1709" spans="1:28" ht="20.25" customHeight="1">
      <c r="A1709" s="26" t="s">
        <v>5069</v>
      </c>
      <c r="B1709" s="26" t="s">
        <v>5070</v>
      </c>
      <c r="C1709" s="26" t="s">
        <v>1292</v>
      </c>
      <c r="D1709" s="26" t="s">
        <v>1293</v>
      </c>
      <c r="E1709" s="26" t="s">
        <v>553</v>
      </c>
      <c r="F1709" s="26" t="s">
        <v>843</v>
      </c>
      <c r="G1709" s="26" t="s">
        <v>5071</v>
      </c>
      <c r="H1709" s="26" t="s">
        <v>556</v>
      </c>
      <c r="I1709" s="27">
        <v>45224</v>
      </c>
      <c r="J1709" s="26" t="s">
        <v>1754</v>
      </c>
      <c r="K1709" s="26" t="s">
        <v>21</v>
      </c>
      <c r="L1709" s="26" t="s">
        <v>845</v>
      </c>
      <c r="M1709" s="26" t="s">
        <v>616</v>
      </c>
      <c r="N1709" s="26" t="s">
        <v>663</v>
      </c>
      <c r="O1709" s="26" t="s">
        <v>561</v>
      </c>
      <c r="P1709" s="26" t="s">
        <v>718</v>
      </c>
      <c r="Q1709" s="26" t="s">
        <v>846</v>
      </c>
      <c r="R1709" s="26" t="s">
        <v>619</v>
      </c>
      <c r="S1709" s="26"/>
      <c r="T1709" s="26"/>
      <c r="U1709" s="26">
        <v>5000</v>
      </c>
      <c r="V1709" s="27">
        <v>45261</v>
      </c>
      <c r="W1709" s="26" t="s">
        <v>565</v>
      </c>
      <c r="X1709" s="26" t="s">
        <v>566</v>
      </c>
      <c r="Y1709" s="26" t="s">
        <v>4346</v>
      </c>
      <c r="Z1709" s="26"/>
      <c r="AA1709" s="26">
        <v>1</v>
      </c>
      <c r="AB1709" s="26">
        <v>2117</v>
      </c>
    </row>
    <row r="1710" spans="1:28" ht="20.25" customHeight="1">
      <c r="A1710" s="26" t="s">
        <v>5072</v>
      </c>
      <c r="B1710" s="26" t="s">
        <v>5073</v>
      </c>
      <c r="C1710" s="26" t="s">
        <v>1130</v>
      </c>
      <c r="D1710" s="26" t="s">
        <v>1131</v>
      </c>
      <c r="E1710" s="26" t="s">
        <v>1781</v>
      </c>
      <c r="F1710" s="26" t="s">
        <v>668</v>
      </c>
      <c r="G1710" s="26" t="s">
        <v>5074</v>
      </c>
      <c r="H1710" s="26" t="s">
        <v>556</v>
      </c>
      <c r="I1710" s="27">
        <v>45223</v>
      </c>
      <c r="J1710" s="26" t="s">
        <v>1754</v>
      </c>
      <c r="K1710" s="26" t="s">
        <v>1191</v>
      </c>
      <c r="L1710" s="26" t="s">
        <v>1192</v>
      </c>
      <c r="M1710" s="26" t="s">
        <v>682</v>
      </c>
      <c r="N1710" s="26" t="s">
        <v>600</v>
      </c>
      <c r="O1710" s="26" t="s">
        <v>561</v>
      </c>
      <c r="P1710" s="26" t="s">
        <v>562</v>
      </c>
      <c r="Q1710" s="26" t="s">
        <v>812</v>
      </c>
      <c r="R1710" s="26" t="s">
        <v>684</v>
      </c>
      <c r="S1710" s="26"/>
      <c r="T1710" s="26"/>
      <c r="U1710" s="26">
        <v>15000</v>
      </c>
      <c r="V1710" s="27">
        <v>45242</v>
      </c>
      <c r="W1710" s="26" t="s">
        <v>565</v>
      </c>
      <c r="X1710" s="26" t="s">
        <v>566</v>
      </c>
      <c r="Y1710" s="26" t="s">
        <v>5023</v>
      </c>
      <c r="Z1710" s="26"/>
      <c r="AA1710" s="26">
        <v>1</v>
      </c>
      <c r="AB1710" s="26">
        <v>2116</v>
      </c>
    </row>
    <row r="1711" spans="1:28" ht="20.25" customHeight="1">
      <c r="A1711" s="26" t="s">
        <v>5075</v>
      </c>
      <c r="B1711" s="26" t="s">
        <v>5076</v>
      </c>
      <c r="C1711" s="26" t="s">
        <v>1292</v>
      </c>
      <c r="D1711" s="26" t="s">
        <v>1293</v>
      </c>
      <c r="E1711" s="26" t="s">
        <v>633</v>
      </c>
      <c r="F1711" s="26" t="s">
        <v>1294</v>
      </c>
      <c r="G1711" s="26" t="s">
        <v>5077</v>
      </c>
      <c r="H1711" s="26" t="s">
        <v>556</v>
      </c>
      <c r="I1711" s="27">
        <v>45222</v>
      </c>
      <c r="J1711" s="26" t="s">
        <v>1754</v>
      </c>
      <c r="K1711" s="26" t="s">
        <v>1296</v>
      </c>
      <c r="L1711" s="26" t="s">
        <v>1297</v>
      </c>
      <c r="M1711" s="26" t="s">
        <v>628</v>
      </c>
      <c r="N1711" s="26" t="s">
        <v>617</v>
      </c>
      <c r="O1711" s="26" t="s">
        <v>561</v>
      </c>
      <c r="P1711" s="26" t="s">
        <v>586</v>
      </c>
      <c r="Q1711" s="26" t="s">
        <v>812</v>
      </c>
      <c r="R1711" s="26" t="s">
        <v>619</v>
      </c>
      <c r="S1711" s="26"/>
      <c r="T1711" s="26"/>
      <c r="U1711" s="26">
        <v>8000</v>
      </c>
      <c r="V1711" s="27">
        <v>45250</v>
      </c>
      <c r="W1711" s="26" t="s">
        <v>565</v>
      </c>
      <c r="X1711" s="26" t="s">
        <v>566</v>
      </c>
      <c r="Y1711" s="26" t="s">
        <v>5078</v>
      </c>
      <c r="Z1711" s="26"/>
      <c r="AA1711" s="26">
        <v>1</v>
      </c>
      <c r="AB1711" s="26">
        <v>2114</v>
      </c>
    </row>
    <row r="1712" spans="1:28" ht="20.25" customHeight="1">
      <c r="A1712" s="26" t="s">
        <v>5079</v>
      </c>
      <c r="B1712" s="26" t="s">
        <v>5080</v>
      </c>
      <c r="C1712" s="26" t="s">
        <v>1292</v>
      </c>
      <c r="D1712" s="26" t="s">
        <v>1293</v>
      </c>
      <c r="E1712" s="26" t="s">
        <v>553</v>
      </c>
      <c r="F1712" s="26" t="s">
        <v>581</v>
      </c>
      <c r="G1712" s="26" t="s">
        <v>5081</v>
      </c>
      <c r="H1712" s="26" t="s">
        <v>2720</v>
      </c>
      <c r="I1712" s="27">
        <v>45222</v>
      </c>
      <c r="J1712" s="26" t="s">
        <v>583</v>
      </c>
      <c r="K1712" s="26" t="s">
        <v>3838</v>
      </c>
      <c r="L1712" s="26" t="s">
        <v>3839</v>
      </c>
      <c r="M1712" s="26" t="s">
        <v>607</v>
      </c>
      <c r="N1712" s="26" t="s">
        <v>617</v>
      </c>
      <c r="O1712" s="26" t="s">
        <v>561</v>
      </c>
      <c r="P1712" s="26" t="s">
        <v>586</v>
      </c>
      <c r="Q1712" s="26" t="s">
        <v>618</v>
      </c>
      <c r="R1712" s="26" t="s">
        <v>619</v>
      </c>
      <c r="S1712" s="26"/>
      <c r="T1712" s="26"/>
      <c r="U1712" s="26">
        <v>14000</v>
      </c>
      <c r="V1712" s="27">
        <v>45253</v>
      </c>
      <c r="W1712" s="26" t="s">
        <v>565</v>
      </c>
      <c r="X1712" s="26" t="s">
        <v>566</v>
      </c>
      <c r="Y1712" s="26" t="s">
        <v>596</v>
      </c>
      <c r="Z1712" s="26"/>
      <c r="AA1712" s="26">
        <v>1</v>
      </c>
      <c r="AB1712" s="26">
        <v>2094</v>
      </c>
    </row>
    <row r="1713" spans="1:28" ht="20.25" customHeight="1">
      <c r="A1713" s="26" t="s">
        <v>5082</v>
      </c>
      <c r="B1713" s="26" t="s">
        <v>5083</v>
      </c>
      <c r="C1713" s="26" t="s">
        <v>1292</v>
      </c>
      <c r="D1713" s="26" t="s">
        <v>1293</v>
      </c>
      <c r="E1713" s="26" t="s">
        <v>553</v>
      </c>
      <c r="F1713" s="26" t="s">
        <v>581</v>
      </c>
      <c r="G1713" s="26" t="s">
        <v>5084</v>
      </c>
      <c r="H1713" s="26" t="s">
        <v>2720</v>
      </c>
      <c r="I1713" s="27">
        <v>45218</v>
      </c>
      <c r="J1713" s="26" t="s">
        <v>583</v>
      </c>
      <c r="K1713" s="26" t="s">
        <v>3715</v>
      </c>
      <c r="L1713" s="26" t="s">
        <v>3716</v>
      </c>
      <c r="M1713" s="26" t="s">
        <v>616</v>
      </c>
      <c r="N1713" s="26" t="s">
        <v>617</v>
      </c>
      <c r="O1713" s="26" t="s">
        <v>561</v>
      </c>
      <c r="P1713" s="26" t="s">
        <v>586</v>
      </c>
      <c r="Q1713" s="26" t="s">
        <v>618</v>
      </c>
      <c r="R1713" s="26" t="s">
        <v>619</v>
      </c>
      <c r="S1713" s="26"/>
      <c r="T1713" s="26"/>
      <c r="U1713" s="26">
        <v>5000</v>
      </c>
      <c r="V1713" s="27">
        <v>45248</v>
      </c>
      <c r="W1713" s="26" t="s">
        <v>565</v>
      </c>
      <c r="X1713" s="26" t="s">
        <v>566</v>
      </c>
      <c r="Y1713" s="26" t="s">
        <v>596</v>
      </c>
      <c r="Z1713" s="26"/>
      <c r="AA1713" s="26">
        <v>1</v>
      </c>
      <c r="AB1713" s="26">
        <v>2111</v>
      </c>
    </row>
    <row r="1714" spans="1:28" ht="20.25" customHeight="1">
      <c r="A1714" s="26" t="s">
        <v>5085</v>
      </c>
      <c r="B1714" s="26" t="s">
        <v>5086</v>
      </c>
      <c r="C1714" s="26" t="s">
        <v>1292</v>
      </c>
      <c r="D1714" s="26" t="s">
        <v>1293</v>
      </c>
      <c r="E1714" s="26" t="s">
        <v>553</v>
      </c>
      <c r="F1714" s="26" t="s">
        <v>581</v>
      </c>
      <c r="G1714" s="26" t="s">
        <v>5087</v>
      </c>
      <c r="H1714" s="26" t="s">
        <v>2720</v>
      </c>
      <c r="I1714" s="27">
        <v>45212</v>
      </c>
      <c r="J1714" s="26" t="s">
        <v>583</v>
      </c>
      <c r="K1714" s="26" t="s">
        <v>3715</v>
      </c>
      <c r="L1714" s="26" t="s">
        <v>3716</v>
      </c>
      <c r="M1714" s="26" t="s">
        <v>616</v>
      </c>
      <c r="N1714" s="26" t="s">
        <v>617</v>
      </c>
      <c r="O1714" s="26" t="s">
        <v>561</v>
      </c>
      <c r="P1714" s="26" t="s">
        <v>586</v>
      </c>
      <c r="Q1714" s="26" t="s">
        <v>618</v>
      </c>
      <c r="R1714" s="26" t="s">
        <v>619</v>
      </c>
      <c r="S1714" s="26"/>
      <c r="T1714" s="26"/>
      <c r="U1714" s="26">
        <v>5000</v>
      </c>
      <c r="V1714" s="27">
        <v>45241</v>
      </c>
      <c r="W1714" s="26" t="s">
        <v>565</v>
      </c>
      <c r="X1714" s="26" t="s">
        <v>798</v>
      </c>
      <c r="Y1714" s="26" t="s">
        <v>596</v>
      </c>
      <c r="Z1714" s="26"/>
      <c r="AA1714" s="26">
        <v>1</v>
      </c>
      <c r="AB1714" s="26">
        <v>2111</v>
      </c>
    </row>
    <row r="1715" spans="1:28" ht="20.25" customHeight="1">
      <c r="A1715" s="26" t="s">
        <v>5088</v>
      </c>
      <c r="B1715" s="26" t="s">
        <v>5086</v>
      </c>
      <c r="C1715" s="26" t="s">
        <v>1292</v>
      </c>
      <c r="D1715" s="26" t="s">
        <v>1293</v>
      </c>
      <c r="E1715" s="26" t="s">
        <v>553</v>
      </c>
      <c r="F1715" s="26" t="s">
        <v>581</v>
      </c>
      <c r="G1715" s="26" t="s">
        <v>5089</v>
      </c>
      <c r="H1715" s="26" t="s">
        <v>2720</v>
      </c>
      <c r="I1715" s="27">
        <v>45210</v>
      </c>
      <c r="J1715" s="26" t="s">
        <v>583</v>
      </c>
      <c r="K1715" s="26" t="s">
        <v>3715</v>
      </c>
      <c r="L1715" s="26" t="s">
        <v>3716</v>
      </c>
      <c r="M1715" s="26" t="s">
        <v>616</v>
      </c>
      <c r="N1715" s="26" t="s">
        <v>617</v>
      </c>
      <c r="O1715" s="26" t="s">
        <v>561</v>
      </c>
      <c r="P1715" s="26" t="s">
        <v>586</v>
      </c>
      <c r="Q1715" s="26" t="s">
        <v>618</v>
      </c>
      <c r="R1715" s="26" t="s">
        <v>619</v>
      </c>
      <c r="S1715" s="26"/>
      <c r="T1715" s="26"/>
      <c r="U1715" s="26">
        <v>20000</v>
      </c>
      <c r="V1715" s="27">
        <v>45241</v>
      </c>
      <c r="W1715" s="26" t="s">
        <v>565</v>
      </c>
      <c r="X1715" s="26" t="s">
        <v>566</v>
      </c>
      <c r="Y1715" s="26" t="s">
        <v>596</v>
      </c>
      <c r="Z1715" s="26"/>
      <c r="AA1715" s="26">
        <v>1</v>
      </c>
      <c r="AB1715" s="26">
        <v>2111</v>
      </c>
    </row>
    <row r="1716" spans="1:28" ht="20.25" customHeight="1">
      <c r="A1716" s="26" t="s">
        <v>5090</v>
      </c>
      <c r="B1716" s="26" t="s">
        <v>5091</v>
      </c>
      <c r="C1716" s="26" t="s">
        <v>1292</v>
      </c>
      <c r="D1716" s="26" t="s">
        <v>1293</v>
      </c>
      <c r="E1716" s="26" t="s">
        <v>553</v>
      </c>
      <c r="F1716" s="26" t="s">
        <v>668</v>
      </c>
      <c r="G1716" s="26" t="s">
        <v>5037</v>
      </c>
      <c r="H1716" s="26" t="s">
        <v>556</v>
      </c>
      <c r="I1716" s="27">
        <v>45205</v>
      </c>
      <c r="J1716" s="26" t="s">
        <v>1754</v>
      </c>
      <c r="K1716" s="26" t="s">
        <v>258</v>
      </c>
      <c r="L1716" s="26" t="s">
        <v>681</v>
      </c>
      <c r="M1716" s="26" t="s">
        <v>682</v>
      </c>
      <c r="N1716" s="26" t="s">
        <v>600</v>
      </c>
      <c r="O1716" s="26" t="s">
        <v>561</v>
      </c>
      <c r="P1716" s="26" t="s">
        <v>562</v>
      </c>
      <c r="Q1716" s="26" t="s">
        <v>683</v>
      </c>
      <c r="R1716" s="26" t="s">
        <v>684</v>
      </c>
      <c r="S1716" s="26"/>
      <c r="T1716" s="26"/>
      <c r="U1716" s="26">
        <v>120000</v>
      </c>
      <c r="V1716" s="27">
        <v>45274</v>
      </c>
      <c r="W1716" s="26" t="s">
        <v>565</v>
      </c>
      <c r="X1716" s="26" t="s">
        <v>566</v>
      </c>
      <c r="Y1716" s="26" t="s">
        <v>5023</v>
      </c>
      <c r="Z1716" s="26"/>
      <c r="AA1716" s="26">
        <v>1</v>
      </c>
      <c r="AB1716" s="26">
        <v>2075</v>
      </c>
    </row>
    <row r="1717" spans="1:28" ht="20.25" customHeight="1">
      <c r="A1717" s="26" t="s">
        <v>5092</v>
      </c>
      <c r="B1717" s="26" t="s">
        <v>5093</v>
      </c>
      <c r="C1717" s="26" t="s">
        <v>1292</v>
      </c>
      <c r="D1717" s="26" t="s">
        <v>1293</v>
      </c>
      <c r="E1717" s="26" t="s">
        <v>553</v>
      </c>
      <c r="F1717" s="26" t="s">
        <v>668</v>
      </c>
      <c r="G1717" s="26" t="s">
        <v>5019</v>
      </c>
      <c r="H1717" s="26" t="s">
        <v>556</v>
      </c>
      <c r="I1717" s="27">
        <v>45205</v>
      </c>
      <c r="J1717" s="26" t="s">
        <v>1754</v>
      </c>
      <c r="K1717" s="26" t="s">
        <v>810</v>
      </c>
      <c r="L1717" s="26" t="s">
        <v>811</v>
      </c>
      <c r="M1717" s="26" t="s">
        <v>585</v>
      </c>
      <c r="N1717" s="26" t="s">
        <v>600</v>
      </c>
      <c r="O1717" s="26" t="s">
        <v>561</v>
      </c>
      <c r="P1717" s="26" t="s">
        <v>562</v>
      </c>
      <c r="Q1717" s="26" t="s">
        <v>812</v>
      </c>
      <c r="R1717" s="26" t="s">
        <v>684</v>
      </c>
      <c r="S1717" s="26"/>
      <c r="T1717" s="26"/>
      <c r="U1717" s="26">
        <v>120000</v>
      </c>
      <c r="V1717" s="27">
        <v>45265</v>
      </c>
      <c r="W1717" s="26" t="s">
        <v>565</v>
      </c>
      <c r="X1717" s="26" t="s">
        <v>566</v>
      </c>
      <c r="Y1717" s="26" t="s">
        <v>5023</v>
      </c>
      <c r="Z1717" s="26"/>
      <c r="AA1717" s="26">
        <v>1</v>
      </c>
      <c r="AB1717" s="26">
        <v>2107</v>
      </c>
    </row>
    <row r="1718" spans="1:28" ht="20.25" customHeight="1">
      <c r="A1718" s="26" t="s">
        <v>5094</v>
      </c>
      <c r="B1718" s="26" t="s">
        <v>5095</v>
      </c>
      <c r="C1718" s="26" t="s">
        <v>1292</v>
      </c>
      <c r="D1718" s="26" t="s">
        <v>1293</v>
      </c>
      <c r="E1718" s="26" t="s">
        <v>553</v>
      </c>
      <c r="F1718" s="26" t="s">
        <v>668</v>
      </c>
      <c r="G1718" s="26" t="s">
        <v>5019</v>
      </c>
      <c r="H1718" s="26" t="s">
        <v>556</v>
      </c>
      <c r="I1718" s="27">
        <v>45205</v>
      </c>
      <c r="J1718" s="26" t="s">
        <v>1754</v>
      </c>
      <c r="K1718" s="26" t="s">
        <v>1100</v>
      </c>
      <c r="L1718" s="26" t="s">
        <v>1101</v>
      </c>
      <c r="M1718" s="26" t="s">
        <v>682</v>
      </c>
      <c r="N1718" s="26" t="s">
        <v>600</v>
      </c>
      <c r="O1718" s="26" t="s">
        <v>561</v>
      </c>
      <c r="P1718" s="26" t="s">
        <v>562</v>
      </c>
      <c r="Q1718" s="26" t="s">
        <v>683</v>
      </c>
      <c r="R1718" s="26" t="s">
        <v>684</v>
      </c>
      <c r="S1718" s="26"/>
      <c r="T1718" s="26"/>
      <c r="U1718" s="26">
        <v>120000</v>
      </c>
      <c r="V1718" s="27">
        <v>45261</v>
      </c>
      <c r="W1718" s="26" t="s">
        <v>565</v>
      </c>
      <c r="X1718" s="26" t="s">
        <v>566</v>
      </c>
      <c r="Y1718" s="26" t="s">
        <v>5023</v>
      </c>
      <c r="Z1718" s="26"/>
      <c r="AA1718" s="26">
        <v>1</v>
      </c>
      <c r="AB1718" s="26">
        <v>2087</v>
      </c>
    </row>
    <row r="1719" spans="1:28" ht="20.25" customHeight="1">
      <c r="A1719" s="26" t="s">
        <v>5096</v>
      </c>
      <c r="B1719" s="26" t="s">
        <v>5097</v>
      </c>
      <c r="C1719" s="26" t="s">
        <v>1292</v>
      </c>
      <c r="D1719" s="26" t="s">
        <v>1293</v>
      </c>
      <c r="E1719" s="26" t="s">
        <v>553</v>
      </c>
      <c r="F1719" s="26" t="s">
        <v>668</v>
      </c>
      <c r="G1719" s="26" t="s">
        <v>5040</v>
      </c>
      <c r="H1719" s="26" t="s">
        <v>556</v>
      </c>
      <c r="I1719" s="27">
        <v>45205</v>
      </c>
      <c r="J1719" s="26" t="s">
        <v>1754</v>
      </c>
      <c r="K1719" s="26" t="s">
        <v>258</v>
      </c>
      <c r="L1719" s="26" t="s">
        <v>681</v>
      </c>
      <c r="M1719" s="26" t="s">
        <v>682</v>
      </c>
      <c r="N1719" s="26" t="s">
        <v>600</v>
      </c>
      <c r="O1719" s="26" t="s">
        <v>561</v>
      </c>
      <c r="P1719" s="26" t="s">
        <v>562</v>
      </c>
      <c r="Q1719" s="26" t="s">
        <v>683</v>
      </c>
      <c r="R1719" s="26" t="s">
        <v>684</v>
      </c>
      <c r="S1719" s="26"/>
      <c r="T1719" s="26"/>
      <c r="U1719" s="26">
        <v>120000</v>
      </c>
      <c r="V1719" s="27">
        <v>45270</v>
      </c>
      <c r="W1719" s="26" t="s">
        <v>565</v>
      </c>
      <c r="X1719" s="26" t="s">
        <v>566</v>
      </c>
      <c r="Y1719" s="26" t="s">
        <v>5023</v>
      </c>
      <c r="Z1719" s="26"/>
      <c r="AA1719" s="26">
        <v>1</v>
      </c>
      <c r="AB1719" s="26">
        <v>2075</v>
      </c>
    </row>
    <row r="1720" spans="1:28" ht="20.25" customHeight="1">
      <c r="A1720" s="26" t="s">
        <v>5098</v>
      </c>
      <c r="B1720" s="26" t="s">
        <v>5099</v>
      </c>
      <c r="C1720" s="26" t="s">
        <v>1292</v>
      </c>
      <c r="D1720" s="26" t="s">
        <v>1293</v>
      </c>
      <c r="E1720" s="26" t="s">
        <v>553</v>
      </c>
      <c r="F1720" s="26" t="s">
        <v>668</v>
      </c>
      <c r="G1720" s="26" t="s">
        <v>5043</v>
      </c>
      <c r="H1720" s="26" t="s">
        <v>556</v>
      </c>
      <c r="I1720" s="27">
        <v>45205</v>
      </c>
      <c r="J1720" s="26" t="s">
        <v>1754</v>
      </c>
      <c r="K1720" s="26" t="s">
        <v>258</v>
      </c>
      <c r="L1720" s="26" t="s">
        <v>681</v>
      </c>
      <c r="M1720" s="26" t="s">
        <v>682</v>
      </c>
      <c r="N1720" s="26" t="s">
        <v>600</v>
      </c>
      <c r="O1720" s="26" t="s">
        <v>561</v>
      </c>
      <c r="P1720" s="26" t="s">
        <v>562</v>
      </c>
      <c r="Q1720" s="26" t="s">
        <v>683</v>
      </c>
      <c r="R1720" s="26" t="s">
        <v>684</v>
      </c>
      <c r="S1720" s="26"/>
      <c r="T1720" s="26"/>
      <c r="U1720" s="26">
        <v>120000</v>
      </c>
      <c r="V1720" s="27">
        <v>45258</v>
      </c>
      <c r="W1720" s="26" t="s">
        <v>565</v>
      </c>
      <c r="X1720" s="26" t="s">
        <v>566</v>
      </c>
      <c r="Y1720" s="26" t="s">
        <v>5023</v>
      </c>
      <c r="Z1720" s="26"/>
      <c r="AA1720" s="26">
        <v>1</v>
      </c>
      <c r="AB1720" s="26">
        <v>2075</v>
      </c>
    </row>
    <row r="1721" spans="1:28" ht="20.25" customHeight="1">
      <c r="A1721" s="26" t="s">
        <v>5100</v>
      </c>
      <c r="B1721" s="26" t="s">
        <v>5101</v>
      </c>
      <c r="C1721" s="26" t="s">
        <v>1292</v>
      </c>
      <c r="D1721" s="26" t="s">
        <v>1293</v>
      </c>
      <c r="E1721" s="26" t="s">
        <v>553</v>
      </c>
      <c r="F1721" s="26" t="s">
        <v>668</v>
      </c>
      <c r="G1721" s="26" t="s">
        <v>5019</v>
      </c>
      <c r="H1721" s="26" t="s">
        <v>556</v>
      </c>
      <c r="I1721" s="27">
        <v>45205</v>
      </c>
      <c r="J1721" s="26" t="s">
        <v>1754</v>
      </c>
      <c r="K1721" s="26" t="s">
        <v>258</v>
      </c>
      <c r="L1721" s="26" t="s">
        <v>681</v>
      </c>
      <c r="M1721" s="26" t="s">
        <v>682</v>
      </c>
      <c r="N1721" s="26" t="s">
        <v>600</v>
      </c>
      <c r="O1721" s="26" t="s">
        <v>561</v>
      </c>
      <c r="P1721" s="26" t="s">
        <v>562</v>
      </c>
      <c r="Q1721" s="26" t="s">
        <v>683</v>
      </c>
      <c r="R1721" s="26" t="s">
        <v>684</v>
      </c>
      <c r="S1721" s="26"/>
      <c r="T1721" s="26"/>
      <c r="U1721" s="26">
        <v>120000</v>
      </c>
      <c r="V1721" s="27">
        <v>45254</v>
      </c>
      <c r="W1721" s="26" t="s">
        <v>565</v>
      </c>
      <c r="X1721" s="26" t="s">
        <v>566</v>
      </c>
      <c r="Y1721" s="26" t="s">
        <v>5023</v>
      </c>
      <c r="Z1721" s="26"/>
      <c r="AA1721" s="26">
        <v>1</v>
      </c>
      <c r="AB1721" s="26">
        <v>2075</v>
      </c>
    </row>
    <row r="1722" spans="1:28" ht="20.25" customHeight="1">
      <c r="A1722" s="26" t="s">
        <v>5102</v>
      </c>
      <c r="B1722" s="26" t="s">
        <v>5103</v>
      </c>
      <c r="C1722" s="26" t="s">
        <v>1292</v>
      </c>
      <c r="D1722" s="26" t="s">
        <v>1293</v>
      </c>
      <c r="E1722" s="26" t="s">
        <v>553</v>
      </c>
      <c r="F1722" s="26" t="s">
        <v>659</v>
      </c>
      <c r="G1722" s="26" t="s">
        <v>5104</v>
      </c>
      <c r="H1722" s="26" t="s">
        <v>2720</v>
      </c>
      <c r="I1722" s="27">
        <v>45203</v>
      </c>
      <c r="J1722" s="26" t="s">
        <v>583</v>
      </c>
      <c r="K1722" s="26" t="s">
        <v>5105</v>
      </c>
      <c r="L1722" s="26" t="s">
        <v>5106</v>
      </c>
      <c r="M1722" s="26" t="s">
        <v>628</v>
      </c>
      <c r="N1722" s="26" t="s">
        <v>726</v>
      </c>
      <c r="O1722" s="26" t="s">
        <v>561</v>
      </c>
      <c r="P1722" s="26" t="s">
        <v>718</v>
      </c>
      <c r="Q1722" s="26" t="s">
        <v>852</v>
      </c>
      <c r="R1722" s="26" t="s">
        <v>619</v>
      </c>
      <c r="S1722" s="26"/>
      <c r="T1722" s="26"/>
      <c r="U1722" s="26">
        <v>11000</v>
      </c>
      <c r="V1722" s="27">
        <v>45242</v>
      </c>
      <c r="W1722" s="26" t="s">
        <v>565</v>
      </c>
      <c r="X1722" s="26" t="s">
        <v>566</v>
      </c>
      <c r="Y1722" s="26" t="s">
        <v>5107</v>
      </c>
      <c r="Z1722" s="26"/>
      <c r="AA1722" s="26">
        <v>1</v>
      </c>
      <c r="AB1722" s="26">
        <v>2104</v>
      </c>
    </row>
    <row r="1723" spans="1:28" ht="20.25" customHeight="1">
      <c r="A1723" s="26" t="s">
        <v>5108</v>
      </c>
      <c r="B1723" s="26" t="s">
        <v>5109</v>
      </c>
      <c r="C1723" s="26" t="s">
        <v>1292</v>
      </c>
      <c r="D1723" s="26" t="s">
        <v>1293</v>
      </c>
      <c r="E1723" s="26" t="s">
        <v>553</v>
      </c>
      <c r="F1723" s="26" t="s">
        <v>581</v>
      </c>
      <c r="G1723" s="26" t="s">
        <v>5110</v>
      </c>
      <c r="H1723" s="26" t="s">
        <v>2720</v>
      </c>
      <c r="I1723" s="27">
        <v>45203</v>
      </c>
      <c r="J1723" s="26" t="s">
        <v>583</v>
      </c>
      <c r="K1723" s="26" t="s">
        <v>5111</v>
      </c>
      <c r="L1723" s="26" t="s">
        <v>5112</v>
      </c>
      <c r="M1723" s="26" t="s">
        <v>616</v>
      </c>
      <c r="N1723" s="26" t="s">
        <v>641</v>
      </c>
      <c r="O1723" s="26" t="s">
        <v>561</v>
      </c>
      <c r="P1723" s="26" t="s">
        <v>586</v>
      </c>
      <c r="Q1723" s="26" t="s">
        <v>852</v>
      </c>
      <c r="R1723" s="26" t="s">
        <v>619</v>
      </c>
      <c r="S1723" s="26"/>
      <c r="T1723" s="26"/>
      <c r="U1723" s="26">
        <v>5000</v>
      </c>
      <c r="V1723" s="27">
        <v>45238</v>
      </c>
      <c r="W1723" s="26" t="s">
        <v>565</v>
      </c>
      <c r="X1723" s="26" t="s">
        <v>566</v>
      </c>
      <c r="Y1723" s="26" t="s">
        <v>5113</v>
      </c>
      <c r="Z1723" s="26"/>
      <c r="AA1723" s="26">
        <v>1</v>
      </c>
      <c r="AB1723" s="26">
        <v>2064</v>
      </c>
    </row>
    <row r="1724" spans="1:28" ht="20.25" customHeight="1">
      <c r="A1724" s="26" t="s">
        <v>5114</v>
      </c>
      <c r="B1724" s="26" t="s">
        <v>5115</v>
      </c>
      <c r="C1724" s="26" t="s">
        <v>551</v>
      </c>
      <c r="D1724" s="26" t="s">
        <v>1209</v>
      </c>
      <c r="E1724" s="26" t="s">
        <v>553</v>
      </c>
      <c r="F1724" s="26" t="s">
        <v>581</v>
      </c>
      <c r="G1724" s="26" t="s">
        <v>5116</v>
      </c>
      <c r="H1724" s="26" t="s">
        <v>2720</v>
      </c>
      <c r="I1724" s="27">
        <v>45201</v>
      </c>
      <c r="J1724" s="26" t="s">
        <v>583</v>
      </c>
      <c r="K1724" s="26" t="s">
        <v>5117</v>
      </c>
      <c r="L1724" s="26" t="s">
        <v>5118</v>
      </c>
      <c r="M1724" s="26" t="s">
        <v>616</v>
      </c>
      <c r="N1724" s="26" t="s">
        <v>641</v>
      </c>
      <c r="O1724" s="26" t="s">
        <v>561</v>
      </c>
      <c r="P1724" s="26" t="s">
        <v>586</v>
      </c>
      <c r="Q1724" s="26" t="s">
        <v>852</v>
      </c>
      <c r="R1724" s="26" t="s">
        <v>619</v>
      </c>
      <c r="S1724" s="26"/>
      <c r="T1724" s="26"/>
      <c r="U1724" s="26">
        <v>5000</v>
      </c>
      <c r="V1724" s="27">
        <v>45235</v>
      </c>
      <c r="W1724" s="26" t="s">
        <v>565</v>
      </c>
      <c r="X1724" s="26" t="s">
        <v>566</v>
      </c>
      <c r="Y1724" s="26" t="s">
        <v>596</v>
      </c>
      <c r="Z1724" s="26"/>
      <c r="AA1724" s="26">
        <v>1</v>
      </c>
      <c r="AB1724" s="26">
        <v>2113</v>
      </c>
    </row>
    <row r="1725" spans="1:28" ht="20.25" customHeight="1">
      <c r="A1725" s="26" t="s">
        <v>5119</v>
      </c>
      <c r="B1725" s="26" t="s">
        <v>5120</v>
      </c>
      <c r="C1725" s="26" t="s">
        <v>1292</v>
      </c>
      <c r="D1725" s="26" t="s">
        <v>1293</v>
      </c>
      <c r="E1725" s="26" t="s">
        <v>553</v>
      </c>
      <c r="F1725" s="26" t="s">
        <v>668</v>
      </c>
      <c r="G1725" s="26" t="s">
        <v>5043</v>
      </c>
      <c r="H1725" s="26" t="s">
        <v>556</v>
      </c>
      <c r="I1725" s="27">
        <v>45199</v>
      </c>
      <c r="J1725" s="26" t="s">
        <v>1754</v>
      </c>
      <c r="K1725" s="26" t="s">
        <v>1122</v>
      </c>
      <c r="L1725" s="26" t="s">
        <v>1123</v>
      </c>
      <c r="M1725" s="26" t="s">
        <v>682</v>
      </c>
      <c r="N1725" s="26" t="s">
        <v>600</v>
      </c>
      <c r="O1725" s="26" t="s">
        <v>561</v>
      </c>
      <c r="P1725" s="26" t="s">
        <v>562</v>
      </c>
      <c r="Q1725" s="26" t="s">
        <v>683</v>
      </c>
      <c r="R1725" s="26" t="s">
        <v>684</v>
      </c>
      <c r="S1725" s="26"/>
      <c r="T1725" s="26"/>
      <c r="U1725" s="26">
        <v>100000</v>
      </c>
      <c r="V1725" s="27">
        <v>45244</v>
      </c>
      <c r="W1725" s="26" t="s">
        <v>565</v>
      </c>
      <c r="X1725" s="26" t="s">
        <v>566</v>
      </c>
      <c r="Y1725" s="26" t="s">
        <v>5023</v>
      </c>
      <c r="Z1725" s="26"/>
      <c r="AA1725" s="26">
        <v>1</v>
      </c>
      <c r="AB1725" s="26">
        <v>2082</v>
      </c>
    </row>
    <row r="1726" spans="1:28" ht="20.25" customHeight="1">
      <c r="A1726" s="26" t="s">
        <v>5121</v>
      </c>
      <c r="B1726" s="26" t="s">
        <v>5122</v>
      </c>
      <c r="C1726" s="26" t="s">
        <v>1130</v>
      </c>
      <c r="D1726" s="26" t="s">
        <v>1131</v>
      </c>
      <c r="E1726" s="26" t="s">
        <v>553</v>
      </c>
      <c r="F1726" s="26" t="s">
        <v>659</v>
      </c>
      <c r="G1726" s="26" t="s">
        <v>5123</v>
      </c>
      <c r="H1726" s="26" t="s">
        <v>2720</v>
      </c>
      <c r="I1726" s="27">
        <v>45197</v>
      </c>
      <c r="J1726" s="26" t="s">
        <v>583</v>
      </c>
      <c r="K1726" s="26" t="s">
        <v>35</v>
      </c>
      <c r="L1726" s="26" t="s">
        <v>1070</v>
      </c>
      <c r="M1726" s="26" t="s">
        <v>628</v>
      </c>
      <c r="N1726" s="26" t="s">
        <v>726</v>
      </c>
      <c r="O1726" s="26" t="s">
        <v>561</v>
      </c>
      <c r="P1726" s="26" t="s">
        <v>1029</v>
      </c>
      <c r="Q1726" s="26" t="s">
        <v>664</v>
      </c>
      <c r="R1726" s="26" t="s">
        <v>698</v>
      </c>
      <c r="S1726" s="26"/>
      <c r="T1726" s="26"/>
      <c r="U1726" s="26">
        <v>72000</v>
      </c>
      <c r="V1726" s="27">
        <v>45264</v>
      </c>
      <c r="W1726" s="26" t="s">
        <v>565</v>
      </c>
      <c r="X1726" s="26" t="s">
        <v>566</v>
      </c>
      <c r="Y1726" s="26" t="s">
        <v>5124</v>
      </c>
      <c r="Z1726" s="26"/>
      <c r="AA1726" s="26">
        <v>1</v>
      </c>
      <c r="AB1726" s="26">
        <v>2098</v>
      </c>
    </row>
    <row r="1727" spans="1:28" ht="20.25" customHeight="1">
      <c r="A1727" s="26" t="s">
        <v>5125</v>
      </c>
      <c r="B1727" s="26" t="s">
        <v>5126</v>
      </c>
      <c r="C1727" s="26" t="s">
        <v>1130</v>
      </c>
      <c r="D1727" s="26" t="s">
        <v>1131</v>
      </c>
      <c r="E1727" s="26" t="s">
        <v>553</v>
      </c>
      <c r="F1727" s="26" t="s">
        <v>659</v>
      </c>
      <c r="G1727" s="26" t="s">
        <v>5123</v>
      </c>
      <c r="H1727" s="26" t="s">
        <v>2720</v>
      </c>
      <c r="I1727" s="27">
        <v>45197</v>
      </c>
      <c r="J1727" s="26" t="s">
        <v>583</v>
      </c>
      <c r="K1727" s="26" t="s">
        <v>48</v>
      </c>
      <c r="L1727" s="26" t="s">
        <v>725</v>
      </c>
      <c r="M1727" s="26" t="s">
        <v>628</v>
      </c>
      <c r="N1727" s="26" t="s">
        <v>726</v>
      </c>
      <c r="O1727" s="26" t="s">
        <v>561</v>
      </c>
      <c r="P1727" s="26" t="s">
        <v>718</v>
      </c>
      <c r="Q1727" s="26" t="s">
        <v>576</v>
      </c>
      <c r="R1727" s="26" t="s">
        <v>698</v>
      </c>
      <c r="S1727" s="26"/>
      <c r="T1727" s="26"/>
      <c r="U1727" s="26">
        <v>46000</v>
      </c>
      <c r="V1727" s="27">
        <v>45263</v>
      </c>
      <c r="W1727" s="26" t="s">
        <v>565</v>
      </c>
      <c r="X1727" s="26" t="s">
        <v>566</v>
      </c>
      <c r="Y1727" s="26" t="s">
        <v>5124</v>
      </c>
      <c r="Z1727" s="26"/>
      <c r="AA1727" s="26">
        <v>1</v>
      </c>
      <c r="AB1727" s="26">
        <v>2099</v>
      </c>
    </row>
    <row r="1728" spans="1:28" ht="20.25" customHeight="1">
      <c r="A1728" s="26" t="s">
        <v>5127</v>
      </c>
      <c r="B1728" s="26" t="s">
        <v>5128</v>
      </c>
      <c r="C1728" s="26" t="s">
        <v>1292</v>
      </c>
      <c r="D1728" s="26" t="s">
        <v>1293</v>
      </c>
      <c r="E1728" s="26" t="s">
        <v>553</v>
      </c>
      <c r="F1728" s="26" t="s">
        <v>659</v>
      </c>
      <c r="G1728" s="26" t="s">
        <v>5123</v>
      </c>
      <c r="H1728" s="26" t="s">
        <v>2720</v>
      </c>
      <c r="I1728" s="27">
        <v>45197</v>
      </c>
      <c r="J1728" s="26" t="s">
        <v>583</v>
      </c>
      <c r="K1728" s="26" t="s">
        <v>4379</v>
      </c>
      <c r="L1728" s="26" t="s">
        <v>4380</v>
      </c>
      <c r="M1728" s="26" t="s">
        <v>628</v>
      </c>
      <c r="N1728" s="26" t="s">
        <v>726</v>
      </c>
      <c r="O1728" s="26" t="s">
        <v>561</v>
      </c>
      <c r="P1728" s="26" t="s">
        <v>718</v>
      </c>
      <c r="Q1728" s="26" t="s">
        <v>852</v>
      </c>
      <c r="R1728" s="26" t="s">
        <v>619</v>
      </c>
      <c r="S1728" s="26"/>
      <c r="T1728" s="26"/>
      <c r="U1728" s="26">
        <v>78000</v>
      </c>
      <c r="V1728" s="27">
        <v>45262</v>
      </c>
      <c r="W1728" s="26" t="s">
        <v>565</v>
      </c>
      <c r="X1728" s="26" t="s">
        <v>566</v>
      </c>
      <c r="Y1728" s="26" t="s">
        <v>5107</v>
      </c>
      <c r="Z1728" s="26"/>
      <c r="AA1728" s="26">
        <v>1</v>
      </c>
      <c r="AB1728" s="26">
        <v>2106</v>
      </c>
    </row>
    <row r="1729" spans="1:28" ht="20.25" customHeight="1">
      <c r="A1729" s="26" t="s">
        <v>5129</v>
      </c>
      <c r="B1729" s="26" t="s">
        <v>5130</v>
      </c>
      <c r="C1729" s="26" t="s">
        <v>1130</v>
      </c>
      <c r="D1729" s="26" t="s">
        <v>1131</v>
      </c>
      <c r="E1729" s="26" t="s">
        <v>553</v>
      </c>
      <c r="F1729" s="26" t="s">
        <v>659</v>
      </c>
      <c r="G1729" s="26" t="s">
        <v>5123</v>
      </c>
      <c r="H1729" s="26" t="s">
        <v>2720</v>
      </c>
      <c r="I1729" s="27">
        <v>45197</v>
      </c>
      <c r="J1729" s="26" t="s">
        <v>583</v>
      </c>
      <c r="K1729" s="26" t="s">
        <v>1034</v>
      </c>
      <c r="L1729" s="26" t="s">
        <v>1035</v>
      </c>
      <c r="M1729" s="26" t="s">
        <v>628</v>
      </c>
      <c r="N1729" s="26" t="s">
        <v>663</v>
      </c>
      <c r="O1729" s="26" t="s">
        <v>561</v>
      </c>
      <c r="P1729" s="26" t="s">
        <v>1036</v>
      </c>
      <c r="Q1729" s="26" t="s">
        <v>1037</v>
      </c>
      <c r="R1729" s="26" t="s">
        <v>564</v>
      </c>
      <c r="S1729" s="26"/>
      <c r="T1729" s="26"/>
      <c r="U1729" s="26">
        <v>63000</v>
      </c>
      <c r="V1729" s="27">
        <v>45261</v>
      </c>
      <c r="W1729" s="26" t="s">
        <v>565</v>
      </c>
      <c r="X1729" s="26" t="s">
        <v>566</v>
      </c>
      <c r="Y1729" s="26" t="s">
        <v>5124</v>
      </c>
      <c r="Z1729" s="26"/>
      <c r="AA1729" s="26">
        <v>1</v>
      </c>
      <c r="AB1729" s="26">
        <v>2096</v>
      </c>
    </row>
    <row r="1730" spans="1:28" ht="20.25" customHeight="1">
      <c r="A1730" s="26" t="s">
        <v>5131</v>
      </c>
      <c r="B1730" s="26" t="s">
        <v>5132</v>
      </c>
      <c r="C1730" s="26" t="s">
        <v>1292</v>
      </c>
      <c r="D1730" s="26" t="s">
        <v>1293</v>
      </c>
      <c r="E1730" s="26" t="s">
        <v>553</v>
      </c>
      <c r="F1730" s="26" t="s">
        <v>659</v>
      </c>
      <c r="G1730" s="26" t="s">
        <v>5123</v>
      </c>
      <c r="H1730" s="26" t="s">
        <v>2720</v>
      </c>
      <c r="I1730" s="27">
        <v>45197</v>
      </c>
      <c r="J1730" s="26" t="s">
        <v>583</v>
      </c>
      <c r="K1730" s="26" t="s">
        <v>4379</v>
      </c>
      <c r="L1730" s="26" t="s">
        <v>4380</v>
      </c>
      <c r="M1730" s="26" t="s">
        <v>628</v>
      </c>
      <c r="N1730" s="26" t="s">
        <v>726</v>
      </c>
      <c r="O1730" s="26" t="s">
        <v>561</v>
      </c>
      <c r="P1730" s="26" t="s">
        <v>718</v>
      </c>
      <c r="Q1730" s="26" t="s">
        <v>852</v>
      </c>
      <c r="R1730" s="26" t="s">
        <v>619</v>
      </c>
      <c r="S1730" s="26"/>
      <c r="T1730" s="26"/>
      <c r="U1730" s="26">
        <v>60000</v>
      </c>
      <c r="V1730" s="27">
        <v>45240</v>
      </c>
      <c r="W1730" s="26" t="s">
        <v>565</v>
      </c>
      <c r="X1730" s="26" t="s">
        <v>566</v>
      </c>
      <c r="Y1730" s="26" t="s">
        <v>5107</v>
      </c>
      <c r="Z1730" s="26"/>
      <c r="AA1730" s="26">
        <v>1</v>
      </c>
      <c r="AB1730" s="26">
        <v>2106</v>
      </c>
    </row>
    <row r="1731" spans="1:28" ht="20.25" customHeight="1">
      <c r="A1731" s="26" t="s">
        <v>5133</v>
      </c>
      <c r="B1731" s="26" t="s">
        <v>5134</v>
      </c>
      <c r="C1731" s="26" t="s">
        <v>1292</v>
      </c>
      <c r="D1731" s="26" t="s">
        <v>1293</v>
      </c>
      <c r="E1731" s="26" t="s">
        <v>553</v>
      </c>
      <c r="F1731" s="26" t="s">
        <v>659</v>
      </c>
      <c r="G1731" s="26" t="s">
        <v>5123</v>
      </c>
      <c r="H1731" s="26" t="s">
        <v>2720</v>
      </c>
      <c r="I1731" s="27">
        <v>45197</v>
      </c>
      <c r="J1731" s="26" t="s">
        <v>583</v>
      </c>
      <c r="K1731" s="26" t="s">
        <v>48</v>
      </c>
      <c r="L1731" s="26" t="s">
        <v>725</v>
      </c>
      <c r="M1731" s="26" t="s">
        <v>628</v>
      </c>
      <c r="N1731" s="26" t="s">
        <v>726</v>
      </c>
      <c r="O1731" s="26" t="s">
        <v>561</v>
      </c>
      <c r="P1731" s="26" t="s">
        <v>718</v>
      </c>
      <c r="Q1731" s="26" t="s">
        <v>576</v>
      </c>
      <c r="R1731" s="26" t="s">
        <v>698</v>
      </c>
      <c r="S1731" s="26"/>
      <c r="T1731" s="26"/>
      <c r="U1731" s="26">
        <v>31000</v>
      </c>
      <c r="V1731" s="27">
        <v>45239</v>
      </c>
      <c r="W1731" s="26" t="s">
        <v>565</v>
      </c>
      <c r="X1731" s="26" t="s">
        <v>566</v>
      </c>
      <c r="Y1731" s="26" t="s">
        <v>5124</v>
      </c>
      <c r="Z1731" s="26"/>
      <c r="AA1731" s="26">
        <v>1</v>
      </c>
      <c r="AB1731" s="26">
        <v>2099</v>
      </c>
    </row>
    <row r="1732" spans="1:28" ht="20.25" customHeight="1">
      <c r="A1732" s="26" t="s">
        <v>5135</v>
      </c>
      <c r="B1732" s="26" t="s">
        <v>5136</v>
      </c>
      <c r="C1732" s="26" t="s">
        <v>1292</v>
      </c>
      <c r="D1732" s="26" t="s">
        <v>1293</v>
      </c>
      <c r="E1732" s="26" t="s">
        <v>553</v>
      </c>
      <c r="F1732" s="26" t="s">
        <v>659</v>
      </c>
      <c r="G1732" s="26" t="s">
        <v>5123</v>
      </c>
      <c r="H1732" s="26" t="s">
        <v>2720</v>
      </c>
      <c r="I1732" s="27">
        <v>45197</v>
      </c>
      <c r="J1732" s="26" t="s">
        <v>583</v>
      </c>
      <c r="K1732" s="26" t="s">
        <v>35</v>
      </c>
      <c r="L1732" s="26" t="s">
        <v>1070</v>
      </c>
      <c r="M1732" s="26" t="s">
        <v>628</v>
      </c>
      <c r="N1732" s="26" t="s">
        <v>726</v>
      </c>
      <c r="O1732" s="26" t="s">
        <v>561</v>
      </c>
      <c r="P1732" s="26" t="s">
        <v>1029</v>
      </c>
      <c r="Q1732" s="26" t="s">
        <v>664</v>
      </c>
      <c r="R1732" s="26" t="s">
        <v>698</v>
      </c>
      <c r="S1732" s="26"/>
      <c r="T1732" s="26"/>
      <c r="U1732" s="26">
        <v>59000</v>
      </c>
      <c r="V1732" s="27">
        <v>45238</v>
      </c>
      <c r="W1732" s="26" t="s">
        <v>565</v>
      </c>
      <c r="X1732" s="26" t="s">
        <v>566</v>
      </c>
      <c r="Y1732" s="26" t="s">
        <v>5124</v>
      </c>
      <c r="Z1732" s="26"/>
      <c r="AA1732" s="26">
        <v>1</v>
      </c>
      <c r="AB1732" s="26">
        <v>2098</v>
      </c>
    </row>
    <row r="1733" spans="1:28" ht="20.25" customHeight="1">
      <c r="A1733" s="26" t="s">
        <v>5137</v>
      </c>
      <c r="B1733" s="26" t="s">
        <v>5138</v>
      </c>
      <c r="C1733" s="26" t="s">
        <v>1130</v>
      </c>
      <c r="D1733" s="26" t="s">
        <v>1131</v>
      </c>
      <c r="E1733" s="26" t="s">
        <v>553</v>
      </c>
      <c r="F1733" s="26" t="s">
        <v>659</v>
      </c>
      <c r="G1733" s="26" t="s">
        <v>5123</v>
      </c>
      <c r="H1733" s="26" t="s">
        <v>2720</v>
      </c>
      <c r="I1733" s="27">
        <v>45197</v>
      </c>
      <c r="J1733" s="26" t="s">
        <v>583</v>
      </c>
      <c r="K1733" s="26" t="s">
        <v>1034</v>
      </c>
      <c r="L1733" s="26" t="s">
        <v>1035</v>
      </c>
      <c r="M1733" s="26" t="s">
        <v>628</v>
      </c>
      <c r="N1733" s="26" t="s">
        <v>663</v>
      </c>
      <c r="O1733" s="26" t="s">
        <v>561</v>
      </c>
      <c r="P1733" s="26" t="s">
        <v>1036</v>
      </c>
      <c r="Q1733" s="26" t="s">
        <v>1037</v>
      </c>
      <c r="R1733" s="26" t="s">
        <v>564</v>
      </c>
      <c r="S1733" s="26"/>
      <c r="T1733" s="26"/>
      <c r="U1733" s="26">
        <v>45000</v>
      </c>
      <c r="V1733" s="27">
        <v>45237</v>
      </c>
      <c r="W1733" s="26" t="s">
        <v>565</v>
      </c>
      <c r="X1733" s="26" t="s">
        <v>566</v>
      </c>
      <c r="Y1733" s="26" t="s">
        <v>5124</v>
      </c>
      <c r="Z1733" s="26"/>
      <c r="AA1733" s="26">
        <v>1</v>
      </c>
      <c r="AB1733" s="26">
        <v>2096</v>
      </c>
    </row>
    <row r="1734" spans="1:28" ht="20.25" customHeight="1">
      <c r="A1734" s="26" t="s">
        <v>5139</v>
      </c>
      <c r="B1734" s="26" t="s">
        <v>5140</v>
      </c>
      <c r="C1734" s="26" t="s">
        <v>1292</v>
      </c>
      <c r="D1734" s="26" t="s">
        <v>1293</v>
      </c>
      <c r="E1734" s="26" t="s">
        <v>633</v>
      </c>
      <c r="F1734" s="26" t="s">
        <v>668</v>
      </c>
      <c r="G1734" s="26" t="s">
        <v>5141</v>
      </c>
      <c r="H1734" s="26" t="s">
        <v>556</v>
      </c>
      <c r="I1734" s="27">
        <v>45194</v>
      </c>
      <c r="J1734" s="26" t="s">
        <v>1754</v>
      </c>
      <c r="K1734" s="26" t="s">
        <v>5142</v>
      </c>
      <c r="L1734" s="26" t="s">
        <v>5143</v>
      </c>
      <c r="M1734" s="26" t="s">
        <v>628</v>
      </c>
      <c r="N1734" s="26" t="s">
        <v>641</v>
      </c>
      <c r="O1734" s="26" t="s">
        <v>561</v>
      </c>
      <c r="P1734" s="26" t="s">
        <v>5144</v>
      </c>
      <c r="Q1734" s="26" t="s">
        <v>812</v>
      </c>
      <c r="R1734" s="26" t="s">
        <v>2511</v>
      </c>
      <c r="S1734" s="26"/>
      <c r="T1734" s="26"/>
      <c r="U1734" s="26">
        <v>7350</v>
      </c>
      <c r="V1734" s="27">
        <v>45215</v>
      </c>
      <c r="W1734" s="26" t="s">
        <v>565</v>
      </c>
      <c r="X1734" s="26" t="s">
        <v>566</v>
      </c>
      <c r="Y1734" s="26" t="s">
        <v>5145</v>
      </c>
      <c r="Z1734" s="26"/>
      <c r="AA1734" s="26">
        <v>1</v>
      </c>
      <c r="AB1734" s="26">
        <v>2088</v>
      </c>
    </row>
    <row r="1735" spans="1:28" ht="20.25" customHeight="1">
      <c r="A1735" s="26" t="s">
        <v>5146</v>
      </c>
      <c r="B1735" s="26" t="s">
        <v>5147</v>
      </c>
      <c r="C1735" s="26" t="s">
        <v>1292</v>
      </c>
      <c r="D1735" s="26" t="s">
        <v>1293</v>
      </c>
      <c r="E1735" s="26" t="s">
        <v>553</v>
      </c>
      <c r="F1735" s="26" t="s">
        <v>581</v>
      </c>
      <c r="G1735" s="26" t="s">
        <v>5148</v>
      </c>
      <c r="H1735" s="26" t="s">
        <v>2720</v>
      </c>
      <c r="I1735" s="27">
        <v>45197</v>
      </c>
      <c r="J1735" s="26" t="s">
        <v>583</v>
      </c>
      <c r="K1735" s="26" t="s">
        <v>3596</v>
      </c>
      <c r="L1735" s="26" t="s">
        <v>3597</v>
      </c>
      <c r="M1735" s="26" t="s">
        <v>616</v>
      </c>
      <c r="N1735" s="26" t="s">
        <v>641</v>
      </c>
      <c r="O1735" s="26" t="s">
        <v>561</v>
      </c>
      <c r="P1735" s="26" t="s">
        <v>586</v>
      </c>
      <c r="Q1735" s="26" t="s">
        <v>852</v>
      </c>
      <c r="R1735" s="26" t="s">
        <v>619</v>
      </c>
      <c r="S1735" s="26"/>
      <c r="T1735" s="26"/>
      <c r="U1735" s="26">
        <v>17000</v>
      </c>
      <c r="V1735" s="27">
        <v>45224</v>
      </c>
      <c r="W1735" s="26" t="s">
        <v>565</v>
      </c>
      <c r="X1735" s="26" t="s">
        <v>798</v>
      </c>
      <c r="Y1735" s="26" t="s">
        <v>5149</v>
      </c>
      <c r="Z1735" s="26"/>
      <c r="AA1735" s="26">
        <v>1</v>
      </c>
      <c r="AB1735" s="26">
        <v>2062</v>
      </c>
    </row>
    <row r="1736" spans="1:28" ht="20.25" customHeight="1">
      <c r="A1736" s="26" t="s">
        <v>5150</v>
      </c>
      <c r="B1736" s="26" t="s">
        <v>5147</v>
      </c>
      <c r="C1736" s="26" t="s">
        <v>1292</v>
      </c>
      <c r="D1736" s="26" t="s">
        <v>1293</v>
      </c>
      <c r="E1736" s="26" t="s">
        <v>553</v>
      </c>
      <c r="F1736" s="26" t="s">
        <v>581</v>
      </c>
      <c r="G1736" s="26" t="s">
        <v>5148</v>
      </c>
      <c r="H1736" s="26" t="s">
        <v>2720</v>
      </c>
      <c r="I1736" s="27">
        <v>45194</v>
      </c>
      <c r="J1736" s="26" t="s">
        <v>583</v>
      </c>
      <c r="K1736" s="26" t="s">
        <v>3596</v>
      </c>
      <c r="L1736" s="26" t="s">
        <v>3597</v>
      </c>
      <c r="M1736" s="26" t="s">
        <v>616</v>
      </c>
      <c r="N1736" s="26" t="s">
        <v>641</v>
      </c>
      <c r="O1736" s="26" t="s">
        <v>561</v>
      </c>
      <c r="P1736" s="26" t="s">
        <v>586</v>
      </c>
      <c r="Q1736" s="26" t="s">
        <v>852</v>
      </c>
      <c r="R1736" s="26" t="s">
        <v>619</v>
      </c>
      <c r="S1736" s="26"/>
      <c r="T1736" s="26"/>
      <c r="U1736" s="26">
        <v>6500</v>
      </c>
      <c r="V1736" s="27">
        <v>45224</v>
      </c>
      <c r="W1736" s="26" t="s">
        <v>565</v>
      </c>
      <c r="X1736" s="26" t="s">
        <v>566</v>
      </c>
      <c r="Y1736" s="26" t="s">
        <v>596</v>
      </c>
      <c r="Z1736" s="26"/>
      <c r="AA1736" s="26">
        <v>1</v>
      </c>
      <c r="AB1736" s="26">
        <v>2062</v>
      </c>
    </row>
    <row r="1737" spans="1:28" ht="20.25" customHeight="1">
      <c r="A1737" s="26" t="s">
        <v>5151</v>
      </c>
      <c r="B1737" s="26" t="s">
        <v>5152</v>
      </c>
      <c r="C1737" s="26" t="s">
        <v>1292</v>
      </c>
      <c r="D1737" s="26" t="s">
        <v>1293</v>
      </c>
      <c r="E1737" s="26" t="s">
        <v>553</v>
      </c>
      <c r="F1737" s="26" t="s">
        <v>581</v>
      </c>
      <c r="G1737" s="26" t="s">
        <v>5148</v>
      </c>
      <c r="H1737" s="26" t="s">
        <v>2720</v>
      </c>
      <c r="I1737" s="27">
        <v>45194</v>
      </c>
      <c r="J1737" s="26" t="s">
        <v>583</v>
      </c>
      <c r="K1737" s="26" t="s">
        <v>3596</v>
      </c>
      <c r="L1737" s="26" t="s">
        <v>3597</v>
      </c>
      <c r="M1737" s="26" t="s">
        <v>616</v>
      </c>
      <c r="N1737" s="26" t="s">
        <v>641</v>
      </c>
      <c r="O1737" s="26" t="s">
        <v>561</v>
      </c>
      <c r="P1737" s="26" t="s">
        <v>586</v>
      </c>
      <c r="Q1737" s="26" t="s">
        <v>852</v>
      </c>
      <c r="R1737" s="26" t="s">
        <v>619</v>
      </c>
      <c r="S1737" s="26"/>
      <c r="T1737" s="26"/>
      <c r="U1737" s="26">
        <v>8000</v>
      </c>
      <c r="V1737" s="27">
        <v>45224</v>
      </c>
      <c r="W1737" s="26" t="s">
        <v>565</v>
      </c>
      <c r="X1737" s="26" t="s">
        <v>566</v>
      </c>
      <c r="Y1737" s="26" t="s">
        <v>596</v>
      </c>
      <c r="Z1737" s="26"/>
      <c r="AA1737" s="26">
        <v>1</v>
      </c>
      <c r="AB1737" s="26">
        <v>2062</v>
      </c>
    </row>
    <row r="1738" spans="1:28" ht="20.25" customHeight="1">
      <c r="A1738" s="26" t="s">
        <v>5153</v>
      </c>
      <c r="B1738" s="26" t="s">
        <v>5154</v>
      </c>
      <c r="C1738" s="26" t="s">
        <v>551</v>
      </c>
      <c r="D1738" s="26" t="s">
        <v>1209</v>
      </c>
      <c r="E1738" s="26" t="s">
        <v>553</v>
      </c>
      <c r="F1738" s="26" t="s">
        <v>581</v>
      </c>
      <c r="G1738" s="26" t="s">
        <v>1082</v>
      </c>
      <c r="H1738" s="26" t="s">
        <v>2720</v>
      </c>
      <c r="I1738" s="27">
        <v>45192</v>
      </c>
      <c r="J1738" s="26" t="s">
        <v>583</v>
      </c>
      <c r="K1738" s="26" t="s">
        <v>5155</v>
      </c>
      <c r="L1738" s="26" t="s">
        <v>5156</v>
      </c>
      <c r="M1738" s="26" t="s">
        <v>682</v>
      </c>
      <c r="N1738" s="26" t="s">
        <v>600</v>
      </c>
      <c r="O1738" s="26" t="s">
        <v>561</v>
      </c>
      <c r="P1738" s="26" t="s">
        <v>601</v>
      </c>
      <c r="Q1738" s="26" t="s">
        <v>602</v>
      </c>
      <c r="R1738" s="26" t="s">
        <v>603</v>
      </c>
      <c r="S1738" s="26"/>
      <c r="T1738" s="26"/>
      <c r="U1738" s="26">
        <v>80000</v>
      </c>
      <c r="V1738" s="27">
        <v>45222</v>
      </c>
      <c r="W1738" s="26" t="s">
        <v>565</v>
      </c>
      <c r="X1738" s="26" t="s">
        <v>566</v>
      </c>
      <c r="Y1738" s="26" t="s">
        <v>596</v>
      </c>
      <c r="Z1738" s="26"/>
      <c r="AA1738" s="26">
        <v>1</v>
      </c>
      <c r="AB1738" s="26">
        <v>2092</v>
      </c>
    </row>
    <row r="1739" spans="1:28" ht="20.25" customHeight="1">
      <c r="A1739" s="26" t="s">
        <v>5157</v>
      </c>
      <c r="B1739" s="26" t="s">
        <v>5158</v>
      </c>
      <c r="C1739" s="26" t="s">
        <v>1292</v>
      </c>
      <c r="D1739" s="26" t="s">
        <v>1293</v>
      </c>
      <c r="E1739" s="26" t="s">
        <v>553</v>
      </c>
      <c r="F1739" s="26" t="s">
        <v>581</v>
      </c>
      <c r="G1739" s="26" t="s">
        <v>5159</v>
      </c>
      <c r="H1739" s="26" t="s">
        <v>2720</v>
      </c>
      <c r="I1739" s="27">
        <v>45194</v>
      </c>
      <c r="J1739" s="26" t="s">
        <v>583</v>
      </c>
      <c r="K1739" s="26" t="s">
        <v>3809</v>
      </c>
      <c r="L1739" s="26" t="s">
        <v>3810</v>
      </c>
      <c r="M1739" s="26" t="s">
        <v>682</v>
      </c>
      <c r="N1739" s="26" t="s">
        <v>600</v>
      </c>
      <c r="O1739" s="26" t="s">
        <v>561</v>
      </c>
      <c r="P1739" s="26" t="s">
        <v>903</v>
      </c>
      <c r="Q1739" s="26" t="s">
        <v>812</v>
      </c>
      <c r="R1739" s="26" t="s">
        <v>643</v>
      </c>
      <c r="S1739" s="26"/>
      <c r="T1739" s="26"/>
      <c r="U1739" s="26">
        <v>5000</v>
      </c>
      <c r="V1739" s="27">
        <v>45224</v>
      </c>
      <c r="W1739" s="26" t="s">
        <v>565</v>
      </c>
      <c r="X1739" s="26" t="s">
        <v>798</v>
      </c>
      <c r="Y1739" s="26" t="s">
        <v>596</v>
      </c>
      <c r="Z1739" s="26"/>
      <c r="AA1739" s="26">
        <v>1</v>
      </c>
      <c r="AB1739" s="26">
        <v>2095</v>
      </c>
    </row>
    <row r="1740" spans="1:28" ht="20.25" customHeight="1">
      <c r="A1740" s="26" t="s">
        <v>5160</v>
      </c>
      <c r="B1740" s="26" t="s">
        <v>5158</v>
      </c>
      <c r="C1740" s="26" t="s">
        <v>1292</v>
      </c>
      <c r="D1740" s="26" t="s">
        <v>1293</v>
      </c>
      <c r="E1740" s="26" t="s">
        <v>553</v>
      </c>
      <c r="F1740" s="26" t="s">
        <v>581</v>
      </c>
      <c r="G1740" s="26" t="s">
        <v>5159</v>
      </c>
      <c r="H1740" s="26" t="s">
        <v>2720</v>
      </c>
      <c r="I1740" s="27">
        <v>45191</v>
      </c>
      <c r="J1740" s="26" t="s">
        <v>583</v>
      </c>
      <c r="K1740" s="26" t="s">
        <v>3809</v>
      </c>
      <c r="L1740" s="26" t="s">
        <v>3810</v>
      </c>
      <c r="M1740" s="26" t="s">
        <v>682</v>
      </c>
      <c r="N1740" s="26" t="s">
        <v>600</v>
      </c>
      <c r="O1740" s="26" t="s">
        <v>561</v>
      </c>
      <c r="P1740" s="26" t="s">
        <v>903</v>
      </c>
      <c r="Q1740" s="26" t="s">
        <v>812</v>
      </c>
      <c r="R1740" s="26" t="s">
        <v>643</v>
      </c>
      <c r="S1740" s="26"/>
      <c r="T1740" s="26"/>
      <c r="U1740" s="26">
        <v>5000</v>
      </c>
      <c r="V1740" s="27">
        <v>45224</v>
      </c>
      <c r="W1740" s="26" t="s">
        <v>565</v>
      </c>
      <c r="X1740" s="26" t="s">
        <v>566</v>
      </c>
      <c r="Y1740" s="26" t="s">
        <v>596</v>
      </c>
      <c r="Z1740" s="26"/>
      <c r="AA1740" s="26">
        <v>1</v>
      </c>
      <c r="AB1740" s="26">
        <v>2095</v>
      </c>
    </row>
    <row r="1741" spans="1:28" ht="20.25" customHeight="1">
      <c r="A1741" s="26" t="s">
        <v>5161</v>
      </c>
      <c r="B1741" s="26" t="s">
        <v>5162</v>
      </c>
      <c r="C1741" s="26" t="s">
        <v>1292</v>
      </c>
      <c r="D1741" s="26" t="s">
        <v>1293</v>
      </c>
      <c r="E1741" s="26" t="s">
        <v>553</v>
      </c>
      <c r="F1741" s="26" t="s">
        <v>668</v>
      </c>
      <c r="G1741" s="26" t="s">
        <v>5163</v>
      </c>
      <c r="H1741" s="26" t="s">
        <v>556</v>
      </c>
      <c r="I1741" s="27">
        <v>45199</v>
      </c>
      <c r="J1741" s="26" t="s">
        <v>1754</v>
      </c>
      <c r="K1741" s="26" t="s">
        <v>810</v>
      </c>
      <c r="L1741" s="26" t="s">
        <v>811</v>
      </c>
      <c r="M1741" s="26" t="s">
        <v>585</v>
      </c>
      <c r="N1741" s="26" t="s">
        <v>600</v>
      </c>
      <c r="O1741" s="26" t="s">
        <v>561</v>
      </c>
      <c r="P1741" s="26" t="s">
        <v>562</v>
      </c>
      <c r="Q1741" s="26" t="s">
        <v>812</v>
      </c>
      <c r="R1741" s="26" t="s">
        <v>684</v>
      </c>
      <c r="S1741" s="26"/>
      <c r="T1741" s="26"/>
      <c r="U1741" s="26">
        <v>43000</v>
      </c>
      <c r="V1741" s="27">
        <v>45221</v>
      </c>
      <c r="W1741" s="26" t="s">
        <v>565</v>
      </c>
      <c r="X1741" s="26" t="s">
        <v>798</v>
      </c>
      <c r="Y1741" s="26" t="s">
        <v>5164</v>
      </c>
      <c r="Z1741" s="26"/>
      <c r="AA1741" s="26">
        <v>1</v>
      </c>
      <c r="AB1741" s="26">
        <v>2107</v>
      </c>
    </row>
    <row r="1742" spans="1:28" ht="20.25" customHeight="1">
      <c r="A1742" s="26" t="s">
        <v>5165</v>
      </c>
      <c r="B1742" s="26" t="s">
        <v>5162</v>
      </c>
      <c r="C1742" s="26" t="s">
        <v>1292</v>
      </c>
      <c r="D1742" s="26" t="s">
        <v>1293</v>
      </c>
      <c r="E1742" s="26" t="s">
        <v>553</v>
      </c>
      <c r="F1742" s="26" t="s">
        <v>668</v>
      </c>
      <c r="G1742" s="26" t="s">
        <v>5166</v>
      </c>
      <c r="H1742" s="26" t="s">
        <v>556</v>
      </c>
      <c r="I1742" s="27">
        <v>45191</v>
      </c>
      <c r="J1742" s="26" t="s">
        <v>1754</v>
      </c>
      <c r="K1742" s="26" t="s">
        <v>810</v>
      </c>
      <c r="L1742" s="26" t="s">
        <v>811</v>
      </c>
      <c r="M1742" s="26" t="s">
        <v>585</v>
      </c>
      <c r="N1742" s="26" t="s">
        <v>600</v>
      </c>
      <c r="O1742" s="26" t="s">
        <v>561</v>
      </c>
      <c r="P1742" s="26" t="s">
        <v>562</v>
      </c>
      <c r="Q1742" s="26" t="s">
        <v>812</v>
      </c>
      <c r="R1742" s="26" t="s">
        <v>684</v>
      </c>
      <c r="S1742" s="26"/>
      <c r="T1742" s="26"/>
      <c r="U1742" s="26">
        <v>67000</v>
      </c>
      <c r="V1742" s="27">
        <v>45221</v>
      </c>
      <c r="W1742" s="26" t="s">
        <v>565</v>
      </c>
      <c r="X1742" s="26" t="s">
        <v>566</v>
      </c>
      <c r="Y1742" s="26" t="s">
        <v>5023</v>
      </c>
      <c r="Z1742" s="26"/>
      <c r="AA1742" s="26">
        <v>1</v>
      </c>
      <c r="AB1742" s="26">
        <v>2107</v>
      </c>
    </row>
    <row r="1743" spans="1:28" ht="20.25" customHeight="1">
      <c r="A1743" s="26" t="s">
        <v>5167</v>
      </c>
      <c r="B1743" s="26" t="s">
        <v>5168</v>
      </c>
      <c r="C1743" s="26" t="s">
        <v>1292</v>
      </c>
      <c r="D1743" s="26" t="s">
        <v>1293</v>
      </c>
      <c r="E1743" s="26" t="s">
        <v>553</v>
      </c>
      <c r="F1743" s="26" t="s">
        <v>668</v>
      </c>
      <c r="G1743" s="26" t="s">
        <v>5169</v>
      </c>
      <c r="H1743" s="26" t="s">
        <v>556</v>
      </c>
      <c r="I1743" s="27">
        <v>45199</v>
      </c>
      <c r="J1743" s="26" t="s">
        <v>1754</v>
      </c>
      <c r="K1743" s="26" t="s">
        <v>949</v>
      </c>
      <c r="L1743" s="26" t="s">
        <v>950</v>
      </c>
      <c r="M1743" s="26" t="s">
        <v>628</v>
      </c>
      <c r="N1743" s="26" t="s">
        <v>641</v>
      </c>
      <c r="O1743" s="26" t="s">
        <v>561</v>
      </c>
      <c r="P1743" s="26" t="s">
        <v>562</v>
      </c>
      <c r="Q1743" s="26" t="s">
        <v>683</v>
      </c>
      <c r="R1743" s="26" t="s">
        <v>564</v>
      </c>
      <c r="S1743" s="26"/>
      <c r="T1743" s="26"/>
      <c r="U1743" s="26">
        <v>40000</v>
      </c>
      <c r="V1743" s="27">
        <v>45222</v>
      </c>
      <c r="W1743" s="26" t="s">
        <v>565</v>
      </c>
      <c r="X1743" s="26" t="s">
        <v>798</v>
      </c>
      <c r="Y1743" s="26" t="s">
        <v>5170</v>
      </c>
      <c r="Z1743" s="26"/>
      <c r="AA1743" s="26">
        <v>1</v>
      </c>
      <c r="AB1743" s="26">
        <v>2051</v>
      </c>
    </row>
    <row r="1744" spans="1:28" ht="20.25" customHeight="1">
      <c r="A1744" s="26" t="s">
        <v>5171</v>
      </c>
      <c r="B1744" s="26" t="s">
        <v>5168</v>
      </c>
      <c r="C1744" s="26" t="s">
        <v>1292</v>
      </c>
      <c r="D1744" s="26" t="s">
        <v>1293</v>
      </c>
      <c r="E1744" s="26" t="s">
        <v>553</v>
      </c>
      <c r="F1744" s="26" t="s">
        <v>668</v>
      </c>
      <c r="G1744" s="26" t="s">
        <v>5172</v>
      </c>
      <c r="H1744" s="26" t="s">
        <v>556</v>
      </c>
      <c r="I1744" s="27">
        <v>45191</v>
      </c>
      <c r="J1744" s="26" t="s">
        <v>1754</v>
      </c>
      <c r="K1744" s="26" t="s">
        <v>949</v>
      </c>
      <c r="L1744" s="26" t="s">
        <v>950</v>
      </c>
      <c r="M1744" s="26" t="s">
        <v>628</v>
      </c>
      <c r="N1744" s="26" t="s">
        <v>641</v>
      </c>
      <c r="O1744" s="26" t="s">
        <v>561</v>
      </c>
      <c r="P1744" s="26" t="s">
        <v>562</v>
      </c>
      <c r="Q1744" s="26" t="s">
        <v>683</v>
      </c>
      <c r="R1744" s="26" t="s">
        <v>564</v>
      </c>
      <c r="S1744" s="26"/>
      <c r="T1744" s="26"/>
      <c r="U1744" s="26">
        <v>6000</v>
      </c>
      <c r="V1744" s="27">
        <v>45222</v>
      </c>
      <c r="W1744" s="26" t="s">
        <v>565</v>
      </c>
      <c r="X1744" s="26" t="s">
        <v>566</v>
      </c>
      <c r="Y1744" s="26" t="s">
        <v>5020</v>
      </c>
      <c r="Z1744" s="26"/>
      <c r="AA1744" s="26">
        <v>1</v>
      </c>
      <c r="AB1744" s="26">
        <v>2051</v>
      </c>
    </row>
    <row r="1745" spans="1:28" ht="20.25" customHeight="1">
      <c r="A1745" s="26" t="s">
        <v>5173</v>
      </c>
      <c r="B1745" s="26" t="s">
        <v>5174</v>
      </c>
      <c r="C1745" s="26" t="s">
        <v>1292</v>
      </c>
      <c r="D1745" s="26" t="s">
        <v>1293</v>
      </c>
      <c r="E1745" s="26" t="s">
        <v>553</v>
      </c>
      <c r="F1745" s="26" t="s">
        <v>659</v>
      </c>
      <c r="G1745" s="26" t="s">
        <v>5175</v>
      </c>
      <c r="H1745" s="26" t="s">
        <v>2720</v>
      </c>
      <c r="I1745" s="27">
        <v>45187</v>
      </c>
      <c r="J1745" s="26" t="s">
        <v>583</v>
      </c>
      <c r="K1745" s="26" t="s">
        <v>4379</v>
      </c>
      <c r="L1745" s="26" t="s">
        <v>4380</v>
      </c>
      <c r="M1745" s="26" t="s">
        <v>628</v>
      </c>
      <c r="N1745" s="26" t="s">
        <v>726</v>
      </c>
      <c r="O1745" s="26" t="s">
        <v>561</v>
      </c>
      <c r="P1745" s="26" t="s">
        <v>718</v>
      </c>
      <c r="Q1745" s="26" t="s">
        <v>852</v>
      </c>
      <c r="R1745" s="26" t="s">
        <v>619</v>
      </c>
      <c r="S1745" s="26"/>
      <c r="T1745" s="26"/>
      <c r="U1745" s="26">
        <v>65000</v>
      </c>
      <c r="V1745" s="27">
        <v>45224</v>
      </c>
      <c r="W1745" s="26" t="s">
        <v>565</v>
      </c>
      <c r="X1745" s="26" t="s">
        <v>566</v>
      </c>
      <c r="Y1745" s="26" t="s">
        <v>5107</v>
      </c>
      <c r="Z1745" s="26"/>
      <c r="AA1745" s="26">
        <v>1</v>
      </c>
      <c r="AB1745" s="26">
        <v>2106</v>
      </c>
    </row>
    <row r="1746" spans="1:28" ht="20.25" customHeight="1">
      <c r="A1746" s="26" t="s">
        <v>5176</v>
      </c>
      <c r="B1746" s="26" t="s">
        <v>5177</v>
      </c>
      <c r="C1746" s="26" t="s">
        <v>1292</v>
      </c>
      <c r="D1746" s="26" t="s">
        <v>1293</v>
      </c>
      <c r="E1746" s="26" t="s">
        <v>553</v>
      </c>
      <c r="F1746" s="26" t="s">
        <v>659</v>
      </c>
      <c r="G1746" s="26" t="s">
        <v>5178</v>
      </c>
      <c r="H1746" s="26" t="s">
        <v>2720</v>
      </c>
      <c r="I1746" s="27">
        <v>45187</v>
      </c>
      <c r="J1746" s="26" t="s">
        <v>583</v>
      </c>
      <c r="K1746" s="26" t="s">
        <v>5105</v>
      </c>
      <c r="L1746" s="26" t="s">
        <v>5106</v>
      </c>
      <c r="M1746" s="26" t="s">
        <v>628</v>
      </c>
      <c r="N1746" s="26" t="s">
        <v>726</v>
      </c>
      <c r="O1746" s="26" t="s">
        <v>561</v>
      </c>
      <c r="P1746" s="26" t="s">
        <v>718</v>
      </c>
      <c r="Q1746" s="26" t="s">
        <v>852</v>
      </c>
      <c r="R1746" s="26" t="s">
        <v>619</v>
      </c>
      <c r="S1746" s="26"/>
      <c r="T1746" s="26"/>
      <c r="U1746" s="26">
        <v>20000</v>
      </c>
      <c r="V1746" s="27">
        <v>45223</v>
      </c>
      <c r="W1746" s="26" t="s">
        <v>565</v>
      </c>
      <c r="X1746" s="26" t="s">
        <v>566</v>
      </c>
      <c r="Y1746" s="26" t="s">
        <v>5107</v>
      </c>
      <c r="Z1746" s="26"/>
      <c r="AA1746" s="26">
        <v>1</v>
      </c>
      <c r="AB1746" s="26">
        <v>2104</v>
      </c>
    </row>
    <row r="1747" spans="1:28" ht="20.25" customHeight="1">
      <c r="A1747" s="26" t="s">
        <v>5179</v>
      </c>
      <c r="B1747" s="26" t="s">
        <v>5180</v>
      </c>
      <c r="C1747" s="26" t="s">
        <v>1292</v>
      </c>
      <c r="D1747" s="26" t="s">
        <v>1293</v>
      </c>
      <c r="E1747" s="26" t="s">
        <v>553</v>
      </c>
      <c r="F1747" s="26" t="s">
        <v>668</v>
      </c>
      <c r="G1747" s="26" t="s">
        <v>5040</v>
      </c>
      <c r="H1747" s="26" t="s">
        <v>556</v>
      </c>
      <c r="I1747" s="27">
        <v>45187</v>
      </c>
      <c r="J1747" s="26" t="s">
        <v>1754</v>
      </c>
      <c r="K1747" s="26" t="s">
        <v>258</v>
      </c>
      <c r="L1747" s="26" t="s">
        <v>681</v>
      </c>
      <c r="M1747" s="26" t="s">
        <v>682</v>
      </c>
      <c r="N1747" s="26" t="s">
        <v>600</v>
      </c>
      <c r="O1747" s="26" t="s">
        <v>561</v>
      </c>
      <c r="P1747" s="26" t="s">
        <v>562</v>
      </c>
      <c r="Q1747" s="26" t="s">
        <v>683</v>
      </c>
      <c r="R1747" s="26" t="s">
        <v>684</v>
      </c>
      <c r="S1747" s="26"/>
      <c r="T1747" s="26"/>
      <c r="U1747" s="26">
        <v>120000</v>
      </c>
      <c r="V1747" s="27">
        <v>45236</v>
      </c>
      <c r="W1747" s="26" t="s">
        <v>565</v>
      </c>
      <c r="X1747" s="26" t="s">
        <v>566</v>
      </c>
      <c r="Y1747" s="26" t="s">
        <v>5023</v>
      </c>
      <c r="Z1747" s="26"/>
      <c r="AA1747" s="26">
        <v>1</v>
      </c>
      <c r="AB1747" s="26">
        <v>2075</v>
      </c>
    </row>
    <row r="1748" spans="1:28" ht="20.25" customHeight="1">
      <c r="A1748" s="26" t="s">
        <v>5181</v>
      </c>
      <c r="B1748" s="26" t="s">
        <v>5182</v>
      </c>
      <c r="C1748" s="26" t="s">
        <v>1292</v>
      </c>
      <c r="D1748" s="26" t="s">
        <v>1293</v>
      </c>
      <c r="E1748" s="26" t="s">
        <v>553</v>
      </c>
      <c r="F1748" s="26" t="s">
        <v>668</v>
      </c>
      <c r="G1748" s="26" t="s">
        <v>5043</v>
      </c>
      <c r="H1748" s="26" t="s">
        <v>556</v>
      </c>
      <c r="I1748" s="27">
        <v>45187</v>
      </c>
      <c r="J1748" s="26" t="s">
        <v>1754</v>
      </c>
      <c r="K1748" s="26" t="s">
        <v>258</v>
      </c>
      <c r="L1748" s="26" t="s">
        <v>681</v>
      </c>
      <c r="M1748" s="26" t="s">
        <v>682</v>
      </c>
      <c r="N1748" s="26" t="s">
        <v>600</v>
      </c>
      <c r="O1748" s="26" t="s">
        <v>561</v>
      </c>
      <c r="P1748" s="26" t="s">
        <v>562</v>
      </c>
      <c r="Q1748" s="26" t="s">
        <v>683</v>
      </c>
      <c r="R1748" s="26" t="s">
        <v>684</v>
      </c>
      <c r="S1748" s="26"/>
      <c r="T1748" s="26"/>
      <c r="U1748" s="26">
        <v>90000</v>
      </c>
      <c r="V1748" s="27">
        <v>45219</v>
      </c>
      <c r="W1748" s="26" t="s">
        <v>565</v>
      </c>
      <c r="X1748" s="26" t="s">
        <v>566</v>
      </c>
      <c r="Y1748" s="26" t="s">
        <v>5023</v>
      </c>
      <c r="Z1748" s="26"/>
      <c r="AA1748" s="26">
        <v>1</v>
      </c>
      <c r="AB1748" s="26">
        <v>2075</v>
      </c>
    </row>
    <row r="1749" spans="1:28" ht="20.25" customHeight="1">
      <c r="A1749" s="26" t="s">
        <v>5183</v>
      </c>
      <c r="B1749" s="26" t="s">
        <v>5184</v>
      </c>
      <c r="C1749" s="26" t="s">
        <v>1292</v>
      </c>
      <c r="D1749" s="26" t="s">
        <v>1293</v>
      </c>
      <c r="E1749" s="26" t="s">
        <v>553</v>
      </c>
      <c r="F1749" s="26" t="s">
        <v>581</v>
      </c>
      <c r="G1749" s="26" t="s">
        <v>5185</v>
      </c>
      <c r="H1749" s="26" t="s">
        <v>585</v>
      </c>
      <c r="I1749" s="27">
        <v>45184</v>
      </c>
      <c r="J1749" s="26" t="s">
        <v>583</v>
      </c>
      <c r="K1749" s="26" t="s">
        <v>4323</v>
      </c>
      <c r="L1749" s="26" t="s">
        <v>4324</v>
      </c>
      <c r="M1749" s="26" t="s">
        <v>559</v>
      </c>
      <c r="N1749" s="26" t="s">
        <v>673</v>
      </c>
      <c r="O1749" s="26" t="s">
        <v>561</v>
      </c>
      <c r="P1749" s="26" t="s">
        <v>601</v>
      </c>
      <c r="Q1749" s="26" t="s">
        <v>697</v>
      </c>
      <c r="R1749" s="26" t="s">
        <v>698</v>
      </c>
      <c r="S1749" s="26"/>
      <c r="T1749" s="26"/>
      <c r="U1749" s="26">
        <v>10000</v>
      </c>
      <c r="V1749" s="27">
        <v>45215</v>
      </c>
      <c r="W1749" s="26" t="s">
        <v>565</v>
      </c>
      <c r="X1749" s="26" t="s">
        <v>566</v>
      </c>
      <c r="Y1749" s="26" t="s">
        <v>5186</v>
      </c>
      <c r="Z1749" s="26"/>
      <c r="AA1749" s="26">
        <v>1</v>
      </c>
      <c r="AB1749" s="26">
        <v>2085</v>
      </c>
    </row>
    <row r="1750" spans="1:28" ht="20.25" customHeight="1">
      <c r="A1750" s="26" t="s">
        <v>5187</v>
      </c>
      <c r="B1750" s="26" t="s">
        <v>5188</v>
      </c>
      <c r="C1750" s="26" t="s">
        <v>1292</v>
      </c>
      <c r="D1750" s="26" t="s">
        <v>1293</v>
      </c>
      <c r="E1750" s="26" t="s">
        <v>553</v>
      </c>
      <c r="F1750" s="26" t="s">
        <v>659</v>
      </c>
      <c r="G1750" s="26" t="s">
        <v>5178</v>
      </c>
      <c r="H1750" s="26" t="s">
        <v>585</v>
      </c>
      <c r="I1750" s="27">
        <v>45182</v>
      </c>
      <c r="J1750" s="26" t="s">
        <v>583</v>
      </c>
      <c r="K1750" s="26" t="s">
        <v>48</v>
      </c>
      <c r="L1750" s="26" t="s">
        <v>725</v>
      </c>
      <c r="M1750" s="26" t="s">
        <v>628</v>
      </c>
      <c r="N1750" s="26" t="s">
        <v>726</v>
      </c>
      <c r="O1750" s="26" t="s">
        <v>561</v>
      </c>
      <c r="P1750" s="26" t="s">
        <v>718</v>
      </c>
      <c r="Q1750" s="26" t="s">
        <v>576</v>
      </c>
      <c r="R1750" s="26" t="s">
        <v>698</v>
      </c>
      <c r="S1750" s="26"/>
      <c r="T1750" s="26"/>
      <c r="U1750" s="26">
        <v>56000</v>
      </c>
      <c r="V1750" s="27">
        <v>45230</v>
      </c>
      <c r="W1750" s="26" t="s">
        <v>565</v>
      </c>
      <c r="X1750" s="26" t="s">
        <v>566</v>
      </c>
      <c r="Y1750" s="26" t="s">
        <v>5124</v>
      </c>
      <c r="Z1750" s="26"/>
      <c r="AA1750" s="26">
        <v>1</v>
      </c>
      <c r="AB1750" s="26">
        <v>2099</v>
      </c>
    </row>
    <row r="1751" spans="1:28" ht="20.25" customHeight="1">
      <c r="A1751" s="26" t="s">
        <v>5189</v>
      </c>
      <c r="B1751" s="26" t="s">
        <v>5190</v>
      </c>
      <c r="C1751" s="26" t="s">
        <v>1292</v>
      </c>
      <c r="D1751" s="26" t="s">
        <v>1293</v>
      </c>
      <c r="E1751" s="26" t="s">
        <v>553</v>
      </c>
      <c r="F1751" s="26" t="s">
        <v>659</v>
      </c>
      <c r="G1751" s="26" t="s">
        <v>5178</v>
      </c>
      <c r="H1751" s="26" t="s">
        <v>585</v>
      </c>
      <c r="I1751" s="27">
        <v>45182</v>
      </c>
      <c r="J1751" s="26" t="s">
        <v>583</v>
      </c>
      <c r="K1751" s="26" t="s">
        <v>35</v>
      </c>
      <c r="L1751" s="26" t="s">
        <v>1070</v>
      </c>
      <c r="M1751" s="26" t="s">
        <v>628</v>
      </c>
      <c r="N1751" s="26" t="s">
        <v>726</v>
      </c>
      <c r="O1751" s="26" t="s">
        <v>561</v>
      </c>
      <c r="P1751" s="26" t="s">
        <v>1029</v>
      </c>
      <c r="Q1751" s="26" t="s">
        <v>664</v>
      </c>
      <c r="R1751" s="26" t="s">
        <v>698</v>
      </c>
      <c r="S1751" s="26"/>
      <c r="T1751" s="26"/>
      <c r="U1751" s="26">
        <v>86000</v>
      </c>
      <c r="V1751" s="27">
        <v>45229</v>
      </c>
      <c r="W1751" s="26" t="s">
        <v>565</v>
      </c>
      <c r="X1751" s="26" t="s">
        <v>566</v>
      </c>
      <c r="Y1751" s="26" t="s">
        <v>5124</v>
      </c>
      <c r="Z1751" s="26"/>
      <c r="AA1751" s="26">
        <v>1</v>
      </c>
      <c r="AB1751" s="26">
        <v>2098</v>
      </c>
    </row>
    <row r="1752" spans="1:28" ht="20.25" customHeight="1">
      <c r="A1752" s="26" t="s">
        <v>5191</v>
      </c>
      <c r="B1752" s="26" t="s">
        <v>5192</v>
      </c>
      <c r="C1752" s="26" t="s">
        <v>1292</v>
      </c>
      <c r="D1752" s="26" t="s">
        <v>1293</v>
      </c>
      <c r="E1752" s="26" t="s">
        <v>553</v>
      </c>
      <c r="F1752" s="26" t="s">
        <v>659</v>
      </c>
      <c r="G1752" s="26" t="s">
        <v>5178</v>
      </c>
      <c r="H1752" s="26" t="s">
        <v>585</v>
      </c>
      <c r="I1752" s="27">
        <v>45182</v>
      </c>
      <c r="J1752" s="26" t="s">
        <v>583</v>
      </c>
      <c r="K1752" s="26" t="s">
        <v>1034</v>
      </c>
      <c r="L1752" s="26" t="s">
        <v>1035</v>
      </c>
      <c r="M1752" s="26" t="s">
        <v>628</v>
      </c>
      <c r="N1752" s="26" t="s">
        <v>663</v>
      </c>
      <c r="O1752" s="26" t="s">
        <v>561</v>
      </c>
      <c r="P1752" s="26" t="s">
        <v>1036</v>
      </c>
      <c r="Q1752" s="26" t="s">
        <v>1037</v>
      </c>
      <c r="R1752" s="26" t="s">
        <v>564</v>
      </c>
      <c r="S1752" s="26"/>
      <c r="T1752" s="26"/>
      <c r="U1752" s="26">
        <v>70000</v>
      </c>
      <c r="V1752" s="27">
        <v>45228</v>
      </c>
      <c r="W1752" s="26" t="s">
        <v>565</v>
      </c>
      <c r="X1752" s="26" t="s">
        <v>566</v>
      </c>
      <c r="Y1752" s="26" t="s">
        <v>5124</v>
      </c>
      <c r="Z1752" s="26"/>
      <c r="AA1752" s="26">
        <v>1</v>
      </c>
      <c r="AB1752" s="26">
        <v>2096</v>
      </c>
    </row>
    <row r="1753" spans="1:28" ht="20.25" customHeight="1">
      <c r="A1753" s="26" t="s">
        <v>5193</v>
      </c>
      <c r="B1753" s="26" t="s">
        <v>5194</v>
      </c>
      <c r="C1753" s="26" t="s">
        <v>1292</v>
      </c>
      <c r="D1753" s="26" t="s">
        <v>1293</v>
      </c>
      <c r="E1753" s="26" t="s">
        <v>553</v>
      </c>
      <c r="F1753" s="26" t="s">
        <v>624</v>
      </c>
      <c r="G1753" s="26" t="s">
        <v>5195</v>
      </c>
      <c r="H1753" s="26" t="s">
        <v>585</v>
      </c>
      <c r="I1753" s="27">
        <v>45182</v>
      </c>
      <c r="J1753" s="26" t="s">
        <v>724</v>
      </c>
      <c r="K1753" s="26" t="s">
        <v>57</v>
      </c>
      <c r="L1753" s="26" t="s">
        <v>1998</v>
      </c>
      <c r="M1753" s="26" t="s">
        <v>607</v>
      </c>
      <c r="N1753" s="26" t="s">
        <v>641</v>
      </c>
      <c r="O1753" s="26" t="s">
        <v>561</v>
      </c>
      <c r="P1753" s="26" t="s">
        <v>718</v>
      </c>
      <c r="Q1753" s="26" t="s">
        <v>664</v>
      </c>
      <c r="R1753" s="26" t="s">
        <v>564</v>
      </c>
      <c r="S1753" s="26"/>
      <c r="T1753" s="26"/>
      <c r="U1753" s="26">
        <v>50000</v>
      </c>
      <c r="V1753" s="27">
        <v>45243</v>
      </c>
      <c r="W1753" s="26" t="s">
        <v>565</v>
      </c>
      <c r="X1753" s="26" t="s">
        <v>566</v>
      </c>
      <c r="Y1753" s="26" t="s">
        <v>5196</v>
      </c>
      <c r="Z1753" s="26" t="s">
        <v>5197</v>
      </c>
      <c r="AA1753" s="26">
        <v>1</v>
      </c>
      <c r="AB1753" s="26">
        <v>2102</v>
      </c>
    </row>
    <row r="1754" spans="1:28" ht="20.25" customHeight="1">
      <c r="A1754" s="26" t="s">
        <v>5198</v>
      </c>
      <c r="B1754" s="26" t="s">
        <v>5199</v>
      </c>
      <c r="C1754" s="26" t="s">
        <v>1292</v>
      </c>
      <c r="D1754" s="26" t="s">
        <v>1293</v>
      </c>
      <c r="E1754" s="26" t="s">
        <v>553</v>
      </c>
      <c r="F1754" s="26" t="s">
        <v>624</v>
      </c>
      <c r="G1754" s="26" t="s">
        <v>5195</v>
      </c>
      <c r="H1754" s="26" t="s">
        <v>585</v>
      </c>
      <c r="I1754" s="27">
        <v>45182</v>
      </c>
      <c r="J1754" s="26" t="s">
        <v>724</v>
      </c>
      <c r="K1754" s="26" t="s">
        <v>77</v>
      </c>
      <c r="L1754" s="26" t="s">
        <v>1519</v>
      </c>
      <c r="M1754" s="26" t="s">
        <v>607</v>
      </c>
      <c r="N1754" s="26" t="s">
        <v>641</v>
      </c>
      <c r="O1754" s="26" t="s">
        <v>561</v>
      </c>
      <c r="P1754" s="26" t="s">
        <v>718</v>
      </c>
      <c r="Q1754" s="26" t="s">
        <v>664</v>
      </c>
      <c r="R1754" s="26" t="s">
        <v>564</v>
      </c>
      <c r="S1754" s="26"/>
      <c r="T1754" s="26"/>
      <c r="U1754" s="26">
        <v>30000</v>
      </c>
      <c r="V1754" s="27">
        <v>45224</v>
      </c>
      <c r="W1754" s="26" t="s">
        <v>565</v>
      </c>
      <c r="X1754" s="26" t="s">
        <v>566</v>
      </c>
      <c r="Y1754" s="26" t="s">
        <v>5196</v>
      </c>
      <c r="Z1754" s="26"/>
      <c r="AA1754" s="26">
        <v>1</v>
      </c>
      <c r="AB1754" s="26">
        <v>2056</v>
      </c>
    </row>
    <row r="1755" spans="1:28" ht="20.25" customHeight="1">
      <c r="A1755" s="26" t="s">
        <v>5200</v>
      </c>
      <c r="B1755" s="26" t="s">
        <v>5201</v>
      </c>
      <c r="C1755" s="26" t="s">
        <v>1292</v>
      </c>
      <c r="D1755" s="26" t="s">
        <v>1293</v>
      </c>
      <c r="E1755" s="26" t="s">
        <v>553</v>
      </c>
      <c r="F1755" s="26" t="s">
        <v>624</v>
      </c>
      <c r="G1755" s="26" t="s">
        <v>5202</v>
      </c>
      <c r="H1755" s="26" t="s">
        <v>585</v>
      </c>
      <c r="I1755" s="27">
        <v>45182</v>
      </c>
      <c r="J1755" s="26" t="s">
        <v>724</v>
      </c>
      <c r="K1755" s="26" t="s">
        <v>57</v>
      </c>
      <c r="L1755" s="26" t="s">
        <v>1998</v>
      </c>
      <c r="M1755" s="26" t="s">
        <v>607</v>
      </c>
      <c r="N1755" s="26" t="s">
        <v>641</v>
      </c>
      <c r="O1755" s="26" t="s">
        <v>561</v>
      </c>
      <c r="P1755" s="26" t="s">
        <v>718</v>
      </c>
      <c r="Q1755" s="26" t="s">
        <v>664</v>
      </c>
      <c r="R1755" s="26" t="s">
        <v>564</v>
      </c>
      <c r="S1755" s="26"/>
      <c r="T1755" s="26"/>
      <c r="U1755" s="26">
        <v>50000</v>
      </c>
      <c r="V1755" s="27">
        <v>45224</v>
      </c>
      <c r="W1755" s="26" t="s">
        <v>565</v>
      </c>
      <c r="X1755" s="26" t="s">
        <v>566</v>
      </c>
      <c r="Y1755" s="26" t="s">
        <v>5196</v>
      </c>
      <c r="Z1755" s="26"/>
      <c r="AA1755" s="26">
        <v>1</v>
      </c>
      <c r="AB1755" s="26">
        <v>2102</v>
      </c>
    </row>
    <row r="1756" spans="1:28" ht="20.25" customHeight="1">
      <c r="A1756" s="26" t="s">
        <v>5203</v>
      </c>
      <c r="B1756" s="26" t="s">
        <v>5204</v>
      </c>
      <c r="C1756" s="26" t="s">
        <v>1292</v>
      </c>
      <c r="D1756" s="26" t="s">
        <v>1293</v>
      </c>
      <c r="E1756" s="26" t="s">
        <v>553</v>
      </c>
      <c r="F1756" s="26" t="s">
        <v>668</v>
      </c>
      <c r="G1756" s="26" t="s">
        <v>5019</v>
      </c>
      <c r="H1756" s="26" t="s">
        <v>556</v>
      </c>
      <c r="I1756" s="27">
        <v>45199</v>
      </c>
      <c r="J1756" s="26" t="s">
        <v>1754</v>
      </c>
      <c r="K1756" s="26" t="s">
        <v>258</v>
      </c>
      <c r="L1756" s="26" t="s">
        <v>681</v>
      </c>
      <c r="M1756" s="26" t="s">
        <v>682</v>
      </c>
      <c r="N1756" s="26" t="s">
        <v>600</v>
      </c>
      <c r="O1756" s="26" t="s">
        <v>561</v>
      </c>
      <c r="P1756" s="26" t="s">
        <v>562</v>
      </c>
      <c r="Q1756" s="26" t="s">
        <v>683</v>
      </c>
      <c r="R1756" s="26" t="s">
        <v>684</v>
      </c>
      <c r="S1756" s="26"/>
      <c r="T1756" s="26"/>
      <c r="U1756" s="26">
        <v>50000</v>
      </c>
      <c r="V1756" s="27">
        <v>45245</v>
      </c>
      <c r="W1756" s="26" t="s">
        <v>565</v>
      </c>
      <c r="X1756" s="26" t="s">
        <v>798</v>
      </c>
      <c r="Y1756" s="26" t="s">
        <v>5164</v>
      </c>
      <c r="Z1756" s="26"/>
      <c r="AA1756" s="26">
        <v>1</v>
      </c>
      <c r="AB1756" s="26">
        <v>2075</v>
      </c>
    </row>
    <row r="1757" spans="1:28" ht="20.25" customHeight="1">
      <c r="A1757" s="26" t="s">
        <v>5205</v>
      </c>
      <c r="B1757" s="26" t="s">
        <v>5204</v>
      </c>
      <c r="C1757" s="26" t="s">
        <v>1292</v>
      </c>
      <c r="D1757" s="26" t="s">
        <v>1293</v>
      </c>
      <c r="E1757" s="26" t="s">
        <v>553</v>
      </c>
      <c r="F1757" s="26" t="s">
        <v>668</v>
      </c>
      <c r="G1757" s="26" t="s">
        <v>5019</v>
      </c>
      <c r="H1757" s="26" t="s">
        <v>585</v>
      </c>
      <c r="I1757" s="27">
        <v>45181</v>
      </c>
      <c r="J1757" s="26" t="s">
        <v>1754</v>
      </c>
      <c r="K1757" s="26" t="s">
        <v>258</v>
      </c>
      <c r="L1757" s="26" t="s">
        <v>681</v>
      </c>
      <c r="M1757" s="26" t="s">
        <v>682</v>
      </c>
      <c r="N1757" s="26" t="s">
        <v>600</v>
      </c>
      <c r="O1757" s="26" t="s">
        <v>561</v>
      </c>
      <c r="P1757" s="26" t="s">
        <v>562</v>
      </c>
      <c r="Q1757" s="26" t="s">
        <v>683</v>
      </c>
      <c r="R1757" s="26" t="s">
        <v>684</v>
      </c>
      <c r="S1757" s="26"/>
      <c r="T1757" s="26"/>
      <c r="U1757" s="26">
        <v>50000</v>
      </c>
      <c r="V1757" s="27">
        <v>45209</v>
      </c>
      <c r="W1757" s="26" t="s">
        <v>565</v>
      </c>
      <c r="X1757" s="26" t="s">
        <v>566</v>
      </c>
      <c r="Y1757" s="26" t="s">
        <v>5023</v>
      </c>
      <c r="Z1757" s="26"/>
      <c r="AA1757" s="26">
        <v>1</v>
      </c>
      <c r="AB1757" s="26">
        <v>2075</v>
      </c>
    </row>
    <row r="1758" spans="1:28" ht="20.25" customHeight="1">
      <c r="A1758" s="26" t="s">
        <v>5206</v>
      </c>
      <c r="B1758" s="26" t="s">
        <v>5207</v>
      </c>
      <c r="C1758" s="26" t="s">
        <v>1292</v>
      </c>
      <c r="D1758" s="26" t="s">
        <v>1293</v>
      </c>
      <c r="E1758" s="26" t="s">
        <v>553</v>
      </c>
      <c r="F1758" s="26" t="s">
        <v>581</v>
      </c>
      <c r="G1758" s="26" t="s">
        <v>5208</v>
      </c>
      <c r="H1758" s="26" t="s">
        <v>585</v>
      </c>
      <c r="I1758" s="27">
        <v>45178</v>
      </c>
      <c r="J1758" s="26" t="s">
        <v>583</v>
      </c>
      <c r="K1758" s="26" t="s">
        <v>3596</v>
      </c>
      <c r="L1758" s="26" t="s">
        <v>3597</v>
      </c>
      <c r="M1758" s="26" t="s">
        <v>616</v>
      </c>
      <c r="N1758" s="26" t="s">
        <v>641</v>
      </c>
      <c r="O1758" s="26" t="s">
        <v>561</v>
      </c>
      <c r="P1758" s="26" t="s">
        <v>586</v>
      </c>
      <c r="Q1758" s="26" t="s">
        <v>852</v>
      </c>
      <c r="R1758" s="26" t="s">
        <v>619</v>
      </c>
      <c r="S1758" s="26"/>
      <c r="T1758" s="26"/>
      <c r="U1758" s="26">
        <v>12000</v>
      </c>
      <c r="V1758" s="27">
        <v>45212</v>
      </c>
      <c r="W1758" s="26" t="s">
        <v>565</v>
      </c>
      <c r="X1758" s="26" t="s">
        <v>566</v>
      </c>
      <c r="Y1758" s="26" t="s">
        <v>596</v>
      </c>
      <c r="Z1758" s="26"/>
      <c r="AA1758" s="26">
        <v>1</v>
      </c>
      <c r="AB1758" s="26">
        <v>2062</v>
      </c>
    </row>
    <row r="1759" spans="1:28" ht="20.25" customHeight="1">
      <c r="A1759" s="26" t="s">
        <v>5209</v>
      </c>
      <c r="B1759" s="26" t="s">
        <v>5210</v>
      </c>
      <c r="C1759" s="26" t="s">
        <v>1292</v>
      </c>
      <c r="D1759" s="26" t="s">
        <v>1293</v>
      </c>
      <c r="E1759" s="26" t="s">
        <v>553</v>
      </c>
      <c r="F1759" s="26" t="s">
        <v>659</v>
      </c>
      <c r="G1759" s="26" t="s">
        <v>5211</v>
      </c>
      <c r="H1759" s="26" t="s">
        <v>585</v>
      </c>
      <c r="I1759" s="27">
        <v>45177</v>
      </c>
      <c r="J1759" s="26" t="s">
        <v>583</v>
      </c>
      <c r="K1759" s="26" t="s">
        <v>1034</v>
      </c>
      <c r="L1759" s="26" t="s">
        <v>1035</v>
      </c>
      <c r="M1759" s="26" t="s">
        <v>628</v>
      </c>
      <c r="N1759" s="26" t="s">
        <v>663</v>
      </c>
      <c r="O1759" s="26" t="s">
        <v>561</v>
      </c>
      <c r="P1759" s="26" t="s">
        <v>1036</v>
      </c>
      <c r="Q1759" s="26" t="s">
        <v>1037</v>
      </c>
      <c r="R1759" s="26" t="s">
        <v>564</v>
      </c>
      <c r="S1759" s="26"/>
      <c r="T1759" s="26"/>
      <c r="U1759" s="26">
        <v>5000</v>
      </c>
      <c r="V1759" s="27">
        <v>45219</v>
      </c>
      <c r="W1759" s="26" t="s">
        <v>565</v>
      </c>
      <c r="X1759" s="26" t="s">
        <v>566</v>
      </c>
      <c r="Y1759" s="26" t="s">
        <v>5212</v>
      </c>
      <c r="Z1759" s="26"/>
      <c r="AA1759" s="26">
        <v>1</v>
      </c>
      <c r="AB1759" s="26">
        <v>2096</v>
      </c>
    </row>
    <row r="1760" spans="1:28" ht="20.25" customHeight="1">
      <c r="A1760" s="26" t="s">
        <v>5213</v>
      </c>
      <c r="B1760" s="26" t="s">
        <v>5214</v>
      </c>
      <c r="C1760" s="26" t="s">
        <v>1292</v>
      </c>
      <c r="D1760" s="26" t="s">
        <v>1293</v>
      </c>
      <c r="E1760" s="26" t="s">
        <v>553</v>
      </c>
      <c r="F1760" s="26" t="s">
        <v>659</v>
      </c>
      <c r="G1760" s="26" t="s">
        <v>5215</v>
      </c>
      <c r="H1760" s="26" t="s">
        <v>585</v>
      </c>
      <c r="I1760" s="27">
        <v>45172</v>
      </c>
      <c r="J1760" s="26" t="s">
        <v>583</v>
      </c>
      <c r="K1760" s="26" t="s">
        <v>35</v>
      </c>
      <c r="L1760" s="26" t="s">
        <v>1070</v>
      </c>
      <c r="M1760" s="26" t="s">
        <v>628</v>
      </c>
      <c r="N1760" s="26" t="s">
        <v>726</v>
      </c>
      <c r="O1760" s="26" t="s">
        <v>561</v>
      </c>
      <c r="P1760" s="26" t="s">
        <v>1029</v>
      </c>
      <c r="Q1760" s="26" t="s">
        <v>664</v>
      </c>
      <c r="R1760" s="26" t="s">
        <v>698</v>
      </c>
      <c r="S1760" s="26"/>
      <c r="T1760" s="26"/>
      <c r="U1760" s="26">
        <v>56000</v>
      </c>
      <c r="V1760" s="27">
        <v>45209</v>
      </c>
      <c r="W1760" s="26" t="s">
        <v>565</v>
      </c>
      <c r="X1760" s="26" t="s">
        <v>566</v>
      </c>
      <c r="Y1760" s="26" t="s">
        <v>5124</v>
      </c>
      <c r="Z1760" s="26"/>
      <c r="AA1760" s="26">
        <v>1</v>
      </c>
      <c r="AB1760" s="26">
        <v>2098</v>
      </c>
    </row>
    <row r="1761" spans="1:28" ht="20.25" customHeight="1">
      <c r="A1761" s="26" t="s">
        <v>5216</v>
      </c>
      <c r="B1761" s="26" t="s">
        <v>5217</v>
      </c>
      <c r="C1761" s="26" t="s">
        <v>1292</v>
      </c>
      <c r="D1761" s="26" t="s">
        <v>1293</v>
      </c>
      <c r="E1761" s="26" t="s">
        <v>553</v>
      </c>
      <c r="F1761" s="26" t="s">
        <v>659</v>
      </c>
      <c r="G1761" s="26" t="s">
        <v>5218</v>
      </c>
      <c r="H1761" s="26" t="s">
        <v>585</v>
      </c>
      <c r="I1761" s="27">
        <v>45172</v>
      </c>
      <c r="J1761" s="26" t="s">
        <v>583</v>
      </c>
      <c r="K1761" s="26" t="s">
        <v>48</v>
      </c>
      <c r="L1761" s="26" t="s">
        <v>725</v>
      </c>
      <c r="M1761" s="26" t="s">
        <v>628</v>
      </c>
      <c r="N1761" s="26" t="s">
        <v>726</v>
      </c>
      <c r="O1761" s="26" t="s">
        <v>561</v>
      </c>
      <c r="P1761" s="26" t="s">
        <v>718</v>
      </c>
      <c r="Q1761" s="26" t="s">
        <v>576</v>
      </c>
      <c r="R1761" s="26" t="s">
        <v>698</v>
      </c>
      <c r="S1761" s="26"/>
      <c r="T1761" s="26"/>
      <c r="U1761" s="26">
        <v>24800</v>
      </c>
      <c r="V1761" s="27">
        <v>45201</v>
      </c>
      <c r="W1761" s="26" t="s">
        <v>565</v>
      </c>
      <c r="X1761" s="26" t="s">
        <v>566</v>
      </c>
      <c r="Y1761" s="26" t="s">
        <v>5124</v>
      </c>
      <c r="Z1761" s="26"/>
      <c r="AA1761" s="26">
        <v>1</v>
      </c>
      <c r="AB1761" s="26">
        <v>2099</v>
      </c>
    </row>
    <row r="1762" spans="1:28" ht="20.25" customHeight="1">
      <c r="A1762" s="26" t="s">
        <v>5216</v>
      </c>
      <c r="B1762" s="26" t="s">
        <v>5219</v>
      </c>
      <c r="C1762" s="26" t="s">
        <v>1292</v>
      </c>
      <c r="D1762" s="26" t="s">
        <v>1293</v>
      </c>
      <c r="E1762" s="26" t="s">
        <v>553</v>
      </c>
      <c r="F1762" s="26" t="s">
        <v>659</v>
      </c>
      <c r="G1762" s="26" t="s">
        <v>5218</v>
      </c>
      <c r="H1762" s="26" t="s">
        <v>585</v>
      </c>
      <c r="I1762" s="27">
        <v>45172</v>
      </c>
      <c r="J1762" s="26" t="s">
        <v>583</v>
      </c>
      <c r="K1762" s="26" t="s">
        <v>48</v>
      </c>
      <c r="L1762" s="26" t="s">
        <v>725</v>
      </c>
      <c r="M1762" s="26" t="s">
        <v>628</v>
      </c>
      <c r="N1762" s="26" t="s">
        <v>726</v>
      </c>
      <c r="O1762" s="26" t="s">
        <v>561</v>
      </c>
      <c r="P1762" s="26" t="s">
        <v>718</v>
      </c>
      <c r="Q1762" s="26" t="s">
        <v>576</v>
      </c>
      <c r="R1762" s="26" t="s">
        <v>698</v>
      </c>
      <c r="S1762" s="26"/>
      <c r="T1762" s="26"/>
      <c r="U1762" s="26">
        <v>20000</v>
      </c>
      <c r="V1762" s="27">
        <v>45201</v>
      </c>
      <c r="W1762" s="26" t="s">
        <v>565</v>
      </c>
      <c r="X1762" s="26" t="s">
        <v>566</v>
      </c>
      <c r="Y1762" s="26" t="s">
        <v>5124</v>
      </c>
      <c r="Z1762" s="26"/>
      <c r="AA1762" s="26">
        <v>2</v>
      </c>
      <c r="AB1762" s="26">
        <v>2099</v>
      </c>
    </row>
    <row r="1763" spans="1:28" ht="20.25" customHeight="1">
      <c r="A1763" s="26" t="s">
        <v>5220</v>
      </c>
      <c r="B1763" s="26" t="s">
        <v>5210</v>
      </c>
      <c r="C1763" s="26" t="s">
        <v>1292</v>
      </c>
      <c r="D1763" s="26" t="s">
        <v>1293</v>
      </c>
      <c r="E1763" s="26" t="s">
        <v>553</v>
      </c>
      <c r="F1763" s="26" t="s">
        <v>659</v>
      </c>
      <c r="G1763" s="26" t="s">
        <v>5211</v>
      </c>
      <c r="H1763" s="26" t="s">
        <v>585</v>
      </c>
      <c r="I1763" s="27">
        <v>45172</v>
      </c>
      <c r="J1763" s="26" t="s">
        <v>583</v>
      </c>
      <c r="K1763" s="26" t="s">
        <v>1034</v>
      </c>
      <c r="L1763" s="26" t="s">
        <v>1035</v>
      </c>
      <c r="M1763" s="26" t="s">
        <v>628</v>
      </c>
      <c r="N1763" s="26" t="s">
        <v>663</v>
      </c>
      <c r="O1763" s="26" t="s">
        <v>561</v>
      </c>
      <c r="P1763" s="26" t="s">
        <v>1036</v>
      </c>
      <c r="Q1763" s="26" t="s">
        <v>1037</v>
      </c>
      <c r="R1763" s="26" t="s">
        <v>564</v>
      </c>
      <c r="S1763" s="26"/>
      <c r="T1763" s="26"/>
      <c r="U1763" s="26">
        <v>50000</v>
      </c>
      <c r="V1763" s="27">
        <v>45219</v>
      </c>
      <c r="W1763" s="26" t="s">
        <v>565</v>
      </c>
      <c r="X1763" s="26" t="s">
        <v>566</v>
      </c>
      <c r="Y1763" s="26" t="s">
        <v>5124</v>
      </c>
      <c r="Z1763" s="26"/>
      <c r="AA1763" s="26">
        <v>2</v>
      </c>
      <c r="AB1763" s="26">
        <v>2096</v>
      </c>
    </row>
    <row r="1764" spans="1:28" ht="20.25" customHeight="1">
      <c r="A1764" s="26" t="s">
        <v>5221</v>
      </c>
      <c r="B1764" s="26" t="s">
        <v>5222</v>
      </c>
      <c r="C1764" s="26" t="s">
        <v>1292</v>
      </c>
      <c r="D1764" s="26" t="s">
        <v>1293</v>
      </c>
      <c r="E1764" s="26" t="s">
        <v>553</v>
      </c>
      <c r="F1764" s="26" t="s">
        <v>659</v>
      </c>
      <c r="G1764" s="26" t="s">
        <v>5211</v>
      </c>
      <c r="H1764" s="26" t="s">
        <v>585</v>
      </c>
      <c r="I1764" s="27">
        <v>45172</v>
      </c>
      <c r="J1764" s="26" t="s">
        <v>583</v>
      </c>
      <c r="K1764" s="26" t="s">
        <v>1034</v>
      </c>
      <c r="L1764" s="26" t="s">
        <v>1035</v>
      </c>
      <c r="M1764" s="26" t="s">
        <v>628</v>
      </c>
      <c r="N1764" s="26" t="s">
        <v>663</v>
      </c>
      <c r="O1764" s="26" t="s">
        <v>561</v>
      </c>
      <c r="P1764" s="26" t="s">
        <v>1036</v>
      </c>
      <c r="Q1764" s="26" t="s">
        <v>1037</v>
      </c>
      <c r="R1764" s="26" t="s">
        <v>564</v>
      </c>
      <c r="S1764" s="26"/>
      <c r="T1764" s="26"/>
      <c r="U1764" s="26">
        <v>50000</v>
      </c>
      <c r="V1764" s="27">
        <v>45209</v>
      </c>
      <c r="W1764" s="26" t="s">
        <v>565</v>
      </c>
      <c r="X1764" s="26" t="s">
        <v>566</v>
      </c>
      <c r="Y1764" s="26" t="s">
        <v>5124</v>
      </c>
      <c r="Z1764" s="26"/>
      <c r="AA1764" s="26">
        <v>2</v>
      </c>
      <c r="AB1764" s="26">
        <v>2096</v>
      </c>
    </row>
    <row r="1765" spans="1:28" ht="20.25" customHeight="1">
      <c r="A1765" s="26" t="s">
        <v>5223</v>
      </c>
      <c r="B1765" s="26" t="s">
        <v>5224</v>
      </c>
      <c r="C1765" s="26" t="s">
        <v>1292</v>
      </c>
      <c r="D1765" s="26" t="s">
        <v>1293</v>
      </c>
      <c r="E1765" s="26" t="s">
        <v>553</v>
      </c>
      <c r="F1765" s="26" t="s">
        <v>659</v>
      </c>
      <c r="G1765" s="26" t="s">
        <v>5211</v>
      </c>
      <c r="H1765" s="26" t="s">
        <v>585</v>
      </c>
      <c r="I1765" s="27">
        <v>45172</v>
      </c>
      <c r="J1765" s="26" t="s">
        <v>583</v>
      </c>
      <c r="K1765" s="26" t="s">
        <v>1034</v>
      </c>
      <c r="L1765" s="26" t="s">
        <v>1035</v>
      </c>
      <c r="M1765" s="26" t="s">
        <v>628</v>
      </c>
      <c r="N1765" s="26" t="s">
        <v>663</v>
      </c>
      <c r="O1765" s="26" t="s">
        <v>561</v>
      </c>
      <c r="P1765" s="26" t="s">
        <v>1036</v>
      </c>
      <c r="Q1765" s="26" t="s">
        <v>1037</v>
      </c>
      <c r="R1765" s="26" t="s">
        <v>564</v>
      </c>
      <c r="S1765" s="26"/>
      <c r="T1765" s="26"/>
      <c r="U1765" s="26">
        <v>50000</v>
      </c>
      <c r="V1765" s="27">
        <v>45199</v>
      </c>
      <c r="W1765" s="26" t="s">
        <v>565</v>
      </c>
      <c r="X1765" s="26" t="s">
        <v>566</v>
      </c>
      <c r="Y1765" s="26" t="s">
        <v>5124</v>
      </c>
      <c r="Z1765" s="26"/>
      <c r="AA1765" s="26">
        <v>2</v>
      </c>
      <c r="AB1765" s="26">
        <v>2096</v>
      </c>
    </row>
    <row r="1766" spans="1:28" ht="20.25" customHeight="1">
      <c r="A1766" s="26" t="s">
        <v>5225</v>
      </c>
      <c r="B1766" s="26" t="s">
        <v>5226</v>
      </c>
      <c r="C1766" s="26" t="s">
        <v>1292</v>
      </c>
      <c r="D1766" s="26" t="s">
        <v>1293</v>
      </c>
      <c r="E1766" s="26" t="s">
        <v>553</v>
      </c>
      <c r="F1766" s="26" t="s">
        <v>581</v>
      </c>
      <c r="G1766" s="26" t="s">
        <v>5227</v>
      </c>
      <c r="H1766" s="26" t="s">
        <v>585</v>
      </c>
      <c r="I1766" s="27">
        <v>45172</v>
      </c>
      <c r="J1766" s="26" t="s">
        <v>583</v>
      </c>
      <c r="K1766" s="26" t="s">
        <v>3838</v>
      </c>
      <c r="L1766" s="26" t="s">
        <v>3839</v>
      </c>
      <c r="M1766" s="26" t="s">
        <v>607</v>
      </c>
      <c r="N1766" s="26" t="s">
        <v>617</v>
      </c>
      <c r="O1766" s="26" t="s">
        <v>561</v>
      </c>
      <c r="P1766" s="26" t="s">
        <v>586</v>
      </c>
      <c r="Q1766" s="26" t="s">
        <v>618</v>
      </c>
      <c r="R1766" s="26" t="s">
        <v>619</v>
      </c>
      <c r="S1766" s="26"/>
      <c r="T1766" s="26"/>
      <c r="U1766" s="26">
        <v>14000</v>
      </c>
      <c r="V1766" s="27">
        <v>45199</v>
      </c>
      <c r="W1766" s="26" t="s">
        <v>565</v>
      </c>
      <c r="X1766" s="26" t="s">
        <v>566</v>
      </c>
      <c r="Y1766" s="26" t="s">
        <v>596</v>
      </c>
      <c r="Z1766" s="26"/>
      <c r="AA1766" s="26">
        <v>1</v>
      </c>
      <c r="AB1766" s="26">
        <v>2094</v>
      </c>
    </row>
    <row r="1767" spans="1:28" ht="20.25" customHeight="1">
      <c r="A1767" s="26" t="s">
        <v>5228</v>
      </c>
      <c r="B1767" s="26" t="s">
        <v>5229</v>
      </c>
      <c r="C1767" s="26" t="s">
        <v>1292</v>
      </c>
      <c r="D1767" s="26" t="s">
        <v>1293</v>
      </c>
      <c r="E1767" s="26" t="s">
        <v>553</v>
      </c>
      <c r="F1767" s="26" t="s">
        <v>624</v>
      </c>
      <c r="G1767" s="26"/>
      <c r="H1767" s="26" t="s">
        <v>585</v>
      </c>
      <c r="I1767" s="27">
        <v>45162</v>
      </c>
      <c r="J1767" s="26" t="s">
        <v>724</v>
      </c>
      <c r="K1767" s="26" t="s">
        <v>77</v>
      </c>
      <c r="L1767" s="26" t="s">
        <v>1519</v>
      </c>
      <c r="M1767" s="26" t="s">
        <v>607</v>
      </c>
      <c r="N1767" s="26" t="s">
        <v>641</v>
      </c>
      <c r="O1767" s="26" t="s">
        <v>561</v>
      </c>
      <c r="P1767" s="26" t="s">
        <v>718</v>
      </c>
      <c r="Q1767" s="26" t="s">
        <v>664</v>
      </c>
      <c r="R1767" s="26" t="s">
        <v>564</v>
      </c>
      <c r="S1767" s="26"/>
      <c r="T1767" s="26"/>
      <c r="U1767" s="26">
        <v>102000</v>
      </c>
      <c r="V1767" s="27">
        <v>45199</v>
      </c>
      <c r="W1767" s="26" t="s">
        <v>565</v>
      </c>
      <c r="X1767" s="26" t="s">
        <v>566</v>
      </c>
      <c r="Y1767" s="26" t="s">
        <v>5196</v>
      </c>
      <c r="Z1767" s="26"/>
      <c r="AA1767" s="26">
        <v>1</v>
      </c>
      <c r="AB1767" s="26">
        <v>2056</v>
      </c>
    </row>
    <row r="1768" spans="1:28" ht="20.25" customHeight="1">
      <c r="A1768" s="26" t="s">
        <v>5230</v>
      </c>
      <c r="B1768" s="26" t="s">
        <v>5231</v>
      </c>
      <c r="C1768" s="26" t="s">
        <v>1292</v>
      </c>
      <c r="D1768" s="26" t="s">
        <v>1293</v>
      </c>
      <c r="E1768" s="26" t="s">
        <v>553</v>
      </c>
      <c r="F1768" s="26" t="s">
        <v>668</v>
      </c>
      <c r="G1768" s="26" t="s">
        <v>5232</v>
      </c>
      <c r="H1768" s="26" t="s">
        <v>585</v>
      </c>
      <c r="I1768" s="27">
        <v>45160</v>
      </c>
      <c r="J1768" s="26" t="s">
        <v>1754</v>
      </c>
      <c r="K1768" s="26" t="s">
        <v>5142</v>
      </c>
      <c r="L1768" s="26" t="s">
        <v>5143</v>
      </c>
      <c r="M1768" s="26" t="s">
        <v>628</v>
      </c>
      <c r="N1768" s="26" t="s">
        <v>641</v>
      </c>
      <c r="O1768" s="26" t="s">
        <v>561</v>
      </c>
      <c r="P1768" s="26" t="s">
        <v>5144</v>
      </c>
      <c r="Q1768" s="26" t="s">
        <v>812</v>
      </c>
      <c r="R1768" s="26" t="s">
        <v>2511</v>
      </c>
      <c r="S1768" s="26"/>
      <c r="T1768" s="26"/>
      <c r="U1768" s="26">
        <v>10000</v>
      </c>
      <c r="V1768" s="27">
        <v>45198</v>
      </c>
      <c r="W1768" s="26" t="s">
        <v>565</v>
      </c>
      <c r="X1768" s="26" t="s">
        <v>566</v>
      </c>
      <c r="Y1768" s="26" t="s">
        <v>5233</v>
      </c>
      <c r="Z1768" s="26"/>
      <c r="AA1768" s="26">
        <v>1</v>
      </c>
      <c r="AB1768" s="26">
        <v>2088</v>
      </c>
    </row>
    <row r="1769" spans="1:28" ht="20.25" customHeight="1">
      <c r="A1769" s="26" t="s">
        <v>5234</v>
      </c>
      <c r="B1769" s="26" t="s">
        <v>5235</v>
      </c>
      <c r="C1769" s="26" t="s">
        <v>1292</v>
      </c>
      <c r="D1769" s="26" t="s">
        <v>1293</v>
      </c>
      <c r="E1769" s="26" t="s">
        <v>553</v>
      </c>
      <c r="F1769" s="26" t="s">
        <v>2303</v>
      </c>
      <c r="G1769" s="26" t="s">
        <v>5236</v>
      </c>
      <c r="H1769" s="26" t="s">
        <v>585</v>
      </c>
      <c r="I1769" s="27">
        <v>45159</v>
      </c>
      <c r="J1769" s="26" t="s">
        <v>626</v>
      </c>
      <c r="K1769" s="26" t="s">
        <v>5237</v>
      </c>
      <c r="L1769" s="26" t="s">
        <v>5238</v>
      </c>
      <c r="M1769" s="26" t="s">
        <v>616</v>
      </c>
      <c r="N1769" s="26" t="s">
        <v>663</v>
      </c>
      <c r="O1769" s="26" t="s">
        <v>561</v>
      </c>
      <c r="P1769" s="26" t="s">
        <v>718</v>
      </c>
      <c r="Q1769" s="26" t="s">
        <v>683</v>
      </c>
      <c r="R1769" s="26" t="s">
        <v>619</v>
      </c>
      <c r="S1769" s="26"/>
      <c r="T1769" s="26"/>
      <c r="U1769" s="26">
        <v>100000</v>
      </c>
      <c r="V1769" s="27">
        <v>45199</v>
      </c>
      <c r="W1769" s="26" t="s">
        <v>565</v>
      </c>
      <c r="X1769" s="26" t="s">
        <v>566</v>
      </c>
      <c r="Y1769" s="26" t="s">
        <v>5239</v>
      </c>
      <c r="Z1769" s="26"/>
      <c r="AA1769" s="26">
        <v>1</v>
      </c>
      <c r="AB1769" s="26">
        <v>2072</v>
      </c>
    </row>
    <row r="1770" spans="1:28" ht="20.25" customHeight="1">
      <c r="A1770" s="26" t="s">
        <v>5240</v>
      </c>
      <c r="B1770" s="26" t="s">
        <v>5241</v>
      </c>
      <c r="C1770" s="26" t="s">
        <v>1292</v>
      </c>
      <c r="D1770" s="26" t="s">
        <v>1293</v>
      </c>
      <c r="E1770" s="26" t="s">
        <v>553</v>
      </c>
      <c r="F1770" s="26" t="s">
        <v>581</v>
      </c>
      <c r="G1770" s="26" t="s">
        <v>5242</v>
      </c>
      <c r="H1770" s="26" t="s">
        <v>585</v>
      </c>
      <c r="I1770" s="27">
        <v>45157</v>
      </c>
      <c r="J1770" s="26" t="s">
        <v>583</v>
      </c>
      <c r="K1770" s="26" t="s">
        <v>3809</v>
      </c>
      <c r="L1770" s="26" t="s">
        <v>3810</v>
      </c>
      <c r="M1770" s="26" t="s">
        <v>682</v>
      </c>
      <c r="N1770" s="26" t="s">
        <v>600</v>
      </c>
      <c r="O1770" s="26" t="s">
        <v>561</v>
      </c>
      <c r="P1770" s="26" t="s">
        <v>903</v>
      </c>
      <c r="Q1770" s="26" t="s">
        <v>812</v>
      </c>
      <c r="R1770" s="26" t="s">
        <v>643</v>
      </c>
      <c r="S1770" s="26"/>
      <c r="T1770" s="26"/>
      <c r="U1770" s="26">
        <v>5000</v>
      </c>
      <c r="V1770" s="27">
        <v>45191</v>
      </c>
      <c r="W1770" s="26" t="s">
        <v>565</v>
      </c>
      <c r="X1770" s="26" t="s">
        <v>566</v>
      </c>
      <c r="Y1770" s="26" t="s">
        <v>596</v>
      </c>
      <c r="Z1770" s="26"/>
      <c r="AA1770" s="26">
        <v>1</v>
      </c>
      <c r="AB1770" s="26">
        <v>2095</v>
      </c>
    </row>
    <row r="1771" spans="1:28" ht="20.25" customHeight="1">
      <c r="A1771" s="26" t="s">
        <v>5243</v>
      </c>
      <c r="B1771" s="26" t="s">
        <v>5244</v>
      </c>
      <c r="C1771" s="26" t="s">
        <v>1292</v>
      </c>
      <c r="D1771" s="26" t="s">
        <v>1293</v>
      </c>
      <c r="E1771" s="26" t="s">
        <v>553</v>
      </c>
      <c r="F1771" s="26" t="s">
        <v>581</v>
      </c>
      <c r="G1771" s="26" t="s">
        <v>5245</v>
      </c>
      <c r="H1771" s="26" t="s">
        <v>585</v>
      </c>
      <c r="I1771" s="27">
        <v>45157</v>
      </c>
      <c r="J1771" s="26" t="s">
        <v>583</v>
      </c>
      <c r="K1771" s="26" t="s">
        <v>3838</v>
      </c>
      <c r="L1771" s="26" t="s">
        <v>3839</v>
      </c>
      <c r="M1771" s="26" t="s">
        <v>607</v>
      </c>
      <c r="N1771" s="26" t="s">
        <v>617</v>
      </c>
      <c r="O1771" s="26" t="s">
        <v>561</v>
      </c>
      <c r="P1771" s="26" t="s">
        <v>586</v>
      </c>
      <c r="Q1771" s="26" t="s">
        <v>618</v>
      </c>
      <c r="R1771" s="26" t="s">
        <v>619</v>
      </c>
      <c r="S1771" s="26"/>
      <c r="T1771" s="26"/>
      <c r="U1771" s="26">
        <v>14000</v>
      </c>
      <c r="V1771" s="27">
        <v>45191</v>
      </c>
      <c r="W1771" s="26" t="s">
        <v>565</v>
      </c>
      <c r="X1771" s="26" t="s">
        <v>566</v>
      </c>
      <c r="Y1771" s="26" t="s">
        <v>596</v>
      </c>
      <c r="Z1771" s="26"/>
      <c r="AA1771" s="26">
        <v>1</v>
      </c>
      <c r="AB1771" s="26">
        <v>2094</v>
      </c>
    </row>
    <row r="1772" spans="1:28" ht="20.25" customHeight="1">
      <c r="A1772" s="26" t="s">
        <v>5246</v>
      </c>
      <c r="B1772" s="26" t="s">
        <v>5247</v>
      </c>
      <c r="C1772" s="26" t="s">
        <v>1292</v>
      </c>
      <c r="D1772" s="26" t="s">
        <v>1293</v>
      </c>
      <c r="E1772" s="26" t="s">
        <v>553</v>
      </c>
      <c r="F1772" s="26" t="s">
        <v>581</v>
      </c>
      <c r="G1772" s="26" t="s">
        <v>5245</v>
      </c>
      <c r="H1772" s="26" t="s">
        <v>585</v>
      </c>
      <c r="I1772" s="27">
        <v>45157</v>
      </c>
      <c r="J1772" s="26" t="s">
        <v>583</v>
      </c>
      <c r="K1772" s="26" t="s">
        <v>3838</v>
      </c>
      <c r="L1772" s="26" t="s">
        <v>3839</v>
      </c>
      <c r="M1772" s="26" t="s">
        <v>607</v>
      </c>
      <c r="N1772" s="26" t="s">
        <v>617</v>
      </c>
      <c r="O1772" s="26" t="s">
        <v>561</v>
      </c>
      <c r="P1772" s="26" t="s">
        <v>586</v>
      </c>
      <c r="Q1772" s="26" t="s">
        <v>618</v>
      </c>
      <c r="R1772" s="26" t="s">
        <v>619</v>
      </c>
      <c r="S1772" s="26"/>
      <c r="T1772" s="26"/>
      <c r="U1772" s="26">
        <v>17000</v>
      </c>
      <c r="V1772" s="27">
        <v>45191</v>
      </c>
      <c r="W1772" s="26" t="s">
        <v>565</v>
      </c>
      <c r="X1772" s="26" t="s">
        <v>566</v>
      </c>
      <c r="Y1772" s="26" t="s">
        <v>596</v>
      </c>
      <c r="Z1772" s="26"/>
      <c r="AA1772" s="26">
        <v>1</v>
      </c>
      <c r="AB1772" s="26">
        <v>2094</v>
      </c>
    </row>
    <row r="1773" spans="1:28" ht="20.25" customHeight="1">
      <c r="A1773" s="26" t="s">
        <v>5248</v>
      </c>
      <c r="B1773" s="26" t="s">
        <v>5249</v>
      </c>
      <c r="C1773" s="26" t="s">
        <v>1292</v>
      </c>
      <c r="D1773" s="26" t="s">
        <v>1293</v>
      </c>
      <c r="E1773" s="26" t="s">
        <v>553</v>
      </c>
      <c r="F1773" s="26" t="s">
        <v>581</v>
      </c>
      <c r="G1773" s="26" t="s">
        <v>5245</v>
      </c>
      <c r="H1773" s="26" t="s">
        <v>585</v>
      </c>
      <c r="I1773" s="27">
        <v>45157</v>
      </c>
      <c r="J1773" s="26" t="s">
        <v>583</v>
      </c>
      <c r="K1773" s="26" t="s">
        <v>3838</v>
      </c>
      <c r="L1773" s="26" t="s">
        <v>3839</v>
      </c>
      <c r="M1773" s="26" t="s">
        <v>607</v>
      </c>
      <c r="N1773" s="26" t="s">
        <v>617</v>
      </c>
      <c r="O1773" s="26" t="s">
        <v>561</v>
      </c>
      <c r="P1773" s="26" t="s">
        <v>586</v>
      </c>
      <c r="Q1773" s="26" t="s">
        <v>618</v>
      </c>
      <c r="R1773" s="26" t="s">
        <v>619</v>
      </c>
      <c r="S1773" s="26"/>
      <c r="T1773" s="26"/>
      <c r="U1773" s="26">
        <v>17000</v>
      </c>
      <c r="V1773" s="27">
        <v>45191</v>
      </c>
      <c r="W1773" s="26" t="s">
        <v>565</v>
      </c>
      <c r="X1773" s="26" t="s">
        <v>566</v>
      </c>
      <c r="Y1773" s="26" t="s">
        <v>5250</v>
      </c>
      <c r="Z1773" s="26"/>
      <c r="AA1773" s="26">
        <v>1</v>
      </c>
      <c r="AB1773" s="26">
        <v>2094</v>
      </c>
    </row>
    <row r="1774" spans="1:28" ht="20.25" customHeight="1">
      <c r="A1774" s="26" t="s">
        <v>5251</v>
      </c>
      <c r="B1774" s="26" t="s">
        <v>5252</v>
      </c>
      <c r="C1774" s="26" t="s">
        <v>1292</v>
      </c>
      <c r="D1774" s="26" t="s">
        <v>1293</v>
      </c>
      <c r="E1774" s="26" t="s">
        <v>553</v>
      </c>
      <c r="F1774" s="26" t="s">
        <v>581</v>
      </c>
      <c r="G1774" s="26" t="s">
        <v>1082</v>
      </c>
      <c r="H1774" s="26" t="s">
        <v>585</v>
      </c>
      <c r="I1774" s="27">
        <v>45157</v>
      </c>
      <c r="J1774" s="26" t="s">
        <v>583</v>
      </c>
      <c r="K1774" s="26" t="s">
        <v>5253</v>
      </c>
      <c r="L1774" s="26" t="s">
        <v>5254</v>
      </c>
      <c r="M1774" s="26" t="s">
        <v>682</v>
      </c>
      <c r="N1774" s="26" t="s">
        <v>600</v>
      </c>
      <c r="O1774" s="26" t="s">
        <v>561</v>
      </c>
      <c r="P1774" s="26" t="s">
        <v>601</v>
      </c>
      <c r="Q1774" s="26" t="s">
        <v>602</v>
      </c>
      <c r="R1774" s="26" t="s">
        <v>603</v>
      </c>
      <c r="S1774" s="26"/>
      <c r="T1774" s="26"/>
      <c r="U1774" s="26">
        <v>25000</v>
      </c>
      <c r="V1774" s="27">
        <v>45192</v>
      </c>
      <c r="W1774" s="26" t="s">
        <v>565</v>
      </c>
      <c r="X1774" s="26" t="s">
        <v>566</v>
      </c>
      <c r="Y1774" s="26" t="s">
        <v>596</v>
      </c>
      <c r="Z1774" s="26"/>
      <c r="AA1774" s="26">
        <v>1</v>
      </c>
      <c r="AB1774" s="26">
        <v>2093</v>
      </c>
    </row>
    <row r="1775" spans="1:28" ht="20.25" customHeight="1">
      <c r="A1775" s="26" t="s">
        <v>5255</v>
      </c>
      <c r="B1775" s="26" t="s">
        <v>5256</v>
      </c>
      <c r="C1775" s="26" t="s">
        <v>1292</v>
      </c>
      <c r="D1775" s="26" t="s">
        <v>1293</v>
      </c>
      <c r="E1775" s="26" t="s">
        <v>553</v>
      </c>
      <c r="F1775" s="26" t="s">
        <v>581</v>
      </c>
      <c r="G1775" s="26" t="s">
        <v>1082</v>
      </c>
      <c r="H1775" s="26" t="s">
        <v>585</v>
      </c>
      <c r="I1775" s="27">
        <v>45157</v>
      </c>
      <c r="J1775" s="26" t="s">
        <v>583</v>
      </c>
      <c r="K1775" s="26" t="s">
        <v>5155</v>
      </c>
      <c r="L1775" s="26" t="s">
        <v>5156</v>
      </c>
      <c r="M1775" s="26" t="s">
        <v>682</v>
      </c>
      <c r="N1775" s="26" t="s">
        <v>600</v>
      </c>
      <c r="O1775" s="26" t="s">
        <v>561</v>
      </c>
      <c r="P1775" s="26" t="s">
        <v>601</v>
      </c>
      <c r="Q1775" s="26" t="s">
        <v>602</v>
      </c>
      <c r="R1775" s="26" t="s">
        <v>603</v>
      </c>
      <c r="S1775" s="26"/>
      <c r="T1775" s="26"/>
      <c r="U1775" s="26">
        <v>40000</v>
      </c>
      <c r="V1775" s="27">
        <v>45192</v>
      </c>
      <c r="W1775" s="26" t="s">
        <v>565</v>
      </c>
      <c r="X1775" s="26" t="s">
        <v>566</v>
      </c>
      <c r="Y1775" s="26" t="s">
        <v>596</v>
      </c>
      <c r="Z1775" s="26"/>
      <c r="AA1775" s="26">
        <v>1</v>
      </c>
      <c r="AB1775" s="26">
        <v>2092</v>
      </c>
    </row>
    <row r="1776" spans="1:28" ht="20.25" customHeight="1">
      <c r="A1776" s="26" t="s">
        <v>5257</v>
      </c>
      <c r="B1776" s="26" t="s">
        <v>5258</v>
      </c>
      <c r="C1776" s="26" t="s">
        <v>1130</v>
      </c>
      <c r="D1776" s="26" t="s">
        <v>1131</v>
      </c>
      <c r="E1776" s="26" t="s">
        <v>553</v>
      </c>
      <c r="F1776" s="26" t="s">
        <v>581</v>
      </c>
      <c r="G1776" s="26" t="s">
        <v>1082</v>
      </c>
      <c r="H1776" s="26" t="s">
        <v>585</v>
      </c>
      <c r="I1776" s="27">
        <v>45157</v>
      </c>
      <c r="J1776" s="26" t="s">
        <v>583</v>
      </c>
      <c r="K1776" s="26" t="s">
        <v>285</v>
      </c>
      <c r="L1776" s="26" t="s">
        <v>1641</v>
      </c>
      <c r="M1776" s="26" t="s">
        <v>559</v>
      </c>
      <c r="N1776" s="26" t="s">
        <v>673</v>
      </c>
      <c r="O1776" s="26" t="s">
        <v>561</v>
      </c>
      <c r="P1776" s="26" t="s">
        <v>601</v>
      </c>
      <c r="Q1776" s="26" t="s">
        <v>1642</v>
      </c>
      <c r="R1776" s="26" t="s">
        <v>698</v>
      </c>
      <c r="S1776" s="26"/>
      <c r="T1776" s="26"/>
      <c r="U1776" s="26">
        <v>20000</v>
      </c>
      <c r="V1776" s="27">
        <v>45192</v>
      </c>
      <c r="W1776" s="26" t="s">
        <v>565</v>
      </c>
      <c r="X1776" s="26" t="s">
        <v>566</v>
      </c>
      <c r="Y1776" s="26" t="s">
        <v>596</v>
      </c>
      <c r="Z1776" s="26"/>
      <c r="AA1776" s="26">
        <v>2</v>
      </c>
      <c r="AB1776" s="26">
        <v>2091</v>
      </c>
    </row>
    <row r="1777" spans="1:28" ht="20.25" customHeight="1">
      <c r="A1777" s="26" t="s">
        <v>5259</v>
      </c>
      <c r="B1777" s="26" t="s">
        <v>5260</v>
      </c>
      <c r="C1777" s="26" t="s">
        <v>1130</v>
      </c>
      <c r="D1777" s="26" t="s">
        <v>1131</v>
      </c>
      <c r="E1777" s="26" t="s">
        <v>553</v>
      </c>
      <c r="F1777" s="26" t="s">
        <v>581</v>
      </c>
      <c r="G1777" s="26" t="s">
        <v>1082</v>
      </c>
      <c r="H1777" s="26" t="s">
        <v>585</v>
      </c>
      <c r="I1777" s="27">
        <v>45157</v>
      </c>
      <c r="J1777" s="26" t="s">
        <v>583</v>
      </c>
      <c r="K1777" s="26" t="s">
        <v>4323</v>
      </c>
      <c r="L1777" s="26" t="s">
        <v>4324</v>
      </c>
      <c r="M1777" s="26" t="s">
        <v>559</v>
      </c>
      <c r="N1777" s="26" t="s">
        <v>673</v>
      </c>
      <c r="O1777" s="26" t="s">
        <v>561</v>
      </c>
      <c r="P1777" s="26" t="s">
        <v>601</v>
      </c>
      <c r="Q1777" s="26" t="s">
        <v>697</v>
      </c>
      <c r="R1777" s="26" t="s">
        <v>698</v>
      </c>
      <c r="S1777" s="26"/>
      <c r="T1777" s="26"/>
      <c r="U1777" s="26">
        <v>40000</v>
      </c>
      <c r="V1777" s="27">
        <v>45192</v>
      </c>
      <c r="W1777" s="26" t="s">
        <v>565</v>
      </c>
      <c r="X1777" s="26" t="s">
        <v>566</v>
      </c>
      <c r="Y1777" s="26" t="s">
        <v>596</v>
      </c>
      <c r="Z1777" s="26"/>
      <c r="AA1777" s="26">
        <v>2</v>
      </c>
      <c r="AB1777" s="26">
        <v>2085</v>
      </c>
    </row>
    <row r="1778" spans="1:28" ht="20.25" customHeight="1">
      <c r="A1778" s="26" t="s">
        <v>5261</v>
      </c>
      <c r="B1778" s="26" t="s">
        <v>5262</v>
      </c>
      <c r="C1778" s="26" t="s">
        <v>551</v>
      </c>
      <c r="D1778" s="26" t="s">
        <v>580</v>
      </c>
      <c r="E1778" s="26" t="s">
        <v>553</v>
      </c>
      <c r="F1778" s="26" t="s">
        <v>2303</v>
      </c>
      <c r="G1778" s="26" t="s">
        <v>5263</v>
      </c>
      <c r="H1778" s="26" t="s">
        <v>585</v>
      </c>
      <c r="I1778" s="27">
        <v>45156</v>
      </c>
      <c r="J1778" s="26" t="s">
        <v>626</v>
      </c>
      <c r="K1778" s="26" t="s">
        <v>5264</v>
      </c>
      <c r="L1778" s="26" t="s">
        <v>5265</v>
      </c>
      <c r="M1778" s="26" t="s">
        <v>616</v>
      </c>
      <c r="N1778" s="26" t="s">
        <v>663</v>
      </c>
      <c r="O1778" s="26" t="s">
        <v>561</v>
      </c>
      <c r="P1778" s="26" t="s">
        <v>586</v>
      </c>
      <c r="Q1778" s="26" t="s">
        <v>664</v>
      </c>
      <c r="R1778" s="26" t="s">
        <v>619</v>
      </c>
      <c r="S1778" s="26"/>
      <c r="T1778" s="26"/>
      <c r="U1778" s="26">
        <v>50000</v>
      </c>
      <c r="V1778" s="27">
        <v>45197</v>
      </c>
      <c r="W1778" s="26" t="s">
        <v>565</v>
      </c>
      <c r="X1778" s="26" t="s">
        <v>566</v>
      </c>
      <c r="Y1778" s="26" t="s">
        <v>5266</v>
      </c>
      <c r="Z1778" s="26"/>
      <c r="AA1778" s="26">
        <v>1</v>
      </c>
      <c r="AB1778" s="26">
        <v>2090</v>
      </c>
    </row>
    <row r="1779" spans="1:28" ht="20.25" customHeight="1">
      <c r="A1779" s="26" t="s">
        <v>5267</v>
      </c>
      <c r="B1779" s="26" t="s">
        <v>5268</v>
      </c>
      <c r="C1779" s="26" t="s">
        <v>1292</v>
      </c>
      <c r="D1779" s="26" t="s">
        <v>1293</v>
      </c>
      <c r="E1779" s="26" t="s">
        <v>553</v>
      </c>
      <c r="F1779" s="26" t="s">
        <v>2303</v>
      </c>
      <c r="G1779" s="26" t="s">
        <v>5269</v>
      </c>
      <c r="H1779" s="26" t="s">
        <v>5270</v>
      </c>
      <c r="I1779" s="27">
        <v>45154</v>
      </c>
      <c r="J1779" s="26" t="s">
        <v>4293</v>
      </c>
      <c r="K1779" s="26" t="s">
        <v>5271</v>
      </c>
      <c r="L1779" s="26" t="s">
        <v>5272</v>
      </c>
      <c r="M1779" s="26" t="s">
        <v>628</v>
      </c>
      <c r="N1779" s="26" t="s">
        <v>975</v>
      </c>
      <c r="O1779" s="26" t="s">
        <v>561</v>
      </c>
      <c r="P1779" s="26" t="s">
        <v>4318</v>
      </c>
      <c r="Q1779" s="26" t="s">
        <v>664</v>
      </c>
      <c r="R1779" s="26" t="s">
        <v>643</v>
      </c>
      <c r="S1779" s="26"/>
      <c r="T1779" s="26"/>
      <c r="U1779" s="26">
        <v>100000</v>
      </c>
      <c r="V1779" s="27">
        <v>45192</v>
      </c>
      <c r="W1779" s="26" t="s">
        <v>565</v>
      </c>
      <c r="X1779" s="26" t="s">
        <v>566</v>
      </c>
      <c r="Y1779" s="26" t="s">
        <v>5273</v>
      </c>
      <c r="Z1779" s="26"/>
      <c r="AA1779" s="26">
        <v>1</v>
      </c>
      <c r="AB1779" s="26">
        <v>2089</v>
      </c>
    </row>
    <row r="1780" spans="1:28" ht="20.25" customHeight="1">
      <c r="A1780" s="26" t="s">
        <v>5274</v>
      </c>
      <c r="B1780" s="26" t="s">
        <v>5275</v>
      </c>
      <c r="C1780" s="26" t="s">
        <v>551</v>
      </c>
      <c r="D1780" s="26" t="s">
        <v>972</v>
      </c>
      <c r="E1780" s="26" t="s">
        <v>553</v>
      </c>
      <c r="F1780" s="26" t="s">
        <v>581</v>
      </c>
      <c r="G1780" s="26" t="s">
        <v>5276</v>
      </c>
      <c r="H1780" s="26" t="s">
        <v>585</v>
      </c>
      <c r="I1780" s="27">
        <v>45153</v>
      </c>
      <c r="J1780" s="26" t="s">
        <v>583</v>
      </c>
      <c r="K1780" s="26" t="s">
        <v>5277</v>
      </c>
      <c r="L1780" s="26" t="s">
        <v>5278</v>
      </c>
      <c r="M1780" s="26" t="s">
        <v>616</v>
      </c>
      <c r="N1780" s="26" t="s">
        <v>641</v>
      </c>
      <c r="O1780" s="26" t="s">
        <v>561</v>
      </c>
      <c r="P1780" s="26" t="s">
        <v>562</v>
      </c>
      <c r="Q1780" s="26" t="s">
        <v>576</v>
      </c>
      <c r="R1780" s="26" t="s">
        <v>610</v>
      </c>
      <c r="S1780" s="26"/>
      <c r="T1780" s="26"/>
      <c r="U1780" s="26">
        <v>50000</v>
      </c>
      <c r="V1780" s="27">
        <v>45155</v>
      </c>
      <c r="W1780" s="26" t="s">
        <v>565</v>
      </c>
      <c r="X1780" s="26" t="s">
        <v>566</v>
      </c>
      <c r="Y1780" s="26" t="s">
        <v>5279</v>
      </c>
      <c r="Z1780" s="26"/>
      <c r="AA1780" s="26">
        <v>1</v>
      </c>
      <c r="AB1780" s="26">
        <v>2078</v>
      </c>
    </row>
    <row r="1781" spans="1:28" ht="20.25" customHeight="1">
      <c r="A1781" s="26" t="s">
        <v>5280</v>
      </c>
      <c r="B1781" s="26" t="s">
        <v>5281</v>
      </c>
      <c r="C1781" s="26" t="s">
        <v>551</v>
      </c>
      <c r="D1781" s="26" t="s">
        <v>1209</v>
      </c>
      <c r="E1781" s="26" t="s">
        <v>553</v>
      </c>
      <c r="F1781" s="26" t="s">
        <v>668</v>
      </c>
      <c r="G1781" s="26" t="s">
        <v>5282</v>
      </c>
      <c r="H1781" s="26" t="s">
        <v>585</v>
      </c>
      <c r="I1781" s="27">
        <v>45153</v>
      </c>
      <c r="J1781" s="26" t="s">
        <v>1754</v>
      </c>
      <c r="K1781" s="26" t="s">
        <v>5283</v>
      </c>
      <c r="L1781" s="26" t="s">
        <v>5284</v>
      </c>
      <c r="M1781" s="26" t="s">
        <v>628</v>
      </c>
      <c r="N1781" s="26" t="s">
        <v>641</v>
      </c>
      <c r="O1781" s="26" t="s">
        <v>561</v>
      </c>
      <c r="P1781" s="26" t="s">
        <v>5144</v>
      </c>
      <c r="Q1781" s="26" t="s">
        <v>852</v>
      </c>
      <c r="R1781" s="26" t="s">
        <v>2511</v>
      </c>
      <c r="S1781" s="26"/>
      <c r="T1781" s="26"/>
      <c r="U1781" s="26">
        <v>50000</v>
      </c>
      <c r="V1781" s="27">
        <v>45169</v>
      </c>
      <c r="W1781" s="26" t="s">
        <v>565</v>
      </c>
      <c r="X1781" s="26" t="s">
        <v>566</v>
      </c>
      <c r="Y1781" s="26" t="s">
        <v>5285</v>
      </c>
      <c r="Z1781" s="26"/>
      <c r="AA1781" s="26">
        <v>1</v>
      </c>
      <c r="AB1781" s="26">
        <v>2052</v>
      </c>
    </row>
    <row r="1782" spans="1:28" ht="20.25" customHeight="1">
      <c r="A1782" s="26" t="s">
        <v>5286</v>
      </c>
      <c r="B1782" s="26" t="s">
        <v>5287</v>
      </c>
      <c r="C1782" s="26" t="s">
        <v>1130</v>
      </c>
      <c r="D1782" s="26" t="s">
        <v>1131</v>
      </c>
      <c r="E1782" s="26" t="s">
        <v>553</v>
      </c>
      <c r="F1782" s="26" t="s">
        <v>581</v>
      </c>
      <c r="G1782" s="26" t="s">
        <v>5288</v>
      </c>
      <c r="H1782" s="26" t="s">
        <v>585</v>
      </c>
      <c r="I1782" s="27">
        <v>45153</v>
      </c>
      <c r="J1782" s="26" t="s">
        <v>583</v>
      </c>
      <c r="K1782" s="26" t="s">
        <v>204</v>
      </c>
      <c r="L1782" s="26" t="s">
        <v>1814</v>
      </c>
      <c r="M1782" s="26" t="s">
        <v>616</v>
      </c>
      <c r="N1782" s="26" t="s">
        <v>641</v>
      </c>
      <c r="O1782" s="26" t="s">
        <v>561</v>
      </c>
      <c r="P1782" s="26" t="s">
        <v>586</v>
      </c>
      <c r="Q1782" s="26" t="s">
        <v>852</v>
      </c>
      <c r="R1782" s="26" t="s">
        <v>619</v>
      </c>
      <c r="S1782" s="26"/>
      <c r="T1782" s="26"/>
      <c r="U1782" s="26">
        <v>20000</v>
      </c>
      <c r="V1782" s="27">
        <v>45156</v>
      </c>
      <c r="W1782" s="26" t="s">
        <v>565</v>
      </c>
      <c r="X1782" s="26" t="s">
        <v>566</v>
      </c>
      <c r="Y1782" s="26" t="s">
        <v>5289</v>
      </c>
      <c r="Z1782" s="26"/>
      <c r="AA1782" s="26">
        <v>1</v>
      </c>
      <c r="AB1782" s="26">
        <v>2061</v>
      </c>
    </row>
    <row r="1783" spans="1:28" ht="20.25" customHeight="1">
      <c r="A1783" s="26" t="s">
        <v>5290</v>
      </c>
      <c r="B1783" s="26" t="s">
        <v>5291</v>
      </c>
      <c r="C1783" s="26" t="s">
        <v>1292</v>
      </c>
      <c r="D1783" s="26" t="s">
        <v>1293</v>
      </c>
      <c r="E1783" s="26" t="s">
        <v>553</v>
      </c>
      <c r="F1783" s="26" t="s">
        <v>668</v>
      </c>
      <c r="G1783" s="26" t="s">
        <v>5292</v>
      </c>
      <c r="H1783" s="26" t="s">
        <v>585</v>
      </c>
      <c r="I1783" s="27">
        <v>45153</v>
      </c>
      <c r="J1783" s="26" t="s">
        <v>1754</v>
      </c>
      <c r="K1783" s="26" t="s">
        <v>5142</v>
      </c>
      <c r="L1783" s="26" t="s">
        <v>5143</v>
      </c>
      <c r="M1783" s="26" t="s">
        <v>628</v>
      </c>
      <c r="N1783" s="26" t="s">
        <v>641</v>
      </c>
      <c r="O1783" s="26" t="s">
        <v>561</v>
      </c>
      <c r="P1783" s="26" t="s">
        <v>5144</v>
      </c>
      <c r="Q1783" s="26" t="s">
        <v>812</v>
      </c>
      <c r="R1783" s="26" t="s">
        <v>2511</v>
      </c>
      <c r="S1783" s="26"/>
      <c r="T1783" s="26"/>
      <c r="U1783" s="26">
        <v>11100</v>
      </c>
      <c r="V1783" s="27">
        <v>45202</v>
      </c>
      <c r="W1783" s="26" t="s">
        <v>565</v>
      </c>
      <c r="X1783" s="26" t="s">
        <v>566</v>
      </c>
      <c r="Y1783" s="26" t="s">
        <v>5293</v>
      </c>
      <c r="Z1783" s="26"/>
      <c r="AA1783" s="26">
        <v>1</v>
      </c>
      <c r="AB1783" s="26">
        <v>2088</v>
      </c>
    </row>
    <row r="1784" spans="1:28" ht="20.25" customHeight="1">
      <c r="A1784" s="26" t="s">
        <v>5294</v>
      </c>
      <c r="B1784" s="26" t="s">
        <v>5295</v>
      </c>
      <c r="C1784" s="26" t="s">
        <v>1292</v>
      </c>
      <c r="D1784" s="26" t="s">
        <v>1293</v>
      </c>
      <c r="E1784" s="26" t="s">
        <v>553</v>
      </c>
      <c r="F1784" s="26" t="s">
        <v>668</v>
      </c>
      <c r="G1784" s="26" t="s">
        <v>5296</v>
      </c>
      <c r="H1784" s="26" t="s">
        <v>585</v>
      </c>
      <c r="I1784" s="27">
        <v>45153</v>
      </c>
      <c r="J1784" s="26" t="s">
        <v>1754</v>
      </c>
      <c r="K1784" s="26" t="s">
        <v>5142</v>
      </c>
      <c r="L1784" s="26" t="s">
        <v>5143</v>
      </c>
      <c r="M1784" s="26" t="s">
        <v>628</v>
      </c>
      <c r="N1784" s="26" t="s">
        <v>641</v>
      </c>
      <c r="O1784" s="26" t="s">
        <v>561</v>
      </c>
      <c r="P1784" s="26" t="s">
        <v>5144</v>
      </c>
      <c r="Q1784" s="26" t="s">
        <v>812</v>
      </c>
      <c r="R1784" s="26" t="s">
        <v>2511</v>
      </c>
      <c r="S1784" s="26"/>
      <c r="T1784" s="26"/>
      <c r="U1784" s="26">
        <v>14150</v>
      </c>
      <c r="V1784" s="27">
        <v>45195</v>
      </c>
      <c r="W1784" s="26" t="s">
        <v>565</v>
      </c>
      <c r="X1784" s="26" t="s">
        <v>566</v>
      </c>
      <c r="Y1784" s="26" t="s">
        <v>5293</v>
      </c>
      <c r="Z1784" s="26"/>
      <c r="AA1784" s="26">
        <v>1</v>
      </c>
      <c r="AB1784" s="26">
        <v>2088</v>
      </c>
    </row>
    <row r="1785" spans="1:28" ht="20.25" customHeight="1">
      <c r="A1785" s="26" t="s">
        <v>5297</v>
      </c>
      <c r="B1785" s="26" t="s">
        <v>5298</v>
      </c>
      <c r="C1785" s="26" t="s">
        <v>1292</v>
      </c>
      <c r="D1785" s="26" t="s">
        <v>1293</v>
      </c>
      <c r="E1785" s="26" t="s">
        <v>553</v>
      </c>
      <c r="F1785" s="26" t="s">
        <v>668</v>
      </c>
      <c r="G1785" s="26" t="s">
        <v>5299</v>
      </c>
      <c r="H1785" s="26" t="s">
        <v>585</v>
      </c>
      <c r="I1785" s="27">
        <v>45153</v>
      </c>
      <c r="J1785" s="26" t="s">
        <v>1754</v>
      </c>
      <c r="K1785" s="26" t="s">
        <v>5142</v>
      </c>
      <c r="L1785" s="26" t="s">
        <v>5143</v>
      </c>
      <c r="M1785" s="26" t="s">
        <v>628</v>
      </c>
      <c r="N1785" s="26" t="s">
        <v>641</v>
      </c>
      <c r="O1785" s="26" t="s">
        <v>561</v>
      </c>
      <c r="P1785" s="26" t="s">
        <v>5144</v>
      </c>
      <c r="Q1785" s="26" t="s">
        <v>812</v>
      </c>
      <c r="R1785" s="26" t="s">
        <v>2511</v>
      </c>
      <c r="S1785" s="26"/>
      <c r="T1785" s="26"/>
      <c r="U1785" s="26">
        <v>9050</v>
      </c>
      <c r="V1785" s="27">
        <v>45189</v>
      </c>
      <c r="W1785" s="26" t="s">
        <v>565</v>
      </c>
      <c r="X1785" s="26" t="s">
        <v>566</v>
      </c>
      <c r="Y1785" s="26" t="s">
        <v>5293</v>
      </c>
      <c r="Z1785" s="26"/>
      <c r="AA1785" s="26">
        <v>1</v>
      </c>
      <c r="AB1785" s="26">
        <v>2088</v>
      </c>
    </row>
    <row r="1786" spans="1:28" ht="20.25" customHeight="1">
      <c r="A1786" s="26" t="s">
        <v>5300</v>
      </c>
      <c r="B1786" s="26" t="s">
        <v>5301</v>
      </c>
      <c r="C1786" s="26" t="s">
        <v>1292</v>
      </c>
      <c r="D1786" s="26" t="s">
        <v>1293</v>
      </c>
      <c r="E1786" s="26" t="s">
        <v>553</v>
      </c>
      <c r="F1786" s="26" t="s">
        <v>581</v>
      </c>
      <c r="G1786" s="26" t="s">
        <v>5302</v>
      </c>
      <c r="H1786" s="26" t="s">
        <v>585</v>
      </c>
      <c r="I1786" s="27">
        <v>45153</v>
      </c>
      <c r="J1786" s="26" t="s">
        <v>583</v>
      </c>
      <c r="K1786" s="26" t="s">
        <v>5111</v>
      </c>
      <c r="L1786" s="26" t="s">
        <v>5112</v>
      </c>
      <c r="M1786" s="26" t="s">
        <v>616</v>
      </c>
      <c r="N1786" s="26" t="s">
        <v>641</v>
      </c>
      <c r="O1786" s="26" t="s">
        <v>561</v>
      </c>
      <c r="P1786" s="26" t="s">
        <v>586</v>
      </c>
      <c r="Q1786" s="26" t="s">
        <v>852</v>
      </c>
      <c r="R1786" s="26" t="s">
        <v>619</v>
      </c>
      <c r="S1786" s="26"/>
      <c r="T1786" s="26"/>
      <c r="U1786" s="26">
        <v>100000</v>
      </c>
      <c r="V1786" s="27">
        <v>45177</v>
      </c>
      <c r="W1786" s="26" t="s">
        <v>565</v>
      </c>
      <c r="X1786" s="26" t="s">
        <v>566</v>
      </c>
      <c r="Y1786" s="26" t="s">
        <v>5303</v>
      </c>
      <c r="Z1786" s="26"/>
      <c r="AA1786" s="26">
        <v>1</v>
      </c>
      <c r="AB1786" s="26">
        <v>2064</v>
      </c>
    </row>
    <row r="1787" spans="1:28" ht="20.25" customHeight="1">
      <c r="A1787" s="26" t="s">
        <v>5304</v>
      </c>
      <c r="B1787" s="26" t="s">
        <v>5305</v>
      </c>
      <c r="C1787" s="26" t="s">
        <v>1292</v>
      </c>
      <c r="D1787" s="26" t="s">
        <v>1293</v>
      </c>
      <c r="E1787" s="26" t="s">
        <v>553</v>
      </c>
      <c r="F1787" s="26" t="s">
        <v>2846</v>
      </c>
      <c r="G1787" s="26"/>
      <c r="H1787" s="26" t="s">
        <v>585</v>
      </c>
      <c r="I1787" s="27">
        <v>45153</v>
      </c>
      <c r="J1787" s="26" t="s">
        <v>724</v>
      </c>
      <c r="K1787" s="26" t="s">
        <v>4974</v>
      </c>
      <c r="L1787" s="26" t="s">
        <v>4975</v>
      </c>
      <c r="M1787" s="26" t="s">
        <v>607</v>
      </c>
      <c r="N1787" s="26" t="s">
        <v>641</v>
      </c>
      <c r="O1787" s="26" t="s">
        <v>561</v>
      </c>
      <c r="P1787" s="26" t="s">
        <v>718</v>
      </c>
      <c r="Q1787" s="26" t="s">
        <v>664</v>
      </c>
      <c r="R1787" s="26" t="s">
        <v>564</v>
      </c>
      <c r="S1787" s="26"/>
      <c r="T1787" s="26"/>
      <c r="U1787" s="26">
        <v>3300</v>
      </c>
      <c r="V1787" s="27">
        <v>45158</v>
      </c>
      <c r="W1787" s="26" t="s">
        <v>565</v>
      </c>
      <c r="X1787" s="26" t="s">
        <v>566</v>
      </c>
      <c r="Y1787" s="26" t="s">
        <v>5306</v>
      </c>
      <c r="Z1787" s="26"/>
      <c r="AA1787" s="26">
        <v>1</v>
      </c>
      <c r="AB1787" s="26">
        <v>2058</v>
      </c>
    </row>
    <row r="1788" spans="1:28" ht="20.25" customHeight="1">
      <c r="A1788" s="26" t="s">
        <v>5307</v>
      </c>
      <c r="B1788" s="26" t="s">
        <v>5308</v>
      </c>
      <c r="C1788" s="26" t="s">
        <v>1292</v>
      </c>
      <c r="D1788" s="26" t="s">
        <v>1293</v>
      </c>
      <c r="E1788" s="26" t="s">
        <v>553</v>
      </c>
      <c r="F1788" s="26" t="s">
        <v>668</v>
      </c>
      <c r="G1788" s="26" t="s">
        <v>5019</v>
      </c>
      <c r="H1788" s="26" t="s">
        <v>585</v>
      </c>
      <c r="I1788" s="27">
        <v>45191</v>
      </c>
      <c r="J1788" s="26" t="s">
        <v>1754</v>
      </c>
      <c r="K1788" s="26" t="s">
        <v>1100</v>
      </c>
      <c r="L1788" s="26" t="s">
        <v>1101</v>
      </c>
      <c r="M1788" s="26" t="s">
        <v>682</v>
      </c>
      <c r="N1788" s="26" t="s">
        <v>600</v>
      </c>
      <c r="O1788" s="26" t="s">
        <v>561</v>
      </c>
      <c r="P1788" s="26" t="s">
        <v>562</v>
      </c>
      <c r="Q1788" s="26" t="s">
        <v>683</v>
      </c>
      <c r="R1788" s="26" t="s">
        <v>684</v>
      </c>
      <c r="S1788" s="26"/>
      <c r="T1788" s="26"/>
      <c r="U1788" s="26">
        <v>5000</v>
      </c>
      <c r="V1788" s="27">
        <v>45222</v>
      </c>
      <c r="W1788" s="26" t="s">
        <v>565</v>
      </c>
      <c r="X1788" s="26" t="s">
        <v>798</v>
      </c>
      <c r="Y1788" s="26" t="s">
        <v>5309</v>
      </c>
      <c r="Z1788" s="26"/>
      <c r="AA1788" s="26">
        <v>1</v>
      </c>
      <c r="AB1788" s="26">
        <v>2087</v>
      </c>
    </row>
    <row r="1789" spans="1:28" ht="20.25" customHeight="1">
      <c r="A1789" s="26" t="s">
        <v>5310</v>
      </c>
      <c r="B1789" s="26" t="s">
        <v>5308</v>
      </c>
      <c r="C1789" s="26" t="s">
        <v>1292</v>
      </c>
      <c r="D1789" s="26" t="s">
        <v>1293</v>
      </c>
      <c r="E1789" s="26" t="s">
        <v>553</v>
      </c>
      <c r="F1789" s="26" t="s">
        <v>668</v>
      </c>
      <c r="G1789" s="26" t="s">
        <v>5019</v>
      </c>
      <c r="H1789" s="26" t="s">
        <v>585</v>
      </c>
      <c r="I1789" s="27">
        <v>45152</v>
      </c>
      <c r="J1789" s="26" t="s">
        <v>1754</v>
      </c>
      <c r="K1789" s="26" t="s">
        <v>1100</v>
      </c>
      <c r="L1789" s="26" t="s">
        <v>1101</v>
      </c>
      <c r="M1789" s="26" t="s">
        <v>682</v>
      </c>
      <c r="N1789" s="26" t="s">
        <v>600</v>
      </c>
      <c r="O1789" s="26" t="s">
        <v>561</v>
      </c>
      <c r="P1789" s="26" t="s">
        <v>562</v>
      </c>
      <c r="Q1789" s="26" t="s">
        <v>683</v>
      </c>
      <c r="R1789" s="26" t="s">
        <v>684</v>
      </c>
      <c r="S1789" s="26"/>
      <c r="T1789" s="26"/>
      <c r="U1789" s="26">
        <v>50000</v>
      </c>
      <c r="V1789" s="27">
        <v>45195</v>
      </c>
      <c r="W1789" s="26" t="s">
        <v>565</v>
      </c>
      <c r="X1789" s="26" t="s">
        <v>566</v>
      </c>
      <c r="Y1789" s="26" t="s">
        <v>5311</v>
      </c>
      <c r="Z1789" s="26"/>
      <c r="AA1789" s="26">
        <v>1</v>
      </c>
      <c r="AB1789" s="26">
        <v>2087</v>
      </c>
    </row>
    <row r="1790" spans="1:28" ht="20.25" customHeight="1">
      <c r="A1790" s="26" t="s">
        <v>5312</v>
      </c>
      <c r="B1790" s="26" t="s">
        <v>5313</v>
      </c>
      <c r="C1790" s="26" t="s">
        <v>1292</v>
      </c>
      <c r="D1790" s="26" t="s">
        <v>1293</v>
      </c>
      <c r="E1790" s="26" t="s">
        <v>553</v>
      </c>
      <c r="F1790" s="26" t="s">
        <v>668</v>
      </c>
      <c r="G1790" s="26" t="s">
        <v>5040</v>
      </c>
      <c r="H1790" s="26" t="s">
        <v>585</v>
      </c>
      <c r="I1790" s="27">
        <v>45152</v>
      </c>
      <c r="J1790" s="26" t="s">
        <v>1754</v>
      </c>
      <c r="K1790" s="26" t="s">
        <v>258</v>
      </c>
      <c r="L1790" s="26" t="s">
        <v>681</v>
      </c>
      <c r="M1790" s="26" t="s">
        <v>682</v>
      </c>
      <c r="N1790" s="26" t="s">
        <v>600</v>
      </c>
      <c r="O1790" s="26" t="s">
        <v>561</v>
      </c>
      <c r="P1790" s="26" t="s">
        <v>562</v>
      </c>
      <c r="Q1790" s="26" t="s">
        <v>683</v>
      </c>
      <c r="R1790" s="26" t="s">
        <v>684</v>
      </c>
      <c r="S1790" s="26"/>
      <c r="T1790" s="26"/>
      <c r="U1790" s="26">
        <v>50000</v>
      </c>
      <c r="V1790" s="27">
        <v>45190</v>
      </c>
      <c r="W1790" s="26" t="s">
        <v>565</v>
      </c>
      <c r="X1790" s="26" t="s">
        <v>566</v>
      </c>
      <c r="Y1790" s="26" t="s">
        <v>5311</v>
      </c>
      <c r="Z1790" s="26"/>
      <c r="AA1790" s="26">
        <v>1</v>
      </c>
      <c r="AB1790" s="26">
        <v>2075</v>
      </c>
    </row>
    <row r="1791" spans="1:28" ht="20.25" customHeight="1">
      <c r="A1791" s="26" t="s">
        <v>5314</v>
      </c>
      <c r="B1791" s="26" t="s">
        <v>5315</v>
      </c>
      <c r="C1791" s="26" t="s">
        <v>1130</v>
      </c>
      <c r="D1791" s="26" t="s">
        <v>1131</v>
      </c>
      <c r="E1791" s="26" t="s">
        <v>553</v>
      </c>
      <c r="F1791" s="26" t="s">
        <v>668</v>
      </c>
      <c r="G1791" s="26" t="s">
        <v>5019</v>
      </c>
      <c r="H1791" s="26" t="s">
        <v>585</v>
      </c>
      <c r="I1791" s="27">
        <v>45152</v>
      </c>
      <c r="J1791" s="26" t="s">
        <v>1754</v>
      </c>
      <c r="K1791" s="26" t="s">
        <v>3026</v>
      </c>
      <c r="L1791" s="26" t="s">
        <v>3027</v>
      </c>
      <c r="M1791" s="26" t="s">
        <v>682</v>
      </c>
      <c r="N1791" s="26" t="s">
        <v>600</v>
      </c>
      <c r="O1791" s="26" t="s">
        <v>561</v>
      </c>
      <c r="P1791" s="26" t="s">
        <v>562</v>
      </c>
      <c r="Q1791" s="26" t="s">
        <v>683</v>
      </c>
      <c r="R1791" s="26" t="s">
        <v>684</v>
      </c>
      <c r="S1791" s="26"/>
      <c r="T1791" s="26"/>
      <c r="U1791" s="26">
        <v>50000</v>
      </c>
      <c r="V1791" s="27">
        <v>45194</v>
      </c>
      <c r="W1791" s="26" t="s">
        <v>565</v>
      </c>
      <c r="X1791" s="26" t="s">
        <v>566</v>
      </c>
      <c r="Y1791" s="26" t="s">
        <v>5311</v>
      </c>
      <c r="Z1791" s="26"/>
      <c r="AA1791" s="26">
        <v>1</v>
      </c>
      <c r="AB1791" s="26">
        <v>2086</v>
      </c>
    </row>
    <row r="1792" spans="1:28" ht="20.25" customHeight="1">
      <c r="A1792" s="26" t="s">
        <v>5316</v>
      </c>
      <c r="B1792" s="26" t="s">
        <v>5317</v>
      </c>
      <c r="C1792" s="26" t="s">
        <v>1292</v>
      </c>
      <c r="D1792" s="26" t="s">
        <v>1293</v>
      </c>
      <c r="E1792" s="26" t="s">
        <v>553</v>
      </c>
      <c r="F1792" s="26" t="s">
        <v>2303</v>
      </c>
      <c r="G1792" s="26" t="s">
        <v>5318</v>
      </c>
      <c r="H1792" s="26" t="s">
        <v>585</v>
      </c>
      <c r="I1792" s="27">
        <v>45152</v>
      </c>
      <c r="J1792" s="26" t="s">
        <v>626</v>
      </c>
      <c r="K1792" s="26" t="s">
        <v>3740</v>
      </c>
      <c r="L1792" s="26" t="s">
        <v>3741</v>
      </c>
      <c r="M1792" s="26" t="s">
        <v>616</v>
      </c>
      <c r="N1792" s="26" t="s">
        <v>663</v>
      </c>
      <c r="O1792" s="26" t="s">
        <v>561</v>
      </c>
      <c r="P1792" s="26" t="s">
        <v>718</v>
      </c>
      <c r="Q1792" s="26" t="s">
        <v>3742</v>
      </c>
      <c r="R1792" s="26" t="s">
        <v>619</v>
      </c>
      <c r="S1792" s="26"/>
      <c r="T1792" s="26"/>
      <c r="U1792" s="26">
        <v>100000</v>
      </c>
      <c r="V1792" s="27">
        <v>45175</v>
      </c>
      <c r="W1792" s="26" t="s">
        <v>565</v>
      </c>
      <c r="X1792" s="26" t="s">
        <v>566</v>
      </c>
      <c r="Y1792" s="26" t="s">
        <v>5319</v>
      </c>
      <c r="Z1792" s="26"/>
      <c r="AA1792" s="26">
        <v>1</v>
      </c>
      <c r="AB1792" s="26">
        <v>2070</v>
      </c>
    </row>
    <row r="1793" spans="1:28" ht="20.25" customHeight="1">
      <c r="A1793" s="26" t="s">
        <v>5320</v>
      </c>
      <c r="B1793" s="26" t="s">
        <v>5321</v>
      </c>
      <c r="C1793" s="26" t="s">
        <v>1292</v>
      </c>
      <c r="D1793" s="26" t="s">
        <v>1293</v>
      </c>
      <c r="E1793" s="26" t="s">
        <v>553</v>
      </c>
      <c r="F1793" s="26" t="s">
        <v>2303</v>
      </c>
      <c r="G1793" s="26" t="s">
        <v>5318</v>
      </c>
      <c r="H1793" s="26" t="s">
        <v>585</v>
      </c>
      <c r="I1793" s="27">
        <v>45152</v>
      </c>
      <c r="J1793" s="26" t="s">
        <v>626</v>
      </c>
      <c r="K1793" s="26" t="s">
        <v>3740</v>
      </c>
      <c r="L1793" s="26" t="s">
        <v>3741</v>
      </c>
      <c r="M1793" s="26" t="s">
        <v>616</v>
      </c>
      <c r="N1793" s="26" t="s">
        <v>663</v>
      </c>
      <c r="O1793" s="26" t="s">
        <v>561</v>
      </c>
      <c r="P1793" s="26" t="s">
        <v>718</v>
      </c>
      <c r="Q1793" s="26" t="s">
        <v>3742</v>
      </c>
      <c r="R1793" s="26" t="s">
        <v>619</v>
      </c>
      <c r="S1793" s="26"/>
      <c r="T1793" s="26"/>
      <c r="U1793" s="26">
        <v>100000</v>
      </c>
      <c r="V1793" s="27">
        <v>45175</v>
      </c>
      <c r="W1793" s="26" t="s">
        <v>565</v>
      </c>
      <c r="X1793" s="26" t="s">
        <v>566</v>
      </c>
      <c r="Y1793" s="26" t="s">
        <v>5322</v>
      </c>
      <c r="Z1793" s="26"/>
      <c r="AA1793" s="26">
        <v>1</v>
      </c>
      <c r="AB1793" s="26">
        <v>2070</v>
      </c>
    </row>
    <row r="1794" spans="1:28" ht="20.25" customHeight="1">
      <c r="A1794" s="26" t="s">
        <v>5323</v>
      </c>
      <c r="B1794" s="26" t="s">
        <v>5324</v>
      </c>
      <c r="C1794" s="26" t="s">
        <v>1130</v>
      </c>
      <c r="D1794" s="26" t="s">
        <v>1131</v>
      </c>
      <c r="E1794" s="26" t="s">
        <v>553</v>
      </c>
      <c r="F1794" s="26" t="s">
        <v>581</v>
      </c>
      <c r="G1794" s="26" t="s">
        <v>5325</v>
      </c>
      <c r="H1794" s="26" t="s">
        <v>585</v>
      </c>
      <c r="I1794" s="27">
        <v>45152</v>
      </c>
      <c r="J1794" s="26" t="s">
        <v>583</v>
      </c>
      <c r="K1794" s="26" t="s">
        <v>283</v>
      </c>
      <c r="L1794" s="26" t="s">
        <v>1255</v>
      </c>
      <c r="M1794" s="26" t="s">
        <v>559</v>
      </c>
      <c r="N1794" s="26" t="s">
        <v>673</v>
      </c>
      <c r="O1794" s="26" t="s">
        <v>561</v>
      </c>
      <c r="P1794" s="26" t="s">
        <v>601</v>
      </c>
      <c r="Q1794" s="26" t="s">
        <v>697</v>
      </c>
      <c r="R1794" s="26" t="s">
        <v>698</v>
      </c>
      <c r="S1794" s="26"/>
      <c r="T1794" s="26"/>
      <c r="U1794" s="26">
        <v>5000</v>
      </c>
      <c r="V1794" s="27">
        <v>45170</v>
      </c>
      <c r="W1794" s="26" t="s">
        <v>565</v>
      </c>
      <c r="X1794" s="26" t="s">
        <v>566</v>
      </c>
      <c r="Y1794" s="26" t="s">
        <v>596</v>
      </c>
      <c r="Z1794" s="26"/>
      <c r="AA1794" s="26">
        <v>1</v>
      </c>
      <c r="AB1794" s="26">
        <v>2083</v>
      </c>
    </row>
    <row r="1795" spans="1:28" ht="20.25" customHeight="1">
      <c r="A1795" s="26" t="s">
        <v>5326</v>
      </c>
      <c r="B1795" s="26" t="s">
        <v>5327</v>
      </c>
      <c r="C1795" s="26" t="s">
        <v>1130</v>
      </c>
      <c r="D1795" s="26" t="s">
        <v>1131</v>
      </c>
      <c r="E1795" s="26" t="s">
        <v>553</v>
      </c>
      <c r="F1795" s="26" t="s">
        <v>581</v>
      </c>
      <c r="G1795" s="26" t="s">
        <v>5325</v>
      </c>
      <c r="H1795" s="26" t="s">
        <v>585</v>
      </c>
      <c r="I1795" s="27">
        <v>45152</v>
      </c>
      <c r="J1795" s="26" t="s">
        <v>583</v>
      </c>
      <c r="K1795" s="26" t="s">
        <v>4323</v>
      </c>
      <c r="L1795" s="26" t="s">
        <v>4324</v>
      </c>
      <c r="M1795" s="26" t="s">
        <v>559</v>
      </c>
      <c r="N1795" s="26" t="s">
        <v>673</v>
      </c>
      <c r="O1795" s="26" t="s">
        <v>561</v>
      </c>
      <c r="P1795" s="26" t="s">
        <v>601</v>
      </c>
      <c r="Q1795" s="26" t="s">
        <v>697</v>
      </c>
      <c r="R1795" s="26" t="s">
        <v>698</v>
      </c>
      <c r="S1795" s="26"/>
      <c r="T1795" s="26"/>
      <c r="U1795" s="26">
        <v>5000</v>
      </c>
      <c r="V1795" s="27">
        <v>45170</v>
      </c>
      <c r="W1795" s="26" t="s">
        <v>565</v>
      </c>
      <c r="X1795" s="26" t="s">
        <v>566</v>
      </c>
      <c r="Y1795" s="26" t="s">
        <v>596</v>
      </c>
      <c r="Z1795" s="26"/>
      <c r="AA1795" s="26">
        <v>1</v>
      </c>
      <c r="AB1795" s="26">
        <v>2085</v>
      </c>
    </row>
    <row r="1796" spans="1:28" ht="20.25" customHeight="1">
      <c r="A1796" s="26" t="s">
        <v>5328</v>
      </c>
      <c r="B1796" s="26" t="s">
        <v>5329</v>
      </c>
      <c r="C1796" s="26" t="s">
        <v>1292</v>
      </c>
      <c r="D1796" s="26" t="s">
        <v>1293</v>
      </c>
      <c r="E1796" s="26" t="s">
        <v>553</v>
      </c>
      <c r="F1796" s="26" t="s">
        <v>668</v>
      </c>
      <c r="G1796" s="26" t="s">
        <v>5043</v>
      </c>
      <c r="H1796" s="26" t="s">
        <v>585</v>
      </c>
      <c r="I1796" s="27">
        <v>45181</v>
      </c>
      <c r="J1796" s="26" t="s">
        <v>1754</v>
      </c>
      <c r="K1796" s="26" t="s">
        <v>258</v>
      </c>
      <c r="L1796" s="26" t="s">
        <v>681</v>
      </c>
      <c r="M1796" s="26" t="s">
        <v>682</v>
      </c>
      <c r="N1796" s="26" t="s">
        <v>600</v>
      </c>
      <c r="O1796" s="26" t="s">
        <v>561</v>
      </c>
      <c r="P1796" s="26" t="s">
        <v>562</v>
      </c>
      <c r="Q1796" s="26" t="s">
        <v>683</v>
      </c>
      <c r="R1796" s="26" t="s">
        <v>684</v>
      </c>
      <c r="S1796" s="26"/>
      <c r="T1796" s="26"/>
      <c r="U1796" s="26">
        <v>30000</v>
      </c>
      <c r="V1796" s="27">
        <v>45199</v>
      </c>
      <c r="W1796" s="26" t="s">
        <v>565</v>
      </c>
      <c r="X1796" s="26" t="s">
        <v>798</v>
      </c>
      <c r="Y1796" s="26" t="s">
        <v>5309</v>
      </c>
      <c r="Z1796" s="26"/>
      <c r="AA1796" s="26">
        <v>1</v>
      </c>
      <c r="AB1796" s="26">
        <v>2075</v>
      </c>
    </row>
    <row r="1797" spans="1:28" ht="20.25" customHeight="1">
      <c r="A1797" s="26" t="s">
        <v>5330</v>
      </c>
      <c r="B1797" s="26" t="s">
        <v>5329</v>
      </c>
      <c r="C1797" s="26" t="s">
        <v>1292</v>
      </c>
      <c r="D1797" s="26" t="s">
        <v>1293</v>
      </c>
      <c r="E1797" s="26" t="s">
        <v>553</v>
      </c>
      <c r="F1797" s="26" t="s">
        <v>668</v>
      </c>
      <c r="G1797" s="26" t="s">
        <v>5043</v>
      </c>
      <c r="H1797" s="26" t="s">
        <v>585</v>
      </c>
      <c r="I1797" s="27">
        <v>45149</v>
      </c>
      <c r="J1797" s="26" t="s">
        <v>1754</v>
      </c>
      <c r="K1797" s="26" t="s">
        <v>258</v>
      </c>
      <c r="L1797" s="26" t="s">
        <v>681</v>
      </c>
      <c r="M1797" s="26" t="s">
        <v>682</v>
      </c>
      <c r="N1797" s="26" t="s">
        <v>600</v>
      </c>
      <c r="O1797" s="26" t="s">
        <v>561</v>
      </c>
      <c r="P1797" s="26" t="s">
        <v>562</v>
      </c>
      <c r="Q1797" s="26" t="s">
        <v>683</v>
      </c>
      <c r="R1797" s="26" t="s">
        <v>684</v>
      </c>
      <c r="S1797" s="26"/>
      <c r="T1797" s="26"/>
      <c r="U1797" s="26">
        <v>90000</v>
      </c>
      <c r="V1797" s="27">
        <v>45199</v>
      </c>
      <c r="W1797" s="26" t="s">
        <v>565</v>
      </c>
      <c r="X1797" s="26" t="s">
        <v>566</v>
      </c>
      <c r="Y1797" s="26" t="s">
        <v>5311</v>
      </c>
      <c r="Z1797" s="26"/>
      <c r="AA1797" s="26">
        <v>1</v>
      </c>
      <c r="AB1797" s="26">
        <v>2075</v>
      </c>
    </row>
    <row r="1798" spans="1:28" ht="20.25" customHeight="1">
      <c r="A1798" s="26" t="s">
        <v>5331</v>
      </c>
      <c r="B1798" s="26" t="s">
        <v>5332</v>
      </c>
      <c r="C1798" s="26" t="s">
        <v>1292</v>
      </c>
      <c r="D1798" s="26" t="s">
        <v>1293</v>
      </c>
      <c r="E1798" s="26" t="s">
        <v>553</v>
      </c>
      <c r="F1798" s="26" t="s">
        <v>668</v>
      </c>
      <c r="G1798" s="26" t="s">
        <v>5043</v>
      </c>
      <c r="H1798" s="26" t="s">
        <v>585</v>
      </c>
      <c r="I1798" s="27">
        <v>45149</v>
      </c>
      <c r="J1798" s="26" t="s">
        <v>1754</v>
      </c>
      <c r="K1798" s="26" t="s">
        <v>1122</v>
      </c>
      <c r="L1798" s="26" t="s">
        <v>1123</v>
      </c>
      <c r="M1798" s="26" t="s">
        <v>682</v>
      </c>
      <c r="N1798" s="26" t="s">
        <v>600</v>
      </c>
      <c r="O1798" s="26" t="s">
        <v>561</v>
      </c>
      <c r="P1798" s="26" t="s">
        <v>562</v>
      </c>
      <c r="Q1798" s="26" t="s">
        <v>683</v>
      </c>
      <c r="R1798" s="26" t="s">
        <v>684</v>
      </c>
      <c r="S1798" s="26"/>
      <c r="T1798" s="26"/>
      <c r="U1798" s="26">
        <v>100000</v>
      </c>
      <c r="V1798" s="27">
        <v>45199</v>
      </c>
      <c r="W1798" s="26" t="s">
        <v>565</v>
      </c>
      <c r="X1798" s="26" t="s">
        <v>566</v>
      </c>
      <c r="Y1798" s="26" t="s">
        <v>5311</v>
      </c>
      <c r="Z1798" s="26"/>
      <c r="AA1798" s="26">
        <v>1</v>
      </c>
      <c r="AB1798" s="26">
        <v>2082</v>
      </c>
    </row>
    <row r="1799" spans="1:28" ht="20.25" customHeight="1">
      <c r="A1799" s="26" t="s">
        <v>5333</v>
      </c>
      <c r="B1799" s="26" t="s">
        <v>5334</v>
      </c>
      <c r="C1799" s="26" t="s">
        <v>1292</v>
      </c>
      <c r="D1799" s="26" t="s">
        <v>1293</v>
      </c>
      <c r="E1799" s="26" t="s">
        <v>553</v>
      </c>
      <c r="F1799" s="26" t="s">
        <v>668</v>
      </c>
      <c r="G1799" s="26" t="s">
        <v>5019</v>
      </c>
      <c r="H1799" s="26" t="s">
        <v>585</v>
      </c>
      <c r="I1799" s="27">
        <v>45149</v>
      </c>
      <c r="J1799" s="26" t="s">
        <v>1754</v>
      </c>
      <c r="K1799" s="26" t="s">
        <v>1122</v>
      </c>
      <c r="L1799" s="26" t="s">
        <v>1123</v>
      </c>
      <c r="M1799" s="26" t="s">
        <v>682</v>
      </c>
      <c r="N1799" s="26" t="s">
        <v>600</v>
      </c>
      <c r="O1799" s="26" t="s">
        <v>561</v>
      </c>
      <c r="P1799" s="26" t="s">
        <v>562</v>
      </c>
      <c r="Q1799" s="26" t="s">
        <v>683</v>
      </c>
      <c r="R1799" s="26" t="s">
        <v>684</v>
      </c>
      <c r="S1799" s="26"/>
      <c r="T1799" s="26"/>
      <c r="U1799" s="26">
        <v>100000</v>
      </c>
      <c r="V1799" s="27">
        <v>45179</v>
      </c>
      <c r="W1799" s="26" t="s">
        <v>565</v>
      </c>
      <c r="X1799" s="26" t="s">
        <v>566</v>
      </c>
      <c r="Y1799" s="26" t="s">
        <v>5311</v>
      </c>
      <c r="Z1799" s="26"/>
      <c r="AA1799" s="26">
        <v>1</v>
      </c>
      <c r="AB1799" s="26">
        <v>2082</v>
      </c>
    </row>
    <row r="1800" spans="1:28" ht="20.25" customHeight="1">
      <c r="A1800" s="26" t="s">
        <v>5335</v>
      </c>
      <c r="B1800" s="26" t="s">
        <v>5336</v>
      </c>
      <c r="C1800" s="26" t="s">
        <v>1292</v>
      </c>
      <c r="D1800" s="26" t="s">
        <v>1293</v>
      </c>
      <c r="E1800" s="26" t="s">
        <v>553</v>
      </c>
      <c r="F1800" s="26" t="s">
        <v>581</v>
      </c>
      <c r="G1800" s="26" t="s">
        <v>5337</v>
      </c>
      <c r="H1800" s="26" t="s">
        <v>585</v>
      </c>
      <c r="I1800" s="27">
        <v>45149</v>
      </c>
      <c r="J1800" s="26" t="s">
        <v>583</v>
      </c>
      <c r="K1800" s="26" t="s">
        <v>3596</v>
      </c>
      <c r="L1800" s="26" t="s">
        <v>3597</v>
      </c>
      <c r="M1800" s="26" t="s">
        <v>616</v>
      </c>
      <c r="N1800" s="26" t="s">
        <v>641</v>
      </c>
      <c r="O1800" s="26" t="s">
        <v>561</v>
      </c>
      <c r="P1800" s="26" t="s">
        <v>586</v>
      </c>
      <c r="Q1800" s="26" t="s">
        <v>852</v>
      </c>
      <c r="R1800" s="26" t="s">
        <v>619</v>
      </c>
      <c r="S1800" s="26"/>
      <c r="T1800" s="26"/>
      <c r="U1800" s="26">
        <v>10000</v>
      </c>
      <c r="V1800" s="27">
        <v>45170</v>
      </c>
      <c r="W1800" s="26" t="s">
        <v>565</v>
      </c>
      <c r="X1800" s="26" t="s">
        <v>566</v>
      </c>
      <c r="Y1800" s="26" t="s">
        <v>596</v>
      </c>
      <c r="Z1800" s="26"/>
      <c r="AA1800" s="26">
        <v>1</v>
      </c>
      <c r="AB1800" s="26">
        <v>2062</v>
      </c>
    </row>
    <row r="1801" spans="1:28" ht="20.25" customHeight="1">
      <c r="A1801" s="26" t="s">
        <v>5338</v>
      </c>
      <c r="B1801" s="26" t="s">
        <v>5339</v>
      </c>
      <c r="C1801" s="26" t="s">
        <v>1292</v>
      </c>
      <c r="D1801" s="26" t="s">
        <v>1293</v>
      </c>
      <c r="E1801" s="26" t="s">
        <v>553</v>
      </c>
      <c r="F1801" s="26" t="s">
        <v>581</v>
      </c>
      <c r="G1801" s="26" t="s">
        <v>5340</v>
      </c>
      <c r="H1801" s="26" t="s">
        <v>585</v>
      </c>
      <c r="I1801" s="27">
        <v>45149</v>
      </c>
      <c r="J1801" s="26" t="s">
        <v>583</v>
      </c>
      <c r="K1801" s="26" t="s">
        <v>3596</v>
      </c>
      <c r="L1801" s="26" t="s">
        <v>3597</v>
      </c>
      <c r="M1801" s="26" t="s">
        <v>616</v>
      </c>
      <c r="N1801" s="26" t="s">
        <v>641</v>
      </c>
      <c r="O1801" s="26" t="s">
        <v>561</v>
      </c>
      <c r="P1801" s="26" t="s">
        <v>586</v>
      </c>
      <c r="Q1801" s="26" t="s">
        <v>852</v>
      </c>
      <c r="R1801" s="26" t="s">
        <v>619</v>
      </c>
      <c r="S1801" s="26"/>
      <c r="T1801" s="26"/>
      <c r="U1801" s="26">
        <v>20000</v>
      </c>
      <c r="V1801" s="27">
        <v>45170</v>
      </c>
      <c r="W1801" s="26" t="s">
        <v>565</v>
      </c>
      <c r="X1801" s="26" t="s">
        <v>566</v>
      </c>
      <c r="Y1801" s="26" t="s">
        <v>596</v>
      </c>
      <c r="Z1801" s="26"/>
      <c r="AA1801" s="26">
        <v>1</v>
      </c>
      <c r="AB1801" s="26">
        <v>2062</v>
      </c>
    </row>
    <row r="1802" spans="1:28" ht="20.25" customHeight="1">
      <c r="A1802" s="26" t="s">
        <v>5341</v>
      </c>
      <c r="B1802" s="26" t="s">
        <v>5342</v>
      </c>
      <c r="C1802" s="26" t="s">
        <v>1292</v>
      </c>
      <c r="D1802" s="26" t="s">
        <v>1293</v>
      </c>
      <c r="E1802" s="26" t="s">
        <v>553</v>
      </c>
      <c r="F1802" s="26" t="s">
        <v>581</v>
      </c>
      <c r="G1802" s="26" t="s">
        <v>5343</v>
      </c>
      <c r="H1802" s="26" t="s">
        <v>585</v>
      </c>
      <c r="I1802" s="27">
        <v>45147</v>
      </c>
      <c r="J1802" s="26" t="s">
        <v>583</v>
      </c>
      <c r="K1802" s="26" t="s">
        <v>5344</v>
      </c>
      <c r="L1802" s="26" t="s">
        <v>5345</v>
      </c>
      <c r="M1802" s="26" t="s">
        <v>616</v>
      </c>
      <c r="N1802" s="26" t="s">
        <v>5346</v>
      </c>
      <c r="O1802" s="26" t="s">
        <v>561</v>
      </c>
      <c r="P1802" s="26" t="s">
        <v>5144</v>
      </c>
      <c r="Q1802" s="26" t="s">
        <v>576</v>
      </c>
      <c r="R1802" s="26" t="s">
        <v>2511</v>
      </c>
      <c r="S1802" s="26"/>
      <c r="T1802" s="26"/>
      <c r="U1802" s="26">
        <v>5000</v>
      </c>
      <c r="V1802" s="27">
        <v>45107</v>
      </c>
      <c r="W1802" s="26" t="s">
        <v>565</v>
      </c>
      <c r="X1802" s="26" t="s">
        <v>566</v>
      </c>
      <c r="Y1802" s="26" t="s">
        <v>596</v>
      </c>
      <c r="Z1802" s="26"/>
      <c r="AA1802" s="26">
        <v>1</v>
      </c>
      <c r="AB1802" s="26">
        <v>2079</v>
      </c>
    </row>
    <row r="1803" spans="1:28" ht="20.25" customHeight="1">
      <c r="A1803" s="26" t="s">
        <v>5347</v>
      </c>
      <c r="B1803" s="26" t="s">
        <v>5348</v>
      </c>
      <c r="C1803" s="26" t="s">
        <v>1292</v>
      </c>
      <c r="D1803" s="26" t="s">
        <v>1293</v>
      </c>
      <c r="E1803" s="26" t="s">
        <v>553</v>
      </c>
      <c r="F1803" s="26" t="s">
        <v>581</v>
      </c>
      <c r="G1803" s="26" t="s">
        <v>5349</v>
      </c>
      <c r="H1803" s="26" t="s">
        <v>585</v>
      </c>
      <c r="I1803" s="27">
        <v>45147</v>
      </c>
      <c r="J1803" s="26" t="s">
        <v>583</v>
      </c>
      <c r="K1803" s="26" t="s">
        <v>5277</v>
      </c>
      <c r="L1803" s="26" t="s">
        <v>5278</v>
      </c>
      <c r="M1803" s="26" t="s">
        <v>616</v>
      </c>
      <c r="N1803" s="26" t="s">
        <v>641</v>
      </c>
      <c r="O1803" s="26" t="s">
        <v>561</v>
      </c>
      <c r="P1803" s="26" t="s">
        <v>562</v>
      </c>
      <c r="Q1803" s="26" t="s">
        <v>576</v>
      </c>
      <c r="R1803" s="26" t="s">
        <v>610</v>
      </c>
      <c r="S1803" s="26"/>
      <c r="T1803" s="26"/>
      <c r="U1803" s="26">
        <v>5000</v>
      </c>
      <c r="V1803" s="27">
        <v>45123</v>
      </c>
      <c r="W1803" s="26" t="s">
        <v>565</v>
      </c>
      <c r="X1803" s="26" t="s">
        <v>566</v>
      </c>
      <c r="Y1803" s="26" t="s">
        <v>596</v>
      </c>
      <c r="Z1803" s="26"/>
      <c r="AA1803" s="26">
        <v>1</v>
      </c>
      <c r="AB1803" s="26">
        <v>2078</v>
      </c>
    </row>
    <row r="1804" spans="1:28" ht="20.25" customHeight="1">
      <c r="A1804" s="26" t="s">
        <v>5350</v>
      </c>
      <c r="B1804" s="26" t="s">
        <v>5351</v>
      </c>
      <c r="C1804" s="26" t="s">
        <v>1292</v>
      </c>
      <c r="D1804" s="26" t="s">
        <v>1293</v>
      </c>
      <c r="E1804" s="26" t="s">
        <v>553</v>
      </c>
      <c r="F1804" s="26" t="s">
        <v>581</v>
      </c>
      <c r="G1804" s="26" t="s">
        <v>5349</v>
      </c>
      <c r="H1804" s="26" t="s">
        <v>585</v>
      </c>
      <c r="I1804" s="27">
        <v>45147</v>
      </c>
      <c r="J1804" s="26" t="s">
        <v>583</v>
      </c>
      <c r="K1804" s="26" t="s">
        <v>5352</v>
      </c>
      <c r="L1804" s="26" t="s">
        <v>5353</v>
      </c>
      <c r="M1804" s="26" t="s">
        <v>616</v>
      </c>
      <c r="N1804" s="26" t="s">
        <v>641</v>
      </c>
      <c r="O1804" s="26" t="s">
        <v>561</v>
      </c>
      <c r="P1804" s="26" t="s">
        <v>5144</v>
      </c>
      <c r="Q1804" s="26" t="s">
        <v>576</v>
      </c>
      <c r="R1804" s="26" t="s">
        <v>610</v>
      </c>
      <c r="S1804" s="26"/>
      <c r="T1804" s="26"/>
      <c r="U1804" s="26">
        <v>5000</v>
      </c>
      <c r="V1804" s="27">
        <v>45107</v>
      </c>
      <c r="W1804" s="26" t="s">
        <v>565</v>
      </c>
      <c r="X1804" s="26" t="s">
        <v>566</v>
      </c>
      <c r="Y1804" s="26" t="s">
        <v>596</v>
      </c>
      <c r="Z1804" s="26"/>
      <c r="AA1804" s="26">
        <v>1</v>
      </c>
      <c r="AB1804" s="26">
        <v>2077</v>
      </c>
    </row>
    <row r="1805" spans="1:28" ht="20.25" customHeight="1">
      <c r="A1805" s="26" t="s">
        <v>5354</v>
      </c>
      <c r="B1805" s="26" t="s">
        <v>5355</v>
      </c>
      <c r="C1805" s="26" t="s">
        <v>1292</v>
      </c>
      <c r="D1805" s="26" t="s">
        <v>1293</v>
      </c>
      <c r="E1805" s="26" t="s">
        <v>553</v>
      </c>
      <c r="F1805" s="26" t="s">
        <v>668</v>
      </c>
      <c r="G1805" s="26" t="s">
        <v>5019</v>
      </c>
      <c r="H1805" s="26" t="s">
        <v>585</v>
      </c>
      <c r="I1805" s="27">
        <v>45143</v>
      </c>
      <c r="J1805" s="26" t="s">
        <v>1754</v>
      </c>
      <c r="K1805" s="26" t="s">
        <v>258</v>
      </c>
      <c r="L1805" s="26" t="s">
        <v>681</v>
      </c>
      <c r="M1805" s="26" t="s">
        <v>682</v>
      </c>
      <c r="N1805" s="26" t="s">
        <v>600</v>
      </c>
      <c r="O1805" s="26" t="s">
        <v>561</v>
      </c>
      <c r="P1805" s="26" t="s">
        <v>562</v>
      </c>
      <c r="Q1805" s="26" t="s">
        <v>683</v>
      </c>
      <c r="R1805" s="26" t="s">
        <v>684</v>
      </c>
      <c r="S1805" s="26"/>
      <c r="T1805" s="26"/>
      <c r="U1805" s="26">
        <v>90000</v>
      </c>
      <c r="V1805" s="27">
        <v>45168</v>
      </c>
      <c r="W1805" s="26" t="s">
        <v>565</v>
      </c>
      <c r="X1805" s="26" t="s">
        <v>566</v>
      </c>
      <c r="Y1805" s="26" t="s">
        <v>5311</v>
      </c>
      <c r="Z1805" s="26"/>
      <c r="AA1805" s="26">
        <v>1</v>
      </c>
      <c r="AB1805" s="26">
        <v>2075</v>
      </c>
    </row>
    <row r="1806" spans="1:28" ht="20.25" customHeight="1">
      <c r="A1806" s="26" t="s">
        <v>5356</v>
      </c>
      <c r="B1806" s="26" t="s">
        <v>5357</v>
      </c>
      <c r="C1806" s="26" t="s">
        <v>1292</v>
      </c>
      <c r="D1806" s="26" t="s">
        <v>1293</v>
      </c>
      <c r="E1806" s="26" t="s">
        <v>553</v>
      </c>
      <c r="F1806" s="26" t="s">
        <v>581</v>
      </c>
      <c r="G1806" s="26" t="s">
        <v>1913</v>
      </c>
      <c r="H1806" s="26" t="s">
        <v>585</v>
      </c>
      <c r="I1806" s="27">
        <v>45140</v>
      </c>
      <c r="J1806" s="26" t="s">
        <v>583</v>
      </c>
      <c r="K1806" s="26" t="s">
        <v>5358</v>
      </c>
      <c r="L1806" s="26" t="s">
        <v>5359</v>
      </c>
      <c r="M1806" s="26" t="s">
        <v>607</v>
      </c>
      <c r="N1806" s="26" t="s">
        <v>641</v>
      </c>
      <c r="O1806" s="26" t="s">
        <v>561</v>
      </c>
      <c r="P1806" s="26" t="s">
        <v>5144</v>
      </c>
      <c r="Q1806" s="26" t="s">
        <v>812</v>
      </c>
      <c r="R1806" s="26" t="s">
        <v>564</v>
      </c>
      <c r="S1806" s="26"/>
      <c r="T1806" s="26"/>
      <c r="U1806" s="26">
        <v>50000</v>
      </c>
      <c r="V1806" s="27">
        <v>45169</v>
      </c>
      <c r="W1806" s="26" t="s">
        <v>565</v>
      </c>
      <c r="X1806" s="26" t="s">
        <v>566</v>
      </c>
      <c r="Y1806" s="26" t="s">
        <v>5360</v>
      </c>
      <c r="Z1806" s="26"/>
      <c r="AA1806" s="26">
        <v>2</v>
      </c>
      <c r="AB1806" s="26">
        <v>2073</v>
      </c>
    </row>
    <row r="1807" spans="1:28" ht="20.25" customHeight="1">
      <c r="A1807" s="26" t="s">
        <v>5361</v>
      </c>
      <c r="B1807" s="26" t="s">
        <v>5362</v>
      </c>
      <c r="C1807" s="26" t="s">
        <v>1292</v>
      </c>
      <c r="D1807" s="26" t="s">
        <v>1293</v>
      </c>
      <c r="E1807" s="26" t="s">
        <v>553</v>
      </c>
      <c r="F1807" s="26" t="s">
        <v>2303</v>
      </c>
      <c r="G1807" s="26" t="s">
        <v>5363</v>
      </c>
      <c r="H1807" s="26" t="s">
        <v>585</v>
      </c>
      <c r="I1807" s="27">
        <v>45134</v>
      </c>
      <c r="J1807" s="26" t="s">
        <v>626</v>
      </c>
      <c r="K1807" s="26" t="s">
        <v>5237</v>
      </c>
      <c r="L1807" s="26" t="s">
        <v>5238</v>
      </c>
      <c r="M1807" s="26" t="s">
        <v>616</v>
      </c>
      <c r="N1807" s="26" t="s">
        <v>663</v>
      </c>
      <c r="O1807" s="26" t="s">
        <v>561</v>
      </c>
      <c r="P1807" s="26" t="s">
        <v>718</v>
      </c>
      <c r="Q1807" s="26" t="s">
        <v>683</v>
      </c>
      <c r="R1807" s="26" t="s">
        <v>619</v>
      </c>
      <c r="S1807" s="26"/>
      <c r="T1807" s="26"/>
      <c r="U1807" s="26">
        <v>100000</v>
      </c>
      <c r="V1807" s="27">
        <v>45166</v>
      </c>
      <c r="W1807" s="26" t="s">
        <v>565</v>
      </c>
      <c r="X1807" s="26" t="s">
        <v>566</v>
      </c>
      <c r="Y1807" s="26" t="s">
        <v>5364</v>
      </c>
      <c r="Z1807" s="26" t="s">
        <v>5365</v>
      </c>
      <c r="AA1807" s="26">
        <v>1</v>
      </c>
      <c r="AB1807" s="26">
        <v>2072</v>
      </c>
    </row>
    <row r="1808" spans="1:28" ht="20.25" customHeight="1">
      <c r="A1808" s="26" t="s">
        <v>5366</v>
      </c>
      <c r="B1808" s="26" t="s">
        <v>5367</v>
      </c>
      <c r="C1808" s="26" t="s">
        <v>1292</v>
      </c>
      <c r="D1808" s="26" t="s">
        <v>1293</v>
      </c>
      <c r="E1808" s="26" t="s">
        <v>553</v>
      </c>
      <c r="F1808" s="26" t="s">
        <v>2303</v>
      </c>
      <c r="G1808" s="26" t="s">
        <v>5363</v>
      </c>
      <c r="H1808" s="26" t="s">
        <v>585</v>
      </c>
      <c r="I1808" s="27">
        <v>45134</v>
      </c>
      <c r="J1808" s="26" t="s">
        <v>626</v>
      </c>
      <c r="K1808" s="26" t="s">
        <v>3740</v>
      </c>
      <c r="L1808" s="26" t="s">
        <v>3741</v>
      </c>
      <c r="M1808" s="26" t="s">
        <v>616</v>
      </c>
      <c r="N1808" s="26" t="s">
        <v>663</v>
      </c>
      <c r="O1808" s="26" t="s">
        <v>561</v>
      </c>
      <c r="P1808" s="26" t="s">
        <v>718</v>
      </c>
      <c r="Q1808" s="26" t="s">
        <v>3742</v>
      </c>
      <c r="R1808" s="26" t="s">
        <v>619</v>
      </c>
      <c r="S1808" s="26"/>
      <c r="T1808" s="26"/>
      <c r="U1808" s="26">
        <v>100000</v>
      </c>
      <c r="V1808" s="27">
        <v>45166</v>
      </c>
      <c r="W1808" s="26" t="s">
        <v>565</v>
      </c>
      <c r="X1808" s="26" t="s">
        <v>566</v>
      </c>
      <c r="Y1808" s="26" t="s">
        <v>5368</v>
      </c>
      <c r="Z1808" s="26" t="s">
        <v>5369</v>
      </c>
      <c r="AA1808" s="26">
        <v>1</v>
      </c>
      <c r="AB1808" s="26">
        <v>2070</v>
      </c>
    </row>
    <row r="1809" spans="1:28" ht="20.25" customHeight="1">
      <c r="A1809" s="26" t="s">
        <v>5370</v>
      </c>
      <c r="B1809" s="26" t="s">
        <v>5371</v>
      </c>
      <c r="C1809" s="26" t="s">
        <v>1130</v>
      </c>
      <c r="D1809" s="26" t="s">
        <v>1131</v>
      </c>
      <c r="E1809" s="26" t="s">
        <v>553</v>
      </c>
      <c r="F1809" s="26" t="s">
        <v>581</v>
      </c>
      <c r="G1809" s="26" t="s">
        <v>5372</v>
      </c>
      <c r="H1809" s="26" t="s">
        <v>585</v>
      </c>
      <c r="I1809" s="27">
        <v>45125</v>
      </c>
      <c r="J1809" s="26" t="s">
        <v>583</v>
      </c>
      <c r="K1809" s="26" t="s">
        <v>471</v>
      </c>
      <c r="L1809" s="26" t="s">
        <v>839</v>
      </c>
      <c r="M1809" s="26" t="s">
        <v>628</v>
      </c>
      <c r="N1809" s="26" t="s">
        <v>617</v>
      </c>
      <c r="O1809" s="26" t="s">
        <v>561</v>
      </c>
      <c r="P1809" s="26" t="s">
        <v>586</v>
      </c>
      <c r="Q1809" s="26" t="s">
        <v>618</v>
      </c>
      <c r="R1809" s="26" t="s">
        <v>619</v>
      </c>
      <c r="S1809" s="26"/>
      <c r="T1809" s="26"/>
      <c r="U1809" s="26">
        <v>50000</v>
      </c>
      <c r="V1809" s="27">
        <v>45148</v>
      </c>
      <c r="W1809" s="26" t="s">
        <v>565</v>
      </c>
      <c r="X1809" s="26" t="s">
        <v>566</v>
      </c>
      <c r="Y1809" s="26" t="s">
        <v>5373</v>
      </c>
      <c r="Z1809" s="26"/>
      <c r="AA1809" s="26">
        <v>1</v>
      </c>
      <c r="AB1809" s="26">
        <v>2041</v>
      </c>
    </row>
    <row r="1810" spans="1:28" ht="20.25" customHeight="1">
      <c r="A1810" s="26" t="s">
        <v>5374</v>
      </c>
      <c r="B1810" s="26" t="s">
        <v>5375</v>
      </c>
      <c r="C1810" s="26" t="s">
        <v>1292</v>
      </c>
      <c r="D1810" s="26" t="s">
        <v>1293</v>
      </c>
      <c r="E1810" s="26" t="s">
        <v>553</v>
      </c>
      <c r="F1810" s="26" t="s">
        <v>581</v>
      </c>
      <c r="G1810" s="26" t="s">
        <v>5376</v>
      </c>
      <c r="H1810" s="26" t="s">
        <v>585</v>
      </c>
      <c r="I1810" s="27">
        <v>45128</v>
      </c>
      <c r="J1810" s="26" t="s">
        <v>583</v>
      </c>
      <c r="K1810" s="26" t="s">
        <v>5377</v>
      </c>
      <c r="L1810" s="26" t="s">
        <v>5378</v>
      </c>
      <c r="M1810" s="26" t="s">
        <v>616</v>
      </c>
      <c r="N1810" s="26" t="s">
        <v>5346</v>
      </c>
      <c r="O1810" s="26" t="s">
        <v>561</v>
      </c>
      <c r="P1810" s="26" t="s">
        <v>5144</v>
      </c>
      <c r="Q1810" s="26" t="s">
        <v>664</v>
      </c>
      <c r="R1810" s="26" t="s">
        <v>619</v>
      </c>
      <c r="S1810" s="26"/>
      <c r="T1810" s="26"/>
      <c r="U1810" s="26">
        <v>20000</v>
      </c>
      <c r="V1810" s="27">
        <v>45137</v>
      </c>
      <c r="W1810" s="26" t="s">
        <v>565</v>
      </c>
      <c r="X1810" s="26" t="s">
        <v>798</v>
      </c>
      <c r="Y1810" s="26" t="s">
        <v>596</v>
      </c>
      <c r="Z1810" s="26"/>
      <c r="AA1810" s="26">
        <v>2</v>
      </c>
      <c r="AB1810" s="26">
        <v>2065</v>
      </c>
    </row>
    <row r="1811" spans="1:28" ht="20.25" customHeight="1">
      <c r="A1811" s="26" t="s">
        <v>5374</v>
      </c>
      <c r="B1811" s="26" t="s">
        <v>5379</v>
      </c>
      <c r="C1811" s="26" t="s">
        <v>1292</v>
      </c>
      <c r="D1811" s="26" t="s">
        <v>1293</v>
      </c>
      <c r="E1811" s="26" t="s">
        <v>553</v>
      </c>
      <c r="F1811" s="26" t="s">
        <v>581</v>
      </c>
      <c r="G1811" s="26" t="s">
        <v>5376</v>
      </c>
      <c r="H1811" s="26" t="s">
        <v>585</v>
      </c>
      <c r="I1811" s="27">
        <v>45128</v>
      </c>
      <c r="J1811" s="26" t="s">
        <v>583</v>
      </c>
      <c r="K1811" s="26" t="s">
        <v>5377</v>
      </c>
      <c r="L1811" s="26" t="s">
        <v>5378</v>
      </c>
      <c r="M1811" s="26" t="s">
        <v>616</v>
      </c>
      <c r="N1811" s="26" t="s">
        <v>5346</v>
      </c>
      <c r="O1811" s="26" t="s">
        <v>561</v>
      </c>
      <c r="P1811" s="26" t="s">
        <v>5144</v>
      </c>
      <c r="Q1811" s="26" t="s">
        <v>664</v>
      </c>
      <c r="R1811" s="26" t="s">
        <v>619</v>
      </c>
      <c r="S1811" s="26"/>
      <c r="T1811" s="26"/>
      <c r="U1811" s="26">
        <v>12000</v>
      </c>
      <c r="V1811" s="27">
        <v>45137</v>
      </c>
      <c r="W1811" s="26" t="s">
        <v>565</v>
      </c>
      <c r="X1811" s="26" t="s">
        <v>798</v>
      </c>
      <c r="Y1811" s="26" t="s">
        <v>596</v>
      </c>
      <c r="Z1811" s="26"/>
      <c r="AA1811" s="26">
        <v>3</v>
      </c>
      <c r="AB1811" s="26">
        <v>2065</v>
      </c>
    </row>
    <row r="1812" spans="1:28" ht="20.25" customHeight="1">
      <c r="A1812" s="26" t="s">
        <v>5374</v>
      </c>
      <c r="B1812" s="26" t="s">
        <v>5380</v>
      </c>
      <c r="C1812" s="26" t="s">
        <v>1292</v>
      </c>
      <c r="D1812" s="26" t="s">
        <v>1293</v>
      </c>
      <c r="E1812" s="26" t="s">
        <v>553</v>
      </c>
      <c r="F1812" s="26" t="s">
        <v>581</v>
      </c>
      <c r="G1812" s="26" t="s">
        <v>5376</v>
      </c>
      <c r="H1812" s="26" t="s">
        <v>585</v>
      </c>
      <c r="I1812" s="27">
        <v>45128</v>
      </c>
      <c r="J1812" s="26" t="s">
        <v>583</v>
      </c>
      <c r="K1812" s="26" t="s">
        <v>5377</v>
      </c>
      <c r="L1812" s="26" t="s">
        <v>5378</v>
      </c>
      <c r="M1812" s="26" t="s">
        <v>616</v>
      </c>
      <c r="N1812" s="26" t="s">
        <v>5346</v>
      </c>
      <c r="O1812" s="26" t="s">
        <v>561</v>
      </c>
      <c r="P1812" s="26" t="s">
        <v>5144</v>
      </c>
      <c r="Q1812" s="26" t="s">
        <v>664</v>
      </c>
      <c r="R1812" s="26" t="s">
        <v>619</v>
      </c>
      <c r="S1812" s="26"/>
      <c r="T1812" s="26"/>
      <c r="U1812" s="26">
        <v>12000</v>
      </c>
      <c r="V1812" s="27">
        <v>45137</v>
      </c>
      <c r="W1812" s="26" t="s">
        <v>565</v>
      </c>
      <c r="X1812" s="26" t="s">
        <v>798</v>
      </c>
      <c r="Y1812" s="26" t="s">
        <v>596</v>
      </c>
      <c r="Z1812" s="26"/>
      <c r="AA1812" s="26">
        <v>4</v>
      </c>
      <c r="AB1812" s="26">
        <v>2065</v>
      </c>
    </row>
    <row r="1813" spans="1:28" ht="20.25" customHeight="1">
      <c r="A1813" s="26" t="s">
        <v>5381</v>
      </c>
      <c r="B1813" s="26" t="s">
        <v>5382</v>
      </c>
      <c r="C1813" s="26" t="s">
        <v>1130</v>
      </c>
      <c r="D1813" s="26" t="s">
        <v>1131</v>
      </c>
      <c r="E1813" s="26" t="s">
        <v>553</v>
      </c>
      <c r="F1813" s="26" t="s">
        <v>581</v>
      </c>
      <c r="G1813" s="26" t="s">
        <v>5376</v>
      </c>
      <c r="H1813" s="26" t="s">
        <v>5270</v>
      </c>
      <c r="I1813" s="27">
        <v>45125</v>
      </c>
      <c r="J1813" s="26" t="s">
        <v>583</v>
      </c>
      <c r="K1813" s="26" t="s">
        <v>5377</v>
      </c>
      <c r="L1813" s="26" t="s">
        <v>5378</v>
      </c>
      <c r="M1813" s="26" t="s">
        <v>616</v>
      </c>
      <c r="N1813" s="26" t="s">
        <v>5346</v>
      </c>
      <c r="O1813" s="26" t="s">
        <v>561</v>
      </c>
      <c r="P1813" s="26" t="s">
        <v>5144</v>
      </c>
      <c r="Q1813" s="26" t="s">
        <v>664</v>
      </c>
      <c r="R1813" s="26" t="s">
        <v>619</v>
      </c>
      <c r="S1813" s="26"/>
      <c r="T1813" s="26"/>
      <c r="U1813" s="26">
        <v>20000</v>
      </c>
      <c r="V1813" s="27">
        <v>45137</v>
      </c>
      <c r="W1813" s="26" t="s">
        <v>565</v>
      </c>
      <c r="X1813" s="26" t="s">
        <v>566</v>
      </c>
      <c r="Y1813" s="26" t="s">
        <v>596</v>
      </c>
      <c r="Z1813" s="26"/>
      <c r="AA1813" s="26">
        <v>1</v>
      </c>
      <c r="AB1813" s="26">
        <v>2065</v>
      </c>
    </row>
    <row r="1814" spans="1:28" ht="20.25" customHeight="1">
      <c r="A1814" s="26" t="s">
        <v>5383</v>
      </c>
      <c r="B1814" s="26" t="s">
        <v>5384</v>
      </c>
      <c r="C1814" s="26" t="s">
        <v>1292</v>
      </c>
      <c r="D1814" s="26" t="s">
        <v>1293</v>
      </c>
      <c r="E1814" s="26" t="s">
        <v>553</v>
      </c>
      <c r="F1814" s="26" t="s">
        <v>581</v>
      </c>
      <c r="G1814" s="26" t="s">
        <v>5288</v>
      </c>
      <c r="H1814" s="26" t="s">
        <v>585</v>
      </c>
      <c r="I1814" s="27">
        <v>45125</v>
      </c>
      <c r="J1814" s="26" t="s">
        <v>583</v>
      </c>
      <c r="K1814" s="26" t="s">
        <v>5111</v>
      </c>
      <c r="L1814" s="26" t="s">
        <v>5112</v>
      </c>
      <c r="M1814" s="26" t="s">
        <v>616</v>
      </c>
      <c r="N1814" s="26" t="s">
        <v>641</v>
      </c>
      <c r="O1814" s="26" t="s">
        <v>561</v>
      </c>
      <c r="P1814" s="26" t="s">
        <v>586</v>
      </c>
      <c r="Q1814" s="26" t="s">
        <v>852</v>
      </c>
      <c r="R1814" s="26" t="s">
        <v>619</v>
      </c>
      <c r="S1814" s="26"/>
      <c r="T1814" s="26"/>
      <c r="U1814" s="26">
        <v>10000</v>
      </c>
      <c r="V1814" s="27">
        <v>45125</v>
      </c>
      <c r="W1814" s="26" t="s">
        <v>565</v>
      </c>
      <c r="X1814" s="26" t="s">
        <v>566</v>
      </c>
      <c r="Y1814" s="26" t="s">
        <v>596</v>
      </c>
      <c r="Z1814" s="26"/>
      <c r="AA1814" s="26">
        <v>1</v>
      </c>
      <c r="AB1814" s="26">
        <v>2064</v>
      </c>
    </row>
    <row r="1815" spans="1:28" ht="20.25" customHeight="1">
      <c r="A1815" s="26" t="s">
        <v>5385</v>
      </c>
      <c r="B1815" s="26" t="s">
        <v>5386</v>
      </c>
      <c r="C1815" s="26" t="s">
        <v>1292</v>
      </c>
      <c r="D1815" s="26" t="s">
        <v>1293</v>
      </c>
      <c r="E1815" s="26" t="s">
        <v>553</v>
      </c>
      <c r="F1815" s="26" t="s">
        <v>581</v>
      </c>
      <c r="G1815" s="26" t="s">
        <v>5387</v>
      </c>
      <c r="H1815" s="26" t="s">
        <v>585</v>
      </c>
      <c r="I1815" s="27">
        <v>45125</v>
      </c>
      <c r="J1815" s="26" t="s">
        <v>583</v>
      </c>
      <c r="K1815" s="26" t="s">
        <v>868</v>
      </c>
      <c r="L1815" s="26" t="s">
        <v>869</v>
      </c>
      <c r="M1815" s="26" t="s">
        <v>616</v>
      </c>
      <c r="N1815" s="26" t="s">
        <v>641</v>
      </c>
      <c r="O1815" s="26" t="s">
        <v>561</v>
      </c>
      <c r="P1815" s="26" t="s">
        <v>586</v>
      </c>
      <c r="Q1815" s="26" t="s">
        <v>852</v>
      </c>
      <c r="R1815" s="26" t="s">
        <v>619</v>
      </c>
      <c r="S1815" s="26"/>
      <c r="T1815" s="26"/>
      <c r="U1815" s="26">
        <v>20000</v>
      </c>
      <c r="V1815" s="27">
        <v>45124</v>
      </c>
      <c r="W1815" s="26" t="s">
        <v>565</v>
      </c>
      <c r="X1815" s="26" t="s">
        <v>566</v>
      </c>
      <c r="Y1815" s="26" t="s">
        <v>596</v>
      </c>
      <c r="Z1815" s="26"/>
      <c r="AA1815" s="26">
        <v>1</v>
      </c>
      <c r="AB1815" s="26">
        <v>2063</v>
      </c>
    </row>
    <row r="1816" spans="1:28" ht="20.25" customHeight="1">
      <c r="A1816" s="26" t="s">
        <v>5388</v>
      </c>
      <c r="B1816" s="26" t="s">
        <v>5389</v>
      </c>
      <c r="C1816" s="26" t="s">
        <v>1292</v>
      </c>
      <c r="D1816" s="26" t="s">
        <v>1293</v>
      </c>
      <c r="E1816" s="26" t="s">
        <v>553</v>
      </c>
      <c r="F1816" s="26" t="s">
        <v>581</v>
      </c>
      <c r="G1816" s="26" t="s">
        <v>5387</v>
      </c>
      <c r="H1816" s="26" t="s">
        <v>585</v>
      </c>
      <c r="I1816" s="27">
        <v>45125</v>
      </c>
      <c r="J1816" s="26" t="s">
        <v>583</v>
      </c>
      <c r="K1816" s="26" t="s">
        <v>3596</v>
      </c>
      <c r="L1816" s="26" t="s">
        <v>3597</v>
      </c>
      <c r="M1816" s="26" t="s">
        <v>616</v>
      </c>
      <c r="N1816" s="26" t="s">
        <v>641</v>
      </c>
      <c r="O1816" s="26" t="s">
        <v>561</v>
      </c>
      <c r="P1816" s="26" t="s">
        <v>586</v>
      </c>
      <c r="Q1816" s="26" t="s">
        <v>852</v>
      </c>
      <c r="R1816" s="26" t="s">
        <v>619</v>
      </c>
      <c r="S1816" s="26"/>
      <c r="T1816" s="26"/>
      <c r="U1816" s="26">
        <v>10000</v>
      </c>
      <c r="V1816" s="27">
        <v>45123</v>
      </c>
      <c r="W1816" s="26" t="s">
        <v>565</v>
      </c>
      <c r="X1816" s="26" t="s">
        <v>566</v>
      </c>
      <c r="Y1816" s="26" t="s">
        <v>596</v>
      </c>
      <c r="Z1816" s="26"/>
      <c r="AA1816" s="26">
        <v>1</v>
      </c>
      <c r="AB1816" s="26">
        <v>2062</v>
      </c>
    </row>
    <row r="1817" spans="1:28" ht="20.25" customHeight="1">
      <c r="A1817" s="26" t="s">
        <v>5390</v>
      </c>
      <c r="B1817" s="26" t="s">
        <v>5391</v>
      </c>
      <c r="C1817" s="26" t="s">
        <v>1292</v>
      </c>
      <c r="D1817" s="26" t="s">
        <v>1293</v>
      </c>
      <c r="E1817" s="26" t="s">
        <v>553</v>
      </c>
      <c r="F1817" s="26" t="s">
        <v>581</v>
      </c>
      <c r="G1817" s="26" t="s">
        <v>5392</v>
      </c>
      <c r="H1817" s="26" t="s">
        <v>585</v>
      </c>
      <c r="I1817" s="27">
        <v>45125</v>
      </c>
      <c r="J1817" s="26" t="s">
        <v>583</v>
      </c>
      <c r="K1817" s="26" t="s">
        <v>204</v>
      </c>
      <c r="L1817" s="26" t="s">
        <v>1814</v>
      </c>
      <c r="M1817" s="26" t="s">
        <v>616</v>
      </c>
      <c r="N1817" s="26" t="s">
        <v>641</v>
      </c>
      <c r="O1817" s="26" t="s">
        <v>561</v>
      </c>
      <c r="P1817" s="26" t="s">
        <v>586</v>
      </c>
      <c r="Q1817" s="26" t="s">
        <v>852</v>
      </c>
      <c r="R1817" s="26" t="s">
        <v>619</v>
      </c>
      <c r="S1817" s="26"/>
      <c r="T1817" s="26"/>
      <c r="U1817" s="26">
        <v>50000</v>
      </c>
      <c r="V1817" s="27">
        <v>45108</v>
      </c>
      <c r="W1817" s="26" t="s">
        <v>565</v>
      </c>
      <c r="X1817" s="26" t="s">
        <v>566</v>
      </c>
      <c r="Y1817" s="26" t="s">
        <v>5393</v>
      </c>
      <c r="Z1817" s="26"/>
      <c r="AA1817" s="26">
        <v>1</v>
      </c>
      <c r="AB1817" s="26">
        <v>2061</v>
      </c>
    </row>
    <row r="1818" spans="1:28" ht="20.25" customHeight="1">
      <c r="A1818" s="26" t="s">
        <v>5394</v>
      </c>
      <c r="B1818" s="26" t="s">
        <v>5395</v>
      </c>
      <c r="C1818" s="26" t="s">
        <v>551</v>
      </c>
      <c r="D1818" s="26" t="s">
        <v>2280</v>
      </c>
      <c r="E1818" s="26" t="s">
        <v>553</v>
      </c>
      <c r="F1818" s="26" t="s">
        <v>668</v>
      </c>
      <c r="G1818" s="26" t="s">
        <v>5019</v>
      </c>
      <c r="H1818" s="26" t="s">
        <v>585</v>
      </c>
      <c r="I1818" s="27">
        <v>45124</v>
      </c>
      <c r="J1818" s="26" t="s">
        <v>1754</v>
      </c>
      <c r="K1818" s="26" t="s">
        <v>5283</v>
      </c>
      <c r="L1818" s="26" t="s">
        <v>5284</v>
      </c>
      <c r="M1818" s="26" t="s">
        <v>628</v>
      </c>
      <c r="N1818" s="26" t="s">
        <v>641</v>
      </c>
      <c r="O1818" s="26" t="s">
        <v>561</v>
      </c>
      <c r="P1818" s="26" t="s">
        <v>5144</v>
      </c>
      <c r="Q1818" s="26" t="s">
        <v>852</v>
      </c>
      <c r="R1818" s="26" t="s">
        <v>2511</v>
      </c>
      <c r="S1818" s="26"/>
      <c r="T1818" s="26"/>
      <c r="U1818" s="26">
        <v>50000</v>
      </c>
      <c r="V1818" s="27">
        <v>45165</v>
      </c>
      <c r="W1818" s="26" t="s">
        <v>565</v>
      </c>
      <c r="X1818" s="26" t="s">
        <v>566</v>
      </c>
      <c r="Y1818" s="26" t="s">
        <v>5396</v>
      </c>
      <c r="Z1818" s="26"/>
      <c r="AA1818" s="26">
        <v>1</v>
      </c>
      <c r="AB1818" s="26">
        <v>2052</v>
      </c>
    </row>
    <row r="1819" spans="1:28" ht="20.25" customHeight="1">
      <c r="A1819" s="26" t="s">
        <v>5397</v>
      </c>
      <c r="B1819" s="26" t="s">
        <v>5398</v>
      </c>
      <c r="C1819" s="26" t="s">
        <v>551</v>
      </c>
      <c r="D1819" s="26" t="s">
        <v>1209</v>
      </c>
      <c r="E1819" s="26" t="s">
        <v>553</v>
      </c>
      <c r="F1819" s="26" t="s">
        <v>581</v>
      </c>
      <c r="G1819" s="26" t="s">
        <v>5399</v>
      </c>
      <c r="H1819" s="26" t="s">
        <v>585</v>
      </c>
      <c r="I1819" s="27">
        <v>45124</v>
      </c>
      <c r="J1819" s="26" t="s">
        <v>583</v>
      </c>
      <c r="K1819" s="26" t="s">
        <v>216</v>
      </c>
      <c r="L1819" s="26" t="s">
        <v>2134</v>
      </c>
      <c r="M1819" s="26" t="s">
        <v>616</v>
      </c>
      <c r="N1819" s="26" t="s">
        <v>641</v>
      </c>
      <c r="O1819" s="26" t="s">
        <v>561</v>
      </c>
      <c r="P1819" s="26" t="s">
        <v>586</v>
      </c>
      <c r="Q1819" s="26" t="s">
        <v>852</v>
      </c>
      <c r="R1819" s="26" t="s">
        <v>619</v>
      </c>
      <c r="S1819" s="26"/>
      <c r="T1819" s="26"/>
      <c r="U1819" s="26">
        <v>50000</v>
      </c>
      <c r="V1819" s="27">
        <v>45107</v>
      </c>
      <c r="W1819" s="26" t="s">
        <v>565</v>
      </c>
      <c r="X1819" s="26" t="s">
        <v>566</v>
      </c>
      <c r="Y1819" s="26" t="s">
        <v>596</v>
      </c>
      <c r="Z1819" s="26"/>
      <c r="AA1819" s="26">
        <v>1</v>
      </c>
      <c r="AB1819" s="26">
        <v>2060</v>
      </c>
    </row>
    <row r="1820" spans="1:28" ht="20.25" customHeight="1">
      <c r="A1820" s="26" t="s">
        <v>5400</v>
      </c>
      <c r="B1820" s="26" t="s">
        <v>5401</v>
      </c>
      <c r="C1820" s="26" t="s">
        <v>1292</v>
      </c>
      <c r="D1820" s="26" t="s">
        <v>1293</v>
      </c>
      <c r="E1820" s="26" t="s">
        <v>553</v>
      </c>
      <c r="F1820" s="26" t="s">
        <v>624</v>
      </c>
      <c r="G1820" s="26" t="s">
        <v>5402</v>
      </c>
      <c r="H1820" s="26" t="s">
        <v>585</v>
      </c>
      <c r="I1820" s="27">
        <v>45123</v>
      </c>
      <c r="J1820" s="26" t="s">
        <v>724</v>
      </c>
      <c r="K1820" s="26" t="s">
        <v>77</v>
      </c>
      <c r="L1820" s="26" t="s">
        <v>1519</v>
      </c>
      <c r="M1820" s="26" t="s">
        <v>607</v>
      </c>
      <c r="N1820" s="26" t="s">
        <v>641</v>
      </c>
      <c r="O1820" s="26" t="s">
        <v>561</v>
      </c>
      <c r="P1820" s="26" t="s">
        <v>718</v>
      </c>
      <c r="Q1820" s="26" t="s">
        <v>664</v>
      </c>
      <c r="R1820" s="26" t="s">
        <v>564</v>
      </c>
      <c r="S1820" s="26"/>
      <c r="T1820" s="26"/>
      <c r="U1820" s="26">
        <v>50000</v>
      </c>
      <c r="V1820" s="27">
        <v>45158</v>
      </c>
      <c r="W1820" s="26" t="s">
        <v>565</v>
      </c>
      <c r="X1820" s="26" t="s">
        <v>566</v>
      </c>
      <c r="Y1820" s="26" t="s">
        <v>5196</v>
      </c>
      <c r="Z1820" s="26"/>
      <c r="AA1820" s="26">
        <v>1</v>
      </c>
      <c r="AB1820" s="26">
        <v>2056</v>
      </c>
    </row>
    <row r="1821" spans="1:28" ht="20.25" customHeight="1">
      <c r="A1821" s="26" t="s">
        <v>5403</v>
      </c>
      <c r="B1821" s="26" t="s">
        <v>5404</v>
      </c>
      <c r="C1821" s="26" t="s">
        <v>1292</v>
      </c>
      <c r="D1821" s="26" t="s">
        <v>1293</v>
      </c>
      <c r="E1821" s="26" t="s">
        <v>553</v>
      </c>
      <c r="F1821" s="26" t="s">
        <v>581</v>
      </c>
      <c r="G1821" s="26" t="s">
        <v>5405</v>
      </c>
      <c r="H1821" s="26" t="s">
        <v>5270</v>
      </c>
      <c r="I1821" s="27">
        <v>45121</v>
      </c>
      <c r="J1821" s="26" t="s">
        <v>4293</v>
      </c>
      <c r="K1821" s="26" t="s">
        <v>5406</v>
      </c>
      <c r="L1821" s="26" t="s">
        <v>5407</v>
      </c>
      <c r="M1821" s="26" t="s">
        <v>628</v>
      </c>
      <c r="N1821" s="26" t="s">
        <v>641</v>
      </c>
      <c r="O1821" s="26" t="s">
        <v>561</v>
      </c>
      <c r="P1821" s="26" t="s">
        <v>562</v>
      </c>
      <c r="Q1821" s="26" t="s">
        <v>576</v>
      </c>
      <c r="R1821" s="26" t="s">
        <v>564</v>
      </c>
      <c r="S1821" s="26"/>
      <c r="T1821" s="26"/>
      <c r="U1821" s="26">
        <v>5000</v>
      </c>
      <c r="V1821" s="27">
        <v>45093</v>
      </c>
      <c r="W1821" s="26" t="s">
        <v>565</v>
      </c>
      <c r="X1821" s="26" t="s">
        <v>566</v>
      </c>
      <c r="Y1821" s="26" t="s">
        <v>5408</v>
      </c>
      <c r="Z1821" s="26"/>
      <c r="AA1821" s="26">
        <v>1</v>
      </c>
      <c r="AB1821" s="26">
        <v>2043</v>
      </c>
    </row>
    <row r="1822" spans="1:28" ht="20.25" customHeight="1">
      <c r="A1822" s="26" t="s">
        <v>5409</v>
      </c>
      <c r="B1822" s="26" t="s">
        <v>5410</v>
      </c>
      <c r="C1822" s="26" t="s">
        <v>1292</v>
      </c>
      <c r="D1822" s="26" t="s">
        <v>1293</v>
      </c>
      <c r="E1822" s="26" t="s">
        <v>553</v>
      </c>
      <c r="F1822" s="26" t="s">
        <v>581</v>
      </c>
      <c r="G1822" s="26" t="s">
        <v>5411</v>
      </c>
      <c r="H1822" s="26" t="s">
        <v>5270</v>
      </c>
      <c r="I1822" s="27">
        <v>45120</v>
      </c>
      <c r="J1822" s="26" t="s">
        <v>4293</v>
      </c>
      <c r="K1822" s="26" t="s">
        <v>471</v>
      </c>
      <c r="L1822" s="26" t="s">
        <v>839</v>
      </c>
      <c r="M1822" s="26" t="s">
        <v>628</v>
      </c>
      <c r="N1822" s="26" t="s">
        <v>617</v>
      </c>
      <c r="O1822" s="26" t="s">
        <v>561</v>
      </c>
      <c r="P1822" s="26" t="s">
        <v>586</v>
      </c>
      <c r="Q1822" s="26" t="s">
        <v>618</v>
      </c>
      <c r="R1822" s="26" t="s">
        <v>619</v>
      </c>
      <c r="S1822" s="26"/>
      <c r="T1822" s="26"/>
      <c r="U1822" s="26">
        <v>50000</v>
      </c>
      <c r="V1822" s="27">
        <v>45148</v>
      </c>
      <c r="W1822" s="26" t="s">
        <v>565</v>
      </c>
      <c r="X1822" s="26" t="s">
        <v>566</v>
      </c>
      <c r="Y1822" s="26" t="s">
        <v>5412</v>
      </c>
      <c r="Z1822" s="26"/>
      <c r="AA1822" s="26">
        <v>1</v>
      </c>
      <c r="AB1822" s="26">
        <v>2041</v>
      </c>
    </row>
    <row r="1823" spans="1:28" ht="20.25" customHeight="1">
      <c r="A1823" s="26" t="s">
        <v>5413</v>
      </c>
      <c r="B1823" s="26" t="s">
        <v>5414</v>
      </c>
      <c r="C1823" s="26" t="s">
        <v>1292</v>
      </c>
      <c r="D1823" s="26" t="s">
        <v>1293</v>
      </c>
      <c r="E1823" s="26" t="s">
        <v>553</v>
      </c>
      <c r="F1823" s="26" t="s">
        <v>2303</v>
      </c>
      <c r="G1823" s="26" t="s">
        <v>5415</v>
      </c>
      <c r="H1823" s="26" t="s">
        <v>585</v>
      </c>
      <c r="I1823" s="27">
        <v>45118</v>
      </c>
      <c r="J1823" s="26" t="s">
        <v>4293</v>
      </c>
      <c r="K1823" s="26" t="s">
        <v>4316</v>
      </c>
      <c r="L1823" s="26" t="s">
        <v>4317</v>
      </c>
      <c r="M1823" s="26" t="s">
        <v>628</v>
      </c>
      <c r="N1823" s="26" t="s">
        <v>975</v>
      </c>
      <c r="O1823" s="26" t="s">
        <v>561</v>
      </c>
      <c r="P1823" s="26" t="s">
        <v>4318</v>
      </c>
      <c r="Q1823" s="26" t="s">
        <v>664</v>
      </c>
      <c r="R1823" s="26" t="s">
        <v>643</v>
      </c>
      <c r="S1823" s="26"/>
      <c r="T1823" s="26"/>
      <c r="U1823" s="26">
        <v>300000</v>
      </c>
      <c r="V1823" s="27">
        <v>45169</v>
      </c>
      <c r="W1823" s="26" t="s">
        <v>565</v>
      </c>
      <c r="X1823" s="26" t="s">
        <v>566</v>
      </c>
      <c r="Y1823" s="26" t="s">
        <v>5416</v>
      </c>
      <c r="Z1823" s="26"/>
      <c r="AA1823" s="26">
        <v>1</v>
      </c>
      <c r="AB1823" s="26">
        <v>2045</v>
      </c>
    </row>
    <row r="1824" spans="1:28" ht="20.25" customHeight="1">
      <c r="A1824" s="26" t="s">
        <v>5417</v>
      </c>
      <c r="B1824" s="26" t="s">
        <v>5418</v>
      </c>
      <c r="C1824" s="26" t="s">
        <v>1292</v>
      </c>
      <c r="D1824" s="26" t="s">
        <v>1293</v>
      </c>
      <c r="E1824" s="26" t="s">
        <v>553</v>
      </c>
      <c r="F1824" s="26" t="s">
        <v>668</v>
      </c>
      <c r="G1824" s="26" t="s">
        <v>5419</v>
      </c>
      <c r="H1824" s="26" t="s">
        <v>585</v>
      </c>
      <c r="I1824" s="27">
        <v>45114</v>
      </c>
      <c r="J1824" s="26" t="s">
        <v>1754</v>
      </c>
      <c r="K1824" s="26" t="s">
        <v>5283</v>
      </c>
      <c r="L1824" s="26" t="s">
        <v>5284</v>
      </c>
      <c r="M1824" s="26" t="s">
        <v>628</v>
      </c>
      <c r="N1824" s="26" t="s">
        <v>641</v>
      </c>
      <c r="O1824" s="26" t="s">
        <v>561</v>
      </c>
      <c r="P1824" s="26" t="s">
        <v>5144</v>
      </c>
      <c r="Q1824" s="26" t="s">
        <v>852</v>
      </c>
      <c r="R1824" s="26" t="s">
        <v>2511</v>
      </c>
      <c r="S1824" s="26"/>
      <c r="T1824" s="26"/>
      <c r="U1824" s="26">
        <v>16650</v>
      </c>
      <c r="V1824" s="27">
        <v>45161</v>
      </c>
      <c r="W1824" s="26" t="s">
        <v>565</v>
      </c>
      <c r="X1824" s="26" t="s">
        <v>566</v>
      </c>
      <c r="Y1824" s="26" t="s">
        <v>5420</v>
      </c>
      <c r="Z1824" s="26"/>
      <c r="AA1824" s="26">
        <v>1</v>
      </c>
      <c r="AB1824" s="26">
        <v>2052</v>
      </c>
    </row>
    <row r="1825" spans="1:28" ht="20.25" customHeight="1">
      <c r="A1825" s="26" t="s">
        <v>5421</v>
      </c>
      <c r="B1825" s="26" t="s">
        <v>5422</v>
      </c>
      <c r="C1825" s="26" t="s">
        <v>1292</v>
      </c>
      <c r="D1825" s="26" t="s">
        <v>1293</v>
      </c>
      <c r="E1825" s="26" t="s">
        <v>553</v>
      </c>
      <c r="F1825" s="26" t="s">
        <v>668</v>
      </c>
      <c r="G1825" s="26" t="s">
        <v>5423</v>
      </c>
      <c r="H1825" s="26" t="s">
        <v>585</v>
      </c>
      <c r="I1825" s="27">
        <v>45114</v>
      </c>
      <c r="J1825" s="26" t="s">
        <v>1754</v>
      </c>
      <c r="K1825" s="26" t="s">
        <v>5283</v>
      </c>
      <c r="L1825" s="26" t="s">
        <v>5284</v>
      </c>
      <c r="M1825" s="26" t="s">
        <v>628</v>
      </c>
      <c r="N1825" s="26" t="s">
        <v>641</v>
      </c>
      <c r="O1825" s="26" t="s">
        <v>561</v>
      </c>
      <c r="P1825" s="26" t="s">
        <v>5144</v>
      </c>
      <c r="Q1825" s="26" t="s">
        <v>852</v>
      </c>
      <c r="R1825" s="26" t="s">
        <v>2511</v>
      </c>
      <c r="S1825" s="26"/>
      <c r="T1825" s="26"/>
      <c r="U1825" s="26">
        <v>14450</v>
      </c>
      <c r="V1825" s="27">
        <v>45154</v>
      </c>
      <c r="W1825" s="26" t="s">
        <v>565</v>
      </c>
      <c r="X1825" s="26" t="s">
        <v>566</v>
      </c>
      <c r="Y1825" s="26" t="s">
        <v>5420</v>
      </c>
      <c r="Z1825" s="26"/>
      <c r="AA1825" s="26">
        <v>1</v>
      </c>
      <c r="AB1825" s="26">
        <v>2052</v>
      </c>
    </row>
    <row r="1826" spans="1:28" ht="20.25" customHeight="1">
      <c r="A1826" s="26" t="s">
        <v>5424</v>
      </c>
      <c r="B1826" s="26" t="s">
        <v>5425</v>
      </c>
      <c r="C1826" s="26" t="s">
        <v>1292</v>
      </c>
      <c r="D1826" s="26" t="s">
        <v>1293</v>
      </c>
      <c r="E1826" s="26" t="s">
        <v>553</v>
      </c>
      <c r="F1826" s="26" t="s">
        <v>668</v>
      </c>
      <c r="G1826" s="26" t="s">
        <v>5426</v>
      </c>
      <c r="H1826" s="26" t="s">
        <v>585</v>
      </c>
      <c r="I1826" s="27">
        <v>45114</v>
      </c>
      <c r="J1826" s="26" t="s">
        <v>1754</v>
      </c>
      <c r="K1826" s="26" t="s">
        <v>5283</v>
      </c>
      <c r="L1826" s="26" t="s">
        <v>5284</v>
      </c>
      <c r="M1826" s="26" t="s">
        <v>628</v>
      </c>
      <c r="N1826" s="26" t="s">
        <v>641</v>
      </c>
      <c r="O1826" s="26" t="s">
        <v>561</v>
      </c>
      <c r="P1826" s="26" t="s">
        <v>5144</v>
      </c>
      <c r="Q1826" s="26" t="s">
        <v>852</v>
      </c>
      <c r="R1826" s="26" t="s">
        <v>2511</v>
      </c>
      <c r="S1826" s="26"/>
      <c r="T1826" s="26"/>
      <c r="U1826" s="26">
        <v>17000</v>
      </c>
      <c r="V1826" s="27">
        <v>45154</v>
      </c>
      <c r="W1826" s="26" t="s">
        <v>565</v>
      </c>
      <c r="X1826" s="26" t="s">
        <v>566</v>
      </c>
      <c r="Y1826" s="26" t="s">
        <v>5420</v>
      </c>
      <c r="Z1826" s="26"/>
      <c r="AA1826" s="26">
        <v>1</v>
      </c>
      <c r="AB1826" s="26">
        <v>2052</v>
      </c>
    </row>
    <row r="1827" spans="1:28" ht="20.25" customHeight="1">
      <c r="A1827" s="26" t="s">
        <v>5427</v>
      </c>
      <c r="B1827" s="26" t="s">
        <v>5428</v>
      </c>
      <c r="C1827" s="26" t="s">
        <v>1292</v>
      </c>
      <c r="D1827" s="26" t="s">
        <v>1293</v>
      </c>
      <c r="E1827" s="26" t="s">
        <v>553</v>
      </c>
      <c r="F1827" s="26" t="s">
        <v>2846</v>
      </c>
      <c r="G1827" s="26" t="s">
        <v>5429</v>
      </c>
      <c r="H1827" s="26" t="s">
        <v>585</v>
      </c>
      <c r="I1827" s="27">
        <v>45107</v>
      </c>
      <c r="J1827" s="26" t="s">
        <v>724</v>
      </c>
      <c r="K1827" s="26" t="s">
        <v>4974</v>
      </c>
      <c r="L1827" s="26" t="s">
        <v>4975</v>
      </c>
      <c r="M1827" s="26" t="s">
        <v>607</v>
      </c>
      <c r="N1827" s="26" t="s">
        <v>641</v>
      </c>
      <c r="O1827" s="26" t="s">
        <v>561</v>
      </c>
      <c r="P1827" s="26" t="s">
        <v>718</v>
      </c>
      <c r="Q1827" s="26" t="s">
        <v>664</v>
      </c>
      <c r="R1827" s="26" t="s">
        <v>564</v>
      </c>
      <c r="S1827" s="26"/>
      <c r="T1827" s="26"/>
      <c r="U1827" s="26">
        <v>8700</v>
      </c>
      <c r="V1827" s="27">
        <v>45134</v>
      </c>
      <c r="W1827" s="26" t="s">
        <v>565</v>
      </c>
      <c r="X1827" s="26" t="s">
        <v>566</v>
      </c>
      <c r="Y1827" s="26" t="s">
        <v>5430</v>
      </c>
      <c r="Z1827" s="26"/>
      <c r="AA1827" s="26">
        <v>1</v>
      </c>
      <c r="AB1827" s="26">
        <v>2058</v>
      </c>
    </row>
    <row r="1828" spans="1:28" ht="20.25" customHeight="1">
      <c r="A1828" s="26" t="s">
        <v>5431</v>
      </c>
      <c r="B1828" s="26" t="s">
        <v>5432</v>
      </c>
      <c r="C1828" s="26" t="s">
        <v>1292</v>
      </c>
      <c r="D1828" s="26" t="s">
        <v>1293</v>
      </c>
      <c r="E1828" s="26" t="s">
        <v>553</v>
      </c>
      <c r="F1828" s="26" t="s">
        <v>668</v>
      </c>
      <c r="G1828" s="26" t="s">
        <v>5433</v>
      </c>
      <c r="H1828" s="26" t="s">
        <v>585</v>
      </c>
      <c r="I1828" s="27">
        <v>45106</v>
      </c>
      <c r="J1828" s="26" t="s">
        <v>1754</v>
      </c>
      <c r="K1828" s="26" t="s">
        <v>5434</v>
      </c>
      <c r="L1828" s="26" t="s">
        <v>5284</v>
      </c>
      <c r="M1828" s="26" t="s">
        <v>628</v>
      </c>
      <c r="N1828" s="26" t="s">
        <v>641</v>
      </c>
      <c r="O1828" s="26" t="s">
        <v>561</v>
      </c>
      <c r="P1828" s="26" t="s">
        <v>562</v>
      </c>
      <c r="Q1828" s="26" t="s">
        <v>852</v>
      </c>
      <c r="R1828" s="26" t="s">
        <v>2511</v>
      </c>
      <c r="S1828" s="26"/>
      <c r="T1828" s="26"/>
      <c r="U1828" s="26">
        <v>3000</v>
      </c>
      <c r="V1828" s="27">
        <v>45113</v>
      </c>
      <c r="W1828" s="26" t="s">
        <v>565</v>
      </c>
      <c r="X1828" s="26" t="s">
        <v>566</v>
      </c>
      <c r="Y1828" s="26" t="s">
        <v>5435</v>
      </c>
      <c r="Z1828" s="26"/>
      <c r="AA1828" s="26">
        <v>1</v>
      </c>
      <c r="AB1828" s="26">
        <v>2057</v>
      </c>
    </row>
    <row r="1829" spans="1:28" ht="20.25" customHeight="1">
      <c r="A1829" s="26" t="s">
        <v>5436</v>
      </c>
      <c r="B1829" s="26" t="s">
        <v>5437</v>
      </c>
      <c r="C1829" s="26" t="s">
        <v>1292</v>
      </c>
      <c r="D1829" s="26" t="s">
        <v>1293</v>
      </c>
      <c r="E1829" s="26" t="s">
        <v>553</v>
      </c>
      <c r="F1829" s="26" t="s">
        <v>624</v>
      </c>
      <c r="G1829" s="26" t="s">
        <v>5438</v>
      </c>
      <c r="H1829" s="26" t="s">
        <v>585</v>
      </c>
      <c r="I1829" s="27">
        <v>45075</v>
      </c>
      <c r="J1829" s="26" t="s">
        <v>724</v>
      </c>
      <c r="K1829" s="26" t="s">
        <v>77</v>
      </c>
      <c r="L1829" s="26" t="s">
        <v>1519</v>
      </c>
      <c r="M1829" s="26" t="s">
        <v>607</v>
      </c>
      <c r="N1829" s="26" t="s">
        <v>641</v>
      </c>
      <c r="O1829" s="26" t="s">
        <v>561</v>
      </c>
      <c r="P1829" s="26" t="s">
        <v>718</v>
      </c>
      <c r="Q1829" s="26" t="s">
        <v>664</v>
      </c>
      <c r="R1829" s="26" t="s">
        <v>564</v>
      </c>
      <c r="S1829" s="26"/>
      <c r="T1829" s="26"/>
      <c r="U1829" s="26">
        <v>50000</v>
      </c>
      <c r="V1829" s="27">
        <v>45132</v>
      </c>
      <c r="W1829" s="26" t="s">
        <v>565</v>
      </c>
      <c r="X1829" s="26" t="s">
        <v>566</v>
      </c>
      <c r="Y1829" s="26" t="s">
        <v>5196</v>
      </c>
      <c r="Z1829" s="26"/>
      <c r="AA1829" s="26">
        <v>1</v>
      </c>
      <c r="AB1829" s="26">
        <v>2056</v>
      </c>
    </row>
    <row r="1830" spans="1:28" ht="20.25" customHeight="1">
      <c r="A1830" s="26" t="s">
        <v>5439</v>
      </c>
      <c r="B1830" s="26" t="s">
        <v>5440</v>
      </c>
      <c r="C1830" s="26" t="s">
        <v>1292</v>
      </c>
      <c r="D1830" s="26" t="s">
        <v>1293</v>
      </c>
      <c r="E1830" s="26" t="s">
        <v>553</v>
      </c>
      <c r="F1830" s="26" t="s">
        <v>668</v>
      </c>
      <c r="G1830" s="26" t="s">
        <v>5441</v>
      </c>
      <c r="H1830" s="26" t="s">
        <v>585</v>
      </c>
      <c r="I1830" s="27">
        <v>45040</v>
      </c>
      <c r="J1830" s="26" t="s">
        <v>1754</v>
      </c>
      <c r="K1830" s="26" t="s">
        <v>949</v>
      </c>
      <c r="L1830" s="26" t="s">
        <v>950</v>
      </c>
      <c r="M1830" s="26" t="s">
        <v>628</v>
      </c>
      <c r="N1830" s="26" t="s">
        <v>641</v>
      </c>
      <c r="O1830" s="26" t="s">
        <v>561</v>
      </c>
      <c r="P1830" s="26" t="s">
        <v>562</v>
      </c>
      <c r="Q1830" s="26" t="s">
        <v>683</v>
      </c>
      <c r="R1830" s="26" t="s">
        <v>564</v>
      </c>
      <c r="S1830" s="26"/>
      <c r="T1830" s="26"/>
      <c r="U1830" s="26">
        <v>3000</v>
      </c>
      <c r="V1830" s="27">
        <v>45077</v>
      </c>
      <c r="W1830" s="26" t="s">
        <v>565</v>
      </c>
      <c r="X1830" s="26" t="s">
        <v>566</v>
      </c>
      <c r="Y1830" s="26" t="s">
        <v>5442</v>
      </c>
      <c r="Z1830" s="26"/>
      <c r="AA1830" s="26">
        <v>1</v>
      </c>
      <c r="AB1830" s="26">
        <v>2051</v>
      </c>
    </row>
    <row r="1831" spans="1:28" ht="20.25" customHeight="1">
      <c r="A1831" s="57"/>
      <c r="B1831" s="58"/>
      <c r="C1831" s="58"/>
      <c r="D1831" s="58"/>
      <c r="E1831" s="58"/>
      <c r="F1831" s="58"/>
      <c r="G1831" s="58"/>
      <c r="H1831" s="58"/>
      <c r="I1831" s="58"/>
      <c r="J1831" s="58"/>
      <c r="K1831" s="58"/>
      <c r="L1831" s="58"/>
      <c r="M1831" s="58"/>
      <c r="N1831" s="58"/>
      <c r="O1831" s="58"/>
      <c r="P1831" s="58"/>
      <c r="Q1831" s="58"/>
      <c r="R1831" s="58"/>
      <c r="S1831" s="58"/>
      <c r="T1831" s="58">
        <v>1</v>
      </c>
      <c r="U1831" s="58">
        <v>69602902</v>
      </c>
      <c r="V1831" s="58"/>
      <c r="W1831" s="58"/>
      <c r="X1831" s="58"/>
      <c r="Y1831" s="58"/>
      <c r="Z1831" s="58"/>
      <c r="AA1831" s="58"/>
      <c r="AB1831" s="59"/>
    </row>
    <row r="1832" spans="1:28" ht="20.25" customHeight="1">
      <c r="A1832" s="26" t="s">
        <v>1524</v>
      </c>
      <c r="B1832" s="26" t="s">
        <v>1525</v>
      </c>
      <c r="C1832" s="26" t="s">
        <v>551</v>
      </c>
      <c r="D1832" s="26" t="s">
        <v>1209</v>
      </c>
      <c r="E1832" s="26" t="s">
        <v>553</v>
      </c>
      <c r="F1832" s="26" t="s">
        <v>581</v>
      </c>
      <c r="G1832" s="26" t="s">
        <v>1526</v>
      </c>
      <c r="H1832" s="26" t="s">
        <v>556</v>
      </c>
      <c r="I1832" s="27">
        <v>45732</v>
      </c>
      <c r="J1832" s="26" t="s">
        <v>583</v>
      </c>
      <c r="K1832" s="26" t="s">
        <v>1527</v>
      </c>
      <c r="L1832" s="26" t="s">
        <v>1528</v>
      </c>
      <c r="M1832" s="26" t="s">
        <v>862</v>
      </c>
      <c r="N1832" s="26" t="s">
        <v>863</v>
      </c>
      <c r="O1832" s="26" t="s">
        <v>864</v>
      </c>
      <c r="P1832" s="26" t="s">
        <v>873</v>
      </c>
      <c r="Q1832" s="26" t="s">
        <v>587</v>
      </c>
      <c r="R1832" s="26" t="s">
        <v>684</v>
      </c>
      <c r="S1832" s="26"/>
      <c r="T1832" s="26"/>
      <c r="U1832" s="26">
        <v>3000</v>
      </c>
      <c r="V1832" s="27">
        <v>45778</v>
      </c>
      <c r="W1832" s="26" t="s">
        <v>565</v>
      </c>
      <c r="X1832" s="26" t="s">
        <v>566</v>
      </c>
      <c r="Y1832" s="26" t="s">
        <v>1529</v>
      </c>
      <c r="Z1832" s="26"/>
      <c r="AA1832" s="26">
        <v>1</v>
      </c>
      <c r="AB1832" s="26">
        <v>2402</v>
      </c>
    </row>
    <row r="1833" spans="1:28" ht="20.25" customHeight="1">
      <c r="A1833" s="26" t="s">
        <v>1530</v>
      </c>
      <c r="B1833" s="26" t="s">
        <v>1531</v>
      </c>
      <c r="C1833" s="26" t="s">
        <v>1292</v>
      </c>
      <c r="D1833" s="26" t="s">
        <v>1293</v>
      </c>
      <c r="E1833" s="26" t="s">
        <v>553</v>
      </c>
      <c r="F1833" s="26" t="s">
        <v>701</v>
      </c>
      <c r="G1833" s="26" t="s">
        <v>1532</v>
      </c>
      <c r="H1833" s="26" t="s">
        <v>556</v>
      </c>
      <c r="I1833" s="27">
        <v>45731</v>
      </c>
      <c r="J1833" s="26" t="s">
        <v>1376</v>
      </c>
      <c r="K1833" s="26" t="s">
        <v>769</v>
      </c>
      <c r="L1833" s="26" t="s">
        <v>770</v>
      </c>
      <c r="M1833" s="26" t="s">
        <v>628</v>
      </c>
      <c r="N1833" s="26" t="s">
        <v>608</v>
      </c>
      <c r="O1833" s="26" t="s">
        <v>561</v>
      </c>
      <c r="P1833" s="26" t="s">
        <v>601</v>
      </c>
      <c r="Q1833" s="26" t="s">
        <v>771</v>
      </c>
      <c r="R1833" s="26" t="s">
        <v>751</v>
      </c>
      <c r="S1833" s="26"/>
      <c r="T1833" s="26"/>
      <c r="U1833" s="26">
        <v>5000</v>
      </c>
      <c r="V1833" s="27">
        <v>45780</v>
      </c>
      <c r="W1833" s="26" t="s">
        <v>565</v>
      </c>
      <c r="X1833" s="26" t="s">
        <v>566</v>
      </c>
      <c r="Y1833" s="26" t="s">
        <v>1389</v>
      </c>
      <c r="Z1833" s="26"/>
      <c r="AA1833" s="26">
        <v>1</v>
      </c>
      <c r="AB1833" s="26">
        <v>2401</v>
      </c>
    </row>
    <row r="1834" spans="1:28" ht="20.25" customHeight="1">
      <c r="A1834" s="26" t="s">
        <v>1533</v>
      </c>
      <c r="B1834" s="26" t="s">
        <v>1534</v>
      </c>
      <c r="C1834" s="26" t="s">
        <v>551</v>
      </c>
      <c r="D1834" s="26" t="s">
        <v>1209</v>
      </c>
      <c r="E1834" s="26" t="s">
        <v>553</v>
      </c>
      <c r="F1834" s="26" t="s">
        <v>701</v>
      </c>
      <c r="G1834" s="26" t="s">
        <v>1535</v>
      </c>
      <c r="H1834" s="26" t="s">
        <v>556</v>
      </c>
      <c r="I1834" s="27">
        <v>45730</v>
      </c>
      <c r="J1834" s="26" t="s">
        <v>1376</v>
      </c>
      <c r="K1834" s="26" t="s">
        <v>1536</v>
      </c>
      <c r="L1834" s="26" t="s">
        <v>1537</v>
      </c>
      <c r="M1834" s="26" t="s">
        <v>628</v>
      </c>
      <c r="N1834" s="26" t="s">
        <v>641</v>
      </c>
      <c r="O1834" s="26" t="s">
        <v>561</v>
      </c>
      <c r="P1834" s="26" t="s">
        <v>562</v>
      </c>
      <c r="Q1834" s="26" t="s">
        <v>683</v>
      </c>
      <c r="R1834" s="26" t="s">
        <v>564</v>
      </c>
      <c r="S1834" s="26"/>
      <c r="T1834" s="26"/>
      <c r="U1834" s="26">
        <v>20000</v>
      </c>
      <c r="V1834" s="27">
        <v>45780</v>
      </c>
      <c r="W1834" s="26" t="s">
        <v>565</v>
      </c>
      <c r="X1834" s="26" t="s">
        <v>566</v>
      </c>
      <c r="Y1834" s="26" t="s">
        <v>1377</v>
      </c>
      <c r="Z1834" s="26"/>
      <c r="AA1834" s="26">
        <v>1</v>
      </c>
      <c r="AB1834" s="26">
        <v>2240</v>
      </c>
    </row>
    <row r="1835" spans="1:28" ht="20.25" customHeight="1">
      <c r="A1835" s="26" t="s">
        <v>1538</v>
      </c>
      <c r="B1835" s="26" t="s">
        <v>469</v>
      </c>
      <c r="C1835" s="26" t="s">
        <v>1292</v>
      </c>
      <c r="D1835" s="26" t="s">
        <v>1293</v>
      </c>
      <c r="E1835" s="26" t="s">
        <v>553</v>
      </c>
      <c r="F1835" s="26" t="s">
        <v>581</v>
      </c>
      <c r="G1835" s="26" t="s">
        <v>1539</v>
      </c>
      <c r="H1835" s="26" t="s">
        <v>556</v>
      </c>
      <c r="I1835" s="27">
        <v>45730</v>
      </c>
      <c r="J1835" s="26" t="s">
        <v>583</v>
      </c>
      <c r="K1835" s="26" t="s">
        <v>346</v>
      </c>
      <c r="L1835" s="26" t="s">
        <v>1338</v>
      </c>
      <c r="M1835" s="26" t="s">
        <v>559</v>
      </c>
      <c r="N1835" s="26" t="s">
        <v>560</v>
      </c>
      <c r="O1835" s="26" t="s">
        <v>561</v>
      </c>
      <c r="P1835" s="26" t="s">
        <v>586</v>
      </c>
      <c r="Q1835" s="26" t="s">
        <v>1339</v>
      </c>
      <c r="R1835" s="26" t="s">
        <v>564</v>
      </c>
      <c r="S1835" s="26"/>
      <c r="T1835" s="26"/>
      <c r="U1835" s="26">
        <v>5400</v>
      </c>
      <c r="V1835" s="27">
        <v>45777</v>
      </c>
      <c r="W1835" s="26" t="s">
        <v>565</v>
      </c>
      <c r="X1835" s="26" t="s">
        <v>566</v>
      </c>
      <c r="Y1835" s="26" t="s">
        <v>596</v>
      </c>
      <c r="Z1835" s="26"/>
      <c r="AA1835" s="26">
        <v>1</v>
      </c>
      <c r="AB1835" s="26">
        <v>2332</v>
      </c>
    </row>
    <row r="1836" spans="1:28" ht="20.25" customHeight="1">
      <c r="A1836" s="26" t="s">
        <v>1540</v>
      </c>
      <c r="B1836" s="26" t="s">
        <v>1541</v>
      </c>
      <c r="C1836" s="26" t="s">
        <v>551</v>
      </c>
      <c r="D1836" s="26" t="s">
        <v>1209</v>
      </c>
      <c r="E1836" s="26" t="s">
        <v>553</v>
      </c>
      <c r="F1836" s="26" t="s">
        <v>701</v>
      </c>
      <c r="G1836" s="26" t="s">
        <v>1542</v>
      </c>
      <c r="H1836" s="26" t="s">
        <v>556</v>
      </c>
      <c r="I1836" s="27">
        <v>45730</v>
      </c>
      <c r="J1836" s="26" t="s">
        <v>1376</v>
      </c>
      <c r="K1836" s="26" t="s">
        <v>704</v>
      </c>
      <c r="L1836" s="26" t="s">
        <v>705</v>
      </c>
      <c r="M1836" s="26" t="s">
        <v>628</v>
      </c>
      <c r="N1836" s="26" t="s">
        <v>641</v>
      </c>
      <c r="O1836" s="26" t="s">
        <v>561</v>
      </c>
      <c r="P1836" s="26" t="s">
        <v>562</v>
      </c>
      <c r="Q1836" s="26" t="s">
        <v>683</v>
      </c>
      <c r="R1836" s="26" t="s">
        <v>564</v>
      </c>
      <c r="S1836" s="26"/>
      <c r="T1836" s="26"/>
      <c r="U1836" s="26">
        <v>40000</v>
      </c>
      <c r="V1836" s="27">
        <v>45780</v>
      </c>
      <c r="W1836" s="26" t="s">
        <v>565</v>
      </c>
      <c r="X1836" s="26" t="s">
        <v>566</v>
      </c>
      <c r="Y1836" s="26" t="s">
        <v>1377</v>
      </c>
      <c r="Z1836" s="26"/>
      <c r="AA1836" s="26">
        <v>1</v>
      </c>
      <c r="AB1836" s="26">
        <v>2233</v>
      </c>
    </row>
    <row r="1837" spans="1:28" ht="20.25" customHeight="1">
      <c r="A1837" s="26" t="s">
        <v>1543</v>
      </c>
      <c r="B1837" s="26" t="s">
        <v>1544</v>
      </c>
      <c r="C1837" s="26" t="s">
        <v>1292</v>
      </c>
      <c r="D1837" s="26" t="s">
        <v>1293</v>
      </c>
      <c r="E1837" s="26" t="s">
        <v>553</v>
      </c>
      <c r="F1837" s="26" t="s">
        <v>701</v>
      </c>
      <c r="G1837" s="26" t="s">
        <v>1545</v>
      </c>
      <c r="H1837" s="26" t="s">
        <v>556</v>
      </c>
      <c r="I1837" s="27">
        <v>45730</v>
      </c>
      <c r="J1837" s="26" t="s">
        <v>1376</v>
      </c>
      <c r="K1837" s="26" t="s">
        <v>1141</v>
      </c>
      <c r="L1837" s="26" t="s">
        <v>1142</v>
      </c>
      <c r="M1837" s="26" t="s">
        <v>682</v>
      </c>
      <c r="N1837" s="26" t="s">
        <v>600</v>
      </c>
      <c r="O1837" s="26" t="s">
        <v>864</v>
      </c>
      <c r="P1837" s="26" t="s">
        <v>562</v>
      </c>
      <c r="Q1837" s="26" t="s">
        <v>771</v>
      </c>
      <c r="R1837" s="26" t="s">
        <v>684</v>
      </c>
      <c r="S1837" s="26"/>
      <c r="T1837" s="26"/>
      <c r="U1837" s="26">
        <v>5000</v>
      </c>
      <c r="V1837" s="27">
        <v>45780</v>
      </c>
      <c r="W1837" s="26" t="s">
        <v>565</v>
      </c>
      <c r="X1837" s="26" t="s">
        <v>566</v>
      </c>
      <c r="Y1837" s="26" t="s">
        <v>1546</v>
      </c>
      <c r="Z1837" s="26"/>
      <c r="AA1837" s="26">
        <v>1</v>
      </c>
      <c r="AB1837" s="26">
        <v>2387</v>
      </c>
    </row>
    <row r="1838" spans="1:28" ht="20.25" customHeight="1">
      <c r="A1838" s="26" t="s">
        <v>1547</v>
      </c>
      <c r="B1838" s="26" t="s">
        <v>1548</v>
      </c>
      <c r="C1838" s="26" t="s">
        <v>1292</v>
      </c>
      <c r="D1838" s="26" t="s">
        <v>1293</v>
      </c>
      <c r="E1838" s="26" t="s">
        <v>553</v>
      </c>
      <c r="F1838" s="26" t="s">
        <v>701</v>
      </c>
      <c r="G1838" s="26" t="s">
        <v>1549</v>
      </c>
      <c r="H1838" s="26" t="s">
        <v>556</v>
      </c>
      <c r="I1838" s="27">
        <v>45730</v>
      </c>
      <c r="J1838" s="26" t="s">
        <v>1376</v>
      </c>
      <c r="K1838" s="26" t="s">
        <v>928</v>
      </c>
      <c r="L1838" s="26" t="s">
        <v>929</v>
      </c>
      <c r="M1838" s="26" t="s">
        <v>628</v>
      </c>
      <c r="N1838" s="26" t="s">
        <v>608</v>
      </c>
      <c r="O1838" s="26" t="s">
        <v>561</v>
      </c>
      <c r="P1838" s="26" t="s">
        <v>601</v>
      </c>
      <c r="Q1838" s="26" t="s">
        <v>648</v>
      </c>
      <c r="R1838" s="26" t="s">
        <v>751</v>
      </c>
      <c r="S1838" s="26"/>
      <c r="T1838" s="26"/>
      <c r="U1838" s="26">
        <v>20000</v>
      </c>
      <c r="V1838" s="27">
        <v>45780</v>
      </c>
      <c r="W1838" s="26" t="s">
        <v>565</v>
      </c>
      <c r="X1838" s="26" t="s">
        <v>566</v>
      </c>
      <c r="Y1838" s="26" t="s">
        <v>1389</v>
      </c>
      <c r="Z1838" s="26"/>
      <c r="AA1838" s="26">
        <v>1</v>
      </c>
      <c r="AB1838" s="26">
        <v>2237</v>
      </c>
    </row>
    <row r="1839" spans="1:28" ht="20.25" customHeight="1">
      <c r="A1839" s="26" t="s">
        <v>1550</v>
      </c>
      <c r="B1839" s="26" t="s">
        <v>1551</v>
      </c>
      <c r="C1839" s="26" t="s">
        <v>551</v>
      </c>
      <c r="D1839" s="26" t="s">
        <v>1209</v>
      </c>
      <c r="E1839" s="26" t="s">
        <v>553</v>
      </c>
      <c r="F1839" s="26" t="s">
        <v>581</v>
      </c>
      <c r="G1839" s="26" t="s">
        <v>1082</v>
      </c>
      <c r="H1839" s="26" t="s">
        <v>556</v>
      </c>
      <c r="I1839" s="27">
        <v>45730</v>
      </c>
      <c r="J1839" s="26" t="s">
        <v>583</v>
      </c>
      <c r="K1839" s="26" t="s">
        <v>55</v>
      </c>
      <c r="L1839" s="26" t="s">
        <v>584</v>
      </c>
      <c r="M1839" s="26" t="s">
        <v>585</v>
      </c>
      <c r="N1839" s="26" t="s">
        <v>560</v>
      </c>
      <c r="O1839" s="26" t="s">
        <v>561</v>
      </c>
      <c r="P1839" s="26" t="s">
        <v>586</v>
      </c>
      <c r="Q1839" s="26" t="s">
        <v>587</v>
      </c>
      <c r="R1839" s="26" t="s">
        <v>588</v>
      </c>
      <c r="S1839" s="26"/>
      <c r="T1839" s="26"/>
      <c r="U1839" s="26">
        <v>100000</v>
      </c>
      <c r="V1839" s="27">
        <v>45772</v>
      </c>
      <c r="W1839" s="26" t="s">
        <v>565</v>
      </c>
      <c r="X1839" s="26" t="s">
        <v>566</v>
      </c>
      <c r="Y1839" s="26" t="s">
        <v>589</v>
      </c>
      <c r="Z1839" s="26"/>
      <c r="AA1839" s="26">
        <v>1</v>
      </c>
      <c r="AB1839" s="26">
        <v>2170</v>
      </c>
    </row>
    <row r="1840" spans="1:28" ht="20.25" customHeight="1">
      <c r="A1840" s="26" t="s">
        <v>1552</v>
      </c>
      <c r="B1840" s="26" t="s">
        <v>465</v>
      </c>
      <c r="C1840" s="26" t="s">
        <v>1292</v>
      </c>
      <c r="D1840" s="26" t="s">
        <v>1293</v>
      </c>
      <c r="E1840" s="26" t="s">
        <v>553</v>
      </c>
      <c r="F1840" s="26" t="s">
        <v>581</v>
      </c>
      <c r="G1840" s="26" t="s">
        <v>1082</v>
      </c>
      <c r="H1840" s="26" t="s">
        <v>556</v>
      </c>
      <c r="I1840" s="27">
        <v>45730</v>
      </c>
      <c r="J1840" s="26" t="s">
        <v>583</v>
      </c>
      <c r="K1840" s="26" t="s">
        <v>55</v>
      </c>
      <c r="L1840" s="26" t="s">
        <v>584</v>
      </c>
      <c r="M1840" s="26" t="s">
        <v>585</v>
      </c>
      <c r="N1840" s="26" t="s">
        <v>560</v>
      </c>
      <c r="O1840" s="26" t="s">
        <v>561</v>
      </c>
      <c r="P1840" s="26" t="s">
        <v>586</v>
      </c>
      <c r="Q1840" s="26" t="s">
        <v>587</v>
      </c>
      <c r="R1840" s="26" t="s">
        <v>588</v>
      </c>
      <c r="S1840" s="26"/>
      <c r="T1840" s="26"/>
      <c r="U1840" s="26">
        <v>100000</v>
      </c>
      <c r="V1840" s="27">
        <v>45771</v>
      </c>
      <c r="W1840" s="26" t="s">
        <v>565</v>
      </c>
      <c r="X1840" s="26" t="s">
        <v>566</v>
      </c>
      <c r="Y1840" s="26" t="s">
        <v>589</v>
      </c>
      <c r="Z1840" s="26"/>
      <c r="AA1840" s="26">
        <v>1</v>
      </c>
      <c r="AB1840" s="26">
        <v>2170</v>
      </c>
    </row>
    <row r="1841" spans="1:28" ht="20.25" customHeight="1">
      <c r="A1841" s="26" t="s">
        <v>1553</v>
      </c>
      <c r="B1841" s="26" t="s">
        <v>441</v>
      </c>
      <c r="C1841" s="26" t="s">
        <v>551</v>
      </c>
      <c r="D1841" s="26" t="s">
        <v>1209</v>
      </c>
      <c r="E1841" s="26" t="s">
        <v>553</v>
      </c>
      <c r="F1841" s="26" t="s">
        <v>581</v>
      </c>
      <c r="G1841" s="26" t="s">
        <v>1082</v>
      </c>
      <c r="H1841" s="26" t="s">
        <v>556</v>
      </c>
      <c r="I1841" s="27">
        <v>45730</v>
      </c>
      <c r="J1841" s="26" t="s">
        <v>583</v>
      </c>
      <c r="K1841" s="26" t="s">
        <v>26</v>
      </c>
      <c r="L1841" s="26" t="s">
        <v>1554</v>
      </c>
      <c r="M1841" s="26" t="s">
        <v>585</v>
      </c>
      <c r="N1841" s="26" t="s">
        <v>560</v>
      </c>
      <c r="O1841" s="26" t="s">
        <v>561</v>
      </c>
      <c r="P1841" s="26" t="s">
        <v>586</v>
      </c>
      <c r="Q1841" s="26" t="s">
        <v>587</v>
      </c>
      <c r="R1841" s="26" t="s">
        <v>588</v>
      </c>
      <c r="S1841" s="26"/>
      <c r="T1841" s="26"/>
      <c r="U1841" s="26">
        <v>100000</v>
      </c>
      <c r="V1841" s="27">
        <v>45769</v>
      </c>
      <c r="W1841" s="26" t="s">
        <v>565</v>
      </c>
      <c r="X1841" s="26" t="s">
        <v>566</v>
      </c>
      <c r="Y1841" s="26" t="s">
        <v>596</v>
      </c>
      <c r="Z1841" s="26"/>
      <c r="AA1841" s="26">
        <v>1</v>
      </c>
      <c r="AB1841" s="26">
        <v>2261</v>
      </c>
    </row>
    <row r="1842" spans="1:28" ht="20.25" customHeight="1">
      <c r="A1842" s="26" t="s">
        <v>1555</v>
      </c>
      <c r="B1842" s="26" t="s">
        <v>456</v>
      </c>
      <c r="C1842" s="26" t="s">
        <v>551</v>
      </c>
      <c r="D1842" s="26" t="s">
        <v>1209</v>
      </c>
      <c r="E1842" s="26" t="s">
        <v>553</v>
      </c>
      <c r="F1842" s="26" t="s">
        <v>581</v>
      </c>
      <c r="G1842" s="26" t="s">
        <v>1082</v>
      </c>
      <c r="H1842" s="26" t="s">
        <v>556</v>
      </c>
      <c r="I1842" s="27">
        <v>45730</v>
      </c>
      <c r="J1842" s="26" t="s">
        <v>583</v>
      </c>
      <c r="K1842" s="26" t="s">
        <v>26</v>
      </c>
      <c r="L1842" s="26" t="s">
        <v>1554</v>
      </c>
      <c r="M1842" s="26" t="s">
        <v>585</v>
      </c>
      <c r="N1842" s="26" t="s">
        <v>560</v>
      </c>
      <c r="O1842" s="26" t="s">
        <v>561</v>
      </c>
      <c r="P1842" s="26" t="s">
        <v>586</v>
      </c>
      <c r="Q1842" s="26" t="s">
        <v>587</v>
      </c>
      <c r="R1842" s="26" t="s">
        <v>588</v>
      </c>
      <c r="S1842" s="26"/>
      <c r="T1842" s="26"/>
      <c r="U1842" s="26">
        <v>100000</v>
      </c>
      <c r="V1842" s="27">
        <v>45770</v>
      </c>
      <c r="W1842" s="26" t="s">
        <v>565</v>
      </c>
      <c r="X1842" s="26" t="s">
        <v>566</v>
      </c>
      <c r="Y1842" s="26" t="s">
        <v>596</v>
      </c>
      <c r="Z1842" s="26"/>
      <c r="AA1842" s="26">
        <v>1</v>
      </c>
      <c r="AB1842" s="26">
        <v>2261</v>
      </c>
    </row>
    <row r="1843" spans="1:28" ht="20.25" customHeight="1">
      <c r="A1843" s="26" t="s">
        <v>1556</v>
      </c>
      <c r="B1843" s="26" t="s">
        <v>434</v>
      </c>
      <c r="C1843" s="26" t="s">
        <v>1292</v>
      </c>
      <c r="D1843" s="26" t="s">
        <v>1293</v>
      </c>
      <c r="E1843" s="26" t="s">
        <v>553</v>
      </c>
      <c r="F1843" s="26" t="s">
        <v>743</v>
      </c>
      <c r="G1843" s="26" t="s">
        <v>1557</v>
      </c>
      <c r="H1843" s="26" t="s">
        <v>556</v>
      </c>
      <c r="I1843" s="27">
        <v>45744</v>
      </c>
      <c r="J1843" s="26" t="s">
        <v>724</v>
      </c>
      <c r="K1843" s="26" t="s">
        <v>87</v>
      </c>
      <c r="L1843" s="26" t="s">
        <v>1171</v>
      </c>
      <c r="M1843" s="26" t="s">
        <v>682</v>
      </c>
      <c r="N1843" s="26" t="s">
        <v>600</v>
      </c>
      <c r="O1843" s="26" t="s">
        <v>561</v>
      </c>
      <c r="P1843" s="26" t="s">
        <v>562</v>
      </c>
      <c r="Q1843" s="26" t="s">
        <v>683</v>
      </c>
      <c r="R1843" s="26" t="s">
        <v>684</v>
      </c>
      <c r="S1843" s="26"/>
      <c r="T1843" s="26"/>
      <c r="U1843" s="26">
        <v>5000</v>
      </c>
      <c r="V1843" s="27">
        <v>45770</v>
      </c>
      <c r="W1843" s="26" t="s">
        <v>565</v>
      </c>
      <c r="X1843" s="26" t="s">
        <v>798</v>
      </c>
      <c r="Y1843" s="26" t="s">
        <v>1558</v>
      </c>
      <c r="Z1843" s="26"/>
      <c r="AA1843" s="26">
        <v>1</v>
      </c>
      <c r="AB1843" s="26">
        <v>2255</v>
      </c>
    </row>
    <row r="1844" spans="1:28" ht="20.25" customHeight="1">
      <c r="A1844" s="26" t="s">
        <v>1559</v>
      </c>
      <c r="B1844" s="26" t="s">
        <v>434</v>
      </c>
      <c r="C1844" s="26" t="s">
        <v>1292</v>
      </c>
      <c r="D1844" s="26" t="s">
        <v>1293</v>
      </c>
      <c r="E1844" s="26" t="s">
        <v>553</v>
      </c>
      <c r="F1844" s="26" t="s">
        <v>743</v>
      </c>
      <c r="G1844" s="26" t="s">
        <v>1560</v>
      </c>
      <c r="H1844" s="26" t="s">
        <v>556</v>
      </c>
      <c r="I1844" s="27">
        <v>45741</v>
      </c>
      <c r="J1844" s="26" t="s">
        <v>724</v>
      </c>
      <c r="K1844" s="26" t="s">
        <v>87</v>
      </c>
      <c r="L1844" s="26" t="s">
        <v>1171</v>
      </c>
      <c r="M1844" s="26" t="s">
        <v>682</v>
      </c>
      <c r="N1844" s="26" t="s">
        <v>600</v>
      </c>
      <c r="O1844" s="26" t="s">
        <v>561</v>
      </c>
      <c r="P1844" s="26" t="s">
        <v>562</v>
      </c>
      <c r="Q1844" s="26" t="s">
        <v>683</v>
      </c>
      <c r="R1844" s="26" t="s">
        <v>684</v>
      </c>
      <c r="S1844" s="26"/>
      <c r="T1844" s="26"/>
      <c r="U1844" s="26">
        <v>2000</v>
      </c>
      <c r="V1844" s="27">
        <v>45770</v>
      </c>
      <c r="W1844" s="26" t="s">
        <v>565</v>
      </c>
      <c r="X1844" s="26" t="s">
        <v>798</v>
      </c>
      <c r="Y1844" s="26" t="s">
        <v>1561</v>
      </c>
      <c r="Z1844" s="26"/>
      <c r="AA1844" s="26">
        <v>1</v>
      </c>
      <c r="AB1844" s="26">
        <v>2255</v>
      </c>
    </row>
    <row r="1845" spans="1:28" ht="20.25" customHeight="1">
      <c r="A1845" s="26" t="s">
        <v>1562</v>
      </c>
      <c r="B1845" s="26" t="s">
        <v>434</v>
      </c>
      <c r="C1845" s="26" t="s">
        <v>1292</v>
      </c>
      <c r="D1845" s="26" t="s">
        <v>1293</v>
      </c>
      <c r="E1845" s="26" t="s">
        <v>553</v>
      </c>
      <c r="F1845" s="26" t="s">
        <v>743</v>
      </c>
      <c r="G1845" s="26" t="s">
        <v>1563</v>
      </c>
      <c r="H1845" s="26" t="s">
        <v>556</v>
      </c>
      <c r="I1845" s="27">
        <v>45730</v>
      </c>
      <c r="J1845" s="26" t="s">
        <v>724</v>
      </c>
      <c r="K1845" s="26" t="s">
        <v>87</v>
      </c>
      <c r="L1845" s="26" t="s">
        <v>1171</v>
      </c>
      <c r="M1845" s="26" t="s">
        <v>682</v>
      </c>
      <c r="N1845" s="26" t="s">
        <v>600</v>
      </c>
      <c r="O1845" s="26" t="s">
        <v>561</v>
      </c>
      <c r="P1845" s="26" t="s">
        <v>562</v>
      </c>
      <c r="Q1845" s="26" t="s">
        <v>683</v>
      </c>
      <c r="R1845" s="26" t="s">
        <v>684</v>
      </c>
      <c r="S1845" s="26"/>
      <c r="T1845" s="26"/>
      <c r="U1845" s="26">
        <v>8000</v>
      </c>
      <c r="V1845" s="27">
        <v>45770</v>
      </c>
      <c r="W1845" s="26" t="s">
        <v>565</v>
      </c>
      <c r="X1845" s="26" t="s">
        <v>566</v>
      </c>
      <c r="Y1845" s="26" t="s">
        <v>1564</v>
      </c>
      <c r="Z1845" s="26"/>
      <c r="AA1845" s="26">
        <v>1</v>
      </c>
      <c r="AB1845" s="26">
        <v>2255</v>
      </c>
    </row>
    <row r="1846" spans="1:28" ht="20.25" customHeight="1">
      <c r="A1846" s="26" t="s">
        <v>1565</v>
      </c>
      <c r="B1846" s="26" t="s">
        <v>1566</v>
      </c>
      <c r="C1846" s="26" t="s">
        <v>551</v>
      </c>
      <c r="D1846" s="26" t="s">
        <v>1209</v>
      </c>
      <c r="E1846" s="26" t="s">
        <v>553</v>
      </c>
      <c r="F1846" s="26" t="s">
        <v>668</v>
      </c>
      <c r="G1846" s="26" t="s">
        <v>669</v>
      </c>
      <c r="H1846" s="26" t="s">
        <v>556</v>
      </c>
      <c r="I1846" s="27">
        <v>45737</v>
      </c>
      <c r="J1846" s="26" t="s">
        <v>670</v>
      </c>
      <c r="K1846" s="26" t="s">
        <v>1093</v>
      </c>
      <c r="L1846" s="26" t="s">
        <v>1094</v>
      </c>
      <c r="M1846" s="26" t="s">
        <v>682</v>
      </c>
      <c r="N1846" s="26" t="s">
        <v>600</v>
      </c>
      <c r="O1846" s="26" t="s">
        <v>561</v>
      </c>
      <c r="P1846" s="26" t="s">
        <v>593</v>
      </c>
      <c r="Q1846" s="26" t="s">
        <v>642</v>
      </c>
      <c r="R1846" s="26" t="s">
        <v>684</v>
      </c>
      <c r="S1846" s="26"/>
      <c r="T1846" s="26"/>
      <c r="U1846" s="26">
        <v>6000</v>
      </c>
      <c r="V1846" s="27">
        <v>45767</v>
      </c>
      <c r="W1846" s="26" t="s">
        <v>565</v>
      </c>
      <c r="X1846" s="26" t="s">
        <v>798</v>
      </c>
      <c r="Y1846" s="26" t="s">
        <v>1380</v>
      </c>
      <c r="Z1846" s="26"/>
      <c r="AA1846" s="26">
        <v>1</v>
      </c>
      <c r="AB1846" s="26">
        <v>2361</v>
      </c>
    </row>
    <row r="1847" spans="1:28" ht="20.25" customHeight="1">
      <c r="A1847" s="26" t="s">
        <v>1567</v>
      </c>
      <c r="B1847" s="26" t="s">
        <v>1566</v>
      </c>
      <c r="C1847" s="26" t="s">
        <v>551</v>
      </c>
      <c r="D1847" s="26" t="s">
        <v>1209</v>
      </c>
      <c r="E1847" s="26" t="s">
        <v>553</v>
      </c>
      <c r="F1847" s="26" t="s">
        <v>668</v>
      </c>
      <c r="G1847" s="26" t="s">
        <v>669</v>
      </c>
      <c r="H1847" s="26" t="s">
        <v>556</v>
      </c>
      <c r="I1847" s="27">
        <v>45730</v>
      </c>
      <c r="J1847" s="26" t="s">
        <v>670</v>
      </c>
      <c r="K1847" s="26" t="s">
        <v>1093</v>
      </c>
      <c r="L1847" s="26" t="s">
        <v>1094</v>
      </c>
      <c r="M1847" s="26" t="s">
        <v>682</v>
      </c>
      <c r="N1847" s="26" t="s">
        <v>600</v>
      </c>
      <c r="O1847" s="26" t="s">
        <v>561</v>
      </c>
      <c r="P1847" s="26" t="s">
        <v>593</v>
      </c>
      <c r="Q1847" s="26" t="s">
        <v>642</v>
      </c>
      <c r="R1847" s="26" t="s">
        <v>684</v>
      </c>
      <c r="S1847" s="26"/>
      <c r="T1847" s="26"/>
      <c r="U1847" s="26">
        <v>10350</v>
      </c>
      <c r="V1847" s="27">
        <v>45767</v>
      </c>
      <c r="W1847" s="26" t="s">
        <v>565</v>
      </c>
      <c r="X1847" s="26" t="s">
        <v>566</v>
      </c>
      <c r="Y1847" s="26" t="s">
        <v>1249</v>
      </c>
      <c r="Z1847" s="26"/>
      <c r="AA1847" s="26">
        <v>1</v>
      </c>
      <c r="AB1847" s="26">
        <v>2361</v>
      </c>
    </row>
    <row r="1848" spans="1:28" ht="20.25" customHeight="1">
      <c r="A1848" s="26" t="s">
        <v>1568</v>
      </c>
      <c r="B1848" s="26" t="s">
        <v>1569</v>
      </c>
      <c r="C1848" s="26" t="s">
        <v>551</v>
      </c>
      <c r="D1848" s="26" t="s">
        <v>1209</v>
      </c>
      <c r="E1848" s="26" t="s">
        <v>553</v>
      </c>
      <c r="F1848" s="26" t="s">
        <v>668</v>
      </c>
      <c r="G1848" s="26" t="s">
        <v>669</v>
      </c>
      <c r="H1848" s="26" t="s">
        <v>556</v>
      </c>
      <c r="I1848" s="27">
        <v>45730</v>
      </c>
      <c r="J1848" s="26" t="s">
        <v>670</v>
      </c>
      <c r="K1848" s="26" t="s">
        <v>1100</v>
      </c>
      <c r="L1848" s="26" t="s">
        <v>1101</v>
      </c>
      <c r="M1848" s="26" t="s">
        <v>682</v>
      </c>
      <c r="N1848" s="26" t="s">
        <v>600</v>
      </c>
      <c r="O1848" s="26" t="s">
        <v>561</v>
      </c>
      <c r="P1848" s="26" t="s">
        <v>562</v>
      </c>
      <c r="Q1848" s="26" t="s">
        <v>683</v>
      </c>
      <c r="R1848" s="26" t="s">
        <v>684</v>
      </c>
      <c r="S1848" s="26"/>
      <c r="T1848" s="26"/>
      <c r="U1848" s="26">
        <v>91100</v>
      </c>
      <c r="V1848" s="27">
        <v>45767</v>
      </c>
      <c r="W1848" s="26" t="s">
        <v>565</v>
      </c>
      <c r="X1848" s="26" t="s">
        <v>566</v>
      </c>
      <c r="Y1848" s="26" t="s">
        <v>685</v>
      </c>
      <c r="Z1848" s="26"/>
      <c r="AA1848" s="26">
        <v>1</v>
      </c>
      <c r="AB1848" s="26">
        <v>2087</v>
      </c>
    </row>
    <row r="1849" spans="1:28" ht="20.25" customHeight="1">
      <c r="A1849" s="26" t="s">
        <v>1570</v>
      </c>
      <c r="B1849" s="26" t="s">
        <v>453</v>
      </c>
      <c r="C1849" s="26" t="s">
        <v>1292</v>
      </c>
      <c r="D1849" s="26" t="s">
        <v>1293</v>
      </c>
      <c r="E1849" s="26" t="s">
        <v>553</v>
      </c>
      <c r="F1849" s="26" t="s">
        <v>581</v>
      </c>
      <c r="G1849" s="26" t="s">
        <v>1571</v>
      </c>
      <c r="H1849" s="26" t="s">
        <v>556</v>
      </c>
      <c r="I1849" s="27">
        <v>45729</v>
      </c>
      <c r="J1849" s="26" t="s">
        <v>583</v>
      </c>
      <c r="K1849" s="26" t="s">
        <v>433</v>
      </c>
      <c r="L1849" s="26" t="s">
        <v>1334</v>
      </c>
      <c r="M1849" s="26" t="s">
        <v>628</v>
      </c>
      <c r="N1849" s="26" t="s">
        <v>617</v>
      </c>
      <c r="O1849" s="26" t="s">
        <v>561</v>
      </c>
      <c r="P1849" s="26" t="s">
        <v>586</v>
      </c>
      <c r="Q1849" s="26" t="s">
        <v>618</v>
      </c>
      <c r="R1849" s="26" t="s">
        <v>619</v>
      </c>
      <c r="S1849" s="26"/>
      <c r="T1849" s="26"/>
      <c r="U1849" s="26">
        <v>20000</v>
      </c>
      <c r="V1849" s="27">
        <v>45770</v>
      </c>
      <c r="W1849" s="26" t="s">
        <v>565</v>
      </c>
      <c r="X1849" s="26" t="s">
        <v>566</v>
      </c>
      <c r="Y1849" s="26" t="s">
        <v>596</v>
      </c>
      <c r="Z1849" s="26"/>
      <c r="AA1849" s="26">
        <v>1</v>
      </c>
      <c r="AB1849" s="26">
        <v>2392</v>
      </c>
    </row>
    <row r="1850" spans="1:28" ht="20.25" customHeight="1">
      <c r="A1850" s="26" t="s">
        <v>1572</v>
      </c>
      <c r="B1850" s="26" t="s">
        <v>463</v>
      </c>
      <c r="C1850" s="26" t="s">
        <v>1292</v>
      </c>
      <c r="D1850" s="26" t="s">
        <v>1293</v>
      </c>
      <c r="E1850" s="26" t="s">
        <v>553</v>
      </c>
      <c r="F1850" s="26" t="s">
        <v>843</v>
      </c>
      <c r="G1850" s="26" t="s">
        <v>1573</v>
      </c>
      <c r="H1850" s="26" t="s">
        <v>556</v>
      </c>
      <c r="I1850" s="27">
        <v>45729</v>
      </c>
      <c r="J1850" s="26" t="s">
        <v>724</v>
      </c>
      <c r="K1850" s="26" t="s">
        <v>21</v>
      </c>
      <c r="L1850" s="26" t="s">
        <v>845</v>
      </c>
      <c r="M1850" s="26" t="s">
        <v>616</v>
      </c>
      <c r="N1850" s="26" t="s">
        <v>663</v>
      </c>
      <c r="O1850" s="26" t="s">
        <v>561</v>
      </c>
      <c r="P1850" s="26" t="s">
        <v>718</v>
      </c>
      <c r="Q1850" s="26" t="s">
        <v>846</v>
      </c>
      <c r="R1850" s="26" t="s">
        <v>619</v>
      </c>
      <c r="S1850" s="26"/>
      <c r="T1850" s="26"/>
      <c r="U1850" s="26">
        <v>5000</v>
      </c>
      <c r="V1850" s="27">
        <v>45773</v>
      </c>
      <c r="W1850" s="26" t="s">
        <v>565</v>
      </c>
      <c r="X1850" s="26" t="s">
        <v>566</v>
      </c>
      <c r="Y1850" s="26" t="s">
        <v>1574</v>
      </c>
      <c r="Z1850" s="26"/>
      <c r="AA1850" s="26">
        <v>1</v>
      </c>
      <c r="AB1850" s="26">
        <v>2117</v>
      </c>
    </row>
    <row r="1851" spans="1:28" ht="20.25" customHeight="1">
      <c r="A1851" s="26" t="s">
        <v>1575</v>
      </c>
      <c r="B1851" s="26" t="s">
        <v>1576</v>
      </c>
      <c r="C1851" s="26" t="s">
        <v>1292</v>
      </c>
      <c r="D1851" s="26" t="s">
        <v>1293</v>
      </c>
      <c r="E1851" s="26" t="s">
        <v>553</v>
      </c>
      <c r="F1851" s="26" t="s">
        <v>701</v>
      </c>
      <c r="G1851" s="26" t="s">
        <v>1577</v>
      </c>
      <c r="H1851" s="26" t="s">
        <v>556</v>
      </c>
      <c r="I1851" s="27">
        <v>45729</v>
      </c>
      <c r="J1851" s="26" t="s">
        <v>1376</v>
      </c>
      <c r="K1851" s="26" t="s">
        <v>715</v>
      </c>
      <c r="L1851" s="26" t="s">
        <v>716</v>
      </c>
      <c r="M1851" s="26" t="s">
        <v>717</v>
      </c>
      <c r="N1851" s="26" t="s">
        <v>673</v>
      </c>
      <c r="O1851" s="26" t="s">
        <v>561</v>
      </c>
      <c r="P1851" s="26" t="s">
        <v>718</v>
      </c>
      <c r="Q1851" s="26" t="s">
        <v>719</v>
      </c>
      <c r="R1851" s="26" t="s">
        <v>564</v>
      </c>
      <c r="S1851" s="26"/>
      <c r="T1851" s="26"/>
      <c r="U1851" s="26">
        <v>60000</v>
      </c>
      <c r="V1851" s="27">
        <v>45775</v>
      </c>
      <c r="W1851" s="26" t="s">
        <v>565</v>
      </c>
      <c r="X1851" s="26" t="s">
        <v>566</v>
      </c>
      <c r="Y1851" s="26" t="s">
        <v>1498</v>
      </c>
      <c r="Z1851" s="26"/>
      <c r="AA1851" s="26">
        <v>1</v>
      </c>
      <c r="AB1851" s="26">
        <v>2272</v>
      </c>
    </row>
    <row r="1852" spans="1:28" ht="20.25" customHeight="1">
      <c r="A1852" s="26" t="s">
        <v>1578</v>
      </c>
      <c r="B1852" s="26" t="s">
        <v>1579</v>
      </c>
      <c r="C1852" s="26" t="s">
        <v>1292</v>
      </c>
      <c r="D1852" s="26" t="s">
        <v>1293</v>
      </c>
      <c r="E1852" s="26" t="s">
        <v>553</v>
      </c>
      <c r="F1852" s="26" t="s">
        <v>701</v>
      </c>
      <c r="G1852" s="26" t="s">
        <v>1580</v>
      </c>
      <c r="H1852" s="26" t="s">
        <v>556</v>
      </c>
      <c r="I1852" s="27">
        <v>45729</v>
      </c>
      <c r="J1852" s="26" t="s">
        <v>1376</v>
      </c>
      <c r="K1852" s="26" t="s">
        <v>731</v>
      </c>
      <c r="L1852" s="26" t="s">
        <v>732</v>
      </c>
      <c r="M1852" s="26" t="s">
        <v>628</v>
      </c>
      <c r="N1852" s="26" t="s">
        <v>641</v>
      </c>
      <c r="O1852" s="26" t="s">
        <v>561</v>
      </c>
      <c r="P1852" s="26" t="s">
        <v>562</v>
      </c>
      <c r="Q1852" s="26" t="s">
        <v>683</v>
      </c>
      <c r="R1852" s="26" t="s">
        <v>564</v>
      </c>
      <c r="S1852" s="26"/>
      <c r="T1852" s="26"/>
      <c r="U1852" s="26">
        <v>80000</v>
      </c>
      <c r="V1852" s="27">
        <v>45776</v>
      </c>
      <c r="W1852" s="26" t="s">
        <v>565</v>
      </c>
      <c r="X1852" s="26" t="s">
        <v>566</v>
      </c>
      <c r="Y1852" s="26" t="s">
        <v>1494</v>
      </c>
      <c r="Z1852" s="26"/>
      <c r="AA1852" s="26">
        <v>1</v>
      </c>
      <c r="AB1852" s="26">
        <v>2241</v>
      </c>
    </row>
    <row r="1853" spans="1:28" ht="20.25" customHeight="1">
      <c r="A1853" s="26" t="s">
        <v>1581</v>
      </c>
      <c r="B1853" s="26" t="s">
        <v>1582</v>
      </c>
      <c r="C1853" s="26" t="s">
        <v>1292</v>
      </c>
      <c r="D1853" s="26" t="s">
        <v>1293</v>
      </c>
      <c r="E1853" s="26" t="s">
        <v>553</v>
      </c>
      <c r="F1853" s="26" t="s">
        <v>701</v>
      </c>
      <c r="G1853" s="26" t="s">
        <v>1583</v>
      </c>
      <c r="H1853" s="26" t="s">
        <v>556</v>
      </c>
      <c r="I1853" s="27">
        <v>45729</v>
      </c>
      <c r="J1853" s="26" t="s">
        <v>1376</v>
      </c>
      <c r="K1853" s="26" t="s">
        <v>739</v>
      </c>
      <c r="L1853" s="26" t="s">
        <v>740</v>
      </c>
      <c r="M1853" s="26" t="s">
        <v>628</v>
      </c>
      <c r="N1853" s="26" t="s">
        <v>641</v>
      </c>
      <c r="O1853" s="26" t="s">
        <v>561</v>
      </c>
      <c r="P1853" s="26" t="s">
        <v>562</v>
      </c>
      <c r="Q1853" s="26" t="s">
        <v>683</v>
      </c>
      <c r="R1853" s="26" t="s">
        <v>564</v>
      </c>
      <c r="S1853" s="26"/>
      <c r="T1853" s="26"/>
      <c r="U1853" s="26">
        <v>30000</v>
      </c>
      <c r="V1853" s="27">
        <v>45774</v>
      </c>
      <c r="W1853" s="26" t="s">
        <v>565</v>
      </c>
      <c r="X1853" s="26" t="s">
        <v>566</v>
      </c>
      <c r="Y1853" s="26" t="s">
        <v>1377</v>
      </c>
      <c r="Z1853" s="26"/>
      <c r="AA1853" s="26">
        <v>1</v>
      </c>
      <c r="AB1853" s="26">
        <v>2234</v>
      </c>
    </row>
    <row r="1854" spans="1:28" ht="20.25" customHeight="1">
      <c r="A1854" s="26" t="s">
        <v>1584</v>
      </c>
      <c r="B1854" s="26" t="s">
        <v>1585</v>
      </c>
      <c r="C1854" s="26" t="s">
        <v>551</v>
      </c>
      <c r="D1854" s="26" t="s">
        <v>1209</v>
      </c>
      <c r="E1854" s="26" t="s">
        <v>553</v>
      </c>
      <c r="F1854" s="26" t="s">
        <v>701</v>
      </c>
      <c r="G1854" s="26" t="s">
        <v>1586</v>
      </c>
      <c r="H1854" s="26" t="s">
        <v>556</v>
      </c>
      <c r="I1854" s="27">
        <v>45729</v>
      </c>
      <c r="J1854" s="26" t="s">
        <v>1376</v>
      </c>
      <c r="K1854" s="26" t="s">
        <v>371</v>
      </c>
      <c r="L1854" s="26" t="s">
        <v>920</v>
      </c>
      <c r="M1854" s="26" t="s">
        <v>585</v>
      </c>
      <c r="N1854" s="26" t="s">
        <v>673</v>
      </c>
      <c r="O1854" s="26" t="s">
        <v>561</v>
      </c>
      <c r="P1854" s="26" t="s">
        <v>718</v>
      </c>
      <c r="Q1854" s="26" t="s">
        <v>909</v>
      </c>
      <c r="R1854" s="26" t="s">
        <v>564</v>
      </c>
      <c r="S1854" s="26"/>
      <c r="T1854" s="26"/>
      <c r="U1854" s="26">
        <v>40000</v>
      </c>
      <c r="V1854" s="27">
        <v>45776</v>
      </c>
      <c r="W1854" s="26" t="s">
        <v>565</v>
      </c>
      <c r="X1854" s="26" t="s">
        <v>566</v>
      </c>
      <c r="Y1854" s="26" t="s">
        <v>1498</v>
      </c>
      <c r="Z1854" s="26"/>
      <c r="AA1854" s="26">
        <v>1</v>
      </c>
      <c r="AB1854" s="26">
        <v>2213</v>
      </c>
    </row>
    <row r="1855" spans="1:28" ht="20.25" customHeight="1">
      <c r="A1855" s="26" t="s">
        <v>1587</v>
      </c>
      <c r="B1855" s="26" t="s">
        <v>452</v>
      </c>
      <c r="C1855" s="26" t="s">
        <v>551</v>
      </c>
      <c r="D1855" s="26" t="s">
        <v>1209</v>
      </c>
      <c r="E1855" s="26" t="s">
        <v>553</v>
      </c>
      <c r="F1855" s="26" t="s">
        <v>581</v>
      </c>
      <c r="G1855" s="26" t="s">
        <v>1082</v>
      </c>
      <c r="H1855" s="26" t="s">
        <v>556</v>
      </c>
      <c r="I1855" s="27">
        <v>45729</v>
      </c>
      <c r="J1855" s="26" t="s">
        <v>583</v>
      </c>
      <c r="K1855" s="26" t="s">
        <v>133</v>
      </c>
      <c r="L1855" s="26" t="s">
        <v>647</v>
      </c>
      <c r="M1855" s="26" t="s">
        <v>628</v>
      </c>
      <c r="N1855" s="26" t="s">
        <v>608</v>
      </c>
      <c r="O1855" s="26" t="s">
        <v>561</v>
      </c>
      <c r="P1855" s="26" t="s">
        <v>601</v>
      </c>
      <c r="Q1855" s="26" t="s">
        <v>648</v>
      </c>
      <c r="R1855" s="26" t="s">
        <v>649</v>
      </c>
      <c r="S1855" s="26"/>
      <c r="T1855" s="26"/>
      <c r="U1855" s="26">
        <v>20000</v>
      </c>
      <c r="V1855" s="27">
        <v>45765</v>
      </c>
      <c r="W1855" s="26" t="s">
        <v>565</v>
      </c>
      <c r="X1855" s="26" t="s">
        <v>566</v>
      </c>
      <c r="Y1855" s="26" t="s">
        <v>596</v>
      </c>
      <c r="Z1855" s="26"/>
      <c r="AA1855" s="26">
        <v>1</v>
      </c>
      <c r="AB1855" s="26">
        <v>2189</v>
      </c>
    </row>
    <row r="1856" spans="1:28" ht="20.25" customHeight="1">
      <c r="A1856" s="26" t="s">
        <v>1588</v>
      </c>
      <c r="B1856" s="26" t="s">
        <v>450</v>
      </c>
      <c r="C1856" s="26" t="s">
        <v>551</v>
      </c>
      <c r="D1856" s="26" t="s">
        <v>1209</v>
      </c>
      <c r="E1856" s="26" t="s">
        <v>553</v>
      </c>
      <c r="F1856" s="26" t="s">
        <v>581</v>
      </c>
      <c r="G1856" s="26" t="s">
        <v>1082</v>
      </c>
      <c r="H1856" s="26" t="s">
        <v>556</v>
      </c>
      <c r="I1856" s="27">
        <v>45729</v>
      </c>
      <c r="J1856" s="26" t="s">
        <v>583</v>
      </c>
      <c r="K1856" s="26" t="s">
        <v>283</v>
      </c>
      <c r="L1856" s="26" t="s">
        <v>1255</v>
      </c>
      <c r="M1856" s="26" t="s">
        <v>559</v>
      </c>
      <c r="N1856" s="26" t="s">
        <v>673</v>
      </c>
      <c r="O1856" s="26" t="s">
        <v>561</v>
      </c>
      <c r="P1856" s="26" t="s">
        <v>601</v>
      </c>
      <c r="Q1856" s="26" t="s">
        <v>697</v>
      </c>
      <c r="R1856" s="26" t="s">
        <v>698</v>
      </c>
      <c r="S1856" s="26"/>
      <c r="T1856" s="26"/>
      <c r="U1856" s="26">
        <v>20000</v>
      </c>
      <c r="V1856" s="27">
        <v>45765</v>
      </c>
      <c r="W1856" s="26" t="s">
        <v>565</v>
      </c>
      <c r="X1856" s="26" t="s">
        <v>566</v>
      </c>
      <c r="Y1856" s="26" t="s">
        <v>596</v>
      </c>
      <c r="Z1856" s="26"/>
      <c r="AA1856" s="26">
        <v>1</v>
      </c>
      <c r="AB1856" s="26">
        <v>2083</v>
      </c>
    </row>
    <row r="1857" spans="1:28" ht="20.25" customHeight="1">
      <c r="A1857" s="26" t="s">
        <v>1589</v>
      </c>
      <c r="B1857" s="26" t="s">
        <v>464</v>
      </c>
      <c r="C1857" s="26" t="s">
        <v>1292</v>
      </c>
      <c r="D1857" s="26" t="s">
        <v>1293</v>
      </c>
      <c r="E1857" s="26" t="s">
        <v>553</v>
      </c>
      <c r="F1857" s="26" t="s">
        <v>659</v>
      </c>
      <c r="G1857" s="26" t="s">
        <v>1590</v>
      </c>
      <c r="H1857" s="26" t="s">
        <v>556</v>
      </c>
      <c r="I1857" s="27">
        <v>45728</v>
      </c>
      <c r="J1857" s="26" t="s">
        <v>724</v>
      </c>
      <c r="K1857" s="26" t="s">
        <v>48</v>
      </c>
      <c r="L1857" s="26" t="s">
        <v>725</v>
      </c>
      <c r="M1857" s="26" t="s">
        <v>628</v>
      </c>
      <c r="N1857" s="26" t="s">
        <v>726</v>
      </c>
      <c r="O1857" s="26" t="s">
        <v>561</v>
      </c>
      <c r="P1857" s="26" t="s">
        <v>718</v>
      </c>
      <c r="Q1857" s="26" t="s">
        <v>576</v>
      </c>
      <c r="R1857" s="26" t="s">
        <v>698</v>
      </c>
      <c r="S1857" s="26"/>
      <c r="T1857" s="26"/>
      <c r="U1857" s="26">
        <v>30000</v>
      </c>
      <c r="V1857" s="27">
        <v>45772</v>
      </c>
      <c r="W1857" s="26" t="s">
        <v>565</v>
      </c>
      <c r="X1857" s="26" t="s">
        <v>566</v>
      </c>
      <c r="Y1857" s="26" t="s">
        <v>727</v>
      </c>
      <c r="Z1857" s="26"/>
      <c r="AA1857" s="26">
        <v>1</v>
      </c>
      <c r="AB1857" s="26">
        <v>2099</v>
      </c>
    </row>
    <row r="1858" spans="1:28" ht="20.25" customHeight="1">
      <c r="A1858" s="26" t="s">
        <v>1591</v>
      </c>
      <c r="B1858" s="26" t="s">
        <v>1592</v>
      </c>
      <c r="C1858" s="26" t="s">
        <v>1292</v>
      </c>
      <c r="D1858" s="26" t="s">
        <v>1293</v>
      </c>
      <c r="E1858" s="26" t="s">
        <v>553</v>
      </c>
      <c r="F1858" s="26" t="s">
        <v>659</v>
      </c>
      <c r="G1858" s="26" t="s">
        <v>1590</v>
      </c>
      <c r="H1858" s="26" t="s">
        <v>556</v>
      </c>
      <c r="I1858" s="27">
        <v>45728</v>
      </c>
      <c r="J1858" s="26" t="s">
        <v>724</v>
      </c>
      <c r="K1858" s="26" t="s">
        <v>35</v>
      </c>
      <c r="L1858" s="26" t="s">
        <v>1070</v>
      </c>
      <c r="M1858" s="26" t="s">
        <v>628</v>
      </c>
      <c r="N1858" s="26" t="s">
        <v>726</v>
      </c>
      <c r="O1858" s="26" t="s">
        <v>561</v>
      </c>
      <c r="P1858" s="26" t="s">
        <v>1029</v>
      </c>
      <c r="Q1858" s="26" t="s">
        <v>664</v>
      </c>
      <c r="R1858" s="26" t="s">
        <v>698</v>
      </c>
      <c r="S1858" s="26"/>
      <c r="T1858" s="26"/>
      <c r="U1858" s="26">
        <v>110000</v>
      </c>
      <c r="V1858" s="27">
        <v>45774</v>
      </c>
      <c r="W1858" s="26" t="s">
        <v>565</v>
      </c>
      <c r="X1858" s="26" t="s">
        <v>566</v>
      </c>
      <c r="Y1858" s="26" t="s">
        <v>727</v>
      </c>
      <c r="Z1858" s="26"/>
      <c r="AA1858" s="26">
        <v>1</v>
      </c>
      <c r="AB1858" s="26">
        <v>2098</v>
      </c>
    </row>
    <row r="1859" spans="1:28" ht="20.25" customHeight="1">
      <c r="A1859" s="26" t="s">
        <v>1593</v>
      </c>
      <c r="B1859" s="26" t="s">
        <v>461</v>
      </c>
      <c r="C1859" s="26" t="s">
        <v>1292</v>
      </c>
      <c r="D1859" s="26" t="s">
        <v>1293</v>
      </c>
      <c r="E1859" s="26" t="s">
        <v>553</v>
      </c>
      <c r="F1859" s="26" t="s">
        <v>659</v>
      </c>
      <c r="G1859" s="26" t="s">
        <v>1033</v>
      </c>
      <c r="H1859" s="26" t="s">
        <v>556</v>
      </c>
      <c r="I1859" s="27">
        <v>45733</v>
      </c>
      <c r="J1859" s="26" t="s">
        <v>724</v>
      </c>
      <c r="K1859" s="26" t="s">
        <v>48</v>
      </c>
      <c r="L1859" s="26" t="s">
        <v>725</v>
      </c>
      <c r="M1859" s="26" t="s">
        <v>628</v>
      </c>
      <c r="N1859" s="26" t="s">
        <v>726</v>
      </c>
      <c r="O1859" s="26" t="s">
        <v>561</v>
      </c>
      <c r="P1859" s="26" t="s">
        <v>718</v>
      </c>
      <c r="Q1859" s="26" t="s">
        <v>576</v>
      </c>
      <c r="R1859" s="26" t="s">
        <v>698</v>
      </c>
      <c r="S1859" s="26"/>
      <c r="T1859" s="26"/>
      <c r="U1859" s="26">
        <v>12000</v>
      </c>
      <c r="V1859" s="27">
        <v>45771</v>
      </c>
      <c r="W1859" s="26" t="s">
        <v>565</v>
      </c>
      <c r="X1859" s="26" t="s">
        <v>798</v>
      </c>
      <c r="Y1859" s="26" t="s">
        <v>727</v>
      </c>
      <c r="Z1859" s="26"/>
      <c r="AA1859" s="26">
        <v>1</v>
      </c>
      <c r="AB1859" s="26">
        <v>2099</v>
      </c>
    </row>
    <row r="1860" spans="1:28" ht="20.25" customHeight="1">
      <c r="A1860" s="26" t="s">
        <v>1594</v>
      </c>
      <c r="B1860" s="26" t="s">
        <v>461</v>
      </c>
      <c r="C1860" s="26" t="s">
        <v>1292</v>
      </c>
      <c r="D1860" s="26" t="s">
        <v>1293</v>
      </c>
      <c r="E1860" s="26" t="s">
        <v>553</v>
      </c>
      <c r="F1860" s="26" t="s">
        <v>659</v>
      </c>
      <c r="G1860" s="26" t="s">
        <v>1595</v>
      </c>
      <c r="H1860" s="26" t="s">
        <v>556</v>
      </c>
      <c r="I1860" s="27">
        <v>45728</v>
      </c>
      <c r="J1860" s="26" t="s">
        <v>724</v>
      </c>
      <c r="K1860" s="26" t="s">
        <v>48</v>
      </c>
      <c r="L1860" s="26" t="s">
        <v>725</v>
      </c>
      <c r="M1860" s="26" t="s">
        <v>628</v>
      </c>
      <c r="N1860" s="26" t="s">
        <v>726</v>
      </c>
      <c r="O1860" s="26" t="s">
        <v>561</v>
      </c>
      <c r="P1860" s="26" t="s">
        <v>718</v>
      </c>
      <c r="Q1860" s="26" t="s">
        <v>576</v>
      </c>
      <c r="R1860" s="26" t="s">
        <v>698</v>
      </c>
      <c r="S1860" s="26"/>
      <c r="T1860" s="26"/>
      <c r="U1860" s="26">
        <v>25000</v>
      </c>
      <c r="V1860" s="27">
        <v>45771</v>
      </c>
      <c r="W1860" s="26" t="s">
        <v>565</v>
      </c>
      <c r="X1860" s="26" t="s">
        <v>566</v>
      </c>
      <c r="Y1860" s="26" t="s">
        <v>727</v>
      </c>
      <c r="Z1860" s="26"/>
      <c r="AA1860" s="26">
        <v>1</v>
      </c>
      <c r="AB1860" s="26">
        <v>2099</v>
      </c>
    </row>
    <row r="1861" spans="1:28" ht="20.25" customHeight="1">
      <c r="A1861" s="26" t="s">
        <v>1596</v>
      </c>
      <c r="B1861" s="26" t="s">
        <v>462</v>
      </c>
      <c r="C1861" s="26" t="s">
        <v>1292</v>
      </c>
      <c r="D1861" s="26" t="s">
        <v>1293</v>
      </c>
      <c r="E1861" s="26" t="s">
        <v>553</v>
      </c>
      <c r="F1861" s="26" t="s">
        <v>659</v>
      </c>
      <c r="G1861" s="26" t="s">
        <v>1595</v>
      </c>
      <c r="H1861" s="26" t="s">
        <v>556</v>
      </c>
      <c r="I1861" s="27">
        <v>45728</v>
      </c>
      <c r="J1861" s="26" t="s">
        <v>724</v>
      </c>
      <c r="K1861" s="26" t="s">
        <v>35</v>
      </c>
      <c r="L1861" s="26" t="s">
        <v>1070</v>
      </c>
      <c r="M1861" s="26" t="s">
        <v>628</v>
      </c>
      <c r="N1861" s="26" t="s">
        <v>726</v>
      </c>
      <c r="O1861" s="26" t="s">
        <v>561</v>
      </c>
      <c r="P1861" s="26" t="s">
        <v>1029</v>
      </c>
      <c r="Q1861" s="26" t="s">
        <v>664</v>
      </c>
      <c r="R1861" s="26" t="s">
        <v>698</v>
      </c>
      <c r="S1861" s="26"/>
      <c r="T1861" s="26"/>
      <c r="U1861" s="26">
        <v>100000</v>
      </c>
      <c r="V1861" s="27">
        <v>45770</v>
      </c>
      <c r="W1861" s="26" t="s">
        <v>565</v>
      </c>
      <c r="X1861" s="26" t="s">
        <v>566</v>
      </c>
      <c r="Y1861" s="26" t="s">
        <v>727</v>
      </c>
      <c r="Z1861" s="26"/>
      <c r="AA1861" s="26">
        <v>1</v>
      </c>
      <c r="AB1861" s="26">
        <v>2098</v>
      </c>
    </row>
    <row r="1862" spans="1:28" ht="20.25" customHeight="1">
      <c r="A1862" s="26" t="s">
        <v>1597</v>
      </c>
      <c r="B1862" s="26" t="s">
        <v>1598</v>
      </c>
      <c r="C1862" s="26" t="s">
        <v>1130</v>
      </c>
      <c r="D1862" s="26" t="s">
        <v>1131</v>
      </c>
      <c r="E1862" s="26" t="s">
        <v>553</v>
      </c>
      <c r="F1862" s="26" t="s">
        <v>701</v>
      </c>
      <c r="G1862" s="26" t="s">
        <v>1599</v>
      </c>
      <c r="H1862" s="26" t="s">
        <v>556</v>
      </c>
      <c r="I1862" s="27">
        <v>45728</v>
      </c>
      <c r="J1862" s="26" t="s">
        <v>1376</v>
      </c>
      <c r="K1862" s="26" t="s">
        <v>755</v>
      </c>
      <c r="L1862" s="26" t="s">
        <v>756</v>
      </c>
      <c r="M1862" s="26" t="s">
        <v>717</v>
      </c>
      <c r="N1862" s="26" t="s">
        <v>673</v>
      </c>
      <c r="O1862" s="26" t="s">
        <v>561</v>
      </c>
      <c r="P1862" s="26" t="s">
        <v>718</v>
      </c>
      <c r="Q1862" s="26" t="s">
        <v>719</v>
      </c>
      <c r="R1862" s="26" t="s">
        <v>564</v>
      </c>
      <c r="S1862" s="26"/>
      <c r="T1862" s="26"/>
      <c r="U1862" s="26">
        <v>80000</v>
      </c>
      <c r="V1862" s="27">
        <v>45770</v>
      </c>
      <c r="W1862" s="26" t="s">
        <v>565</v>
      </c>
      <c r="X1862" s="26" t="s">
        <v>566</v>
      </c>
      <c r="Y1862" s="26" t="s">
        <v>1498</v>
      </c>
      <c r="Z1862" s="26"/>
      <c r="AA1862" s="26">
        <v>1</v>
      </c>
      <c r="AB1862" s="26">
        <v>2273</v>
      </c>
    </row>
    <row r="1863" spans="1:28" ht="20.25" customHeight="1">
      <c r="A1863" s="26" t="s">
        <v>1600</v>
      </c>
      <c r="B1863" s="26" t="s">
        <v>1601</v>
      </c>
      <c r="C1863" s="26" t="s">
        <v>1292</v>
      </c>
      <c r="D1863" s="26" t="s">
        <v>1293</v>
      </c>
      <c r="E1863" s="26" t="s">
        <v>553</v>
      </c>
      <c r="F1863" s="26" t="s">
        <v>701</v>
      </c>
      <c r="G1863" s="26" t="s">
        <v>1602</v>
      </c>
      <c r="H1863" s="26" t="s">
        <v>556</v>
      </c>
      <c r="I1863" s="27">
        <v>45728</v>
      </c>
      <c r="J1863" s="26" t="s">
        <v>1376</v>
      </c>
      <c r="K1863" s="26" t="s">
        <v>715</v>
      </c>
      <c r="L1863" s="26" t="s">
        <v>716</v>
      </c>
      <c r="M1863" s="26" t="s">
        <v>717</v>
      </c>
      <c r="N1863" s="26" t="s">
        <v>673</v>
      </c>
      <c r="O1863" s="26" t="s">
        <v>561</v>
      </c>
      <c r="P1863" s="26" t="s">
        <v>718</v>
      </c>
      <c r="Q1863" s="26" t="s">
        <v>719</v>
      </c>
      <c r="R1863" s="26" t="s">
        <v>564</v>
      </c>
      <c r="S1863" s="26"/>
      <c r="T1863" s="26"/>
      <c r="U1863" s="26">
        <v>60000</v>
      </c>
      <c r="V1863" s="27">
        <v>45770</v>
      </c>
      <c r="W1863" s="26" t="s">
        <v>565</v>
      </c>
      <c r="X1863" s="26" t="s">
        <v>566</v>
      </c>
      <c r="Y1863" s="26" t="s">
        <v>1498</v>
      </c>
      <c r="Z1863" s="26"/>
      <c r="AA1863" s="26">
        <v>1</v>
      </c>
      <c r="AB1863" s="26">
        <v>2272</v>
      </c>
    </row>
    <row r="1864" spans="1:28" ht="20.25" customHeight="1">
      <c r="A1864" s="26" t="s">
        <v>1621</v>
      </c>
      <c r="B1864" s="26" t="s">
        <v>442</v>
      </c>
      <c r="C1864" s="26" t="s">
        <v>1292</v>
      </c>
      <c r="D1864" s="26" t="s">
        <v>1293</v>
      </c>
      <c r="E1864" s="26" t="s">
        <v>821</v>
      </c>
      <c r="F1864" s="26" t="s">
        <v>554</v>
      </c>
      <c r="G1864" s="26" t="s">
        <v>1622</v>
      </c>
      <c r="H1864" s="26" t="s">
        <v>556</v>
      </c>
      <c r="I1864" s="27">
        <v>45740</v>
      </c>
      <c r="J1864" s="26" t="s">
        <v>557</v>
      </c>
      <c r="K1864" s="26" t="s">
        <v>443</v>
      </c>
      <c r="L1864" s="26" t="s">
        <v>1277</v>
      </c>
      <c r="M1864" s="26" t="s">
        <v>628</v>
      </c>
      <c r="N1864" s="26" t="s">
        <v>608</v>
      </c>
      <c r="O1864" s="26" t="s">
        <v>561</v>
      </c>
      <c r="P1864" s="26" t="s">
        <v>1278</v>
      </c>
      <c r="Q1864" s="26" t="s">
        <v>1279</v>
      </c>
      <c r="R1864" s="26" t="s">
        <v>649</v>
      </c>
      <c r="S1864" s="26"/>
      <c r="T1864" s="26"/>
      <c r="U1864" s="26">
        <v>4000</v>
      </c>
      <c r="V1864" s="27">
        <v>45761</v>
      </c>
      <c r="W1864" s="26" t="s">
        <v>565</v>
      </c>
      <c r="X1864" s="26" t="s">
        <v>798</v>
      </c>
      <c r="Y1864" s="26" t="s">
        <v>1623</v>
      </c>
      <c r="Z1864" s="26"/>
      <c r="AA1864" s="26">
        <v>1</v>
      </c>
      <c r="AB1864" s="26">
        <v>2396</v>
      </c>
    </row>
    <row r="1865" spans="1:28" ht="20.25" customHeight="1">
      <c r="A1865" s="26" t="s">
        <v>1635</v>
      </c>
      <c r="B1865" s="26" t="s">
        <v>1636</v>
      </c>
      <c r="C1865" s="26" t="s">
        <v>551</v>
      </c>
      <c r="D1865" s="26" t="s">
        <v>1209</v>
      </c>
      <c r="E1865" s="26" t="s">
        <v>553</v>
      </c>
      <c r="F1865" s="26" t="s">
        <v>581</v>
      </c>
      <c r="G1865" s="26" t="s">
        <v>1637</v>
      </c>
      <c r="H1865" s="26" t="s">
        <v>556</v>
      </c>
      <c r="I1865" s="27">
        <v>45729</v>
      </c>
      <c r="J1865" s="26" t="s">
        <v>583</v>
      </c>
      <c r="K1865" s="26" t="s">
        <v>1638</v>
      </c>
      <c r="L1865" s="26" t="s">
        <v>1639</v>
      </c>
      <c r="M1865" s="26" t="s">
        <v>862</v>
      </c>
      <c r="N1865" s="26" t="s">
        <v>863</v>
      </c>
      <c r="O1865" s="26" t="s">
        <v>864</v>
      </c>
      <c r="P1865" s="26" t="s">
        <v>873</v>
      </c>
      <c r="Q1865" s="26" t="s">
        <v>683</v>
      </c>
      <c r="R1865" s="26" t="s">
        <v>684</v>
      </c>
      <c r="S1865" s="26"/>
      <c r="T1865" s="26"/>
      <c r="U1865" s="26">
        <v>3000</v>
      </c>
      <c r="V1865" s="27">
        <v>45757</v>
      </c>
      <c r="W1865" s="26" t="s">
        <v>565</v>
      </c>
      <c r="X1865" s="26" t="s">
        <v>798</v>
      </c>
      <c r="Y1865" s="26" t="s">
        <v>596</v>
      </c>
      <c r="Z1865" s="26"/>
      <c r="AA1865" s="26">
        <v>1</v>
      </c>
      <c r="AB1865" s="26">
        <v>2400</v>
      </c>
    </row>
    <row r="1866" spans="1:28" ht="20.25" customHeight="1">
      <c r="A1866" s="26" t="s">
        <v>1660</v>
      </c>
      <c r="B1866" s="26" t="s">
        <v>1661</v>
      </c>
      <c r="C1866" s="26" t="s">
        <v>551</v>
      </c>
      <c r="D1866" s="26" t="s">
        <v>1209</v>
      </c>
      <c r="E1866" s="26" t="s">
        <v>553</v>
      </c>
      <c r="F1866" s="26" t="s">
        <v>668</v>
      </c>
      <c r="G1866" s="26" t="s">
        <v>669</v>
      </c>
      <c r="H1866" s="26" t="s">
        <v>556</v>
      </c>
      <c r="I1866" s="27">
        <v>45743</v>
      </c>
      <c r="J1866" s="26" t="s">
        <v>670</v>
      </c>
      <c r="K1866" s="26" t="s">
        <v>804</v>
      </c>
      <c r="L1866" s="26" t="s">
        <v>805</v>
      </c>
      <c r="M1866" s="26" t="s">
        <v>628</v>
      </c>
      <c r="N1866" s="26" t="s">
        <v>608</v>
      </c>
      <c r="O1866" s="26" t="s">
        <v>561</v>
      </c>
      <c r="P1866" s="26" t="s">
        <v>601</v>
      </c>
      <c r="Q1866" s="26" t="s">
        <v>806</v>
      </c>
      <c r="R1866" s="26" t="s">
        <v>619</v>
      </c>
      <c r="S1866" s="26"/>
      <c r="T1866" s="26"/>
      <c r="U1866" s="26">
        <v>10000</v>
      </c>
      <c r="V1866" s="27">
        <v>45765</v>
      </c>
      <c r="W1866" s="26" t="s">
        <v>565</v>
      </c>
      <c r="X1866" s="26" t="s">
        <v>798</v>
      </c>
      <c r="Y1866" s="26" t="s">
        <v>1662</v>
      </c>
      <c r="Z1866" s="26"/>
      <c r="AA1866" s="26">
        <v>1</v>
      </c>
      <c r="AB1866" s="26">
        <v>2321</v>
      </c>
    </row>
    <row r="1867" spans="1:28" ht="20.25" customHeight="1">
      <c r="A1867" s="26" t="s">
        <v>1663</v>
      </c>
      <c r="B1867" s="26" t="s">
        <v>1661</v>
      </c>
      <c r="C1867" s="26" t="s">
        <v>551</v>
      </c>
      <c r="D1867" s="26" t="s">
        <v>1209</v>
      </c>
      <c r="E1867" s="26" t="s">
        <v>553</v>
      </c>
      <c r="F1867" s="26" t="s">
        <v>668</v>
      </c>
      <c r="G1867" s="26" t="s">
        <v>669</v>
      </c>
      <c r="H1867" s="26" t="s">
        <v>556</v>
      </c>
      <c r="I1867" s="27">
        <v>45730</v>
      </c>
      <c r="J1867" s="26" t="s">
        <v>670</v>
      </c>
      <c r="K1867" s="26" t="s">
        <v>804</v>
      </c>
      <c r="L1867" s="26" t="s">
        <v>805</v>
      </c>
      <c r="M1867" s="26" t="s">
        <v>628</v>
      </c>
      <c r="N1867" s="26" t="s">
        <v>608</v>
      </c>
      <c r="O1867" s="26" t="s">
        <v>561</v>
      </c>
      <c r="P1867" s="26" t="s">
        <v>601</v>
      </c>
      <c r="Q1867" s="26" t="s">
        <v>806</v>
      </c>
      <c r="R1867" s="26" t="s">
        <v>619</v>
      </c>
      <c r="S1867" s="26"/>
      <c r="T1867" s="26"/>
      <c r="U1867" s="26">
        <v>15850</v>
      </c>
      <c r="V1867" s="27">
        <v>45765</v>
      </c>
      <c r="W1867" s="26" t="s">
        <v>565</v>
      </c>
      <c r="X1867" s="26" t="s">
        <v>798</v>
      </c>
      <c r="Y1867" s="26" t="s">
        <v>943</v>
      </c>
      <c r="Z1867" s="26"/>
      <c r="AA1867" s="26">
        <v>1</v>
      </c>
      <c r="AB1867" s="26">
        <v>2321</v>
      </c>
    </row>
    <row r="1868" spans="1:28" ht="20.25" customHeight="1">
      <c r="A1868" s="26" t="s">
        <v>1665</v>
      </c>
      <c r="B1868" s="26" t="s">
        <v>1666</v>
      </c>
      <c r="C1868" s="26" t="s">
        <v>551</v>
      </c>
      <c r="D1868" s="26" t="s">
        <v>1209</v>
      </c>
      <c r="E1868" s="26" t="s">
        <v>553</v>
      </c>
      <c r="F1868" s="26" t="s">
        <v>668</v>
      </c>
      <c r="G1868" s="26" t="s">
        <v>669</v>
      </c>
      <c r="H1868" s="26" t="s">
        <v>556</v>
      </c>
      <c r="I1868" s="27">
        <v>45748</v>
      </c>
      <c r="J1868" s="26" t="s">
        <v>670</v>
      </c>
      <c r="K1868" s="26" t="s">
        <v>1100</v>
      </c>
      <c r="L1868" s="26" t="s">
        <v>1101</v>
      </c>
      <c r="M1868" s="26" t="s">
        <v>682</v>
      </c>
      <c r="N1868" s="26" t="s">
        <v>600</v>
      </c>
      <c r="O1868" s="26" t="s">
        <v>561</v>
      </c>
      <c r="P1868" s="26" t="s">
        <v>562</v>
      </c>
      <c r="Q1868" s="26" t="s">
        <v>683</v>
      </c>
      <c r="R1868" s="26" t="s">
        <v>684</v>
      </c>
      <c r="S1868" s="26"/>
      <c r="T1868" s="26"/>
      <c r="U1868" s="26">
        <v>4300</v>
      </c>
      <c r="V1868" s="27">
        <v>45761</v>
      </c>
      <c r="W1868" s="26" t="s">
        <v>565</v>
      </c>
      <c r="X1868" s="26" t="s">
        <v>798</v>
      </c>
      <c r="Y1868" s="26" t="s">
        <v>1667</v>
      </c>
      <c r="Z1868" s="26"/>
      <c r="AA1868" s="26">
        <v>1</v>
      </c>
      <c r="AB1868" s="26">
        <v>2087</v>
      </c>
    </row>
    <row r="1869" spans="1:28" ht="20.25" customHeight="1">
      <c r="A1869" s="57"/>
      <c r="B1869" s="58"/>
      <c r="C1869" s="58"/>
      <c r="D1869" s="58"/>
      <c r="E1869" s="58"/>
      <c r="F1869" s="58"/>
      <c r="G1869" s="58"/>
      <c r="H1869" s="58"/>
      <c r="I1869" s="58"/>
      <c r="J1869" s="58"/>
      <c r="K1869" s="58"/>
      <c r="L1869" s="58"/>
      <c r="M1869" s="58"/>
      <c r="N1869" s="58"/>
      <c r="O1869" s="58"/>
      <c r="P1869" s="58"/>
      <c r="Q1869" s="58"/>
      <c r="R1869" s="58"/>
      <c r="S1869" s="58"/>
      <c r="T1869" s="58"/>
      <c r="U1869" s="58">
        <v>12681241</v>
      </c>
      <c r="V1869" s="58"/>
      <c r="W1869" s="58"/>
      <c r="X1869" s="58"/>
      <c r="Y1869" s="58"/>
      <c r="Z1869" s="58"/>
      <c r="AA1869" s="58"/>
      <c r="AB1869" s="59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zoomScaleNormal="100" workbookViewId="0">
      <selection activeCell="C6" sqref="C6"/>
    </sheetView>
  </sheetViews>
  <sheetFormatPr defaultColWidth="9.140625" defaultRowHeight="28.5"/>
  <cols>
    <col min="1" max="1" width="42.42578125" style="68" customWidth="1"/>
    <col min="2" max="2" width="30.42578125" style="2" customWidth="1"/>
    <col min="3" max="3" width="42.28515625" style="2" customWidth="1"/>
    <col min="4" max="4" width="38.28515625" style="2" customWidth="1"/>
    <col min="5" max="5" width="20.28515625" style="2" customWidth="1"/>
    <col min="6" max="6" width="24.42578125" style="2" customWidth="1"/>
    <col min="7" max="7" width="29.140625" style="2" customWidth="1"/>
    <col min="8" max="8" width="42.42578125" style="2" customWidth="1"/>
    <col min="9" max="16384" width="9.140625" style="2"/>
  </cols>
  <sheetData>
    <row r="1" spans="1:8" s="1" customFormat="1" ht="27" customHeight="1">
      <c r="A1" s="3" t="s">
        <v>517</v>
      </c>
      <c r="B1" s="32" t="s">
        <v>518</v>
      </c>
      <c r="C1" s="4" t="s">
        <v>519</v>
      </c>
      <c r="D1" s="4" t="s">
        <v>520</v>
      </c>
      <c r="E1" s="3" t="s">
        <v>521</v>
      </c>
      <c r="F1" s="5" t="s">
        <v>522</v>
      </c>
      <c r="G1" s="5" t="s">
        <v>523</v>
      </c>
      <c r="H1" s="29" t="s">
        <v>524</v>
      </c>
    </row>
    <row r="2" spans="1:8" s="1" customFormat="1">
      <c r="A2" s="52" t="s">
        <v>639</v>
      </c>
      <c r="B2" s="3" t="str">
        <f>VLOOKUP($A2,'SYSTEM LIST'!$B$2:$Z$99999,5,0)</f>
        <v>JLF-BTJJ</v>
      </c>
      <c r="C2" s="4" t="str">
        <f>VLOOKUP($A2,'STOCKIN 2025'!$B$3:$AA$999997,2,0)</f>
        <v>XPAY-FT-棕409</v>
      </c>
      <c r="D2" s="3" t="str">
        <f>VLOOKUP($A2,'SYSTEM LIST'!$B$2:$Z$99999,6,0)</f>
        <v>备货2025.5.26</v>
      </c>
      <c r="E2" s="3" t="str">
        <f>VLOOKUP($A2,'SYSTEM LIST'!$B$2:$Z$99999,14,0)</f>
        <v>头层</v>
      </c>
      <c r="F2" s="5">
        <f>VLOOKUP($A2,'SYSTEM LIST'!$B$2:$Z$99999,20,0)</f>
        <v>28000</v>
      </c>
      <c r="G2" s="5" t="str">
        <f>VLOOKUP($A2,'SYSTEM LIST'!$B$2:$Z$99999,11,0)</f>
        <v>NMP-029J</v>
      </c>
      <c r="H2" s="29" t="e">
        <f>VLOOKUP(A2,[1]成品入库!$C$2:$Z$99999,11,0)</f>
        <v>#N/A</v>
      </c>
    </row>
    <row r="3" spans="1:8">
      <c r="A3" s="52"/>
      <c r="B3" s="3" t="e">
        <f>VLOOKUP($A3,'SYSTEM LIST'!$B$2:$Z$99999,5,0)</f>
        <v>#N/A</v>
      </c>
      <c r="C3" s="4" t="e">
        <f>VLOOKUP($A3,'STOCKIN 2025'!$B$3:$AA$999997,2,0)</f>
        <v>#N/A</v>
      </c>
      <c r="D3" s="3" t="e">
        <f>VLOOKUP($A3,'SYSTEM LIST'!$B$2:$Z$99999,6,0)</f>
        <v>#N/A</v>
      </c>
      <c r="E3" s="3" t="e">
        <f>VLOOKUP($A3,'SYSTEM LIST'!$B$2:$Z$99999,14,0)</f>
        <v>#N/A</v>
      </c>
      <c r="F3" s="5" t="e">
        <f>VLOOKUP($A3,'SYSTEM LIST'!$B$2:$Z$99999,20,0)</f>
        <v>#N/A</v>
      </c>
      <c r="G3" s="5" t="e">
        <f>VLOOKUP($A3,'SYSTEM LIST'!$B$2:$Z$99999,11,0)</f>
        <v>#N/A</v>
      </c>
      <c r="H3" s="29" t="e">
        <f>VLOOKUP(A3,[1]成品入库!$C$2:$Z$99999,11,0)</f>
        <v>#N/A</v>
      </c>
    </row>
    <row r="5" spans="1:8" ht="61.5">
      <c r="B5" s="31" t="s">
        <v>4472</v>
      </c>
      <c r="C5" s="30"/>
      <c r="D5" s="39" t="s">
        <v>4481</v>
      </c>
    </row>
    <row r="6" spans="1:8">
      <c r="B6" s="2" t="s">
        <v>5450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STOCKIN 2025</vt:lpstr>
      <vt:lpstr>MAPPING DESC</vt:lpstr>
      <vt:lpstr>STOCKOUT</vt:lpstr>
      <vt:lpstr>Sheet2</vt:lpstr>
      <vt:lpstr>Sheet3</vt:lpstr>
      <vt:lpstr>DRAFT EXPRESS SAMPLE</vt:lpstr>
      <vt:lpstr>SYSTEM LIST</vt:lpstr>
      <vt:lpstr>SEARCH PO </vt:lpstr>
      <vt:lpstr>Sheet2!Print_Area</vt:lpstr>
      <vt:lpstr>Sheet3!Print_Area</vt:lpstr>
      <vt:lpstr>'STOCKIN 2025'!Print_Area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JPZ031127</dc:creator>
  <cp:lastModifiedBy>John Som</cp:lastModifiedBy>
  <cp:lastPrinted>2025-03-15T02:13:00Z</cp:lastPrinted>
  <dcterms:created xsi:type="dcterms:W3CDTF">2023-05-12T11:15:00Z</dcterms:created>
  <dcterms:modified xsi:type="dcterms:W3CDTF">2025-07-11T01:54:09Z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1C19B9A23E3C4FBC8D339BB506F45F67_13</vt:lpwstr>
  </property>
</Properties>
</file>